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3870" windowWidth="14880" windowHeight="1755" tabRatio="607" firstSheet="101" activeTab="110"/>
  </bookViews>
  <sheets>
    <sheet name="DBT_DES(sesudah upload)" sheetId="3" r:id="rId1"/>
    <sheet name="DBT_JAN(sblmupload)" sheetId="1" r:id="rId2"/>
    <sheet name="DBT_JAN(sesudah upload)" sheetId="2" r:id="rId3"/>
    <sheet name="DBT_FEB(sblm upload)" sheetId="4" r:id="rId4"/>
    <sheet name="DBT_Mar" sheetId="5" r:id="rId5"/>
    <sheet name="DBT_MARET" sheetId="6" r:id="rId6"/>
    <sheet name="dbt_aprl" sheetId="7" r:id="rId7"/>
    <sheet name="dbt aprl" sheetId="8" r:id="rId8"/>
    <sheet name="dbt_mei 1" sheetId="9" r:id="rId9"/>
    <sheet name="DBT_MEI2" sheetId="10" r:id="rId10"/>
    <sheet name="dbt_jun1" sheetId="11" r:id="rId11"/>
    <sheet name="DBT_JUN2" sheetId="12" r:id="rId12"/>
    <sheet name="DBT_JUL1" sheetId="13" r:id="rId13"/>
    <sheet name="JUL_2" sheetId="14" r:id="rId14"/>
    <sheet name="Agustus_1" sheetId="15" r:id="rId15"/>
    <sheet name="Agustus_2" sheetId="16" r:id="rId16"/>
    <sheet name="September_1" sheetId="17" r:id="rId17"/>
    <sheet name="September_2" sheetId="18" r:id="rId18"/>
    <sheet name="sep_3" sheetId="19" r:id="rId19"/>
    <sheet name="Okt_1" sheetId="20" r:id="rId20"/>
    <sheet name="okt_2" sheetId="21" r:id="rId21"/>
    <sheet name="nov_1" sheetId="22" r:id="rId22"/>
    <sheet name="nov_2" sheetId="23" r:id="rId23"/>
    <sheet name="DES_1" sheetId="24" r:id="rId24"/>
    <sheet name="DES_2" sheetId="25" r:id="rId25"/>
    <sheet name="Jan_1" sheetId="26" r:id="rId26"/>
    <sheet name="Chart1" sheetId="29" state="hidden" r:id="rId27"/>
    <sheet name="Jan_2" sheetId="27" r:id="rId28"/>
    <sheet name="Feb_1" sheetId="28" r:id="rId29"/>
    <sheet name="Feb_2" sheetId="30" r:id="rId30"/>
    <sheet name="Mar_1" sheetId="31" r:id="rId31"/>
    <sheet name="Mar_2" sheetId="32" r:id="rId32"/>
    <sheet name="Apr_1" sheetId="33" r:id="rId33"/>
    <sheet name="Apr_2" sheetId="34" r:id="rId34"/>
    <sheet name="Mei_1" sheetId="35" r:id="rId35"/>
    <sheet name="Mei_2" sheetId="36" r:id="rId36"/>
    <sheet name="Jun_1" sheetId="37" r:id="rId37"/>
    <sheet name="Jun_2" sheetId="38" r:id="rId38"/>
    <sheet name="Jul_1" sheetId="39" r:id="rId39"/>
    <sheet name="jul-2" sheetId="40" r:id="rId40"/>
    <sheet name="Agst 1" sheetId="41" r:id="rId41"/>
    <sheet name="Agst 2" sheetId="42" r:id="rId42"/>
    <sheet name="Sep 1" sheetId="43" r:id="rId43"/>
    <sheet name="Sep 2" sheetId="44" r:id="rId44"/>
    <sheet name="Okt'1" sheetId="45" r:id="rId45"/>
    <sheet name="Okt'2" sheetId="46" r:id="rId46"/>
    <sheet name="Nov'1" sheetId="47" r:id="rId47"/>
    <sheet name="Nov'2" sheetId="48" r:id="rId48"/>
    <sheet name="Des'1" sheetId="49" r:id="rId49"/>
    <sheet name="Des'2" sheetId="50" r:id="rId50"/>
    <sheet name="Jan'1 2016" sheetId="51" r:id="rId51"/>
    <sheet name="Jan'2" sheetId="52" r:id="rId52"/>
    <sheet name="Feb'1" sheetId="53" r:id="rId53"/>
    <sheet name="Feb'2" sheetId="54" r:id="rId54"/>
    <sheet name="Feb'3" sheetId="55" r:id="rId55"/>
    <sheet name="Maret '1" sheetId="56" r:id="rId56"/>
    <sheet name="Maret'2" sheetId="57" r:id="rId57"/>
    <sheet name="April 1" sheetId="58" r:id="rId58"/>
    <sheet name="April 2" sheetId="59" r:id="rId59"/>
    <sheet name="April 3" sheetId="60" r:id="rId60"/>
    <sheet name="Mei 1" sheetId="61" r:id="rId61"/>
    <sheet name="Mei 2" sheetId="62" r:id="rId62"/>
    <sheet name="jun'1" sheetId="63" r:id="rId63"/>
    <sheet name="Jun 2" sheetId="64" r:id="rId64"/>
    <sheet name="Juli 1" sheetId="65" r:id="rId65"/>
    <sheet name="Juli 2" sheetId="66" r:id="rId66"/>
    <sheet name="Agustus'1" sheetId="67" r:id="rId67"/>
    <sheet name="Agustus'2" sheetId="68" r:id="rId68"/>
    <sheet name="September 1" sheetId="69" r:id="rId69"/>
    <sheet name="September 2" sheetId="70" r:id="rId70"/>
    <sheet name="Okt 1" sheetId="71" r:id="rId71"/>
    <sheet name="Okt 2" sheetId="72" r:id="rId72"/>
    <sheet name="Nov 1" sheetId="73" r:id="rId73"/>
    <sheet name="Nov 2" sheetId="74" r:id="rId74"/>
    <sheet name="Des 1" sheetId="75" r:id="rId75"/>
    <sheet name="Des 2" sheetId="76" r:id="rId76"/>
    <sheet name="Jan17" sheetId="77" r:id="rId77"/>
    <sheet name="Jan 2" sheetId="78" r:id="rId78"/>
    <sheet name="Feb 1" sheetId="79" r:id="rId79"/>
    <sheet name="Feb 2" sheetId="80" r:id="rId80"/>
    <sheet name="Mar 1" sheetId="81" r:id="rId81"/>
    <sheet name="Mar 2" sheetId="82" r:id="rId82"/>
    <sheet name="Apr 1" sheetId="83" r:id="rId83"/>
    <sheet name="Apr 2" sheetId="84" r:id="rId84"/>
    <sheet name="Mei1" sheetId="85" r:id="rId85"/>
    <sheet name="Mei2" sheetId="86" r:id="rId86"/>
    <sheet name="Jun1" sheetId="87" r:id="rId87"/>
    <sheet name="Jun2" sheetId="88" r:id="rId88"/>
    <sheet name="Jul1" sheetId="89" r:id="rId89"/>
    <sheet name="Jul2" sheetId="90" r:id="rId90"/>
    <sheet name="ags'1" sheetId="91" r:id="rId91"/>
    <sheet name="ags'2" sheetId="92" r:id="rId92"/>
    <sheet name="sep'1" sheetId="93" r:id="rId93"/>
    <sheet name="Sep'2" sheetId="94" r:id="rId94"/>
    <sheet name="Okt1" sheetId="95" r:id="rId95"/>
    <sheet name="Okt2" sheetId="96" r:id="rId96"/>
    <sheet name="Nov1" sheetId="97" r:id="rId97"/>
    <sheet name="Nov2" sheetId="98" r:id="rId98"/>
    <sheet name="Des1" sheetId="101" r:id="rId99"/>
    <sheet name="Des2" sheetId="102" r:id="rId100"/>
    <sheet name="Jan1_18" sheetId="103" r:id="rId101"/>
    <sheet name="Jan2_18" sheetId="104" r:id="rId102"/>
    <sheet name="Feb1_18" sheetId="105" r:id="rId103"/>
    <sheet name="Feb2_18" sheetId="107" r:id="rId104"/>
    <sheet name="Mar1_18" sheetId="109" r:id="rId105"/>
    <sheet name="Mar2_18" sheetId="110" r:id="rId106"/>
    <sheet name="April1_18" sheetId="111" r:id="rId107"/>
    <sheet name="April2_18" sheetId="113" r:id="rId108"/>
    <sheet name="Mei1_18" sheetId="114" r:id="rId109"/>
    <sheet name="Mei2_18" sheetId="112" r:id="rId110"/>
    <sheet name="Jun1_18" sheetId="115" r:id="rId111"/>
  </sheets>
  <externalReferences>
    <externalReference r:id="rId112"/>
  </externalReferences>
  <definedNames>
    <definedName name="_xlnm.Print_Area" localSheetId="40">'Agst 1'!$A$1:$H$130</definedName>
    <definedName name="_xlnm.Print_Area" localSheetId="41">'Agst 2'!$A$1:$H$157</definedName>
    <definedName name="_xlnm.Print_Area" localSheetId="14">Agustus_1!$A$5:$H$55</definedName>
    <definedName name="_xlnm.Print_Area" localSheetId="15">Agustus_2!$A$1:$H$85</definedName>
    <definedName name="_xlnm.Print_Area" localSheetId="32">Apr_1!$A$1:$H$112</definedName>
    <definedName name="_xlnm.Print_Area" localSheetId="107">April2_18!$B$1:$I$282</definedName>
    <definedName name="_xlnm.Print_Area" localSheetId="12">DBT_JUL1!$A$13:$H$64</definedName>
    <definedName name="_xlnm.Print_Area" localSheetId="10">dbt_jun1!$A$5:$H$56</definedName>
    <definedName name="_xlnm.Print_Area" localSheetId="11">DBT_JUN2!$A$1:$H$83</definedName>
    <definedName name="_xlnm.Print_Area" localSheetId="8">'dbt_mei 1'!$A$1:$H$48</definedName>
    <definedName name="_xlnm.Print_Area" localSheetId="24">DES_2!$A$80:$H$84</definedName>
    <definedName name="_xlnm.Print_Area" localSheetId="98">'Des1'!$A$2:$H$108</definedName>
    <definedName name="_xlnm.Print_Area" localSheetId="99">'Des2'!$A$1:$H$175</definedName>
    <definedName name="_xlnm.Print_Area" localSheetId="28">Feb_1!$A$1:$H$71</definedName>
    <definedName name="_xlnm.Print_Area" localSheetId="29">Feb_2!$A$121:$H$159</definedName>
    <definedName name="_xlnm.Print_Area" localSheetId="102">Feb1_18!$B$1:$I$95</definedName>
    <definedName name="_xlnm.Print_Area" localSheetId="103">Feb2_18!$B$1:$I$256</definedName>
    <definedName name="_xlnm.Print_Area" localSheetId="25">Jan_1!$A$69:$H$79</definedName>
    <definedName name="_xlnm.Print_Area" localSheetId="27">Jan_2!$A$1:$H$102</definedName>
    <definedName name="_xlnm.Print_Area" localSheetId="101">Jan2_18!$B$1:$I$249</definedName>
    <definedName name="_xlnm.Print_Area" localSheetId="38">Jul_1!$A$1:$H$80</definedName>
    <definedName name="_xlnm.Print_Area" localSheetId="39">'jul-2'!$A$1:$H$66</definedName>
    <definedName name="_xlnm.Print_Area" localSheetId="36">Jun_1!$A$1:$H$85</definedName>
    <definedName name="_xlnm.Print_Area" localSheetId="37">Jun_2!$A$1:$H$157</definedName>
    <definedName name="_xlnm.Print_Area" localSheetId="110">Jun1_18!$B$1:$H$73</definedName>
    <definedName name="_xlnm.Print_Area" localSheetId="30">Mar_1!$A$1:$H$70</definedName>
    <definedName name="_xlnm.Print_Area" localSheetId="104">Mar1_18!$B$1:$H$100</definedName>
    <definedName name="_xlnm.Print_Area" localSheetId="105">Mar2_18!$B$1:$I$266</definedName>
    <definedName name="_xlnm.Print_Area" localSheetId="34">Mei_1!$A$1:$H$87</definedName>
    <definedName name="_xlnm.Print_Area" localSheetId="35">Mei_2!$A$1:$I$154</definedName>
    <definedName name="_xlnm.Print_Area" localSheetId="108">Mei1_18!$B$1:$H$90</definedName>
    <definedName name="_xlnm.Print_Area" localSheetId="109">Mei2_18!$B$1:$I$269</definedName>
    <definedName name="_xlnm.Print_Area" localSheetId="21">nov_1!$A$1:$H$42</definedName>
    <definedName name="_xlnm.Print_Area" localSheetId="22">nov_2!$A$110:$H$128</definedName>
    <definedName name="_xlnm.Print_Area" localSheetId="46">'Nov''1'!$A$1:$H$103</definedName>
    <definedName name="_xlnm.Print_Area" localSheetId="47">'Nov''2'!$A$1:$H$156</definedName>
    <definedName name="_xlnm.Print_Area" localSheetId="19">Okt_1!$A$213:$H$238</definedName>
    <definedName name="_xlnm.Print_Area" localSheetId="20">okt_2!$A$128:$H$154</definedName>
    <definedName name="_xlnm.Print_Area" localSheetId="45">'Okt''2'!$A$1:$H$148</definedName>
    <definedName name="_xlnm.Print_Area" localSheetId="42">'Sep 1'!$A$1:$H$90</definedName>
    <definedName name="_xlnm.Print_Area" localSheetId="43">'Sep 2'!$A$1:$H$148</definedName>
    <definedName name="_xlnm.Print_Area" localSheetId="18">sep_3!$A$57:$H$85</definedName>
    <definedName name="_xlnm.Print_Area" localSheetId="16">September_1!$A$1:$H$72</definedName>
    <definedName name="_xlnm.Print_Area" localSheetId="17">September_2!$A$1:$H$69</definedName>
    <definedName name="_xlnm.Print_Titles" localSheetId="51">'Jan''2'!$2:$2</definedName>
  </definedNames>
  <calcPr calcId="144525"/>
  <fileRecoveryPr autoRecover="0"/>
</workbook>
</file>

<file path=xl/calcChain.xml><?xml version="1.0" encoding="utf-8"?>
<calcChain xmlns="http://schemas.openxmlformats.org/spreadsheetml/2006/main">
  <c r="F8" i="115" l="1"/>
  <c r="F62" i="115"/>
  <c r="F58" i="115"/>
  <c r="F53" i="115"/>
  <c r="F48" i="115"/>
  <c r="F30" i="115"/>
  <c r="F240" i="112" l="1"/>
  <c r="F182" i="112"/>
  <c r="F129" i="112"/>
  <c r="F103" i="112"/>
  <c r="F259" i="112"/>
  <c r="F253" i="112"/>
  <c r="F223" i="112"/>
  <c r="F210" i="112"/>
  <c r="F109" i="112"/>
  <c r="F15" i="112"/>
  <c r="F114" i="112" l="1"/>
  <c r="F82" i="114" l="1"/>
  <c r="F74" i="114"/>
  <c r="F67" i="114"/>
  <c r="F61" i="114"/>
  <c r="F50" i="114"/>
  <c r="F36" i="114"/>
  <c r="F8" i="114"/>
  <c r="F113" i="113" l="1"/>
  <c r="F268" i="113"/>
  <c r="F274" i="113" l="1"/>
  <c r="F256" i="113"/>
  <c r="F245" i="113"/>
  <c r="F232" i="113"/>
  <c r="F189" i="113"/>
  <c r="F131" i="113"/>
  <c r="F118" i="113"/>
  <c r="F107" i="113"/>
  <c r="F16" i="113"/>
  <c r="F87" i="111" l="1"/>
  <c r="F76" i="111"/>
  <c r="F71" i="111"/>
  <c r="F65" i="111"/>
  <c r="F53" i="111"/>
  <c r="F38" i="111"/>
  <c r="F9" i="111"/>
  <c r="F258" i="110" l="1"/>
  <c r="F252" i="110"/>
  <c r="F246" i="110"/>
  <c r="F236" i="110"/>
  <c r="F223" i="110"/>
  <c r="F181" i="110"/>
  <c r="F128" i="110"/>
  <c r="F116" i="110"/>
  <c r="F111" i="110"/>
  <c r="F104" i="110"/>
  <c r="F14" i="110"/>
  <c r="F89" i="109" l="1"/>
  <c r="F81" i="109"/>
  <c r="F76" i="109"/>
  <c r="F71" i="109"/>
  <c r="F66" i="109"/>
  <c r="F50" i="109"/>
  <c r="F36" i="109"/>
  <c r="F10" i="109"/>
  <c r="F247" i="107" l="1"/>
  <c r="F241" i="107"/>
  <c r="F231" i="107"/>
  <c r="F223" i="107"/>
  <c r="F210" i="107"/>
  <c r="F180" i="107"/>
  <c r="F126" i="107"/>
  <c r="F112" i="107"/>
  <c r="F107" i="107"/>
  <c r="F102" i="107"/>
  <c r="F10" i="107"/>
  <c r="F84" i="105" l="1"/>
  <c r="F74" i="105" l="1"/>
  <c r="F69" i="105"/>
  <c r="F63" i="105"/>
  <c r="F53" i="105"/>
  <c r="F44" i="105"/>
  <c r="F19" i="105"/>
  <c r="F14" i="105"/>
  <c r="F242" i="104" l="1"/>
  <c r="F236" i="104"/>
  <c r="F228" i="104"/>
  <c r="F221" i="104"/>
  <c r="F208" i="104"/>
  <c r="F176" i="104"/>
  <c r="F124" i="104"/>
  <c r="F104" i="104"/>
  <c r="F99" i="104"/>
  <c r="F15" i="104"/>
  <c r="F18" i="103" l="1"/>
  <c r="F127" i="103"/>
  <c r="F123" i="103"/>
  <c r="F118" i="103"/>
  <c r="F80" i="103"/>
  <c r="F73" i="103"/>
  <c r="F59" i="103"/>
  <c r="F48" i="103"/>
  <c r="H161" i="102" l="1"/>
  <c r="H155" i="102"/>
  <c r="H148" i="102"/>
  <c r="H133" i="102"/>
  <c r="H126" i="102"/>
  <c r="H114" i="102"/>
  <c r="H54" i="102"/>
  <c r="H99" i="101" l="1"/>
  <c r="H93" i="101"/>
  <c r="H87" i="101"/>
  <c r="H79" i="101"/>
  <c r="H69" i="101"/>
  <c r="H64" i="101"/>
  <c r="H54" i="101"/>
  <c r="H36" i="101"/>
  <c r="H218" i="98" l="1"/>
  <c r="H189" i="98"/>
  <c r="H182" i="98"/>
  <c r="H176" i="98"/>
  <c r="H166" i="98"/>
  <c r="H151" i="98"/>
  <c r="H138" i="98"/>
  <c r="H55" i="98"/>
  <c r="H240" i="98" l="1"/>
  <c r="H235" i="98"/>
  <c r="H230" i="98"/>
  <c r="H223" i="98"/>
  <c r="H99" i="97" l="1"/>
  <c r="H89" i="97"/>
  <c r="H35" i="97"/>
  <c r="H21" i="97"/>
  <c r="H76" i="97"/>
  <c r="H109" i="97" l="1"/>
  <c r="H104" i="97" l="1"/>
  <c r="H81" i="97" l="1"/>
  <c r="H54" i="96" l="1"/>
  <c r="H139" i="96"/>
  <c r="H151" i="96"/>
  <c r="H160" i="96"/>
  <c r="H170" i="96"/>
  <c r="H176" i="96"/>
  <c r="H183" i="96"/>
  <c r="H214" i="96"/>
  <c r="H226" i="96"/>
  <c r="H236" i="96" l="1"/>
  <c r="H231" i="96"/>
  <c r="H219" i="96" l="1"/>
  <c r="H83" i="95" l="1"/>
  <c r="H70" i="95"/>
  <c r="H48" i="95"/>
  <c r="H40" i="95"/>
  <c r="H27" i="95"/>
  <c r="H89" i="95" l="1"/>
  <c r="H75" i="95"/>
  <c r="A9" i="95"/>
  <c r="A10" i="95" s="1"/>
  <c r="A11" i="95" s="1"/>
  <c r="A12" i="95" s="1"/>
  <c r="A13" i="95" s="1"/>
  <c r="A14" i="95" s="1"/>
  <c r="A15" i="95" s="1"/>
  <c r="A16" i="95" s="1"/>
  <c r="A17" i="95" s="1"/>
  <c r="A18" i="95" s="1"/>
  <c r="H201" i="94" l="1"/>
  <c r="H193" i="94"/>
  <c r="H165" i="94"/>
  <c r="H158" i="94"/>
  <c r="H152" i="94"/>
  <c r="H140" i="94"/>
  <c r="H124" i="94"/>
  <c r="H113" i="94"/>
  <c r="H46" i="94"/>
  <c r="A118" i="94" l="1"/>
  <c r="A119" i="94" s="1"/>
  <c r="H83" i="93" l="1"/>
  <c r="H73" i="93"/>
  <c r="H26" i="93"/>
  <c r="H16" i="93"/>
  <c r="H57" i="93" l="1"/>
  <c r="H52" i="93"/>
  <c r="H48" i="93"/>
  <c r="H42" i="93" l="1"/>
  <c r="H38" i="93"/>
  <c r="H34" i="93"/>
  <c r="H30" i="93"/>
  <c r="H201" i="92" l="1"/>
  <c r="H190" i="92"/>
  <c r="H179" i="92"/>
  <c r="H165" i="92"/>
  <c r="H159" i="92"/>
  <c r="H140" i="92"/>
  <c r="H129" i="92"/>
  <c r="H45" i="92"/>
  <c r="H206" i="92"/>
  <c r="H170" i="92"/>
  <c r="H184" i="92" l="1"/>
  <c r="A134" i="92"/>
  <c r="A135" i="92" s="1"/>
  <c r="H49" i="91" l="1"/>
  <c r="H34" i="91"/>
  <c r="H25" i="91"/>
  <c r="H17" i="91"/>
  <c r="H39" i="91" l="1"/>
  <c r="H198" i="90" l="1"/>
  <c r="H191" i="90"/>
  <c r="H168" i="90"/>
  <c r="H151" i="90"/>
  <c r="H140" i="90"/>
  <c r="H116" i="90"/>
  <c r="H42" i="90"/>
  <c r="H204" i="90" l="1"/>
  <c r="H185" i="90" l="1"/>
  <c r="H179" i="90"/>
  <c r="H173" i="90"/>
  <c r="H156" i="90"/>
  <c r="A145" i="90"/>
  <c r="A146" i="90" s="1"/>
  <c r="H89" i="89" l="1"/>
  <c r="H71" i="89"/>
  <c r="H62" i="89"/>
  <c r="H37" i="89"/>
  <c r="H22" i="89"/>
  <c r="H81" i="89" l="1"/>
  <c r="H76" i="89"/>
  <c r="A9" i="89"/>
  <c r="A10" i="89" s="1"/>
  <c r="A11" i="89" s="1"/>
  <c r="A12" i="89" s="1"/>
  <c r="A13" i="89" s="1"/>
  <c r="A14" i="89" s="1"/>
  <c r="A15" i="89" s="1"/>
  <c r="A16" i="89" s="1"/>
  <c r="A17" i="89" s="1"/>
  <c r="A18" i="89" s="1"/>
  <c r="A123" i="88" l="1"/>
  <c r="A124" i="88"/>
  <c r="H190" i="88"/>
  <c r="H183" i="88"/>
  <c r="H167" i="88"/>
  <c r="H157" i="88"/>
  <c r="H149" i="88"/>
  <c r="H130" i="88"/>
  <c r="H118" i="88"/>
  <c r="H98" i="88"/>
  <c r="H42" i="88"/>
  <c r="H177" i="88" l="1"/>
  <c r="H172" i="88"/>
  <c r="H135" i="88"/>
  <c r="H61" i="87" l="1"/>
  <c r="H54" i="87"/>
  <c r="H18" i="87"/>
  <c r="H79" i="87" l="1"/>
  <c r="H68" i="87"/>
  <c r="H73" i="87" l="1"/>
  <c r="A7" i="87"/>
  <c r="A8" i="87" s="1"/>
  <c r="A9" i="87" s="1"/>
  <c r="A10" i="87" s="1"/>
  <c r="A11" i="87" s="1"/>
  <c r="A12" i="87" s="1"/>
  <c r="A13" i="87" s="1"/>
  <c r="H233" i="86" l="1"/>
  <c r="H219" i="86"/>
  <c r="H211" i="86"/>
  <c r="H195" i="86"/>
  <c r="H181" i="86"/>
  <c r="H173" i="86"/>
  <c r="H152" i="86"/>
  <c r="H140" i="86"/>
  <c r="H113" i="86"/>
  <c r="H42" i="86"/>
  <c r="H225" i="86" l="1"/>
  <c r="H205" i="86" l="1"/>
  <c r="H200" i="86"/>
  <c r="H157" i="86"/>
  <c r="A145" i="86"/>
  <c r="A146" i="86" s="1"/>
  <c r="H114" i="85" l="1"/>
  <c r="H63" i="85" l="1"/>
  <c r="H109" i="85" l="1"/>
  <c r="H98" i="85"/>
  <c r="H92" i="85"/>
  <c r="H75" i="85"/>
  <c r="H22" i="85"/>
  <c r="H103" i="85"/>
  <c r="A9" i="85"/>
  <c r="A10" i="85" s="1"/>
  <c r="A11" i="85" s="1"/>
  <c r="A12" i="85" s="1"/>
  <c r="A13" i="85" s="1"/>
  <c r="A14" i="85" s="1"/>
  <c r="A15" i="85" s="1"/>
  <c r="A16" i="85" s="1"/>
  <c r="A17" i="85" s="1"/>
  <c r="A18" i="85" s="1"/>
  <c r="H202" i="84" l="1"/>
  <c r="H192" i="84" l="1"/>
  <c r="H184" i="84" l="1"/>
  <c r="H168" i="84"/>
  <c r="H161" i="84"/>
  <c r="H154" i="84"/>
  <c r="H138" i="84"/>
  <c r="H126" i="84"/>
  <c r="H102" i="84"/>
  <c r="H44" i="84"/>
  <c r="A131" i="84"/>
  <c r="A132" i="84" s="1"/>
  <c r="H178" i="84"/>
  <c r="H173" i="84"/>
  <c r="H143" i="84"/>
  <c r="H99" i="83" l="1"/>
  <c r="H91" i="83"/>
  <c r="H85" i="83"/>
  <c r="H77" i="83"/>
  <c r="H69" i="83"/>
  <c r="H21" i="83"/>
  <c r="H109" i="83" l="1"/>
  <c r="H104" i="83"/>
  <c r="A8" i="83" l="1"/>
  <c r="A9" i="83" s="1"/>
  <c r="A10" i="83" s="1"/>
  <c r="A11" i="83" s="1"/>
  <c r="A12" i="83" s="1"/>
  <c r="A13" i="83" s="1"/>
  <c r="A14" i="83" s="1"/>
  <c r="H231" i="82" l="1"/>
  <c r="H225" i="82"/>
  <c r="H209" i="82"/>
  <c r="H196" i="82"/>
  <c r="H188" i="82"/>
  <c r="H167" i="82"/>
  <c r="H155" i="82"/>
  <c r="H113" i="82"/>
  <c r="H43" i="82"/>
  <c r="H241" i="82" l="1"/>
  <c r="H236" i="82"/>
  <c r="H219" i="82" l="1"/>
  <c r="H214" i="82"/>
  <c r="H172" i="82"/>
  <c r="A160" i="82"/>
  <c r="A161" i="82" s="1"/>
  <c r="A79" i="82"/>
  <c r="H42" i="81" l="1"/>
  <c r="H35" i="81"/>
  <c r="H15" i="81"/>
  <c r="H47" i="81"/>
  <c r="A7" i="81" l="1"/>
  <c r="A8" i="81" s="1"/>
  <c r="A9" i="81" s="1"/>
  <c r="A10" i="81" s="1"/>
  <c r="A11" i="81" s="1"/>
  <c r="A12" i="81" s="1"/>
  <c r="A13" i="81" s="1"/>
  <c r="A14" i="81" s="1"/>
  <c r="H40" i="79" l="1"/>
  <c r="H40" i="80" l="1"/>
  <c r="H109" i="80"/>
  <c r="H133" i="80"/>
  <c r="H144" i="80"/>
  <c r="H168" i="80"/>
  <c r="H176" i="80"/>
  <c r="H185" i="80"/>
  <c r="H206" i="80"/>
  <c r="H200" i="80" l="1"/>
  <c r="H195" i="80"/>
  <c r="H190" i="80"/>
  <c r="H149" i="80"/>
  <c r="A138" i="80"/>
  <c r="A139" i="80" s="1"/>
  <c r="A76" i="80"/>
  <c r="H26" i="79" l="1"/>
  <c r="H45" i="79" l="1"/>
  <c r="H31" i="79"/>
  <c r="H183" i="78" l="1"/>
  <c r="H173" i="78"/>
  <c r="H161" i="78"/>
  <c r="H139" i="78"/>
  <c r="H128" i="78"/>
  <c r="H106" i="78"/>
  <c r="H40" i="78"/>
  <c r="H166" i="78" l="1"/>
  <c r="H198" i="78" l="1"/>
  <c r="H193" i="78"/>
  <c r="H188" i="78" l="1"/>
  <c r="H144" i="78"/>
  <c r="A133" i="78"/>
  <c r="A134" i="78" s="1"/>
  <c r="A83" i="78"/>
  <c r="A84" i="78" s="1"/>
  <c r="A77" i="78"/>
  <c r="A78" i="78" s="1"/>
  <c r="A79" i="78" s="1"/>
  <c r="A80" i="78" s="1"/>
  <c r="A81" i="78" s="1"/>
  <c r="A67" i="78"/>
  <c r="A68" i="78" s="1"/>
  <c r="A69" i="78" s="1"/>
  <c r="A45" i="78"/>
  <c r="A46" i="78" s="1"/>
  <c r="A47" i="78" s="1"/>
  <c r="A48" i="78" s="1"/>
  <c r="A49" i="78" s="1"/>
  <c r="A50" i="78" s="1"/>
  <c r="A51" i="78" s="1"/>
  <c r="A52" i="78" s="1"/>
  <c r="A53" i="78" s="1"/>
  <c r="A54" i="78" s="1"/>
  <c r="A55" i="78" s="1"/>
  <c r="A21" i="78"/>
  <c r="A22" i="78" s="1"/>
  <c r="A23" i="78" s="1"/>
  <c r="A24" i="78" s="1"/>
  <c r="A25" i="78" s="1"/>
  <c r="A7" i="78"/>
  <c r="A8" i="78" s="1"/>
  <c r="A12" i="78" s="1"/>
  <c r="A13" i="78" s="1"/>
  <c r="A14" i="78" s="1"/>
  <c r="A15" i="78" s="1"/>
  <c r="A16" i="78" s="1"/>
  <c r="A17" i="78" s="1"/>
  <c r="H138" i="77" l="1"/>
  <c r="H117" i="77"/>
  <c r="H106" i="77"/>
  <c r="H59" i="77"/>
  <c r="H45" i="77"/>
  <c r="H22" i="77"/>
  <c r="H132" i="77" l="1"/>
  <c r="H127" i="77"/>
  <c r="H122" i="77"/>
  <c r="A73" i="77"/>
  <c r="A74" i="77" s="1"/>
  <c r="A75" i="77" s="1"/>
  <c r="A76" i="77" s="1"/>
  <c r="A77" i="77" s="1"/>
  <c r="A78" i="77" s="1"/>
  <c r="A79" i="77" s="1"/>
  <c r="A27" i="77"/>
  <c r="A28" i="77" s="1"/>
  <c r="A29" i="77" s="1"/>
  <c r="A30" i="77" s="1"/>
  <c r="A31" i="77" s="1"/>
  <c r="A32" i="77" s="1"/>
  <c r="A33" i="77" s="1"/>
  <c r="A34" i="77" s="1"/>
  <c r="A35" i="77" s="1"/>
  <c r="A9" i="77" l="1"/>
  <c r="A10" i="77" s="1"/>
  <c r="A11" i="77" s="1"/>
  <c r="A12" i="77" s="1"/>
  <c r="A13" i="77" s="1"/>
  <c r="A14" i="77" s="1"/>
  <c r="A15" i="77" s="1"/>
  <c r="A16" i="77" s="1"/>
  <c r="A17" i="77" s="1"/>
  <c r="A18" i="77" s="1"/>
  <c r="H112" i="76" l="1"/>
  <c r="H148" i="76" l="1"/>
  <c r="H128" i="76"/>
  <c r="H141" i="76"/>
  <c r="H166" i="76"/>
  <c r="H161" i="76"/>
  <c r="H136" i="76"/>
  <c r="H123" i="76"/>
  <c r="H88" i="76"/>
  <c r="H39" i="76"/>
  <c r="A117" i="76" l="1"/>
  <c r="A118" i="76" s="1"/>
  <c r="A82" i="76" l="1"/>
  <c r="A83" i="76" s="1"/>
  <c r="A76" i="76"/>
  <c r="A77" i="76" s="1"/>
  <c r="A78" i="76" s="1"/>
  <c r="A79" i="76" s="1"/>
  <c r="A80" i="76" s="1"/>
  <c r="A66" i="76"/>
  <c r="A67" i="76" s="1"/>
  <c r="A68" i="76" s="1"/>
  <c r="A44" i="76"/>
  <c r="A45" i="76" s="1"/>
  <c r="A46" i="76" s="1"/>
  <c r="A47" i="76" s="1"/>
  <c r="A48" i="76" s="1"/>
  <c r="A49" i="76" s="1"/>
  <c r="A50" i="76" s="1"/>
  <c r="A51" i="76" s="1"/>
  <c r="A52" i="76" s="1"/>
  <c r="A53" i="76" s="1"/>
  <c r="A54" i="76" s="1"/>
  <c r="A19" i="76"/>
  <c r="A20" i="76" s="1"/>
  <c r="A21" i="76" s="1"/>
  <c r="A22" i="76" s="1"/>
  <c r="A23" i="76" s="1"/>
  <c r="A24" i="76" s="1"/>
  <c r="A7" i="76"/>
  <c r="A8" i="76" s="1"/>
  <c r="A9" i="76" s="1"/>
  <c r="A10" i="76" s="1"/>
  <c r="A11" i="76" s="1"/>
  <c r="A12" i="76" s="1"/>
  <c r="A13" i="76" s="1"/>
  <c r="A14" i="76" s="1"/>
  <c r="A15" i="76" s="1"/>
  <c r="A16" i="76" s="1"/>
  <c r="H24" i="75" l="1"/>
  <c r="H82" i="75"/>
  <c r="H98" i="75"/>
  <c r="H92" i="75"/>
  <c r="H87" i="75"/>
  <c r="H77" i="75"/>
  <c r="H67" i="75"/>
  <c r="A45" i="75"/>
  <c r="A46" i="75" s="1"/>
  <c r="A47" i="75" s="1"/>
  <c r="A48" i="75" s="1"/>
  <c r="A49" i="75" s="1"/>
  <c r="A50" i="75" s="1"/>
  <c r="A51" i="75" s="1"/>
  <c r="H31" i="75"/>
  <c r="H19" i="75"/>
  <c r="A8" i="75"/>
  <c r="A9" i="75" s="1"/>
  <c r="A10" i="75" s="1"/>
  <c r="A11" i="75" s="1"/>
  <c r="A12" i="75" s="1"/>
  <c r="A13" i="75" s="1"/>
  <c r="A14" i="75" s="1"/>
  <c r="A15" i="75" s="1"/>
  <c r="A16" i="75" s="1"/>
  <c r="A17" i="75" s="1"/>
  <c r="A18" i="75" s="1"/>
  <c r="H206" i="74" l="1"/>
  <c r="H195" i="74"/>
  <c r="H189" i="74"/>
  <c r="H176" i="74"/>
  <c r="H153" i="74"/>
  <c r="H142" i="74"/>
  <c r="H98" i="74"/>
  <c r="H38" i="74"/>
  <c r="A147" i="74" l="1"/>
  <c r="A148" i="74" s="1"/>
  <c r="H211" i="74" l="1"/>
  <c r="H158" i="74"/>
  <c r="A81" i="74"/>
  <c r="A82" i="74" s="1"/>
  <c r="A75" i="74"/>
  <c r="A76" i="74" s="1"/>
  <c r="A77" i="74" s="1"/>
  <c r="A78" i="74" s="1"/>
  <c r="A79" i="74" s="1"/>
  <c r="A65" i="74"/>
  <c r="A66" i="74" s="1"/>
  <c r="A67" i="74" s="1"/>
  <c r="A43" i="74"/>
  <c r="A44" i="74" s="1"/>
  <c r="A45" i="74" s="1"/>
  <c r="A46" i="74" s="1"/>
  <c r="A47" i="74" s="1"/>
  <c r="A48" i="74" s="1"/>
  <c r="A49" i="74" s="1"/>
  <c r="A50" i="74" s="1"/>
  <c r="A51" i="74" s="1"/>
  <c r="A52" i="74" s="1"/>
  <c r="A53" i="74" s="1"/>
  <c r="A18" i="74"/>
  <c r="A19" i="74" s="1"/>
  <c r="A20" i="74" s="1"/>
  <c r="A21" i="74" s="1"/>
  <c r="A22" i="74" s="1"/>
  <c r="A23" i="74" s="1"/>
  <c r="A6" i="74"/>
  <c r="A7" i="74" s="1"/>
  <c r="A8" i="74" s="1"/>
  <c r="A9" i="74" s="1"/>
  <c r="A10" i="74" s="1"/>
  <c r="A11" i="74" s="1"/>
  <c r="A12" i="74" s="1"/>
  <c r="A13" i="74" s="1"/>
  <c r="A14" i="74" s="1"/>
  <c r="A15" i="74" s="1"/>
  <c r="H84" i="73" l="1"/>
  <c r="H66" i="73"/>
  <c r="H53" i="73"/>
  <c r="H30" i="73"/>
  <c r="H23" i="73"/>
  <c r="H76" i="73" l="1"/>
  <c r="H71" i="73"/>
  <c r="A44" i="73"/>
  <c r="A45" i="73" s="1"/>
  <c r="A46" i="73" s="1"/>
  <c r="A47" i="73" s="1"/>
  <c r="A48" i="73" s="1"/>
  <c r="A49" i="73" s="1"/>
  <c r="A50" i="73" s="1"/>
  <c r="A51" i="73" s="1"/>
  <c r="A52" i="73" s="1"/>
  <c r="A8" i="73"/>
  <c r="A9" i="73" s="1"/>
  <c r="A10" i="73" s="1"/>
  <c r="A11" i="73" s="1"/>
  <c r="A12" i="73" s="1"/>
  <c r="A13" i="73" s="1"/>
  <c r="A14" i="73" s="1"/>
  <c r="A15" i="73" s="1"/>
  <c r="A16" i="73" s="1"/>
  <c r="A17" i="73" s="1"/>
  <c r="A18" i="73" s="1"/>
  <c r="A19" i="73" s="1"/>
  <c r="H183" i="72" l="1"/>
  <c r="H172" i="72"/>
  <c r="H166" i="72"/>
  <c r="H158" i="72"/>
  <c r="H141" i="72"/>
  <c r="H130" i="72"/>
  <c r="H98" i="72"/>
  <c r="H40" i="72"/>
  <c r="H188" i="72" l="1"/>
  <c r="H146" i="72"/>
  <c r="H19" i="67"/>
  <c r="A135" i="72" l="1"/>
  <c r="A136" i="72" s="1"/>
  <c r="A116" i="72"/>
  <c r="A117" i="72" s="1"/>
  <c r="A118" i="72" s="1"/>
  <c r="A119" i="72" s="1"/>
  <c r="A72" i="72"/>
  <c r="A73" i="72" s="1"/>
  <c r="A74" i="72" s="1"/>
  <c r="A75" i="72" s="1"/>
  <c r="A76" i="72" s="1"/>
  <c r="A77" i="72" s="1"/>
  <c r="A79" i="72" s="1"/>
  <c r="A80" i="72" s="1"/>
  <c r="A69" i="72"/>
  <c r="A63" i="72"/>
  <c r="A64" i="72" s="1"/>
  <c r="A65" i="72" s="1"/>
  <c r="A44" i="72"/>
  <c r="A45" i="72" s="1"/>
  <c r="A46" i="72" s="1"/>
  <c r="A47" i="72" s="1"/>
  <c r="A48" i="72" s="1"/>
  <c r="A49" i="72" s="1"/>
  <c r="A50" i="72" s="1"/>
  <c r="A51" i="72" s="1"/>
  <c r="A52" i="72" s="1"/>
  <c r="A53" i="72" s="1"/>
  <c r="A54" i="72" s="1"/>
  <c r="A17" i="72"/>
  <c r="A18" i="72" s="1"/>
  <c r="A19" i="72" s="1"/>
  <c r="A20" i="72" s="1"/>
  <c r="A21" i="72" s="1"/>
  <c r="A22" i="72" s="1"/>
  <c r="A6" i="72"/>
  <c r="A7" i="72" s="1"/>
  <c r="A8" i="72" s="1"/>
  <c r="A9" i="72" s="1"/>
  <c r="A10" i="72" s="1"/>
  <c r="A11" i="72" s="1"/>
  <c r="A12" i="72" s="1"/>
  <c r="A13" i="72" s="1"/>
  <c r="A14" i="72" s="1"/>
  <c r="A15" i="72" s="1"/>
  <c r="H78" i="71" l="1"/>
  <c r="H23" i="71"/>
  <c r="H30" i="71"/>
  <c r="H88" i="71" l="1"/>
  <c r="H83" i="71"/>
  <c r="H65" i="71"/>
  <c r="A44" i="71"/>
  <c r="A45" i="71" s="1"/>
  <c r="A46" i="71" s="1"/>
  <c r="A47" i="71" s="1"/>
  <c r="A48" i="71" s="1"/>
  <c r="A49" i="71" s="1"/>
  <c r="A50" i="71" s="1"/>
  <c r="A51" i="71" s="1"/>
  <c r="A52" i="71" s="1"/>
  <c r="A53" i="71" s="1"/>
  <c r="A54" i="71" s="1"/>
  <c r="A55" i="71" s="1"/>
  <c r="A8" i="71"/>
  <c r="A9" i="71" s="1"/>
  <c r="A10" i="71" s="1"/>
  <c r="A11" i="71" s="1"/>
  <c r="A12" i="71" s="1"/>
  <c r="A13" i="71" s="1"/>
  <c r="A14" i="71" s="1"/>
  <c r="A15" i="71" s="1"/>
  <c r="A16" i="71" s="1"/>
  <c r="A17" i="71" s="1"/>
  <c r="A18" i="71" s="1"/>
  <c r="A19" i="71" s="1"/>
  <c r="H130" i="70" l="1"/>
  <c r="H187" i="70" l="1"/>
  <c r="H182" i="70"/>
  <c r="H175" i="70"/>
  <c r="H168" i="70"/>
  <c r="H160" i="70"/>
  <c r="H148" i="70"/>
  <c r="H100" i="70"/>
  <c r="H41" i="70"/>
  <c r="A135" i="70" l="1"/>
  <c r="A136" i="70" s="1"/>
  <c r="H141" i="70" l="1"/>
  <c r="A114" i="70"/>
  <c r="A115" i="70" s="1"/>
  <c r="A116" i="70" s="1"/>
  <c r="A117" i="70" s="1"/>
  <c r="A118" i="70" s="1"/>
  <c r="A119" i="70" s="1"/>
  <c r="A74" i="70"/>
  <c r="A75" i="70" s="1"/>
  <c r="A76" i="70" s="1"/>
  <c r="A77" i="70" s="1"/>
  <c r="A78" i="70" s="1"/>
  <c r="A79" i="70" s="1"/>
  <c r="A80" i="70" s="1"/>
  <c r="A81" i="70" s="1"/>
  <c r="A82" i="70" s="1"/>
  <c r="A83" i="70" s="1"/>
  <c r="A71" i="70"/>
  <c r="A65" i="70"/>
  <c r="A66" i="70" s="1"/>
  <c r="A67" i="70" s="1"/>
  <c r="A46" i="70"/>
  <c r="A47" i="70" s="1"/>
  <c r="A48" i="70" s="1"/>
  <c r="A49" i="70" s="1"/>
  <c r="A50" i="70" s="1"/>
  <c r="A51" i="70" s="1"/>
  <c r="A52" i="70" s="1"/>
  <c r="A53" i="70" s="1"/>
  <c r="A54" i="70" s="1"/>
  <c r="A55" i="70" s="1"/>
  <c r="A56" i="70" s="1"/>
  <c r="A18" i="70"/>
  <c r="A19" i="70" s="1"/>
  <c r="A20" i="70" s="1"/>
  <c r="A21" i="70" s="1"/>
  <c r="A22" i="70" s="1"/>
  <c r="A23" i="70" s="1"/>
  <c r="A7" i="70"/>
  <c r="A8" i="70" s="1"/>
  <c r="A9" i="70" s="1"/>
  <c r="A10" i="70" s="1"/>
  <c r="A11" i="70" s="1"/>
  <c r="A12" i="70" s="1"/>
  <c r="A13" i="70" s="1"/>
  <c r="A14" i="70" s="1"/>
  <c r="A15" i="70" s="1"/>
  <c r="A16" i="70" s="1"/>
  <c r="H82" i="69" l="1"/>
  <c r="H76" i="69"/>
  <c r="H66" i="69"/>
  <c r="H28" i="69"/>
  <c r="H22" i="69"/>
  <c r="H92" i="69" l="1"/>
  <c r="H87" i="69"/>
  <c r="A42" i="69"/>
  <c r="A43" i="69" s="1"/>
  <c r="A44" i="69" s="1"/>
  <c r="A45" i="69" s="1"/>
  <c r="A46" i="69" s="1"/>
  <c r="A47" i="69" s="1"/>
  <c r="A48" i="69" s="1"/>
  <c r="A49" i="69" s="1"/>
  <c r="A50" i="69" s="1"/>
  <c r="A51" i="69" s="1"/>
  <c r="A52" i="69" s="1"/>
  <c r="A53" i="69" s="1"/>
  <c r="A8" i="69"/>
  <c r="A9" i="69" s="1"/>
  <c r="A10" i="69" s="1"/>
  <c r="A11" i="69" s="1"/>
  <c r="A12" i="69" s="1"/>
  <c r="A13" i="69" s="1"/>
  <c r="A14" i="69" s="1"/>
  <c r="A15" i="69" s="1"/>
  <c r="A16" i="69" s="1"/>
  <c r="A17" i="69" s="1"/>
  <c r="A18" i="69" s="1"/>
  <c r="A19" i="69" s="1"/>
  <c r="H185" i="68" l="1"/>
  <c r="H180" i="68"/>
  <c r="H171" i="68"/>
  <c r="H164" i="68"/>
  <c r="H155" i="68"/>
  <c r="H141" i="68"/>
  <c r="H136" i="68"/>
  <c r="H124" i="68"/>
  <c r="H96" i="68"/>
  <c r="H38" i="68"/>
  <c r="A129" i="68" l="1"/>
  <c r="A130" i="68" s="1"/>
  <c r="A110" i="68"/>
  <c r="A111" i="68" s="1"/>
  <c r="A112" i="68" s="1"/>
  <c r="A113" i="68" s="1"/>
  <c r="A114" i="68" s="1"/>
  <c r="A115" i="68" s="1"/>
  <c r="A71" i="68"/>
  <c r="A72" i="68" s="1"/>
  <c r="A73" i="68" s="1"/>
  <c r="A74" i="68" s="1"/>
  <c r="A75" i="68" s="1"/>
  <c r="A76" i="68" s="1"/>
  <c r="A77" i="68" s="1"/>
  <c r="A78" i="68" s="1"/>
  <c r="A79" i="68" s="1"/>
  <c r="A80" i="68" s="1"/>
  <c r="A43" i="68"/>
  <c r="A44" i="68" s="1"/>
  <c r="A45" i="68" s="1"/>
  <c r="A46" i="68" s="1"/>
  <c r="A47" i="68" s="1"/>
  <c r="A48" i="68" s="1"/>
  <c r="A49" i="68" s="1"/>
  <c r="A50" i="68" s="1"/>
  <c r="A51" i="68" s="1"/>
  <c r="A52" i="68" s="1"/>
  <c r="A53" i="68" s="1"/>
  <c r="A62" i="68" s="1"/>
  <c r="A63" i="68" s="1"/>
  <c r="A64" i="68" s="1"/>
  <c r="A68" i="68" s="1"/>
  <c r="A7" i="68"/>
  <c r="A8" i="68" s="1"/>
  <c r="A9" i="68" s="1"/>
  <c r="A10" i="68" s="1"/>
  <c r="A11" i="68" s="1"/>
  <c r="A12" i="68" s="1"/>
  <c r="A13" i="68" s="1"/>
  <c r="A14" i="68" s="1"/>
  <c r="A15" i="68" s="1"/>
  <c r="A16" i="68" s="1"/>
  <c r="A18" i="68" s="1"/>
  <c r="A19" i="68" s="1"/>
  <c r="A20" i="68" s="1"/>
  <c r="A21" i="68" s="1"/>
  <c r="A22" i="68" s="1"/>
  <c r="A23" i="68" s="1"/>
  <c r="H61" i="67" l="1"/>
  <c r="H95" i="67" l="1"/>
  <c r="H90" i="67"/>
  <c r="H85" i="67"/>
  <c r="H73" i="67"/>
  <c r="H32" i="67"/>
  <c r="H25" i="67"/>
  <c r="A30" i="67" l="1"/>
  <c r="A31" i="67" s="1"/>
  <c r="A46" i="67" l="1"/>
  <c r="A47" i="67" s="1"/>
  <c r="A48" i="67" s="1"/>
  <c r="A49" i="67" s="1"/>
  <c r="A50" i="67" s="1"/>
  <c r="A51" i="67" s="1"/>
  <c r="A52" i="67" s="1"/>
  <c r="A53" i="67" s="1"/>
  <c r="A54" i="67" s="1"/>
  <c r="A55" i="67" s="1"/>
  <c r="A56" i="67" s="1"/>
  <c r="A57" i="67" s="1"/>
  <c r="A24" i="67"/>
  <c r="A6" i="67"/>
  <c r="A7" i="67" s="1"/>
  <c r="A8" i="67" s="1"/>
  <c r="A9" i="67" s="1"/>
  <c r="A10" i="67" s="1"/>
  <c r="A11" i="67" s="1"/>
  <c r="A12" i="67" s="1"/>
  <c r="A13" i="67" s="1"/>
  <c r="A14" i="67" s="1"/>
  <c r="A15" i="67" s="1"/>
  <c r="A16" i="67" s="1"/>
  <c r="A17" i="67" s="1"/>
  <c r="A18" i="67" s="1"/>
  <c r="H152" i="66" l="1"/>
  <c r="H146" i="66"/>
  <c r="H139" i="66"/>
  <c r="H134" i="66"/>
  <c r="H128" i="66"/>
  <c r="H122" i="66"/>
  <c r="H112" i="66"/>
  <c r="H89" i="66"/>
  <c r="H36" i="66"/>
  <c r="A133" i="66"/>
  <c r="A117" i="66"/>
  <c r="A118" i="66" s="1"/>
  <c r="A103" i="66"/>
  <c r="A104" i="66" s="1"/>
  <c r="A105" i="66" s="1"/>
  <c r="A106" i="66" s="1"/>
  <c r="A107" i="66" s="1"/>
  <c r="A108" i="66" s="1"/>
  <c r="A109" i="66" s="1"/>
  <c r="A62" i="66"/>
  <c r="A63" i="66" s="1"/>
  <c r="A64" i="66" s="1"/>
  <c r="A65" i="66" s="1"/>
  <c r="A66" i="66" s="1"/>
  <c r="A67" i="66" s="1"/>
  <c r="A68" i="66" s="1"/>
  <c r="A69" i="66" s="1"/>
  <c r="A70" i="66" s="1"/>
  <c r="A71" i="66" s="1"/>
  <c r="A41" i="66"/>
  <c r="A42" i="66" s="1"/>
  <c r="A43" i="66" s="1"/>
  <c r="A44" i="66" s="1"/>
  <c r="A45" i="66" s="1"/>
  <c r="A46" i="66" s="1"/>
  <c r="A47" i="66" s="1"/>
  <c r="A48" i="66" s="1"/>
  <c r="A49" i="66" s="1"/>
  <c r="A50" i="66" s="1"/>
  <c r="A51" i="66" s="1"/>
  <c r="A52" i="66" s="1"/>
  <c r="A53" i="66" s="1"/>
  <c r="A54" i="66" s="1"/>
  <c r="A55" i="66" s="1"/>
  <c r="A56" i="66" s="1"/>
  <c r="A57" i="66" s="1"/>
  <c r="A58" i="66" s="1"/>
  <c r="A59" i="66" s="1"/>
  <c r="A30" i="66"/>
  <c r="A8" i="66"/>
  <c r="A9" i="66" s="1"/>
  <c r="A10" i="66" s="1"/>
  <c r="A11" i="66" s="1"/>
  <c r="A12" i="66" s="1"/>
  <c r="A13" i="66" s="1"/>
  <c r="A14" i="66" s="1"/>
  <c r="A15" i="66" s="1"/>
  <c r="A16" i="66" s="1"/>
  <c r="A17" i="66" s="1"/>
  <c r="A18" i="66" s="1"/>
  <c r="A19" i="66" s="1"/>
  <c r="A20" i="66" s="1"/>
  <c r="A21" i="66" s="1"/>
  <c r="A22" i="66" s="1"/>
  <c r="A23" i="66" s="1"/>
  <c r="A24" i="66" s="1"/>
  <c r="A25" i="66" s="1"/>
  <c r="H113" i="65" l="1"/>
  <c r="H108" i="65"/>
  <c r="H103" i="65"/>
  <c r="H89" i="65"/>
  <c r="H79" i="65"/>
  <c r="H62" i="65"/>
  <c r="H21" i="65" l="1"/>
  <c r="A10" i="65" l="1"/>
  <c r="A11" i="65" s="1"/>
  <c r="A12" i="65" s="1"/>
  <c r="A13" i="65" s="1"/>
  <c r="A14" i="65" s="1"/>
  <c r="A15" i="65" s="1"/>
  <c r="A16" i="65" s="1"/>
  <c r="A17" i="65" s="1"/>
  <c r="A18" i="65" s="1"/>
  <c r="A19" i="65" s="1"/>
  <c r="A20" i="65" s="1"/>
  <c r="H185" i="64" l="1"/>
  <c r="H178" i="64"/>
  <c r="H172" i="64"/>
  <c r="H146" i="64"/>
  <c r="H136" i="64"/>
  <c r="H128" i="64"/>
  <c r="H111" i="64"/>
  <c r="H105" i="64"/>
  <c r="H95" i="64"/>
  <c r="H72" i="64" l="1"/>
  <c r="H34" i="64"/>
  <c r="A117" i="64" l="1"/>
  <c r="A118" i="64" s="1"/>
  <c r="A119" i="64" s="1"/>
  <c r="A120" i="64" s="1"/>
  <c r="A121" i="64" s="1"/>
  <c r="A122" i="64" s="1"/>
  <c r="A123" i="64" s="1"/>
  <c r="A127" i="64" s="1"/>
  <c r="A101" i="64"/>
  <c r="A102" i="64" s="1"/>
  <c r="A87" i="64"/>
  <c r="A88" i="64" s="1"/>
  <c r="A89" i="64" s="1"/>
  <c r="A90" i="64" s="1"/>
  <c r="A91" i="64" s="1"/>
  <c r="A92" i="64" s="1"/>
  <c r="A93" i="64" s="1"/>
  <c r="A94" i="64" s="1"/>
  <c r="A61" i="64"/>
  <c r="A62" i="64" s="1"/>
  <c r="A63" i="64" s="1"/>
  <c r="A64" i="64" s="1"/>
  <c r="A65" i="64" s="1"/>
  <c r="A66" i="64" s="1"/>
  <c r="A67" i="64" s="1"/>
  <c r="A68" i="64" s="1"/>
  <c r="A69" i="64" s="1"/>
  <c r="A70" i="64" s="1"/>
  <c r="A71" i="64" s="1"/>
  <c r="A40" i="64"/>
  <c r="A41" i="64" s="1"/>
  <c r="A42" i="64" s="1"/>
  <c r="A43" i="64" s="1"/>
  <c r="A44" i="64" s="1"/>
  <c r="A45" i="64" s="1"/>
  <c r="A46" i="64" s="1"/>
  <c r="A47" i="64" s="1"/>
  <c r="A48" i="64" s="1"/>
  <c r="A49" i="64" s="1"/>
  <c r="A50" i="64" s="1"/>
  <c r="A51" i="64" s="1"/>
  <c r="A52" i="64" s="1"/>
  <c r="A53" i="64" s="1"/>
  <c r="A54" i="64" s="1"/>
  <c r="A55" i="64" s="1"/>
  <c r="A56" i="64" s="1"/>
  <c r="A57" i="64" s="1"/>
  <c r="A58" i="64" s="1"/>
  <c r="A30" i="64"/>
  <c r="A8" i="64"/>
  <c r="A9" i="64" s="1"/>
  <c r="A10" i="64" s="1"/>
  <c r="A11" i="64" s="1"/>
  <c r="A12" i="64" s="1"/>
  <c r="A13" i="64" s="1"/>
  <c r="A14" i="64" s="1"/>
  <c r="A15" i="64" s="1"/>
  <c r="A16" i="64" s="1"/>
  <c r="A17" i="64" s="1"/>
  <c r="A18" i="64" s="1"/>
  <c r="A19" i="64" s="1"/>
  <c r="A20" i="64" s="1"/>
  <c r="A21" i="64" s="1"/>
  <c r="A22" i="64" s="1"/>
  <c r="A23" i="64" s="1"/>
  <c r="A24" i="64" s="1"/>
  <c r="A25" i="64" s="1"/>
  <c r="H66" i="63" l="1"/>
  <c r="H35" i="63"/>
  <c r="H28" i="63"/>
  <c r="H17" i="63"/>
  <c r="H22" i="63"/>
  <c r="A49" i="63" l="1"/>
  <c r="A50" i="63" s="1"/>
  <c r="A51" i="63" s="1"/>
  <c r="A52" i="63" s="1"/>
  <c r="A53" i="63" s="1"/>
  <c r="A54" i="63" s="1"/>
  <c r="A55" i="63" s="1"/>
  <c r="A56" i="63" s="1"/>
  <c r="A57" i="63" s="1"/>
  <c r="A58" i="63" s="1"/>
  <c r="A59" i="63" s="1"/>
  <c r="A65" i="63" s="1"/>
  <c r="A6" i="63"/>
  <c r="A7" i="63" s="1"/>
  <c r="A8" i="63" s="1"/>
  <c r="A9" i="63" s="1"/>
  <c r="A10" i="63" s="1"/>
  <c r="A11" i="63" s="1"/>
  <c r="A12" i="63" s="1"/>
  <c r="A13" i="63" s="1"/>
  <c r="A14" i="63" s="1"/>
  <c r="A15" i="63" s="1"/>
  <c r="A16" i="63" s="1"/>
  <c r="H191" i="62"/>
  <c r="H180" i="62"/>
  <c r="H175" i="62"/>
  <c r="H170" i="62"/>
  <c r="H165" i="62"/>
  <c r="H146" i="62"/>
  <c r="H136" i="62"/>
  <c r="H118" i="62"/>
  <c r="H86" i="62"/>
  <c r="H155" i="62" l="1"/>
  <c r="H174" i="57" l="1"/>
  <c r="H168" i="57"/>
  <c r="H160" i="57"/>
  <c r="H149" i="57"/>
  <c r="H143" i="57"/>
  <c r="H133" i="57"/>
  <c r="H118" i="57"/>
  <c r="H87" i="61" l="1"/>
  <c r="H82" i="61"/>
  <c r="H62" i="61"/>
  <c r="H50" i="61"/>
  <c r="H20" i="61"/>
  <c r="A185" i="62"/>
  <c r="A186" i="62" s="1"/>
  <c r="H54" i="62"/>
  <c r="A77" i="62" l="1"/>
  <c r="A78" i="62" s="1"/>
  <c r="A79" i="62" s="1"/>
  <c r="A30" i="62"/>
  <c r="A31" i="62" s="1"/>
  <c r="A32" i="62" s="1"/>
  <c r="A33" i="62" s="1"/>
  <c r="A34" i="62" s="1"/>
  <c r="A35" i="62" s="1"/>
  <c r="A36" i="62" s="1"/>
  <c r="A37" i="62" s="1"/>
  <c r="A80" i="62" l="1"/>
  <c r="A81" i="62"/>
  <c r="A82" i="62" s="1"/>
  <c r="A50" i="62"/>
  <c r="A51" i="62" s="1"/>
  <c r="A52" i="62" s="1"/>
  <c r="A53" i="62" s="1"/>
  <c r="H72" i="61"/>
  <c r="H67" i="61"/>
  <c r="H55" i="61"/>
  <c r="A83" i="62" l="1"/>
  <c r="A84" i="62" s="1"/>
  <c r="A85" i="62" s="1"/>
  <c r="A38" i="61"/>
  <c r="A39" i="61" s="1"/>
  <c r="A40" i="61" s="1"/>
  <c r="A41" i="61" s="1"/>
  <c r="A42" i="61" s="1"/>
  <c r="A43" i="61" s="1"/>
  <c r="A44" i="61" s="1"/>
  <c r="A45" i="61" s="1"/>
  <c r="A46" i="61" s="1"/>
  <c r="A47" i="61" s="1"/>
  <c r="A48" i="61" s="1"/>
  <c r="A49" i="61" s="1"/>
  <c r="A25" i="61"/>
  <c r="A7" i="61"/>
  <c r="A8" i="61" s="1"/>
  <c r="A9" i="61" s="1"/>
  <c r="A10" i="61" s="1"/>
  <c r="A11" i="61" s="1"/>
  <c r="A12" i="61" s="1"/>
  <c r="A13" i="61" s="1"/>
  <c r="A14" i="61" s="1"/>
  <c r="B6" i="34" l="1"/>
  <c r="B7" i="34" s="1"/>
  <c r="B8" i="34" s="1"/>
  <c r="B9" i="34" s="1"/>
  <c r="B10" i="34" s="1"/>
  <c r="B11" i="34" s="1"/>
  <c r="B12" i="34" s="1"/>
  <c r="B13" i="34" s="1"/>
  <c r="B14" i="34" s="1"/>
  <c r="B15" i="34" s="1"/>
  <c r="B16" i="34" s="1"/>
  <c r="B17" i="34" s="1"/>
  <c r="B18" i="34" s="1"/>
  <c r="B19" i="34" s="1"/>
  <c r="B20" i="34" s="1"/>
  <c r="B21" i="34" s="1"/>
  <c r="B22" i="34" s="1"/>
  <c r="B23" i="34" s="1"/>
  <c r="B37" i="34"/>
  <c r="B38" i="34" s="1"/>
  <c r="B39" i="34" s="1"/>
  <c r="B40" i="34" s="1"/>
  <c r="B41" i="34" s="1"/>
  <c r="B42" i="34" s="1"/>
  <c r="B43" i="34" s="1"/>
  <c r="B44" i="34" s="1"/>
  <c r="B45" i="34" s="1"/>
  <c r="B46" i="34" s="1"/>
  <c r="B47" i="34" s="1"/>
  <c r="B48" i="34" s="1"/>
  <c r="B49" i="34" s="1"/>
  <c r="B50" i="34" s="1"/>
  <c r="B51" i="34" s="1"/>
  <c r="B52" i="34" s="1"/>
  <c r="B53" i="34" s="1"/>
  <c r="B54" i="34" s="1"/>
  <c r="B55" i="34" s="1"/>
  <c r="B72" i="34"/>
  <c r="B73" i="34" s="1"/>
  <c r="B74" i="34" s="1"/>
  <c r="B75" i="34" s="1"/>
  <c r="B76" i="34" s="1"/>
  <c r="B77" i="34" s="1"/>
  <c r="B78" i="34" s="1"/>
  <c r="B79" i="34" s="1"/>
  <c r="B80" i="34" s="1"/>
  <c r="B81" i="34" s="1"/>
  <c r="B82" i="34" s="1"/>
  <c r="B83" i="34" s="1"/>
  <c r="B84" i="34" s="1"/>
  <c r="B85" i="34" s="1"/>
  <c r="B86" i="34" s="1"/>
  <c r="B87" i="34" s="1"/>
  <c r="B88" i="34" s="1"/>
  <c r="B89" i="34" s="1"/>
  <c r="B90" i="34" s="1"/>
  <c r="B91" i="34" s="1"/>
  <c r="B92" i="34" s="1"/>
  <c r="B93" i="34" s="1"/>
  <c r="B94" i="34" s="1"/>
  <c r="B95" i="34" s="1"/>
  <c r="B96" i="34" s="1"/>
  <c r="B97" i="34" s="1"/>
  <c r="B98" i="34" s="1"/>
  <c r="B99" i="34" s="1"/>
  <c r="B100" i="34" s="1"/>
  <c r="B101" i="34" s="1"/>
  <c r="B102" i="34" s="1"/>
  <c r="B103" i="34" s="1"/>
  <c r="B104" i="34" s="1"/>
  <c r="B105" i="34" s="1"/>
  <c r="B106" i="34" s="1"/>
  <c r="B112" i="34"/>
  <c r="B113" i="34" s="1"/>
  <c r="B114" i="34" s="1"/>
  <c r="B115" i="34" s="1"/>
  <c r="B116" i="34" s="1"/>
  <c r="B117" i="34" s="1"/>
  <c r="B118" i="34" s="1"/>
  <c r="B119" i="34" s="1"/>
  <c r="B120" i="34" s="1"/>
  <c r="B126" i="34"/>
  <c r="B127" i="34" s="1"/>
  <c r="H39" i="60" l="1"/>
  <c r="H29" i="60"/>
  <c r="H20" i="60"/>
  <c r="H34" i="60" l="1"/>
  <c r="A25" i="60"/>
  <c r="A26" i="60" s="1"/>
  <c r="A27" i="60" s="1"/>
  <c r="A28" i="60" s="1"/>
  <c r="A9" i="60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H165" i="59" l="1"/>
  <c r="H154" i="59"/>
  <c r="H145" i="59"/>
  <c r="H140" i="59"/>
  <c r="H135" i="59"/>
  <c r="H128" i="59"/>
  <c r="H119" i="59"/>
  <c r="H102" i="59"/>
  <c r="H69" i="59"/>
  <c r="H32" i="59"/>
  <c r="A124" i="59" l="1"/>
  <c r="A125" i="59" s="1"/>
  <c r="A107" i="59"/>
  <c r="A108" i="59" s="1"/>
  <c r="A109" i="59" s="1"/>
  <c r="A110" i="59" s="1"/>
  <c r="A111" i="59" s="1"/>
  <c r="A112" i="59" s="1"/>
  <c r="A113" i="59" s="1"/>
  <c r="A114" i="59" s="1"/>
  <c r="A115" i="59" s="1"/>
  <c r="A74" i="59"/>
  <c r="A75" i="59" s="1"/>
  <c r="A76" i="59" s="1"/>
  <c r="A77" i="59" s="1"/>
  <c r="A78" i="59" s="1"/>
  <c r="A79" i="59" s="1"/>
  <c r="A80" i="59" s="1"/>
  <c r="A81" i="59" s="1"/>
  <c r="A82" i="59" s="1"/>
  <c r="A83" i="59" s="1"/>
  <c r="A84" i="59" s="1"/>
  <c r="A85" i="59" s="1"/>
  <c r="A86" i="59" s="1"/>
  <c r="A87" i="59" s="1"/>
  <c r="A88" i="59" s="1"/>
  <c r="A89" i="59" s="1"/>
  <c r="A90" i="59" s="1"/>
  <c r="A91" i="59" s="1"/>
  <c r="A92" i="59" s="1"/>
  <c r="A93" i="59" s="1"/>
  <c r="A94" i="59" s="1"/>
  <c r="A95" i="59" s="1"/>
  <c r="A96" i="59" s="1"/>
  <c r="A97" i="59" s="1"/>
  <c r="A98" i="59" s="1"/>
  <c r="A99" i="59" s="1"/>
  <c r="A100" i="59" s="1"/>
  <c r="A101" i="59" s="1"/>
  <c r="A37" i="59"/>
  <c r="A38" i="59" s="1"/>
  <c r="A39" i="59" s="1"/>
  <c r="A40" i="59" s="1"/>
  <c r="A41" i="59" s="1"/>
  <c r="A42" i="59" s="1"/>
  <c r="A43" i="59" s="1"/>
  <c r="A44" i="59" s="1"/>
  <c r="A45" i="59" s="1"/>
  <c r="A46" i="59" s="1"/>
  <c r="A47" i="59" s="1"/>
  <c r="A48" i="59" s="1"/>
  <c r="A49" i="59" s="1"/>
  <c r="A50" i="59" s="1"/>
  <c r="A51" i="59" s="1"/>
  <c r="A52" i="59" s="1"/>
  <c r="A53" i="59" s="1"/>
  <c r="A54" i="59" s="1"/>
  <c r="A55" i="59" s="1"/>
  <c r="A6" i="59"/>
  <c r="A7" i="59" s="1"/>
  <c r="A8" i="59" s="1"/>
  <c r="A9" i="59" s="1"/>
  <c r="A10" i="59" s="1"/>
  <c r="A11" i="59" s="1"/>
  <c r="A12" i="59" s="1"/>
  <c r="A13" i="59" s="1"/>
  <c r="A14" i="59" s="1"/>
  <c r="A15" i="59" s="1"/>
  <c r="A16" i="59" s="1"/>
  <c r="A17" i="59" s="1"/>
  <c r="A18" i="59" s="1"/>
  <c r="A19" i="59" s="1"/>
  <c r="A20" i="59" s="1"/>
  <c r="A21" i="59" s="1"/>
  <c r="A22" i="59" s="1"/>
  <c r="A23" i="59" s="1"/>
  <c r="H59" i="58" l="1"/>
  <c r="H65" i="58" l="1"/>
  <c r="H51" i="58"/>
  <c r="H45" i="58"/>
  <c r="H18" i="58"/>
  <c r="A37" i="58" l="1"/>
  <c r="A38" i="58" s="1"/>
  <c r="A39" i="58" s="1"/>
  <c r="A40" i="58" s="1"/>
  <c r="A41" i="58" s="1"/>
  <c r="A42" i="58" s="1"/>
  <c r="A43" i="58" s="1"/>
  <c r="A44" i="58" s="1"/>
  <c r="A24" i="58"/>
  <c r="A7" i="58"/>
  <c r="A8" i="58" s="1"/>
  <c r="A9" i="58" s="1"/>
  <c r="A10" i="58" s="1"/>
  <c r="A11" i="58" s="1"/>
  <c r="A12" i="58" s="1"/>
  <c r="A13" i="58" s="1"/>
  <c r="H82" i="57" l="1"/>
  <c r="H32" i="57"/>
  <c r="A96" i="57" l="1"/>
  <c r="A97" i="57" s="1"/>
  <c r="A98" i="57" s="1"/>
  <c r="A99" i="57" s="1"/>
  <c r="A100" i="57" s="1"/>
  <c r="A101" i="57" s="1"/>
  <c r="A102" i="57" s="1"/>
  <c r="A103" i="57" s="1"/>
  <c r="A104" i="57" s="1"/>
  <c r="A105" i="57" s="1"/>
  <c r="A106" i="57" s="1"/>
  <c r="A107" i="57" s="1"/>
  <c r="A108" i="57" s="1"/>
  <c r="A109" i="57" s="1"/>
  <c r="A110" i="57" s="1"/>
  <c r="A115" i="57" s="1"/>
  <c r="A139" i="57"/>
  <c r="A140" i="57" s="1"/>
  <c r="A37" i="57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6" i="57"/>
  <c r="A7" i="57" s="1"/>
  <c r="A8" i="57" s="1"/>
  <c r="A9" i="57" s="1"/>
  <c r="A10" i="57" s="1"/>
  <c r="A11" i="57" s="1"/>
  <c r="A12" i="57" s="1"/>
  <c r="A13" i="57" s="1"/>
  <c r="A14" i="57" s="1"/>
  <c r="A15" i="57" s="1"/>
  <c r="A16" i="57" s="1"/>
  <c r="A17" i="57" s="1"/>
  <c r="A18" i="57" s="1"/>
  <c r="A19" i="57" s="1"/>
  <c r="A20" i="57" s="1"/>
  <c r="A21" i="57" s="1"/>
  <c r="A22" i="57" s="1"/>
  <c r="A23" i="57" s="1"/>
  <c r="H63" i="56" l="1"/>
  <c r="H58" i="56"/>
  <c r="H43" i="56"/>
  <c r="H16" i="56"/>
  <c r="H48" i="56"/>
  <c r="A21" i="56" l="1"/>
  <c r="A7" i="56"/>
  <c r="A8" i="56" s="1"/>
  <c r="A9" i="56" s="1"/>
  <c r="A10" i="56" s="1"/>
  <c r="A11" i="56" s="1"/>
  <c r="A12" i="56" s="1"/>
  <c r="A13" i="56" s="1"/>
  <c r="A14" i="56" s="1"/>
  <c r="A15" i="56" s="1"/>
  <c r="H60" i="55" l="1"/>
  <c r="H54" i="55"/>
  <c r="H25" i="55"/>
  <c r="H5" i="55"/>
  <c r="H40" i="55"/>
  <c r="A10" i="55"/>
  <c r="A11" i="55" s="1"/>
  <c r="A12" i="55" s="1"/>
  <c r="A13" i="55" s="1"/>
  <c r="A14" i="55" s="1"/>
  <c r="A15" i="55" s="1"/>
  <c r="A16" i="55" s="1"/>
  <c r="A17" i="55" s="1"/>
  <c r="A18" i="55" s="1"/>
  <c r="A19" i="55" s="1"/>
  <c r="A20" i="55" s="1"/>
  <c r="A21" i="55" s="1"/>
  <c r="H113" i="54" l="1"/>
  <c r="H105" i="54"/>
  <c r="H100" i="54"/>
  <c r="H95" i="54"/>
  <c r="A91" i="54"/>
  <c r="A92" i="54" s="1"/>
  <c r="H86" i="54"/>
  <c r="H80" i="54"/>
  <c r="H65" i="54"/>
  <c r="A38" i="54"/>
  <c r="A39" i="54" s="1"/>
  <c r="A40" i="54" s="1"/>
  <c r="A41" i="54" s="1"/>
  <c r="A42" i="54" s="1"/>
  <c r="A43" i="54" s="1"/>
  <c r="A44" i="54" s="1"/>
  <c r="A45" i="54" s="1"/>
  <c r="A46" i="54" s="1"/>
  <c r="A47" i="54" s="1"/>
  <c r="A48" i="54" s="1"/>
  <c r="A49" i="54" s="1"/>
  <c r="H32" i="54"/>
  <c r="A9" i="54"/>
  <c r="A10" i="54" s="1"/>
  <c r="A11" i="54" s="1"/>
  <c r="A12" i="54" s="1"/>
  <c r="A13" i="54" s="1"/>
  <c r="A14" i="54" s="1"/>
  <c r="A15" i="54" s="1"/>
  <c r="A16" i="54" s="1"/>
  <c r="A17" i="54" s="1"/>
  <c r="A18" i="54" s="1"/>
  <c r="A19" i="54" s="1"/>
  <c r="A20" i="54" s="1"/>
  <c r="A21" i="54" s="1"/>
  <c r="A22" i="54" s="1"/>
  <c r="A23" i="54" s="1"/>
  <c r="A24" i="54" s="1"/>
  <c r="A25" i="54" s="1"/>
  <c r="A26" i="54" s="1"/>
  <c r="H115" i="54" l="1"/>
  <c r="H125" i="54" s="1"/>
  <c r="H44" i="53"/>
  <c r="H62" i="53"/>
  <c r="H83" i="53" l="1"/>
  <c r="H78" i="53"/>
  <c r="H73" i="53"/>
  <c r="H68" i="53"/>
  <c r="H7" i="53"/>
  <c r="H152" i="52" l="1"/>
  <c r="H167" i="52" l="1"/>
  <c r="H157" i="52"/>
  <c r="H144" i="52"/>
  <c r="H137" i="52"/>
  <c r="H128" i="52"/>
  <c r="H108" i="52" l="1"/>
  <c r="H77" i="52"/>
  <c r="H32" i="52"/>
  <c r="A133" i="52"/>
  <c r="A134" i="52" s="1"/>
  <c r="A37" i="52" l="1"/>
  <c r="A38" i="52" s="1"/>
  <c r="A39" i="52" l="1"/>
  <c r="A40" i="52" s="1"/>
  <c r="A41" i="52" s="1"/>
  <c r="A42" i="52" s="1"/>
  <c r="A43" i="52" s="1"/>
  <c r="A44" i="52" s="1"/>
  <c r="A45" i="52" s="1"/>
  <c r="A46" i="52" s="1"/>
  <c r="A47" i="52" s="1"/>
  <c r="A48" i="52" s="1"/>
  <c r="A7" i="52"/>
  <c r="A8" i="52" s="1"/>
  <c r="A9" i="52" s="1"/>
  <c r="A10" i="52" s="1"/>
  <c r="A11" i="52" s="1"/>
  <c r="A12" i="52" s="1"/>
  <c r="A13" i="52" s="1"/>
  <c r="A14" i="52" s="1"/>
  <c r="A15" i="52" s="1"/>
  <c r="A16" i="52" s="1"/>
  <c r="A17" i="52" s="1"/>
  <c r="A18" i="52" s="1"/>
  <c r="A19" i="52" s="1"/>
  <c r="A20" i="52" s="1"/>
  <c r="A21" i="52" s="1"/>
  <c r="A22" i="52" s="1"/>
  <c r="A23" i="52" s="1"/>
  <c r="A24" i="52" s="1"/>
  <c r="H133" i="51" l="1"/>
  <c r="H126" i="51"/>
  <c r="H121" i="51"/>
  <c r="H113" i="51"/>
  <c r="H106" i="51"/>
  <c r="H100" i="51"/>
  <c r="H24" i="51" l="1"/>
  <c r="H80" i="51"/>
  <c r="H60" i="50" l="1"/>
  <c r="H122" i="50" l="1"/>
  <c r="H116" i="50"/>
  <c r="H111" i="50"/>
  <c r="H105" i="50"/>
  <c r="H100" i="50"/>
  <c r="H86" i="50"/>
  <c r="H79" i="50"/>
  <c r="H29" i="50"/>
  <c r="A31" i="51"/>
  <c r="A37" i="51" s="1"/>
  <c r="A38" i="51" s="1"/>
  <c r="A39" i="51" s="1"/>
  <c r="A40" i="51" s="1"/>
  <c r="A41" i="51" s="1"/>
  <c r="A42" i="51" s="1"/>
  <c r="A43" i="51" s="1"/>
  <c r="A44" i="51" s="1"/>
  <c r="A45" i="51" s="1"/>
  <c r="A46" i="51" s="1"/>
  <c r="A47" i="51" s="1"/>
  <c r="A48" i="51" s="1"/>
  <c r="A49" i="51" s="1"/>
  <c r="A50" i="51" s="1"/>
  <c r="A51" i="51" s="1"/>
  <c r="A52" i="51" s="1"/>
  <c r="A53" i="51" s="1"/>
  <c r="A54" i="51" s="1"/>
  <c r="A55" i="51" s="1"/>
  <c r="A56" i="51" s="1"/>
  <c r="A57" i="51" s="1"/>
  <c r="A10" i="51"/>
  <c r="A11" i="51" s="1"/>
  <c r="A12" i="51" s="1"/>
  <c r="A13" i="51" s="1"/>
  <c r="A14" i="51" s="1"/>
  <c r="A15" i="51" s="1"/>
  <c r="A16" i="51" s="1"/>
  <c r="A17" i="51" s="1"/>
  <c r="A20" i="51" s="1"/>
  <c r="A52" i="50"/>
  <c r="A53" i="50" s="1"/>
  <c r="A54" i="50" s="1"/>
  <c r="A55" i="50" s="1"/>
  <c r="A56" i="50" s="1"/>
  <c r="A57" i="50" s="1"/>
  <c r="A93" i="49" l="1"/>
  <c r="H94" i="49"/>
  <c r="H98" i="49"/>
  <c r="H102" i="49"/>
  <c r="H106" i="49"/>
  <c r="H83" i="49" l="1"/>
  <c r="H26" i="49"/>
  <c r="H75" i="48" l="1"/>
  <c r="H118" i="48"/>
  <c r="H128" i="48"/>
  <c r="H97" i="48"/>
  <c r="H139" i="48" l="1"/>
  <c r="H151" i="48"/>
  <c r="XFD170" i="48" l="1"/>
  <c r="XEV170" i="48"/>
  <c r="XEN170" i="48"/>
  <c r="XEF170" i="48"/>
  <c r="XDX170" i="48"/>
  <c r="XDP170" i="48"/>
  <c r="XDH170" i="48"/>
  <c r="XCZ170" i="48"/>
  <c r="XCR170" i="48"/>
  <c r="XCJ170" i="48"/>
  <c r="XCB170" i="48"/>
  <c r="XBT170" i="48"/>
  <c r="XBL170" i="48"/>
  <c r="XBD170" i="48"/>
  <c r="XAV170" i="48"/>
  <c r="XAN170" i="48"/>
  <c r="XAF170" i="48"/>
  <c r="WZX170" i="48"/>
  <c r="WZP170" i="48"/>
  <c r="WZH170" i="48"/>
  <c r="WYZ170" i="48"/>
  <c r="WYR170" i="48"/>
  <c r="WYJ170" i="48"/>
  <c r="WYB170" i="48"/>
  <c r="WXT170" i="48"/>
  <c r="WXL170" i="48"/>
  <c r="WXD170" i="48"/>
  <c r="WWV170" i="48"/>
  <c r="WWN170" i="48"/>
  <c r="WWF170" i="48"/>
  <c r="WVX170" i="48"/>
  <c r="WVP170" i="48"/>
  <c r="WVH170" i="48"/>
  <c r="WUZ170" i="48"/>
  <c r="WUR170" i="48"/>
  <c r="WUJ170" i="48"/>
  <c r="WUB170" i="48"/>
  <c r="WTT170" i="48"/>
  <c r="WTL170" i="48"/>
  <c r="WTD170" i="48"/>
  <c r="WSV170" i="48"/>
  <c r="WSN170" i="48"/>
  <c r="WSF170" i="48"/>
  <c r="WRX170" i="48"/>
  <c r="WRP170" i="48"/>
  <c r="WRH170" i="48"/>
  <c r="WQZ170" i="48"/>
  <c r="WQR170" i="48"/>
  <c r="WQJ170" i="48"/>
  <c r="WQB170" i="48"/>
  <c r="WPT170" i="48"/>
  <c r="WPL170" i="48"/>
  <c r="WPD170" i="48"/>
  <c r="WOV170" i="48"/>
  <c r="WON170" i="48"/>
  <c r="WOF170" i="48"/>
  <c r="WNX170" i="48"/>
  <c r="WNP170" i="48"/>
  <c r="WNH170" i="48"/>
  <c r="WMZ170" i="48"/>
  <c r="WMR170" i="48"/>
  <c r="WMJ170" i="48"/>
  <c r="WMB170" i="48"/>
  <c r="WLT170" i="48"/>
  <c r="WLL170" i="48"/>
  <c r="WLD170" i="48"/>
  <c r="WKV170" i="48"/>
  <c r="WKN170" i="48"/>
  <c r="WKF170" i="48"/>
  <c r="WJX170" i="48"/>
  <c r="WJP170" i="48"/>
  <c r="WJH170" i="48"/>
  <c r="WIZ170" i="48"/>
  <c r="WIR170" i="48"/>
  <c r="WIJ170" i="48"/>
  <c r="WIB170" i="48"/>
  <c r="WHT170" i="48"/>
  <c r="WHL170" i="48"/>
  <c r="WHD170" i="48"/>
  <c r="WGV170" i="48"/>
  <c r="WGN170" i="48"/>
  <c r="WGF170" i="48"/>
  <c r="WFX170" i="48"/>
  <c r="WFP170" i="48"/>
  <c r="WFH170" i="48"/>
  <c r="WEZ170" i="48"/>
  <c r="WER170" i="48"/>
  <c r="WEJ170" i="48"/>
  <c r="WEB170" i="48"/>
  <c r="WDT170" i="48"/>
  <c r="WDL170" i="48"/>
  <c r="WDD170" i="48"/>
  <c r="WCV170" i="48"/>
  <c r="WCN170" i="48"/>
  <c r="WCF170" i="48"/>
  <c r="WBX170" i="48"/>
  <c r="WBP170" i="48"/>
  <c r="WBH170" i="48"/>
  <c r="WAZ170" i="48"/>
  <c r="WAR170" i="48"/>
  <c r="WAJ170" i="48"/>
  <c r="WAB170" i="48"/>
  <c r="VZT170" i="48"/>
  <c r="VZL170" i="48"/>
  <c r="VZD170" i="48"/>
  <c r="VYV170" i="48"/>
  <c r="VYN170" i="48"/>
  <c r="VYF170" i="48"/>
  <c r="VXX170" i="48"/>
  <c r="VXP170" i="48"/>
  <c r="VXH170" i="48"/>
  <c r="VWZ170" i="48"/>
  <c r="VWR170" i="48"/>
  <c r="VWJ170" i="48"/>
  <c r="VWB170" i="48"/>
  <c r="VVT170" i="48"/>
  <c r="VVL170" i="48"/>
  <c r="VVD170" i="48"/>
  <c r="VUV170" i="48"/>
  <c r="VUN170" i="48"/>
  <c r="VUF170" i="48"/>
  <c r="VTX170" i="48"/>
  <c r="VTP170" i="48"/>
  <c r="VTH170" i="48"/>
  <c r="VSZ170" i="48"/>
  <c r="VSR170" i="48"/>
  <c r="VSJ170" i="48"/>
  <c r="VSB170" i="48"/>
  <c r="VRT170" i="48"/>
  <c r="VRL170" i="48"/>
  <c r="VRD170" i="48"/>
  <c r="VQV170" i="48"/>
  <c r="VQN170" i="48"/>
  <c r="VQF170" i="48"/>
  <c r="VPX170" i="48"/>
  <c r="VPP170" i="48"/>
  <c r="VPH170" i="48"/>
  <c r="VOZ170" i="48"/>
  <c r="VOR170" i="48"/>
  <c r="VOJ170" i="48"/>
  <c r="VOB170" i="48"/>
  <c r="VNT170" i="48"/>
  <c r="VNL170" i="48"/>
  <c r="VND170" i="48"/>
  <c r="VMV170" i="48"/>
  <c r="VMN170" i="48"/>
  <c r="VMF170" i="48"/>
  <c r="VLX170" i="48"/>
  <c r="VLP170" i="48"/>
  <c r="VLH170" i="48"/>
  <c r="VKZ170" i="48"/>
  <c r="VKR170" i="48"/>
  <c r="VKJ170" i="48"/>
  <c r="VKB170" i="48"/>
  <c r="VJT170" i="48"/>
  <c r="VJL170" i="48"/>
  <c r="VJD170" i="48"/>
  <c r="VIV170" i="48"/>
  <c r="VIN170" i="48"/>
  <c r="VIF170" i="48"/>
  <c r="VHX170" i="48"/>
  <c r="VHP170" i="48"/>
  <c r="VHH170" i="48"/>
  <c r="VGZ170" i="48"/>
  <c r="VGR170" i="48"/>
  <c r="VGJ170" i="48"/>
  <c r="VGB170" i="48"/>
  <c r="VFT170" i="48"/>
  <c r="VFL170" i="48"/>
  <c r="VFD170" i="48"/>
  <c r="VEV170" i="48"/>
  <c r="VEN170" i="48"/>
  <c r="VEF170" i="48"/>
  <c r="VDX170" i="48"/>
  <c r="VDP170" i="48"/>
  <c r="VDH170" i="48"/>
  <c r="VCZ170" i="48"/>
  <c r="VCR170" i="48"/>
  <c r="VCJ170" i="48"/>
  <c r="VCB170" i="48"/>
  <c r="VBT170" i="48"/>
  <c r="VBL170" i="48"/>
  <c r="VBD170" i="48"/>
  <c r="VAV170" i="48"/>
  <c r="VAN170" i="48"/>
  <c r="VAF170" i="48"/>
  <c r="UZX170" i="48"/>
  <c r="UZP170" i="48"/>
  <c r="UZH170" i="48"/>
  <c r="UYZ170" i="48"/>
  <c r="UYR170" i="48"/>
  <c r="UYJ170" i="48"/>
  <c r="UYB170" i="48"/>
  <c r="UXT170" i="48"/>
  <c r="UXL170" i="48"/>
  <c r="UXD170" i="48"/>
  <c r="UWV170" i="48"/>
  <c r="UWN170" i="48"/>
  <c r="UWF170" i="48"/>
  <c r="UVX170" i="48"/>
  <c r="UVP170" i="48"/>
  <c r="UVH170" i="48"/>
  <c r="UUZ170" i="48"/>
  <c r="UUR170" i="48"/>
  <c r="UUJ170" i="48"/>
  <c r="UUB170" i="48"/>
  <c r="UTT170" i="48"/>
  <c r="UTL170" i="48"/>
  <c r="UTD170" i="48"/>
  <c r="USV170" i="48"/>
  <c r="USN170" i="48"/>
  <c r="USF170" i="48"/>
  <c r="URX170" i="48"/>
  <c r="URP170" i="48"/>
  <c r="URH170" i="48"/>
  <c r="UQZ170" i="48"/>
  <c r="UQR170" i="48"/>
  <c r="UQJ170" i="48"/>
  <c r="UQB170" i="48"/>
  <c r="UPT170" i="48"/>
  <c r="UPL170" i="48"/>
  <c r="UPD170" i="48"/>
  <c r="UOV170" i="48"/>
  <c r="UON170" i="48"/>
  <c r="UOF170" i="48"/>
  <c r="UNX170" i="48"/>
  <c r="UNP170" i="48"/>
  <c r="UNH170" i="48"/>
  <c r="UMZ170" i="48"/>
  <c r="UMR170" i="48"/>
  <c r="UMJ170" i="48"/>
  <c r="UMB170" i="48"/>
  <c r="ULT170" i="48"/>
  <c r="ULL170" i="48"/>
  <c r="ULD170" i="48"/>
  <c r="UKV170" i="48"/>
  <c r="UKN170" i="48"/>
  <c r="UKF170" i="48"/>
  <c r="UJX170" i="48"/>
  <c r="UJP170" i="48"/>
  <c r="UJH170" i="48"/>
  <c r="UIZ170" i="48"/>
  <c r="UIR170" i="48"/>
  <c r="UIJ170" i="48"/>
  <c r="UIB170" i="48"/>
  <c r="UHT170" i="48"/>
  <c r="UHL170" i="48"/>
  <c r="UHD170" i="48"/>
  <c r="UGV170" i="48"/>
  <c r="UGN170" i="48"/>
  <c r="UGF170" i="48"/>
  <c r="UFX170" i="48"/>
  <c r="UFP170" i="48"/>
  <c r="UFH170" i="48"/>
  <c r="UEZ170" i="48"/>
  <c r="UER170" i="48"/>
  <c r="UEJ170" i="48"/>
  <c r="UEB170" i="48"/>
  <c r="UDT170" i="48"/>
  <c r="UDL170" i="48"/>
  <c r="UDD170" i="48"/>
  <c r="UCV170" i="48"/>
  <c r="UCN170" i="48"/>
  <c r="UCF170" i="48"/>
  <c r="UBX170" i="48"/>
  <c r="UBP170" i="48"/>
  <c r="UBH170" i="48"/>
  <c r="UAZ170" i="48"/>
  <c r="UAR170" i="48"/>
  <c r="UAJ170" i="48"/>
  <c r="UAB170" i="48"/>
  <c r="TZT170" i="48"/>
  <c r="TZL170" i="48"/>
  <c r="TZD170" i="48"/>
  <c r="TYV170" i="48"/>
  <c r="TYN170" i="48"/>
  <c r="TYF170" i="48"/>
  <c r="TXX170" i="48"/>
  <c r="TXP170" i="48"/>
  <c r="TXH170" i="48"/>
  <c r="TWZ170" i="48"/>
  <c r="TWR170" i="48"/>
  <c r="TWJ170" i="48"/>
  <c r="TWB170" i="48"/>
  <c r="TVT170" i="48"/>
  <c r="TVL170" i="48"/>
  <c r="TVD170" i="48"/>
  <c r="TUV170" i="48"/>
  <c r="TUN170" i="48"/>
  <c r="TUF170" i="48"/>
  <c r="TTX170" i="48"/>
  <c r="TTP170" i="48"/>
  <c r="TTH170" i="48"/>
  <c r="TSZ170" i="48"/>
  <c r="TSR170" i="48"/>
  <c r="TSJ170" i="48"/>
  <c r="TSB170" i="48"/>
  <c r="TRT170" i="48"/>
  <c r="TRL170" i="48"/>
  <c r="TRD170" i="48"/>
  <c r="TQV170" i="48"/>
  <c r="TQN170" i="48"/>
  <c r="TQF170" i="48"/>
  <c r="TPX170" i="48"/>
  <c r="TPP170" i="48"/>
  <c r="TPH170" i="48"/>
  <c r="TOZ170" i="48"/>
  <c r="TOR170" i="48"/>
  <c r="TOJ170" i="48"/>
  <c r="TOB170" i="48"/>
  <c r="TNT170" i="48"/>
  <c r="TNL170" i="48"/>
  <c r="TND170" i="48"/>
  <c r="TMV170" i="48"/>
  <c r="TMN170" i="48"/>
  <c r="TMF170" i="48"/>
  <c r="TLX170" i="48"/>
  <c r="TLP170" i="48"/>
  <c r="TLH170" i="48"/>
  <c r="TKZ170" i="48"/>
  <c r="TKR170" i="48"/>
  <c r="TKJ170" i="48"/>
  <c r="TKB170" i="48"/>
  <c r="TJT170" i="48"/>
  <c r="TJL170" i="48"/>
  <c r="TJD170" i="48"/>
  <c r="TIV170" i="48"/>
  <c r="TIN170" i="48"/>
  <c r="TIF170" i="48"/>
  <c r="THX170" i="48"/>
  <c r="THP170" i="48"/>
  <c r="THH170" i="48"/>
  <c r="TGZ170" i="48"/>
  <c r="TGR170" i="48"/>
  <c r="TGJ170" i="48"/>
  <c r="TGB170" i="48"/>
  <c r="TFT170" i="48"/>
  <c r="TFL170" i="48"/>
  <c r="TFD170" i="48"/>
  <c r="TEV170" i="48"/>
  <c r="TEN170" i="48"/>
  <c r="TEF170" i="48"/>
  <c r="TDX170" i="48"/>
  <c r="TDP170" i="48"/>
  <c r="TDH170" i="48"/>
  <c r="TCZ170" i="48"/>
  <c r="TCR170" i="48"/>
  <c r="TCJ170" i="48"/>
  <c r="TCB170" i="48"/>
  <c r="TBT170" i="48"/>
  <c r="TBL170" i="48"/>
  <c r="TBD170" i="48"/>
  <c r="TAV170" i="48"/>
  <c r="TAN170" i="48"/>
  <c r="TAF170" i="48"/>
  <c r="SZX170" i="48"/>
  <c r="SZP170" i="48"/>
  <c r="SZH170" i="48"/>
  <c r="SYZ170" i="48"/>
  <c r="SYR170" i="48"/>
  <c r="SYJ170" i="48"/>
  <c r="SYB170" i="48"/>
  <c r="SXT170" i="48"/>
  <c r="SXL170" i="48"/>
  <c r="SXD170" i="48"/>
  <c r="SWV170" i="48"/>
  <c r="SWN170" i="48"/>
  <c r="SWF170" i="48"/>
  <c r="SVX170" i="48"/>
  <c r="SVP170" i="48"/>
  <c r="SVH170" i="48"/>
  <c r="SUZ170" i="48"/>
  <c r="SUR170" i="48"/>
  <c r="SUJ170" i="48"/>
  <c r="SUB170" i="48"/>
  <c r="STT170" i="48"/>
  <c r="STL170" i="48"/>
  <c r="STD170" i="48"/>
  <c r="SSV170" i="48"/>
  <c r="SSN170" i="48"/>
  <c r="SSF170" i="48"/>
  <c r="SRX170" i="48"/>
  <c r="SRP170" i="48"/>
  <c r="SRH170" i="48"/>
  <c r="SQZ170" i="48"/>
  <c r="SQR170" i="48"/>
  <c r="SQJ170" i="48"/>
  <c r="SQB170" i="48"/>
  <c r="SPT170" i="48"/>
  <c r="SPL170" i="48"/>
  <c r="SPD170" i="48"/>
  <c r="SOV170" i="48"/>
  <c r="SON170" i="48"/>
  <c r="SOF170" i="48"/>
  <c r="SNX170" i="48"/>
  <c r="SNP170" i="48"/>
  <c r="SNH170" i="48"/>
  <c r="SMZ170" i="48"/>
  <c r="SMR170" i="48"/>
  <c r="SMJ170" i="48"/>
  <c r="SMB170" i="48"/>
  <c r="SLT170" i="48"/>
  <c r="SLL170" i="48"/>
  <c r="SLD170" i="48"/>
  <c r="SKV170" i="48"/>
  <c r="SKN170" i="48"/>
  <c r="SKF170" i="48"/>
  <c r="SJX170" i="48"/>
  <c r="SJP170" i="48"/>
  <c r="SJH170" i="48"/>
  <c r="SIZ170" i="48"/>
  <c r="SIR170" i="48"/>
  <c r="SIJ170" i="48"/>
  <c r="SIB170" i="48"/>
  <c r="SHT170" i="48"/>
  <c r="SHL170" i="48"/>
  <c r="SHD170" i="48"/>
  <c r="SGV170" i="48"/>
  <c r="SGN170" i="48"/>
  <c r="SGF170" i="48"/>
  <c r="SFX170" i="48"/>
  <c r="SFP170" i="48"/>
  <c r="SFH170" i="48"/>
  <c r="SEZ170" i="48"/>
  <c r="SER170" i="48"/>
  <c r="SEJ170" i="48"/>
  <c r="SEB170" i="48"/>
  <c r="SDT170" i="48"/>
  <c r="SDL170" i="48"/>
  <c r="SDD170" i="48"/>
  <c r="SCV170" i="48"/>
  <c r="SCN170" i="48"/>
  <c r="SCF170" i="48"/>
  <c r="SBX170" i="48"/>
  <c r="SBP170" i="48"/>
  <c r="SBH170" i="48"/>
  <c r="SAZ170" i="48"/>
  <c r="SAR170" i="48"/>
  <c r="SAJ170" i="48"/>
  <c r="SAB170" i="48"/>
  <c r="RZT170" i="48"/>
  <c r="RZL170" i="48"/>
  <c r="RZD170" i="48"/>
  <c r="RYV170" i="48"/>
  <c r="RYN170" i="48"/>
  <c r="RYF170" i="48"/>
  <c r="RXX170" i="48"/>
  <c r="RXP170" i="48"/>
  <c r="RXH170" i="48"/>
  <c r="RWZ170" i="48"/>
  <c r="RWR170" i="48"/>
  <c r="RWJ170" i="48"/>
  <c r="RWB170" i="48"/>
  <c r="RVT170" i="48"/>
  <c r="RVL170" i="48"/>
  <c r="RVD170" i="48"/>
  <c r="RUV170" i="48"/>
  <c r="RUN170" i="48"/>
  <c r="RUF170" i="48"/>
  <c r="RTX170" i="48"/>
  <c r="RTP170" i="48"/>
  <c r="RTH170" i="48"/>
  <c r="RSZ170" i="48"/>
  <c r="RSR170" i="48"/>
  <c r="RSJ170" i="48"/>
  <c r="RSB170" i="48"/>
  <c r="RRT170" i="48"/>
  <c r="RRL170" i="48"/>
  <c r="RRD170" i="48"/>
  <c r="RQV170" i="48"/>
  <c r="RQN170" i="48"/>
  <c r="RQF170" i="48"/>
  <c r="RPX170" i="48"/>
  <c r="RPP170" i="48"/>
  <c r="RPH170" i="48"/>
  <c r="ROZ170" i="48"/>
  <c r="ROR170" i="48"/>
  <c r="ROJ170" i="48"/>
  <c r="ROB170" i="48"/>
  <c r="RNT170" i="48"/>
  <c r="RNL170" i="48"/>
  <c r="RND170" i="48"/>
  <c r="RMV170" i="48"/>
  <c r="RMN170" i="48"/>
  <c r="RMF170" i="48"/>
  <c r="RLX170" i="48"/>
  <c r="RLP170" i="48"/>
  <c r="RLH170" i="48"/>
  <c r="RKZ170" i="48"/>
  <c r="RKR170" i="48"/>
  <c r="RKJ170" i="48"/>
  <c r="RKB170" i="48"/>
  <c r="RJT170" i="48"/>
  <c r="RJL170" i="48"/>
  <c r="RJD170" i="48"/>
  <c r="RIV170" i="48"/>
  <c r="RIN170" i="48"/>
  <c r="RIF170" i="48"/>
  <c r="RHX170" i="48"/>
  <c r="RHP170" i="48"/>
  <c r="RHH170" i="48"/>
  <c r="RGZ170" i="48"/>
  <c r="RGR170" i="48"/>
  <c r="RGJ170" i="48"/>
  <c r="RGB170" i="48"/>
  <c r="RFT170" i="48"/>
  <c r="RFL170" i="48"/>
  <c r="RFD170" i="48"/>
  <c r="REV170" i="48"/>
  <c r="REN170" i="48"/>
  <c r="REF170" i="48"/>
  <c r="RDX170" i="48"/>
  <c r="RDP170" i="48"/>
  <c r="RDH170" i="48"/>
  <c r="RCZ170" i="48"/>
  <c r="RCR170" i="48"/>
  <c r="RCJ170" i="48"/>
  <c r="RCB170" i="48"/>
  <c r="RBT170" i="48"/>
  <c r="RBL170" i="48"/>
  <c r="RBD170" i="48"/>
  <c r="RAV170" i="48"/>
  <c r="RAN170" i="48"/>
  <c r="RAF170" i="48"/>
  <c r="QZX170" i="48"/>
  <c r="QZP170" i="48"/>
  <c r="QZH170" i="48"/>
  <c r="QYZ170" i="48"/>
  <c r="QYR170" i="48"/>
  <c r="QYJ170" i="48"/>
  <c r="QYB170" i="48"/>
  <c r="QXT170" i="48"/>
  <c r="QXL170" i="48"/>
  <c r="QXD170" i="48"/>
  <c r="QWV170" i="48"/>
  <c r="QWN170" i="48"/>
  <c r="QWF170" i="48"/>
  <c r="QVX170" i="48"/>
  <c r="QVP170" i="48"/>
  <c r="QVH170" i="48"/>
  <c r="QUZ170" i="48"/>
  <c r="QUR170" i="48"/>
  <c r="QUJ170" i="48"/>
  <c r="QUB170" i="48"/>
  <c r="QTT170" i="48"/>
  <c r="QTL170" i="48"/>
  <c r="QTD170" i="48"/>
  <c r="QSV170" i="48"/>
  <c r="QSN170" i="48"/>
  <c r="QSF170" i="48"/>
  <c r="QRX170" i="48"/>
  <c r="QRP170" i="48"/>
  <c r="QRH170" i="48"/>
  <c r="QQZ170" i="48"/>
  <c r="QQR170" i="48"/>
  <c r="QQJ170" i="48"/>
  <c r="QQB170" i="48"/>
  <c r="QPT170" i="48"/>
  <c r="QPL170" i="48"/>
  <c r="QPD170" i="48"/>
  <c r="QOV170" i="48"/>
  <c r="QON170" i="48"/>
  <c r="QOF170" i="48"/>
  <c r="QNX170" i="48"/>
  <c r="QNP170" i="48"/>
  <c r="QNH170" i="48"/>
  <c r="QMZ170" i="48"/>
  <c r="QMR170" i="48"/>
  <c r="QMJ170" i="48"/>
  <c r="QMB170" i="48"/>
  <c r="QLT170" i="48"/>
  <c r="QLL170" i="48"/>
  <c r="QLD170" i="48"/>
  <c r="QKV170" i="48"/>
  <c r="QKN170" i="48"/>
  <c r="QKF170" i="48"/>
  <c r="QJX170" i="48"/>
  <c r="QJP170" i="48"/>
  <c r="QJH170" i="48"/>
  <c r="QIZ170" i="48"/>
  <c r="QIR170" i="48"/>
  <c r="QIJ170" i="48"/>
  <c r="QIB170" i="48"/>
  <c r="QHT170" i="48"/>
  <c r="QHL170" i="48"/>
  <c r="QHD170" i="48"/>
  <c r="QGV170" i="48"/>
  <c r="QGN170" i="48"/>
  <c r="QGF170" i="48"/>
  <c r="QFX170" i="48"/>
  <c r="QFP170" i="48"/>
  <c r="QFH170" i="48"/>
  <c r="QEZ170" i="48"/>
  <c r="QER170" i="48"/>
  <c r="QEJ170" i="48"/>
  <c r="QEB170" i="48"/>
  <c r="QDT170" i="48"/>
  <c r="QDL170" i="48"/>
  <c r="QDD170" i="48"/>
  <c r="QCV170" i="48"/>
  <c r="QCN170" i="48"/>
  <c r="QCF170" i="48"/>
  <c r="QBX170" i="48"/>
  <c r="QBP170" i="48"/>
  <c r="QBH170" i="48"/>
  <c r="QAZ170" i="48"/>
  <c r="QAR170" i="48"/>
  <c r="QAJ170" i="48"/>
  <c r="QAB170" i="48"/>
  <c r="PZT170" i="48"/>
  <c r="PZL170" i="48"/>
  <c r="PZD170" i="48"/>
  <c r="PYV170" i="48"/>
  <c r="PYN170" i="48"/>
  <c r="PYF170" i="48"/>
  <c r="PXX170" i="48"/>
  <c r="PXP170" i="48"/>
  <c r="PXH170" i="48"/>
  <c r="PWZ170" i="48"/>
  <c r="PWR170" i="48"/>
  <c r="PWJ170" i="48"/>
  <c r="PWB170" i="48"/>
  <c r="PVT170" i="48"/>
  <c r="PVL170" i="48"/>
  <c r="PVD170" i="48"/>
  <c r="PUV170" i="48"/>
  <c r="PUN170" i="48"/>
  <c r="PUF170" i="48"/>
  <c r="PTX170" i="48"/>
  <c r="PTP170" i="48"/>
  <c r="PTH170" i="48"/>
  <c r="PSZ170" i="48"/>
  <c r="PSR170" i="48"/>
  <c r="PSJ170" i="48"/>
  <c r="PSB170" i="48"/>
  <c r="PRT170" i="48"/>
  <c r="PRL170" i="48"/>
  <c r="PRD170" i="48"/>
  <c r="PQV170" i="48"/>
  <c r="PQN170" i="48"/>
  <c r="PQF170" i="48"/>
  <c r="PPX170" i="48"/>
  <c r="PPP170" i="48"/>
  <c r="PPH170" i="48"/>
  <c r="POZ170" i="48"/>
  <c r="POR170" i="48"/>
  <c r="POJ170" i="48"/>
  <c r="POB170" i="48"/>
  <c r="PNT170" i="48"/>
  <c r="PNL170" i="48"/>
  <c r="PND170" i="48"/>
  <c r="PMV170" i="48"/>
  <c r="PMN170" i="48"/>
  <c r="PMF170" i="48"/>
  <c r="PLX170" i="48"/>
  <c r="PLP170" i="48"/>
  <c r="PLH170" i="48"/>
  <c r="PKZ170" i="48"/>
  <c r="PKR170" i="48"/>
  <c r="PKJ170" i="48"/>
  <c r="PKB170" i="48"/>
  <c r="PJT170" i="48"/>
  <c r="PJL170" i="48"/>
  <c r="PJD170" i="48"/>
  <c r="PIV170" i="48"/>
  <c r="PIN170" i="48"/>
  <c r="PIF170" i="48"/>
  <c r="PHX170" i="48"/>
  <c r="PHP170" i="48"/>
  <c r="PHH170" i="48"/>
  <c r="PGZ170" i="48"/>
  <c r="PGR170" i="48"/>
  <c r="PGJ170" i="48"/>
  <c r="PGB170" i="48"/>
  <c r="PFT170" i="48"/>
  <c r="PFL170" i="48"/>
  <c r="PFD170" i="48"/>
  <c r="PEV170" i="48"/>
  <c r="PEN170" i="48"/>
  <c r="PEF170" i="48"/>
  <c r="PDX170" i="48"/>
  <c r="PDP170" i="48"/>
  <c r="PDH170" i="48"/>
  <c r="PCZ170" i="48"/>
  <c r="PCR170" i="48"/>
  <c r="PCJ170" i="48"/>
  <c r="PCB170" i="48"/>
  <c r="PBT170" i="48"/>
  <c r="PBL170" i="48"/>
  <c r="PBD170" i="48"/>
  <c r="PAV170" i="48"/>
  <c r="PAN170" i="48"/>
  <c r="PAF170" i="48"/>
  <c r="OZX170" i="48"/>
  <c r="OZP170" i="48"/>
  <c r="OZH170" i="48"/>
  <c r="OYZ170" i="48"/>
  <c r="OYR170" i="48"/>
  <c r="OYJ170" i="48"/>
  <c r="OYB170" i="48"/>
  <c r="OXT170" i="48"/>
  <c r="OXL170" i="48"/>
  <c r="OXD170" i="48"/>
  <c r="OWV170" i="48"/>
  <c r="OWN170" i="48"/>
  <c r="OWF170" i="48"/>
  <c r="OVX170" i="48"/>
  <c r="OVP170" i="48"/>
  <c r="OVH170" i="48"/>
  <c r="OUZ170" i="48"/>
  <c r="OUR170" i="48"/>
  <c r="OUJ170" i="48"/>
  <c r="OUB170" i="48"/>
  <c r="OTT170" i="48"/>
  <c r="OTL170" i="48"/>
  <c r="OTD170" i="48"/>
  <c r="OSV170" i="48"/>
  <c r="OSN170" i="48"/>
  <c r="OSF170" i="48"/>
  <c r="ORX170" i="48"/>
  <c r="ORP170" i="48"/>
  <c r="ORH170" i="48"/>
  <c r="OQZ170" i="48"/>
  <c r="OQR170" i="48"/>
  <c r="OQJ170" i="48"/>
  <c r="OQB170" i="48"/>
  <c r="OPT170" i="48"/>
  <c r="OPL170" i="48"/>
  <c r="OPD170" i="48"/>
  <c r="OOV170" i="48"/>
  <c r="OON170" i="48"/>
  <c r="OOF170" i="48"/>
  <c r="ONX170" i="48"/>
  <c r="ONP170" i="48"/>
  <c r="ONH170" i="48"/>
  <c r="OMZ170" i="48"/>
  <c r="OMR170" i="48"/>
  <c r="OMJ170" i="48"/>
  <c r="OMB170" i="48"/>
  <c r="OLT170" i="48"/>
  <c r="OLL170" i="48"/>
  <c r="OLD170" i="48"/>
  <c r="OKV170" i="48"/>
  <c r="OKN170" i="48"/>
  <c r="OKF170" i="48"/>
  <c r="OJX170" i="48"/>
  <c r="OJP170" i="48"/>
  <c r="OJH170" i="48"/>
  <c r="OIZ170" i="48"/>
  <c r="OIR170" i="48"/>
  <c r="OIJ170" i="48"/>
  <c r="OIB170" i="48"/>
  <c r="OHT170" i="48"/>
  <c r="OHL170" i="48"/>
  <c r="OHD170" i="48"/>
  <c r="OGV170" i="48"/>
  <c r="OGN170" i="48"/>
  <c r="OGF170" i="48"/>
  <c r="OFX170" i="48"/>
  <c r="OFP170" i="48"/>
  <c r="OFH170" i="48"/>
  <c r="OEZ170" i="48"/>
  <c r="OER170" i="48"/>
  <c r="OEJ170" i="48"/>
  <c r="OEB170" i="48"/>
  <c r="ODT170" i="48"/>
  <c r="ODL170" i="48"/>
  <c r="ODD170" i="48"/>
  <c r="OCV170" i="48"/>
  <c r="OCN170" i="48"/>
  <c r="OCF170" i="48"/>
  <c r="OBX170" i="48"/>
  <c r="OBP170" i="48"/>
  <c r="OBH170" i="48"/>
  <c r="OAZ170" i="48"/>
  <c r="OAR170" i="48"/>
  <c r="OAJ170" i="48"/>
  <c r="OAB170" i="48"/>
  <c r="NZT170" i="48"/>
  <c r="NZL170" i="48"/>
  <c r="NZD170" i="48"/>
  <c r="NYV170" i="48"/>
  <c r="NYN170" i="48"/>
  <c r="NYF170" i="48"/>
  <c r="NXX170" i="48"/>
  <c r="NXP170" i="48"/>
  <c r="NXH170" i="48"/>
  <c r="NWZ170" i="48"/>
  <c r="NWR170" i="48"/>
  <c r="NWJ170" i="48"/>
  <c r="NWB170" i="48"/>
  <c r="NVT170" i="48"/>
  <c r="NVL170" i="48"/>
  <c r="NVD170" i="48"/>
  <c r="NUV170" i="48"/>
  <c r="NUN170" i="48"/>
  <c r="NUF170" i="48"/>
  <c r="NTX170" i="48"/>
  <c r="NTP170" i="48"/>
  <c r="NTH170" i="48"/>
  <c r="NSZ170" i="48"/>
  <c r="NSR170" i="48"/>
  <c r="NSJ170" i="48"/>
  <c r="NSB170" i="48"/>
  <c r="NRT170" i="48"/>
  <c r="NRL170" i="48"/>
  <c r="NRD170" i="48"/>
  <c r="NQV170" i="48"/>
  <c r="NQN170" i="48"/>
  <c r="NQF170" i="48"/>
  <c r="NPX170" i="48"/>
  <c r="NPP170" i="48"/>
  <c r="NPH170" i="48"/>
  <c r="NOZ170" i="48"/>
  <c r="NOR170" i="48"/>
  <c r="NOJ170" i="48"/>
  <c r="NOB170" i="48"/>
  <c r="NNT170" i="48"/>
  <c r="NNL170" i="48"/>
  <c r="NND170" i="48"/>
  <c r="NMV170" i="48"/>
  <c r="NMN170" i="48"/>
  <c r="NMF170" i="48"/>
  <c r="NLX170" i="48"/>
  <c r="NLP170" i="48"/>
  <c r="NLH170" i="48"/>
  <c r="NKZ170" i="48"/>
  <c r="NKR170" i="48"/>
  <c r="NKJ170" i="48"/>
  <c r="NKB170" i="48"/>
  <c r="NJT170" i="48"/>
  <c r="NJL170" i="48"/>
  <c r="NJD170" i="48"/>
  <c r="NIV170" i="48"/>
  <c r="NIN170" i="48"/>
  <c r="NIF170" i="48"/>
  <c r="NHX170" i="48"/>
  <c r="NHP170" i="48"/>
  <c r="NHH170" i="48"/>
  <c r="NGZ170" i="48"/>
  <c r="NGR170" i="48"/>
  <c r="NGJ170" i="48"/>
  <c r="NGB170" i="48"/>
  <c r="NFT170" i="48"/>
  <c r="NFL170" i="48"/>
  <c r="NFD170" i="48"/>
  <c r="NEV170" i="48"/>
  <c r="NEN170" i="48"/>
  <c r="NEF170" i="48"/>
  <c r="NDX170" i="48"/>
  <c r="NDP170" i="48"/>
  <c r="NDH170" i="48"/>
  <c r="NCZ170" i="48"/>
  <c r="NCR170" i="48"/>
  <c r="NCJ170" i="48"/>
  <c r="NCB170" i="48"/>
  <c r="NBT170" i="48"/>
  <c r="NBL170" i="48"/>
  <c r="NBD170" i="48"/>
  <c r="NAV170" i="48"/>
  <c r="NAN170" i="48"/>
  <c r="NAF170" i="48"/>
  <c r="MZX170" i="48"/>
  <c r="MZP170" i="48"/>
  <c r="MZH170" i="48"/>
  <c r="MYZ170" i="48"/>
  <c r="MYR170" i="48"/>
  <c r="MYJ170" i="48"/>
  <c r="MYB170" i="48"/>
  <c r="MXT170" i="48"/>
  <c r="MXL170" i="48"/>
  <c r="MXD170" i="48"/>
  <c r="MWV170" i="48"/>
  <c r="MWN170" i="48"/>
  <c r="MWF170" i="48"/>
  <c r="MVX170" i="48"/>
  <c r="MVP170" i="48"/>
  <c r="MVH170" i="48"/>
  <c r="MUZ170" i="48"/>
  <c r="MUR170" i="48"/>
  <c r="MUJ170" i="48"/>
  <c r="MUB170" i="48"/>
  <c r="MTT170" i="48"/>
  <c r="MTL170" i="48"/>
  <c r="MTD170" i="48"/>
  <c r="MSV170" i="48"/>
  <c r="MSN170" i="48"/>
  <c r="MSF170" i="48"/>
  <c r="MRX170" i="48"/>
  <c r="MRP170" i="48"/>
  <c r="MRH170" i="48"/>
  <c r="MQZ170" i="48"/>
  <c r="MQR170" i="48"/>
  <c r="MQJ170" i="48"/>
  <c r="MQB170" i="48"/>
  <c r="MPT170" i="48"/>
  <c r="MPL170" i="48"/>
  <c r="MPD170" i="48"/>
  <c r="MOV170" i="48"/>
  <c r="MON170" i="48"/>
  <c r="MOF170" i="48"/>
  <c r="MNX170" i="48"/>
  <c r="MNP170" i="48"/>
  <c r="MNH170" i="48"/>
  <c r="MMZ170" i="48"/>
  <c r="MMR170" i="48"/>
  <c r="MMJ170" i="48"/>
  <c r="MMB170" i="48"/>
  <c r="MLT170" i="48"/>
  <c r="MLL170" i="48"/>
  <c r="MLD170" i="48"/>
  <c r="MKV170" i="48"/>
  <c r="MKN170" i="48"/>
  <c r="MKF170" i="48"/>
  <c r="MJX170" i="48"/>
  <c r="MJP170" i="48"/>
  <c r="MJH170" i="48"/>
  <c r="MIZ170" i="48"/>
  <c r="MIR170" i="48"/>
  <c r="MIJ170" i="48"/>
  <c r="MIB170" i="48"/>
  <c r="MHT170" i="48"/>
  <c r="MHL170" i="48"/>
  <c r="MHD170" i="48"/>
  <c r="MGV170" i="48"/>
  <c r="MGN170" i="48"/>
  <c r="MGF170" i="48"/>
  <c r="MFX170" i="48"/>
  <c r="MFP170" i="48"/>
  <c r="MFH170" i="48"/>
  <c r="MEZ170" i="48"/>
  <c r="MER170" i="48"/>
  <c r="MEJ170" i="48"/>
  <c r="MEB170" i="48"/>
  <c r="MDT170" i="48"/>
  <c r="MDL170" i="48"/>
  <c r="MDD170" i="48"/>
  <c r="MCV170" i="48"/>
  <c r="MCN170" i="48"/>
  <c r="MCF170" i="48"/>
  <c r="MBX170" i="48"/>
  <c r="MBP170" i="48"/>
  <c r="MBH170" i="48"/>
  <c r="MAZ170" i="48"/>
  <c r="MAR170" i="48"/>
  <c r="MAJ170" i="48"/>
  <c r="MAB170" i="48"/>
  <c r="LZT170" i="48"/>
  <c r="LZL170" i="48"/>
  <c r="LZD170" i="48"/>
  <c r="LYV170" i="48"/>
  <c r="LYN170" i="48"/>
  <c r="LYF170" i="48"/>
  <c r="LXX170" i="48"/>
  <c r="LXP170" i="48"/>
  <c r="LXH170" i="48"/>
  <c r="LWZ170" i="48"/>
  <c r="LWR170" i="48"/>
  <c r="LWJ170" i="48"/>
  <c r="LWB170" i="48"/>
  <c r="LVT170" i="48"/>
  <c r="LVL170" i="48"/>
  <c r="LVD170" i="48"/>
  <c r="LUV170" i="48"/>
  <c r="LUN170" i="48"/>
  <c r="LUF170" i="48"/>
  <c r="LTX170" i="48"/>
  <c r="LTP170" i="48"/>
  <c r="LTH170" i="48"/>
  <c r="LSZ170" i="48"/>
  <c r="LSR170" i="48"/>
  <c r="LSJ170" i="48"/>
  <c r="LSB170" i="48"/>
  <c r="LRT170" i="48"/>
  <c r="LRL170" i="48"/>
  <c r="LRD170" i="48"/>
  <c r="LQV170" i="48"/>
  <c r="LQN170" i="48"/>
  <c r="LQF170" i="48"/>
  <c r="LPX170" i="48"/>
  <c r="LPP170" i="48"/>
  <c r="LPH170" i="48"/>
  <c r="LOZ170" i="48"/>
  <c r="LOR170" i="48"/>
  <c r="LOJ170" i="48"/>
  <c r="LOB170" i="48"/>
  <c r="LNT170" i="48"/>
  <c r="LNL170" i="48"/>
  <c r="LND170" i="48"/>
  <c r="LMV170" i="48"/>
  <c r="LMN170" i="48"/>
  <c r="LMF170" i="48"/>
  <c r="LLX170" i="48"/>
  <c r="LLP170" i="48"/>
  <c r="LLH170" i="48"/>
  <c r="LKZ170" i="48"/>
  <c r="LKR170" i="48"/>
  <c r="LKJ170" i="48"/>
  <c r="LKB170" i="48"/>
  <c r="LJT170" i="48"/>
  <c r="LJL170" i="48"/>
  <c r="LJD170" i="48"/>
  <c r="LIV170" i="48"/>
  <c r="LIN170" i="48"/>
  <c r="LIF170" i="48"/>
  <c r="LHX170" i="48"/>
  <c r="LHP170" i="48"/>
  <c r="LHH170" i="48"/>
  <c r="LGZ170" i="48"/>
  <c r="LGR170" i="48"/>
  <c r="LGJ170" i="48"/>
  <c r="LGB170" i="48"/>
  <c r="LFT170" i="48"/>
  <c r="LFL170" i="48"/>
  <c r="LFD170" i="48"/>
  <c r="LEV170" i="48"/>
  <c r="LEN170" i="48"/>
  <c r="LEF170" i="48"/>
  <c r="LDX170" i="48"/>
  <c r="LDP170" i="48"/>
  <c r="LDH170" i="48"/>
  <c r="LCZ170" i="48"/>
  <c r="LCR170" i="48"/>
  <c r="LCJ170" i="48"/>
  <c r="LCB170" i="48"/>
  <c r="LBT170" i="48"/>
  <c r="LBL170" i="48"/>
  <c r="LBD170" i="48"/>
  <c r="LAV170" i="48"/>
  <c r="LAN170" i="48"/>
  <c r="LAF170" i="48"/>
  <c r="KZX170" i="48"/>
  <c r="KZP170" i="48"/>
  <c r="KZH170" i="48"/>
  <c r="KYZ170" i="48"/>
  <c r="KYR170" i="48"/>
  <c r="KYJ170" i="48"/>
  <c r="KYB170" i="48"/>
  <c r="KXT170" i="48"/>
  <c r="KXL170" i="48"/>
  <c r="KXD170" i="48"/>
  <c r="KWV170" i="48"/>
  <c r="KWN170" i="48"/>
  <c r="KWF170" i="48"/>
  <c r="KVX170" i="48"/>
  <c r="KVP170" i="48"/>
  <c r="KVH170" i="48"/>
  <c r="KUZ170" i="48"/>
  <c r="KUR170" i="48"/>
  <c r="KUJ170" i="48"/>
  <c r="KUB170" i="48"/>
  <c r="KTT170" i="48"/>
  <c r="KTL170" i="48"/>
  <c r="KTD170" i="48"/>
  <c r="KSV170" i="48"/>
  <c r="KSN170" i="48"/>
  <c r="KSF170" i="48"/>
  <c r="KRX170" i="48"/>
  <c r="KRP170" i="48"/>
  <c r="KRH170" i="48"/>
  <c r="KQZ170" i="48"/>
  <c r="KQR170" i="48"/>
  <c r="KQJ170" i="48"/>
  <c r="KQB170" i="48"/>
  <c r="KPT170" i="48"/>
  <c r="KPL170" i="48"/>
  <c r="KPD170" i="48"/>
  <c r="KOV170" i="48"/>
  <c r="KON170" i="48"/>
  <c r="KOF170" i="48"/>
  <c r="KNX170" i="48"/>
  <c r="KNP170" i="48"/>
  <c r="KNH170" i="48"/>
  <c r="KMZ170" i="48"/>
  <c r="KMR170" i="48"/>
  <c r="KMJ170" i="48"/>
  <c r="KMB170" i="48"/>
  <c r="KLT170" i="48"/>
  <c r="KLL170" i="48"/>
  <c r="KLD170" i="48"/>
  <c r="KKV170" i="48"/>
  <c r="KKN170" i="48"/>
  <c r="KKF170" i="48"/>
  <c r="KJX170" i="48"/>
  <c r="KJP170" i="48"/>
  <c r="KJH170" i="48"/>
  <c r="KIZ170" i="48"/>
  <c r="KIR170" i="48"/>
  <c r="KIJ170" i="48"/>
  <c r="KIB170" i="48"/>
  <c r="KHT170" i="48"/>
  <c r="KHL170" i="48"/>
  <c r="KHD170" i="48"/>
  <c r="KGV170" i="48"/>
  <c r="KGN170" i="48"/>
  <c r="KGF170" i="48"/>
  <c r="KFX170" i="48"/>
  <c r="KFP170" i="48"/>
  <c r="KFH170" i="48"/>
  <c r="KEZ170" i="48"/>
  <c r="KER170" i="48"/>
  <c r="KEJ170" i="48"/>
  <c r="KEB170" i="48"/>
  <c r="KDT170" i="48"/>
  <c r="KDL170" i="48"/>
  <c r="KDD170" i="48"/>
  <c r="KCV170" i="48"/>
  <c r="KCN170" i="48"/>
  <c r="KCF170" i="48"/>
  <c r="KBX170" i="48"/>
  <c r="KBP170" i="48"/>
  <c r="KBH170" i="48"/>
  <c r="KAZ170" i="48"/>
  <c r="KAR170" i="48"/>
  <c r="KAJ170" i="48"/>
  <c r="KAB170" i="48"/>
  <c r="JZT170" i="48"/>
  <c r="JZL170" i="48"/>
  <c r="JZD170" i="48"/>
  <c r="JYV170" i="48"/>
  <c r="JYN170" i="48"/>
  <c r="JYF170" i="48"/>
  <c r="JXX170" i="48"/>
  <c r="JXP170" i="48"/>
  <c r="JXH170" i="48"/>
  <c r="JWZ170" i="48"/>
  <c r="JWR170" i="48"/>
  <c r="JWJ170" i="48"/>
  <c r="JWB170" i="48"/>
  <c r="JVT170" i="48"/>
  <c r="JVL170" i="48"/>
  <c r="JVD170" i="48"/>
  <c r="JUV170" i="48"/>
  <c r="JUN170" i="48"/>
  <c r="JUF170" i="48"/>
  <c r="JTX170" i="48"/>
  <c r="JTP170" i="48"/>
  <c r="JTH170" i="48"/>
  <c r="JSZ170" i="48"/>
  <c r="JSR170" i="48"/>
  <c r="JSJ170" i="48"/>
  <c r="JSB170" i="48"/>
  <c r="JRT170" i="48"/>
  <c r="JRL170" i="48"/>
  <c r="JRD170" i="48"/>
  <c r="JQV170" i="48"/>
  <c r="JQN170" i="48"/>
  <c r="JQF170" i="48"/>
  <c r="JPX170" i="48"/>
  <c r="JPP170" i="48"/>
  <c r="JPH170" i="48"/>
  <c r="JOZ170" i="48"/>
  <c r="JOR170" i="48"/>
  <c r="JOJ170" i="48"/>
  <c r="JOB170" i="48"/>
  <c r="JNT170" i="48"/>
  <c r="JNL170" i="48"/>
  <c r="JND170" i="48"/>
  <c r="JMV170" i="48"/>
  <c r="JMN170" i="48"/>
  <c r="JMF170" i="48"/>
  <c r="JLX170" i="48"/>
  <c r="JLP170" i="48"/>
  <c r="JLH170" i="48"/>
  <c r="JKZ170" i="48"/>
  <c r="JKR170" i="48"/>
  <c r="JKJ170" i="48"/>
  <c r="JKB170" i="48"/>
  <c r="JJT170" i="48"/>
  <c r="JJL170" i="48"/>
  <c r="JJD170" i="48"/>
  <c r="JIV170" i="48"/>
  <c r="JIN170" i="48"/>
  <c r="JIF170" i="48"/>
  <c r="JHX170" i="48"/>
  <c r="JHP170" i="48"/>
  <c r="JHH170" i="48"/>
  <c r="JGZ170" i="48"/>
  <c r="JGR170" i="48"/>
  <c r="JGJ170" i="48"/>
  <c r="JGB170" i="48"/>
  <c r="JFT170" i="48"/>
  <c r="JFL170" i="48"/>
  <c r="JFD170" i="48"/>
  <c r="JEV170" i="48"/>
  <c r="JEN170" i="48"/>
  <c r="JEF170" i="48"/>
  <c r="JDX170" i="48"/>
  <c r="JDP170" i="48"/>
  <c r="JDH170" i="48"/>
  <c r="JCZ170" i="48"/>
  <c r="JCR170" i="48"/>
  <c r="JCJ170" i="48"/>
  <c r="JCB170" i="48"/>
  <c r="JBT170" i="48"/>
  <c r="JBL170" i="48"/>
  <c r="JBD170" i="48"/>
  <c r="JAV170" i="48"/>
  <c r="JAN170" i="48"/>
  <c r="JAF170" i="48"/>
  <c r="IZX170" i="48"/>
  <c r="IZP170" i="48"/>
  <c r="IZH170" i="48"/>
  <c r="IYZ170" i="48"/>
  <c r="IYR170" i="48"/>
  <c r="IYJ170" i="48"/>
  <c r="IYB170" i="48"/>
  <c r="IXT170" i="48"/>
  <c r="IXL170" i="48"/>
  <c r="IXD170" i="48"/>
  <c r="IWV170" i="48"/>
  <c r="IWN170" i="48"/>
  <c r="IWF170" i="48"/>
  <c r="IVX170" i="48"/>
  <c r="IVP170" i="48"/>
  <c r="IVH170" i="48"/>
  <c r="IUZ170" i="48"/>
  <c r="IUR170" i="48"/>
  <c r="IUJ170" i="48"/>
  <c r="IUB170" i="48"/>
  <c r="ITT170" i="48"/>
  <c r="ITL170" i="48"/>
  <c r="ITD170" i="48"/>
  <c r="ISV170" i="48"/>
  <c r="ISN170" i="48"/>
  <c r="ISF170" i="48"/>
  <c r="IRX170" i="48"/>
  <c r="IRP170" i="48"/>
  <c r="IRH170" i="48"/>
  <c r="IQZ170" i="48"/>
  <c r="IQR170" i="48"/>
  <c r="IQJ170" i="48"/>
  <c r="IQB170" i="48"/>
  <c r="IPT170" i="48"/>
  <c r="IPL170" i="48"/>
  <c r="IPD170" i="48"/>
  <c r="IOV170" i="48"/>
  <c r="ION170" i="48"/>
  <c r="IOF170" i="48"/>
  <c r="INX170" i="48"/>
  <c r="INP170" i="48"/>
  <c r="INH170" i="48"/>
  <c r="IMZ170" i="48"/>
  <c r="IMR170" i="48"/>
  <c r="IMJ170" i="48"/>
  <c r="IMB170" i="48"/>
  <c r="ILT170" i="48"/>
  <c r="ILL170" i="48"/>
  <c r="ILD170" i="48"/>
  <c r="IKV170" i="48"/>
  <c r="IKN170" i="48"/>
  <c r="IKF170" i="48"/>
  <c r="IJX170" i="48"/>
  <c r="IJP170" i="48"/>
  <c r="IJH170" i="48"/>
  <c r="IIZ170" i="48"/>
  <c r="IIR170" i="48"/>
  <c r="IIJ170" i="48"/>
  <c r="IIB170" i="48"/>
  <c r="IHT170" i="48"/>
  <c r="IHL170" i="48"/>
  <c r="IHD170" i="48"/>
  <c r="IGV170" i="48"/>
  <c r="IGN170" i="48"/>
  <c r="IGF170" i="48"/>
  <c r="IFX170" i="48"/>
  <c r="IFP170" i="48"/>
  <c r="IFH170" i="48"/>
  <c r="IEZ170" i="48"/>
  <c r="IER170" i="48"/>
  <c r="IEJ170" i="48"/>
  <c r="IEB170" i="48"/>
  <c r="IDT170" i="48"/>
  <c r="IDL170" i="48"/>
  <c r="IDD170" i="48"/>
  <c r="ICV170" i="48"/>
  <c r="ICN170" i="48"/>
  <c r="ICF170" i="48"/>
  <c r="IBX170" i="48"/>
  <c r="IBP170" i="48"/>
  <c r="IBH170" i="48"/>
  <c r="IAZ170" i="48"/>
  <c r="IAR170" i="48"/>
  <c r="IAJ170" i="48"/>
  <c r="IAB170" i="48"/>
  <c r="HZT170" i="48"/>
  <c r="HZL170" i="48"/>
  <c r="HZD170" i="48"/>
  <c r="HYV170" i="48"/>
  <c r="HYN170" i="48"/>
  <c r="HYF170" i="48"/>
  <c r="HXX170" i="48"/>
  <c r="HXP170" i="48"/>
  <c r="HXH170" i="48"/>
  <c r="HWZ170" i="48"/>
  <c r="HWR170" i="48"/>
  <c r="HWJ170" i="48"/>
  <c r="HWB170" i="48"/>
  <c r="HVT170" i="48"/>
  <c r="HVL170" i="48"/>
  <c r="HVD170" i="48"/>
  <c r="HUV170" i="48"/>
  <c r="HUN170" i="48"/>
  <c r="HUF170" i="48"/>
  <c r="HTX170" i="48"/>
  <c r="HTP170" i="48"/>
  <c r="HTH170" i="48"/>
  <c r="HSZ170" i="48"/>
  <c r="HSR170" i="48"/>
  <c r="HSJ170" i="48"/>
  <c r="HSB170" i="48"/>
  <c r="HRT170" i="48"/>
  <c r="HRL170" i="48"/>
  <c r="HRD170" i="48"/>
  <c r="HQV170" i="48"/>
  <c r="HQN170" i="48"/>
  <c r="HQF170" i="48"/>
  <c r="HPX170" i="48"/>
  <c r="HPP170" i="48"/>
  <c r="HPH170" i="48"/>
  <c r="HOZ170" i="48"/>
  <c r="HOR170" i="48"/>
  <c r="HOJ170" i="48"/>
  <c r="HOB170" i="48"/>
  <c r="HNT170" i="48"/>
  <c r="HNL170" i="48"/>
  <c r="HND170" i="48"/>
  <c r="HMV170" i="48"/>
  <c r="HMN170" i="48"/>
  <c r="HMF170" i="48"/>
  <c r="HLX170" i="48"/>
  <c r="HLP170" i="48"/>
  <c r="HLH170" i="48"/>
  <c r="HKZ170" i="48"/>
  <c r="HKR170" i="48"/>
  <c r="HKJ170" i="48"/>
  <c r="HKB170" i="48"/>
  <c r="HJT170" i="48"/>
  <c r="HJL170" i="48"/>
  <c r="HJD170" i="48"/>
  <c r="HIV170" i="48"/>
  <c r="HIN170" i="48"/>
  <c r="HIF170" i="48"/>
  <c r="HHX170" i="48"/>
  <c r="HHP170" i="48"/>
  <c r="HHH170" i="48"/>
  <c r="HGZ170" i="48"/>
  <c r="HGR170" i="48"/>
  <c r="HGJ170" i="48"/>
  <c r="HGB170" i="48"/>
  <c r="HFT170" i="48"/>
  <c r="HFL170" i="48"/>
  <c r="HFD170" i="48"/>
  <c r="HEV170" i="48"/>
  <c r="HEN170" i="48"/>
  <c r="HEF170" i="48"/>
  <c r="HDX170" i="48"/>
  <c r="HDP170" i="48"/>
  <c r="HDH170" i="48"/>
  <c r="HCZ170" i="48"/>
  <c r="HCR170" i="48"/>
  <c r="HCJ170" i="48"/>
  <c r="HCB170" i="48"/>
  <c r="HBT170" i="48"/>
  <c r="HBL170" i="48"/>
  <c r="HBD170" i="48"/>
  <c r="HAV170" i="48"/>
  <c r="HAN170" i="48"/>
  <c r="HAF170" i="48"/>
  <c r="GZX170" i="48"/>
  <c r="GZP170" i="48"/>
  <c r="GZH170" i="48"/>
  <c r="GYZ170" i="48"/>
  <c r="GYR170" i="48"/>
  <c r="GYJ170" i="48"/>
  <c r="GYB170" i="48"/>
  <c r="GXT170" i="48"/>
  <c r="GXL170" i="48"/>
  <c r="GXD170" i="48"/>
  <c r="GWV170" i="48"/>
  <c r="GWN170" i="48"/>
  <c r="GWF170" i="48"/>
  <c r="GVX170" i="48"/>
  <c r="GVP170" i="48"/>
  <c r="GVH170" i="48"/>
  <c r="GUZ170" i="48"/>
  <c r="GUR170" i="48"/>
  <c r="GUJ170" i="48"/>
  <c r="GUB170" i="48"/>
  <c r="GTT170" i="48"/>
  <c r="GTL170" i="48"/>
  <c r="GTD170" i="48"/>
  <c r="GSV170" i="48"/>
  <c r="GSN170" i="48"/>
  <c r="GSF170" i="48"/>
  <c r="GRX170" i="48"/>
  <c r="GRP170" i="48"/>
  <c r="GRH170" i="48"/>
  <c r="GQZ170" i="48"/>
  <c r="GQR170" i="48"/>
  <c r="GQJ170" i="48"/>
  <c r="GQB170" i="48"/>
  <c r="GPT170" i="48"/>
  <c r="GPL170" i="48"/>
  <c r="GPD170" i="48"/>
  <c r="GOV170" i="48"/>
  <c r="GON170" i="48"/>
  <c r="GOF170" i="48"/>
  <c r="GNX170" i="48"/>
  <c r="GNP170" i="48"/>
  <c r="GNH170" i="48"/>
  <c r="GMZ170" i="48"/>
  <c r="GMR170" i="48"/>
  <c r="GMJ170" i="48"/>
  <c r="GMB170" i="48"/>
  <c r="GLT170" i="48"/>
  <c r="GLL170" i="48"/>
  <c r="GLD170" i="48"/>
  <c r="GKV170" i="48"/>
  <c r="GKN170" i="48"/>
  <c r="GKF170" i="48"/>
  <c r="GJX170" i="48"/>
  <c r="GJP170" i="48"/>
  <c r="GJH170" i="48"/>
  <c r="GIZ170" i="48"/>
  <c r="GIR170" i="48"/>
  <c r="GIJ170" i="48"/>
  <c r="GIB170" i="48"/>
  <c r="GHT170" i="48"/>
  <c r="GHL170" i="48"/>
  <c r="GHD170" i="48"/>
  <c r="GGV170" i="48"/>
  <c r="GGN170" i="48"/>
  <c r="GGF170" i="48"/>
  <c r="GFX170" i="48"/>
  <c r="GFP170" i="48"/>
  <c r="GFH170" i="48"/>
  <c r="GEZ170" i="48"/>
  <c r="GER170" i="48"/>
  <c r="GEJ170" i="48"/>
  <c r="GEB170" i="48"/>
  <c r="GDT170" i="48"/>
  <c r="GDL170" i="48"/>
  <c r="GDD170" i="48"/>
  <c r="GCV170" i="48"/>
  <c r="GCN170" i="48"/>
  <c r="GCF170" i="48"/>
  <c r="GBX170" i="48"/>
  <c r="GBP170" i="48"/>
  <c r="GBH170" i="48"/>
  <c r="GAZ170" i="48"/>
  <c r="GAR170" i="48"/>
  <c r="GAJ170" i="48"/>
  <c r="GAB170" i="48"/>
  <c r="FZT170" i="48"/>
  <c r="FZL170" i="48"/>
  <c r="FZD170" i="48"/>
  <c r="FYV170" i="48"/>
  <c r="FYN170" i="48"/>
  <c r="FYF170" i="48"/>
  <c r="FXX170" i="48"/>
  <c r="FXP170" i="48"/>
  <c r="FXH170" i="48"/>
  <c r="FWZ170" i="48"/>
  <c r="FWR170" i="48"/>
  <c r="FWJ170" i="48"/>
  <c r="FWB170" i="48"/>
  <c r="FVT170" i="48"/>
  <c r="FVL170" i="48"/>
  <c r="FVD170" i="48"/>
  <c r="FUV170" i="48"/>
  <c r="FUN170" i="48"/>
  <c r="FUF170" i="48"/>
  <c r="FTX170" i="48"/>
  <c r="FTP170" i="48"/>
  <c r="FTH170" i="48"/>
  <c r="FSZ170" i="48"/>
  <c r="FSR170" i="48"/>
  <c r="FSJ170" i="48"/>
  <c r="FSB170" i="48"/>
  <c r="FRT170" i="48"/>
  <c r="FRL170" i="48"/>
  <c r="FRD170" i="48"/>
  <c r="FQV170" i="48"/>
  <c r="FQN170" i="48"/>
  <c r="FQF170" i="48"/>
  <c r="FPX170" i="48"/>
  <c r="FPP170" i="48"/>
  <c r="FPH170" i="48"/>
  <c r="FOZ170" i="48"/>
  <c r="FOR170" i="48"/>
  <c r="FOJ170" i="48"/>
  <c r="FOB170" i="48"/>
  <c r="FNT170" i="48"/>
  <c r="FNL170" i="48"/>
  <c r="FND170" i="48"/>
  <c r="FMV170" i="48"/>
  <c r="FMN170" i="48"/>
  <c r="FMF170" i="48"/>
  <c r="FLX170" i="48"/>
  <c r="FLP170" i="48"/>
  <c r="FLH170" i="48"/>
  <c r="FKZ170" i="48"/>
  <c r="FKR170" i="48"/>
  <c r="FKJ170" i="48"/>
  <c r="FKB170" i="48"/>
  <c r="FJT170" i="48"/>
  <c r="FJL170" i="48"/>
  <c r="FJD170" i="48"/>
  <c r="FIV170" i="48"/>
  <c r="FIN170" i="48"/>
  <c r="FIF170" i="48"/>
  <c r="FHX170" i="48"/>
  <c r="FHP170" i="48"/>
  <c r="FHH170" i="48"/>
  <c r="FGZ170" i="48"/>
  <c r="FGR170" i="48"/>
  <c r="FGJ170" i="48"/>
  <c r="FGB170" i="48"/>
  <c r="FFT170" i="48"/>
  <c r="FFL170" i="48"/>
  <c r="FFD170" i="48"/>
  <c r="FEV170" i="48"/>
  <c r="FEN170" i="48"/>
  <c r="FEF170" i="48"/>
  <c r="FDX170" i="48"/>
  <c r="FDP170" i="48"/>
  <c r="FDH170" i="48"/>
  <c r="FCZ170" i="48"/>
  <c r="FCR170" i="48"/>
  <c r="FCJ170" i="48"/>
  <c r="FCB170" i="48"/>
  <c r="FBT170" i="48"/>
  <c r="FBL170" i="48"/>
  <c r="FBD170" i="48"/>
  <c r="FAV170" i="48"/>
  <c r="FAN170" i="48"/>
  <c r="FAF170" i="48"/>
  <c r="EZX170" i="48"/>
  <c r="EZP170" i="48"/>
  <c r="EZH170" i="48"/>
  <c r="EYZ170" i="48"/>
  <c r="EYR170" i="48"/>
  <c r="EYJ170" i="48"/>
  <c r="EYB170" i="48"/>
  <c r="EXT170" i="48"/>
  <c r="EXL170" i="48"/>
  <c r="EXD170" i="48"/>
  <c r="EWV170" i="48"/>
  <c r="EWN170" i="48"/>
  <c r="EWF170" i="48"/>
  <c r="EVX170" i="48"/>
  <c r="EVP170" i="48"/>
  <c r="EVH170" i="48"/>
  <c r="EUZ170" i="48"/>
  <c r="EUR170" i="48"/>
  <c r="EUJ170" i="48"/>
  <c r="EUB170" i="48"/>
  <c r="ETT170" i="48"/>
  <c r="ETL170" i="48"/>
  <c r="ETD170" i="48"/>
  <c r="ESV170" i="48"/>
  <c r="ESN170" i="48"/>
  <c r="ESF170" i="48"/>
  <c r="ERX170" i="48"/>
  <c r="ERP170" i="48"/>
  <c r="ERH170" i="48"/>
  <c r="EQZ170" i="48"/>
  <c r="EQR170" i="48"/>
  <c r="EQJ170" i="48"/>
  <c r="EQB170" i="48"/>
  <c r="EPT170" i="48"/>
  <c r="EPL170" i="48"/>
  <c r="EPD170" i="48"/>
  <c r="EOV170" i="48"/>
  <c r="EON170" i="48"/>
  <c r="EOF170" i="48"/>
  <c r="ENX170" i="48"/>
  <c r="ENP170" i="48"/>
  <c r="ENH170" i="48"/>
  <c r="EMZ170" i="48"/>
  <c r="EMR170" i="48"/>
  <c r="EMJ170" i="48"/>
  <c r="EMB170" i="48"/>
  <c r="ELT170" i="48"/>
  <c r="ELL170" i="48"/>
  <c r="ELD170" i="48"/>
  <c r="EKV170" i="48"/>
  <c r="EKN170" i="48"/>
  <c r="EKF170" i="48"/>
  <c r="EJX170" i="48"/>
  <c r="EJP170" i="48"/>
  <c r="EJH170" i="48"/>
  <c r="EIZ170" i="48"/>
  <c r="EIR170" i="48"/>
  <c r="EIJ170" i="48"/>
  <c r="EIB170" i="48"/>
  <c r="EHT170" i="48"/>
  <c r="EHL170" i="48"/>
  <c r="EHD170" i="48"/>
  <c r="EGV170" i="48"/>
  <c r="EGN170" i="48"/>
  <c r="EGF170" i="48"/>
  <c r="EFX170" i="48"/>
  <c r="EFP170" i="48"/>
  <c r="EFH170" i="48"/>
  <c r="EEZ170" i="48"/>
  <c r="EER170" i="48"/>
  <c r="EEJ170" i="48"/>
  <c r="EEB170" i="48"/>
  <c r="EDT170" i="48"/>
  <c r="EDL170" i="48"/>
  <c r="EDD170" i="48"/>
  <c r="ECV170" i="48"/>
  <c r="ECN170" i="48"/>
  <c r="ECF170" i="48"/>
  <c r="EBX170" i="48"/>
  <c r="EBP170" i="48"/>
  <c r="EBH170" i="48"/>
  <c r="EAZ170" i="48"/>
  <c r="EAR170" i="48"/>
  <c r="EAJ170" i="48"/>
  <c r="EAB170" i="48"/>
  <c r="DZT170" i="48"/>
  <c r="DZL170" i="48"/>
  <c r="DZD170" i="48"/>
  <c r="DYV170" i="48"/>
  <c r="DYN170" i="48"/>
  <c r="DYF170" i="48"/>
  <c r="DXX170" i="48"/>
  <c r="DXP170" i="48"/>
  <c r="DXH170" i="48"/>
  <c r="DWZ170" i="48"/>
  <c r="DWR170" i="48"/>
  <c r="DWJ170" i="48"/>
  <c r="DWB170" i="48"/>
  <c r="DVT170" i="48"/>
  <c r="DVL170" i="48"/>
  <c r="DVD170" i="48"/>
  <c r="DUV170" i="48"/>
  <c r="DUN170" i="48"/>
  <c r="DUF170" i="48"/>
  <c r="DTX170" i="48"/>
  <c r="DTP170" i="48"/>
  <c r="DTH170" i="48"/>
  <c r="DSZ170" i="48"/>
  <c r="DSR170" i="48"/>
  <c r="DSJ170" i="48"/>
  <c r="DSB170" i="48"/>
  <c r="DRT170" i="48"/>
  <c r="DRL170" i="48"/>
  <c r="DRD170" i="48"/>
  <c r="DQV170" i="48"/>
  <c r="DQN170" i="48"/>
  <c r="DQF170" i="48"/>
  <c r="DPX170" i="48"/>
  <c r="DPP170" i="48"/>
  <c r="DPH170" i="48"/>
  <c r="DOZ170" i="48"/>
  <c r="DOR170" i="48"/>
  <c r="DOJ170" i="48"/>
  <c r="DOB170" i="48"/>
  <c r="DNT170" i="48"/>
  <c r="DNL170" i="48"/>
  <c r="DND170" i="48"/>
  <c r="DMV170" i="48"/>
  <c r="DMN170" i="48"/>
  <c r="DMF170" i="48"/>
  <c r="DLX170" i="48"/>
  <c r="DLP170" i="48"/>
  <c r="DLH170" i="48"/>
  <c r="DKZ170" i="48"/>
  <c r="DKR170" i="48"/>
  <c r="DKJ170" i="48"/>
  <c r="DKB170" i="48"/>
  <c r="DJT170" i="48"/>
  <c r="DJL170" i="48"/>
  <c r="DJD170" i="48"/>
  <c r="DIV170" i="48"/>
  <c r="DIN170" i="48"/>
  <c r="DIF170" i="48"/>
  <c r="DHX170" i="48"/>
  <c r="DHP170" i="48"/>
  <c r="DHH170" i="48"/>
  <c r="DGZ170" i="48"/>
  <c r="DGR170" i="48"/>
  <c r="DGJ170" i="48"/>
  <c r="DGB170" i="48"/>
  <c r="DFT170" i="48"/>
  <c r="DFL170" i="48"/>
  <c r="DFD170" i="48"/>
  <c r="DEV170" i="48"/>
  <c r="DEN170" i="48"/>
  <c r="DEF170" i="48"/>
  <c r="DDX170" i="48"/>
  <c r="DDP170" i="48"/>
  <c r="DDH170" i="48"/>
  <c r="DCZ170" i="48"/>
  <c r="DCR170" i="48"/>
  <c r="DCJ170" i="48"/>
  <c r="DCB170" i="48"/>
  <c r="DBT170" i="48"/>
  <c r="DBL170" i="48"/>
  <c r="DBD170" i="48"/>
  <c r="DAV170" i="48"/>
  <c r="DAN170" i="48"/>
  <c r="DAF170" i="48"/>
  <c r="CZX170" i="48"/>
  <c r="CZP170" i="48"/>
  <c r="CZH170" i="48"/>
  <c r="CYZ170" i="48"/>
  <c r="CYR170" i="48"/>
  <c r="CYJ170" i="48"/>
  <c r="CYB170" i="48"/>
  <c r="CXT170" i="48"/>
  <c r="CXL170" i="48"/>
  <c r="CXD170" i="48"/>
  <c r="CWV170" i="48"/>
  <c r="CWN170" i="48"/>
  <c r="CWF170" i="48"/>
  <c r="CVX170" i="48"/>
  <c r="CVP170" i="48"/>
  <c r="CVH170" i="48"/>
  <c r="CUZ170" i="48"/>
  <c r="CUR170" i="48"/>
  <c r="CUJ170" i="48"/>
  <c r="CUB170" i="48"/>
  <c r="CTT170" i="48"/>
  <c r="CTL170" i="48"/>
  <c r="CTD170" i="48"/>
  <c r="CSV170" i="48"/>
  <c r="CSN170" i="48"/>
  <c r="CSF170" i="48"/>
  <c r="CRX170" i="48"/>
  <c r="CRP170" i="48"/>
  <c r="CRH170" i="48"/>
  <c r="CQZ170" i="48"/>
  <c r="CQR170" i="48"/>
  <c r="CQJ170" i="48"/>
  <c r="CQB170" i="48"/>
  <c r="CPT170" i="48"/>
  <c r="CPL170" i="48"/>
  <c r="CPD170" i="48"/>
  <c r="COV170" i="48"/>
  <c r="CON170" i="48"/>
  <c r="COF170" i="48"/>
  <c r="CNX170" i="48"/>
  <c r="CNP170" i="48"/>
  <c r="CNH170" i="48"/>
  <c r="CMZ170" i="48"/>
  <c r="CMR170" i="48"/>
  <c r="CMJ170" i="48"/>
  <c r="CMB170" i="48"/>
  <c r="CLT170" i="48"/>
  <c r="CLL170" i="48"/>
  <c r="CLD170" i="48"/>
  <c r="CKV170" i="48"/>
  <c r="CKN170" i="48"/>
  <c r="CKF170" i="48"/>
  <c r="CJX170" i="48"/>
  <c r="CJP170" i="48"/>
  <c r="CJH170" i="48"/>
  <c r="CIZ170" i="48"/>
  <c r="CIR170" i="48"/>
  <c r="CIJ170" i="48"/>
  <c r="CIB170" i="48"/>
  <c r="CHT170" i="48"/>
  <c r="CHL170" i="48"/>
  <c r="CHD170" i="48"/>
  <c r="CGV170" i="48"/>
  <c r="CGN170" i="48"/>
  <c r="CGF170" i="48"/>
  <c r="CFX170" i="48"/>
  <c r="CFP170" i="48"/>
  <c r="CFH170" i="48"/>
  <c r="CEZ170" i="48"/>
  <c r="CER170" i="48"/>
  <c r="CEJ170" i="48"/>
  <c r="CEB170" i="48"/>
  <c r="CDT170" i="48"/>
  <c r="CDL170" i="48"/>
  <c r="CDD170" i="48"/>
  <c r="CCV170" i="48"/>
  <c r="CCN170" i="48"/>
  <c r="CCF170" i="48"/>
  <c r="CBX170" i="48"/>
  <c r="CBP170" i="48"/>
  <c r="CBH170" i="48"/>
  <c r="CAZ170" i="48"/>
  <c r="CAR170" i="48"/>
  <c r="CAJ170" i="48"/>
  <c r="CAB170" i="48"/>
  <c r="BZT170" i="48"/>
  <c r="BZL170" i="48"/>
  <c r="BZD170" i="48"/>
  <c r="BYV170" i="48"/>
  <c r="BYN170" i="48"/>
  <c r="BYF170" i="48"/>
  <c r="BXX170" i="48"/>
  <c r="BXP170" i="48"/>
  <c r="BXH170" i="48"/>
  <c r="BWZ170" i="48"/>
  <c r="BWR170" i="48"/>
  <c r="BWJ170" i="48"/>
  <c r="BWB170" i="48"/>
  <c r="BVT170" i="48"/>
  <c r="BVL170" i="48"/>
  <c r="BVD170" i="48"/>
  <c r="BUV170" i="48"/>
  <c r="BUN170" i="48"/>
  <c r="BUF170" i="48"/>
  <c r="BTX170" i="48"/>
  <c r="BTP170" i="48"/>
  <c r="BTH170" i="48"/>
  <c r="BSZ170" i="48"/>
  <c r="BSR170" i="48"/>
  <c r="BSJ170" i="48"/>
  <c r="BSB170" i="48"/>
  <c r="BRT170" i="48"/>
  <c r="BRL170" i="48"/>
  <c r="BRD170" i="48"/>
  <c r="BQV170" i="48"/>
  <c r="BQN170" i="48"/>
  <c r="BQF170" i="48"/>
  <c r="BPX170" i="48"/>
  <c r="BPP170" i="48"/>
  <c r="BPH170" i="48"/>
  <c r="BOZ170" i="48"/>
  <c r="BOR170" i="48"/>
  <c r="BOJ170" i="48"/>
  <c r="BOB170" i="48"/>
  <c r="BNT170" i="48"/>
  <c r="BNL170" i="48"/>
  <c r="BND170" i="48"/>
  <c r="BMV170" i="48"/>
  <c r="BMN170" i="48"/>
  <c r="BMF170" i="48"/>
  <c r="BLX170" i="48"/>
  <c r="BLP170" i="48"/>
  <c r="BLH170" i="48"/>
  <c r="BKZ170" i="48"/>
  <c r="BKR170" i="48"/>
  <c r="BKJ170" i="48"/>
  <c r="BKB170" i="48"/>
  <c r="BJT170" i="48"/>
  <c r="BJL170" i="48"/>
  <c r="BJD170" i="48"/>
  <c r="BIV170" i="48"/>
  <c r="BIN170" i="48"/>
  <c r="BIF170" i="48"/>
  <c r="BHX170" i="48"/>
  <c r="BHP170" i="48"/>
  <c r="BHH170" i="48"/>
  <c r="BGZ170" i="48"/>
  <c r="BGR170" i="48"/>
  <c r="BGJ170" i="48"/>
  <c r="BGB170" i="48"/>
  <c r="BFT170" i="48"/>
  <c r="BFL170" i="48"/>
  <c r="BFD170" i="48"/>
  <c r="BEV170" i="48"/>
  <c r="BEN170" i="48"/>
  <c r="BEF170" i="48"/>
  <c r="BDX170" i="48"/>
  <c r="BDP170" i="48"/>
  <c r="BDH170" i="48"/>
  <c r="BCZ170" i="48"/>
  <c r="BCR170" i="48"/>
  <c r="BCJ170" i="48"/>
  <c r="BCB170" i="48"/>
  <c r="BBT170" i="48"/>
  <c r="BBL170" i="48"/>
  <c r="BBD170" i="48"/>
  <c r="BAV170" i="48"/>
  <c r="BAN170" i="48"/>
  <c r="BAF170" i="48"/>
  <c r="AZX170" i="48"/>
  <c r="AZP170" i="48"/>
  <c r="AZH170" i="48"/>
  <c r="AYZ170" i="48"/>
  <c r="AYR170" i="48"/>
  <c r="AYJ170" i="48"/>
  <c r="AYB170" i="48"/>
  <c r="AXT170" i="48"/>
  <c r="AXL170" i="48"/>
  <c r="AXD170" i="48"/>
  <c r="AWV170" i="48"/>
  <c r="AWN170" i="48"/>
  <c r="AWF170" i="48"/>
  <c r="AVX170" i="48"/>
  <c r="AVP170" i="48"/>
  <c r="AVH170" i="48"/>
  <c r="AUZ170" i="48"/>
  <c r="AUR170" i="48"/>
  <c r="AUJ170" i="48"/>
  <c r="AUB170" i="48"/>
  <c r="ATT170" i="48"/>
  <c r="ATL170" i="48"/>
  <c r="ATD170" i="48"/>
  <c r="ASV170" i="48"/>
  <c r="ASN170" i="48"/>
  <c r="ASF170" i="48"/>
  <c r="ARX170" i="48"/>
  <c r="ARP170" i="48"/>
  <c r="ARH170" i="48"/>
  <c r="AQZ170" i="48"/>
  <c r="AQR170" i="48"/>
  <c r="AQJ170" i="48"/>
  <c r="AQB170" i="48"/>
  <c r="APT170" i="48"/>
  <c r="APL170" i="48"/>
  <c r="APD170" i="48"/>
  <c r="AOV170" i="48"/>
  <c r="AON170" i="48"/>
  <c r="AOF170" i="48"/>
  <c r="ANX170" i="48"/>
  <c r="ANP170" i="48"/>
  <c r="ANH170" i="48"/>
  <c r="AMZ170" i="48"/>
  <c r="AMR170" i="48"/>
  <c r="AMJ170" i="48"/>
  <c r="AMB170" i="48"/>
  <c r="ALT170" i="48"/>
  <c r="ALL170" i="48"/>
  <c r="ALD170" i="48"/>
  <c r="AKV170" i="48"/>
  <c r="AKN170" i="48"/>
  <c r="AKF170" i="48"/>
  <c r="AJX170" i="48"/>
  <c r="AJP170" i="48"/>
  <c r="AJH170" i="48"/>
  <c r="AIZ170" i="48"/>
  <c r="AIR170" i="48"/>
  <c r="AIJ170" i="48"/>
  <c r="AIB170" i="48"/>
  <c r="AHT170" i="48"/>
  <c r="AHL170" i="48"/>
  <c r="AHD170" i="48"/>
  <c r="AGV170" i="48"/>
  <c r="AGN170" i="48"/>
  <c r="AGF170" i="48"/>
  <c r="AFX170" i="48"/>
  <c r="AFP170" i="48"/>
  <c r="AFH170" i="48"/>
  <c r="AEZ170" i="48"/>
  <c r="AER170" i="48"/>
  <c r="AEJ170" i="48"/>
  <c r="AEB170" i="48"/>
  <c r="ADT170" i="48"/>
  <c r="ADL170" i="48"/>
  <c r="ADD170" i="48"/>
  <c r="ACV170" i="48"/>
  <c r="ACN170" i="48"/>
  <c r="ACF170" i="48"/>
  <c r="ABX170" i="48"/>
  <c r="ABP170" i="48"/>
  <c r="ABH170" i="48"/>
  <c r="AAZ170" i="48"/>
  <c r="AAR170" i="48"/>
  <c r="AAJ170" i="48"/>
  <c r="AAB170" i="48"/>
  <c r="ZT170" i="48"/>
  <c r="ZL170" i="48"/>
  <c r="ZD170" i="48"/>
  <c r="YV170" i="48"/>
  <c r="YN170" i="48"/>
  <c r="YF170" i="48"/>
  <c r="XX170" i="48"/>
  <c r="XP170" i="48"/>
  <c r="XH170" i="48"/>
  <c r="WZ170" i="48"/>
  <c r="WR170" i="48"/>
  <c r="WJ170" i="48"/>
  <c r="WB170" i="48"/>
  <c r="VT170" i="48"/>
  <c r="VL170" i="48"/>
  <c r="VD170" i="48"/>
  <c r="UV170" i="48"/>
  <c r="UN170" i="48"/>
  <c r="UF170" i="48"/>
  <c r="TX170" i="48"/>
  <c r="TP170" i="48"/>
  <c r="TH170" i="48"/>
  <c r="SZ170" i="48"/>
  <c r="SR170" i="48"/>
  <c r="SJ170" i="48"/>
  <c r="SB170" i="48"/>
  <c r="RT170" i="48"/>
  <c r="RL170" i="48"/>
  <c r="RD170" i="48"/>
  <c r="QV170" i="48"/>
  <c r="QN170" i="48"/>
  <c r="QF170" i="48"/>
  <c r="PX170" i="48"/>
  <c r="PP170" i="48"/>
  <c r="PH170" i="48"/>
  <c r="OZ170" i="48"/>
  <c r="OR170" i="48"/>
  <c r="OJ170" i="48"/>
  <c r="OB170" i="48"/>
  <c r="NT170" i="48"/>
  <c r="NL170" i="48"/>
  <c r="ND170" i="48"/>
  <c r="MV170" i="48"/>
  <c r="MN170" i="48"/>
  <c r="MF170" i="48"/>
  <c r="LX170" i="48"/>
  <c r="LP170" i="48"/>
  <c r="LH170" i="48"/>
  <c r="KZ170" i="48"/>
  <c r="KR170" i="48"/>
  <c r="KJ170" i="48"/>
  <c r="KB170" i="48"/>
  <c r="JT170" i="48"/>
  <c r="JL170" i="48"/>
  <c r="JD170" i="48"/>
  <c r="IV170" i="48"/>
  <c r="IN170" i="48"/>
  <c r="IF170" i="48"/>
  <c r="HX170" i="48"/>
  <c r="HP170" i="48"/>
  <c r="HH170" i="48"/>
  <c r="GZ170" i="48"/>
  <c r="GR170" i="48"/>
  <c r="GJ170" i="48"/>
  <c r="GB170" i="48"/>
  <c r="FT170" i="48"/>
  <c r="FL170" i="48"/>
  <c r="FD170" i="48"/>
  <c r="EV170" i="48"/>
  <c r="EN170" i="48"/>
  <c r="EF170" i="48"/>
  <c r="DX170" i="48"/>
  <c r="DP170" i="48"/>
  <c r="DH170" i="48"/>
  <c r="CZ170" i="48"/>
  <c r="CR170" i="48"/>
  <c r="CJ170" i="48"/>
  <c r="CB170" i="48"/>
  <c r="BT170" i="48"/>
  <c r="BL170" i="48"/>
  <c r="BD170" i="48"/>
  <c r="H147" i="48"/>
  <c r="H104" i="48"/>
  <c r="H29" i="48"/>
  <c r="A93" i="48" l="1"/>
  <c r="A94" i="48" s="1"/>
  <c r="A95" i="48" s="1"/>
  <c r="A96" i="48" s="1"/>
  <c r="A133" i="48" l="1"/>
  <c r="A134" i="48" s="1"/>
  <c r="A135" i="48" s="1"/>
  <c r="A136" i="48" s="1"/>
  <c r="A137" i="48" s="1"/>
  <c r="A138" i="48" s="1"/>
  <c r="H24" i="47" l="1"/>
  <c r="H83" i="47"/>
  <c r="H103" i="47" l="1"/>
  <c r="H100" i="47"/>
  <c r="H96" i="47"/>
  <c r="A90" i="50"/>
  <c r="A91" i="50" s="1"/>
  <c r="A92" i="50" s="1"/>
  <c r="A93" i="50" s="1"/>
  <c r="A94" i="50" s="1"/>
  <c r="A95" i="50" s="1"/>
  <c r="A96" i="50" s="1"/>
  <c r="A83" i="50"/>
  <c r="A84" i="50" s="1"/>
  <c r="A33" i="50"/>
  <c r="A34" i="50" s="1"/>
  <c r="A35" i="50" s="1"/>
  <c r="A36" i="50" s="1"/>
  <c r="A37" i="50" s="1"/>
  <c r="A40" i="50" s="1"/>
  <c r="A41" i="50" s="1"/>
  <c r="A42" i="50" s="1"/>
  <c r="A43" i="50" s="1"/>
  <c r="A44" i="50" s="1"/>
  <c r="A27" i="50"/>
  <c r="A5" i="50"/>
  <c r="A6" i="50" s="1"/>
  <c r="A7" i="50" s="1"/>
  <c r="A8" i="50" s="1"/>
  <c r="A9" i="50" s="1"/>
  <c r="A10" i="50" s="1"/>
  <c r="A11" i="50" s="1"/>
  <c r="A12" i="50" s="1"/>
  <c r="A13" i="50" s="1"/>
  <c r="A14" i="50" s="1"/>
  <c r="A15" i="50" s="1"/>
  <c r="A16" i="50" s="1"/>
  <c r="A17" i="50" s="1"/>
  <c r="A18" i="50" s="1"/>
  <c r="A19" i="50" s="1"/>
  <c r="A20" i="50" s="1"/>
  <c r="A21" i="50" s="1"/>
  <c r="A38" i="49"/>
  <c r="A39" i="49" s="1"/>
  <c r="A40" i="49" s="1"/>
  <c r="A41" i="49" s="1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54" i="49" s="1"/>
  <c r="A55" i="49" s="1"/>
  <c r="A56" i="49" s="1"/>
  <c r="A57" i="49" s="1"/>
  <c r="A58" i="49" s="1"/>
  <c r="A59" i="49" s="1"/>
  <c r="A60" i="49" s="1"/>
  <c r="A61" i="49" s="1"/>
  <c r="A62" i="49" s="1"/>
  <c r="A63" i="49" s="1"/>
  <c r="A64" i="49" s="1"/>
  <c r="A65" i="49" s="1"/>
  <c r="A66" i="49" s="1"/>
  <c r="A67" i="49" s="1"/>
  <c r="A68" i="49" s="1"/>
  <c r="A69" i="49" s="1"/>
  <c r="A70" i="49" s="1"/>
  <c r="A71" i="49" s="1"/>
  <c r="A72" i="49" s="1"/>
  <c r="A73" i="49" s="1"/>
  <c r="A74" i="49" s="1"/>
  <c r="A75" i="49" s="1"/>
  <c r="A76" i="49" s="1"/>
  <c r="A77" i="49" s="1"/>
  <c r="A78" i="49" s="1"/>
  <c r="A79" i="49" s="1"/>
  <c r="A80" i="49" s="1"/>
  <c r="A81" i="49" s="1"/>
  <c r="A10" i="49"/>
  <c r="A11" i="49" s="1"/>
  <c r="A12" i="49" s="1"/>
  <c r="A13" i="49" s="1"/>
  <c r="A14" i="49" s="1"/>
  <c r="A15" i="49" s="1"/>
  <c r="A16" i="49" s="1"/>
  <c r="A17" i="49" s="1"/>
  <c r="A18" i="49" s="1"/>
  <c r="H92" i="47"/>
  <c r="H143" i="48"/>
  <c r="H123" i="48"/>
  <c r="A108" i="48"/>
  <c r="A109" i="48" s="1"/>
  <c r="A110" i="48" s="1"/>
  <c r="A111" i="48" s="1"/>
  <c r="A112" i="48" s="1"/>
  <c r="A113" i="48" s="1"/>
  <c r="A114" i="48" s="1"/>
  <c r="A115" i="48" s="1"/>
  <c r="A116" i="48" s="1"/>
  <c r="A117" i="48" s="1"/>
  <c r="A101" i="48"/>
  <c r="A102" i="48" s="1"/>
  <c r="A53" i="48"/>
  <c r="A54" i="48" s="1"/>
  <c r="A55" i="48" s="1"/>
  <c r="A56" i="48" s="1"/>
  <c r="A57" i="48" s="1"/>
  <c r="A58" i="48" s="1"/>
  <c r="A59" i="48" s="1"/>
  <c r="A60" i="48" s="1"/>
  <c r="A61" i="48" s="1"/>
  <c r="A62" i="48" s="1"/>
  <c r="A63" i="48" s="1"/>
  <c r="A64" i="48" s="1"/>
  <c r="A65" i="48" s="1"/>
  <c r="A66" i="48" s="1"/>
  <c r="A67" i="48" s="1"/>
  <c r="A68" i="48" s="1"/>
  <c r="A69" i="48" s="1"/>
  <c r="A70" i="48" s="1"/>
  <c r="A71" i="48" s="1"/>
  <c r="A72" i="48" s="1"/>
  <c r="A73" i="48" s="1"/>
  <c r="A74" i="48" s="1"/>
  <c r="A33" i="48"/>
  <c r="A34" i="48" s="1"/>
  <c r="A35" i="48" s="1"/>
  <c r="A36" i="48" s="1"/>
  <c r="A37" i="48" s="1"/>
  <c r="A38" i="48" s="1"/>
  <c r="A39" i="48" s="1"/>
  <c r="A40" i="48" s="1"/>
  <c r="A41" i="48" s="1"/>
  <c r="A42" i="48" s="1"/>
  <c r="A43" i="48" s="1"/>
  <c r="A44" i="48" s="1"/>
  <c r="A45" i="48" s="1"/>
  <c r="A46" i="48" s="1"/>
  <c r="A47" i="48" s="1"/>
  <c r="A48" i="48" s="1"/>
  <c r="A49" i="48" s="1"/>
  <c r="A50" i="48" s="1"/>
  <c r="A51" i="48" s="1"/>
  <c r="A27" i="48"/>
  <c r="A5" i="48"/>
  <c r="A6" i="48" s="1"/>
  <c r="A7" i="48" s="1"/>
  <c r="A8" i="48" s="1"/>
  <c r="A9" i="48" s="1"/>
  <c r="A10" i="48" s="1"/>
  <c r="A11" i="48" s="1"/>
  <c r="A12" i="48" s="1"/>
  <c r="A13" i="48" s="1"/>
  <c r="A14" i="48" s="1"/>
  <c r="A15" i="48" s="1"/>
  <c r="A16" i="48" s="1"/>
  <c r="A17" i="48" s="1"/>
  <c r="A18" i="48" s="1"/>
  <c r="A19" i="48" s="1"/>
  <c r="A20" i="48" s="1"/>
  <c r="A21" i="48" s="1"/>
  <c r="A22" i="48" s="1"/>
  <c r="A46" i="50" l="1"/>
  <c r="A47" i="50" s="1"/>
  <c r="A48" i="50" s="1"/>
  <c r="A49" i="50" s="1"/>
  <c r="A50" i="50" s="1"/>
  <c r="A19" i="49"/>
  <c r="A20" i="49" s="1"/>
  <c r="A21" i="49" s="1"/>
  <c r="A22" i="49" s="1"/>
  <c r="H88" i="47"/>
  <c r="A87" i="47"/>
  <c r="H30" i="46" l="1"/>
  <c r="A37" i="47" l="1"/>
  <c r="A38" i="47" s="1"/>
  <c r="A39" i="47" s="1"/>
  <c r="A40" i="47" s="1"/>
  <c r="A41" i="47" s="1"/>
  <c r="A42" i="47" s="1"/>
  <c r="A43" i="47" s="1"/>
  <c r="A44" i="47" s="1"/>
  <c r="A45" i="47" s="1"/>
  <c r="A46" i="47" s="1"/>
  <c r="A47" i="47" s="1"/>
  <c r="A48" i="47" s="1"/>
  <c r="A49" i="47" s="1"/>
  <c r="A50" i="47" s="1"/>
  <c r="A51" i="47" s="1"/>
  <c r="A52" i="47" s="1"/>
  <c r="A53" i="47" s="1"/>
  <c r="A54" i="47" s="1"/>
  <c r="A55" i="47" s="1"/>
  <c r="A56" i="47" s="1"/>
  <c r="A57" i="47" s="1"/>
  <c r="A58" i="47" s="1"/>
  <c r="A59" i="47" s="1"/>
  <c r="A60" i="47" s="1"/>
  <c r="A61" i="47" s="1"/>
  <c r="A62" i="47" s="1"/>
  <c r="A63" i="47" s="1"/>
  <c r="A64" i="47" s="1"/>
  <c r="A65" i="47" s="1"/>
  <c r="A66" i="47" s="1"/>
  <c r="A67" i="47" s="1"/>
  <c r="A68" i="47" s="1"/>
  <c r="A69" i="47" s="1"/>
  <c r="A70" i="47" s="1"/>
  <c r="A71" i="47" s="1"/>
  <c r="A72" i="47" s="1"/>
  <c r="A73" i="47" s="1"/>
  <c r="A74" i="47" s="1"/>
  <c r="A75" i="47" s="1"/>
  <c r="A76" i="47" s="1"/>
  <c r="A77" i="47" s="1"/>
  <c r="A78" i="47" s="1"/>
  <c r="A79" i="47" s="1"/>
  <c r="A80" i="47" s="1"/>
  <c r="A81" i="47" s="1"/>
  <c r="A6" i="47"/>
  <c r="A7" i="47" s="1"/>
  <c r="A8" i="47" s="1"/>
  <c r="A9" i="47" s="1"/>
  <c r="A10" i="47" s="1"/>
  <c r="A11" i="47" s="1"/>
  <c r="A12" i="47" s="1"/>
  <c r="A13" i="47" s="1"/>
  <c r="A14" i="47" s="1"/>
  <c r="A15" i="47" s="1"/>
  <c r="A16" i="47" s="1"/>
  <c r="A17" i="47" s="1"/>
  <c r="A18" i="47" s="1"/>
  <c r="A19" i="47" s="1"/>
  <c r="A20" i="47" s="1"/>
  <c r="A21" i="47" s="1"/>
  <c r="A22" i="47" s="1"/>
  <c r="A23" i="47" s="1"/>
  <c r="H93" i="46" l="1"/>
  <c r="H102" i="46"/>
  <c r="H114" i="46"/>
  <c r="H75" i="46"/>
  <c r="H138" i="46"/>
  <c r="H123" i="46"/>
  <c r="H142" i="46"/>
  <c r="H129" i="46"/>
  <c r="H132" i="46"/>
  <c r="H119" i="46"/>
  <c r="A106" i="46"/>
  <c r="A107" i="46" s="1"/>
  <c r="A108" i="46" s="1"/>
  <c r="A109" i="46" s="1"/>
  <c r="A110" i="46" s="1"/>
  <c r="A111" i="46" s="1"/>
  <c r="A112" i="46" s="1"/>
  <c r="A100" i="46"/>
  <c r="A101" i="46" s="1"/>
  <c r="A97" i="46"/>
  <c r="A98" i="46" s="1"/>
  <c r="A54" i="46"/>
  <c r="A55" i="46" s="1"/>
  <c r="A56" i="46" s="1"/>
  <c r="A57" i="46" s="1"/>
  <c r="A58" i="46" s="1"/>
  <c r="A59" i="46" s="1"/>
  <c r="A60" i="46" s="1"/>
  <c r="A61" i="46" s="1"/>
  <c r="A62" i="46" s="1"/>
  <c r="A63" i="46" s="1"/>
  <c r="A64" i="46" s="1"/>
  <c r="A65" i="46" s="1"/>
  <c r="A66" i="46" s="1"/>
  <c r="A67" i="46" s="1"/>
  <c r="A68" i="46" s="1"/>
  <c r="A69" i="46" s="1"/>
  <c r="A70" i="46" s="1"/>
  <c r="A71" i="46" s="1"/>
  <c r="A72" i="46" s="1"/>
  <c r="A73" i="46" s="1"/>
  <c r="A74" i="46" s="1"/>
  <c r="A34" i="46"/>
  <c r="A35" i="46" s="1"/>
  <c r="A36" i="46" s="1"/>
  <c r="A37" i="46" s="1"/>
  <c r="A38" i="46" s="1"/>
  <c r="A39" i="46" s="1"/>
  <c r="A40" i="46" s="1"/>
  <c r="A41" i="46" s="1"/>
  <c r="A42" i="46" s="1"/>
  <c r="A43" i="46" s="1"/>
  <c r="A44" i="46" s="1"/>
  <c r="A45" i="46" s="1"/>
  <c r="A46" i="46" s="1"/>
  <c r="A47" i="46" s="1"/>
  <c r="A48" i="46" s="1"/>
  <c r="A49" i="46" s="1"/>
  <c r="A50" i="46" s="1"/>
  <c r="A51" i="46" s="1"/>
  <c r="A52" i="46" s="1"/>
  <c r="A27" i="46"/>
  <c r="A28" i="46" s="1"/>
  <c r="A29" i="46" s="1"/>
  <c r="A5" i="46"/>
  <c r="A6" i="46" s="1"/>
  <c r="A7" i="46" s="1"/>
  <c r="A8" i="46" s="1"/>
  <c r="A9" i="46" s="1"/>
  <c r="A10" i="46" s="1"/>
  <c r="A11" i="46" s="1"/>
  <c r="A12" i="46" s="1"/>
  <c r="A13" i="46" s="1"/>
  <c r="A14" i="46" s="1"/>
  <c r="A15" i="46" s="1"/>
  <c r="A16" i="46" s="1"/>
  <c r="A17" i="46" s="1"/>
  <c r="A18" i="46" s="1"/>
  <c r="A19" i="46" s="1"/>
  <c r="A20" i="46" s="1"/>
  <c r="A21" i="46" s="1"/>
  <c r="A22" i="46" s="1"/>
  <c r="H140" i="44" l="1"/>
  <c r="H135" i="44"/>
  <c r="H131" i="44"/>
  <c r="H127" i="44"/>
  <c r="H122" i="44"/>
  <c r="H115" i="44"/>
  <c r="H110" i="44"/>
  <c r="H99" i="44"/>
  <c r="H90" i="44"/>
  <c r="H75" i="44"/>
  <c r="H30" i="44"/>
  <c r="A119" i="44" l="1"/>
  <c r="A120" i="44" s="1"/>
  <c r="A121" i="44" s="1"/>
  <c r="A97" i="44"/>
  <c r="A98" i="44" s="1"/>
  <c r="A94" i="44"/>
  <c r="A95" i="44" s="1"/>
  <c r="A54" i="44"/>
  <c r="A55" i="44" s="1"/>
  <c r="A56" i="44" s="1"/>
  <c r="A57" i="44" s="1"/>
  <c r="A58" i="44" s="1"/>
  <c r="A59" i="44" s="1"/>
  <c r="A60" i="44" s="1"/>
  <c r="A61" i="44" s="1"/>
  <c r="A62" i="44" s="1"/>
  <c r="A63" i="44" s="1"/>
  <c r="A64" i="44" s="1"/>
  <c r="A65" i="44" s="1"/>
  <c r="A66" i="44" s="1"/>
  <c r="A67" i="44" s="1"/>
  <c r="A68" i="44" s="1"/>
  <c r="A69" i="44" s="1"/>
  <c r="A70" i="44" s="1"/>
  <c r="A71" i="44" s="1"/>
  <c r="A72" i="44" s="1"/>
  <c r="A73" i="44" s="1"/>
  <c r="A74" i="44" s="1"/>
  <c r="A34" i="44"/>
  <c r="A35" i="44" s="1"/>
  <c r="A36" i="44" s="1"/>
  <c r="A37" i="44" s="1"/>
  <c r="A38" i="44" s="1"/>
  <c r="A39" i="44" s="1"/>
  <c r="A40" i="44" s="1"/>
  <c r="A41" i="44" s="1"/>
  <c r="A42" i="44" s="1"/>
  <c r="A43" i="44" s="1"/>
  <c r="A44" i="44" s="1"/>
  <c r="A45" i="44" s="1"/>
  <c r="A46" i="44" s="1"/>
  <c r="A47" i="44" s="1"/>
  <c r="A48" i="44" s="1"/>
  <c r="A49" i="44" s="1"/>
  <c r="A50" i="44" s="1"/>
  <c r="A51" i="44" s="1"/>
  <c r="A52" i="44" s="1"/>
  <c r="A27" i="44"/>
  <c r="A28" i="44" s="1"/>
  <c r="A29" i="44" s="1"/>
  <c r="A5" i="44"/>
  <c r="A6" i="44" s="1"/>
  <c r="A7" i="44" s="1"/>
  <c r="A8" i="44" s="1"/>
  <c r="A9" i="44" s="1"/>
  <c r="A10" i="44" s="1"/>
  <c r="A11" i="44" s="1"/>
  <c r="A12" i="44" s="1"/>
  <c r="A13" i="44" s="1"/>
  <c r="A14" i="44" s="1"/>
  <c r="A15" i="44" s="1"/>
  <c r="A16" i="44" s="1"/>
  <c r="A17" i="44" s="1"/>
  <c r="A18" i="44" s="1"/>
  <c r="A19" i="44" s="1"/>
  <c r="A20" i="44" s="1"/>
  <c r="A21" i="44" s="1"/>
  <c r="A22" i="44" s="1"/>
  <c r="H83" i="43" l="1"/>
  <c r="H69" i="43"/>
  <c r="H65" i="43"/>
  <c r="H24" i="43"/>
  <c r="A80" i="43" l="1"/>
  <c r="A81" i="43" s="1"/>
  <c r="A82" i="43" s="1"/>
  <c r="H76" i="43" l="1"/>
  <c r="H73" i="43"/>
  <c r="A37" i="43"/>
  <c r="A38" i="43" s="1"/>
  <c r="A39" i="43" s="1"/>
  <c r="A40" i="43" s="1"/>
  <c r="A41" i="43" s="1"/>
  <c r="A42" i="43" s="1"/>
  <c r="A43" i="43" s="1"/>
  <c r="A44" i="43" s="1"/>
  <c r="A45" i="43" s="1"/>
  <c r="A46" i="43" s="1"/>
  <c r="A47" i="43" s="1"/>
  <c r="A48" i="43" s="1"/>
  <c r="A49" i="43" s="1"/>
  <c r="A50" i="43" s="1"/>
  <c r="A51" i="43" s="1"/>
  <c r="A52" i="43" s="1"/>
  <c r="A53" i="43" s="1"/>
  <c r="A54" i="43" s="1"/>
  <c r="A55" i="43" s="1"/>
  <c r="A56" i="43" s="1"/>
  <c r="A57" i="43" s="1"/>
  <c r="A58" i="43" s="1"/>
  <c r="A59" i="43" s="1"/>
  <c r="A60" i="43" s="1"/>
  <c r="A61" i="43" s="1"/>
  <c r="A62" i="43" s="1"/>
  <c r="A63" i="43" s="1"/>
  <c r="A64" i="43" s="1"/>
  <c r="A6" i="43"/>
  <c r="A7" i="43" s="1"/>
  <c r="A8" i="43" s="1"/>
  <c r="A9" i="43" s="1"/>
  <c r="A10" i="43" s="1"/>
  <c r="A11" i="43" s="1"/>
  <c r="A12" i="43" s="1"/>
  <c r="A13" i="43" s="1"/>
  <c r="A14" i="43" s="1"/>
  <c r="A15" i="43" s="1"/>
  <c r="A16" i="43" s="1"/>
  <c r="A17" i="43" s="1"/>
  <c r="A18" i="43" s="1"/>
  <c r="A19" i="43" s="1"/>
  <c r="A20" i="43" s="1"/>
  <c r="A21" i="43" s="1"/>
  <c r="A22" i="43" s="1"/>
  <c r="A23" i="43" s="1"/>
  <c r="H147" i="42" l="1"/>
  <c r="H142" i="42"/>
  <c r="H130" i="42"/>
  <c r="H116" i="42"/>
  <c r="H107" i="42"/>
  <c r="H72" i="42"/>
  <c r="H29" i="42"/>
  <c r="H151" i="42" l="1"/>
  <c r="H134" i="42"/>
  <c r="A138" i="42" l="1"/>
  <c r="A139" i="42" s="1"/>
  <c r="A140" i="42" s="1"/>
  <c r="A141" i="42" s="1"/>
  <c r="A120" i="42"/>
  <c r="A121" i="42" s="1"/>
  <c r="A122" i="42" s="1"/>
  <c r="A123" i="42" s="1"/>
  <c r="A124" i="42" s="1"/>
  <c r="A125" i="42" s="1"/>
  <c r="A126" i="42" s="1"/>
  <c r="A127" i="42" s="1"/>
  <c r="A128" i="42" s="1"/>
  <c r="A129" i="42" s="1"/>
  <c r="A114" i="42"/>
  <c r="A115" i="42" s="1"/>
  <c r="A111" i="42"/>
  <c r="A112" i="42" s="1"/>
  <c r="A85" i="42"/>
  <c r="A86" i="42" s="1"/>
  <c r="A87" i="42" s="1"/>
  <c r="A88" i="42" s="1"/>
  <c r="A89" i="42" s="1"/>
  <c r="A90" i="42" s="1"/>
  <c r="A91" i="42" s="1"/>
  <c r="A92" i="42" s="1"/>
  <c r="A93" i="42" s="1"/>
  <c r="A94" i="42" s="1"/>
  <c r="A95" i="42" s="1"/>
  <c r="A96" i="42" s="1"/>
  <c r="A97" i="42" s="1"/>
  <c r="A98" i="42" s="1"/>
  <c r="A99" i="42" s="1"/>
  <c r="A100" i="42" s="1"/>
  <c r="A101" i="42" s="1"/>
  <c r="A102" i="42" s="1"/>
  <c r="A103" i="42" s="1"/>
  <c r="A104" i="42" s="1"/>
  <c r="A105" i="42" s="1"/>
  <c r="A106" i="42" s="1"/>
  <c r="A53" i="42"/>
  <c r="A54" i="42" s="1"/>
  <c r="A55" i="42" s="1"/>
  <c r="A56" i="42" s="1"/>
  <c r="A57" i="42" s="1"/>
  <c r="A58" i="42" s="1"/>
  <c r="A59" i="42" s="1"/>
  <c r="A60" i="42" s="1"/>
  <c r="A61" i="42" s="1"/>
  <c r="A62" i="42" s="1"/>
  <c r="A63" i="42" s="1"/>
  <c r="A64" i="42" s="1"/>
  <c r="A65" i="42" s="1"/>
  <c r="A66" i="42" s="1"/>
  <c r="A67" i="42" s="1"/>
  <c r="A68" i="42" s="1"/>
  <c r="A69" i="42" s="1"/>
  <c r="A70" i="42" s="1"/>
  <c r="A71" i="42" s="1"/>
  <c r="A33" i="42"/>
  <c r="A34" i="42" s="1"/>
  <c r="A35" i="42" s="1"/>
  <c r="A36" i="42" s="1"/>
  <c r="A37" i="42" s="1"/>
  <c r="A38" i="42" s="1"/>
  <c r="A39" i="42" s="1"/>
  <c r="A40" i="42" s="1"/>
  <c r="A41" i="42" s="1"/>
  <c r="A42" i="42" s="1"/>
  <c r="A43" i="42" s="1"/>
  <c r="A44" i="42" s="1"/>
  <c r="A45" i="42" s="1"/>
  <c r="A46" i="42" s="1"/>
  <c r="A47" i="42" s="1"/>
  <c r="A48" i="42" s="1"/>
  <c r="A49" i="42" s="1"/>
  <c r="A50" i="42" s="1"/>
  <c r="A51" i="42" s="1"/>
  <c r="A27" i="42"/>
  <c r="A28" i="42" s="1"/>
  <c r="A5" i="42"/>
  <c r="A6" i="42" s="1"/>
  <c r="A7" i="42" s="1"/>
  <c r="A8" i="42" s="1"/>
  <c r="A9" i="42" s="1"/>
  <c r="A10" i="42" s="1"/>
  <c r="A11" i="42" s="1"/>
  <c r="A12" i="42" s="1"/>
  <c r="A13" i="42" s="1"/>
  <c r="A14" i="42" s="1"/>
  <c r="A15" i="42" s="1"/>
  <c r="A16" i="42" s="1"/>
  <c r="A17" i="42" s="1"/>
  <c r="A18" i="42" s="1"/>
  <c r="A19" i="42" s="1"/>
  <c r="A20" i="42" s="1"/>
  <c r="A21" i="42" s="1"/>
  <c r="A22" i="42" s="1"/>
  <c r="H122" i="41" l="1"/>
  <c r="H119" i="41"/>
  <c r="H115" i="41"/>
  <c r="H111" i="41"/>
  <c r="H99" i="41"/>
  <c r="H38" i="41"/>
  <c r="H22" i="41"/>
  <c r="H106" i="41" l="1"/>
  <c r="A26" i="41" l="1"/>
  <c r="A27" i="41" s="1"/>
  <c r="A28" i="41" s="1"/>
  <c r="A29" i="41" s="1"/>
  <c r="A30" i="41" s="1"/>
  <c r="A31" i="41" s="1"/>
  <c r="A32" i="41" s="1"/>
  <c r="A33" i="41" s="1"/>
  <c r="A34" i="41" s="1"/>
  <c r="A35" i="41" s="1"/>
  <c r="A36" i="41" s="1"/>
  <c r="A37" i="41" s="1"/>
  <c r="A51" i="41" l="1"/>
  <c r="A52" i="41" s="1"/>
  <c r="A53" i="41" s="1"/>
  <c r="A54" i="41" s="1"/>
  <c r="A55" i="41" s="1"/>
  <c r="A56" i="41" s="1"/>
  <c r="A57" i="41" s="1"/>
  <c r="A58" i="41" s="1"/>
  <c r="A59" i="41" s="1"/>
  <c r="A60" i="41" s="1"/>
  <c r="A61" i="41" s="1"/>
  <c r="A62" i="41" s="1"/>
  <c r="A63" i="41" s="1"/>
  <c r="A64" i="41" s="1"/>
  <c r="A65" i="41" s="1"/>
  <c r="A66" i="41" s="1"/>
  <c r="A67" i="41" s="1"/>
  <c r="A68" i="41" s="1"/>
  <c r="A69" i="41" s="1"/>
  <c r="A70" i="41" s="1"/>
  <c r="A71" i="41" s="1"/>
  <c r="A72" i="41" s="1"/>
  <c r="A73" i="41" s="1"/>
  <c r="A74" i="41" s="1"/>
  <c r="A75" i="41" s="1"/>
  <c r="A76" i="41" s="1"/>
  <c r="A77" i="41" s="1"/>
  <c r="A78" i="41" s="1"/>
  <c r="A79" i="41" s="1"/>
  <c r="A80" i="41" s="1"/>
  <c r="A81" i="41" s="1"/>
  <c r="A82" i="41" s="1"/>
  <c r="A83" i="41" s="1"/>
  <c r="A84" i="41" s="1"/>
  <c r="A85" i="41" s="1"/>
  <c r="A86" i="41" s="1"/>
  <c r="A87" i="41" s="1"/>
  <c r="A88" i="41" s="1"/>
  <c r="A89" i="41" s="1"/>
  <c r="A90" i="41" s="1"/>
  <c r="A91" i="41" s="1"/>
  <c r="A92" i="41" s="1"/>
  <c r="A93" i="41" s="1"/>
  <c r="A94" i="41" s="1"/>
  <c r="A95" i="41" s="1"/>
  <c r="A96" i="41" s="1"/>
  <c r="A97" i="41" s="1"/>
  <c r="A98" i="41" s="1"/>
  <c r="A6" i="41"/>
  <c r="A7" i="41" s="1"/>
  <c r="A8" i="41" s="1"/>
  <c r="A9" i="41" s="1"/>
  <c r="A10" i="41" s="1"/>
  <c r="A11" i="41" s="1"/>
  <c r="A12" i="41" s="1"/>
  <c r="A13" i="41" s="1"/>
  <c r="A14" i="41" s="1"/>
  <c r="A15" i="41" s="1"/>
  <c r="A16" i="41" s="1"/>
  <c r="A17" i="41" s="1"/>
  <c r="A18" i="41" s="1"/>
  <c r="A19" i="41" s="1"/>
  <c r="A20" i="41" s="1"/>
  <c r="A21" i="41" s="1"/>
  <c r="H119" i="40" l="1"/>
  <c r="H109" i="40"/>
  <c r="H104" i="40"/>
  <c r="H95" i="40"/>
  <c r="H33" i="40"/>
  <c r="A102" i="40"/>
  <c r="A103" i="40" s="1"/>
  <c r="A123" i="40"/>
  <c r="A124" i="40" s="1"/>
  <c r="A125" i="40" s="1"/>
  <c r="A126" i="40" s="1"/>
  <c r="A127" i="40" s="1"/>
  <c r="H140" i="40"/>
  <c r="H128" i="40" l="1"/>
  <c r="H136" i="40"/>
  <c r="A57" i="40" l="1"/>
  <c r="A58" i="40" s="1"/>
  <c r="A59" i="40" s="1"/>
  <c r="A60" i="40" s="1"/>
  <c r="A61" i="40" s="1"/>
  <c r="A62" i="40" s="1"/>
  <c r="A63" i="40" s="1"/>
  <c r="A64" i="40" s="1"/>
  <c r="A132" i="40" l="1"/>
  <c r="A133" i="40" s="1"/>
  <c r="A134" i="40" s="1"/>
  <c r="A135" i="40" s="1"/>
  <c r="A113" i="40"/>
  <c r="A114" i="40" s="1"/>
  <c r="A115" i="40" s="1"/>
  <c r="A116" i="40" s="1"/>
  <c r="A117" i="40" s="1"/>
  <c r="A118" i="40" s="1"/>
  <c r="A108" i="40"/>
  <c r="A99" i="40"/>
  <c r="A100" i="40" s="1"/>
  <c r="A79" i="40"/>
  <c r="A80" i="40" s="1"/>
  <c r="A81" i="40" s="1"/>
  <c r="A82" i="40" s="1"/>
  <c r="A83" i="40" s="1"/>
  <c r="A84" i="40" s="1"/>
  <c r="A85" i="40" s="1"/>
  <c r="A86" i="40" s="1"/>
  <c r="A87" i="40" s="1"/>
  <c r="A88" i="40" s="1"/>
  <c r="A89" i="40" s="1"/>
  <c r="A90" i="40" s="1"/>
  <c r="A91" i="40" s="1"/>
  <c r="A92" i="40" s="1"/>
  <c r="A93" i="40" s="1"/>
  <c r="A94" i="40" s="1"/>
  <c r="H66" i="40"/>
  <c r="A37" i="40"/>
  <c r="A38" i="40" s="1"/>
  <c r="A39" i="40" s="1"/>
  <c r="A40" i="40" s="1"/>
  <c r="A41" i="40" s="1"/>
  <c r="A42" i="40" s="1"/>
  <c r="A43" i="40" s="1"/>
  <c r="A44" i="40" s="1"/>
  <c r="A45" i="40" s="1"/>
  <c r="A46" i="40" s="1"/>
  <c r="A47" i="40" s="1"/>
  <c r="A48" i="40" s="1"/>
  <c r="A49" i="40" s="1"/>
  <c r="A50" i="40" s="1"/>
  <c r="A51" i="40" s="1"/>
  <c r="A52" i="40" s="1"/>
  <c r="A53" i="40" s="1"/>
  <c r="A54" i="40" s="1"/>
  <c r="A55" i="40" s="1"/>
  <c r="A27" i="40"/>
  <c r="A28" i="40" s="1"/>
  <c r="A29" i="40" s="1"/>
  <c r="A30" i="40" s="1"/>
  <c r="A31" i="40" s="1"/>
  <c r="A5" i="40"/>
  <c r="A6" i="40" s="1"/>
  <c r="A7" i="40" s="1"/>
  <c r="A8" i="40" s="1"/>
  <c r="A9" i="40" s="1"/>
  <c r="A10" i="40" s="1"/>
  <c r="A11" i="40" s="1"/>
  <c r="A12" i="40" s="1"/>
  <c r="A13" i="40" s="1"/>
  <c r="A14" i="40" s="1"/>
  <c r="A15" i="40" s="1"/>
  <c r="A16" i="40" s="1"/>
  <c r="A17" i="40" s="1"/>
  <c r="A18" i="40" s="1"/>
  <c r="A19" i="40" s="1"/>
  <c r="A20" i="40" s="1"/>
  <c r="A21" i="40" s="1"/>
  <c r="A22" i="40" s="1"/>
  <c r="H73" i="39" l="1"/>
  <c r="H67" i="39"/>
  <c r="A45" i="39"/>
  <c r="A46" i="39" s="1"/>
  <c r="A47" i="39" s="1"/>
  <c r="A48" i="39" s="1"/>
  <c r="A49" i="39" s="1"/>
  <c r="A50" i="39" s="1"/>
  <c r="A51" i="39" s="1"/>
  <c r="A52" i="39" s="1"/>
  <c r="A53" i="39" s="1"/>
  <c r="A54" i="39" s="1"/>
  <c r="A55" i="39" s="1"/>
  <c r="A56" i="39" s="1"/>
  <c r="A57" i="39" s="1"/>
  <c r="A58" i="39" s="1"/>
  <c r="A59" i="39" s="1"/>
  <c r="A60" i="39" s="1"/>
  <c r="A61" i="39" s="1"/>
  <c r="A62" i="39" s="1"/>
  <c r="A63" i="39" s="1"/>
  <c r="A64" i="39" s="1"/>
  <c r="A65" i="39" s="1"/>
  <c r="A66" i="39" s="1"/>
  <c r="H32" i="39"/>
  <c r="A30" i="39"/>
  <c r="A31" i="39" s="1"/>
  <c r="H26" i="39"/>
  <c r="H22" i="39"/>
  <c r="H18" i="39"/>
  <c r="H127" i="38" l="1"/>
  <c r="H114" i="38"/>
  <c r="H109" i="38"/>
  <c r="H102" i="38"/>
  <c r="H69" i="38"/>
  <c r="H30" i="38"/>
  <c r="H133" i="38"/>
  <c r="H139" i="38" l="1"/>
  <c r="H149" i="38" l="1"/>
  <c r="H144" i="38"/>
  <c r="H14" i="39" l="1"/>
  <c r="A5" i="39"/>
  <c r="A6" i="39" s="1"/>
  <c r="A7" i="39" s="1"/>
  <c r="A8" i="39" s="1"/>
  <c r="A9" i="39" s="1"/>
  <c r="A10" i="39" s="1"/>
  <c r="A11" i="39" s="1"/>
  <c r="A12" i="39" s="1"/>
  <c r="A13" i="39" s="1"/>
  <c r="A137" i="38" l="1"/>
  <c r="A138" i="38" s="1"/>
  <c r="A118" i="38" l="1"/>
  <c r="A119" i="38" s="1"/>
  <c r="A120" i="38" s="1"/>
  <c r="A121" i="38" s="1"/>
  <c r="A122" i="38" s="1"/>
  <c r="A123" i="38" s="1"/>
  <c r="A124" i="38" s="1"/>
  <c r="A125" i="38" s="1"/>
  <c r="A126" i="38" s="1"/>
  <c r="A113" i="38" l="1"/>
  <c r="A106" i="38"/>
  <c r="A107" i="38" s="1"/>
  <c r="A82" i="38"/>
  <c r="A83" i="38" s="1"/>
  <c r="A84" i="38" s="1"/>
  <c r="A85" i="38" s="1"/>
  <c r="A86" i="38" s="1"/>
  <c r="A87" i="38" s="1"/>
  <c r="A88" i="38" s="1"/>
  <c r="A89" i="38" s="1"/>
  <c r="A90" i="38" s="1"/>
  <c r="A91" i="38" s="1"/>
  <c r="A92" i="38" s="1"/>
  <c r="A93" i="38" s="1"/>
  <c r="A94" i="38" s="1"/>
  <c r="A95" i="38" s="1"/>
  <c r="A96" i="38" s="1"/>
  <c r="A97" i="38" s="1"/>
  <c r="A98" i="38" s="1"/>
  <c r="A99" i="38" s="1"/>
  <c r="A100" i="38" s="1"/>
  <c r="A101" i="38" s="1"/>
  <c r="A55" i="38"/>
  <c r="A56" i="38" s="1"/>
  <c r="A57" i="38" s="1"/>
  <c r="A58" i="38" s="1"/>
  <c r="A59" i="38" s="1"/>
  <c r="A60" i="38" s="1"/>
  <c r="A61" i="38" s="1"/>
  <c r="A62" i="38" s="1"/>
  <c r="A63" i="38" s="1"/>
  <c r="A64" i="38" s="1"/>
  <c r="A65" i="38" s="1"/>
  <c r="A66" i="38" s="1"/>
  <c r="A67" i="38" s="1"/>
  <c r="A68" i="38" s="1"/>
  <c r="A34" i="38"/>
  <c r="A35" i="38" s="1"/>
  <c r="A36" i="38" s="1"/>
  <c r="A37" i="38" s="1"/>
  <c r="A38" i="38" s="1"/>
  <c r="A39" i="38" s="1"/>
  <c r="A40" i="38" s="1"/>
  <c r="A41" i="38" s="1"/>
  <c r="A42" i="38" s="1"/>
  <c r="A43" i="38" s="1"/>
  <c r="A44" i="38" s="1"/>
  <c r="A45" i="38" s="1"/>
  <c r="A46" i="38" s="1"/>
  <c r="A47" i="38" s="1"/>
  <c r="A48" i="38" s="1"/>
  <c r="A49" i="38" s="1"/>
  <c r="A50" i="38" s="1"/>
  <c r="A51" i="38" s="1"/>
  <c r="A52" i="38" s="1"/>
  <c r="A27" i="38"/>
  <c r="A28" i="38" s="1"/>
  <c r="A29" i="38" s="1"/>
  <c r="A5" i="38"/>
  <c r="A6" i="38" s="1"/>
  <c r="A7" i="38" s="1"/>
  <c r="A8" i="38" s="1"/>
  <c r="A9" i="38" s="1"/>
  <c r="A10" i="38" s="1"/>
  <c r="A11" i="38" s="1"/>
  <c r="A12" i="38" s="1"/>
  <c r="A13" i="38" s="1"/>
  <c r="A14" i="38" s="1"/>
  <c r="A15" i="38" s="1"/>
  <c r="A16" i="38" s="1"/>
  <c r="A17" i="38" s="1"/>
  <c r="A18" i="38" s="1"/>
  <c r="A19" i="38" s="1"/>
  <c r="A20" i="38" s="1"/>
  <c r="A21" i="38" s="1"/>
  <c r="A22" i="38" s="1"/>
  <c r="H79" i="37"/>
  <c r="H75" i="37"/>
  <c r="H71" i="37"/>
  <c r="H45" i="37"/>
  <c r="H29" i="37"/>
  <c r="H24" i="37"/>
  <c r="H17" i="37"/>
  <c r="A36" i="37" l="1"/>
  <c r="A37" i="37" s="1"/>
  <c r="A38" i="37" s="1"/>
  <c r="A39" i="37" s="1"/>
  <c r="A40" i="37" s="1"/>
  <c r="A41" i="37" s="1"/>
  <c r="A42" i="37" s="1"/>
  <c r="A43" i="37" s="1"/>
  <c r="A58" i="37"/>
  <c r="A59" i="37" s="1"/>
  <c r="A60" i="37" s="1"/>
  <c r="A61" i="37" s="1"/>
  <c r="A62" i="37" s="1"/>
  <c r="A63" i="37" s="1"/>
  <c r="A64" i="37" s="1"/>
  <c r="A65" i="37" s="1"/>
  <c r="A66" i="37" s="1"/>
  <c r="A67" i="37" s="1"/>
  <c r="A68" i="37" s="1"/>
  <c r="A69" i="37" s="1"/>
  <c r="A70" i="37" s="1"/>
  <c r="A21" i="37"/>
  <c r="A22" i="37" s="1"/>
  <c r="A23" i="37" s="1"/>
  <c r="A6" i="37" l="1"/>
  <c r="A7" i="37" s="1"/>
  <c r="A8" i="37" s="1"/>
  <c r="A9" i="37" s="1"/>
  <c r="A10" i="37" s="1"/>
  <c r="A11" i="37" s="1"/>
  <c r="A12" i="37" s="1"/>
  <c r="A13" i="37" s="1"/>
  <c r="A14" i="37" s="1"/>
  <c r="A15" i="37" s="1"/>
  <c r="A16" i="37" s="1"/>
  <c r="H145" i="36" l="1"/>
  <c r="H140" i="36"/>
  <c r="H131" i="36"/>
  <c r="H123" i="36"/>
  <c r="H112" i="36"/>
  <c r="H94" i="36"/>
  <c r="H34" i="36"/>
  <c r="H69" i="36"/>
  <c r="H105" i="36"/>
  <c r="H149" i="36"/>
  <c r="A127" i="36"/>
  <c r="A128" i="36" s="1"/>
  <c r="A129" i="36" s="1"/>
  <c r="A130" i="36" s="1"/>
  <c r="A122" i="36"/>
  <c r="A59" i="36"/>
  <c r="A60" i="36" s="1"/>
  <c r="A61" i="36" s="1"/>
  <c r="A62" i="36" s="1"/>
  <c r="A63" i="36" s="1"/>
  <c r="A64" i="36" s="1"/>
  <c r="A65" i="36" s="1"/>
  <c r="A66" i="36" s="1"/>
  <c r="A67" i="36" s="1"/>
  <c r="A68" i="36" s="1"/>
  <c r="A98" i="36"/>
  <c r="A99" i="36" s="1"/>
  <c r="A100" i="36" s="1"/>
  <c r="A101" i="36" s="1"/>
  <c r="A102" i="36" s="1"/>
  <c r="A103" i="36" s="1"/>
  <c r="A104" i="36" s="1"/>
  <c r="A28" i="36"/>
  <c r="A29" i="36" s="1"/>
  <c r="A30" i="36" s="1"/>
  <c r="A31" i="36" s="1"/>
  <c r="A32" i="36" s="1"/>
  <c r="A33" i="36" s="1"/>
  <c r="A82" i="36"/>
  <c r="A83" i="36" s="1"/>
  <c r="A84" i="36" s="1"/>
  <c r="A85" i="36" s="1"/>
  <c r="A86" i="36" s="1"/>
  <c r="A87" i="36" s="1"/>
  <c r="A88" i="36" s="1"/>
  <c r="A89" i="36" s="1"/>
  <c r="A90" i="36" s="1"/>
  <c r="A91" i="36" s="1"/>
  <c r="A92" i="36" s="1"/>
  <c r="A93" i="36" s="1"/>
  <c r="H17" i="35" l="1"/>
  <c r="H87" i="35" l="1"/>
  <c r="H83" i="35"/>
  <c r="H79" i="35" l="1"/>
  <c r="H74" i="35" l="1"/>
  <c r="H67" i="35"/>
  <c r="A35" i="35"/>
  <c r="A36" i="35" s="1"/>
  <c r="A37" i="35" s="1"/>
  <c r="A38" i="35" s="1"/>
  <c r="A39" i="35" s="1"/>
  <c r="A40" i="35" s="1"/>
  <c r="A41" i="35" s="1"/>
  <c r="A42" i="35" s="1"/>
  <c r="A43" i="35" s="1"/>
  <c r="A44" i="35" s="1"/>
  <c r="A45" i="35" s="1"/>
  <c r="A46" i="35" s="1"/>
  <c r="A47" i="35" s="1"/>
  <c r="A48" i="35" s="1"/>
  <c r="A49" i="35" s="1"/>
  <c r="A50" i="35" s="1"/>
  <c r="A51" i="35" s="1"/>
  <c r="A52" i="35" s="1"/>
  <c r="A53" i="35" s="1"/>
  <c r="A54" i="35" s="1"/>
  <c r="A55" i="35" s="1"/>
  <c r="A56" i="35" s="1"/>
  <c r="A57" i="35" s="1"/>
  <c r="A58" i="35" s="1"/>
  <c r="A59" i="35" s="1"/>
  <c r="A60" i="35" s="1"/>
  <c r="A61" i="35" s="1"/>
  <c r="A62" i="35" s="1"/>
  <c r="A63" i="35" s="1"/>
  <c r="A64" i="35" s="1"/>
  <c r="A65" i="35" s="1"/>
  <c r="A66" i="35" s="1"/>
  <c r="A22" i="35"/>
  <c r="A7" i="35"/>
  <c r="A8" i="35" s="1"/>
  <c r="A9" i="35" s="1"/>
  <c r="A10" i="35" s="1"/>
  <c r="A11" i="35" s="1"/>
  <c r="A12" i="35" s="1"/>
  <c r="A13" i="35" s="1"/>
  <c r="A14" i="35" s="1"/>
  <c r="A15" i="35" s="1"/>
  <c r="A16" i="35" s="1"/>
  <c r="I68" i="34" l="1"/>
  <c r="I33" i="34"/>
  <c r="I122" i="34"/>
  <c r="I129" i="34"/>
  <c r="I108" i="34"/>
  <c r="I160" i="34" l="1"/>
  <c r="I151" i="34"/>
  <c r="H103" i="33" l="1"/>
  <c r="H99" i="33"/>
  <c r="H95" i="33"/>
  <c r="H89" i="33"/>
  <c r="H85" i="33"/>
  <c r="H80" i="33"/>
  <c r="H74" i="33"/>
  <c r="H17" i="33"/>
  <c r="A35" i="33" l="1"/>
  <c r="A36" i="33" s="1"/>
  <c r="A37" i="33" s="1"/>
  <c r="A38" i="33" s="1"/>
  <c r="A39" i="33" s="1"/>
  <c r="A40" i="33" s="1"/>
  <c r="A41" i="33" s="1"/>
  <c r="A42" i="33" s="1"/>
  <c r="A43" i="33" s="1"/>
  <c r="A44" i="33" s="1"/>
  <c r="A45" i="33" s="1"/>
  <c r="A46" i="33" s="1"/>
  <c r="A47" i="33" s="1"/>
  <c r="A48" i="33" s="1"/>
  <c r="A49" i="33" s="1"/>
  <c r="A50" i="33" s="1"/>
  <c r="A51" i="33" s="1"/>
  <c r="A52" i="33" s="1"/>
  <c r="A53" i="33" s="1"/>
  <c r="A54" i="33" s="1"/>
  <c r="A55" i="33" s="1"/>
  <c r="A56" i="33" s="1"/>
  <c r="A57" i="33" s="1"/>
  <c r="A58" i="33" s="1"/>
  <c r="A59" i="33" s="1"/>
  <c r="A60" i="33" s="1"/>
  <c r="A61" i="33" s="1"/>
  <c r="A62" i="33" s="1"/>
  <c r="A63" i="33" s="1"/>
  <c r="A64" i="33" s="1"/>
  <c r="A65" i="33" s="1"/>
  <c r="A66" i="33" s="1"/>
  <c r="A67" i="33" s="1"/>
  <c r="A68" i="33" s="1"/>
  <c r="A69" i="33" s="1"/>
  <c r="A70" i="33" s="1"/>
  <c r="A71" i="33" s="1"/>
  <c r="A72" i="33" s="1"/>
  <c r="A73" i="33" s="1"/>
  <c r="XFD90" i="33" l="1"/>
  <c r="XEV90" i="33"/>
  <c r="XEN90" i="33"/>
  <c r="XEF90" i="33"/>
  <c r="XDX90" i="33"/>
  <c r="XDP90" i="33"/>
  <c r="XDH90" i="33"/>
  <c r="XCZ90" i="33"/>
  <c r="XCR90" i="33"/>
  <c r="XCJ90" i="33"/>
  <c r="XCB90" i="33"/>
  <c r="XBT90" i="33"/>
  <c r="XBL90" i="33"/>
  <c r="XBD90" i="33"/>
  <c r="XAV90" i="33"/>
  <c r="XAN90" i="33"/>
  <c r="XAF90" i="33"/>
  <c r="WZX90" i="33"/>
  <c r="WZP90" i="33"/>
  <c r="WZH90" i="33"/>
  <c r="WYZ90" i="33"/>
  <c r="WYR90" i="33"/>
  <c r="WYJ90" i="33"/>
  <c r="WYB90" i="33"/>
  <c r="WXT90" i="33"/>
  <c r="WXL90" i="33"/>
  <c r="WXD90" i="33"/>
  <c r="WWV90" i="33"/>
  <c r="WWN90" i="33"/>
  <c r="WWF90" i="33"/>
  <c r="WVX90" i="33"/>
  <c r="WVP90" i="33"/>
  <c r="WVH90" i="33"/>
  <c r="WUZ90" i="33"/>
  <c r="WUR90" i="33"/>
  <c r="WUJ90" i="33"/>
  <c r="WUB90" i="33"/>
  <c r="WTT90" i="33"/>
  <c r="WTL90" i="33"/>
  <c r="WTD90" i="33"/>
  <c r="WSV90" i="33"/>
  <c r="WSN90" i="33"/>
  <c r="WSF90" i="33"/>
  <c r="WRX90" i="33"/>
  <c r="WRP90" i="33"/>
  <c r="WRH90" i="33"/>
  <c r="WQZ90" i="33"/>
  <c r="WQR90" i="33"/>
  <c r="WQJ90" i="33"/>
  <c r="WQB90" i="33"/>
  <c r="WPT90" i="33"/>
  <c r="WPL90" i="33"/>
  <c r="WPD90" i="33"/>
  <c r="WOV90" i="33"/>
  <c r="WON90" i="33"/>
  <c r="WOF90" i="33"/>
  <c r="WNX90" i="33"/>
  <c r="WNP90" i="33"/>
  <c r="WNH90" i="33"/>
  <c r="WMZ90" i="33"/>
  <c r="WMR90" i="33"/>
  <c r="WMJ90" i="33"/>
  <c r="WMB90" i="33"/>
  <c r="WLT90" i="33"/>
  <c r="WLL90" i="33"/>
  <c r="WLD90" i="33"/>
  <c r="WKV90" i="33"/>
  <c r="WKN90" i="33"/>
  <c r="WKF90" i="33"/>
  <c r="WJX90" i="33"/>
  <c r="WJP90" i="33"/>
  <c r="WJH90" i="33"/>
  <c r="WIZ90" i="33"/>
  <c r="WIR90" i="33"/>
  <c r="WIJ90" i="33"/>
  <c r="WIB90" i="33"/>
  <c r="WHT90" i="33"/>
  <c r="WHL90" i="33"/>
  <c r="WHD90" i="33"/>
  <c r="WGV90" i="33"/>
  <c r="WGN90" i="33"/>
  <c r="WGF90" i="33"/>
  <c r="WFX90" i="33"/>
  <c r="WFP90" i="33"/>
  <c r="WFH90" i="33"/>
  <c r="WEZ90" i="33"/>
  <c r="WER90" i="33"/>
  <c r="WEJ90" i="33"/>
  <c r="WEB90" i="33"/>
  <c r="WDT90" i="33"/>
  <c r="WDL90" i="33"/>
  <c r="WDD90" i="33"/>
  <c r="WCV90" i="33"/>
  <c r="WCN90" i="33"/>
  <c r="WCF90" i="33"/>
  <c r="WBX90" i="33"/>
  <c r="WBP90" i="33"/>
  <c r="WBH90" i="33"/>
  <c r="WAZ90" i="33"/>
  <c r="WAR90" i="33"/>
  <c r="WAJ90" i="33"/>
  <c r="WAB90" i="33"/>
  <c r="VZT90" i="33"/>
  <c r="VZL90" i="33"/>
  <c r="VZD90" i="33"/>
  <c r="VYV90" i="33"/>
  <c r="VYN90" i="33"/>
  <c r="VYF90" i="33"/>
  <c r="VXX90" i="33"/>
  <c r="VXP90" i="33"/>
  <c r="VXH90" i="33"/>
  <c r="VWZ90" i="33"/>
  <c r="VWR90" i="33"/>
  <c r="VWJ90" i="33"/>
  <c r="VWB90" i="33"/>
  <c r="VVT90" i="33"/>
  <c r="VVL90" i="33"/>
  <c r="VVD90" i="33"/>
  <c r="VUV90" i="33"/>
  <c r="VUN90" i="33"/>
  <c r="VUF90" i="33"/>
  <c r="VTX90" i="33"/>
  <c r="VTP90" i="33"/>
  <c r="VTH90" i="33"/>
  <c r="VSZ90" i="33"/>
  <c r="VSR90" i="33"/>
  <c r="VSJ90" i="33"/>
  <c r="VSB90" i="33"/>
  <c r="VRT90" i="33"/>
  <c r="VRL90" i="33"/>
  <c r="VRD90" i="33"/>
  <c r="VQV90" i="33"/>
  <c r="VQN90" i="33"/>
  <c r="VQF90" i="33"/>
  <c r="VPX90" i="33"/>
  <c r="VPP90" i="33"/>
  <c r="VPH90" i="33"/>
  <c r="VOZ90" i="33"/>
  <c r="VOR90" i="33"/>
  <c r="VOJ90" i="33"/>
  <c r="VOB90" i="33"/>
  <c r="VNT90" i="33"/>
  <c r="VNL90" i="33"/>
  <c r="VND90" i="33"/>
  <c r="VMV90" i="33"/>
  <c r="VMN90" i="33"/>
  <c r="VMF90" i="33"/>
  <c r="VLX90" i="33"/>
  <c r="VLP90" i="33"/>
  <c r="VLH90" i="33"/>
  <c r="VKZ90" i="33"/>
  <c r="VKR90" i="33"/>
  <c r="VKJ90" i="33"/>
  <c r="VKB90" i="33"/>
  <c r="VJT90" i="33"/>
  <c r="VJL90" i="33"/>
  <c r="VJD90" i="33"/>
  <c r="VIV90" i="33"/>
  <c r="VIN90" i="33"/>
  <c r="VIF90" i="33"/>
  <c r="VHX90" i="33"/>
  <c r="VHP90" i="33"/>
  <c r="VHH90" i="33"/>
  <c r="VGZ90" i="33"/>
  <c r="VGR90" i="33"/>
  <c r="VGJ90" i="33"/>
  <c r="VGB90" i="33"/>
  <c r="VFT90" i="33"/>
  <c r="VFL90" i="33"/>
  <c r="VFD90" i="33"/>
  <c r="VEV90" i="33"/>
  <c r="VEN90" i="33"/>
  <c r="VEF90" i="33"/>
  <c r="VDX90" i="33"/>
  <c r="VDP90" i="33"/>
  <c r="VDH90" i="33"/>
  <c r="VCZ90" i="33"/>
  <c r="VCR90" i="33"/>
  <c r="VCJ90" i="33"/>
  <c r="VCB90" i="33"/>
  <c r="VBT90" i="33"/>
  <c r="VBL90" i="33"/>
  <c r="VBD90" i="33"/>
  <c r="VAV90" i="33"/>
  <c r="VAN90" i="33"/>
  <c r="VAF90" i="33"/>
  <c r="UZX90" i="33"/>
  <c r="UZP90" i="33"/>
  <c r="UZH90" i="33"/>
  <c r="UYZ90" i="33"/>
  <c r="UYR90" i="33"/>
  <c r="UYJ90" i="33"/>
  <c r="UYB90" i="33"/>
  <c r="UXT90" i="33"/>
  <c r="UXL90" i="33"/>
  <c r="UXD90" i="33"/>
  <c r="UWV90" i="33"/>
  <c r="UWN90" i="33"/>
  <c r="UWF90" i="33"/>
  <c r="UVX90" i="33"/>
  <c r="UVP90" i="33"/>
  <c r="UVH90" i="33"/>
  <c r="UUZ90" i="33"/>
  <c r="UUR90" i="33"/>
  <c r="UUJ90" i="33"/>
  <c r="UUB90" i="33"/>
  <c r="UTT90" i="33"/>
  <c r="UTL90" i="33"/>
  <c r="UTD90" i="33"/>
  <c r="USV90" i="33"/>
  <c r="USN90" i="33"/>
  <c r="USF90" i="33"/>
  <c r="URX90" i="33"/>
  <c r="URP90" i="33"/>
  <c r="URH90" i="33"/>
  <c r="UQZ90" i="33"/>
  <c r="UQR90" i="33"/>
  <c r="UQJ90" i="33"/>
  <c r="UQB90" i="33"/>
  <c r="UPT90" i="33"/>
  <c r="UPL90" i="33"/>
  <c r="UPD90" i="33"/>
  <c r="UOV90" i="33"/>
  <c r="UON90" i="33"/>
  <c r="UOF90" i="33"/>
  <c r="UNX90" i="33"/>
  <c r="UNP90" i="33"/>
  <c r="UNH90" i="33"/>
  <c r="UMZ90" i="33"/>
  <c r="UMR90" i="33"/>
  <c r="UMJ90" i="33"/>
  <c r="UMB90" i="33"/>
  <c r="ULT90" i="33"/>
  <c r="ULL90" i="33"/>
  <c r="ULD90" i="33"/>
  <c r="UKV90" i="33"/>
  <c r="UKN90" i="33"/>
  <c r="UKF90" i="33"/>
  <c r="UJX90" i="33"/>
  <c r="UJP90" i="33"/>
  <c r="UJH90" i="33"/>
  <c r="UIZ90" i="33"/>
  <c r="UIR90" i="33"/>
  <c r="UIJ90" i="33"/>
  <c r="UIB90" i="33"/>
  <c r="UHT90" i="33"/>
  <c r="UHL90" i="33"/>
  <c r="UHD90" i="33"/>
  <c r="UGV90" i="33"/>
  <c r="UGN90" i="33"/>
  <c r="UGF90" i="33"/>
  <c r="UFX90" i="33"/>
  <c r="UFP90" i="33"/>
  <c r="UFH90" i="33"/>
  <c r="UEZ90" i="33"/>
  <c r="UER90" i="33"/>
  <c r="UEJ90" i="33"/>
  <c r="UEB90" i="33"/>
  <c r="UDT90" i="33"/>
  <c r="UDL90" i="33"/>
  <c r="UDD90" i="33"/>
  <c r="UCV90" i="33"/>
  <c r="UCN90" i="33"/>
  <c r="UCF90" i="33"/>
  <c r="UBX90" i="33"/>
  <c r="UBP90" i="33"/>
  <c r="UBH90" i="33"/>
  <c r="UAZ90" i="33"/>
  <c r="UAR90" i="33"/>
  <c r="UAJ90" i="33"/>
  <c r="UAB90" i="33"/>
  <c r="TZT90" i="33"/>
  <c r="TZL90" i="33"/>
  <c r="TZD90" i="33"/>
  <c r="TYV90" i="33"/>
  <c r="TYN90" i="33"/>
  <c r="TYF90" i="33"/>
  <c r="TXX90" i="33"/>
  <c r="TXP90" i="33"/>
  <c r="TXH90" i="33"/>
  <c r="TWZ90" i="33"/>
  <c r="TWR90" i="33"/>
  <c r="TWJ90" i="33"/>
  <c r="TWB90" i="33"/>
  <c r="TVT90" i="33"/>
  <c r="TVL90" i="33"/>
  <c r="TVD90" i="33"/>
  <c r="TUV90" i="33"/>
  <c r="TUN90" i="33"/>
  <c r="TUF90" i="33"/>
  <c r="TTX90" i="33"/>
  <c r="TTP90" i="33"/>
  <c r="TTH90" i="33"/>
  <c r="TSZ90" i="33"/>
  <c r="TSR90" i="33"/>
  <c r="TSJ90" i="33"/>
  <c r="TSB90" i="33"/>
  <c r="TRT90" i="33"/>
  <c r="TRL90" i="33"/>
  <c r="TRD90" i="33"/>
  <c r="TQV90" i="33"/>
  <c r="TQN90" i="33"/>
  <c r="TQF90" i="33"/>
  <c r="TPX90" i="33"/>
  <c r="TPP90" i="33"/>
  <c r="TPH90" i="33"/>
  <c r="TOZ90" i="33"/>
  <c r="TOR90" i="33"/>
  <c r="TOJ90" i="33"/>
  <c r="TOB90" i="33"/>
  <c r="TNT90" i="33"/>
  <c r="TNL90" i="33"/>
  <c r="TND90" i="33"/>
  <c r="TMV90" i="33"/>
  <c r="TMN90" i="33"/>
  <c r="TMF90" i="33"/>
  <c r="TLX90" i="33"/>
  <c r="TLP90" i="33"/>
  <c r="TLH90" i="33"/>
  <c r="TKZ90" i="33"/>
  <c r="TKR90" i="33"/>
  <c r="TKJ90" i="33"/>
  <c r="TKB90" i="33"/>
  <c r="TJT90" i="33"/>
  <c r="TJL90" i="33"/>
  <c r="TJD90" i="33"/>
  <c r="TIV90" i="33"/>
  <c r="TIN90" i="33"/>
  <c r="TIF90" i="33"/>
  <c r="THX90" i="33"/>
  <c r="THP90" i="33"/>
  <c r="THH90" i="33"/>
  <c r="TGZ90" i="33"/>
  <c r="TGR90" i="33"/>
  <c r="TGJ90" i="33"/>
  <c r="TGB90" i="33"/>
  <c r="TFT90" i="33"/>
  <c r="TFL90" i="33"/>
  <c r="TFD90" i="33"/>
  <c r="TEV90" i="33"/>
  <c r="TEN90" i="33"/>
  <c r="TEF90" i="33"/>
  <c r="TDX90" i="33"/>
  <c r="TDP90" i="33"/>
  <c r="TDH90" i="33"/>
  <c r="TCZ90" i="33"/>
  <c r="TCR90" i="33"/>
  <c r="TCJ90" i="33"/>
  <c r="TCB90" i="33"/>
  <c r="TBT90" i="33"/>
  <c r="TBL90" i="33"/>
  <c r="TBD90" i="33"/>
  <c r="TAV90" i="33"/>
  <c r="TAN90" i="33"/>
  <c r="TAF90" i="33"/>
  <c r="SZX90" i="33"/>
  <c r="SZP90" i="33"/>
  <c r="SZH90" i="33"/>
  <c r="SYZ90" i="33"/>
  <c r="SYR90" i="33"/>
  <c r="SYJ90" i="33"/>
  <c r="SYB90" i="33"/>
  <c r="SXT90" i="33"/>
  <c r="SXL90" i="33"/>
  <c r="SXD90" i="33"/>
  <c r="SWV90" i="33"/>
  <c r="SWN90" i="33"/>
  <c r="SWF90" i="33"/>
  <c r="SVX90" i="33"/>
  <c r="SVP90" i="33"/>
  <c r="SVH90" i="33"/>
  <c r="SUZ90" i="33"/>
  <c r="SUR90" i="33"/>
  <c r="SUJ90" i="33"/>
  <c r="SUB90" i="33"/>
  <c r="STT90" i="33"/>
  <c r="STL90" i="33"/>
  <c r="STD90" i="33"/>
  <c r="SSV90" i="33"/>
  <c r="SSN90" i="33"/>
  <c r="SSF90" i="33"/>
  <c r="SRX90" i="33"/>
  <c r="SRP90" i="33"/>
  <c r="SRH90" i="33"/>
  <c r="SQZ90" i="33"/>
  <c r="SQR90" i="33"/>
  <c r="SQJ90" i="33"/>
  <c r="SQB90" i="33"/>
  <c r="SPT90" i="33"/>
  <c r="SPL90" i="33"/>
  <c r="SPD90" i="33"/>
  <c r="SOV90" i="33"/>
  <c r="SON90" i="33"/>
  <c r="SOF90" i="33"/>
  <c r="SNX90" i="33"/>
  <c r="SNP90" i="33"/>
  <c r="SNH90" i="33"/>
  <c r="SMZ90" i="33"/>
  <c r="SMR90" i="33"/>
  <c r="SMJ90" i="33"/>
  <c r="SMB90" i="33"/>
  <c r="SLT90" i="33"/>
  <c r="SLL90" i="33"/>
  <c r="SLD90" i="33"/>
  <c r="SKV90" i="33"/>
  <c r="SKN90" i="33"/>
  <c r="SKF90" i="33"/>
  <c r="SJX90" i="33"/>
  <c r="SJP90" i="33"/>
  <c r="SJH90" i="33"/>
  <c r="SIZ90" i="33"/>
  <c r="SIR90" i="33"/>
  <c r="SIJ90" i="33"/>
  <c r="SIB90" i="33"/>
  <c r="SHT90" i="33"/>
  <c r="SHL90" i="33"/>
  <c r="SHD90" i="33"/>
  <c r="SGV90" i="33"/>
  <c r="SGN90" i="33"/>
  <c r="SGF90" i="33"/>
  <c r="SFX90" i="33"/>
  <c r="SFP90" i="33"/>
  <c r="SFH90" i="33"/>
  <c r="SEZ90" i="33"/>
  <c r="SER90" i="33"/>
  <c r="SEJ90" i="33"/>
  <c r="SEB90" i="33"/>
  <c r="SDT90" i="33"/>
  <c r="SDL90" i="33"/>
  <c r="SDD90" i="33"/>
  <c r="SCV90" i="33"/>
  <c r="SCN90" i="33"/>
  <c r="SCF90" i="33"/>
  <c r="SBX90" i="33"/>
  <c r="SBP90" i="33"/>
  <c r="SBH90" i="33"/>
  <c r="SAZ90" i="33"/>
  <c r="SAR90" i="33"/>
  <c r="SAJ90" i="33"/>
  <c r="SAB90" i="33"/>
  <c r="RZT90" i="33"/>
  <c r="RZL90" i="33"/>
  <c r="RZD90" i="33"/>
  <c r="RYV90" i="33"/>
  <c r="RYN90" i="33"/>
  <c r="RYF90" i="33"/>
  <c r="RXX90" i="33"/>
  <c r="RXP90" i="33"/>
  <c r="RXH90" i="33"/>
  <c r="RWZ90" i="33"/>
  <c r="RWR90" i="33"/>
  <c r="RWJ90" i="33"/>
  <c r="RWB90" i="33"/>
  <c r="RVT90" i="33"/>
  <c r="RVL90" i="33"/>
  <c r="RVD90" i="33"/>
  <c r="RUV90" i="33"/>
  <c r="RUN90" i="33"/>
  <c r="RUF90" i="33"/>
  <c r="RTX90" i="33"/>
  <c r="RTP90" i="33"/>
  <c r="RTH90" i="33"/>
  <c r="RSZ90" i="33"/>
  <c r="RSR90" i="33"/>
  <c r="RSJ90" i="33"/>
  <c r="RSB90" i="33"/>
  <c r="RRT90" i="33"/>
  <c r="RRL90" i="33"/>
  <c r="RRD90" i="33"/>
  <c r="RQV90" i="33"/>
  <c r="RQN90" i="33"/>
  <c r="RQF90" i="33"/>
  <c r="RPX90" i="33"/>
  <c r="RPP90" i="33"/>
  <c r="RPH90" i="33"/>
  <c r="ROZ90" i="33"/>
  <c r="ROR90" i="33"/>
  <c r="ROJ90" i="33"/>
  <c r="ROB90" i="33"/>
  <c r="RNT90" i="33"/>
  <c r="RNL90" i="33"/>
  <c r="RND90" i="33"/>
  <c r="RMV90" i="33"/>
  <c r="RMN90" i="33"/>
  <c r="RMF90" i="33"/>
  <c r="RLX90" i="33"/>
  <c r="RLP90" i="33"/>
  <c r="RLH90" i="33"/>
  <c r="RKZ90" i="33"/>
  <c r="RKR90" i="33"/>
  <c r="RKJ90" i="33"/>
  <c r="RKB90" i="33"/>
  <c r="RJT90" i="33"/>
  <c r="RJL90" i="33"/>
  <c r="RJD90" i="33"/>
  <c r="RIV90" i="33"/>
  <c r="RIN90" i="33"/>
  <c r="RIF90" i="33"/>
  <c r="RHX90" i="33"/>
  <c r="RHP90" i="33"/>
  <c r="RHH90" i="33"/>
  <c r="RGZ90" i="33"/>
  <c r="RGR90" i="33"/>
  <c r="RGJ90" i="33"/>
  <c r="RGB90" i="33"/>
  <c r="RFT90" i="33"/>
  <c r="RFL90" i="33"/>
  <c r="RFD90" i="33"/>
  <c r="REV90" i="33"/>
  <c r="REN90" i="33"/>
  <c r="REF90" i="33"/>
  <c r="RDX90" i="33"/>
  <c r="RDP90" i="33"/>
  <c r="RDH90" i="33"/>
  <c r="RCZ90" i="33"/>
  <c r="RCR90" i="33"/>
  <c r="RCJ90" i="33"/>
  <c r="RCB90" i="33"/>
  <c r="RBT90" i="33"/>
  <c r="RBL90" i="33"/>
  <c r="RBD90" i="33"/>
  <c r="RAV90" i="33"/>
  <c r="RAN90" i="33"/>
  <c r="RAF90" i="33"/>
  <c r="QZX90" i="33"/>
  <c r="QZP90" i="33"/>
  <c r="QZH90" i="33"/>
  <c r="QYZ90" i="33"/>
  <c r="QYR90" i="33"/>
  <c r="QYJ90" i="33"/>
  <c r="QYB90" i="33"/>
  <c r="QXT90" i="33"/>
  <c r="QXL90" i="33"/>
  <c r="QXD90" i="33"/>
  <c r="QWV90" i="33"/>
  <c r="QWN90" i="33"/>
  <c r="QWF90" i="33"/>
  <c r="QVX90" i="33"/>
  <c r="QVP90" i="33"/>
  <c r="QVH90" i="33"/>
  <c r="QUZ90" i="33"/>
  <c r="QUR90" i="33"/>
  <c r="QUJ90" i="33"/>
  <c r="QUB90" i="33"/>
  <c r="QTT90" i="33"/>
  <c r="QTL90" i="33"/>
  <c r="QTD90" i="33"/>
  <c r="QSV90" i="33"/>
  <c r="QSN90" i="33"/>
  <c r="QSF90" i="33"/>
  <c r="QRX90" i="33"/>
  <c r="QRP90" i="33"/>
  <c r="QRH90" i="33"/>
  <c r="QQZ90" i="33"/>
  <c r="QQR90" i="33"/>
  <c r="QQJ90" i="33"/>
  <c r="QQB90" i="33"/>
  <c r="QPT90" i="33"/>
  <c r="QPL90" i="33"/>
  <c r="QPD90" i="33"/>
  <c r="QOV90" i="33"/>
  <c r="QON90" i="33"/>
  <c r="QOF90" i="33"/>
  <c r="QNX90" i="33"/>
  <c r="QNP90" i="33"/>
  <c r="QNH90" i="33"/>
  <c r="QMZ90" i="33"/>
  <c r="QMR90" i="33"/>
  <c r="QMJ90" i="33"/>
  <c r="QMB90" i="33"/>
  <c r="QLT90" i="33"/>
  <c r="QLL90" i="33"/>
  <c r="QLD90" i="33"/>
  <c r="QKV90" i="33"/>
  <c r="QKN90" i="33"/>
  <c r="QKF90" i="33"/>
  <c r="QJX90" i="33"/>
  <c r="QJP90" i="33"/>
  <c r="QJH90" i="33"/>
  <c r="QIZ90" i="33"/>
  <c r="QIR90" i="33"/>
  <c r="QIJ90" i="33"/>
  <c r="QIB90" i="33"/>
  <c r="QHT90" i="33"/>
  <c r="QHL90" i="33"/>
  <c r="QHD90" i="33"/>
  <c r="QGV90" i="33"/>
  <c r="QGN90" i="33"/>
  <c r="QGF90" i="33"/>
  <c r="QFX90" i="33"/>
  <c r="QFP90" i="33"/>
  <c r="QFH90" i="33"/>
  <c r="QEZ90" i="33"/>
  <c r="QER90" i="33"/>
  <c r="QEJ90" i="33"/>
  <c r="QEB90" i="33"/>
  <c r="QDT90" i="33"/>
  <c r="QDL90" i="33"/>
  <c r="QDD90" i="33"/>
  <c r="QCV90" i="33"/>
  <c r="QCN90" i="33"/>
  <c r="QCF90" i="33"/>
  <c r="QBX90" i="33"/>
  <c r="QBP90" i="33"/>
  <c r="QBH90" i="33"/>
  <c r="QAZ90" i="33"/>
  <c r="QAR90" i="33"/>
  <c r="QAJ90" i="33"/>
  <c r="QAB90" i="33"/>
  <c r="PZT90" i="33"/>
  <c r="PZL90" i="33"/>
  <c r="PZD90" i="33"/>
  <c r="PYV90" i="33"/>
  <c r="PYN90" i="33"/>
  <c r="PYF90" i="33"/>
  <c r="PXX90" i="33"/>
  <c r="PXP90" i="33"/>
  <c r="PXH90" i="33"/>
  <c r="PWZ90" i="33"/>
  <c r="PWR90" i="33"/>
  <c r="PWJ90" i="33"/>
  <c r="PWB90" i="33"/>
  <c r="PVT90" i="33"/>
  <c r="PVL90" i="33"/>
  <c r="PVD90" i="33"/>
  <c r="PUV90" i="33"/>
  <c r="PUN90" i="33"/>
  <c r="PUF90" i="33"/>
  <c r="PTX90" i="33"/>
  <c r="PTP90" i="33"/>
  <c r="PTH90" i="33"/>
  <c r="PSZ90" i="33"/>
  <c r="PSR90" i="33"/>
  <c r="PSJ90" i="33"/>
  <c r="PSB90" i="33"/>
  <c r="PRT90" i="33"/>
  <c r="PRL90" i="33"/>
  <c r="PRD90" i="33"/>
  <c r="PQV90" i="33"/>
  <c r="PQN90" i="33"/>
  <c r="PQF90" i="33"/>
  <c r="PPX90" i="33"/>
  <c r="PPP90" i="33"/>
  <c r="PPH90" i="33"/>
  <c r="POZ90" i="33"/>
  <c r="POR90" i="33"/>
  <c r="POJ90" i="33"/>
  <c r="POB90" i="33"/>
  <c r="PNT90" i="33"/>
  <c r="PNL90" i="33"/>
  <c r="PND90" i="33"/>
  <c r="PMV90" i="33"/>
  <c r="PMN90" i="33"/>
  <c r="PMF90" i="33"/>
  <c r="PLX90" i="33"/>
  <c r="PLP90" i="33"/>
  <c r="PLH90" i="33"/>
  <c r="PKZ90" i="33"/>
  <c r="PKR90" i="33"/>
  <c r="PKJ90" i="33"/>
  <c r="PKB90" i="33"/>
  <c r="PJT90" i="33"/>
  <c r="PJL90" i="33"/>
  <c r="PJD90" i="33"/>
  <c r="PIV90" i="33"/>
  <c r="PIN90" i="33"/>
  <c r="PIF90" i="33"/>
  <c r="PHX90" i="33"/>
  <c r="PHP90" i="33"/>
  <c r="PHH90" i="33"/>
  <c r="PGZ90" i="33"/>
  <c r="PGR90" i="33"/>
  <c r="PGJ90" i="33"/>
  <c r="PGB90" i="33"/>
  <c r="PFT90" i="33"/>
  <c r="PFL90" i="33"/>
  <c r="PFD90" i="33"/>
  <c r="PEV90" i="33"/>
  <c r="PEN90" i="33"/>
  <c r="PEF90" i="33"/>
  <c r="PDX90" i="33"/>
  <c r="PDP90" i="33"/>
  <c r="PDH90" i="33"/>
  <c r="PCZ90" i="33"/>
  <c r="PCR90" i="33"/>
  <c r="PCJ90" i="33"/>
  <c r="PCB90" i="33"/>
  <c r="PBT90" i="33"/>
  <c r="PBL90" i="33"/>
  <c r="PBD90" i="33"/>
  <c r="PAV90" i="33"/>
  <c r="PAN90" i="33"/>
  <c r="PAF90" i="33"/>
  <c r="OZX90" i="33"/>
  <c r="OZP90" i="33"/>
  <c r="OZH90" i="33"/>
  <c r="OYZ90" i="33"/>
  <c r="OYR90" i="33"/>
  <c r="OYJ90" i="33"/>
  <c r="OYB90" i="33"/>
  <c r="OXT90" i="33"/>
  <c r="OXL90" i="33"/>
  <c r="OXD90" i="33"/>
  <c r="OWV90" i="33"/>
  <c r="OWN90" i="33"/>
  <c r="OWF90" i="33"/>
  <c r="OVX90" i="33"/>
  <c r="OVP90" i="33"/>
  <c r="OVH90" i="33"/>
  <c r="OUZ90" i="33"/>
  <c r="OUR90" i="33"/>
  <c r="OUJ90" i="33"/>
  <c r="OUB90" i="33"/>
  <c r="OTT90" i="33"/>
  <c r="OTL90" i="33"/>
  <c r="OTD90" i="33"/>
  <c r="OSV90" i="33"/>
  <c r="OSN90" i="33"/>
  <c r="OSF90" i="33"/>
  <c r="ORX90" i="33"/>
  <c r="ORP90" i="33"/>
  <c r="ORH90" i="33"/>
  <c r="OQZ90" i="33"/>
  <c r="OQR90" i="33"/>
  <c r="OQJ90" i="33"/>
  <c r="OQB90" i="33"/>
  <c r="OPT90" i="33"/>
  <c r="OPL90" i="33"/>
  <c r="OPD90" i="33"/>
  <c r="OOV90" i="33"/>
  <c r="OON90" i="33"/>
  <c r="OOF90" i="33"/>
  <c r="ONX90" i="33"/>
  <c r="ONP90" i="33"/>
  <c r="ONH90" i="33"/>
  <c r="OMZ90" i="33"/>
  <c r="OMR90" i="33"/>
  <c r="OMJ90" i="33"/>
  <c r="OMB90" i="33"/>
  <c r="OLT90" i="33"/>
  <c r="OLL90" i="33"/>
  <c r="OLD90" i="33"/>
  <c r="OKV90" i="33"/>
  <c r="OKN90" i="33"/>
  <c r="OKF90" i="33"/>
  <c r="OJX90" i="33"/>
  <c r="OJP90" i="33"/>
  <c r="OJH90" i="33"/>
  <c r="OIZ90" i="33"/>
  <c r="OIR90" i="33"/>
  <c r="OIJ90" i="33"/>
  <c r="OIB90" i="33"/>
  <c r="OHT90" i="33"/>
  <c r="OHL90" i="33"/>
  <c r="OHD90" i="33"/>
  <c r="OGV90" i="33"/>
  <c r="OGN90" i="33"/>
  <c r="OGF90" i="33"/>
  <c r="OFX90" i="33"/>
  <c r="OFP90" i="33"/>
  <c r="OFH90" i="33"/>
  <c r="OEZ90" i="33"/>
  <c r="OER90" i="33"/>
  <c r="OEJ90" i="33"/>
  <c r="OEB90" i="33"/>
  <c r="ODT90" i="33"/>
  <c r="ODL90" i="33"/>
  <c r="ODD90" i="33"/>
  <c r="OCV90" i="33"/>
  <c r="OCN90" i="33"/>
  <c r="OCF90" i="33"/>
  <c r="OBX90" i="33"/>
  <c r="OBP90" i="33"/>
  <c r="OBH90" i="33"/>
  <c r="OAZ90" i="33"/>
  <c r="OAR90" i="33"/>
  <c r="OAJ90" i="33"/>
  <c r="OAB90" i="33"/>
  <c r="NZT90" i="33"/>
  <c r="NZL90" i="33"/>
  <c r="NZD90" i="33"/>
  <c r="NYV90" i="33"/>
  <c r="NYN90" i="33"/>
  <c r="NYF90" i="33"/>
  <c r="NXX90" i="33"/>
  <c r="NXP90" i="33"/>
  <c r="NXH90" i="33"/>
  <c r="NWZ90" i="33"/>
  <c r="NWR90" i="33"/>
  <c r="NWJ90" i="33"/>
  <c r="NWB90" i="33"/>
  <c r="NVT90" i="33"/>
  <c r="NVL90" i="33"/>
  <c r="NVD90" i="33"/>
  <c r="NUV90" i="33"/>
  <c r="NUN90" i="33"/>
  <c r="NUF90" i="33"/>
  <c r="NTX90" i="33"/>
  <c r="NTP90" i="33"/>
  <c r="NTH90" i="33"/>
  <c r="NSZ90" i="33"/>
  <c r="NSR90" i="33"/>
  <c r="NSJ90" i="33"/>
  <c r="NSB90" i="33"/>
  <c r="NRT90" i="33"/>
  <c r="NRL90" i="33"/>
  <c r="NRD90" i="33"/>
  <c r="NQV90" i="33"/>
  <c r="NQN90" i="33"/>
  <c r="NQF90" i="33"/>
  <c r="NPX90" i="33"/>
  <c r="NPP90" i="33"/>
  <c r="NPH90" i="33"/>
  <c r="NOZ90" i="33"/>
  <c r="NOR90" i="33"/>
  <c r="NOJ90" i="33"/>
  <c r="NOB90" i="33"/>
  <c r="NNT90" i="33"/>
  <c r="NNL90" i="33"/>
  <c r="NND90" i="33"/>
  <c r="NMV90" i="33"/>
  <c r="NMN90" i="33"/>
  <c r="NMF90" i="33"/>
  <c r="NLX90" i="33"/>
  <c r="NLP90" i="33"/>
  <c r="NLH90" i="33"/>
  <c r="NKZ90" i="33"/>
  <c r="NKR90" i="33"/>
  <c r="NKJ90" i="33"/>
  <c r="NKB90" i="33"/>
  <c r="NJT90" i="33"/>
  <c r="NJL90" i="33"/>
  <c r="NJD90" i="33"/>
  <c r="NIV90" i="33"/>
  <c r="NIN90" i="33"/>
  <c r="NIF90" i="33"/>
  <c r="NHX90" i="33"/>
  <c r="NHP90" i="33"/>
  <c r="NHH90" i="33"/>
  <c r="NGZ90" i="33"/>
  <c r="NGR90" i="33"/>
  <c r="NGJ90" i="33"/>
  <c r="NGB90" i="33"/>
  <c r="NFT90" i="33"/>
  <c r="NFL90" i="33"/>
  <c r="NFD90" i="33"/>
  <c r="NEV90" i="33"/>
  <c r="NEN90" i="33"/>
  <c r="NEF90" i="33"/>
  <c r="NDX90" i="33"/>
  <c r="NDP90" i="33"/>
  <c r="NDH90" i="33"/>
  <c r="NCZ90" i="33"/>
  <c r="NCR90" i="33"/>
  <c r="NCJ90" i="33"/>
  <c r="NCB90" i="33"/>
  <c r="NBT90" i="33"/>
  <c r="NBL90" i="33"/>
  <c r="NBD90" i="33"/>
  <c r="NAV90" i="33"/>
  <c r="NAN90" i="33"/>
  <c r="NAF90" i="33"/>
  <c r="MZX90" i="33"/>
  <c r="MZP90" i="33"/>
  <c r="MZH90" i="33"/>
  <c r="MYZ90" i="33"/>
  <c r="MYR90" i="33"/>
  <c r="MYJ90" i="33"/>
  <c r="MYB90" i="33"/>
  <c r="MXT90" i="33"/>
  <c r="MXL90" i="33"/>
  <c r="MXD90" i="33"/>
  <c r="MWV90" i="33"/>
  <c r="MWN90" i="33"/>
  <c r="MWF90" i="33"/>
  <c r="MVX90" i="33"/>
  <c r="MVP90" i="33"/>
  <c r="MVH90" i="33"/>
  <c r="MUZ90" i="33"/>
  <c r="MUR90" i="33"/>
  <c r="MUJ90" i="33"/>
  <c r="MUB90" i="33"/>
  <c r="MTT90" i="33"/>
  <c r="MTL90" i="33"/>
  <c r="MTD90" i="33"/>
  <c r="MSV90" i="33"/>
  <c r="MSN90" i="33"/>
  <c r="MSF90" i="33"/>
  <c r="MRX90" i="33"/>
  <c r="MRP90" i="33"/>
  <c r="MRH90" i="33"/>
  <c r="MQZ90" i="33"/>
  <c r="MQR90" i="33"/>
  <c r="MQJ90" i="33"/>
  <c r="MQB90" i="33"/>
  <c r="MPT90" i="33"/>
  <c r="MPL90" i="33"/>
  <c r="MPD90" i="33"/>
  <c r="MOV90" i="33"/>
  <c r="MON90" i="33"/>
  <c r="MOF90" i="33"/>
  <c r="MNX90" i="33"/>
  <c r="MNP90" i="33"/>
  <c r="MNH90" i="33"/>
  <c r="MMZ90" i="33"/>
  <c r="MMR90" i="33"/>
  <c r="MMJ90" i="33"/>
  <c r="MMB90" i="33"/>
  <c r="MLT90" i="33"/>
  <c r="MLL90" i="33"/>
  <c r="MLD90" i="33"/>
  <c r="MKV90" i="33"/>
  <c r="MKN90" i="33"/>
  <c r="MKF90" i="33"/>
  <c r="MJX90" i="33"/>
  <c r="MJP90" i="33"/>
  <c r="MJH90" i="33"/>
  <c r="MIZ90" i="33"/>
  <c r="MIR90" i="33"/>
  <c r="MIJ90" i="33"/>
  <c r="MIB90" i="33"/>
  <c r="MHT90" i="33"/>
  <c r="MHL90" i="33"/>
  <c r="MHD90" i="33"/>
  <c r="MGV90" i="33"/>
  <c r="MGN90" i="33"/>
  <c r="MGF90" i="33"/>
  <c r="MFX90" i="33"/>
  <c r="MFP90" i="33"/>
  <c r="MFH90" i="33"/>
  <c r="MEZ90" i="33"/>
  <c r="MER90" i="33"/>
  <c r="MEJ90" i="33"/>
  <c r="MEB90" i="33"/>
  <c r="MDT90" i="33"/>
  <c r="MDL90" i="33"/>
  <c r="MDD90" i="33"/>
  <c r="MCV90" i="33"/>
  <c r="MCN90" i="33"/>
  <c r="MCF90" i="33"/>
  <c r="MBX90" i="33"/>
  <c r="MBP90" i="33"/>
  <c r="MBH90" i="33"/>
  <c r="MAZ90" i="33"/>
  <c r="MAR90" i="33"/>
  <c r="MAJ90" i="33"/>
  <c r="MAB90" i="33"/>
  <c r="LZT90" i="33"/>
  <c r="LZL90" i="33"/>
  <c r="LZD90" i="33"/>
  <c r="LYV90" i="33"/>
  <c r="LYN90" i="33"/>
  <c r="LYF90" i="33"/>
  <c r="LXX90" i="33"/>
  <c r="LXP90" i="33"/>
  <c r="LXH90" i="33"/>
  <c r="LWZ90" i="33"/>
  <c r="LWR90" i="33"/>
  <c r="LWJ90" i="33"/>
  <c r="LWB90" i="33"/>
  <c r="LVT90" i="33"/>
  <c r="LVL90" i="33"/>
  <c r="LVD90" i="33"/>
  <c r="LUV90" i="33"/>
  <c r="LUN90" i="33"/>
  <c r="LUF90" i="33"/>
  <c r="LTX90" i="33"/>
  <c r="LTP90" i="33"/>
  <c r="LTH90" i="33"/>
  <c r="LSZ90" i="33"/>
  <c r="LSR90" i="33"/>
  <c r="LSJ90" i="33"/>
  <c r="LSB90" i="33"/>
  <c r="LRT90" i="33"/>
  <c r="LRL90" i="33"/>
  <c r="LRD90" i="33"/>
  <c r="LQV90" i="33"/>
  <c r="LQN90" i="33"/>
  <c r="LQF90" i="33"/>
  <c r="LPX90" i="33"/>
  <c r="LPP90" i="33"/>
  <c r="LPH90" i="33"/>
  <c r="LOZ90" i="33"/>
  <c r="LOR90" i="33"/>
  <c r="LOJ90" i="33"/>
  <c r="LOB90" i="33"/>
  <c r="LNT90" i="33"/>
  <c r="LNL90" i="33"/>
  <c r="LND90" i="33"/>
  <c r="LMV90" i="33"/>
  <c r="LMN90" i="33"/>
  <c r="LMF90" i="33"/>
  <c r="LLX90" i="33"/>
  <c r="LLP90" i="33"/>
  <c r="LLH90" i="33"/>
  <c r="LKZ90" i="33"/>
  <c r="LKR90" i="33"/>
  <c r="LKJ90" i="33"/>
  <c r="LKB90" i="33"/>
  <c r="LJT90" i="33"/>
  <c r="LJL90" i="33"/>
  <c r="LJD90" i="33"/>
  <c r="LIV90" i="33"/>
  <c r="LIN90" i="33"/>
  <c r="LIF90" i="33"/>
  <c r="LHX90" i="33"/>
  <c r="LHP90" i="33"/>
  <c r="LHH90" i="33"/>
  <c r="LGZ90" i="33"/>
  <c r="LGR90" i="33"/>
  <c r="LGJ90" i="33"/>
  <c r="LGB90" i="33"/>
  <c r="LFT90" i="33"/>
  <c r="LFL90" i="33"/>
  <c r="LFD90" i="33"/>
  <c r="LEV90" i="33"/>
  <c r="LEN90" i="33"/>
  <c r="LEF90" i="33"/>
  <c r="LDX90" i="33"/>
  <c r="LDP90" i="33"/>
  <c r="LDH90" i="33"/>
  <c r="LCZ90" i="33"/>
  <c r="LCR90" i="33"/>
  <c r="LCJ90" i="33"/>
  <c r="LCB90" i="33"/>
  <c r="LBT90" i="33"/>
  <c r="LBL90" i="33"/>
  <c r="LBD90" i="33"/>
  <c r="LAV90" i="33"/>
  <c r="LAN90" i="33"/>
  <c r="LAF90" i="33"/>
  <c r="KZX90" i="33"/>
  <c r="KZP90" i="33"/>
  <c r="KZH90" i="33"/>
  <c r="KYZ90" i="33"/>
  <c r="KYR90" i="33"/>
  <c r="KYJ90" i="33"/>
  <c r="KYB90" i="33"/>
  <c r="KXT90" i="33"/>
  <c r="KXL90" i="33"/>
  <c r="KXD90" i="33"/>
  <c r="KWV90" i="33"/>
  <c r="KWN90" i="33"/>
  <c r="KWF90" i="33"/>
  <c r="KVX90" i="33"/>
  <c r="KVP90" i="33"/>
  <c r="KVH90" i="33"/>
  <c r="KUZ90" i="33"/>
  <c r="KUR90" i="33"/>
  <c r="KUJ90" i="33"/>
  <c r="KUB90" i="33"/>
  <c r="KTT90" i="33"/>
  <c r="KTL90" i="33"/>
  <c r="KTD90" i="33"/>
  <c r="KSV90" i="33"/>
  <c r="KSN90" i="33"/>
  <c r="KSF90" i="33"/>
  <c r="KRX90" i="33"/>
  <c r="KRP90" i="33"/>
  <c r="KRH90" i="33"/>
  <c r="KQZ90" i="33"/>
  <c r="KQR90" i="33"/>
  <c r="KQJ90" i="33"/>
  <c r="KQB90" i="33"/>
  <c r="KPT90" i="33"/>
  <c r="KPL90" i="33"/>
  <c r="KPD90" i="33"/>
  <c r="KOV90" i="33"/>
  <c r="KON90" i="33"/>
  <c r="KOF90" i="33"/>
  <c r="KNX90" i="33"/>
  <c r="KNP90" i="33"/>
  <c r="KNH90" i="33"/>
  <c r="KMZ90" i="33"/>
  <c r="KMR90" i="33"/>
  <c r="KMJ90" i="33"/>
  <c r="KMB90" i="33"/>
  <c r="KLT90" i="33"/>
  <c r="KLL90" i="33"/>
  <c r="KLD90" i="33"/>
  <c r="KKV90" i="33"/>
  <c r="KKN90" i="33"/>
  <c r="KKF90" i="33"/>
  <c r="KJX90" i="33"/>
  <c r="KJP90" i="33"/>
  <c r="KJH90" i="33"/>
  <c r="KIZ90" i="33"/>
  <c r="KIR90" i="33"/>
  <c r="KIJ90" i="33"/>
  <c r="KIB90" i="33"/>
  <c r="KHT90" i="33"/>
  <c r="KHL90" i="33"/>
  <c r="KHD90" i="33"/>
  <c r="KGV90" i="33"/>
  <c r="KGN90" i="33"/>
  <c r="KGF90" i="33"/>
  <c r="KFX90" i="33"/>
  <c r="KFP90" i="33"/>
  <c r="KFH90" i="33"/>
  <c r="KEZ90" i="33"/>
  <c r="KER90" i="33"/>
  <c r="KEJ90" i="33"/>
  <c r="KEB90" i="33"/>
  <c r="KDT90" i="33"/>
  <c r="KDL90" i="33"/>
  <c r="KDD90" i="33"/>
  <c r="KCV90" i="33"/>
  <c r="KCN90" i="33"/>
  <c r="KCF90" i="33"/>
  <c r="KBX90" i="33"/>
  <c r="KBP90" i="33"/>
  <c r="KBH90" i="33"/>
  <c r="KAZ90" i="33"/>
  <c r="KAR90" i="33"/>
  <c r="KAJ90" i="33"/>
  <c r="KAB90" i="33"/>
  <c r="JZT90" i="33"/>
  <c r="JZL90" i="33"/>
  <c r="JZD90" i="33"/>
  <c r="JYV90" i="33"/>
  <c r="JYN90" i="33"/>
  <c r="JYF90" i="33"/>
  <c r="JXX90" i="33"/>
  <c r="JXP90" i="33"/>
  <c r="JXH90" i="33"/>
  <c r="JWZ90" i="33"/>
  <c r="JWR90" i="33"/>
  <c r="JWJ90" i="33"/>
  <c r="JWB90" i="33"/>
  <c r="JVT90" i="33"/>
  <c r="JVL90" i="33"/>
  <c r="JVD90" i="33"/>
  <c r="JUV90" i="33"/>
  <c r="JUN90" i="33"/>
  <c r="JUF90" i="33"/>
  <c r="JTX90" i="33"/>
  <c r="JTP90" i="33"/>
  <c r="JTH90" i="33"/>
  <c r="JSZ90" i="33"/>
  <c r="JSR90" i="33"/>
  <c r="JSJ90" i="33"/>
  <c r="JSB90" i="33"/>
  <c r="JRT90" i="33"/>
  <c r="JRL90" i="33"/>
  <c r="JRD90" i="33"/>
  <c r="JQV90" i="33"/>
  <c r="JQN90" i="33"/>
  <c r="JQF90" i="33"/>
  <c r="JPX90" i="33"/>
  <c r="JPP90" i="33"/>
  <c r="JPH90" i="33"/>
  <c r="JOZ90" i="33"/>
  <c r="JOR90" i="33"/>
  <c r="JOJ90" i="33"/>
  <c r="JOB90" i="33"/>
  <c r="JNT90" i="33"/>
  <c r="JNL90" i="33"/>
  <c r="JND90" i="33"/>
  <c r="JMV90" i="33"/>
  <c r="JMN90" i="33"/>
  <c r="JMF90" i="33"/>
  <c r="JLX90" i="33"/>
  <c r="JLP90" i="33"/>
  <c r="JLH90" i="33"/>
  <c r="JKZ90" i="33"/>
  <c r="JKR90" i="33"/>
  <c r="JKJ90" i="33"/>
  <c r="JKB90" i="33"/>
  <c r="JJT90" i="33"/>
  <c r="JJL90" i="33"/>
  <c r="JJD90" i="33"/>
  <c r="JIV90" i="33"/>
  <c r="JIN90" i="33"/>
  <c r="JIF90" i="33"/>
  <c r="JHX90" i="33"/>
  <c r="JHP90" i="33"/>
  <c r="JHH90" i="33"/>
  <c r="JGZ90" i="33"/>
  <c r="JGR90" i="33"/>
  <c r="JGJ90" i="33"/>
  <c r="JGB90" i="33"/>
  <c r="JFT90" i="33"/>
  <c r="JFL90" i="33"/>
  <c r="JFD90" i="33"/>
  <c r="JEV90" i="33"/>
  <c r="JEN90" i="33"/>
  <c r="JEF90" i="33"/>
  <c r="JDX90" i="33"/>
  <c r="JDP90" i="33"/>
  <c r="JDH90" i="33"/>
  <c r="JCZ90" i="33"/>
  <c r="JCR90" i="33"/>
  <c r="JCJ90" i="33"/>
  <c r="JCB90" i="33"/>
  <c r="JBT90" i="33"/>
  <c r="JBL90" i="33"/>
  <c r="JBD90" i="33"/>
  <c r="JAV90" i="33"/>
  <c r="JAN90" i="33"/>
  <c r="JAF90" i="33"/>
  <c r="IZX90" i="33"/>
  <c r="IZP90" i="33"/>
  <c r="IZH90" i="33"/>
  <c r="IYZ90" i="33"/>
  <c r="IYR90" i="33"/>
  <c r="IYJ90" i="33"/>
  <c r="IYB90" i="33"/>
  <c r="IXT90" i="33"/>
  <c r="IXL90" i="33"/>
  <c r="IXD90" i="33"/>
  <c r="IWV90" i="33"/>
  <c r="IWN90" i="33"/>
  <c r="IWF90" i="33"/>
  <c r="IVX90" i="33"/>
  <c r="IVP90" i="33"/>
  <c r="IVH90" i="33"/>
  <c r="IUZ90" i="33"/>
  <c r="IUR90" i="33"/>
  <c r="IUJ90" i="33"/>
  <c r="IUB90" i="33"/>
  <c r="ITT90" i="33"/>
  <c r="ITL90" i="33"/>
  <c r="ITD90" i="33"/>
  <c r="ISV90" i="33"/>
  <c r="ISN90" i="33"/>
  <c r="ISF90" i="33"/>
  <c r="IRX90" i="33"/>
  <c r="IRP90" i="33"/>
  <c r="IRH90" i="33"/>
  <c r="IQZ90" i="33"/>
  <c r="IQR90" i="33"/>
  <c r="IQJ90" i="33"/>
  <c r="IQB90" i="33"/>
  <c r="IPT90" i="33"/>
  <c r="IPL90" i="33"/>
  <c r="IPD90" i="33"/>
  <c r="IOV90" i="33"/>
  <c r="ION90" i="33"/>
  <c r="IOF90" i="33"/>
  <c r="INX90" i="33"/>
  <c r="INP90" i="33"/>
  <c r="INH90" i="33"/>
  <c r="IMZ90" i="33"/>
  <c r="IMR90" i="33"/>
  <c r="IMJ90" i="33"/>
  <c r="IMB90" i="33"/>
  <c r="ILT90" i="33"/>
  <c r="ILL90" i="33"/>
  <c r="ILD90" i="33"/>
  <c r="IKV90" i="33"/>
  <c r="IKN90" i="33"/>
  <c r="IKF90" i="33"/>
  <c r="IJX90" i="33"/>
  <c r="IJP90" i="33"/>
  <c r="IJH90" i="33"/>
  <c r="IIZ90" i="33"/>
  <c r="IIR90" i="33"/>
  <c r="IIJ90" i="33"/>
  <c r="IIB90" i="33"/>
  <c r="IHT90" i="33"/>
  <c r="IHL90" i="33"/>
  <c r="IHD90" i="33"/>
  <c r="IGV90" i="33"/>
  <c r="IGN90" i="33"/>
  <c r="IGF90" i="33"/>
  <c r="IFX90" i="33"/>
  <c r="IFP90" i="33"/>
  <c r="IFH90" i="33"/>
  <c r="IEZ90" i="33"/>
  <c r="IER90" i="33"/>
  <c r="IEJ90" i="33"/>
  <c r="IEB90" i="33"/>
  <c r="IDT90" i="33"/>
  <c r="IDL90" i="33"/>
  <c r="IDD90" i="33"/>
  <c r="ICV90" i="33"/>
  <c r="ICN90" i="33"/>
  <c r="ICF90" i="33"/>
  <c r="IBX90" i="33"/>
  <c r="IBP90" i="33"/>
  <c r="IBH90" i="33"/>
  <c r="IAZ90" i="33"/>
  <c r="IAR90" i="33"/>
  <c r="IAJ90" i="33"/>
  <c r="IAB90" i="33"/>
  <c r="HZT90" i="33"/>
  <c r="HZL90" i="33"/>
  <c r="HZD90" i="33"/>
  <c r="HYV90" i="33"/>
  <c r="HYN90" i="33"/>
  <c r="HYF90" i="33"/>
  <c r="HXX90" i="33"/>
  <c r="HXP90" i="33"/>
  <c r="HXH90" i="33"/>
  <c r="HWZ90" i="33"/>
  <c r="HWR90" i="33"/>
  <c r="HWJ90" i="33"/>
  <c r="HWB90" i="33"/>
  <c r="HVT90" i="33"/>
  <c r="HVL90" i="33"/>
  <c r="HVD90" i="33"/>
  <c r="HUV90" i="33"/>
  <c r="HUN90" i="33"/>
  <c r="HUF90" i="33"/>
  <c r="HTX90" i="33"/>
  <c r="HTP90" i="33"/>
  <c r="HTH90" i="33"/>
  <c r="HSZ90" i="33"/>
  <c r="HSR90" i="33"/>
  <c r="HSJ90" i="33"/>
  <c r="HSB90" i="33"/>
  <c r="HRT90" i="33"/>
  <c r="HRL90" i="33"/>
  <c r="HRD90" i="33"/>
  <c r="HQV90" i="33"/>
  <c r="HQN90" i="33"/>
  <c r="HQF90" i="33"/>
  <c r="HPX90" i="33"/>
  <c r="HPP90" i="33"/>
  <c r="HPH90" i="33"/>
  <c r="HOZ90" i="33"/>
  <c r="HOR90" i="33"/>
  <c r="HOJ90" i="33"/>
  <c r="HOB90" i="33"/>
  <c r="HNT90" i="33"/>
  <c r="HNL90" i="33"/>
  <c r="HND90" i="33"/>
  <c r="HMV90" i="33"/>
  <c r="HMN90" i="33"/>
  <c r="HMF90" i="33"/>
  <c r="HLX90" i="33"/>
  <c r="HLP90" i="33"/>
  <c r="HLH90" i="33"/>
  <c r="HKZ90" i="33"/>
  <c r="HKR90" i="33"/>
  <c r="HKJ90" i="33"/>
  <c r="HKB90" i="33"/>
  <c r="HJT90" i="33"/>
  <c r="HJL90" i="33"/>
  <c r="HJD90" i="33"/>
  <c r="HIV90" i="33"/>
  <c r="HIN90" i="33"/>
  <c r="HIF90" i="33"/>
  <c r="HHX90" i="33"/>
  <c r="HHP90" i="33"/>
  <c r="HHH90" i="33"/>
  <c r="HGZ90" i="33"/>
  <c r="HGR90" i="33"/>
  <c r="HGJ90" i="33"/>
  <c r="HGB90" i="33"/>
  <c r="HFT90" i="33"/>
  <c r="HFL90" i="33"/>
  <c r="HFD90" i="33"/>
  <c r="HEV90" i="33"/>
  <c r="HEN90" i="33"/>
  <c r="HEF90" i="33"/>
  <c r="HDX90" i="33"/>
  <c r="HDP90" i="33"/>
  <c r="HDH90" i="33"/>
  <c r="HCZ90" i="33"/>
  <c r="HCR90" i="33"/>
  <c r="HCJ90" i="33"/>
  <c r="HCB90" i="33"/>
  <c r="HBT90" i="33"/>
  <c r="HBL90" i="33"/>
  <c r="HBD90" i="33"/>
  <c r="HAV90" i="33"/>
  <c r="HAN90" i="33"/>
  <c r="HAF90" i="33"/>
  <c r="GZX90" i="33"/>
  <c r="GZP90" i="33"/>
  <c r="GZH90" i="33"/>
  <c r="GYZ90" i="33"/>
  <c r="GYR90" i="33"/>
  <c r="GYJ90" i="33"/>
  <c r="GYB90" i="33"/>
  <c r="GXT90" i="33"/>
  <c r="GXL90" i="33"/>
  <c r="GXD90" i="33"/>
  <c r="GWV90" i="33"/>
  <c r="GWN90" i="33"/>
  <c r="GWF90" i="33"/>
  <c r="GVX90" i="33"/>
  <c r="GVP90" i="33"/>
  <c r="GVH90" i="33"/>
  <c r="GUZ90" i="33"/>
  <c r="GUR90" i="33"/>
  <c r="GUJ90" i="33"/>
  <c r="GUB90" i="33"/>
  <c r="GTT90" i="33"/>
  <c r="GTL90" i="33"/>
  <c r="GTD90" i="33"/>
  <c r="GSV90" i="33"/>
  <c r="GSN90" i="33"/>
  <c r="GSF90" i="33"/>
  <c r="GRX90" i="33"/>
  <c r="GRP90" i="33"/>
  <c r="GRH90" i="33"/>
  <c r="GQZ90" i="33"/>
  <c r="GQR90" i="33"/>
  <c r="GQJ90" i="33"/>
  <c r="GQB90" i="33"/>
  <c r="GPT90" i="33"/>
  <c r="GPL90" i="33"/>
  <c r="GPD90" i="33"/>
  <c r="GOV90" i="33"/>
  <c r="GON90" i="33"/>
  <c r="GOF90" i="33"/>
  <c r="GNX90" i="33"/>
  <c r="GNP90" i="33"/>
  <c r="GNH90" i="33"/>
  <c r="GMZ90" i="33"/>
  <c r="GMR90" i="33"/>
  <c r="GMJ90" i="33"/>
  <c r="GMB90" i="33"/>
  <c r="GLT90" i="33"/>
  <c r="GLL90" i="33"/>
  <c r="GLD90" i="33"/>
  <c r="GKV90" i="33"/>
  <c r="GKN90" i="33"/>
  <c r="GKF90" i="33"/>
  <c r="GJX90" i="33"/>
  <c r="GJP90" i="33"/>
  <c r="GJH90" i="33"/>
  <c r="GIZ90" i="33"/>
  <c r="GIR90" i="33"/>
  <c r="GIJ90" i="33"/>
  <c r="GIB90" i="33"/>
  <c r="GHT90" i="33"/>
  <c r="GHL90" i="33"/>
  <c r="GHD90" i="33"/>
  <c r="GGV90" i="33"/>
  <c r="GGN90" i="33"/>
  <c r="GGF90" i="33"/>
  <c r="GFX90" i="33"/>
  <c r="GFP90" i="33"/>
  <c r="GFH90" i="33"/>
  <c r="GEZ90" i="33"/>
  <c r="GER90" i="33"/>
  <c r="GEJ90" i="33"/>
  <c r="GEB90" i="33"/>
  <c r="GDT90" i="33"/>
  <c r="GDL90" i="33"/>
  <c r="GDD90" i="33"/>
  <c r="GCV90" i="33"/>
  <c r="GCN90" i="33"/>
  <c r="GCF90" i="33"/>
  <c r="GBX90" i="33"/>
  <c r="GBP90" i="33"/>
  <c r="GBH90" i="33"/>
  <c r="GAZ90" i="33"/>
  <c r="GAR90" i="33"/>
  <c r="GAJ90" i="33"/>
  <c r="GAB90" i="33"/>
  <c r="FZT90" i="33"/>
  <c r="FZL90" i="33"/>
  <c r="FZD90" i="33"/>
  <c r="FYV90" i="33"/>
  <c r="FYN90" i="33"/>
  <c r="FYF90" i="33"/>
  <c r="FXX90" i="33"/>
  <c r="FXP90" i="33"/>
  <c r="FXH90" i="33"/>
  <c r="FWZ90" i="33"/>
  <c r="FWR90" i="33"/>
  <c r="FWJ90" i="33"/>
  <c r="FWB90" i="33"/>
  <c r="FVT90" i="33"/>
  <c r="FVL90" i="33"/>
  <c r="FVD90" i="33"/>
  <c r="FUV90" i="33"/>
  <c r="FUN90" i="33"/>
  <c r="FUF90" i="33"/>
  <c r="FTX90" i="33"/>
  <c r="FTP90" i="33"/>
  <c r="FTH90" i="33"/>
  <c r="FSZ90" i="33"/>
  <c r="FSR90" i="33"/>
  <c r="FSJ90" i="33"/>
  <c r="FSB90" i="33"/>
  <c r="FRT90" i="33"/>
  <c r="FRL90" i="33"/>
  <c r="FRD90" i="33"/>
  <c r="FQV90" i="33"/>
  <c r="FQN90" i="33"/>
  <c r="FQF90" i="33"/>
  <c r="FPX90" i="33"/>
  <c r="FPP90" i="33"/>
  <c r="FPH90" i="33"/>
  <c r="FOZ90" i="33"/>
  <c r="FOR90" i="33"/>
  <c r="FOJ90" i="33"/>
  <c r="FOB90" i="33"/>
  <c r="FNT90" i="33"/>
  <c r="FNL90" i="33"/>
  <c r="FND90" i="33"/>
  <c r="FMV90" i="33"/>
  <c r="FMN90" i="33"/>
  <c r="FMF90" i="33"/>
  <c r="FLX90" i="33"/>
  <c r="FLP90" i="33"/>
  <c r="FLH90" i="33"/>
  <c r="FKZ90" i="33"/>
  <c r="FKR90" i="33"/>
  <c r="FKJ90" i="33"/>
  <c r="FKB90" i="33"/>
  <c r="FJT90" i="33"/>
  <c r="FJL90" i="33"/>
  <c r="FJD90" i="33"/>
  <c r="FIV90" i="33"/>
  <c r="FIN90" i="33"/>
  <c r="FIF90" i="33"/>
  <c r="FHX90" i="33"/>
  <c r="FHP90" i="33"/>
  <c r="FHH90" i="33"/>
  <c r="FGZ90" i="33"/>
  <c r="FGR90" i="33"/>
  <c r="FGJ90" i="33"/>
  <c r="FGB90" i="33"/>
  <c r="FFT90" i="33"/>
  <c r="FFL90" i="33"/>
  <c r="FFD90" i="33"/>
  <c r="FEV90" i="33"/>
  <c r="FEN90" i="33"/>
  <c r="FEF90" i="33"/>
  <c r="FDX90" i="33"/>
  <c r="FDP90" i="33"/>
  <c r="FDH90" i="33"/>
  <c r="FCZ90" i="33"/>
  <c r="FCR90" i="33"/>
  <c r="FCJ90" i="33"/>
  <c r="FCB90" i="33"/>
  <c r="FBT90" i="33"/>
  <c r="FBL90" i="33"/>
  <c r="FBD90" i="33"/>
  <c r="FAV90" i="33"/>
  <c r="FAN90" i="33"/>
  <c r="FAF90" i="33"/>
  <c r="EZX90" i="33"/>
  <c r="EZP90" i="33"/>
  <c r="EZH90" i="33"/>
  <c r="EYZ90" i="33"/>
  <c r="EYR90" i="33"/>
  <c r="EYJ90" i="33"/>
  <c r="EYB90" i="33"/>
  <c r="EXT90" i="33"/>
  <c r="EXL90" i="33"/>
  <c r="EXD90" i="33"/>
  <c r="EWV90" i="33"/>
  <c r="EWN90" i="33"/>
  <c r="EWF90" i="33"/>
  <c r="EVX90" i="33"/>
  <c r="EVP90" i="33"/>
  <c r="EVH90" i="33"/>
  <c r="EUZ90" i="33"/>
  <c r="EUR90" i="33"/>
  <c r="EUJ90" i="33"/>
  <c r="EUB90" i="33"/>
  <c r="ETT90" i="33"/>
  <c r="ETL90" i="33"/>
  <c r="ETD90" i="33"/>
  <c r="ESV90" i="33"/>
  <c r="ESN90" i="33"/>
  <c r="ESF90" i="33"/>
  <c r="ERX90" i="33"/>
  <c r="ERP90" i="33"/>
  <c r="ERH90" i="33"/>
  <c r="EQZ90" i="33"/>
  <c r="EQR90" i="33"/>
  <c r="EQJ90" i="33"/>
  <c r="EQB90" i="33"/>
  <c r="EPT90" i="33"/>
  <c r="EPL90" i="33"/>
  <c r="EPD90" i="33"/>
  <c r="EOV90" i="33"/>
  <c r="EON90" i="33"/>
  <c r="EOF90" i="33"/>
  <c r="ENX90" i="33"/>
  <c r="ENP90" i="33"/>
  <c r="ENH90" i="33"/>
  <c r="EMZ90" i="33"/>
  <c r="EMR90" i="33"/>
  <c r="EMJ90" i="33"/>
  <c r="EMB90" i="33"/>
  <c r="ELT90" i="33"/>
  <c r="ELL90" i="33"/>
  <c r="ELD90" i="33"/>
  <c r="EKV90" i="33"/>
  <c r="EKN90" i="33"/>
  <c r="EKF90" i="33"/>
  <c r="EJX90" i="33"/>
  <c r="EJP90" i="33"/>
  <c r="EJH90" i="33"/>
  <c r="EIZ90" i="33"/>
  <c r="EIR90" i="33"/>
  <c r="EIJ90" i="33"/>
  <c r="EIB90" i="33"/>
  <c r="EHT90" i="33"/>
  <c r="EHL90" i="33"/>
  <c r="EHD90" i="33"/>
  <c r="EGV90" i="33"/>
  <c r="EGN90" i="33"/>
  <c r="EGF90" i="33"/>
  <c r="EFX90" i="33"/>
  <c r="EFP90" i="33"/>
  <c r="EFH90" i="33"/>
  <c r="EEZ90" i="33"/>
  <c r="EER90" i="33"/>
  <c r="EEJ90" i="33"/>
  <c r="EEB90" i="33"/>
  <c r="EDT90" i="33"/>
  <c r="EDL90" i="33"/>
  <c r="EDD90" i="33"/>
  <c r="ECV90" i="33"/>
  <c r="ECN90" i="33"/>
  <c r="ECF90" i="33"/>
  <c r="EBX90" i="33"/>
  <c r="EBP90" i="33"/>
  <c r="EBH90" i="33"/>
  <c r="EAZ90" i="33"/>
  <c r="EAR90" i="33"/>
  <c r="EAJ90" i="33"/>
  <c r="EAB90" i="33"/>
  <c r="DZT90" i="33"/>
  <c r="DZL90" i="33"/>
  <c r="DZD90" i="33"/>
  <c r="DYV90" i="33"/>
  <c r="DYN90" i="33"/>
  <c r="DYF90" i="33"/>
  <c r="DXX90" i="33"/>
  <c r="DXP90" i="33"/>
  <c r="DXH90" i="33"/>
  <c r="DWZ90" i="33"/>
  <c r="DWR90" i="33"/>
  <c r="DWJ90" i="33"/>
  <c r="DWB90" i="33"/>
  <c r="DVT90" i="33"/>
  <c r="DVL90" i="33"/>
  <c r="DVD90" i="33"/>
  <c r="DUV90" i="33"/>
  <c r="DUN90" i="33"/>
  <c r="DUF90" i="33"/>
  <c r="DTX90" i="33"/>
  <c r="DTP90" i="33"/>
  <c r="DTH90" i="33"/>
  <c r="DSZ90" i="33"/>
  <c r="DSR90" i="33"/>
  <c r="DSJ90" i="33"/>
  <c r="DSB90" i="33"/>
  <c r="DRT90" i="33"/>
  <c r="DRL90" i="33"/>
  <c r="DRD90" i="33"/>
  <c r="DQV90" i="33"/>
  <c r="DQN90" i="33"/>
  <c r="DQF90" i="33"/>
  <c r="DPX90" i="33"/>
  <c r="DPP90" i="33"/>
  <c r="DPH90" i="33"/>
  <c r="DOZ90" i="33"/>
  <c r="DOR90" i="33"/>
  <c r="DOJ90" i="33"/>
  <c r="DOB90" i="33"/>
  <c r="DNT90" i="33"/>
  <c r="DNL90" i="33"/>
  <c r="DND90" i="33"/>
  <c r="DMV90" i="33"/>
  <c r="DMN90" i="33"/>
  <c r="DMF90" i="33"/>
  <c r="DLX90" i="33"/>
  <c r="DLP90" i="33"/>
  <c r="DLH90" i="33"/>
  <c r="DKZ90" i="33"/>
  <c r="DKR90" i="33"/>
  <c r="DKJ90" i="33"/>
  <c r="DKB90" i="33"/>
  <c r="DJT90" i="33"/>
  <c r="DJL90" i="33"/>
  <c r="DJD90" i="33"/>
  <c r="DIV90" i="33"/>
  <c r="DIN90" i="33"/>
  <c r="DIF90" i="33"/>
  <c r="DHX90" i="33"/>
  <c r="DHP90" i="33"/>
  <c r="DHH90" i="33"/>
  <c r="DGZ90" i="33"/>
  <c r="DGR90" i="33"/>
  <c r="DGJ90" i="33"/>
  <c r="DGB90" i="33"/>
  <c r="DFT90" i="33"/>
  <c r="DFL90" i="33"/>
  <c r="DFD90" i="33"/>
  <c r="DEV90" i="33"/>
  <c r="DEN90" i="33"/>
  <c r="DEF90" i="33"/>
  <c r="DDX90" i="33"/>
  <c r="DDP90" i="33"/>
  <c r="DDH90" i="33"/>
  <c r="DCZ90" i="33"/>
  <c r="DCR90" i="33"/>
  <c r="DCJ90" i="33"/>
  <c r="DCB90" i="33"/>
  <c r="DBT90" i="33"/>
  <c r="DBL90" i="33"/>
  <c r="DBD90" i="33"/>
  <c r="DAV90" i="33"/>
  <c r="DAN90" i="33"/>
  <c r="DAF90" i="33"/>
  <c r="CZX90" i="33"/>
  <c r="CZP90" i="33"/>
  <c r="CZH90" i="33"/>
  <c r="CYZ90" i="33"/>
  <c r="CYR90" i="33"/>
  <c r="CYJ90" i="33"/>
  <c r="CYB90" i="33"/>
  <c r="CXT90" i="33"/>
  <c r="CXL90" i="33"/>
  <c r="CXD90" i="33"/>
  <c r="CWV90" i="33"/>
  <c r="CWN90" i="33"/>
  <c r="CWF90" i="33"/>
  <c r="CVX90" i="33"/>
  <c r="CVP90" i="33"/>
  <c r="CVH90" i="33"/>
  <c r="CUZ90" i="33"/>
  <c r="CUR90" i="33"/>
  <c r="CUJ90" i="33"/>
  <c r="CUB90" i="33"/>
  <c r="CTT90" i="33"/>
  <c r="CTL90" i="33"/>
  <c r="CTD90" i="33"/>
  <c r="CSV90" i="33"/>
  <c r="CSN90" i="33"/>
  <c r="CSF90" i="33"/>
  <c r="CRX90" i="33"/>
  <c r="CRP90" i="33"/>
  <c r="CRH90" i="33"/>
  <c r="CQZ90" i="33"/>
  <c r="CQR90" i="33"/>
  <c r="CQJ90" i="33"/>
  <c r="CQB90" i="33"/>
  <c r="CPT90" i="33"/>
  <c r="CPL90" i="33"/>
  <c r="CPD90" i="33"/>
  <c r="COV90" i="33"/>
  <c r="CON90" i="33"/>
  <c r="COF90" i="33"/>
  <c r="CNX90" i="33"/>
  <c r="CNP90" i="33"/>
  <c r="CNH90" i="33"/>
  <c r="CMZ90" i="33"/>
  <c r="CMR90" i="33"/>
  <c r="CMJ90" i="33"/>
  <c r="CMB90" i="33"/>
  <c r="CLT90" i="33"/>
  <c r="CLL90" i="33"/>
  <c r="CLD90" i="33"/>
  <c r="CKV90" i="33"/>
  <c r="CKN90" i="33"/>
  <c r="CKF90" i="33"/>
  <c r="CJX90" i="33"/>
  <c r="CJP90" i="33"/>
  <c r="CJH90" i="33"/>
  <c r="CIZ90" i="33"/>
  <c r="CIR90" i="33"/>
  <c r="CIJ90" i="33"/>
  <c r="CIB90" i="33"/>
  <c r="CHT90" i="33"/>
  <c r="CHL90" i="33"/>
  <c r="CHD90" i="33"/>
  <c r="CGV90" i="33"/>
  <c r="CGN90" i="33"/>
  <c r="CGF90" i="33"/>
  <c r="CFX90" i="33"/>
  <c r="CFP90" i="33"/>
  <c r="CFH90" i="33"/>
  <c r="CEZ90" i="33"/>
  <c r="CER90" i="33"/>
  <c r="CEJ90" i="33"/>
  <c r="CEB90" i="33"/>
  <c r="CDT90" i="33"/>
  <c r="CDL90" i="33"/>
  <c r="CDD90" i="33"/>
  <c r="CCV90" i="33"/>
  <c r="CCN90" i="33"/>
  <c r="CCF90" i="33"/>
  <c r="CBX90" i="33"/>
  <c r="CBP90" i="33"/>
  <c r="CBH90" i="33"/>
  <c r="CAZ90" i="33"/>
  <c r="CAR90" i="33"/>
  <c r="CAJ90" i="33"/>
  <c r="CAB90" i="33"/>
  <c r="BZT90" i="33"/>
  <c r="BZL90" i="33"/>
  <c r="BZD90" i="33"/>
  <c r="BYV90" i="33"/>
  <c r="BYN90" i="33"/>
  <c r="BYF90" i="33"/>
  <c r="BXX90" i="33"/>
  <c r="BXP90" i="33"/>
  <c r="BXH90" i="33"/>
  <c r="BWZ90" i="33"/>
  <c r="BWR90" i="33"/>
  <c r="BWJ90" i="33"/>
  <c r="BWB90" i="33"/>
  <c r="BVT90" i="33"/>
  <c r="BVL90" i="33"/>
  <c r="BVD90" i="33"/>
  <c r="BUV90" i="33"/>
  <c r="BUN90" i="33"/>
  <c r="BUF90" i="33"/>
  <c r="BTX90" i="33"/>
  <c r="BTP90" i="33"/>
  <c r="BTH90" i="33"/>
  <c r="BSZ90" i="33"/>
  <c r="BSR90" i="33"/>
  <c r="BSJ90" i="33"/>
  <c r="BSB90" i="33"/>
  <c r="BRT90" i="33"/>
  <c r="BRL90" i="33"/>
  <c r="BRD90" i="33"/>
  <c r="BQV90" i="33"/>
  <c r="BQN90" i="33"/>
  <c r="BQF90" i="33"/>
  <c r="BPX90" i="33"/>
  <c r="BPP90" i="33"/>
  <c r="BPH90" i="33"/>
  <c r="BOZ90" i="33"/>
  <c r="BOR90" i="33"/>
  <c r="BOJ90" i="33"/>
  <c r="BOB90" i="33"/>
  <c r="BNT90" i="33"/>
  <c r="BNL90" i="33"/>
  <c r="BND90" i="33"/>
  <c r="BMV90" i="33"/>
  <c r="BMN90" i="33"/>
  <c r="BMF90" i="33"/>
  <c r="BLX90" i="33"/>
  <c r="BLP90" i="33"/>
  <c r="BLH90" i="33"/>
  <c r="BKZ90" i="33"/>
  <c r="BKR90" i="33"/>
  <c r="BKJ90" i="33"/>
  <c r="BKB90" i="33"/>
  <c r="BJT90" i="33"/>
  <c r="BJL90" i="33"/>
  <c r="BJD90" i="33"/>
  <c r="BIV90" i="33"/>
  <c r="BIN90" i="33"/>
  <c r="BIF90" i="33"/>
  <c r="BHX90" i="33"/>
  <c r="BHP90" i="33"/>
  <c r="BHH90" i="33"/>
  <c r="BGZ90" i="33"/>
  <c r="BGR90" i="33"/>
  <c r="BGJ90" i="33"/>
  <c r="BGB90" i="33"/>
  <c r="BFT90" i="33"/>
  <c r="BFL90" i="33"/>
  <c r="BFD90" i="33"/>
  <c r="BEV90" i="33"/>
  <c r="BEN90" i="33"/>
  <c r="BEF90" i="33"/>
  <c r="BDX90" i="33"/>
  <c r="BDP90" i="33"/>
  <c r="BDH90" i="33"/>
  <c r="BCZ90" i="33"/>
  <c r="BCR90" i="33"/>
  <c r="BCJ90" i="33"/>
  <c r="BCB90" i="33"/>
  <c r="BBT90" i="33"/>
  <c r="BBL90" i="33"/>
  <c r="BBD90" i="33"/>
  <c r="BAV90" i="33"/>
  <c r="BAN90" i="33"/>
  <c r="BAF90" i="33"/>
  <c r="AZX90" i="33"/>
  <c r="AZP90" i="33"/>
  <c r="AZH90" i="33"/>
  <c r="AYZ90" i="33"/>
  <c r="AYR90" i="33"/>
  <c r="AYJ90" i="33"/>
  <c r="AYB90" i="33"/>
  <c r="AXT90" i="33"/>
  <c r="AXL90" i="33"/>
  <c r="AXD90" i="33"/>
  <c r="AWV90" i="33"/>
  <c r="AWN90" i="33"/>
  <c r="AWF90" i="33"/>
  <c r="AVX90" i="33"/>
  <c r="AVP90" i="33"/>
  <c r="AVH90" i="33"/>
  <c r="AUZ90" i="33"/>
  <c r="AUR90" i="33"/>
  <c r="AUJ90" i="33"/>
  <c r="AUB90" i="33"/>
  <c r="ATT90" i="33"/>
  <c r="ATL90" i="33"/>
  <c r="ATD90" i="33"/>
  <c r="ASV90" i="33"/>
  <c r="ASN90" i="33"/>
  <c r="ASF90" i="33"/>
  <c r="ARX90" i="33"/>
  <c r="ARP90" i="33"/>
  <c r="ARH90" i="33"/>
  <c r="AQZ90" i="33"/>
  <c r="AQR90" i="33"/>
  <c r="AQJ90" i="33"/>
  <c r="AQB90" i="33"/>
  <c r="APT90" i="33"/>
  <c r="APL90" i="33"/>
  <c r="APD90" i="33"/>
  <c r="AOV90" i="33"/>
  <c r="AON90" i="33"/>
  <c r="AOF90" i="33"/>
  <c r="ANX90" i="33"/>
  <c r="ANP90" i="33"/>
  <c r="ANH90" i="33"/>
  <c r="AMZ90" i="33"/>
  <c r="AMR90" i="33"/>
  <c r="AMJ90" i="33"/>
  <c r="AMB90" i="33"/>
  <c r="ALT90" i="33"/>
  <c r="ALL90" i="33"/>
  <c r="ALD90" i="33"/>
  <c r="AKV90" i="33"/>
  <c r="AKN90" i="33"/>
  <c r="AKF90" i="33"/>
  <c r="AJX90" i="33"/>
  <c r="AJP90" i="33"/>
  <c r="AJH90" i="33"/>
  <c r="AIZ90" i="33"/>
  <c r="AIR90" i="33"/>
  <c r="AIJ90" i="33"/>
  <c r="AIB90" i="33"/>
  <c r="AHT90" i="33"/>
  <c r="AHL90" i="33"/>
  <c r="AHD90" i="33"/>
  <c r="AGV90" i="33"/>
  <c r="AGN90" i="33"/>
  <c r="AGF90" i="33"/>
  <c r="AFX90" i="33"/>
  <c r="AFP90" i="33"/>
  <c r="AFH90" i="33"/>
  <c r="AEZ90" i="33"/>
  <c r="AER90" i="33"/>
  <c r="AEJ90" i="33"/>
  <c r="AEB90" i="33"/>
  <c r="ADT90" i="33"/>
  <c r="ADL90" i="33"/>
  <c r="ADD90" i="33"/>
  <c r="ACV90" i="33"/>
  <c r="ACN90" i="33"/>
  <c r="ACF90" i="33"/>
  <c r="ABX90" i="33"/>
  <c r="ABP90" i="33"/>
  <c r="ABH90" i="33"/>
  <c r="AAZ90" i="33"/>
  <c r="AAR90" i="33"/>
  <c r="AAJ90" i="33"/>
  <c r="AAB90" i="33"/>
  <c r="ZT90" i="33"/>
  <c r="ZL90" i="33"/>
  <c r="ZD90" i="33"/>
  <c r="YV90" i="33"/>
  <c r="YN90" i="33"/>
  <c r="YF90" i="33"/>
  <c r="XX90" i="33"/>
  <c r="XP90" i="33"/>
  <c r="XH90" i="33"/>
  <c r="WZ90" i="33"/>
  <c r="WR90" i="33"/>
  <c r="WJ90" i="33"/>
  <c r="WB90" i="33"/>
  <c r="VT90" i="33"/>
  <c r="VL90" i="33"/>
  <c r="VD90" i="33"/>
  <c r="UV90" i="33"/>
  <c r="UN90" i="33"/>
  <c r="UF90" i="33"/>
  <c r="TX90" i="33"/>
  <c r="TP90" i="33"/>
  <c r="TH90" i="33"/>
  <c r="SZ90" i="33"/>
  <c r="SR90" i="33"/>
  <c r="SJ90" i="33"/>
  <c r="SB90" i="33"/>
  <c r="RT90" i="33"/>
  <c r="RL90" i="33"/>
  <c r="RD90" i="33"/>
  <c r="QV90" i="33"/>
  <c r="QN90" i="33"/>
  <c r="QF90" i="33"/>
  <c r="PX90" i="33"/>
  <c r="PP90" i="33"/>
  <c r="PH90" i="33"/>
  <c r="OZ90" i="33"/>
  <c r="OR90" i="33"/>
  <c r="OJ90" i="33"/>
  <c r="OB90" i="33"/>
  <c r="NT90" i="33"/>
  <c r="NL90" i="33"/>
  <c r="ND90" i="33"/>
  <c r="MV90" i="33"/>
  <c r="MN90" i="33"/>
  <c r="MF90" i="33"/>
  <c r="LX90" i="33"/>
  <c r="LP90" i="33"/>
  <c r="LH90" i="33"/>
  <c r="KZ90" i="33"/>
  <c r="KR90" i="33"/>
  <c r="KJ90" i="33"/>
  <c r="KB90" i="33"/>
  <c r="JT90" i="33"/>
  <c r="JL90" i="33"/>
  <c r="JD90" i="33"/>
  <c r="IV90" i="33"/>
  <c r="IN90" i="33"/>
  <c r="IF90" i="33"/>
  <c r="HX90" i="33"/>
  <c r="HP90" i="33"/>
  <c r="HH90" i="33"/>
  <c r="GZ90" i="33"/>
  <c r="GR90" i="33"/>
  <c r="GJ90" i="33"/>
  <c r="GB90" i="33"/>
  <c r="FT90" i="33"/>
  <c r="FL90" i="33"/>
  <c r="FD90" i="33"/>
  <c r="EV90" i="33"/>
  <c r="EN90" i="33"/>
  <c r="EF90" i="33"/>
  <c r="DX90" i="33"/>
  <c r="DP90" i="33"/>
  <c r="DH90" i="33"/>
  <c r="CZ90" i="33"/>
  <c r="CR90" i="33"/>
  <c r="CJ90" i="33"/>
  <c r="CB90" i="33"/>
  <c r="H131" i="32" l="1"/>
  <c r="H167" i="32" l="1"/>
  <c r="A22" i="33"/>
  <c r="A7" i="33"/>
  <c r="A8" i="33" s="1"/>
  <c r="A9" i="33" s="1"/>
  <c r="A10" i="33" s="1"/>
  <c r="A11" i="33" s="1"/>
  <c r="A12" i="33" s="1"/>
  <c r="A13" i="33" s="1"/>
  <c r="A14" i="33" s="1"/>
  <c r="A15" i="33" s="1"/>
  <c r="A16" i="33" s="1"/>
  <c r="H113" i="32" l="1"/>
  <c r="H106" i="32"/>
  <c r="H94" i="32"/>
  <c r="H63" i="32"/>
  <c r="H31" i="32"/>
  <c r="H140" i="32"/>
  <c r="A76" i="32" l="1"/>
  <c r="A77" i="32" s="1"/>
  <c r="A78" i="32" s="1"/>
  <c r="A79" i="32" s="1"/>
  <c r="A80" i="32" s="1"/>
  <c r="A81" i="32" s="1"/>
  <c r="A82" i="32" s="1"/>
  <c r="A83" i="32" s="1"/>
  <c r="A84" i="32" s="1"/>
  <c r="A85" i="32" s="1"/>
  <c r="A86" i="32" s="1"/>
  <c r="A87" i="32" s="1"/>
  <c r="A88" i="32" s="1"/>
  <c r="A89" i="32" s="1"/>
  <c r="A90" i="32" s="1"/>
  <c r="A91" i="32" s="1"/>
  <c r="A92" i="32" s="1"/>
  <c r="A93" i="32" s="1"/>
  <c r="H62" i="31" l="1"/>
  <c r="H48" i="31"/>
  <c r="H43" i="31"/>
  <c r="H22" i="31"/>
  <c r="H57" i="31"/>
  <c r="H53" i="31" l="1"/>
  <c r="A27" i="31" l="1"/>
  <c r="A7" i="3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H137" i="30" l="1"/>
  <c r="H131" i="30"/>
  <c r="H153" i="30"/>
  <c r="H149" i="30" l="1"/>
  <c r="H142" i="30" l="1"/>
  <c r="A126" i="30"/>
  <c r="A127" i="30" s="1"/>
  <c r="A128" i="30" s="1"/>
  <c r="H90" i="30" l="1"/>
  <c r="H80" i="30"/>
  <c r="H30" i="30"/>
  <c r="H56" i="30"/>
  <c r="A34" i="30"/>
  <c r="A35" i="30" s="1"/>
  <c r="A36" i="30" s="1"/>
  <c r="A37" i="30" s="1"/>
  <c r="A38" i="30" s="1"/>
  <c r="A39" i="30" s="1"/>
  <c r="A40" i="30" s="1"/>
  <c r="A41" i="30" s="1"/>
  <c r="A42" i="30" s="1"/>
  <c r="A43" i="30" s="1"/>
  <c r="A44" i="30" s="1"/>
  <c r="A45" i="30" s="1"/>
  <c r="A46" i="30" s="1"/>
  <c r="H111" i="30" l="1"/>
  <c r="H102" i="30"/>
  <c r="H97" i="30"/>
  <c r="A84" i="30" l="1"/>
  <c r="A85" i="30" s="1"/>
  <c r="H63" i="28"/>
  <c r="H117" i="36" l="1"/>
  <c r="A109" i="36"/>
  <c r="A110" i="36" s="1"/>
  <c r="A38" i="36"/>
  <c r="A39" i="36" s="1"/>
  <c r="A40" i="36" s="1"/>
  <c r="A41" i="36" s="1"/>
  <c r="A42" i="36" s="1"/>
  <c r="A43" i="36" s="1"/>
  <c r="A44" i="36" s="1"/>
  <c r="A45" i="36" s="1"/>
  <c r="A46" i="36" s="1"/>
  <c r="A47" i="36" s="1"/>
  <c r="A48" i="36" s="1"/>
  <c r="A49" i="36" s="1"/>
  <c r="A50" i="36" s="1"/>
  <c r="A51" i="36" s="1"/>
  <c r="A52" i="36" s="1"/>
  <c r="A53" i="36" s="1"/>
  <c r="A54" i="36" s="1"/>
  <c r="A55" i="36" s="1"/>
  <c r="A56" i="36" s="1"/>
  <c r="A6" i="36"/>
  <c r="A7" i="36" s="1"/>
  <c r="A8" i="36" s="1"/>
  <c r="A9" i="36" s="1"/>
  <c r="A10" i="36" s="1"/>
  <c r="A11" i="36" s="1"/>
  <c r="A12" i="36" s="1"/>
  <c r="A13" i="36" s="1"/>
  <c r="A14" i="36" s="1"/>
  <c r="A15" i="36" s="1"/>
  <c r="A16" i="36" s="1"/>
  <c r="A17" i="36" s="1"/>
  <c r="A18" i="36" s="1"/>
  <c r="A19" i="36" s="1"/>
  <c r="A20" i="36" s="1"/>
  <c r="A21" i="36" s="1"/>
  <c r="A22" i="36" s="1"/>
  <c r="A23" i="36" s="1"/>
  <c r="I143" i="34"/>
  <c r="I139" i="34"/>
  <c r="I134" i="34"/>
  <c r="H126" i="32"/>
  <c r="H122" i="32"/>
  <c r="H118" i="32"/>
  <c r="A110" i="32"/>
  <c r="A111" i="32" s="1"/>
  <c r="A35" i="32"/>
  <c r="A36" i="32" s="1"/>
  <c r="A37" i="32" s="1"/>
  <c r="A38" i="32" s="1"/>
  <c r="A39" i="32" s="1"/>
  <c r="A40" i="32" s="1"/>
  <c r="A41" i="32" s="1"/>
  <c r="A42" i="32" s="1"/>
  <c r="A43" i="32" s="1"/>
  <c r="A44" i="32" s="1"/>
  <c r="A45" i="32" s="1"/>
  <c r="A46" i="32" s="1"/>
  <c r="A47" i="32" s="1"/>
  <c r="A48" i="32" s="1"/>
  <c r="A49" i="32" s="1"/>
  <c r="A50" i="32" s="1"/>
  <c r="A51" i="32" s="1"/>
  <c r="A52" i="32" s="1"/>
  <c r="A53" i="32" s="1"/>
  <c r="A6" i="32"/>
  <c r="A7" i="32" s="1"/>
  <c r="A8" i="32" s="1"/>
  <c r="A9" i="32" s="1"/>
  <c r="A10" i="32" s="1"/>
  <c r="A11" i="32" s="1"/>
  <c r="A12" i="32" s="1"/>
  <c r="A13" i="32" s="1"/>
  <c r="A14" i="32" s="1"/>
  <c r="A15" i="32" s="1"/>
  <c r="A16" i="32" s="1"/>
  <c r="A17" i="32" s="1"/>
  <c r="A18" i="32" s="1"/>
  <c r="A19" i="32" s="1"/>
  <c r="A20" i="32" s="1"/>
  <c r="A21" i="32" s="1"/>
  <c r="A22" i="32" s="1"/>
  <c r="A23" i="32" s="1"/>
  <c r="H11" i="28" l="1"/>
  <c r="H29" i="28"/>
  <c r="A34" i="28"/>
  <c r="A35" i="28" s="1"/>
  <c r="A36" i="28" s="1"/>
  <c r="A37" i="28" s="1"/>
  <c r="A38" i="28" s="1"/>
  <c r="A39" i="28" s="1"/>
  <c r="A40" i="28" s="1"/>
  <c r="A41" i="28" s="1"/>
  <c r="A42" i="28" s="1"/>
  <c r="A43" i="28" s="1"/>
  <c r="A44" i="28" s="1"/>
  <c r="A45" i="28" s="1"/>
  <c r="A46" i="28" s="1"/>
  <c r="A47" i="28" s="1"/>
  <c r="A48" i="28" s="1"/>
  <c r="A49" i="28" s="1"/>
  <c r="A50" i="28" s="1"/>
  <c r="A51" i="28" s="1"/>
  <c r="A52" i="28" s="1"/>
  <c r="A53" i="28" s="1"/>
  <c r="A54" i="28" s="1"/>
  <c r="A55" i="28" s="1"/>
  <c r="A56" i="28" s="1"/>
  <c r="A57" i="28" s="1"/>
  <c r="A58" i="28" s="1"/>
  <c r="A59" i="28" s="1"/>
  <c r="A60" i="28" s="1"/>
  <c r="A61" i="28" s="1"/>
  <c r="A62" i="28" s="1"/>
  <c r="A16" i="28" l="1"/>
  <c r="A17" i="28" s="1"/>
  <c r="A18" i="28" s="1"/>
  <c r="A19" i="28" s="1"/>
  <c r="A20" i="28" s="1"/>
  <c r="A21" i="28" s="1"/>
  <c r="A22" i="28" s="1"/>
  <c r="A23" i="28" s="1"/>
  <c r="A24" i="28" s="1"/>
  <c r="A25" i="28" s="1"/>
  <c r="A26" i="28" s="1"/>
  <c r="A27" i="28" s="1"/>
  <c r="H107" i="30" l="1"/>
  <c r="A94" i="30"/>
  <c r="A95" i="30" s="1"/>
  <c r="A47" i="30"/>
  <c r="A48" i="30" s="1"/>
  <c r="A49" i="30" s="1"/>
  <c r="A50" i="30" s="1"/>
  <c r="A51" i="30" s="1"/>
  <c r="A52" i="30" s="1"/>
  <c r="A6" i="30"/>
  <c r="A7" i="30" s="1"/>
  <c r="A8" i="30" s="1"/>
  <c r="A9" i="30" s="1"/>
  <c r="A10" i="30" s="1"/>
  <c r="A11" i="30" s="1"/>
  <c r="A12" i="30" s="1"/>
  <c r="A13" i="30" s="1"/>
  <c r="A14" i="30" s="1"/>
  <c r="A15" i="30" s="1"/>
  <c r="A16" i="30" s="1"/>
  <c r="A17" i="30" s="1"/>
  <c r="A18" i="30" s="1"/>
  <c r="A19" i="30" s="1"/>
  <c r="A20" i="30" s="1"/>
  <c r="A21" i="30" s="1"/>
  <c r="A22" i="30" s="1"/>
  <c r="A23" i="30" s="1"/>
  <c r="A7" i="28" l="1"/>
  <c r="A8" i="28" s="1"/>
  <c r="A9" i="28" s="1"/>
  <c r="H92" i="27" l="1"/>
  <c r="H88" i="27"/>
  <c r="H83" i="27"/>
  <c r="H78" i="27"/>
  <c r="H72" i="27"/>
  <c r="H66" i="27"/>
  <c r="H52" i="27"/>
  <c r="H29" i="27"/>
  <c r="H97" i="27"/>
  <c r="H67" i="26" l="1"/>
  <c r="H79" i="26"/>
  <c r="H83" i="26"/>
  <c r="H13" i="26"/>
  <c r="H54" i="26"/>
  <c r="A72" i="26" l="1"/>
  <c r="A73" i="26" s="1"/>
  <c r="A74" i="26" s="1"/>
  <c r="A75" i="26" s="1"/>
  <c r="H78" i="25" l="1"/>
  <c r="H84" i="25"/>
  <c r="A7" i="26" l="1"/>
  <c r="A8" i="26" s="1"/>
  <c r="A9" i="26" s="1"/>
  <c r="H73" i="25" l="1"/>
  <c r="H66" i="25"/>
  <c r="H59" i="25"/>
  <c r="H25" i="25"/>
  <c r="H48" i="25"/>
  <c r="H89" i="25" l="1"/>
  <c r="A52" i="25" l="1"/>
  <c r="A53" i="25" s="1"/>
  <c r="A54" i="25" s="1"/>
  <c r="A76" i="27" l="1"/>
  <c r="A77" i="27" s="1"/>
  <c r="A33" i="27"/>
  <c r="A34" i="27" s="1"/>
  <c r="A35" i="27" s="1"/>
  <c r="A36" i="27" s="1"/>
  <c r="A37" i="27" s="1"/>
  <c r="A38" i="27" s="1"/>
  <c r="A39" i="27" s="1"/>
  <c r="A40" i="27" s="1"/>
  <c r="A41" i="27" s="1"/>
  <c r="A42" i="27" s="1"/>
  <c r="A43" i="27" s="1"/>
  <c r="A44" i="27" s="1"/>
  <c r="A45" i="27" s="1"/>
  <c r="A46" i="27" s="1"/>
  <c r="A47" i="27" s="1"/>
  <c r="A48" i="27" s="1"/>
  <c r="A49" i="27" s="1"/>
  <c r="A50" i="27" s="1"/>
  <c r="A51" i="27" s="1"/>
  <c r="A7" i="27"/>
  <c r="A8" i="27" s="1"/>
  <c r="A9" i="27" s="1"/>
  <c r="A10" i="27" s="1"/>
  <c r="A11" i="27" s="1"/>
  <c r="A12" i="27" s="1"/>
  <c r="A13" i="27" s="1"/>
  <c r="A14" i="27" s="1"/>
  <c r="A15" i="27" s="1"/>
  <c r="A16" i="27" s="1"/>
  <c r="A17" i="27" s="1"/>
  <c r="A18" i="27" s="1"/>
  <c r="A19" i="27" s="1"/>
  <c r="A20" i="27" s="1"/>
  <c r="A21" i="27" s="1"/>
  <c r="A22" i="27" s="1"/>
  <c r="A23" i="27" s="1"/>
  <c r="A24" i="27" s="1"/>
  <c r="A71" i="25"/>
  <c r="A72" i="25" s="1"/>
  <c r="A30" i="25"/>
  <c r="A31" i="25" s="1"/>
  <c r="A32" i="25" s="1"/>
  <c r="A33" i="25" s="1"/>
  <c r="A34" i="25" s="1"/>
  <c r="A35" i="25" s="1"/>
  <c r="A36" i="25" s="1"/>
  <c r="A37" i="25" s="1"/>
  <c r="A38" i="25" s="1"/>
  <c r="A39" i="25" s="1"/>
  <c r="A40" i="25" s="1"/>
  <c r="A41" i="25" s="1"/>
  <c r="A42" i="25" s="1"/>
  <c r="A43" i="25" s="1"/>
  <c r="A44" i="25" s="1"/>
  <c r="A45" i="25" s="1"/>
  <c r="A46" i="25" s="1"/>
  <c r="A47" i="25" s="1"/>
  <c r="A6" i="25"/>
  <c r="A7" i="25" s="1"/>
  <c r="A8" i="25" s="1"/>
  <c r="A9" i="25" s="1"/>
  <c r="A10" i="25" s="1"/>
  <c r="A11" i="25" s="1"/>
  <c r="A12" i="25" s="1"/>
  <c r="A13" i="25" s="1"/>
  <c r="A14" i="25" s="1"/>
  <c r="A15" i="25" s="1"/>
  <c r="A16" i="25" s="1"/>
  <c r="A17" i="25" s="1"/>
  <c r="A18" i="25" s="1"/>
  <c r="A19" i="25" s="1"/>
  <c r="A20" i="25" s="1"/>
  <c r="A21" i="25" s="1"/>
  <c r="A22" i="25" s="1"/>
  <c r="A23" i="25" s="1"/>
  <c r="A24" i="25" s="1"/>
  <c r="H44" i="24" l="1"/>
  <c r="H38" i="24" l="1"/>
  <c r="H11" i="24"/>
  <c r="H21" i="24"/>
  <c r="A7" i="24" l="1"/>
  <c r="A8" i="24" s="1"/>
  <c r="A9" i="24" s="1"/>
  <c r="A17" i="24"/>
  <c r="A18" i="24" s="1"/>
  <c r="A19" i="24" s="1"/>
  <c r="A20" i="24" s="1"/>
  <c r="A27" i="24"/>
  <c r="A28" i="24" s="1"/>
  <c r="A29" i="24" s="1"/>
  <c r="A30" i="24" s="1"/>
  <c r="H121" i="23" l="1"/>
  <c r="H116" i="23"/>
  <c r="H61" i="23" l="1"/>
  <c r="H72" i="23"/>
  <c r="H95" i="23"/>
  <c r="H90" i="23"/>
  <c r="H83" i="23"/>
  <c r="H36" i="23" l="1"/>
  <c r="H11" i="23"/>
  <c r="A88" i="23" l="1"/>
  <c r="A89" i="23" s="1"/>
  <c r="H90" i="22" l="1"/>
  <c r="H104" i="22"/>
  <c r="H120" i="22"/>
  <c r="H125" i="22" l="1"/>
  <c r="H94" i="22"/>
  <c r="H60" i="22" l="1"/>
  <c r="A42" i="23" l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l="1"/>
  <c r="A30" i="23" s="1"/>
  <c r="A31" i="23" s="1"/>
  <c r="A33" i="23" s="1"/>
  <c r="H33" i="22"/>
  <c r="A29" i="22"/>
  <c r="A30" i="22" s="1"/>
  <c r="A31" i="22" s="1"/>
  <c r="H24" i="22"/>
  <c r="H9" i="22"/>
  <c r="H142" i="21" l="1"/>
  <c r="H148" i="21"/>
  <c r="H137" i="21" l="1"/>
  <c r="H78" i="21" l="1"/>
  <c r="H108" i="21" l="1"/>
  <c r="H96" i="21" l="1"/>
  <c r="H90" i="21"/>
  <c r="H103" i="21" l="1"/>
  <c r="A94" i="21"/>
  <c r="A95" i="21" s="1"/>
  <c r="A83" i="21"/>
  <c r="A84" i="21" s="1"/>
  <c r="A85" i="21" s="1"/>
  <c r="H57" i="21" l="1"/>
  <c r="H29" i="21"/>
  <c r="A33" i="2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8" i="2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62" i="21"/>
  <c r="A63" i="21" s="1"/>
  <c r="A64" i="21" s="1"/>
  <c r="A65" i="21" s="1"/>
  <c r="A66" i="21" s="1"/>
  <c r="A67" i="21" s="1"/>
  <c r="A68" i="21" s="1"/>
  <c r="A69" i="21" s="1"/>
  <c r="A70" i="21" s="1"/>
  <c r="A71" i="21" s="1"/>
  <c r="A72" i="21" s="1"/>
  <c r="H75" i="19" l="1"/>
  <c r="H68" i="19"/>
  <c r="H227" i="20" l="1"/>
  <c r="H220" i="20"/>
  <c r="H157" i="20" l="1"/>
  <c r="H95" i="20" l="1"/>
  <c r="H86" i="20"/>
  <c r="H41" i="20" l="1"/>
  <c r="H10" i="20" l="1"/>
  <c r="H32" i="20"/>
  <c r="A37" i="20" l="1"/>
  <c r="A38" i="20" s="1"/>
  <c r="A39" i="20" s="1"/>
  <c r="H18" i="20" l="1"/>
  <c r="H37" i="19" l="1"/>
  <c r="H30" i="19" l="1"/>
  <c r="H21" i="19" l="1"/>
  <c r="H12" i="19"/>
  <c r="H98" i="18" l="1"/>
  <c r="H90" i="18"/>
  <c r="H77" i="18"/>
  <c r="H69" i="18"/>
  <c r="H60" i="18" l="1"/>
  <c r="H34" i="18"/>
  <c r="H19" i="17" l="1"/>
  <c r="A22" i="17"/>
  <c r="A23" i="17" s="1"/>
  <c r="A24" i="17" s="1"/>
  <c r="H26" i="17"/>
  <c r="H57" i="17"/>
  <c r="H11" i="17"/>
  <c r="H52" i="17"/>
  <c r="H46" i="17"/>
  <c r="H62" i="17"/>
  <c r="A40" i="18"/>
  <c r="A41" i="18" s="1"/>
  <c r="XFD52" i="17" l="1"/>
  <c r="XEV52" i="17"/>
  <c r="XEN52" i="17"/>
  <c r="XEF52" i="17"/>
  <c r="XDX52" i="17"/>
  <c r="XDP52" i="17"/>
  <c r="XDH52" i="17"/>
  <c r="XCZ52" i="17"/>
  <c r="XCR52" i="17"/>
  <c r="XCJ52" i="17"/>
  <c r="XCB52" i="17"/>
  <c r="XBT52" i="17"/>
  <c r="XBL52" i="17"/>
  <c r="XBD52" i="17"/>
  <c r="XAV52" i="17"/>
  <c r="XAN52" i="17"/>
  <c r="XAF52" i="17"/>
  <c r="WZX52" i="17"/>
  <c r="WZP52" i="17"/>
  <c r="WZH52" i="17"/>
  <c r="WYZ52" i="17"/>
  <c r="WYR52" i="17"/>
  <c r="WYJ52" i="17"/>
  <c r="WYB52" i="17"/>
  <c r="WXT52" i="17"/>
  <c r="WXL52" i="17"/>
  <c r="WXD52" i="17"/>
  <c r="WWV52" i="17"/>
  <c r="WWN52" i="17"/>
  <c r="WWF52" i="17"/>
  <c r="WVX52" i="17"/>
  <c r="WVP52" i="17"/>
  <c r="WVH52" i="17"/>
  <c r="WUZ52" i="17"/>
  <c r="WUR52" i="17"/>
  <c r="WUJ52" i="17"/>
  <c r="WUB52" i="17"/>
  <c r="WTT52" i="17"/>
  <c r="WTL52" i="17"/>
  <c r="WTD52" i="17"/>
  <c r="WSV52" i="17"/>
  <c r="WSN52" i="17"/>
  <c r="WSF52" i="17"/>
  <c r="WRX52" i="17"/>
  <c r="WRP52" i="17"/>
  <c r="WRH52" i="17"/>
  <c r="WQZ52" i="17"/>
  <c r="WQR52" i="17"/>
  <c r="WQJ52" i="17"/>
  <c r="WQB52" i="17"/>
  <c r="WPT52" i="17"/>
  <c r="WPL52" i="17"/>
  <c r="WPD52" i="17"/>
  <c r="WOV52" i="17"/>
  <c r="WON52" i="17"/>
  <c r="WOF52" i="17"/>
  <c r="WNX52" i="17"/>
  <c r="WNP52" i="17"/>
  <c r="WNH52" i="17"/>
  <c r="WMZ52" i="17"/>
  <c r="WMR52" i="17"/>
  <c r="WMJ52" i="17"/>
  <c r="WMB52" i="17"/>
  <c r="WLT52" i="17"/>
  <c r="WLL52" i="17"/>
  <c r="WLD52" i="17"/>
  <c r="WKV52" i="17"/>
  <c r="WKN52" i="17"/>
  <c r="WKF52" i="17"/>
  <c r="WJX52" i="17"/>
  <c r="WJP52" i="17"/>
  <c r="WJH52" i="17"/>
  <c r="WIZ52" i="17"/>
  <c r="WIR52" i="17"/>
  <c r="WIJ52" i="17"/>
  <c r="WIB52" i="17"/>
  <c r="WHT52" i="17"/>
  <c r="WHL52" i="17"/>
  <c r="WHD52" i="17"/>
  <c r="WGV52" i="17"/>
  <c r="WGN52" i="17"/>
  <c r="WGF52" i="17"/>
  <c r="WFX52" i="17"/>
  <c r="WFP52" i="17"/>
  <c r="WFH52" i="17"/>
  <c r="WEZ52" i="17"/>
  <c r="WER52" i="17"/>
  <c r="WEJ52" i="17"/>
  <c r="WEB52" i="17"/>
  <c r="WDT52" i="17"/>
  <c r="WDL52" i="17"/>
  <c r="WDD52" i="17"/>
  <c r="WCV52" i="17"/>
  <c r="WCN52" i="17"/>
  <c r="WCF52" i="17"/>
  <c r="WBX52" i="17"/>
  <c r="WBP52" i="17"/>
  <c r="WBH52" i="17"/>
  <c r="WAZ52" i="17"/>
  <c r="WAR52" i="17"/>
  <c r="WAJ52" i="17"/>
  <c r="WAB52" i="17"/>
  <c r="VZT52" i="17"/>
  <c r="VZL52" i="17"/>
  <c r="VZD52" i="17"/>
  <c r="VYV52" i="17"/>
  <c r="VYN52" i="17"/>
  <c r="VYF52" i="17"/>
  <c r="VXX52" i="17"/>
  <c r="VXP52" i="17"/>
  <c r="VXH52" i="17"/>
  <c r="VWZ52" i="17"/>
  <c r="VWR52" i="17"/>
  <c r="VWJ52" i="17"/>
  <c r="VWB52" i="17"/>
  <c r="VVT52" i="17"/>
  <c r="VVL52" i="17"/>
  <c r="VVD52" i="17"/>
  <c r="VUV52" i="17"/>
  <c r="VUN52" i="17"/>
  <c r="VUF52" i="17"/>
  <c r="VTX52" i="17"/>
  <c r="VTP52" i="17"/>
  <c r="VTH52" i="17"/>
  <c r="VSZ52" i="17"/>
  <c r="VSR52" i="17"/>
  <c r="VSJ52" i="17"/>
  <c r="VSB52" i="17"/>
  <c r="VRT52" i="17"/>
  <c r="VRL52" i="17"/>
  <c r="VRD52" i="17"/>
  <c r="VQV52" i="17"/>
  <c r="VQN52" i="17"/>
  <c r="VQF52" i="17"/>
  <c r="VPX52" i="17"/>
  <c r="VPP52" i="17"/>
  <c r="VPH52" i="17"/>
  <c r="VOZ52" i="17"/>
  <c r="VOR52" i="17"/>
  <c r="VOJ52" i="17"/>
  <c r="VOB52" i="17"/>
  <c r="VNT52" i="17"/>
  <c r="VNL52" i="17"/>
  <c r="VND52" i="17"/>
  <c r="VMV52" i="17"/>
  <c r="VMN52" i="17"/>
  <c r="VMF52" i="17"/>
  <c r="VLX52" i="17"/>
  <c r="VLP52" i="17"/>
  <c r="VLH52" i="17"/>
  <c r="VKZ52" i="17"/>
  <c r="VKR52" i="17"/>
  <c r="VKJ52" i="17"/>
  <c r="VKB52" i="17"/>
  <c r="VJT52" i="17"/>
  <c r="VJL52" i="17"/>
  <c r="VJD52" i="17"/>
  <c r="VIV52" i="17"/>
  <c r="VIN52" i="17"/>
  <c r="VIF52" i="17"/>
  <c r="VHX52" i="17"/>
  <c r="VHP52" i="17"/>
  <c r="VHH52" i="17"/>
  <c r="VGZ52" i="17"/>
  <c r="VGR52" i="17"/>
  <c r="VGJ52" i="17"/>
  <c r="VGB52" i="17"/>
  <c r="VFT52" i="17"/>
  <c r="VFL52" i="17"/>
  <c r="VFD52" i="17"/>
  <c r="VEV52" i="17"/>
  <c r="VEN52" i="17"/>
  <c r="VEF52" i="17"/>
  <c r="VDX52" i="17"/>
  <c r="VDP52" i="17"/>
  <c r="VDH52" i="17"/>
  <c r="VCZ52" i="17"/>
  <c r="VCR52" i="17"/>
  <c r="VCJ52" i="17"/>
  <c r="VCB52" i="17"/>
  <c r="VBT52" i="17"/>
  <c r="VBL52" i="17"/>
  <c r="VBD52" i="17"/>
  <c r="VAV52" i="17"/>
  <c r="VAN52" i="17"/>
  <c r="VAF52" i="17"/>
  <c r="UZX52" i="17"/>
  <c r="UZP52" i="17"/>
  <c r="UZH52" i="17"/>
  <c r="UYZ52" i="17"/>
  <c r="UYR52" i="17"/>
  <c r="UYJ52" i="17"/>
  <c r="UYB52" i="17"/>
  <c r="UXT52" i="17"/>
  <c r="UXL52" i="17"/>
  <c r="UXD52" i="17"/>
  <c r="UWV52" i="17"/>
  <c r="UWN52" i="17"/>
  <c r="UWF52" i="17"/>
  <c r="UVX52" i="17"/>
  <c r="UVP52" i="17"/>
  <c r="UVH52" i="17"/>
  <c r="UUZ52" i="17"/>
  <c r="UUR52" i="17"/>
  <c r="UUJ52" i="17"/>
  <c r="UUB52" i="17"/>
  <c r="UTT52" i="17"/>
  <c r="UTL52" i="17"/>
  <c r="UTD52" i="17"/>
  <c r="USV52" i="17"/>
  <c r="USN52" i="17"/>
  <c r="USF52" i="17"/>
  <c r="URX52" i="17"/>
  <c r="URP52" i="17"/>
  <c r="URH52" i="17"/>
  <c r="UQZ52" i="17"/>
  <c r="UQR52" i="17"/>
  <c r="UQJ52" i="17"/>
  <c r="UQB52" i="17"/>
  <c r="UPT52" i="17"/>
  <c r="UPL52" i="17"/>
  <c r="UPD52" i="17"/>
  <c r="UOV52" i="17"/>
  <c r="UON52" i="17"/>
  <c r="UOF52" i="17"/>
  <c r="UNX52" i="17"/>
  <c r="UNP52" i="17"/>
  <c r="UNH52" i="17"/>
  <c r="UMZ52" i="17"/>
  <c r="UMR52" i="17"/>
  <c r="UMJ52" i="17"/>
  <c r="UMB52" i="17"/>
  <c r="ULT52" i="17"/>
  <c r="ULL52" i="17"/>
  <c r="ULD52" i="17"/>
  <c r="UKV52" i="17"/>
  <c r="UKN52" i="17"/>
  <c r="UKF52" i="17"/>
  <c r="UJX52" i="17"/>
  <c r="UJP52" i="17"/>
  <c r="UJH52" i="17"/>
  <c r="UIZ52" i="17"/>
  <c r="UIR52" i="17"/>
  <c r="UIJ52" i="17"/>
  <c r="UIB52" i="17"/>
  <c r="UHT52" i="17"/>
  <c r="UHL52" i="17"/>
  <c r="UHD52" i="17"/>
  <c r="UGV52" i="17"/>
  <c r="UGN52" i="17"/>
  <c r="UGF52" i="17"/>
  <c r="UFX52" i="17"/>
  <c r="UFP52" i="17"/>
  <c r="UFH52" i="17"/>
  <c r="UEZ52" i="17"/>
  <c r="UER52" i="17"/>
  <c r="UEJ52" i="17"/>
  <c r="UEB52" i="17"/>
  <c r="UDT52" i="17"/>
  <c r="UDL52" i="17"/>
  <c r="UDD52" i="17"/>
  <c r="UCV52" i="17"/>
  <c r="UCN52" i="17"/>
  <c r="UCF52" i="17"/>
  <c r="UBX52" i="17"/>
  <c r="UBP52" i="17"/>
  <c r="UBH52" i="17"/>
  <c r="UAZ52" i="17"/>
  <c r="UAR52" i="17"/>
  <c r="UAJ52" i="17"/>
  <c r="UAB52" i="17"/>
  <c r="TZT52" i="17"/>
  <c r="TZL52" i="17"/>
  <c r="TZD52" i="17"/>
  <c r="TYV52" i="17"/>
  <c r="TYN52" i="17"/>
  <c r="TYF52" i="17"/>
  <c r="TXX52" i="17"/>
  <c r="TXP52" i="17"/>
  <c r="TXH52" i="17"/>
  <c r="TWZ52" i="17"/>
  <c r="TWR52" i="17"/>
  <c r="TWJ52" i="17"/>
  <c r="TWB52" i="17"/>
  <c r="TVT52" i="17"/>
  <c r="TVL52" i="17"/>
  <c r="TVD52" i="17"/>
  <c r="TUV52" i="17"/>
  <c r="TUN52" i="17"/>
  <c r="TUF52" i="17"/>
  <c r="TTX52" i="17"/>
  <c r="TTP52" i="17"/>
  <c r="TTH52" i="17"/>
  <c r="TSZ52" i="17"/>
  <c r="TSR52" i="17"/>
  <c r="TSJ52" i="17"/>
  <c r="TSB52" i="17"/>
  <c r="TRT52" i="17"/>
  <c r="TRL52" i="17"/>
  <c r="TRD52" i="17"/>
  <c r="TQV52" i="17"/>
  <c r="TQN52" i="17"/>
  <c r="TQF52" i="17"/>
  <c r="TPX52" i="17"/>
  <c r="TPP52" i="17"/>
  <c r="TPH52" i="17"/>
  <c r="TOZ52" i="17"/>
  <c r="TOR52" i="17"/>
  <c r="TOJ52" i="17"/>
  <c r="TOB52" i="17"/>
  <c r="TNT52" i="17"/>
  <c r="TNL52" i="17"/>
  <c r="TND52" i="17"/>
  <c r="TMV52" i="17"/>
  <c r="TMN52" i="17"/>
  <c r="TMF52" i="17"/>
  <c r="TLX52" i="17"/>
  <c r="TLP52" i="17"/>
  <c r="TLH52" i="17"/>
  <c r="TKZ52" i="17"/>
  <c r="TKR52" i="17"/>
  <c r="TKJ52" i="17"/>
  <c r="TKB52" i="17"/>
  <c r="TJT52" i="17"/>
  <c r="TJL52" i="17"/>
  <c r="TJD52" i="17"/>
  <c r="TIV52" i="17"/>
  <c r="TIN52" i="17"/>
  <c r="TIF52" i="17"/>
  <c r="THX52" i="17"/>
  <c r="THP52" i="17"/>
  <c r="THH52" i="17"/>
  <c r="TGZ52" i="17"/>
  <c r="TGR52" i="17"/>
  <c r="TGJ52" i="17"/>
  <c r="TGB52" i="17"/>
  <c r="TFT52" i="17"/>
  <c r="TFL52" i="17"/>
  <c r="TFD52" i="17"/>
  <c r="TEV52" i="17"/>
  <c r="TEN52" i="17"/>
  <c r="TEF52" i="17"/>
  <c r="TDX52" i="17"/>
  <c r="TDP52" i="17"/>
  <c r="TDH52" i="17"/>
  <c r="TCZ52" i="17"/>
  <c r="TCR52" i="17"/>
  <c r="TCJ52" i="17"/>
  <c r="TCB52" i="17"/>
  <c r="TBT52" i="17"/>
  <c r="TBL52" i="17"/>
  <c r="TBD52" i="17"/>
  <c r="TAV52" i="17"/>
  <c r="TAN52" i="17"/>
  <c r="TAF52" i="17"/>
  <c r="SZX52" i="17"/>
  <c r="SZP52" i="17"/>
  <c r="SZH52" i="17"/>
  <c r="SYZ52" i="17"/>
  <c r="SYR52" i="17"/>
  <c r="SYJ52" i="17"/>
  <c r="SYB52" i="17"/>
  <c r="SXT52" i="17"/>
  <c r="SXL52" i="17"/>
  <c r="SXD52" i="17"/>
  <c r="SWV52" i="17"/>
  <c r="SWN52" i="17"/>
  <c r="SWF52" i="17"/>
  <c r="SVX52" i="17"/>
  <c r="SVP52" i="17"/>
  <c r="SVH52" i="17"/>
  <c r="SUZ52" i="17"/>
  <c r="SUR52" i="17"/>
  <c r="SUJ52" i="17"/>
  <c r="SUB52" i="17"/>
  <c r="STT52" i="17"/>
  <c r="STL52" i="17"/>
  <c r="STD52" i="17"/>
  <c r="SSV52" i="17"/>
  <c r="SSN52" i="17"/>
  <c r="SSF52" i="17"/>
  <c r="SRX52" i="17"/>
  <c r="SRP52" i="17"/>
  <c r="SRH52" i="17"/>
  <c r="SQZ52" i="17"/>
  <c r="SQR52" i="17"/>
  <c r="SQJ52" i="17"/>
  <c r="SQB52" i="17"/>
  <c r="SPT52" i="17"/>
  <c r="SPL52" i="17"/>
  <c r="SPD52" i="17"/>
  <c r="SOV52" i="17"/>
  <c r="SON52" i="17"/>
  <c r="SOF52" i="17"/>
  <c r="SNX52" i="17"/>
  <c r="SNP52" i="17"/>
  <c r="SNH52" i="17"/>
  <c r="SMZ52" i="17"/>
  <c r="SMR52" i="17"/>
  <c r="SMJ52" i="17"/>
  <c r="SMB52" i="17"/>
  <c r="SLT52" i="17"/>
  <c r="SLL52" i="17"/>
  <c r="SLD52" i="17"/>
  <c r="SKV52" i="17"/>
  <c r="SKN52" i="17"/>
  <c r="SKF52" i="17"/>
  <c r="SJX52" i="17"/>
  <c r="SJP52" i="17"/>
  <c r="SJH52" i="17"/>
  <c r="SIZ52" i="17"/>
  <c r="SIR52" i="17"/>
  <c r="SIJ52" i="17"/>
  <c r="SIB52" i="17"/>
  <c r="SHT52" i="17"/>
  <c r="SHL52" i="17"/>
  <c r="SHD52" i="17"/>
  <c r="SGV52" i="17"/>
  <c r="SGN52" i="17"/>
  <c r="SGF52" i="17"/>
  <c r="SFX52" i="17"/>
  <c r="SFP52" i="17"/>
  <c r="SFH52" i="17"/>
  <c r="SEZ52" i="17"/>
  <c r="SER52" i="17"/>
  <c r="SEJ52" i="17"/>
  <c r="SEB52" i="17"/>
  <c r="SDT52" i="17"/>
  <c r="SDL52" i="17"/>
  <c r="SDD52" i="17"/>
  <c r="SCV52" i="17"/>
  <c r="SCN52" i="17"/>
  <c r="SCF52" i="17"/>
  <c r="SBX52" i="17"/>
  <c r="SBP52" i="17"/>
  <c r="SBH52" i="17"/>
  <c r="SAZ52" i="17"/>
  <c r="SAR52" i="17"/>
  <c r="SAJ52" i="17"/>
  <c r="SAB52" i="17"/>
  <c r="RZT52" i="17"/>
  <c r="RZL52" i="17"/>
  <c r="RZD52" i="17"/>
  <c r="RYV52" i="17"/>
  <c r="RYN52" i="17"/>
  <c r="RYF52" i="17"/>
  <c r="RXX52" i="17"/>
  <c r="RXP52" i="17"/>
  <c r="RXH52" i="17"/>
  <c r="RWZ52" i="17"/>
  <c r="RWR52" i="17"/>
  <c r="RWJ52" i="17"/>
  <c r="RWB52" i="17"/>
  <c r="RVT52" i="17"/>
  <c r="RVL52" i="17"/>
  <c r="RVD52" i="17"/>
  <c r="RUV52" i="17"/>
  <c r="RUN52" i="17"/>
  <c r="RUF52" i="17"/>
  <c r="RTX52" i="17"/>
  <c r="RTP52" i="17"/>
  <c r="RTH52" i="17"/>
  <c r="RSZ52" i="17"/>
  <c r="RSR52" i="17"/>
  <c r="RSJ52" i="17"/>
  <c r="RSB52" i="17"/>
  <c r="RRT52" i="17"/>
  <c r="RRL52" i="17"/>
  <c r="RRD52" i="17"/>
  <c r="RQV52" i="17"/>
  <c r="RQN52" i="17"/>
  <c r="RQF52" i="17"/>
  <c r="RPX52" i="17"/>
  <c r="RPP52" i="17"/>
  <c r="RPH52" i="17"/>
  <c r="ROZ52" i="17"/>
  <c r="ROR52" i="17"/>
  <c r="ROJ52" i="17"/>
  <c r="ROB52" i="17"/>
  <c r="RNT52" i="17"/>
  <c r="RNL52" i="17"/>
  <c r="RND52" i="17"/>
  <c r="RMV52" i="17"/>
  <c r="RMN52" i="17"/>
  <c r="RMF52" i="17"/>
  <c r="RLX52" i="17"/>
  <c r="RLP52" i="17"/>
  <c r="RLH52" i="17"/>
  <c r="RKZ52" i="17"/>
  <c r="RKR52" i="17"/>
  <c r="RKJ52" i="17"/>
  <c r="RKB52" i="17"/>
  <c r="RJT52" i="17"/>
  <c r="RJL52" i="17"/>
  <c r="RJD52" i="17"/>
  <c r="RIV52" i="17"/>
  <c r="RIN52" i="17"/>
  <c r="RIF52" i="17"/>
  <c r="RHX52" i="17"/>
  <c r="RHP52" i="17"/>
  <c r="RHH52" i="17"/>
  <c r="RGZ52" i="17"/>
  <c r="RGR52" i="17"/>
  <c r="RGJ52" i="17"/>
  <c r="RGB52" i="17"/>
  <c r="RFT52" i="17"/>
  <c r="RFL52" i="17"/>
  <c r="RFD52" i="17"/>
  <c r="REV52" i="17"/>
  <c r="REN52" i="17"/>
  <c r="REF52" i="17"/>
  <c r="RDX52" i="17"/>
  <c r="RDP52" i="17"/>
  <c r="RDH52" i="17"/>
  <c r="RCZ52" i="17"/>
  <c r="RCR52" i="17"/>
  <c r="RCJ52" i="17"/>
  <c r="RCB52" i="17"/>
  <c r="RBT52" i="17"/>
  <c r="RBL52" i="17"/>
  <c r="RBD52" i="17"/>
  <c r="RAV52" i="17"/>
  <c r="RAN52" i="17"/>
  <c r="RAF52" i="17"/>
  <c r="QZX52" i="17"/>
  <c r="QZP52" i="17"/>
  <c r="QZH52" i="17"/>
  <c r="QYZ52" i="17"/>
  <c r="QYR52" i="17"/>
  <c r="QYJ52" i="17"/>
  <c r="QYB52" i="17"/>
  <c r="QXT52" i="17"/>
  <c r="QXL52" i="17"/>
  <c r="QXD52" i="17"/>
  <c r="QWV52" i="17"/>
  <c r="QWN52" i="17"/>
  <c r="QWF52" i="17"/>
  <c r="QVX52" i="17"/>
  <c r="QVP52" i="17"/>
  <c r="QVH52" i="17"/>
  <c r="QUZ52" i="17"/>
  <c r="QUR52" i="17"/>
  <c r="QUJ52" i="17"/>
  <c r="QUB52" i="17"/>
  <c r="QTT52" i="17"/>
  <c r="QTL52" i="17"/>
  <c r="QTD52" i="17"/>
  <c r="QSV52" i="17"/>
  <c r="QSN52" i="17"/>
  <c r="QSF52" i="17"/>
  <c r="QRX52" i="17"/>
  <c r="QRP52" i="17"/>
  <c r="QRH52" i="17"/>
  <c r="QQZ52" i="17"/>
  <c r="QQR52" i="17"/>
  <c r="QQJ52" i="17"/>
  <c r="QQB52" i="17"/>
  <c r="QPT52" i="17"/>
  <c r="QPL52" i="17"/>
  <c r="QPD52" i="17"/>
  <c r="QOV52" i="17"/>
  <c r="QON52" i="17"/>
  <c r="QOF52" i="17"/>
  <c r="QNX52" i="17"/>
  <c r="QNP52" i="17"/>
  <c r="QNH52" i="17"/>
  <c r="QMZ52" i="17"/>
  <c r="QMR52" i="17"/>
  <c r="QMJ52" i="17"/>
  <c r="QMB52" i="17"/>
  <c r="QLT52" i="17"/>
  <c r="QLL52" i="17"/>
  <c r="QLD52" i="17"/>
  <c r="QKV52" i="17"/>
  <c r="QKN52" i="17"/>
  <c r="QKF52" i="17"/>
  <c r="QJX52" i="17"/>
  <c r="QJP52" i="17"/>
  <c r="QJH52" i="17"/>
  <c r="QIZ52" i="17"/>
  <c r="QIR52" i="17"/>
  <c r="QIJ52" i="17"/>
  <c r="QIB52" i="17"/>
  <c r="QHT52" i="17"/>
  <c r="QHL52" i="17"/>
  <c r="QHD52" i="17"/>
  <c r="QGV52" i="17"/>
  <c r="QGN52" i="17"/>
  <c r="QGF52" i="17"/>
  <c r="QFX52" i="17"/>
  <c r="QFP52" i="17"/>
  <c r="QFH52" i="17"/>
  <c r="QEZ52" i="17"/>
  <c r="QER52" i="17"/>
  <c r="QEJ52" i="17"/>
  <c r="QEB52" i="17"/>
  <c r="QDT52" i="17"/>
  <c r="QDL52" i="17"/>
  <c r="QDD52" i="17"/>
  <c r="QCV52" i="17"/>
  <c r="QCN52" i="17"/>
  <c r="QCF52" i="17"/>
  <c r="QBX52" i="17"/>
  <c r="QBP52" i="17"/>
  <c r="QBH52" i="17"/>
  <c r="QAZ52" i="17"/>
  <c r="QAR52" i="17"/>
  <c r="QAJ52" i="17"/>
  <c r="QAB52" i="17"/>
  <c r="PZT52" i="17"/>
  <c r="PZL52" i="17"/>
  <c r="PZD52" i="17"/>
  <c r="PYV52" i="17"/>
  <c r="PYN52" i="17"/>
  <c r="PYF52" i="17"/>
  <c r="PXX52" i="17"/>
  <c r="PXP52" i="17"/>
  <c r="PXH52" i="17"/>
  <c r="PWZ52" i="17"/>
  <c r="PWR52" i="17"/>
  <c r="PWJ52" i="17"/>
  <c r="PWB52" i="17"/>
  <c r="PVT52" i="17"/>
  <c r="PVL52" i="17"/>
  <c r="PVD52" i="17"/>
  <c r="PUV52" i="17"/>
  <c r="PUN52" i="17"/>
  <c r="PUF52" i="17"/>
  <c r="PTX52" i="17"/>
  <c r="PTP52" i="17"/>
  <c r="PTH52" i="17"/>
  <c r="PSZ52" i="17"/>
  <c r="PSR52" i="17"/>
  <c r="PSJ52" i="17"/>
  <c r="PSB52" i="17"/>
  <c r="PRT52" i="17"/>
  <c r="PRL52" i="17"/>
  <c r="PRD52" i="17"/>
  <c r="PQV52" i="17"/>
  <c r="PQN52" i="17"/>
  <c r="PQF52" i="17"/>
  <c r="PPX52" i="17"/>
  <c r="PPP52" i="17"/>
  <c r="PPH52" i="17"/>
  <c r="POZ52" i="17"/>
  <c r="POR52" i="17"/>
  <c r="POJ52" i="17"/>
  <c r="POB52" i="17"/>
  <c r="PNT52" i="17"/>
  <c r="PNL52" i="17"/>
  <c r="PND52" i="17"/>
  <c r="PMV52" i="17"/>
  <c r="PMN52" i="17"/>
  <c r="PMF52" i="17"/>
  <c r="PLX52" i="17"/>
  <c r="PLP52" i="17"/>
  <c r="PLH52" i="17"/>
  <c r="PKZ52" i="17"/>
  <c r="PKR52" i="17"/>
  <c r="PKJ52" i="17"/>
  <c r="PKB52" i="17"/>
  <c r="PJT52" i="17"/>
  <c r="PJL52" i="17"/>
  <c r="PJD52" i="17"/>
  <c r="PIV52" i="17"/>
  <c r="PIN52" i="17"/>
  <c r="PIF52" i="17"/>
  <c r="PHX52" i="17"/>
  <c r="PHP52" i="17"/>
  <c r="PHH52" i="17"/>
  <c r="PGZ52" i="17"/>
  <c r="PGR52" i="17"/>
  <c r="PGJ52" i="17"/>
  <c r="PGB52" i="17"/>
  <c r="PFT52" i="17"/>
  <c r="PFL52" i="17"/>
  <c r="PFD52" i="17"/>
  <c r="PEV52" i="17"/>
  <c r="PEN52" i="17"/>
  <c r="PEF52" i="17"/>
  <c r="PDX52" i="17"/>
  <c r="PDP52" i="17"/>
  <c r="PDH52" i="17"/>
  <c r="PCZ52" i="17"/>
  <c r="PCR52" i="17"/>
  <c r="PCJ52" i="17"/>
  <c r="PCB52" i="17"/>
  <c r="PBT52" i="17"/>
  <c r="PBL52" i="17"/>
  <c r="PBD52" i="17"/>
  <c r="PAV52" i="17"/>
  <c r="PAN52" i="17"/>
  <c r="PAF52" i="17"/>
  <c r="OZX52" i="17"/>
  <c r="OZP52" i="17"/>
  <c r="OZH52" i="17"/>
  <c r="OYZ52" i="17"/>
  <c r="OYR52" i="17"/>
  <c r="OYJ52" i="17"/>
  <c r="OYB52" i="17"/>
  <c r="OXT52" i="17"/>
  <c r="OXL52" i="17"/>
  <c r="OXD52" i="17"/>
  <c r="OWV52" i="17"/>
  <c r="OWN52" i="17"/>
  <c r="OWF52" i="17"/>
  <c r="OVX52" i="17"/>
  <c r="OVP52" i="17"/>
  <c r="OVH52" i="17"/>
  <c r="OUZ52" i="17"/>
  <c r="OUR52" i="17"/>
  <c r="OUJ52" i="17"/>
  <c r="OUB52" i="17"/>
  <c r="OTT52" i="17"/>
  <c r="OTL52" i="17"/>
  <c r="OTD52" i="17"/>
  <c r="OSV52" i="17"/>
  <c r="OSN52" i="17"/>
  <c r="OSF52" i="17"/>
  <c r="ORX52" i="17"/>
  <c r="ORP52" i="17"/>
  <c r="ORH52" i="17"/>
  <c r="OQZ52" i="17"/>
  <c r="OQR52" i="17"/>
  <c r="OQJ52" i="17"/>
  <c r="OQB52" i="17"/>
  <c r="OPT52" i="17"/>
  <c r="OPL52" i="17"/>
  <c r="OPD52" i="17"/>
  <c r="OOV52" i="17"/>
  <c r="OON52" i="17"/>
  <c r="OOF52" i="17"/>
  <c r="ONX52" i="17"/>
  <c r="ONP52" i="17"/>
  <c r="ONH52" i="17"/>
  <c r="OMZ52" i="17"/>
  <c r="OMR52" i="17"/>
  <c r="OMJ52" i="17"/>
  <c r="OMB52" i="17"/>
  <c r="OLT52" i="17"/>
  <c r="OLL52" i="17"/>
  <c r="OLD52" i="17"/>
  <c r="OKV52" i="17"/>
  <c r="OKN52" i="17"/>
  <c r="OKF52" i="17"/>
  <c r="OJX52" i="17"/>
  <c r="OJP52" i="17"/>
  <c r="OJH52" i="17"/>
  <c r="OIZ52" i="17"/>
  <c r="OIR52" i="17"/>
  <c r="OIJ52" i="17"/>
  <c r="OIB52" i="17"/>
  <c r="OHT52" i="17"/>
  <c r="OHL52" i="17"/>
  <c r="OHD52" i="17"/>
  <c r="OGV52" i="17"/>
  <c r="OGN52" i="17"/>
  <c r="OGF52" i="17"/>
  <c r="OFX52" i="17"/>
  <c r="OFP52" i="17"/>
  <c r="OFH52" i="17"/>
  <c r="OEZ52" i="17"/>
  <c r="OER52" i="17"/>
  <c r="OEJ52" i="17"/>
  <c r="OEB52" i="17"/>
  <c r="ODT52" i="17"/>
  <c r="ODL52" i="17"/>
  <c r="ODD52" i="17"/>
  <c r="OCV52" i="17"/>
  <c r="OCN52" i="17"/>
  <c r="OCF52" i="17"/>
  <c r="OBX52" i="17"/>
  <c r="OBP52" i="17"/>
  <c r="OBH52" i="17"/>
  <c r="OAZ52" i="17"/>
  <c r="OAR52" i="17"/>
  <c r="OAJ52" i="17"/>
  <c r="OAB52" i="17"/>
  <c r="NZT52" i="17"/>
  <c r="NZL52" i="17"/>
  <c r="NZD52" i="17"/>
  <c r="NYV52" i="17"/>
  <c r="NYN52" i="17"/>
  <c r="NYF52" i="17"/>
  <c r="NXX52" i="17"/>
  <c r="NXP52" i="17"/>
  <c r="NXH52" i="17"/>
  <c r="NWZ52" i="17"/>
  <c r="NWR52" i="17"/>
  <c r="NWJ52" i="17"/>
  <c r="NWB52" i="17"/>
  <c r="NVT52" i="17"/>
  <c r="NVL52" i="17"/>
  <c r="NVD52" i="17"/>
  <c r="NUV52" i="17"/>
  <c r="NUN52" i="17"/>
  <c r="NUF52" i="17"/>
  <c r="NTX52" i="17"/>
  <c r="NTP52" i="17"/>
  <c r="NTH52" i="17"/>
  <c r="NSZ52" i="17"/>
  <c r="NSR52" i="17"/>
  <c r="NSJ52" i="17"/>
  <c r="NSB52" i="17"/>
  <c r="NRT52" i="17"/>
  <c r="NRL52" i="17"/>
  <c r="NRD52" i="17"/>
  <c r="NQV52" i="17"/>
  <c r="NQN52" i="17"/>
  <c r="NQF52" i="17"/>
  <c r="NPX52" i="17"/>
  <c r="NPP52" i="17"/>
  <c r="NPH52" i="17"/>
  <c r="NOZ52" i="17"/>
  <c r="NOR52" i="17"/>
  <c r="NOJ52" i="17"/>
  <c r="NOB52" i="17"/>
  <c r="NNT52" i="17"/>
  <c r="NNL52" i="17"/>
  <c r="NND52" i="17"/>
  <c r="NMV52" i="17"/>
  <c r="NMN52" i="17"/>
  <c r="NMF52" i="17"/>
  <c r="NLX52" i="17"/>
  <c r="NLP52" i="17"/>
  <c r="NLH52" i="17"/>
  <c r="NKZ52" i="17"/>
  <c r="NKR52" i="17"/>
  <c r="NKJ52" i="17"/>
  <c r="NKB52" i="17"/>
  <c r="NJT52" i="17"/>
  <c r="NJL52" i="17"/>
  <c r="NJD52" i="17"/>
  <c r="NIV52" i="17"/>
  <c r="NIN52" i="17"/>
  <c r="NIF52" i="17"/>
  <c r="NHX52" i="17"/>
  <c r="NHP52" i="17"/>
  <c r="NHH52" i="17"/>
  <c r="NGZ52" i="17"/>
  <c r="NGR52" i="17"/>
  <c r="NGJ52" i="17"/>
  <c r="NGB52" i="17"/>
  <c r="NFT52" i="17"/>
  <c r="NFL52" i="17"/>
  <c r="NFD52" i="17"/>
  <c r="NEV52" i="17"/>
  <c r="NEN52" i="17"/>
  <c r="NEF52" i="17"/>
  <c r="NDX52" i="17"/>
  <c r="NDP52" i="17"/>
  <c r="NDH52" i="17"/>
  <c r="NCZ52" i="17"/>
  <c r="NCR52" i="17"/>
  <c r="NCJ52" i="17"/>
  <c r="NCB52" i="17"/>
  <c r="NBT52" i="17"/>
  <c r="NBL52" i="17"/>
  <c r="NBD52" i="17"/>
  <c r="NAV52" i="17"/>
  <c r="NAN52" i="17"/>
  <c r="NAF52" i="17"/>
  <c r="MZX52" i="17"/>
  <c r="MZP52" i="17"/>
  <c r="MZH52" i="17"/>
  <c r="MYZ52" i="17"/>
  <c r="MYR52" i="17"/>
  <c r="MYJ52" i="17"/>
  <c r="MYB52" i="17"/>
  <c r="MXT52" i="17"/>
  <c r="MXL52" i="17"/>
  <c r="MXD52" i="17"/>
  <c r="MWV52" i="17"/>
  <c r="MWN52" i="17"/>
  <c r="MWF52" i="17"/>
  <c r="MVX52" i="17"/>
  <c r="MVP52" i="17"/>
  <c r="MVH52" i="17"/>
  <c r="MUZ52" i="17"/>
  <c r="MUR52" i="17"/>
  <c r="MUJ52" i="17"/>
  <c r="MUB52" i="17"/>
  <c r="MTT52" i="17"/>
  <c r="MTL52" i="17"/>
  <c r="MTD52" i="17"/>
  <c r="MSV52" i="17"/>
  <c r="MSN52" i="17"/>
  <c r="MSF52" i="17"/>
  <c r="MRX52" i="17"/>
  <c r="MRP52" i="17"/>
  <c r="MRH52" i="17"/>
  <c r="MQZ52" i="17"/>
  <c r="MQR52" i="17"/>
  <c r="MQJ52" i="17"/>
  <c r="MQB52" i="17"/>
  <c r="MPT52" i="17"/>
  <c r="MPL52" i="17"/>
  <c r="MPD52" i="17"/>
  <c r="MOV52" i="17"/>
  <c r="MON52" i="17"/>
  <c r="MOF52" i="17"/>
  <c r="MNX52" i="17"/>
  <c r="MNP52" i="17"/>
  <c r="MNH52" i="17"/>
  <c r="MMZ52" i="17"/>
  <c r="MMR52" i="17"/>
  <c r="MMJ52" i="17"/>
  <c r="MMB52" i="17"/>
  <c r="MLT52" i="17"/>
  <c r="MLL52" i="17"/>
  <c r="MLD52" i="17"/>
  <c r="MKV52" i="17"/>
  <c r="MKN52" i="17"/>
  <c r="MKF52" i="17"/>
  <c r="MJX52" i="17"/>
  <c r="MJP52" i="17"/>
  <c r="MJH52" i="17"/>
  <c r="MIZ52" i="17"/>
  <c r="MIR52" i="17"/>
  <c r="MIJ52" i="17"/>
  <c r="MIB52" i="17"/>
  <c r="MHT52" i="17"/>
  <c r="MHL52" i="17"/>
  <c r="MHD52" i="17"/>
  <c r="MGV52" i="17"/>
  <c r="MGN52" i="17"/>
  <c r="MGF52" i="17"/>
  <c r="MFX52" i="17"/>
  <c r="MFP52" i="17"/>
  <c r="MFH52" i="17"/>
  <c r="MEZ52" i="17"/>
  <c r="MER52" i="17"/>
  <c r="MEJ52" i="17"/>
  <c r="MEB52" i="17"/>
  <c r="MDT52" i="17"/>
  <c r="MDL52" i="17"/>
  <c r="MDD52" i="17"/>
  <c r="MCV52" i="17"/>
  <c r="MCN52" i="17"/>
  <c r="MCF52" i="17"/>
  <c r="MBX52" i="17"/>
  <c r="MBP52" i="17"/>
  <c r="MBH52" i="17"/>
  <c r="MAZ52" i="17"/>
  <c r="MAR52" i="17"/>
  <c r="MAJ52" i="17"/>
  <c r="MAB52" i="17"/>
  <c r="LZT52" i="17"/>
  <c r="LZL52" i="17"/>
  <c r="LZD52" i="17"/>
  <c r="LYV52" i="17"/>
  <c r="LYN52" i="17"/>
  <c r="LYF52" i="17"/>
  <c r="LXX52" i="17"/>
  <c r="LXP52" i="17"/>
  <c r="LXH52" i="17"/>
  <c r="LWZ52" i="17"/>
  <c r="LWR52" i="17"/>
  <c r="LWJ52" i="17"/>
  <c r="LWB52" i="17"/>
  <c r="LVT52" i="17"/>
  <c r="LVL52" i="17"/>
  <c r="LVD52" i="17"/>
  <c r="LUV52" i="17"/>
  <c r="LUN52" i="17"/>
  <c r="LUF52" i="17"/>
  <c r="LTX52" i="17"/>
  <c r="LTP52" i="17"/>
  <c r="LTH52" i="17"/>
  <c r="LSZ52" i="17"/>
  <c r="LSR52" i="17"/>
  <c r="LSJ52" i="17"/>
  <c r="LSB52" i="17"/>
  <c r="LRT52" i="17"/>
  <c r="LRL52" i="17"/>
  <c r="LRD52" i="17"/>
  <c r="LQV52" i="17"/>
  <c r="LQN52" i="17"/>
  <c r="LQF52" i="17"/>
  <c r="LPX52" i="17"/>
  <c r="LPP52" i="17"/>
  <c r="LPH52" i="17"/>
  <c r="LOZ52" i="17"/>
  <c r="LOR52" i="17"/>
  <c r="LOJ52" i="17"/>
  <c r="LOB52" i="17"/>
  <c r="LNT52" i="17"/>
  <c r="LNL52" i="17"/>
  <c r="LND52" i="17"/>
  <c r="LMV52" i="17"/>
  <c r="LMN52" i="17"/>
  <c r="LMF52" i="17"/>
  <c r="LLX52" i="17"/>
  <c r="LLP52" i="17"/>
  <c r="LLH52" i="17"/>
  <c r="LKZ52" i="17"/>
  <c r="LKR52" i="17"/>
  <c r="LKJ52" i="17"/>
  <c r="LKB52" i="17"/>
  <c r="LJT52" i="17"/>
  <c r="LJL52" i="17"/>
  <c r="LJD52" i="17"/>
  <c r="LIV52" i="17"/>
  <c r="LIN52" i="17"/>
  <c r="LIF52" i="17"/>
  <c r="LHX52" i="17"/>
  <c r="LHP52" i="17"/>
  <c r="LHH52" i="17"/>
  <c r="LGZ52" i="17"/>
  <c r="LGR52" i="17"/>
  <c r="LGJ52" i="17"/>
  <c r="LGB52" i="17"/>
  <c r="LFT52" i="17"/>
  <c r="LFL52" i="17"/>
  <c r="LFD52" i="17"/>
  <c r="LEV52" i="17"/>
  <c r="LEN52" i="17"/>
  <c r="LEF52" i="17"/>
  <c r="LDX52" i="17"/>
  <c r="LDP52" i="17"/>
  <c r="LDH52" i="17"/>
  <c r="LCZ52" i="17"/>
  <c r="LCR52" i="17"/>
  <c r="LCJ52" i="17"/>
  <c r="LCB52" i="17"/>
  <c r="LBT52" i="17"/>
  <c r="LBL52" i="17"/>
  <c r="LBD52" i="17"/>
  <c r="LAV52" i="17"/>
  <c r="LAN52" i="17"/>
  <c r="LAF52" i="17"/>
  <c r="KZX52" i="17"/>
  <c r="KZP52" i="17"/>
  <c r="KZH52" i="17"/>
  <c r="KYZ52" i="17"/>
  <c r="KYR52" i="17"/>
  <c r="KYJ52" i="17"/>
  <c r="KYB52" i="17"/>
  <c r="KXT52" i="17"/>
  <c r="KXL52" i="17"/>
  <c r="KXD52" i="17"/>
  <c r="KWV52" i="17"/>
  <c r="KWN52" i="17"/>
  <c r="KWF52" i="17"/>
  <c r="KVX52" i="17"/>
  <c r="KVP52" i="17"/>
  <c r="KVH52" i="17"/>
  <c r="KUZ52" i="17"/>
  <c r="KUR52" i="17"/>
  <c r="KUJ52" i="17"/>
  <c r="KUB52" i="17"/>
  <c r="KTT52" i="17"/>
  <c r="KTL52" i="17"/>
  <c r="KTD52" i="17"/>
  <c r="KSV52" i="17"/>
  <c r="KSN52" i="17"/>
  <c r="KSF52" i="17"/>
  <c r="KRX52" i="17"/>
  <c r="KRP52" i="17"/>
  <c r="KRH52" i="17"/>
  <c r="KQZ52" i="17"/>
  <c r="KQR52" i="17"/>
  <c r="KQJ52" i="17"/>
  <c r="KQB52" i="17"/>
  <c r="KPT52" i="17"/>
  <c r="KPL52" i="17"/>
  <c r="KPD52" i="17"/>
  <c r="KOV52" i="17"/>
  <c r="KON52" i="17"/>
  <c r="KOF52" i="17"/>
  <c r="KNX52" i="17"/>
  <c r="KNP52" i="17"/>
  <c r="KNH52" i="17"/>
  <c r="KMZ52" i="17"/>
  <c r="KMR52" i="17"/>
  <c r="KMJ52" i="17"/>
  <c r="KMB52" i="17"/>
  <c r="KLT52" i="17"/>
  <c r="KLL52" i="17"/>
  <c r="KLD52" i="17"/>
  <c r="KKV52" i="17"/>
  <c r="KKN52" i="17"/>
  <c r="KKF52" i="17"/>
  <c r="KJX52" i="17"/>
  <c r="KJP52" i="17"/>
  <c r="KJH52" i="17"/>
  <c r="KIZ52" i="17"/>
  <c r="KIR52" i="17"/>
  <c r="KIJ52" i="17"/>
  <c r="KIB52" i="17"/>
  <c r="KHT52" i="17"/>
  <c r="KHL52" i="17"/>
  <c r="KHD52" i="17"/>
  <c r="KGV52" i="17"/>
  <c r="KGN52" i="17"/>
  <c r="KGF52" i="17"/>
  <c r="KFX52" i="17"/>
  <c r="KFP52" i="17"/>
  <c r="KFH52" i="17"/>
  <c r="KEZ52" i="17"/>
  <c r="KER52" i="17"/>
  <c r="KEJ52" i="17"/>
  <c r="KEB52" i="17"/>
  <c r="KDT52" i="17"/>
  <c r="KDL52" i="17"/>
  <c r="KDD52" i="17"/>
  <c r="KCV52" i="17"/>
  <c r="KCN52" i="17"/>
  <c r="KCF52" i="17"/>
  <c r="KBX52" i="17"/>
  <c r="KBP52" i="17"/>
  <c r="KBH52" i="17"/>
  <c r="KAZ52" i="17"/>
  <c r="KAR52" i="17"/>
  <c r="KAJ52" i="17"/>
  <c r="KAB52" i="17"/>
  <c r="JZT52" i="17"/>
  <c r="JZL52" i="17"/>
  <c r="JZD52" i="17"/>
  <c r="JYV52" i="17"/>
  <c r="JYN52" i="17"/>
  <c r="JYF52" i="17"/>
  <c r="JXX52" i="17"/>
  <c r="JXP52" i="17"/>
  <c r="JXH52" i="17"/>
  <c r="JWZ52" i="17"/>
  <c r="JWR52" i="17"/>
  <c r="JWJ52" i="17"/>
  <c r="JWB52" i="17"/>
  <c r="JVT52" i="17"/>
  <c r="JVL52" i="17"/>
  <c r="JVD52" i="17"/>
  <c r="JUV52" i="17"/>
  <c r="JUN52" i="17"/>
  <c r="JUF52" i="17"/>
  <c r="JTX52" i="17"/>
  <c r="JTP52" i="17"/>
  <c r="JTH52" i="17"/>
  <c r="JSZ52" i="17"/>
  <c r="JSR52" i="17"/>
  <c r="JSJ52" i="17"/>
  <c r="JSB52" i="17"/>
  <c r="JRT52" i="17"/>
  <c r="JRL52" i="17"/>
  <c r="JRD52" i="17"/>
  <c r="JQV52" i="17"/>
  <c r="JQN52" i="17"/>
  <c r="JQF52" i="17"/>
  <c r="JPX52" i="17"/>
  <c r="JPP52" i="17"/>
  <c r="JPH52" i="17"/>
  <c r="JOZ52" i="17"/>
  <c r="JOR52" i="17"/>
  <c r="JOJ52" i="17"/>
  <c r="JOB52" i="17"/>
  <c r="JNT52" i="17"/>
  <c r="JNL52" i="17"/>
  <c r="JND52" i="17"/>
  <c r="JMV52" i="17"/>
  <c r="JMN52" i="17"/>
  <c r="JMF52" i="17"/>
  <c r="JLX52" i="17"/>
  <c r="JLP52" i="17"/>
  <c r="JLH52" i="17"/>
  <c r="JKZ52" i="17"/>
  <c r="JKR52" i="17"/>
  <c r="JKJ52" i="17"/>
  <c r="JKB52" i="17"/>
  <c r="JJT52" i="17"/>
  <c r="JJL52" i="17"/>
  <c r="JJD52" i="17"/>
  <c r="JIV52" i="17"/>
  <c r="JIN52" i="17"/>
  <c r="JIF52" i="17"/>
  <c r="JHX52" i="17"/>
  <c r="JHP52" i="17"/>
  <c r="JHH52" i="17"/>
  <c r="JGZ52" i="17"/>
  <c r="JGR52" i="17"/>
  <c r="JGJ52" i="17"/>
  <c r="JGB52" i="17"/>
  <c r="JFT52" i="17"/>
  <c r="JFL52" i="17"/>
  <c r="JFD52" i="17"/>
  <c r="JEV52" i="17"/>
  <c r="JEN52" i="17"/>
  <c r="JEF52" i="17"/>
  <c r="JDX52" i="17"/>
  <c r="JDP52" i="17"/>
  <c r="JDH52" i="17"/>
  <c r="JCZ52" i="17"/>
  <c r="JCR52" i="17"/>
  <c r="JCJ52" i="17"/>
  <c r="JCB52" i="17"/>
  <c r="JBT52" i="17"/>
  <c r="JBL52" i="17"/>
  <c r="JBD52" i="17"/>
  <c r="JAV52" i="17"/>
  <c r="JAN52" i="17"/>
  <c r="JAF52" i="17"/>
  <c r="IZX52" i="17"/>
  <c r="IZP52" i="17"/>
  <c r="IZH52" i="17"/>
  <c r="IYZ52" i="17"/>
  <c r="IYR52" i="17"/>
  <c r="IYJ52" i="17"/>
  <c r="IYB52" i="17"/>
  <c r="IXT52" i="17"/>
  <c r="IXL52" i="17"/>
  <c r="IXD52" i="17"/>
  <c r="IWV52" i="17"/>
  <c r="IWN52" i="17"/>
  <c r="IWF52" i="17"/>
  <c r="IVX52" i="17"/>
  <c r="IVP52" i="17"/>
  <c r="IVH52" i="17"/>
  <c r="IUZ52" i="17"/>
  <c r="IUR52" i="17"/>
  <c r="IUJ52" i="17"/>
  <c r="IUB52" i="17"/>
  <c r="ITT52" i="17"/>
  <c r="ITL52" i="17"/>
  <c r="ITD52" i="17"/>
  <c r="ISV52" i="17"/>
  <c r="ISN52" i="17"/>
  <c r="ISF52" i="17"/>
  <c r="IRX52" i="17"/>
  <c r="IRP52" i="17"/>
  <c r="IRH52" i="17"/>
  <c r="IQZ52" i="17"/>
  <c r="IQR52" i="17"/>
  <c r="IQJ52" i="17"/>
  <c r="IQB52" i="17"/>
  <c r="IPT52" i="17"/>
  <c r="IPL52" i="17"/>
  <c r="IPD52" i="17"/>
  <c r="IOV52" i="17"/>
  <c r="ION52" i="17"/>
  <c r="IOF52" i="17"/>
  <c r="INX52" i="17"/>
  <c r="INP52" i="17"/>
  <c r="INH52" i="17"/>
  <c r="IMZ52" i="17"/>
  <c r="IMR52" i="17"/>
  <c r="IMJ52" i="17"/>
  <c r="IMB52" i="17"/>
  <c r="ILT52" i="17"/>
  <c r="ILL52" i="17"/>
  <c r="ILD52" i="17"/>
  <c r="IKV52" i="17"/>
  <c r="IKN52" i="17"/>
  <c r="IKF52" i="17"/>
  <c r="IJX52" i="17"/>
  <c r="IJP52" i="17"/>
  <c r="IJH52" i="17"/>
  <c r="IIZ52" i="17"/>
  <c r="IIR52" i="17"/>
  <c r="IIJ52" i="17"/>
  <c r="IIB52" i="17"/>
  <c r="IHT52" i="17"/>
  <c r="IHL52" i="17"/>
  <c r="IHD52" i="17"/>
  <c r="IGV52" i="17"/>
  <c r="IGN52" i="17"/>
  <c r="IGF52" i="17"/>
  <c r="IFX52" i="17"/>
  <c r="IFP52" i="17"/>
  <c r="IFH52" i="17"/>
  <c r="IEZ52" i="17"/>
  <c r="IER52" i="17"/>
  <c r="IEJ52" i="17"/>
  <c r="IEB52" i="17"/>
  <c r="IDT52" i="17"/>
  <c r="IDL52" i="17"/>
  <c r="IDD52" i="17"/>
  <c r="ICV52" i="17"/>
  <c r="ICN52" i="17"/>
  <c r="ICF52" i="17"/>
  <c r="IBX52" i="17"/>
  <c r="IBP52" i="17"/>
  <c r="IBH52" i="17"/>
  <c r="IAZ52" i="17"/>
  <c r="IAR52" i="17"/>
  <c r="IAJ52" i="17"/>
  <c r="IAB52" i="17"/>
  <c r="HZT52" i="17"/>
  <c r="HZL52" i="17"/>
  <c r="HZD52" i="17"/>
  <c r="HYV52" i="17"/>
  <c r="HYN52" i="17"/>
  <c r="HYF52" i="17"/>
  <c r="HXX52" i="17"/>
  <c r="HXP52" i="17"/>
  <c r="HXH52" i="17"/>
  <c r="HWZ52" i="17"/>
  <c r="HWR52" i="17"/>
  <c r="HWJ52" i="17"/>
  <c r="HWB52" i="17"/>
  <c r="HVT52" i="17"/>
  <c r="HVL52" i="17"/>
  <c r="HVD52" i="17"/>
  <c r="HUV52" i="17"/>
  <c r="HUN52" i="17"/>
  <c r="HUF52" i="17"/>
  <c r="HTX52" i="17"/>
  <c r="HTP52" i="17"/>
  <c r="HTH52" i="17"/>
  <c r="HSZ52" i="17"/>
  <c r="HSR52" i="17"/>
  <c r="HSJ52" i="17"/>
  <c r="HSB52" i="17"/>
  <c r="HRT52" i="17"/>
  <c r="HRL52" i="17"/>
  <c r="HRD52" i="17"/>
  <c r="HQV52" i="17"/>
  <c r="HQN52" i="17"/>
  <c r="HQF52" i="17"/>
  <c r="HPX52" i="17"/>
  <c r="HPP52" i="17"/>
  <c r="HPH52" i="17"/>
  <c r="HOZ52" i="17"/>
  <c r="HOR52" i="17"/>
  <c r="HOJ52" i="17"/>
  <c r="HOB52" i="17"/>
  <c r="HNT52" i="17"/>
  <c r="HNL52" i="17"/>
  <c r="HND52" i="17"/>
  <c r="HMV52" i="17"/>
  <c r="HMN52" i="17"/>
  <c r="HMF52" i="17"/>
  <c r="HLX52" i="17"/>
  <c r="HLP52" i="17"/>
  <c r="HLH52" i="17"/>
  <c r="HKZ52" i="17"/>
  <c r="HKR52" i="17"/>
  <c r="HKJ52" i="17"/>
  <c r="HKB52" i="17"/>
  <c r="HJT52" i="17"/>
  <c r="HJL52" i="17"/>
  <c r="HJD52" i="17"/>
  <c r="HIV52" i="17"/>
  <c r="HIN52" i="17"/>
  <c r="HIF52" i="17"/>
  <c r="HHX52" i="17"/>
  <c r="HHP52" i="17"/>
  <c r="HHH52" i="17"/>
  <c r="HGZ52" i="17"/>
  <c r="HGR52" i="17"/>
  <c r="HGJ52" i="17"/>
  <c r="HGB52" i="17"/>
  <c r="HFT52" i="17"/>
  <c r="HFL52" i="17"/>
  <c r="HFD52" i="17"/>
  <c r="HEV52" i="17"/>
  <c r="HEN52" i="17"/>
  <c r="HEF52" i="17"/>
  <c r="HDX52" i="17"/>
  <c r="HDP52" i="17"/>
  <c r="HDH52" i="17"/>
  <c r="HCZ52" i="17"/>
  <c r="HCR52" i="17"/>
  <c r="HCJ52" i="17"/>
  <c r="HCB52" i="17"/>
  <c r="HBT52" i="17"/>
  <c r="HBL52" i="17"/>
  <c r="HBD52" i="17"/>
  <c r="HAV52" i="17"/>
  <c r="HAN52" i="17"/>
  <c r="HAF52" i="17"/>
  <c r="GZX52" i="17"/>
  <c r="GZP52" i="17"/>
  <c r="GZH52" i="17"/>
  <c r="GYZ52" i="17"/>
  <c r="GYR52" i="17"/>
  <c r="GYJ52" i="17"/>
  <c r="GYB52" i="17"/>
  <c r="GXT52" i="17"/>
  <c r="GXL52" i="17"/>
  <c r="GXD52" i="17"/>
  <c r="GWV52" i="17"/>
  <c r="GWN52" i="17"/>
  <c r="GWF52" i="17"/>
  <c r="GVX52" i="17"/>
  <c r="GVP52" i="17"/>
  <c r="GVH52" i="17"/>
  <c r="GUZ52" i="17"/>
  <c r="GUR52" i="17"/>
  <c r="GUJ52" i="17"/>
  <c r="GUB52" i="17"/>
  <c r="GTT52" i="17"/>
  <c r="GTL52" i="17"/>
  <c r="GTD52" i="17"/>
  <c r="GSV52" i="17"/>
  <c r="GSN52" i="17"/>
  <c r="GSF52" i="17"/>
  <c r="GRX52" i="17"/>
  <c r="GRP52" i="17"/>
  <c r="GRH52" i="17"/>
  <c r="GQZ52" i="17"/>
  <c r="GQR52" i="17"/>
  <c r="GQJ52" i="17"/>
  <c r="GQB52" i="17"/>
  <c r="GPT52" i="17"/>
  <c r="GPL52" i="17"/>
  <c r="GPD52" i="17"/>
  <c r="GOV52" i="17"/>
  <c r="GON52" i="17"/>
  <c r="GOF52" i="17"/>
  <c r="GNX52" i="17"/>
  <c r="GNP52" i="17"/>
  <c r="GNH52" i="17"/>
  <c r="GMZ52" i="17"/>
  <c r="GMR52" i="17"/>
  <c r="GMJ52" i="17"/>
  <c r="GMB52" i="17"/>
  <c r="GLT52" i="17"/>
  <c r="GLL52" i="17"/>
  <c r="GLD52" i="17"/>
  <c r="GKV52" i="17"/>
  <c r="GKN52" i="17"/>
  <c r="GKF52" i="17"/>
  <c r="GJX52" i="17"/>
  <c r="GJP52" i="17"/>
  <c r="GJH52" i="17"/>
  <c r="GIZ52" i="17"/>
  <c r="GIR52" i="17"/>
  <c r="GIJ52" i="17"/>
  <c r="GIB52" i="17"/>
  <c r="GHT52" i="17"/>
  <c r="GHL52" i="17"/>
  <c r="GHD52" i="17"/>
  <c r="GGV52" i="17"/>
  <c r="GGN52" i="17"/>
  <c r="GGF52" i="17"/>
  <c r="GFX52" i="17"/>
  <c r="GFP52" i="17"/>
  <c r="GFH52" i="17"/>
  <c r="GEZ52" i="17"/>
  <c r="GER52" i="17"/>
  <c r="GEJ52" i="17"/>
  <c r="GEB52" i="17"/>
  <c r="GDT52" i="17"/>
  <c r="GDL52" i="17"/>
  <c r="GDD52" i="17"/>
  <c r="GCV52" i="17"/>
  <c r="GCN52" i="17"/>
  <c r="GCF52" i="17"/>
  <c r="GBX52" i="17"/>
  <c r="GBP52" i="17"/>
  <c r="GBH52" i="17"/>
  <c r="GAZ52" i="17"/>
  <c r="GAR52" i="17"/>
  <c r="GAJ52" i="17"/>
  <c r="GAB52" i="17"/>
  <c r="FZT52" i="17"/>
  <c r="FZL52" i="17"/>
  <c r="FZD52" i="17"/>
  <c r="FYV52" i="17"/>
  <c r="FYN52" i="17"/>
  <c r="FYF52" i="17"/>
  <c r="FXX52" i="17"/>
  <c r="FXP52" i="17"/>
  <c r="FXH52" i="17"/>
  <c r="FWZ52" i="17"/>
  <c r="FWR52" i="17"/>
  <c r="FWJ52" i="17"/>
  <c r="FWB52" i="17"/>
  <c r="FVT52" i="17"/>
  <c r="FVL52" i="17"/>
  <c r="FVD52" i="17"/>
  <c r="FUV52" i="17"/>
  <c r="FUN52" i="17"/>
  <c r="FUF52" i="17"/>
  <c r="FTX52" i="17"/>
  <c r="FTP52" i="17"/>
  <c r="FTH52" i="17"/>
  <c r="FSZ52" i="17"/>
  <c r="FSR52" i="17"/>
  <c r="FSJ52" i="17"/>
  <c r="FSB52" i="17"/>
  <c r="FRT52" i="17"/>
  <c r="FRL52" i="17"/>
  <c r="FRD52" i="17"/>
  <c r="FQV52" i="17"/>
  <c r="FQN52" i="17"/>
  <c r="FQF52" i="17"/>
  <c r="FPX52" i="17"/>
  <c r="FPP52" i="17"/>
  <c r="FPH52" i="17"/>
  <c r="FOZ52" i="17"/>
  <c r="FOR52" i="17"/>
  <c r="FOJ52" i="17"/>
  <c r="FOB52" i="17"/>
  <c r="FNT52" i="17"/>
  <c r="FNL52" i="17"/>
  <c r="FND52" i="17"/>
  <c r="FMV52" i="17"/>
  <c r="FMN52" i="17"/>
  <c r="FMF52" i="17"/>
  <c r="FLX52" i="17"/>
  <c r="FLP52" i="17"/>
  <c r="FLH52" i="17"/>
  <c r="FKZ52" i="17"/>
  <c r="FKR52" i="17"/>
  <c r="FKJ52" i="17"/>
  <c r="FKB52" i="17"/>
  <c r="FJT52" i="17"/>
  <c r="FJL52" i="17"/>
  <c r="FJD52" i="17"/>
  <c r="FIV52" i="17"/>
  <c r="FIN52" i="17"/>
  <c r="FIF52" i="17"/>
  <c r="FHX52" i="17"/>
  <c r="FHP52" i="17"/>
  <c r="FHH52" i="17"/>
  <c r="FGZ52" i="17"/>
  <c r="FGR52" i="17"/>
  <c r="FGJ52" i="17"/>
  <c r="FGB52" i="17"/>
  <c r="FFT52" i="17"/>
  <c r="FFL52" i="17"/>
  <c r="FFD52" i="17"/>
  <c r="FEV52" i="17"/>
  <c r="FEN52" i="17"/>
  <c r="FEF52" i="17"/>
  <c r="FDX52" i="17"/>
  <c r="FDP52" i="17"/>
  <c r="FDH52" i="17"/>
  <c r="FCZ52" i="17"/>
  <c r="FCR52" i="17"/>
  <c r="FCJ52" i="17"/>
  <c r="FCB52" i="17"/>
  <c r="FBT52" i="17"/>
  <c r="FBL52" i="17"/>
  <c r="FBD52" i="17"/>
  <c r="FAV52" i="17"/>
  <c r="FAN52" i="17"/>
  <c r="FAF52" i="17"/>
  <c r="EZX52" i="17"/>
  <c r="EZP52" i="17"/>
  <c r="EZH52" i="17"/>
  <c r="EYZ52" i="17"/>
  <c r="EYR52" i="17"/>
  <c r="EYJ52" i="17"/>
  <c r="EYB52" i="17"/>
  <c r="EXT52" i="17"/>
  <c r="EXL52" i="17"/>
  <c r="EXD52" i="17"/>
  <c r="EWV52" i="17"/>
  <c r="EWN52" i="17"/>
  <c r="EWF52" i="17"/>
  <c r="EVX52" i="17"/>
  <c r="EVP52" i="17"/>
  <c r="EVH52" i="17"/>
  <c r="EUZ52" i="17"/>
  <c r="EUR52" i="17"/>
  <c r="EUJ52" i="17"/>
  <c r="EUB52" i="17"/>
  <c r="ETT52" i="17"/>
  <c r="ETL52" i="17"/>
  <c r="ETD52" i="17"/>
  <c r="ESV52" i="17"/>
  <c r="ESN52" i="17"/>
  <c r="ESF52" i="17"/>
  <c r="ERX52" i="17"/>
  <c r="ERP52" i="17"/>
  <c r="ERH52" i="17"/>
  <c r="EQZ52" i="17"/>
  <c r="EQR52" i="17"/>
  <c r="EQJ52" i="17"/>
  <c r="EQB52" i="17"/>
  <c r="EPT52" i="17"/>
  <c r="EPL52" i="17"/>
  <c r="EPD52" i="17"/>
  <c r="EOV52" i="17"/>
  <c r="EON52" i="17"/>
  <c r="EOF52" i="17"/>
  <c r="ENX52" i="17"/>
  <c r="ENP52" i="17"/>
  <c r="ENH52" i="17"/>
  <c r="EMZ52" i="17"/>
  <c r="EMR52" i="17"/>
  <c r="EMJ52" i="17"/>
  <c r="EMB52" i="17"/>
  <c r="ELT52" i="17"/>
  <c r="ELL52" i="17"/>
  <c r="ELD52" i="17"/>
  <c r="EKV52" i="17"/>
  <c r="EKN52" i="17"/>
  <c r="EKF52" i="17"/>
  <c r="EJX52" i="17"/>
  <c r="EJP52" i="17"/>
  <c r="EJH52" i="17"/>
  <c r="EIZ52" i="17"/>
  <c r="EIR52" i="17"/>
  <c r="EIJ52" i="17"/>
  <c r="EIB52" i="17"/>
  <c r="EHT52" i="17"/>
  <c r="EHL52" i="17"/>
  <c r="EHD52" i="17"/>
  <c r="EGV52" i="17"/>
  <c r="EGN52" i="17"/>
  <c r="EGF52" i="17"/>
  <c r="EFX52" i="17"/>
  <c r="EFP52" i="17"/>
  <c r="EFH52" i="17"/>
  <c r="EEZ52" i="17"/>
  <c r="EER52" i="17"/>
  <c r="EEJ52" i="17"/>
  <c r="EEB52" i="17"/>
  <c r="EDT52" i="17"/>
  <c r="EDL52" i="17"/>
  <c r="EDD52" i="17"/>
  <c r="ECV52" i="17"/>
  <c r="ECN52" i="17"/>
  <c r="ECF52" i="17"/>
  <c r="EBX52" i="17"/>
  <c r="EBP52" i="17"/>
  <c r="EBH52" i="17"/>
  <c r="EAZ52" i="17"/>
  <c r="EAR52" i="17"/>
  <c r="EAJ52" i="17"/>
  <c r="EAB52" i="17"/>
  <c r="DZT52" i="17"/>
  <c r="DZL52" i="17"/>
  <c r="DZD52" i="17"/>
  <c r="DYV52" i="17"/>
  <c r="DYN52" i="17"/>
  <c r="DYF52" i="17"/>
  <c r="DXX52" i="17"/>
  <c r="DXP52" i="17"/>
  <c r="DXH52" i="17"/>
  <c r="DWZ52" i="17"/>
  <c r="DWR52" i="17"/>
  <c r="DWJ52" i="17"/>
  <c r="DWB52" i="17"/>
  <c r="DVT52" i="17"/>
  <c r="DVL52" i="17"/>
  <c r="DVD52" i="17"/>
  <c r="DUV52" i="17"/>
  <c r="DUN52" i="17"/>
  <c r="DUF52" i="17"/>
  <c r="DTX52" i="17"/>
  <c r="DTP52" i="17"/>
  <c r="DTH52" i="17"/>
  <c r="DSZ52" i="17"/>
  <c r="DSR52" i="17"/>
  <c r="DSJ52" i="17"/>
  <c r="DSB52" i="17"/>
  <c r="DRT52" i="17"/>
  <c r="DRL52" i="17"/>
  <c r="DRD52" i="17"/>
  <c r="DQV52" i="17"/>
  <c r="DQN52" i="17"/>
  <c r="DQF52" i="17"/>
  <c r="DPX52" i="17"/>
  <c r="DPP52" i="17"/>
  <c r="DPH52" i="17"/>
  <c r="DOZ52" i="17"/>
  <c r="DOR52" i="17"/>
  <c r="DOJ52" i="17"/>
  <c r="DOB52" i="17"/>
  <c r="DNT52" i="17"/>
  <c r="DNL52" i="17"/>
  <c r="DND52" i="17"/>
  <c r="DMV52" i="17"/>
  <c r="DMN52" i="17"/>
  <c r="DMF52" i="17"/>
  <c r="DLX52" i="17"/>
  <c r="DLP52" i="17"/>
  <c r="DLH52" i="17"/>
  <c r="DKZ52" i="17"/>
  <c r="DKR52" i="17"/>
  <c r="DKJ52" i="17"/>
  <c r="DKB52" i="17"/>
  <c r="DJT52" i="17"/>
  <c r="DJL52" i="17"/>
  <c r="DJD52" i="17"/>
  <c r="DIV52" i="17"/>
  <c r="DIN52" i="17"/>
  <c r="DIF52" i="17"/>
  <c r="DHX52" i="17"/>
  <c r="DHP52" i="17"/>
  <c r="DHH52" i="17"/>
  <c r="DGZ52" i="17"/>
  <c r="DGR52" i="17"/>
  <c r="DGJ52" i="17"/>
  <c r="DGB52" i="17"/>
  <c r="DFT52" i="17"/>
  <c r="DFL52" i="17"/>
  <c r="DFD52" i="17"/>
  <c r="DEV52" i="17"/>
  <c r="DEN52" i="17"/>
  <c r="DEF52" i="17"/>
  <c r="DDX52" i="17"/>
  <c r="DDP52" i="17"/>
  <c r="DDH52" i="17"/>
  <c r="DCZ52" i="17"/>
  <c r="DCR52" i="17"/>
  <c r="DCJ52" i="17"/>
  <c r="DCB52" i="17"/>
  <c r="DBT52" i="17"/>
  <c r="DBL52" i="17"/>
  <c r="DBD52" i="17"/>
  <c r="DAV52" i="17"/>
  <c r="DAN52" i="17"/>
  <c r="DAF52" i="17"/>
  <c r="CZX52" i="17"/>
  <c r="CZP52" i="17"/>
  <c r="CZH52" i="17"/>
  <c r="CYZ52" i="17"/>
  <c r="CYR52" i="17"/>
  <c r="CYJ52" i="17"/>
  <c r="CYB52" i="17"/>
  <c r="CXT52" i="17"/>
  <c r="CXL52" i="17"/>
  <c r="CXD52" i="17"/>
  <c r="CWV52" i="17"/>
  <c r="CWN52" i="17"/>
  <c r="CWF52" i="17"/>
  <c r="CVX52" i="17"/>
  <c r="CVP52" i="17"/>
  <c r="CVH52" i="17"/>
  <c r="CUZ52" i="17"/>
  <c r="CUR52" i="17"/>
  <c r="CUJ52" i="17"/>
  <c r="CUB52" i="17"/>
  <c r="CTT52" i="17"/>
  <c r="CTL52" i="17"/>
  <c r="CTD52" i="17"/>
  <c r="CSV52" i="17"/>
  <c r="CSN52" i="17"/>
  <c r="CSF52" i="17"/>
  <c r="CRX52" i="17"/>
  <c r="CRP52" i="17"/>
  <c r="CRH52" i="17"/>
  <c r="CQZ52" i="17"/>
  <c r="CQR52" i="17"/>
  <c r="CQJ52" i="17"/>
  <c r="CQB52" i="17"/>
  <c r="CPT52" i="17"/>
  <c r="CPL52" i="17"/>
  <c r="CPD52" i="17"/>
  <c r="COV52" i="17"/>
  <c r="CON52" i="17"/>
  <c r="COF52" i="17"/>
  <c r="CNX52" i="17"/>
  <c r="CNP52" i="17"/>
  <c r="CNH52" i="17"/>
  <c r="CMZ52" i="17"/>
  <c r="CMR52" i="17"/>
  <c r="CMJ52" i="17"/>
  <c r="CMB52" i="17"/>
  <c r="CLT52" i="17"/>
  <c r="CLL52" i="17"/>
  <c r="CLD52" i="17"/>
  <c r="CKV52" i="17"/>
  <c r="CKN52" i="17"/>
  <c r="CKF52" i="17"/>
  <c r="CJX52" i="17"/>
  <c r="CJP52" i="17"/>
  <c r="CJH52" i="17"/>
  <c r="CIZ52" i="17"/>
  <c r="CIR52" i="17"/>
  <c r="CIJ52" i="17"/>
  <c r="CIB52" i="17"/>
  <c r="CHT52" i="17"/>
  <c r="CHL52" i="17"/>
  <c r="CHD52" i="17"/>
  <c r="CGV52" i="17"/>
  <c r="CGN52" i="17"/>
  <c r="CGF52" i="17"/>
  <c r="CFX52" i="17"/>
  <c r="CFP52" i="17"/>
  <c r="CFH52" i="17"/>
  <c r="CEZ52" i="17"/>
  <c r="CER52" i="17"/>
  <c r="CEJ52" i="17"/>
  <c r="CEB52" i="17"/>
  <c r="CDT52" i="17"/>
  <c r="CDL52" i="17"/>
  <c r="CDD52" i="17"/>
  <c r="CCV52" i="17"/>
  <c r="CCN52" i="17"/>
  <c r="CCF52" i="17"/>
  <c r="CBX52" i="17"/>
  <c r="CBP52" i="17"/>
  <c r="CBH52" i="17"/>
  <c r="CAZ52" i="17"/>
  <c r="CAR52" i="17"/>
  <c r="CAJ52" i="17"/>
  <c r="CAB52" i="17"/>
  <c r="BZT52" i="17"/>
  <c r="BZL52" i="17"/>
  <c r="BZD52" i="17"/>
  <c r="BYV52" i="17"/>
  <c r="BYN52" i="17"/>
  <c r="BYF52" i="17"/>
  <c r="BXX52" i="17"/>
  <c r="BXP52" i="17"/>
  <c r="BXH52" i="17"/>
  <c r="BWZ52" i="17"/>
  <c r="BWR52" i="17"/>
  <c r="BWJ52" i="17"/>
  <c r="BWB52" i="17"/>
  <c r="BVT52" i="17"/>
  <c r="BVL52" i="17"/>
  <c r="BVD52" i="17"/>
  <c r="BUV52" i="17"/>
  <c r="BUN52" i="17"/>
  <c r="BUF52" i="17"/>
  <c r="BTX52" i="17"/>
  <c r="BTP52" i="17"/>
  <c r="BTH52" i="17"/>
  <c r="BSZ52" i="17"/>
  <c r="BSR52" i="17"/>
  <c r="BSJ52" i="17"/>
  <c r="BSB52" i="17"/>
  <c r="BRT52" i="17"/>
  <c r="BRL52" i="17"/>
  <c r="BRD52" i="17"/>
  <c r="BQV52" i="17"/>
  <c r="BQN52" i="17"/>
  <c r="BQF52" i="17"/>
  <c r="BPX52" i="17"/>
  <c r="BPP52" i="17"/>
  <c r="BPH52" i="17"/>
  <c r="BOZ52" i="17"/>
  <c r="BOR52" i="17"/>
  <c r="BOJ52" i="17"/>
  <c r="BOB52" i="17"/>
  <c r="BNT52" i="17"/>
  <c r="BNL52" i="17"/>
  <c r="BND52" i="17"/>
  <c r="BMV52" i="17"/>
  <c r="BMN52" i="17"/>
  <c r="BMF52" i="17"/>
  <c r="BLX52" i="17"/>
  <c r="BLP52" i="17"/>
  <c r="BLH52" i="17"/>
  <c r="BKZ52" i="17"/>
  <c r="BKR52" i="17"/>
  <c r="BKJ52" i="17"/>
  <c r="BKB52" i="17"/>
  <c r="BJT52" i="17"/>
  <c r="BJL52" i="17"/>
  <c r="BJD52" i="17"/>
  <c r="BIV52" i="17"/>
  <c r="BIN52" i="17"/>
  <c r="BIF52" i="17"/>
  <c r="BHX52" i="17"/>
  <c r="BHP52" i="17"/>
  <c r="BHH52" i="17"/>
  <c r="BGZ52" i="17"/>
  <c r="BGR52" i="17"/>
  <c r="BGJ52" i="17"/>
  <c r="BGB52" i="17"/>
  <c r="BFT52" i="17"/>
  <c r="BFL52" i="17"/>
  <c r="BFD52" i="17"/>
  <c r="BEV52" i="17"/>
  <c r="BEN52" i="17"/>
  <c r="BEF52" i="17"/>
  <c r="BDX52" i="17"/>
  <c r="BDP52" i="17"/>
  <c r="BDH52" i="17"/>
  <c r="BCZ52" i="17"/>
  <c r="BCR52" i="17"/>
  <c r="BCJ52" i="17"/>
  <c r="BCB52" i="17"/>
  <c r="BBT52" i="17"/>
  <c r="BBL52" i="17"/>
  <c r="BBD52" i="17"/>
  <c r="BAV52" i="17"/>
  <c r="BAN52" i="17"/>
  <c r="BAF52" i="17"/>
  <c r="AZX52" i="17"/>
  <c r="AZP52" i="17"/>
  <c r="AZH52" i="17"/>
  <c r="AYZ52" i="17"/>
  <c r="AYR52" i="17"/>
  <c r="AYJ52" i="17"/>
  <c r="AYB52" i="17"/>
  <c r="AXT52" i="17"/>
  <c r="AXL52" i="17"/>
  <c r="AXD52" i="17"/>
  <c r="AWV52" i="17"/>
  <c r="AWN52" i="17"/>
  <c r="AWF52" i="17"/>
  <c r="AVX52" i="17"/>
  <c r="AVP52" i="17"/>
  <c r="AVH52" i="17"/>
  <c r="AUZ52" i="17"/>
  <c r="AUR52" i="17"/>
  <c r="AUJ52" i="17"/>
  <c r="AUB52" i="17"/>
  <c r="ATT52" i="17"/>
  <c r="ATL52" i="17"/>
  <c r="ATD52" i="17"/>
  <c r="ASV52" i="17"/>
  <c r="ASN52" i="17"/>
  <c r="ASF52" i="17"/>
  <c r="ARX52" i="17"/>
  <c r="ARP52" i="17"/>
  <c r="ARH52" i="17"/>
  <c r="AQZ52" i="17"/>
  <c r="AQR52" i="17"/>
  <c r="AQJ52" i="17"/>
  <c r="AQB52" i="17"/>
  <c r="APT52" i="17"/>
  <c r="APL52" i="17"/>
  <c r="APD52" i="17"/>
  <c r="AOV52" i="17"/>
  <c r="AON52" i="17"/>
  <c r="AOF52" i="17"/>
  <c r="ANX52" i="17"/>
  <c r="ANP52" i="17"/>
  <c r="ANH52" i="17"/>
  <c r="AMZ52" i="17"/>
  <c r="AMR52" i="17"/>
  <c r="AMJ52" i="17"/>
  <c r="AMB52" i="17"/>
  <c r="ALT52" i="17"/>
  <c r="ALL52" i="17"/>
  <c r="ALD52" i="17"/>
  <c r="AKV52" i="17"/>
  <c r="AKN52" i="17"/>
  <c r="AKF52" i="17"/>
  <c r="AJX52" i="17"/>
  <c r="AJP52" i="17"/>
  <c r="AJH52" i="17"/>
  <c r="AIZ52" i="17"/>
  <c r="AIR52" i="17"/>
  <c r="AIJ52" i="17"/>
  <c r="AIB52" i="17"/>
  <c r="AHT52" i="17"/>
  <c r="AHL52" i="17"/>
  <c r="AHD52" i="17"/>
  <c r="AGV52" i="17"/>
  <c r="AGN52" i="17"/>
  <c r="AGF52" i="17"/>
  <c r="AFX52" i="17"/>
  <c r="AFP52" i="17"/>
  <c r="AFH52" i="17"/>
  <c r="AEZ52" i="17"/>
  <c r="AER52" i="17"/>
  <c r="AEJ52" i="17"/>
  <c r="AEB52" i="17"/>
  <c r="ADT52" i="17"/>
  <c r="ADL52" i="17"/>
  <c r="ADD52" i="17"/>
  <c r="ACV52" i="17"/>
  <c r="ACN52" i="17"/>
  <c r="ACF52" i="17"/>
  <c r="ABX52" i="17"/>
  <c r="ABP52" i="17"/>
  <c r="ABH52" i="17"/>
  <c r="AAZ52" i="17"/>
  <c r="AAR52" i="17"/>
  <c r="AAJ52" i="17"/>
  <c r="AAB52" i="17"/>
  <c r="ZT52" i="17"/>
  <c r="ZL52" i="17"/>
  <c r="ZD52" i="17"/>
  <c r="YV52" i="17"/>
  <c r="YN52" i="17"/>
  <c r="YF52" i="17"/>
  <c r="XX52" i="17"/>
  <c r="XP52" i="17"/>
  <c r="XH52" i="17"/>
  <c r="WZ52" i="17"/>
  <c r="WR52" i="17"/>
  <c r="WJ52" i="17"/>
  <c r="WB52" i="17"/>
  <c r="VT52" i="17"/>
  <c r="VL52" i="17"/>
  <c r="VD52" i="17"/>
  <c r="UV52" i="17"/>
  <c r="UN52" i="17"/>
  <c r="UF52" i="17"/>
  <c r="TX52" i="17"/>
  <c r="TP52" i="17"/>
  <c r="TH52" i="17"/>
  <c r="SZ52" i="17"/>
  <c r="SR52" i="17"/>
  <c r="SJ52" i="17"/>
  <c r="SB52" i="17"/>
  <c r="RT52" i="17"/>
  <c r="RL52" i="17"/>
  <c r="RD52" i="17"/>
  <c r="QV52" i="17"/>
  <c r="QN52" i="17"/>
  <c r="QF52" i="17"/>
  <c r="PX52" i="17"/>
  <c r="PP52" i="17"/>
  <c r="PH52" i="17"/>
  <c r="OZ52" i="17"/>
  <c r="OR52" i="17"/>
  <c r="OJ52" i="17"/>
  <c r="OB52" i="17"/>
  <c r="NT52" i="17"/>
  <c r="NL52" i="17"/>
  <c r="ND52" i="17"/>
  <c r="MV52" i="17"/>
  <c r="MN52" i="17"/>
  <c r="MF52" i="17"/>
  <c r="LX52" i="17"/>
  <c r="LP52" i="17"/>
  <c r="LH52" i="17"/>
  <c r="KZ52" i="17"/>
  <c r="KR52" i="17"/>
  <c r="KJ52" i="17"/>
  <c r="KB52" i="17"/>
  <c r="JT52" i="17"/>
  <c r="JL52" i="17"/>
  <c r="JD52" i="17"/>
  <c r="IV52" i="17"/>
  <c r="IN52" i="17"/>
  <c r="IF52" i="17"/>
  <c r="HX52" i="17"/>
  <c r="HP52" i="17"/>
  <c r="HH52" i="17"/>
  <c r="GZ52" i="17"/>
  <c r="GR52" i="17"/>
  <c r="GJ52" i="17"/>
  <c r="GB52" i="17"/>
  <c r="FT52" i="17"/>
  <c r="FL52" i="17"/>
  <c r="FD52" i="17"/>
  <c r="EV52" i="17"/>
  <c r="EN52" i="17"/>
  <c r="EF52" i="17"/>
  <c r="DX52" i="17"/>
  <c r="DP52" i="17"/>
  <c r="DH52" i="17"/>
  <c r="CZ52" i="17"/>
  <c r="CR52" i="17"/>
  <c r="CJ52" i="17"/>
  <c r="CB52" i="17"/>
  <c r="BT52" i="17"/>
  <c r="BL52" i="17"/>
  <c r="BD52" i="17"/>
  <c r="AV52" i="17"/>
  <c r="AN52" i="17"/>
  <c r="AF52" i="17"/>
  <c r="X52" i="17"/>
  <c r="P52" i="17"/>
  <c r="H32" i="17" l="1"/>
  <c r="H10" i="18" l="1"/>
  <c r="H66" i="16" l="1"/>
  <c r="H50" i="16"/>
  <c r="H20" i="16"/>
  <c r="H77" i="16"/>
  <c r="H72" i="16"/>
  <c r="A55" i="16"/>
  <c r="A56" i="16" s="1"/>
  <c r="A57" i="16" s="1"/>
  <c r="A58" i="16" s="1"/>
  <c r="A59" i="16" s="1"/>
  <c r="A60" i="16" s="1"/>
  <c r="A61" i="16" s="1"/>
  <c r="A62" i="16" s="1"/>
  <c r="A41" i="16"/>
  <c r="A42" i="16" s="1"/>
  <c r="A43" i="16" s="1"/>
  <c r="A44" i="16" s="1"/>
  <c r="A32" i="16"/>
  <c r="A33" i="16" s="1"/>
  <c r="A34" i="16" s="1"/>
  <c r="A35" i="16" s="1"/>
  <c r="A36" i="16" s="1"/>
  <c r="A37" i="16" s="1"/>
  <c r="A38" i="16" s="1"/>
  <c r="A39" i="16" s="1"/>
  <c r="H27" i="16"/>
  <c r="A24" i="16"/>
  <c r="A28" i="15" l="1"/>
  <c r="A29" i="15" s="1"/>
  <c r="A30" i="15" s="1"/>
  <c r="A31" i="15" s="1"/>
  <c r="A32" i="15" s="1"/>
  <c r="A33" i="15" s="1"/>
  <c r="A34" i="15" s="1"/>
  <c r="A17" i="15" l="1"/>
  <c r="A18" i="15" s="1"/>
  <c r="A19" i="15" s="1"/>
  <c r="A20" i="15" s="1"/>
  <c r="A21" i="15" s="1"/>
  <c r="A8" i="16" l="1"/>
  <c r="A9" i="16" s="1"/>
  <c r="A10" i="16" s="1"/>
  <c r="A11" i="16" s="1"/>
  <c r="A12" i="16" s="1"/>
  <c r="A13" i="16" s="1"/>
  <c r="A15" i="16"/>
  <c r="A16" i="16" s="1"/>
  <c r="A17" i="16" s="1"/>
  <c r="H44" i="15" l="1"/>
  <c r="H36" i="15"/>
  <c r="H24" i="15" l="1"/>
  <c r="A40" i="15"/>
  <c r="A41" i="15" s="1"/>
  <c r="A42" i="15" s="1"/>
  <c r="H13" i="15" l="1"/>
  <c r="A12" i="15"/>
  <c r="H17" i="14" l="1"/>
  <c r="H6" i="14" l="1"/>
  <c r="A28" i="14" l="1"/>
  <c r="A29" i="14" s="1"/>
  <c r="A30" i="14" s="1"/>
  <c r="A31" i="14" s="1"/>
  <c r="A32" i="14" s="1"/>
  <c r="H57" i="14" l="1"/>
  <c r="H49" i="14" l="1"/>
  <c r="H53" i="14" l="1"/>
  <c r="A37" i="14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H33" i="14"/>
  <c r="H24" i="14"/>
  <c r="A21" i="14"/>
  <c r="A22" i="14" s="1"/>
  <c r="A23" i="14" s="1"/>
  <c r="A10" i="14"/>
  <c r="A11" i="14" s="1"/>
  <c r="A12" i="14" s="1"/>
  <c r="A13" i="14" s="1"/>
  <c r="A14" i="14" s="1"/>
  <c r="A15" i="14" s="1"/>
  <c r="A16" i="14" s="1"/>
  <c r="A29" i="13" l="1"/>
  <c r="A30" i="13" s="1"/>
  <c r="A31" i="13" s="1"/>
  <c r="A32" i="13" s="1"/>
  <c r="A33" i="13" s="1"/>
  <c r="H50" i="13" l="1"/>
  <c r="H35" i="13"/>
  <c r="H55" i="13" l="1"/>
  <c r="H25" i="13" l="1"/>
  <c r="A39" i="13" l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24" i="13"/>
  <c r="H20" i="13"/>
  <c r="H23" i="12" l="1"/>
  <c r="H33" i="12"/>
  <c r="H68" i="12"/>
  <c r="H49" i="12"/>
  <c r="A7" i="12" l="1"/>
  <c r="A8" i="12" s="1"/>
  <c r="A9" i="12" s="1"/>
  <c r="A10" i="12" s="1"/>
  <c r="A11" i="12" s="1"/>
  <c r="A12" i="12" s="1"/>
  <c r="H74" i="12" l="1"/>
  <c r="A53" i="12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37" i="12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27" i="12"/>
  <c r="A28" i="12" s="1"/>
  <c r="A29" i="12" s="1"/>
  <c r="A30" i="12" s="1"/>
  <c r="A31" i="12" s="1"/>
  <c r="A32" i="12" s="1"/>
  <c r="A17" i="12"/>
  <c r="A18" i="12" s="1"/>
  <c r="A19" i="12" s="1"/>
  <c r="A20" i="12" s="1"/>
  <c r="A21" i="12" s="1"/>
  <c r="A22" i="12" s="1"/>
  <c r="H13" i="12"/>
  <c r="H42" i="11" l="1"/>
  <c r="H35" i="11"/>
  <c r="H13" i="11"/>
  <c r="H22" i="11" l="1"/>
  <c r="A17" i="11"/>
  <c r="A18" i="11" s="1"/>
  <c r="A19" i="11" s="1"/>
  <c r="A20" i="11" s="1"/>
  <c r="A21" i="11" s="1"/>
  <c r="H48" i="11" l="1"/>
  <c r="A27" i="11"/>
  <c r="A28" i="11" s="1"/>
  <c r="A29" i="11" s="1"/>
  <c r="A30" i="11" s="1"/>
  <c r="A31" i="11" s="1"/>
  <c r="A32" i="11" s="1"/>
  <c r="A33" i="11" s="1"/>
  <c r="A34" i="11" s="1"/>
  <c r="H66" i="10" l="1"/>
  <c r="H15" i="10"/>
  <c r="H62" i="10" l="1"/>
  <c r="H11" i="9" l="1"/>
  <c r="H77" i="10"/>
  <c r="H45" i="10"/>
  <c r="H25" i="10"/>
  <c r="H71" i="10" l="1"/>
  <c r="A19" i="10" l="1"/>
  <c r="A20" i="10" s="1"/>
  <c r="A21" i="10" s="1"/>
  <c r="A22" i="10" s="1"/>
  <c r="A23" i="10" s="1"/>
  <c r="A24" i="10" s="1"/>
  <c r="A49" i="10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38" i="10"/>
  <c r="A39" i="10" s="1"/>
  <c r="A40" i="10" s="1"/>
  <c r="A41" i="10" s="1"/>
  <c r="A42" i="10" s="1"/>
  <c r="A43" i="10" s="1"/>
  <c r="A44" i="10" s="1"/>
  <c r="H34" i="10"/>
  <c r="A29" i="10"/>
  <c r="A30" i="10" s="1"/>
  <c r="A31" i="10" s="1"/>
  <c r="A32" i="10" s="1"/>
  <c r="A33" i="10" s="1"/>
  <c r="H16" i="9" l="1"/>
  <c r="H40" i="9"/>
  <c r="H33" i="9"/>
  <c r="H25" i="9"/>
  <c r="A30" i="9" l="1"/>
  <c r="A31" i="9" s="1"/>
  <c r="A32" i="9" s="1"/>
  <c r="A20" i="9"/>
  <c r="A21" i="9" s="1"/>
  <c r="A22" i="9" s="1"/>
  <c r="A23" i="9" s="1"/>
  <c r="A24" i="9" s="1"/>
  <c r="A7" i="9"/>
  <c r="A8" i="9" s="1"/>
  <c r="A9" i="9" s="1"/>
  <c r="A10" i="9" s="1"/>
  <c r="G6" i="8" l="1"/>
  <c r="G7" i="8"/>
  <c r="G48" i="8"/>
  <c r="G44" i="8"/>
  <c r="G36" i="8"/>
  <c r="A29" i="8"/>
  <c r="A30" i="8" s="1"/>
  <c r="G25" i="8"/>
  <c r="G15" i="8"/>
  <c r="A19" i="8" l="1"/>
  <c r="A20" i="8" s="1"/>
  <c r="A21" i="8" s="1"/>
  <c r="A22" i="8" s="1"/>
  <c r="A11" i="8"/>
  <c r="A12" i="8" s="1"/>
  <c r="A25" i="7"/>
  <c r="A26" i="7" s="1"/>
  <c r="A27" i="7" s="1"/>
  <c r="A28" i="7" s="1"/>
  <c r="A29" i="7" s="1"/>
  <c r="A19" i="7"/>
  <c r="A20" i="7" s="1"/>
  <c r="A21" i="7" s="1"/>
  <c r="A12" i="7"/>
  <c r="A13" i="7" s="1"/>
  <c r="A7" i="7"/>
  <c r="A12" i="6"/>
  <c r="A13" i="6" s="1"/>
  <c r="A19" i="6"/>
  <c r="A20" i="6" s="1"/>
  <c r="A21" i="6" s="1"/>
  <c r="A25" i="6"/>
  <c r="A26" i="6" s="1"/>
  <c r="A27" i="6" s="1"/>
  <c r="A28" i="6" s="1"/>
  <c r="A29" i="6" s="1"/>
  <c r="A7" i="6"/>
  <c r="A18" i="5"/>
  <c r="A19" i="5" s="1"/>
  <c r="A20" i="5" s="1"/>
  <c r="A21" i="5" s="1"/>
  <c r="A11" i="5"/>
  <c r="A12" i="5" s="1"/>
  <c r="A13" i="5" s="1"/>
  <c r="A19" i="4"/>
  <c r="A20" i="4" s="1"/>
  <c r="A21" i="4" s="1"/>
  <c r="A22" i="4" s="1"/>
  <c r="A12" i="4"/>
  <c r="A13" i="4" s="1"/>
  <c r="A14" i="4" s="1"/>
  <c r="A7" i="4"/>
  <c r="A18" i="2"/>
  <c r="A19" i="2" s="1"/>
  <c r="A20" i="2" s="1"/>
  <c r="A21" i="2" s="1"/>
  <c r="A11" i="2"/>
  <c r="A12" i="2" s="1"/>
  <c r="A13" i="2" s="1"/>
  <c r="A27" i="1" l="1"/>
  <c r="A19" i="1"/>
  <c r="A20" i="1" s="1"/>
  <c r="A21" i="1" s="1"/>
  <c r="A22" i="1" s="1"/>
  <c r="A12" i="1"/>
  <c r="A13" i="1" s="1"/>
  <c r="A14" i="1" s="1"/>
  <c r="A7" i="1"/>
  <c r="A13" i="3"/>
  <c r="A14" i="3" s="1"/>
  <c r="A15" i="3" s="1"/>
  <c r="A16" i="3" s="1"/>
  <c r="A8" i="3" l="1"/>
  <c r="A103" i="44"/>
  <c r="A104" i="44" s="1"/>
  <c r="A105" i="44" s="1"/>
  <c r="A106" i="44" s="1"/>
  <c r="A107" i="44" s="1"/>
  <c r="A108" i="44" s="1"/>
  <c r="A109" i="44" s="1"/>
</calcChain>
</file>

<file path=xl/sharedStrings.xml><?xml version="1.0" encoding="utf-8"?>
<sst xmlns="http://schemas.openxmlformats.org/spreadsheetml/2006/main" count="91879" uniqueCount="6157">
  <si>
    <t>KOPERASI KARYAWAN BCA MITRA SEJAHTERA</t>
  </si>
  <si>
    <t>NO</t>
  </si>
  <si>
    <t>NAMA</t>
  </si>
  <si>
    <t>NIP</t>
  </si>
  <si>
    <t>NOMINAL DEBET</t>
  </si>
  <si>
    <t xml:space="preserve">KETERANGAN </t>
  </si>
  <si>
    <t>TIKET</t>
  </si>
  <si>
    <t>TOKEN</t>
  </si>
  <si>
    <t>PULSA</t>
  </si>
  <si>
    <t>PDAM</t>
  </si>
  <si>
    <t>TANGGAL</t>
  </si>
  <si>
    <t>Henny R.</t>
  </si>
  <si>
    <t>16 Dec '13</t>
  </si>
  <si>
    <t>17 Dec'13</t>
  </si>
  <si>
    <t>Tiket kereta JKT-BLTR</t>
  </si>
  <si>
    <t>Tiket Lion SBY-JKT</t>
  </si>
  <si>
    <t>Agustina S.</t>
  </si>
  <si>
    <t>Djoko</t>
  </si>
  <si>
    <t>Agus H.</t>
  </si>
  <si>
    <t>M. Alvan</t>
  </si>
  <si>
    <t>Arnold P</t>
  </si>
  <si>
    <t>24 Dec'13</t>
  </si>
  <si>
    <t>30 Dec'13</t>
  </si>
  <si>
    <t>18 Dec'13</t>
  </si>
  <si>
    <t>13 Dec'13</t>
  </si>
  <si>
    <t>KETERANGAN</t>
  </si>
  <si>
    <t>HENDRO PRABOWO</t>
  </si>
  <si>
    <t>011211</t>
  </si>
  <si>
    <t>02 Jan'14</t>
  </si>
  <si>
    <t>DATA DEBET BULAN DESEMBER (16-31 DES)</t>
  </si>
  <si>
    <t>YENNY SETYAWATI</t>
  </si>
  <si>
    <t>973143</t>
  </si>
  <si>
    <t>06 Jan'14</t>
  </si>
  <si>
    <t>1x debet</t>
  </si>
  <si>
    <t>2x pendebetan</t>
  </si>
  <si>
    <t>08 Jan'14</t>
  </si>
  <si>
    <t xml:space="preserve">KREDIT PEMBIAYAAN </t>
  </si>
  <si>
    <t>R.Mintardjo</t>
  </si>
  <si>
    <t>13 Jan'14</t>
  </si>
  <si>
    <t>LISTRIK</t>
  </si>
  <si>
    <t>3x debet</t>
  </si>
  <si>
    <t>15 Jan'14</t>
  </si>
  <si>
    <t>Agus Heriyanto</t>
  </si>
  <si>
    <t>885217</t>
  </si>
  <si>
    <t>16 Jan'14</t>
  </si>
  <si>
    <t>973144</t>
  </si>
  <si>
    <t>17 Jan'14</t>
  </si>
  <si>
    <t>DATA DEBET BULAN JANUARI SEBELUM UPLOAD</t>
  </si>
  <si>
    <t>DATA DEBET BULAN JANUARI SESUDAH UPLOAD</t>
  </si>
  <si>
    <t>AGUS HERIYANTO</t>
  </si>
  <si>
    <t>23 JAN'14</t>
  </si>
  <si>
    <t>dbt Feb 1x</t>
  </si>
  <si>
    <t>AGUSTINA S</t>
  </si>
  <si>
    <t>976579</t>
  </si>
  <si>
    <t>24 Jan'14</t>
  </si>
  <si>
    <t>2x debet</t>
  </si>
  <si>
    <t>ARNOLD</t>
  </si>
  <si>
    <t>970270</t>
  </si>
  <si>
    <t>27 JAN'14</t>
  </si>
  <si>
    <t>Dbt Feb 1x</t>
  </si>
  <si>
    <t>IRSAN TASLIM</t>
  </si>
  <si>
    <t>980390</t>
  </si>
  <si>
    <t>30 JAN'14</t>
  </si>
  <si>
    <t>HENDRO P</t>
  </si>
  <si>
    <t>EVA K</t>
  </si>
  <si>
    <t>002674</t>
  </si>
  <si>
    <t>29 JAN'14</t>
  </si>
  <si>
    <t>SYAFI'I</t>
  </si>
  <si>
    <t>300913</t>
  </si>
  <si>
    <t>101011</t>
  </si>
  <si>
    <t>DATA DEBET BULAN FEBRUARI SEBELUM UPLOAD</t>
  </si>
  <si>
    <t>03 FEB'14</t>
  </si>
  <si>
    <t>DEBET FEB 1X</t>
  </si>
  <si>
    <t>WASIS WAHYUDI</t>
  </si>
  <si>
    <t>06 FEB'14</t>
  </si>
  <si>
    <t>07 FEB'14</t>
  </si>
  <si>
    <t>HENRY SETYO</t>
  </si>
  <si>
    <t>911094</t>
  </si>
  <si>
    <t>11 FEB'14</t>
  </si>
  <si>
    <t>Pembuat,</t>
  </si>
  <si>
    <t>Mengetahui,</t>
  </si>
  <si>
    <t>Menyetujui,</t>
  </si>
  <si>
    <t>Dwi Wahyuningsih</t>
  </si>
  <si>
    <t>Hendro Prabowo</t>
  </si>
  <si>
    <t>R. Mintardjo</t>
  </si>
  <si>
    <t>Staff Unit Retail</t>
  </si>
  <si>
    <t>Kabag. Retail</t>
  </si>
  <si>
    <t>Manager</t>
  </si>
  <si>
    <t>SUGENG P</t>
  </si>
  <si>
    <t>SUSWANTINA</t>
  </si>
  <si>
    <t>898343</t>
  </si>
  <si>
    <t>13 FEB'14</t>
  </si>
  <si>
    <t>HERI PAMUNGKAS</t>
  </si>
  <si>
    <t>031011</t>
  </si>
  <si>
    <t>12 FEB'14</t>
  </si>
  <si>
    <t>20 FEB'14</t>
  </si>
  <si>
    <t>HENY RUSDIANA</t>
  </si>
  <si>
    <t>975392</t>
  </si>
  <si>
    <t>19 FEB'14</t>
  </si>
  <si>
    <t>DEBET 3X</t>
  </si>
  <si>
    <t>21 FEB'14</t>
  </si>
  <si>
    <t>27 FEB'14</t>
  </si>
  <si>
    <t>AGUS H</t>
  </si>
  <si>
    <t>ARNOLD P</t>
  </si>
  <si>
    <t>18 FEB'14</t>
  </si>
  <si>
    <t>28 FEB'14</t>
  </si>
  <si>
    <t>DEBET MAR 1X</t>
  </si>
  <si>
    <t>TGL</t>
  </si>
  <si>
    <t>03 MARET'14</t>
  </si>
  <si>
    <t>DEBET 1X</t>
  </si>
  <si>
    <t>WASIS W</t>
  </si>
  <si>
    <t xml:space="preserve">DJOKO </t>
  </si>
  <si>
    <t>900257</t>
  </si>
  <si>
    <t>10 MARET'14</t>
  </si>
  <si>
    <t>04 MARET'14</t>
  </si>
  <si>
    <t>920216</t>
  </si>
  <si>
    <t>DATA DEBET BULAN MARET SESUDAH UPLOAD</t>
  </si>
  <si>
    <t>DATA DEBET BULAN MARET SEBELUM UPLOAD</t>
  </si>
  <si>
    <t>PAMUNGKAS HERI</t>
  </si>
  <si>
    <t>12 MARET'14</t>
  </si>
  <si>
    <t>13 MARET'14</t>
  </si>
  <si>
    <t>06 MARET'14</t>
  </si>
  <si>
    <t>LANY DANU</t>
  </si>
  <si>
    <t>896480</t>
  </si>
  <si>
    <t>14 MARET'14</t>
  </si>
  <si>
    <t>DEVINA K.</t>
  </si>
  <si>
    <t>003614</t>
  </si>
  <si>
    <t>TELKOM</t>
  </si>
  <si>
    <t>DEVINA K</t>
  </si>
  <si>
    <t>17 MARET'14</t>
  </si>
  <si>
    <t>011013</t>
  </si>
  <si>
    <t>Z.SRI RAHAJOE</t>
  </si>
  <si>
    <t>901689</t>
  </si>
  <si>
    <t>25 MAR'14</t>
  </si>
  <si>
    <t>21 MAR'14</t>
  </si>
  <si>
    <t>DEBET APRL 1X</t>
  </si>
  <si>
    <t>Pembelian token listrik</t>
  </si>
  <si>
    <t>897091</t>
  </si>
  <si>
    <t>MARZUKI</t>
  </si>
  <si>
    <t>26 MAR'14</t>
  </si>
  <si>
    <t>NUSYE DIAN</t>
  </si>
  <si>
    <t>27 MAR'14</t>
  </si>
  <si>
    <t>ATING RUKIYATI</t>
  </si>
  <si>
    <t>899458</t>
  </si>
  <si>
    <t>MOEDJI SANTOSO</t>
  </si>
  <si>
    <t>912769</t>
  </si>
  <si>
    <t>28 MAR'14</t>
  </si>
  <si>
    <t>DATA DEBET BULAN APRIL Sesudah upload MARET</t>
  </si>
  <si>
    <t xml:space="preserve">LANNY DANU </t>
  </si>
  <si>
    <t>01 APRL'14</t>
  </si>
  <si>
    <t>02 APRL'14</t>
  </si>
  <si>
    <t>PEDRO SOARES</t>
  </si>
  <si>
    <t>03 APRL'14</t>
  </si>
  <si>
    <t>WIWID WIDYAWATI</t>
  </si>
  <si>
    <t>030305</t>
  </si>
  <si>
    <t>07 APRL'14</t>
  </si>
  <si>
    <t>10 APRL'14</t>
  </si>
  <si>
    <t>DEVINA KURNIASARI</t>
  </si>
  <si>
    <t>11 APRL'14</t>
  </si>
  <si>
    <t>912222</t>
  </si>
  <si>
    <t>14 APRL'14</t>
  </si>
  <si>
    <t>15 APRL'14</t>
  </si>
  <si>
    <t>MURIYANTI</t>
  </si>
  <si>
    <t>006039</t>
  </si>
  <si>
    <t>16 APRL'14</t>
  </si>
  <si>
    <t>SAFI'I</t>
  </si>
  <si>
    <t>DEBET 2X</t>
  </si>
  <si>
    <t>DATA DEBET BULAN APRIL SEBELUM UPLOAD</t>
  </si>
  <si>
    <t>17 APRL'14</t>
  </si>
  <si>
    <t>21 APRL'14</t>
  </si>
  <si>
    <t>SURAYA S</t>
  </si>
  <si>
    <t>053539</t>
  </si>
  <si>
    <t>TOTAL</t>
  </si>
  <si>
    <t>M. NAWARI</t>
  </si>
  <si>
    <t>843032</t>
  </si>
  <si>
    <t>23 APRL'14</t>
  </si>
  <si>
    <t>25 APRL'14</t>
  </si>
  <si>
    <t xml:space="preserve"> </t>
  </si>
  <si>
    <t>28 APRL'14</t>
  </si>
  <si>
    <t>29 APRL'14</t>
  </si>
  <si>
    <t>DJOKO PRIYO</t>
  </si>
  <si>
    <t>30 APRL'14</t>
  </si>
  <si>
    <t>EDDI CUNG</t>
  </si>
  <si>
    <t>913992</t>
  </si>
  <si>
    <t>22 APRL'14</t>
  </si>
  <si>
    <t>24 APRL'14</t>
  </si>
  <si>
    <t>M. IMRON</t>
  </si>
  <si>
    <t>921471</t>
  </si>
  <si>
    <t>AGUS ADMAJA</t>
  </si>
  <si>
    <t>009674</t>
  </si>
  <si>
    <t>DEBET JUNI PAK MARZUKI VETERAN UNTUK SEWA MOBIL 250.000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</si>
  <si>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</si>
  <si>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DATA DEBET BULAN MEI Sesudah upload APRIL</t>
  </si>
  <si>
    <t>TENOR (BLN)</t>
  </si>
  <si>
    <t>TERDEBET 30 APRL</t>
  </si>
  <si>
    <t>AIRASIA SBY-JKT</t>
  </si>
  <si>
    <t>CITILINK JKT-SBY</t>
  </si>
  <si>
    <t>AIRASIA JKT-SBY</t>
  </si>
  <si>
    <t>CITILINK SBY-BPN</t>
  </si>
  <si>
    <t>SANCAKA YOG-SBY</t>
  </si>
  <si>
    <t>tag.listrik bln April'14</t>
  </si>
  <si>
    <t>pulsa PLN50</t>
  </si>
  <si>
    <t>pulsa PLN200</t>
  </si>
  <si>
    <t>pulsa PLN2000</t>
  </si>
  <si>
    <t>pulsa PLN100</t>
  </si>
  <si>
    <t>pulsa PLN300</t>
  </si>
  <si>
    <t>XL10</t>
  </si>
  <si>
    <t>Simpati50 &amp; Flexy50</t>
  </si>
  <si>
    <t>XL25 &amp; Simpati25</t>
  </si>
  <si>
    <t>Three100 &amp; Three30</t>
  </si>
  <si>
    <t>DATA DEBET BULAN MEI Sebelum Upload MEI</t>
  </si>
  <si>
    <t>ARNOLD P.</t>
  </si>
  <si>
    <t>02 MEI'14</t>
  </si>
  <si>
    <t>896481</t>
  </si>
  <si>
    <t>tag.mei a/n Johny G</t>
  </si>
  <si>
    <t>tag.mei a/n Ir.Suriontoro</t>
  </si>
  <si>
    <t>tag.listrik mei</t>
  </si>
  <si>
    <t>DAVID</t>
  </si>
  <si>
    <t>950298</t>
  </si>
  <si>
    <t>tag.mei</t>
  </si>
  <si>
    <t xml:space="preserve">NUGRAHANING </t>
  </si>
  <si>
    <t>910856</t>
  </si>
  <si>
    <t>tag.listrik mei a/n Lissa B</t>
  </si>
  <si>
    <t>tag.listrik mei a/n Herlin</t>
  </si>
  <si>
    <t>053839</t>
  </si>
  <si>
    <t>Pulsa PLN100</t>
  </si>
  <si>
    <t>05 MEI'14</t>
  </si>
  <si>
    <t>tag.listrik mei a/n R.Soetomo</t>
  </si>
  <si>
    <t>tag.tlp mei a/n Ir.Suriontoro</t>
  </si>
  <si>
    <t>tag.pdam bln april</t>
  </si>
  <si>
    <t>tag.pdam april a/n Nedya S</t>
  </si>
  <si>
    <t>JUNITA R</t>
  </si>
  <si>
    <t>970654</t>
  </si>
  <si>
    <t>Pulsa PLN500</t>
  </si>
  <si>
    <t>SURIANTO</t>
  </si>
  <si>
    <t>R. MINTARDJO</t>
  </si>
  <si>
    <t>110313</t>
  </si>
  <si>
    <t>08 MEI'14</t>
  </si>
  <si>
    <t>913622</t>
  </si>
  <si>
    <t>tag.mei a/n Soejarwo</t>
  </si>
  <si>
    <t>CICILAN MOTOR</t>
  </si>
  <si>
    <t>tag.listrik mei a/n Intan P.</t>
  </si>
  <si>
    <t>tag.mei a/n Intan P</t>
  </si>
  <si>
    <t>09 MEI'14</t>
  </si>
  <si>
    <t>Pulsa PLN50</t>
  </si>
  <si>
    <t>LINAWATI T.</t>
  </si>
  <si>
    <t>020159</t>
  </si>
  <si>
    <t>12 MEI'14</t>
  </si>
  <si>
    <t>tag.mei a/n Rr. Juli Astuty</t>
  </si>
  <si>
    <t>tag.mei a/n Johanes</t>
  </si>
  <si>
    <t>tag. Mei a/n Mustam</t>
  </si>
  <si>
    <t>13 MEI'14</t>
  </si>
  <si>
    <t>14 MEI'14</t>
  </si>
  <si>
    <t>XL 50</t>
  </si>
  <si>
    <t>AXIS10</t>
  </si>
  <si>
    <t>YENNY S</t>
  </si>
  <si>
    <t>SIMPATI 50 &amp; SIMPATI 20</t>
  </si>
  <si>
    <t>DWI WAHYUNINGSIH</t>
  </si>
  <si>
    <t>161013</t>
  </si>
  <si>
    <t>Sri Tanjung SBY-LMPYGAN</t>
  </si>
  <si>
    <t>RUT BUDIMAN</t>
  </si>
  <si>
    <t>006080</t>
  </si>
  <si>
    <t>Batik Air SBY-JKT</t>
  </si>
  <si>
    <t>Air Asia JKT-SBY</t>
  </si>
  <si>
    <t>SIMPATI100</t>
  </si>
  <si>
    <t xml:space="preserve">ROMI </t>
  </si>
  <si>
    <t>821843</t>
  </si>
  <si>
    <t>06 MEI'14</t>
  </si>
  <si>
    <t>MENTARI 25</t>
  </si>
  <si>
    <t>SIMPATI50 &amp; FLEXY 50</t>
  </si>
  <si>
    <t>tag.tlp mei a/n Intan Palupi</t>
  </si>
  <si>
    <t>Penataran Express SBY-BLTR</t>
  </si>
  <si>
    <t>975326</t>
  </si>
  <si>
    <t>16 MEI'14</t>
  </si>
  <si>
    <t>tag.april+mei a/n Tjen Tjen</t>
  </si>
  <si>
    <t>tag.april+mei a/n Basuki</t>
  </si>
  <si>
    <t>tag.mei a/n Murtiningsih</t>
  </si>
  <si>
    <t>19 MEI'14</t>
  </si>
  <si>
    <t>XL 10 &amp; XL 5</t>
  </si>
  <si>
    <t>IM3 50 &amp; Mentari 25</t>
  </si>
  <si>
    <t>tag. BAF Mio a/n Cintya</t>
  </si>
  <si>
    <t>tag.WOM</t>
  </si>
  <si>
    <t>HENNY R</t>
  </si>
  <si>
    <t>Citilink JKT-SBY</t>
  </si>
  <si>
    <t>WingsAir SBY-Jayapura</t>
  </si>
  <si>
    <t>SARUI</t>
  </si>
  <si>
    <t>811547</t>
  </si>
  <si>
    <t>ENDARTO</t>
  </si>
  <si>
    <t>896621</t>
  </si>
  <si>
    <t>20 MEI'14</t>
  </si>
  <si>
    <t>Turangga SBY-Bandung</t>
  </si>
  <si>
    <t>Mutiara Selatan Bandung-SBY</t>
  </si>
  <si>
    <t>MATERAI</t>
  </si>
  <si>
    <t>14 MEI'2014</t>
  </si>
  <si>
    <t>materai</t>
  </si>
  <si>
    <t>PAK RAFLES 600.000</t>
  </si>
  <si>
    <t>pak henry 400.000</t>
  </si>
  <si>
    <t>Sewa Mobil</t>
  </si>
  <si>
    <t>RAFLIS</t>
  </si>
  <si>
    <t>DATA DEBET BULAN JUNI Sesudah upload MEI</t>
  </si>
  <si>
    <t>sewa mobil 1 hari bln Mei</t>
  </si>
  <si>
    <t>sewa mobil 3hari bln Mei</t>
  </si>
  <si>
    <t>sewa mobil 2 hari bln Mei</t>
  </si>
  <si>
    <t>Pulsa PLN 50</t>
  </si>
  <si>
    <t>IM3 25</t>
  </si>
  <si>
    <t>22 MEI'14</t>
  </si>
  <si>
    <t>Pulsa PLN 450</t>
  </si>
  <si>
    <t>Pulsa PLN 500</t>
  </si>
  <si>
    <t>WIWID W</t>
  </si>
  <si>
    <t>26 MEI'14</t>
  </si>
  <si>
    <t>30 MEI'14</t>
  </si>
  <si>
    <t>tag.listrik bulan Mei'14</t>
  </si>
  <si>
    <t>tag.pdam bln April'14</t>
  </si>
  <si>
    <t>tag.pdam bulan mei'14</t>
  </si>
  <si>
    <t>IM3 10</t>
  </si>
  <si>
    <t>23 MEI'14</t>
  </si>
  <si>
    <t>IM3 5 &amp; XL 10</t>
  </si>
  <si>
    <t>SIMPATI 20&amp; SIMPATI 10</t>
  </si>
  <si>
    <t>XL 25 &amp; XL 5</t>
  </si>
  <si>
    <t>THREE 10</t>
  </si>
  <si>
    <t>XL 25 &amp; IM3 25</t>
  </si>
  <si>
    <t>DATA DEBET BULAN JUNI SEBELUM UPLOAD JUNI</t>
  </si>
  <si>
    <t>02 juni'14</t>
  </si>
  <si>
    <t>tag.listrik juni</t>
  </si>
  <si>
    <t>tag.listrik juni a/n Lissa B</t>
  </si>
  <si>
    <t>tag.listrik juni a/n Herlin</t>
  </si>
  <si>
    <t>05 juni'14</t>
  </si>
  <si>
    <t>tag.listrik juni a/n R.Soetomo</t>
  </si>
  <si>
    <t>tag.listrik juni a/n Soebijono</t>
  </si>
  <si>
    <t>tag.juni a/n Johny G</t>
  </si>
  <si>
    <t>tag.juni a/n Ir.Suriontoro</t>
  </si>
  <si>
    <t>tag.juni</t>
  </si>
  <si>
    <t>tag.tlp juni a/n Ir.Suriontoro</t>
  </si>
  <si>
    <t>Pulsa PLN300</t>
  </si>
  <si>
    <t>Pulsa PLN200</t>
  </si>
  <si>
    <t>tag.juni a/n Sandjaya Loekito</t>
  </si>
  <si>
    <t>HERLINA SAFITRI</t>
  </si>
  <si>
    <t>921602</t>
  </si>
  <si>
    <t>tag.juni a/n Johanes</t>
  </si>
  <si>
    <t>INDIASWARI P</t>
  </si>
  <si>
    <t>896948</t>
  </si>
  <si>
    <t>03 juni'14</t>
  </si>
  <si>
    <t>pak marzuki gula 5 kg</t>
  </si>
  <si>
    <t>tgl 09/06/2014</t>
  </si>
  <si>
    <t>04 juni'14</t>
  </si>
  <si>
    <t xml:space="preserve">RIXDOZON </t>
  </si>
  <si>
    <t>904937</t>
  </si>
  <si>
    <t>09 juni'14</t>
  </si>
  <si>
    <t>tag.pdam bln mei</t>
  </si>
  <si>
    <t>tag.pdam mei a/n Nedya S</t>
  </si>
  <si>
    <t xml:space="preserve">tag.mei </t>
  </si>
  <si>
    <t xml:space="preserve">tag.juni </t>
  </si>
  <si>
    <t>12 juni'14</t>
  </si>
  <si>
    <t>16 juni'14</t>
  </si>
  <si>
    <t>tag.tlp juni a/n Intan Palupi</t>
  </si>
  <si>
    <t>tag.listrik juni a/n Intan Palupi</t>
  </si>
  <si>
    <t>tag.juni a/n Tjen Tjen</t>
  </si>
  <si>
    <t>tag.juni a/n Basuki</t>
  </si>
  <si>
    <t>tag.juni a/n Murtiningsih</t>
  </si>
  <si>
    <t>Pulsa XL25, Mentari25, XL25, IM3 25</t>
  </si>
  <si>
    <t>MULYADI</t>
  </si>
  <si>
    <t>911814</t>
  </si>
  <si>
    <t>Pulsa Simpati50</t>
  </si>
  <si>
    <t>ITA ERMITA</t>
  </si>
  <si>
    <t>899877</t>
  </si>
  <si>
    <t>Tiket Lion Air SBY-JKT</t>
  </si>
  <si>
    <t>Tiket Lion Air JKT-SBY</t>
  </si>
  <si>
    <t>Pulsa IM3 10</t>
  </si>
  <si>
    <t>Pulsa XL 5</t>
  </si>
  <si>
    <t>Pulsa Simpati50 &amp; Simpati 20</t>
  </si>
  <si>
    <t>Pulsa IM3 5</t>
  </si>
  <si>
    <t>06 juni'14</t>
  </si>
  <si>
    <t>Pulsa Axis 10</t>
  </si>
  <si>
    <t>Pulsa XL 25 &amp; Simpati 10</t>
  </si>
  <si>
    <t>Pulsa Three 20</t>
  </si>
  <si>
    <t>Pulsa Simpati 50</t>
  </si>
  <si>
    <t>Tiket Lion Air SBY-Denpasar a/n Yuliana</t>
  </si>
  <si>
    <t>Tiket Lion Air SBY-Denpasar a/n Rut B</t>
  </si>
  <si>
    <t>Tiket kereta SBY-JKT</t>
  </si>
  <si>
    <t>Pulsa Simpati 100</t>
  </si>
  <si>
    <t xml:space="preserve">  </t>
  </si>
  <si>
    <t>11 juni'14</t>
  </si>
  <si>
    <t>juli suraya pulsa 2x</t>
  </si>
  <si>
    <t>pak djoko pulsa 150</t>
  </si>
  <si>
    <t>agus h pulsa 500</t>
  </si>
  <si>
    <t>mas pii bayar moto</t>
  </si>
  <si>
    <t>pak marzuki</t>
  </si>
  <si>
    <t>17 juni'14</t>
  </si>
  <si>
    <t>Pulsa PLN450</t>
  </si>
  <si>
    <t>SANDRA KARTIKA</t>
  </si>
  <si>
    <t>980193</t>
  </si>
  <si>
    <t>tag.juni a/n Ir.Maria K</t>
  </si>
  <si>
    <t>ONY SURYANI</t>
  </si>
  <si>
    <t>911095</t>
  </si>
  <si>
    <t>Tiket kereta SBY-BDG a/n Allan Febrian</t>
  </si>
  <si>
    <t>Tiket kereta BDG-SBY a/n Allan Febrian</t>
  </si>
  <si>
    <t>Pulsa Im310</t>
  </si>
  <si>
    <t>19 juni'14</t>
  </si>
  <si>
    <t>xl 2 juli safii</t>
  </si>
  <si>
    <t>cicilan motor safii</t>
  </si>
  <si>
    <t>pak hendro token pulsa debet tgl04,12,17</t>
  </si>
  <si>
    <t>NB untuk Suswantina pulsa sebesr 37.500 dan tagihan sarui PLN &amp; PDAM dilakukan pendebetan manual</t>
  </si>
  <si>
    <t>Pulsa PLN150 a/n Siti Soelasih</t>
  </si>
  <si>
    <t>DJOKO PRIYO U</t>
  </si>
  <si>
    <t>20 juni'14</t>
  </si>
  <si>
    <t>SURAYA S. UTAMI</t>
  </si>
  <si>
    <t>Pulsa PLN150 a/n Siwi Setiasih</t>
  </si>
  <si>
    <t>Pulsa PLN500 a/n Agus H</t>
  </si>
  <si>
    <t>Pulsa PLN30 a/n Wiwid Widyawati</t>
  </si>
  <si>
    <t>Pulsa PLN50 a/n Saryono</t>
  </si>
  <si>
    <t>x</t>
  </si>
  <si>
    <t>tag.WOM a/n safii</t>
  </si>
  <si>
    <t>13 juni'14</t>
  </si>
  <si>
    <t>Pulsa XL5, XL50 &amp; XL25</t>
  </si>
  <si>
    <t>Pulsa Im3 5&amp; IM3 5</t>
  </si>
  <si>
    <t>Pulsa XL10 &amp; XL5</t>
  </si>
  <si>
    <t>18 juni'14</t>
  </si>
  <si>
    <t xml:space="preserve">Pulsa IM3 5 </t>
  </si>
  <si>
    <t>23 juni'14</t>
  </si>
  <si>
    <t>SUSWANTINA TE</t>
  </si>
  <si>
    <t>Pulsa Mentari25, XL25 &amp; XL25</t>
  </si>
  <si>
    <t>M.NAWARI</t>
  </si>
  <si>
    <t>25 juni'14</t>
  </si>
  <si>
    <t>Pulsa Simpati 10</t>
  </si>
  <si>
    <t xml:space="preserve">Pulsa XL10 </t>
  </si>
  <si>
    <t>Pulsa Flexy50</t>
  </si>
  <si>
    <t>Tiket Lion Air SBY-JKT a/n Alvira Tiurlina</t>
  </si>
  <si>
    <t>suraya debet agustus transaksi token tgl 30 juni'2014 100.000</t>
  </si>
  <si>
    <t>DATA DEBET BULAN JULI Sesudah Upload JUNI</t>
  </si>
  <si>
    <t>27 JUNI'14</t>
  </si>
  <si>
    <t>Pulsa PLN200 a/n Umiyati</t>
  </si>
  <si>
    <t>Pulsa Im3 50</t>
  </si>
  <si>
    <t>27 juni'14</t>
  </si>
  <si>
    <t>Tag.listrik Juni a/n H.Nawawi</t>
  </si>
  <si>
    <t>DATA DEBET BULAN Juli SEBELUM UPLOAD Juli</t>
  </si>
  <si>
    <t>tag.listrik Juli</t>
  </si>
  <si>
    <t>tag.listrik Juli a/n Lissa B</t>
  </si>
  <si>
    <t>tag.listrik Juli a/n Herlin</t>
  </si>
  <si>
    <t>tag.listrik Juli a/n Soebijono</t>
  </si>
  <si>
    <t>tag.Juli a/n Johny G</t>
  </si>
  <si>
    <t>tag.Juli a/n Ir.Suriontoro</t>
  </si>
  <si>
    <t>tag.Juli a/n Sandjaya Loekito</t>
  </si>
  <si>
    <t>tag.Juli</t>
  </si>
  <si>
    <t>tag.Juli a/n Johanes</t>
  </si>
  <si>
    <t xml:space="preserve">tag.Juli </t>
  </si>
  <si>
    <t>tag.Juli a/n Ir.Maria K</t>
  </si>
  <si>
    <t>tag.tlp Juli a/n Ir.Suriontoro</t>
  </si>
  <si>
    <t>01 juli'14</t>
  </si>
  <si>
    <t>02 juli'14</t>
  </si>
  <si>
    <t>tag.pdam bln juni</t>
  </si>
  <si>
    <t>02 Juli'14</t>
  </si>
  <si>
    <t>Pulsa PLN3000</t>
  </si>
  <si>
    <t>MURIANA MUSTARI</t>
  </si>
  <si>
    <t>910247</t>
  </si>
  <si>
    <t>tag.listrik Juli a/n Drs.Ari Wibowo</t>
  </si>
  <si>
    <t>tag. Juni a/n Sugiyanto</t>
  </si>
  <si>
    <t>912787</t>
  </si>
  <si>
    <t>SUGIYANTO</t>
  </si>
  <si>
    <t>04 juli'14</t>
  </si>
  <si>
    <t>07 juli'14</t>
  </si>
  <si>
    <t>tag.listrik Juli a/n R.Soetomo S</t>
  </si>
  <si>
    <t>Pulsa Flexy20 &amp; Mentari25</t>
  </si>
  <si>
    <t>Pulsa Simpati20 (2),Simpati10 (2)</t>
  </si>
  <si>
    <t>Tiket Sriwijaya Air Jayapura-SBY a/n Albert</t>
  </si>
  <si>
    <t>tag listrik Juli a/n SriSubana</t>
  </si>
  <si>
    <t>DATA DEBET BULAN AGUSTUS Sesudah Upload JULI</t>
  </si>
  <si>
    <t>30 JUNI'14</t>
  </si>
  <si>
    <t>14 JULI'14</t>
  </si>
  <si>
    <t>Pulsa PLN150</t>
  </si>
  <si>
    <t>15 JULI'14</t>
  </si>
  <si>
    <t>tag.juli a/n Tjen Tjen</t>
  </si>
  <si>
    <t>tag.juli a/n Basuki</t>
  </si>
  <si>
    <t>tag.juli a/n Murtiningsih</t>
  </si>
  <si>
    <t>16 juli'14</t>
  </si>
  <si>
    <t>16 JULI'14</t>
  </si>
  <si>
    <t>17 JULI'14</t>
  </si>
  <si>
    <t>21 JULI'14</t>
  </si>
  <si>
    <t>Tag.listrik Juli a/n H.Nawawi</t>
  </si>
  <si>
    <t>tag.juli a/n Marzuki</t>
  </si>
  <si>
    <t>Pulsa XL25 &amp; IM3 25</t>
  </si>
  <si>
    <t>Pulsa XL25</t>
  </si>
  <si>
    <t>Pulsa IM3  10</t>
  </si>
  <si>
    <t>Pulsa IM3 10 &amp; Simpati 5</t>
  </si>
  <si>
    <t>22 JULI'14</t>
  </si>
  <si>
    <t>Pulsa Axis 50 &amp; Mentari 50</t>
  </si>
  <si>
    <t xml:space="preserve">DAVID LAMONGI </t>
  </si>
  <si>
    <t>975130</t>
  </si>
  <si>
    <t>Septina Rukmana P</t>
  </si>
  <si>
    <t>DATA DEBET BULAN AGUSTUS sebelum Upload AGUSTUS</t>
  </si>
  <si>
    <t>Lanny Danu</t>
  </si>
  <si>
    <t>Tag listrik a/n Lanny Danu</t>
  </si>
  <si>
    <t>Tag listrik a/n PT. REJEKI SINAR DUTA</t>
  </si>
  <si>
    <t>Tag.PDAM-Sby a/n Ir.Suriontoro</t>
  </si>
  <si>
    <t>Tag.PDAM-Sby a/n Johny G</t>
  </si>
  <si>
    <t>Pulsa As 25,000 &amp; Pulsa As 10,000</t>
  </si>
  <si>
    <t>Pamungkas Heri</t>
  </si>
  <si>
    <t>Wasis Wahyudi</t>
  </si>
  <si>
    <t>Tag listrik a/n Soemadi</t>
  </si>
  <si>
    <t>Eko Irianto</t>
  </si>
  <si>
    <t>19821944</t>
  </si>
  <si>
    <t>Tiket Air Asia dan Lion Air</t>
  </si>
  <si>
    <t>Wiwied Widiyawati</t>
  </si>
  <si>
    <t>Tag.PDAM-Sby a/n Wiwied W</t>
  </si>
  <si>
    <t>Yenny Setyawati</t>
  </si>
  <si>
    <t>Pulsa Simpati 100,000</t>
  </si>
  <si>
    <t>Emy Srihastuti</t>
  </si>
  <si>
    <t>902254</t>
  </si>
  <si>
    <t>Tag. PDAM-Sby a/n Drs. Rixdzon W</t>
  </si>
  <si>
    <t>Rixdzon W</t>
  </si>
  <si>
    <t>Sandra K</t>
  </si>
  <si>
    <t>Tag. PDAM-Sby a/n Ir. Maria K</t>
  </si>
  <si>
    <t>Herlina S</t>
  </si>
  <si>
    <t>Tag. PDAM-Sby a/n Sandjaja L</t>
  </si>
  <si>
    <t>Andri Laksono</t>
  </si>
  <si>
    <t>962306</t>
  </si>
  <si>
    <t>Tag. PDAM-Sby a/n Perumnas</t>
  </si>
  <si>
    <t>Tag. Listrik a/n Perumnas</t>
  </si>
  <si>
    <t>Henry Setyo</t>
  </si>
  <si>
    <t>Tag. Listrik a/n Herlin Yuni E</t>
  </si>
  <si>
    <t>Pulsa XL 10,000 (2x)</t>
  </si>
  <si>
    <t>Junita Rebika W</t>
  </si>
  <si>
    <t>Tag. PDAM-Sby a/n Johanes W</t>
  </si>
  <si>
    <t>Tag. Listik a/n Soebijono</t>
  </si>
  <si>
    <t>Safi'i</t>
  </si>
  <si>
    <t>Pulsa IM3 10,000</t>
  </si>
  <si>
    <t>Pulsa XL 10,000</t>
  </si>
  <si>
    <t>Suswantina TE</t>
  </si>
  <si>
    <t>Nusye Dian</t>
  </si>
  <si>
    <t>Tag. Listrik a/n Nusye Dian</t>
  </si>
  <si>
    <t>Nuggrahaning</t>
  </si>
  <si>
    <t>Tag. Listrik a/n Nugrahaning</t>
  </si>
  <si>
    <t>David H</t>
  </si>
  <si>
    <t>Tag. Listrik a/n David H</t>
  </si>
  <si>
    <t>Devina K</t>
  </si>
  <si>
    <t>Tag. Listrik a/n R. Soetomo S</t>
  </si>
  <si>
    <t>Tag. Listrik a/n Drs. Ari W</t>
  </si>
  <si>
    <t>Tag. Juli PDAM-Sidoarjo a/n David</t>
  </si>
  <si>
    <t>Tag. Juli PDAM-Sidoarjo a/n Rixdzon W</t>
  </si>
  <si>
    <t>Tag. Juli PDAM-Sidoarjo a/n Indiaswari</t>
  </si>
  <si>
    <t>Indiaswari</t>
  </si>
  <si>
    <t>Sugiyanto</t>
  </si>
  <si>
    <t>Tag. Juli PDAM-Sidoarjo a.n Sugianto</t>
  </si>
  <si>
    <t>Tag. Juli PDAM-Sidoarjo a/n Nusye D</t>
  </si>
  <si>
    <t>Pulsa XL 25,000</t>
  </si>
  <si>
    <t>Muriana Mustari</t>
  </si>
  <si>
    <t>Pulsa Mentari 25,000</t>
  </si>
  <si>
    <t>Pulsa XL 10</t>
  </si>
  <si>
    <t>Marzuki</t>
  </si>
  <si>
    <t>962069</t>
  </si>
  <si>
    <t>Pulsa IM3 10,000, Pulsa XL 10,000(2x)</t>
  </si>
  <si>
    <t>19973908</t>
  </si>
  <si>
    <t>Tiket Lion Air &amp; Sriwijaya</t>
  </si>
  <si>
    <t>Tag. PLN a/n Suwarno</t>
  </si>
  <si>
    <t>Column1</t>
  </si>
  <si>
    <t>Column2</t>
  </si>
  <si>
    <t>Column3</t>
  </si>
  <si>
    <t>Column4</t>
  </si>
  <si>
    <t>Column5</t>
  </si>
  <si>
    <t>Column6</t>
  </si>
  <si>
    <t>Column7</t>
  </si>
  <si>
    <t>David Lamongi</t>
  </si>
  <si>
    <t>Pulsa Axis 50,000</t>
  </si>
  <si>
    <t>DATA DEBET BULAN SEPTEMBER Sesudah Upload AGUSTUS</t>
  </si>
  <si>
    <t>Tag. Telkom a/n R. Soetomo</t>
  </si>
  <si>
    <t>DATA DEBET BULAN SEPTEMBER sebelum Upload SEPTEMBER</t>
  </si>
  <si>
    <t xml:space="preserve">ARIANI PRINARYANTI </t>
  </si>
  <si>
    <t>Tiket KA Jogja-SBY</t>
  </si>
  <si>
    <t>DODY CATUR</t>
  </si>
  <si>
    <t>Pulsa PLN 200,000</t>
  </si>
  <si>
    <t>AGUS HERIANTO</t>
  </si>
  <si>
    <t>Pulsa PLN 500,000</t>
  </si>
  <si>
    <t xml:space="preserve">Tag. PDAM </t>
  </si>
  <si>
    <t>NUR MUCHAMAD FATAHILAH</t>
  </si>
  <si>
    <t>962261</t>
  </si>
  <si>
    <t>Tag. PDAM bln Juli</t>
  </si>
  <si>
    <t>Tag. PDAM a/n Tjen tjen</t>
  </si>
  <si>
    <t>Tag. PDAM a/n Basuki</t>
  </si>
  <si>
    <t>MURIANTI</t>
  </si>
  <si>
    <t>Tag. PDAM a/n Murtiningsih</t>
  </si>
  <si>
    <t>897422</t>
  </si>
  <si>
    <t>Pulsa PLN 300,000</t>
  </si>
  <si>
    <t>PRIANTONO</t>
  </si>
  <si>
    <t>9900781</t>
  </si>
  <si>
    <t>Tiket Lion Air</t>
  </si>
  <si>
    <t>RUDI KURNIAWAN</t>
  </si>
  <si>
    <t>Sewa mobil 1 hari bln Agustus</t>
  </si>
  <si>
    <t>Column8</t>
  </si>
  <si>
    <t>Pulsa XL 10,000 &amp; Smart 50,000</t>
  </si>
  <si>
    <t>Pulsa Simpati 50,000 &amp; 20,000</t>
  </si>
  <si>
    <t xml:space="preserve">Pulsa Simpati 50,000 </t>
  </si>
  <si>
    <t>ZIPPORA SRI R</t>
  </si>
  <si>
    <t>Pulsa PLN 50,000</t>
  </si>
  <si>
    <t>Pulsa XL5,000</t>
  </si>
  <si>
    <t>911812</t>
  </si>
  <si>
    <t>PLN</t>
  </si>
  <si>
    <t>HERLINA S</t>
  </si>
  <si>
    <t>Tag. Listrik a/n Srisubana</t>
  </si>
  <si>
    <t>HENDARTO</t>
  </si>
  <si>
    <t>Tiket KA</t>
  </si>
  <si>
    <t>Tag. Listrik a/n H.Nawawi</t>
  </si>
  <si>
    <t>Tag. PDAM &amp; Pembayaran denda (2x)</t>
  </si>
  <si>
    <t>899556</t>
  </si>
  <si>
    <t>DJUMAIN</t>
  </si>
  <si>
    <t>Tiket Pesawat Wing Air Sby-JYP</t>
  </si>
  <si>
    <t>MUHAMMAD ALVAN</t>
  </si>
  <si>
    <t>SANDRA K</t>
  </si>
  <si>
    <t>Tag PDAM bln September a.n Ir. Maria K</t>
  </si>
  <si>
    <t>Tag PDAM bln September a.n Wiwid W</t>
  </si>
  <si>
    <t>Tag PDAM bln September a.n Johanes W</t>
  </si>
  <si>
    <t>ERNI RACHMA</t>
  </si>
  <si>
    <t>962744</t>
  </si>
  <si>
    <t>LANNY DANU</t>
  </si>
  <si>
    <t>Tag. PDAM bln September a.n Nurdjaman</t>
  </si>
  <si>
    <t>Tag. PDAM-MLG bln Sep a.n PT. Unicora</t>
  </si>
  <si>
    <t>Tag. PDAM bln September a.n Jhony G</t>
  </si>
  <si>
    <t>Tag. PDAM bln September a.n Ir.Suriontoro</t>
  </si>
  <si>
    <t>DAVID H</t>
  </si>
  <si>
    <t>Tag. PDAM bln September a.n David H</t>
  </si>
  <si>
    <t>ANDRI LAKSONO</t>
  </si>
  <si>
    <t>Tag. PDAM bln September a.n Perumnas</t>
  </si>
  <si>
    <t>Tag. PDAM bln September a.n Sandjaja L</t>
  </si>
  <si>
    <t>HENRY S</t>
  </si>
  <si>
    <t>Tag. PLN bln September a.n  Herlin Y</t>
  </si>
  <si>
    <t xml:space="preserve">DEVINA K </t>
  </si>
  <si>
    <t>Tag PLN bln September a.n R. Soetomo</t>
  </si>
  <si>
    <t>ABDULLAH</t>
  </si>
  <si>
    <t>910968</t>
  </si>
  <si>
    <t>Tag. PLN bln September a.n  Abdullah</t>
  </si>
  <si>
    <t>Tag. PLN bln September a.n Arie Juniarsih</t>
  </si>
  <si>
    <t>Tag. PLN bln September a.n Erma P</t>
  </si>
  <si>
    <t>Tag. PDAM bln September a.n Abdullah</t>
  </si>
  <si>
    <t>Tag. PDAM bln September a.n Arie Juniarsih</t>
  </si>
  <si>
    <t>Tag. Telkom bln September a.n Abdullah</t>
  </si>
  <si>
    <t>ERNI RACHMA S</t>
  </si>
  <si>
    <t>TELKOM HALO</t>
  </si>
  <si>
    <t>Tag. T.Halo bln September a.n Erni R</t>
  </si>
  <si>
    <t>DAVID LAMONGI</t>
  </si>
  <si>
    <t>EMY S</t>
  </si>
  <si>
    <t>Pls Simpati 50 &amp; 20</t>
  </si>
  <si>
    <t>Pls Axis 50</t>
  </si>
  <si>
    <t>Tag. PLN bln September a.n Suwarno</t>
  </si>
  <si>
    <t>Tag. PLN bln September a.n Budi M</t>
  </si>
  <si>
    <t>Tag. PLN bln September a.n David H</t>
  </si>
  <si>
    <t>Tag. PLN bln September a.n Lanny D</t>
  </si>
  <si>
    <t>Tag PLN bln September a.n PT.Rejeki S D</t>
  </si>
  <si>
    <t>Tag. PLN bln September a.n Nurdjaman</t>
  </si>
  <si>
    <t>Tag. PLN bln September a.n PT.Unicora A</t>
  </si>
  <si>
    <t>Total</t>
  </si>
  <si>
    <t>Tag. PLN bln September a.n  Soebijono</t>
  </si>
  <si>
    <t>NUGRAHANING</t>
  </si>
  <si>
    <t>Tag. PLN bln September a.n Lissa B</t>
  </si>
  <si>
    <t>Pls XL 25,10 &amp; 50</t>
  </si>
  <si>
    <t>Tag. Telkom bln September a.n Nurdjaman</t>
  </si>
  <si>
    <t>Tag. Telkom bln September a.n R. Soetomo</t>
  </si>
  <si>
    <t>INDIASWARI</t>
  </si>
  <si>
    <t>Tag. PDAM bln Agustus a.n Indiaswari P</t>
  </si>
  <si>
    <t>Tag. PDAM bln Agustus a.n Sugianto</t>
  </si>
  <si>
    <t>SUGIANTO</t>
  </si>
  <si>
    <t xml:space="preserve">NUSYE DIAN </t>
  </si>
  <si>
    <t>Tag. PLN bln September a.n Nusye D</t>
  </si>
  <si>
    <t>Tag. PDAM bln Agustus a.n Nedya S</t>
  </si>
  <si>
    <t>RIXDZON W</t>
  </si>
  <si>
    <t>Tag. PDAM bln Agustus a.n Rixdzon W</t>
  </si>
  <si>
    <t>Tag. PDAM bln September a.n Rixdzon W</t>
  </si>
  <si>
    <t>Tag. PLN bln September a.n Srisubana</t>
  </si>
  <si>
    <t>MURIANA M</t>
  </si>
  <si>
    <t>Tag. PLN bln September a.n Drs. Ari W</t>
  </si>
  <si>
    <t>Pls PLN 100,000</t>
  </si>
  <si>
    <t>Pls XL 50</t>
  </si>
  <si>
    <t>Pls XL 25 ( 2x ) &amp; Simpati 10</t>
  </si>
  <si>
    <t>NOVIE TRI</t>
  </si>
  <si>
    <t>Tag. PLN bln September a.n Novie Tri K</t>
  </si>
  <si>
    <t>Tag. PDAM bln Juli &amp; Agustus a.n Agus Januar</t>
  </si>
  <si>
    <t>003164</t>
  </si>
  <si>
    <t>Pls Xl 10 (3x)</t>
  </si>
  <si>
    <t>Pls Simpati 100</t>
  </si>
  <si>
    <t>MUDJIASTUTI</t>
  </si>
  <si>
    <t>900204</t>
  </si>
  <si>
    <t>Pls PLN 1.000.000</t>
  </si>
  <si>
    <t>Pls IM3 10 &amp; Pls Simpati 10&amp;50</t>
  </si>
  <si>
    <t>Pls Xl 25</t>
  </si>
  <si>
    <t>Tag. PLN bln September a.n Syafrizal J</t>
  </si>
  <si>
    <t>Tag. PDAM bln Agsts a.n Syafriazal J</t>
  </si>
  <si>
    <t>Tag. PLN bln September a.n Soemadi</t>
  </si>
  <si>
    <t>Pls PLN 450</t>
  </si>
  <si>
    <t>Pls Mentari 10</t>
  </si>
  <si>
    <t>Pls Simpati 5</t>
  </si>
  <si>
    <t>Pls Xl 10</t>
  </si>
  <si>
    <t xml:space="preserve">Lanjutan </t>
  </si>
  <si>
    <t>DATA DEBET BULAN OKTOBER Sesudah Upload SEPTEMBER</t>
  </si>
  <si>
    <t>WOM</t>
  </si>
  <si>
    <t>Tag.WOM bln September a.n Safi'i</t>
  </si>
  <si>
    <t>SUWANTINA TE</t>
  </si>
  <si>
    <t>Pls XL 25</t>
  </si>
  <si>
    <t>MUHAMMAD SHOLEH</t>
  </si>
  <si>
    <t>Tiket KA YOG-SBY Sancaka Sore</t>
  </si>
  <si>
    <t>Pls Axis 10</t>
  </si>
  <si>
    <t>920893</t>
  </si>
  <si>
    <t>Pls PLN 3,000,000 a.n Farida S</t>
  </si>
  <si>
    <t>SURAYA</t>
  </si>
  <si>
    <t>Tag. PDAM a/n Kamini</t>
  </si>
  <si>
    <t>Tag.PLN Bln September a.n H.Nawawi</t>
  </si>
  <si>
    <t>DEBY DEBORA</t>
  </si>
  <si>
    <t>Tag. PDAM a/n PT.ARTISAN SURYA K</t>
  </si>
  <si>
    <t>DATA DEBET BULAN OKTOBER sebelum Upload OKTOBER</t>
  </si>
  <si>
    <t>971316</t>
  </si>
  <si>
    <t>Pls PLN 500,000</t>
  </si>
  <si>
    <t>Pls PLN 50,000 a.n Sujatno</t>
  </si>
  <si>
    <t>0311011</t>
  </si>
  <si>
    <t>Pls IM3 10,000</t>
  </si>
  <si>
    <t>Pls Simpati 5000</t>
  </si>
  <si>
    <t>Pls Xl 5000</t>
  </si>
  <si>
    <t>Pls Xl 25,000</t>
  </si>
  <si>
    <t>Pls Mentari 25,000</t>
  </si>
  <si>
    <t>Pls Axis 25,000</t>
  </si>
  <si>
    <t>Pls XL 10,000</t>
  </si>
  <si>
    <t>lanjutan</t>
  </si>
  <si>
    <t>Pls IM3 5000</t>
  </si>
  <si>
    <t>GATOT S</t>
  </si>
  <si>
    <t>973142</t>
  </si>
  <si>
    <t>Pembelian Token 100,000 a.n Gatot S</t>
  </si>
  <si>
    <t>PAMNUGKAS HERI</t>
  </si>
  <si>
    <t>Pls Im3 5,000</t>
  </si>
  <si>
    <t>Pls Xl 10,000</t>
  </si>
  <si>
    <t>Pls Simpati 5.000, Pls XL 10,000 &amp; 5,000</t>
  </si>
  <si>
    <t>Pulsa IM3 10,000 (2x)</t>
  </si>
  <si>
    <t>Pls Xl 10,000, Pls Xl 5,000 &amp;  Pls Flexi 5,000</t>
  </si>
  <si>
    <t>EKO IRIANTO</t>
  </si>
  <si>
    <t>821944</t>
  </si>
  <si>
    <t>Tiket Pesawat Sriwijaya Sby-Jkt</t>
  </si>
  <si>
    <t>TENOR(BLN)</t>
  </si>
  <si>
    <t>YENNY SETIYAWATI</t>
  </si>
  <si>
    <t>Pls Simpati 100,000</t>
  </si>
  <si>
    <t>Pls XL 25,000</t>
  </si>
  <si>
    <t>Pls Simpati 20,000 &amp; 10,000</t>
  </si>
  <si>
    <t>Tag. PLN bln Oktober a.n Soemadi</t>
  </si>
  <si>
    <t>Pls PLN 50,000</t>
  </si>
  <si>
    <t>Pls PLN 400,000</t>
  </si>
  <si>
    <t>Tag PDAM SDA bln Sep a.n Nedya S</t>
  </si>
  <si>
    <t>Tag. PLN bln Oktober a.n Srisubana</t>
  </si>
  <si>
    <t>Tag.Telkom bln Okt a.n Abdullah</t>
  </si>
  <si>
    <t>Tag.Telkom bln Okt a.n R.Soetomo</t>
  </si>
  <si>
    <t>Tag PDAM Sby bln Okt a.n Rixdzon W</t>
  </si>
  <si>
    <t>Tag.PDAM SDA bln Sep a.n Rixdzon W</t>
  </si>
  <si>
    <t>Tag PDAM SDA bln Sep a.n Indiaswari</t>
  </si>
  <si>
    <t>Tag.Telkom  bln Okt a.n Nurdjaman</t>
  </si>
  <si>
    <t>Tag. T.Halo bln Okt  a.n Erni R</t>
  </si>
  <si>
    <t>Tag PDAM bln SDA bln Sep a.n David H</t>
  </si>
  <si>
    <t>Pls PLN 450,000</t>
  </si>
  <si>
    <t>Pls IM3 50,000</t>
  </si>
  <si>
    <t>Pls IM3 5,000</t>
  </si>
  <si>
    <t>Tag. PLN bln Oktober a.n Syafrizal Johar</t>
  </si>
  <si>
    <t>Tag PDAM SDA bln Sep a.n Syafrizal J</t>
  </si>
  <si>
    <t>Tag. PLN bln Oktober a. David H</t>
  </si>
  <si>
    <t>Tag. PLN bln Oktober Nusye Dian</t>
  </si>
  <si>
    <t>Tag. PLN bln Oktober a.n H. Nawawi</t>
  </si>
  <si>
    <t>Tag. PLN bln Oktober a.n Nurdjaman</t>
  </si>
  <si>
    <t xml:space="preserve">Tag. PLN bln Oktober a.n PT.Unicora </t>
  </si>
  <si>
    <t>Tag PDAM Sby bln Okt a.n Marzuki</t>
  </si>
  <si>
    <t>Tag PDAM Sby bln Okt a.n Perumnas</t>
  </si>
  <si>
    <t>Pls Axis 10,000</t>
  </si>
  <si>
    <t>Tag. PLN bln Oktober a.n Abdullah</t>
  </si>
  <si>
    <t>Tag. PLN bln Oktober a.n Ari Juniarsih</t>
  </si>
  <si>
    <t>Tag. PLN bln Oktober a.n Novie Tri</t>
  </si>
  <si>
    <t>Tag PDAM SDA bln Sep a.n Ari Yuniarsih</t>
  </si>
  <si>
    <t>Tag PDAM SDA bln Sep a.n Abdullah</t>
  </si>
  <si>
    <t>Tag PDAM SDA bln Sep a.n Agus J</t>
  </si>
  <si>
    <t>Tag PDAM SDA bln Sep a.n Sugianto</t>
  </si>
  <si>
    <t xml:space="preserve">Total </t>
  </si>
  <si>
    <t>Tag. PLN bln Oktober a.n Lissa B</t>
  </si>
  <si>
    <t>Tag. PLN bln Oktober a.n Helin Yuni</t>
  </si>
  <si>
    <t>Tag. PLN bln Oktober a.n Soebijono</t>
  </si>
  <si>
    <t>Tag. PLN bln Oktober a.n R.Soetomo</t>
  </si>
  <si>
    <t>Tag. PLN bln Oktober a.n Drs.Ari W</t>
  </si>
  <si>
    <t>Tag. PLN bln Oktober a.n Erma Pujiastuti</t>
  </si>
  <si>
    <t>Tag. PLN bln Oktober a.n PT.Rejeki Sinar D</t>
  </si>
  <si>
    <t>Tag. PLN bln Oktober a.n Lanny D</t>
  </si>
  <si>
    <t>Tag. PLN bln Oktober a.n Budi Mulyo</t>
  </si>
  <si>
    <t>Tag. PLN bln Oktober a.n Suwarno</t>
  </si>
  <si>
    <t>Tag PDAM Sby bln Okt Johanes W</t>
  </si>
  <si>
    <t>Tag PDAM Sby bln Okt Sandjaja L</t>
  </si>
  <si>
    <t>Tag PDAM MLG bln Okt a.n PT.UNICORA</t>
  </si>
  <si>
    <t>Tag PDAM Sby bln Okt a.n Nurdjaman</t>
  </si>
  <si>
    <t>Tag PDAM Sby bln Okt a.n Ir.Maria K</t>
  </si>
  <si>
    <t>Tag PDAM Sby bln Okt a.n Ir.Suriontoro</t>
  </si>
  <si>
    <t>Tag PDAM Sby bln Okt a.n Jhony G</t>
  </si>
  <si>
    <t>Materai 6000 ( 6 keping )</t>
  </si>
  <si>
    <t>Pls XL 50,000</t>
  </si>
  <si>
    <t>EMI SRIHASTUTI</t>
  </si>
  <si>
    <t>LENAWATI D</t>
  </si>
  <si>
    <t>863834</t>
  </si>
  <si>
    <t>ONNY SURYANI</t>
  </si>
  <si>
    <t>Tiket KA Mutiara Selatan PP</t>
  </si>
  <si>
    <t>Tiket Citilink CGK-SUB</t>
  </si>
  <si>
    <t>Tiket  pesawat Air Asia CGK-SUB</t>
  </si>
  <si>
    <t>Pls XL 20,000</t>
  </si>
  <si>
    <t>Pls Flexi 20,000</t>
  </si>
  <si>
    <t>Pls XL 5,000</t>
  </si>
  <si>
    <t>Tiket KA Argo wilis Sub-Tas</t>
  </si>
  <si>
    <t>DATA DEBET BULAN NOVEMBER sebelum Upload NOVEMBER</t>
  </si>
  <si>
    <t>ATING RUKIYATININGSIH</t>
  </si>
  <si>
    <t>SUGENG PURNOMO</t>
  </si>
  <si>
    <t>Pulsa Three 100,000</t>
  </si>
  <si>
    <t>Pulsa Three 11,000</t>
  </si>
  <si>
    <t>YENI RAHMAWATI</t>
  </si>
  <si>
    <t>976160</t>
  </si>
  <si>
    <t>Pulsa PLN 400,000</t>
  </si>
  <si>
    <t>SULIS</t>
  </si>
  <si>
    <t>010106</t>
  </si>
  <si>
    <t>Pulsa PLN 50,000 2x</t>
  </si>
  <si>
    <t>GATOT SUMARSONO</t>
  </si>
  <si>
    <t>M. AREIF KAPRAWI</t>
  </si>
  <si>
    <t>Materai 6000 ( 5 keping )</t>
  </si>
  <si>
    <t>901149</t>
  </si>
  <si>
    <t>Pulsa Simpati 5,000</t>
  </si>
  <si>
    <t>Pulsa PLN 100,000</t>
  </si>
  <si>
    <t>Pulsa IM3 25,000</t>
  </si>
  <si>
    <t>Pulsa Simpati 25,000</t>
  </si>
  <si>
    <t>Pulsa Flexi 10,000</t>
  </si>
  <si>
    <t>Tiket Citilink SUB-CGK</t>
  </si>
  <si>
    <t>Pulsa XL 5,000</t>
  </si>
  <si>
    <t>Tag. PDAM Sby bln Okt a.n Musatam</t>
  </si>
  <si>
    <t>Tiket KAI Argo wilis Tas-Sub</t>
  </si>
  <si>
    <t>Pls Simpati 50,000</t>
  </si>
  <si>
    <t>Tag.Telkom bln Nop a.n R.Soetomo</t>
  </si>
  <si>
    <t>Tag. PLN bln Nopember a.n Srisubana</t>
  </si>
  <si>
    <t>Tag. PLN bln Nopember a.n R.Soetomo</t>
  </si>
  <si>
    <t>Tag PDAM Sby bln Nop Sandjaja L</t>
  </si>
  <si>
    <t>Tag. PLN bln Nopember Nusye Dian</t>
  </si>
  <si>
    <t>Tag PDAM SDA bln Okt a.n Nedya S</t>
  </si>
  <si>
    <t>Tag PDAM Sby bln Nop a.n Rixdzon W</t>
  </si>
  <si>
    <t>Tag.PDAM SDA bln Okt a.n Rixdzon W</t>
  </si>
  <si>
    <t>Tag. PLN bln Nopember a.n Lissa B</t>
  </si>
  <si>
    <t>Tag PDAM SDA bln Okt a.n Agus J</t>
  </si>
  <si>
    <t>Tag. PLN bln Nopember  a.n Drs.Ari W</t>
  </si>
  <si>
    <t>Tag. PLN bln Nopember a.n Novie Tri</t>
  </si>
  <si>
    <t>YURI HARTANTI</t>
  </si>
  <si>
    <t>Tag. PLN bln Nopember a.n Yuri H</t>
  </si>
  <si>
    <t>Tag PDAM SDA bln Okt  a.n Indiaswari</t>
  </si>
  <si>
    <t>Tag PDAM Sby bln Nop a.n Perumnas</t>
  </si>
  <si>
    <t>Tag. PLN bln Nopember a.n Budi Mulyo</t>
  </si>
  <si>
    <t>Tag. PLN bln Nopember a.n Suwarno</t>
  </si>
  <si>
    <t>Tag. PLN bln Nopember a.n H. Nawawi</t>
  </si>
  <si>
    <t>Tag. PLN blnNopember a.n Soemadi</t>
  </si>
  <si>
    <t>Tag. PLN bln Nopember a.n Syafrizal Johar</t>
  </si>
  <si>
    <t>Tag PDAM SDA bln Okt a.n Syafrizal J</t>
  </si>
  <si>
    <t>Tag. PLN bln Nopember a. David H</t>
  </si>
  <si>
    <t>Tag PDAM  SDA bln Okt a.n David H</t>
  </si>
  <si>
    <t>Tag. PLN bln Nopember a.n Nurdjaman</t>
  </si>
  <si>
    <t xml:space="preserve">Tag. PLN bln Nopember a.n PT.Unicora </t>
  </si>
  <si>
    <t>Tag PDAM Sby bln Nop a.n Nurdjaman</t>
  </si>
  <si>
    <t>Tag PDAM MLG bln Nop a.n PT.UNICORA</t>
  </si>
  <si>
    <t>Tag.Telkom  bln Nop a.n Nurdjaman</t>
  </si>
  <si>
    <t>Tag. T.Halo bln  Nop  a.n Erni R</t>
  </si>
  <si>
    <t>Tag. PLN bln Nopember a.n Soebijono</t>
  </si>
  <si>
    <t>Tag PDAM Sby bln Nop Johanes W</t>
  </si>
  <si>
    <t>Pls PLN 300,000</t>
  </si>
  <si>
    <t>Tag.Telkom bln Nop a.n Abdullah</t>
  </si>
  <si>
    <t>Tag. PLN bln Nopember a.n Abdullah</t>
  </si>
  <si>
    <t>Tag. PLN bln Nopember a.n Ari Juniarsih</t>
  </si>
  <si>
    <t>Tag. PLN bln Nopember a.n Erma Pujiastuti</t>
  </si>
  <si>
    <t>Tag. PLN bln Nopember  a.n Helin Yuni</t>
  </si>
  <si>
    <t>Tag PDAM SDA bln Okt a.n Abdullah</t>
  </si>
  <si>
    <t>Tag PDAM SDA bln Okt a.n Ari Yuniarsih</t>
  </si>
  <si>
    <t>Tag PDAM Sby bln Nop a.n Ir.Suriontoro</t>
  </si>
  <si>
    <t>Tag PDAM Sby bln Nop a.n Jhony G</t>
  </si>
  <si>
    <t xml:space="preserve">SUSWANTINA TE </t>
  </si>
  <si>
    <t>Tag PDAM Sby bln Nop a.n Ir.Maria K</t>
  </si>
  <si>
    <t>Tag PDAM SDA bln Nop a.n Sugianto</t>
  </si>
  <si>
    <t>Tiket Air Asia Cgk-Sub</t>
  </si>
  <si>
    <t>Tiket Lion Air Sub-Cgk</t>
  </si>
  <si>
    <t>WINA SARASWATI</t>
  </si>
  <si>
    <t>Tiket Garuda Cgk-Sub</t>
  </si>
  <si>
    <t>Tiket KA Argo Wilis PP Sub-Yog</t>
  </si>
  <si>
    <t>Tag. PLN bln  Okt-Nop a.n Emilia R.GN</t>
  </si>
  <si>
    <t>010608</t>
  </si>
  <si>
    <t>MUTIYANTI</t>
  </si>
  <si>
    <t>Pls PLN 200,000</t>
  </si>
  <si>
    <t>Pls IM3 5,000 (2x)</t>
  </si>
  <si>
    <t>Pls Smart 50,000</t>
  </si>
  <si>
    <t>Pls Simpati 20,000</t>
  </si>
  <si>
    <t>Pulsa Simpati 20,000</t>
  </si>
  <si>
    <t>SARU'I</t>
  </si>
  <si>
    <t>Tag.PDAM bln Okt a/n Saru'i</t>
  </si>
  <si>
    <t>Tag. PLN bln Okt a/n Saru'i</t>
  </si>
  <si>
    <t>ROMI S</t>
  </si>
  <si>
    <t>Pls PLN 150,000</t>
  </si>
  <si>
    <t>Pls Simpati 20,000 (2x)</t>
  </si>
  <si>
    <t>DATA DEBET BULAN Desember Sesudah Upload November</t>
  </si>
  <si>
    <t>Pls PLN 600,000</t>
  </si>
  <si>
    <t>SAHAT MARULITUA S</t>
  </si>
  <si>
    <t>Tiket Mutiara Selatan PP Sub-Band</t>
  </si>
  <si>
    <t>Pls Simpati 10,000</t>
  </si>
  <si>
    <t>SUGENG</t>
  </si>
  <si>
    <t>Tiket Sancaka Sore Sub-Yog</t>
  </si>
  <si>
    <t>SULIS SETIYANI</t>
  </si>
  <si>
    <t>010206</t>
  </si>
  <si>
    <t>DATA DEBET BULAN Desember sebelum Upload Desember</t>
  </si>
  <si>
    <t>Tag.Telkom bln  a.n Abdullah</t>
  </si>
  <si>
    <t>Tag.Telkom bln  a.n R.Soetomo</t>
  </si>
  <si>
    <t>Tag.Telkom  bln a.n Nurdjaman</t>
  </si>
  <si>
    <t>Pls XL 5000</t>
  </si>
  <si>
    <t>Tag. PLN bln Des a.n Yuri H</t>
  </si>
  <si>
    <t>ACC</t>
  </si>
  <si>
    <t>MARIA DEWI A</t>
  </si>
  <si>
    <t>Pembayaran ACC Angsuran ke-14</t>
  </si>
  <si>
    <t>MOH. ROMLOE</t>
  </si>
  <si>
    <t>901056</t>
  </si>
  <si>
    <t>JUNITA REBIKA</t>
  </si>
  <si>
    <t>Tiket KAI Gaya Baru Malam PP Sub-LPN</t>
  </si>
  <si>
    <t>Tiket Sriwijaya Air SUB-UPG PP</t>
  </si>
  <si>
    <t>Pls Im3 10,000</t>
  </si>
  <si>
    <t>913368</t>
  </si>
  <si>
    <t>Tag. PLN bln Des  a.n Lissa B</t>
  </si>
  <si>
    <t>Tag. PLN bln Des a.n David H</t>
  </si>
  <si>
    <t>Tag. PLN bln Des Nusye Dian</t>
  </si>
  <si>
    <t>Tag. PLN bln Des  a.n Helin Yuni</t>
  </si>
  <si>
    <t>Tag. PLN bln Des  a.n Soebijono</t>
  </si>
  <si>
    <t>Tag. PLN bln Des  a.n R.Soetomo</t>
  </si>
  <si>
    <t>Tag. PLN bln Des a.n Drs.Ari W</t>
  </si>
  <si>
    <t>Tag. PLN bln Des a.n H. Nawawi</t>
  </si>
  <si>
    <t>Tag. PLN bln Des a.n Nurdjaman</t>
  </si>
  <si>
    <t xml:space="preserve">Tag. PLN bln Des a.n PT.Unicora </t>
  </si>
  <si>
    <t>Tag. PLN bln Des a.n Abdullah</t>
  </si>
  <si>
    <t>Tag. PLN bln Des a.n Ari Juniarsih</t>
  </si>
  <si>
    <t>Tag. PLN bln Des a.n Erma Pujiastuti</t>
  </si>
  <si>
    <t>Tag. PLN bln Des a.n Novie Tri</t>
  </si>
  <si>
    <t>Tag. PLN bln Des a.n Budi Mulyo</t>
  </si>
  <si>
    <t>Tag. PLN bln Des a.n Suwarno</t>
  </si>
  <si>
    <t>Tag. PLN bln Des a.n Soemadi</t>
  </si>
  <si>
    <t>Tag. PLN bln Des a.n Srisubana</t>
  </si>
  <si>
    <t>Tag. PLN bln Des a.n Syafrizal Johar</t>
  </si>
  <si>
    <t>Tag PDAM Sby bln Des a.n Jhony G</t>
  </si>
  <si>
    <t>Tag PDAM Sby bln Des a.n Ir.Suriontoro</t>
  </si>
  <si>
    <t>Tag PDAM Sby bln Des Johanes W</t>
  </si>
  <si>
    <t>Tag PDAM Sby bln Des a.n Perumnas</t>
  </si>
  <si>
    <t>Tag PDAM Sby bln Des a.n Ir.Maria K</t>
  </si>
  <si>
    <t>Tag PDAM Sby bln Des a.n Nurdjaman</t>
  </si>
  <si>
    <t>Tag PDAM MLG bln Des a.n PT.UNICORA</t>
  </si>
  <si>
    <t>Tag PDAM SDA bln Nov a.n David H</t>
  </si>
  <si>
    <t>Tag PDAM Sby bln Des Sandjaja L</t>
  </si>
  <si>
    <t>Tag PDAM SDA bln Nov a.n Nedya S</t>
  </si>
  <si>
    <t>Tag PDAM SDA bln Nov a.n Agus J</t>
  </si>
  <si>
    <t>Tag PDAM SDA bln Nov a.n Abdullah</t>
  </si>
  <si>
    <t>Tag PDAM SDA bln Nov a.n Ari Yuniarsih</t>
  </si>
  <si>
    <t>Tag PDAM Sby bln Des a.n Rixdzon W</t>
  </si>
  <si>
    <t>Tag.PDAM SDA bln Nov a.n Rixdzon W</t>
  </si>
  <si>
    <t>Tag PDAM SDA bln Nov a.n Indiaswari</t>
  </si>
  <si>
    <t>Tag PDAM SDA bln Nov a.n Sugianto</t>
  </si>
  <si>
    <t>Tag PDAM SDA bln Nov a.n Syafrizal J</t>
  </si>
  <si>
    <t>Tag.Telkom bln Des  a.n Abdullah</t>
  </si>
  <si>
    <t>Tag.Telkom bln Des a.n R.Soetomo</t>
  </si>
  <si>
    <t>Tag.Telkom bln Des a.n Nurdjaman</t>
  </si>
  <si>
    <t>Tag. T.Halo bln Des a.n Erni R</t>
  </si>
  <si>
    <t>MICHELSEN</t>
  </si>
  <si>
    <t>971755</t>
  </si>
  <si>
    <t>Tag. PDAM a/n Anne Jacob B</t>
  </si>
  <si>
    <t>ELIZABETH</t>
  </si>
  <si>
    <t>DATA DEBET BULAN Januari Sesudah Upload Desember</t>
  </si>
  <si>
    <t>ROMMY S</t>
  </si>
  <si>
    <t>Pls Mentari 50,000</t>
  </si>
  <si>
    <t>Tiket Pesawat Sriwijaya Sub-Djb</t>
  </si>
  <si>
    <t>962796</t>
  </si>
  <si>
    <t>Tiket Pesawat Lion Djb-Sub</t>
  </si>
  <si>
    <t>DATA DEBET BULAN Januari sebelum Upload Januari</t>
  </si>
  <si>
    <t>Pls Three 10,000</t>
  </si>
  <si>
    <t xml:space="preserve">NURLAILA </t>
  </si>
  <si>
    <t>Tag. PDAM a/n Timan</t>
  </si>
  <si>
    <t>MOH.RAMLOE</t>
  </si>
  <si>
    <t>090512</t>
  </si>
  <si>
    <t>NURLAILA</t>
  </si>
  <si>
    <t>RUDY BHAKTI</t>
  </si>
  <si>
    <t>Pls AS 25,000</t>
  </si>
  <si>
    <t>Tiket Lion Air Dps-Sub</t>
  </si>
  <si>
    <t>Pls IM3 SMS 25,000</t>
  </si>
  <si>
    <t xml:space="preserve">Tiket KAI Penataran Eks </t>
  </si>
  <si>
    <t>020206</t>
  </si>
  <si>
    <t>SILVANUS JIMANTORO</t>
  </si>
  <si>
    <t>BETTY M</t>
  </si>
  <si>
    <t>Tiket Lion Air SUB-LOP</t>
  </si>
  <si>
    <t>Tiket Lion Air Lop-SUB</t>
  </si>
  <si>
    <t>Tiket KAI PP Sub.Psr Turi-Sem.Tawang</t>
  </si>
  <si>
    <t>054466</t>
  </si>
  <si>
    <t>900847</t>
  </si>
  <si>
    <t>Pls Axis 50,000</t>
  </si>
  <si>
    <t>Tiket KAI Sancaka Pagi</t>
  </si>
  <si>
    <t>Tag.PLN bln Des a/n Emilia R.GN</t>
  </si>
  <si>
    <t>Tag. PLN bln Jan a.n Lissa B</t>
  </si>
  <si>
    <t>Tag. PLN bln Jan a.n David H</t>
  </si>
  <si>
    <t>Tag. PLN bln Jan Nusye Dian</t>
  </si>
  <si>
    <t>Tag. PLN bln Jan a.n Helin Yuni</t>
  </si>
  <si>
    <t>Tag. PLN bln Jan a.n Soebijono</t>
  </si>
  <si>
    <t>Tag. PLN bln Jan a.n R.Soetomo</t>
  </si>
  <si>
    <t>Tag. PLN bln Jan a.n Drs.Ari W</t>
  </si>
  <si>
    <t>Tag. PLN bln Jan a.n H. Nawawi</t>
  </si>
  <si>
    <t>Tag. PLN bln Jan a.n Nurdjaman</t>
  </si>
  <si>
    <t xml:space="preserve">Tag. PLN bln Jan a.n PT.Unicora </t>
  </si>
  <si>
    <t>Tag. PLN bln Jan a.n Abdullah</t>
  </si>
  <si>
    <t>Tag. PLN bln Jan a.n Ari Juniarsih</t>
  </si>
  <si>
    <t>Tag. PLN bln Jan a.n Erma Pujiastuti</t>
  </si>
  <si>
    <t>Tag. PLN bln Jan a.n Novie Tri</t>
  </si>
  <si>
    <t>Tag. PLN bln Jan a.n Budi Mulyo</t>
  </si>
  <si>
    <t>Tag. PLN bln Jan a.n Suwarno</t>
  </si>
  <si>
    <t>Tag. PLN bln Jan a.n Soemadi</t>
  </si>
  <si>
    <t>Tag. PLN bln Jan a.n Srisubana</t>
  </si>
  <si>
    <t>Tag PDAM Sby bln Jan a.n Jhony G</t>
  </si>
  <si>
    <t>Tag PDAM Sby bln Jan a.n Ir.Suriontoro</t>
  </si>
  <si>
    <t>Tag PDAM Sby bln Jan a.n Marzuki</t>
  </si>
  <si>
    <t>Tag PDAM Sby bln Jan Johanes W</t>
  </si>
  <si>
    <t>Tag PDAM Sby bln Jan a.n Perumnas</t>
  </si>
  <si>
    <t>Tag PDAM Sby bln Jan a.n Ir.Maria K</t>
  </si>
  <si>
    <t>Tag PDAM Sby bln Jan a.n Nurdjaman</t>
  </si>
  <si>
    <t>Tag PDAM MLG bln Jan a.n PT.UNICORA</t>
  </si>
  <si>
    <t>Tag PDAM Sby bln Jan Sandjaja L</t>
  </si>
  <si>
    <t>Tag PDAM SDA bln Des a.n Nedya S</t>
  </si>
  <si>
    <t>Tag PDAM SDA bln Des a.n Agus J</t>
  </si>
  <si>
    <t>Tag PDAM SDA bln Des a.n Abdullah</t>
  </si>
  <si>
    <t>Tag PDAM SDA bln Des a.n Ari Yuniarsih</t>
  </si>
  <si>
    <t>Tag PDAM Sby bln Jan a.n Rixdzon W</t>
  </si>
  <si>
    <t>Tag.PDAM SDA bln Des  a.n Rixdzon W</t>
  </si>
  <si>
    <t>Tag PDAM SDA bln Des a.n Indiaswari</t>
  </si>
  <si>
    <t>Tag PDAM SDA bln Des  a.n Sugianto</t>
  </si>
  <si>
    <t>TITIN HERNANIK</t>
  </si>
  <si>
    <t>Tag. PLN bln Des-Jan a.n Widjaya</t>
  </si>
  <si>
    <t>Tag. PLN bln Jan a.n Emilia R.GN</t>
  </si>
  <si>
    <t>Tag PDAM SDA bln Des a.n David H</t>
  </si>
  <si>
    <t>Tag. PDAM-Sby bln Jan a.n Darimin</t>
  </si>
  <si>
    <t>010403</t>
  </si>
  <si>
    <t>BAHAYUDIN</t>
  </si>
  <si>
    <t>Tag. PLN bln Jan a.n Bahayudin</t>
  </si>
  <si>
    <t>973145</t>
  </si>
  <si>
    <t>Pembayaran ACC Angsuran ke-15</t>
  </si>
  <si>
    <t>Pulsa Simpati 5000</t>
  </si>
  <si>
    <t>Tag. T.Halo bln Jan  a.n Erni R</t>
  </si>
  <si>
    <t>910522</t>
  </si>
  <si>
    <t>INDAH SULISTIANINGATI</t>
  </si>
  <si>
    <t>Pulsa AS 25,000</t>
  </si>
  <si>
    <t>Pulsa Simpati 50,000</t>
  </si>
  <si>
    <t>912218</t>
  </si>
  <si>
    <t>Pulsa Smart 50,000</t>
  </si>
  <si>
    <t>Materai 6000 2 keping</t>
  </si>
  <si>
    <t>Tiket Lion Air SUB-MDC</t>
  </si>
  <si>
    <t>T. HALO</t>
  </si>
  <si>
    <t xml:space="preserve">SURAYA </t>
  </si>
  <si>
    <t>HESTI D.A</t>
  </si>
  <si>
    <t>DATA DEBET BULAN Februari Sesudah Upload Januari</t>
  </si>
  <si>
    <t>DATA DEBET BULAN Februari Sebelum Upload Februari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</si>
  <si>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</si>
  <si>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Pls IM3 25,000</t>
  </si>
  <si>
    <t>DATA DEBET BULAN November Sesudah Upload Oktober</t>
  </si>
  <si>
    <t>Pulsa Im3 10,000</t>
  </si>
  <si>
    <t>Pulsa Im3 SMS 25,000</t>
  </si>
  <si>
    <t>Pulsa Simpati 10,000</t>
  </si>
  <si>
    <t>Pulsa Smart 10,000</t>
  </si>
  <si>
    <t>Pulsa Im3 SMS 5,000</t>
  </si>
  <si>
    <t>Pulsa Esia 5,000</t>
  </si>
  <si>
    <t>Pulsa AS 10,000</t>
  </si>
  <si>
    <t>Pulsa AS 50,000</t>
  </si>
  <si>
    <t>010464</t>
  </si>
  <si>
    <t>Tag. PDAM-SDA bln Jan a.n Bahayudin</t>
  </si>
  <si>
    <t>INSANI</t>
  </si>
  <si>
    <t>Tag. PLN bln Feb a.n Wahyu Baskoro</t>
  </si>
  <si>
    <t>Tag. Telkom bln Feb a.n Wahyu Baskoro</t>
  </si>
  <si>
    <t>Tag. PLN bln Feb a.n Budi Mulyo</t>
  </si>
  <si>
    <t>Tag. PLN bln Feb a.n Suwarno</t>
  </si>
  <si>
    <t>Tag PDAM Sby bln Feb a.n Perumnas</t>
  </si>
  <si>
    <t>Tag. PLN bln Feb a.n Soebijono</t>
  </si>
  <si>
    <t>ADIRA</t>
  </si>
  <si>
    <t>Pembayaran Adira Angsuran ke-25</t>
  </si>
  <si>
    <t>Tag PDAM Sby bln Feb a.n Henry S</t>
  </si>
  <si>
    <t>Tag T.Halo bln Feb a.n Bp. Erni R</t>
  </si>
  <si>
    <t>Tag. PLN bln Feb a.n Lissa B</t>
  </si>
  <si>
    <t>Tag. PLN bln Feb a.n David H</t>
  </si>
  <si>
    <t>Tag. PLN bln Feb Nusye Dian</t>
  </si>
  <si>
    <t>Tag. PLN bln Feb a.n Helin Yuni</t>
  </si>
  <si>
    <t>Tag. PLN bln Feb a.n R.Soetomo</t>
  </si>
  <si>
    <t>Tag. PLN bln Feb a.n Drs.Ari W</t>
  </si>
  <si>
    <t>Tag. PLN bln Feb a.n H. Nawawi</t>
  </si>
  <si>
    <t>Tag. PLN bln Feb a.n Nurdjaman</t>
  </si>
  <si>
    <t xml:space="preserve">Tag. PLN bln Feb a.n PT.Unicora </t>
  </si>
  <si>
    <t>Tag. PLN bln Feb a.n Abdullah</t>
  </si>
  <si>
    <t>Tag. PLN bln Feb a.n Ari Juniarsih</t>
  </si>
  <si>
    <t>Tag. PLN bln Feb a.n Erma Pujiastuti</t>
  </si>
  <si>
    <t>Tag. PLN bln Feb a.n Novie Tri</t>
  </si>
  <si>
    <t>Tag. PLN bln Feb a.n Soemadi</t>
  </si>
  <si>
    <t>Tag. PLN bln Feb a.n Srisubana</t>
  </si>
  <si>
    <t>Tag. PLN bln Feb a.n Yuri H</t>
  </si>
  <si>
    <t>Tag. PLN bln Feb a.n Emilia R.GN</t>
  </si>
  <si>
    <t>Tag. PLN bln Feb a.n Bahayudin</t>
  </si>
  <si>
    <t>Tag PDAM Sby bln Feb a.n Jhony G</t>
  </si>
  <si>
    <t>Tag PDAM Sby bln Feb a.n Ir.Suriontoro</t>
  </si>
  <si>
    <t>Tag PDAM Sby bln Feb a.n Marzuki</t>
  </si>
  <si>
    <t>Tag PDAM Sby bln Feb Johanes W</t>
  </si>
  <si>
    <t>Tag PDAM Sby bln Feb a.n Ir.Maria K</t>
  </si>
  <si>
    <t>Tag PDAM Sby bln Feb a.n Nurdjaman</t>
  </si>
  <si>
    <t>Tag PDAM MLG bln Feb a.n PT.UNICORA</t>
  </si>
  <si>
    <t>Tag PDAM SDA bln Jan a.n David H</t>
  </si>
  <si>
    <t>Tag PDAM Sby bln Feb Sandjaja L</t>
  </si>
  <si>
    <t>Tag PDAM SDA bln Jan a.n Nedya S</t>
  </si>
  <si>
    <t>Tag PDAM SDA bln Jan a.n Agus J</t>
  </si>
  <si>
    <t>Tag PDAM SDA bln Jan a.n Abdullah</t>
  </si>
  <si>
    <t>Tag PDAM SDA bln Jan a.n Ari Yuniarsih</t>
  </si>
  <si>
    <t>Tag PDAM Sby bln Feb a.n Rixdzon W</t>
  </si>
  <si>
    <t>Tag PDAM SDA bln Jan a.n Indiaswari</t>
  </si>
  <si>
    <t>Tag PDAM SDA bln Jan  a.n Sugianto</t>
  </si>
  <si>
    <t>Tag. PDAM-Sby bln Feb a.n Darimin</t>
  </si>
  <si>
    <t>Tag.Telkom bln Feb a.n Nurdjaman</t>
  </si>
  <si>
    <t>Tag.Telkom bln Feb  a.n R.Soetomo</t>
  </si>
  <si>
    <t>Tag.Telkom bln Feb a.n Abdullah</t>
  </si>
  <si>
    <t>963185</t>
  </si>
  <si>
    <t>Pulsa XL 50,000</t>
  </si>
  <si>
    <t>AHMAD RIFAI</t>
  </si>
  <si>
    <t>Tag. PDAM-SDA bln Jan a.n Rifai</t>
  </si>
  <si>
    <t>Pls PLN 250,000,</t>
  </si>
  <si>
    <t>961581</t>
  </si>
  <si>
    <t>Tag. PDAM-Sby bln Feb a.n Christina S</t>
  </si>
  <si>
    <t>952165</t>
  </si>
  <si>
    <t>LIM TJE</t>
  </si>
  <si>
    <t>TITIN HERNANAIK</t>
  </si>
  <si>
    <t>Tag. PLN  bln Feb a.n Widjaya</t>
  </si>
  <si>
    <t>Pembayaran ACC Angsuran ke-16</t>
  </si>
  <si>
    <t>ITA ERNITA</t>
  </si>
  <si>
    <t>Pulsa Im3 5,000</t>
  </si>
  <si>
    <t>DIDIK IRBAMANTO</t>
  </si>
  <si>
    <t>Tag.PLN bln Feb a.n M.Tirto</t>
  </si>
  <si>
    <t>Tag. PDAM-Sby bln Feb a.n H.Tirto</t>
  </si>
  <si>
    <t>ROMMY SALENTI</t>
  </si>
  <si>
    <t>DATA DEBET BULAN Maret sesudah Upload Februari</t>
  </si>
  <si>
    <t>Materai 6000 12 keping</t>
  </si>
  <si>
    <t>PRIYANTONO</t>
  </si>
  <si>
    <t>Pulsa Mentari 50,000</t>
  </si>
  <si>
    <t>Tiket KAI Mutiara Selatan Gubeng-Tasik</t>
  </si>
  <si>
    <t>Tiket KAI Mutiara Selatan Tasik-Gubeng</t>
  </si>
  <si>
    <t>M.ARIEF KAPRAWI</t>
  </si>
  <si>
    <t>Tiket KAI Jayabaya Gubeng-Psr.Senen</t>
  </si>
  <si>
    <t>900781</t>
  </si>
  <si>
    <t xml:space="preserve">TOKEN </t>
  </si>
  <si>
    <t>ZIPPORA S</t>
  </si>
  <si>
    <t>Pls PLN 700,000</t>
  </si>
  <si>
    <t>sewa mobil 1 hari</t>
  </si>
  <si>
    <t>Tiket KA Bangunkarta Gambir-Gubeng</t>
  </si>
  <si>
    <t>DAVID L</t>
  </si>
  <si>
    <t>Materai</t>
  </si>
  <si>
    <t>JONY YACUBUS</t>
  </si>
  <si>
    <t>970677</t>
  </si>
  <si>
    <t>Materai 1 keping</t>
  </si>
  <si>
    <t>Tag.PDAM bln Februari a.n Sadi</t>
  </si>
  <si>
    <t>Pembayaran ACC Angsuran ke-17</t>
  </si>
  <si>
    <t>Tag T.Halo bln Mar a.n Bp. Erni R</t>
  </si>
  <si>
    <t>Tag.Telkom bln Mar a.n Abdullah</t>
  </si>
  <si>
    <t>Tag.Telkom bln Mar  a.n R.Soetomo</t>
  </si>
  <si>
    <t>Tag.Telkom bln Mar a.n Nurdjaman</t>
  </si>
  <si>
    <t>Tag. Telkom bln Mar a.n Wahyu Baskoro</t>
  </si>
  <si>
    <t>Tag. PLN bln Mar a.n Lissa B</t>
  </si>
  <si>
    <t>Tag. PLN bln Mar a.n David H</t>
  </si>
  <si>
    <t>Tag. PLN bln Mar Nusye Dian</t>
  </si>
  <si>
    <t>Tag. PLN bln Mar a.n Helin Yuni</t>
  </si>
  <si>
    <t>Tag. PLN bln Mar a.n Soebijono</t>
  </si>
  <si>
    <t>Tag. PLN bln Mar a.n R.Soetomo</t>
  </si>
  <si>
    <t>Tag. PLN bln Mar a.n Drs.Ari W</t>
  </si>
  <si>
    <t>Tag. PLN bln Mar a.n H. Nawawi</t>
  </si>
  <si>
    <t>Tag. PLN bln Mar a.n Nurdjaman</t>
  </si>
  <si>
    <t xml:space="preserve">Tag. PLN bln Mar a.n PT.Unicora </t>
  </si>
  <si>
    <t>Tag. PLN bln Mar a.n Abdullah</t>
  </si>
  <si>
    <t>Tag. PLN bln Mar a.n Ari Juniarsih</t>
  </si>
  <si>
    <t>Tag. PLN bln Mar a.n Erma Pujiastuti</t>
  </si>
  <si>
    <t>Tag. PLN bln Mar a.n Novie Tri</t>
  </si>
  <si>
    <t>Tag. PLN bln Mar a.n Budi Mulyo</t>
  </si>
  <si>
    <t>Tag. PLN bln Mar a.n Suwarno</t>
  </si>
  <si>
    <t>Tag. PLN bln Mar a.n Soemadi</t>
  </si>
  <si>
    <t>Tag. PLN bln Mar a.n Srisubana</t>
  </si>
  <si>
    <t>Tag. PLN bln Mar a.n Yuri H</t>
  </si>
  <si>
    <t>Tag. PLN bln Mar a.n Emilia R.GN</t>
  </si>
  <si>
    <t>Tag. PLN bln Mar a.n Bahayudin</t>
  </si>
  <si>
    <t>Tag. PLN bln Mar a.n Wahyu Baskoro</t>
  </si>
  <si>
    <t>Tag. PLN bln Mar a.n Widjaya</t>
  </si>
  <si>
    <t>Tag PDAM Sby bln Mar a.n Jhony G</t>
  </si>
  <si>
    <t>Tag PDAM Sby bln Mar a.n Ir.Suriontoro</t>
  </si>
  <si>
    <t>Tag PDAM Sby bln Mar a.n Marzuki</t>
  </si>
  <si>
    <t>Tag PDAM Sby bln Mar Johanes W</t>
  </si>
  <si>
    <t>Tag PDAM Sby bln Mar a.n Perumnas</t>
  </si>
  <si>
    <t>Tag PDAM Sby bln Mar a.n Ir.Maria K</t>
  </si>
  <si>
    <t>Tag PDAM Sby bln Mar a.n Nurdjaman</t>
  </si>
  <si>
    <t>Tag PDAM MLG bln Mar a.n PT.UNICORA</t>
  </si>
  <si>
    <t>Tag PDAM SDA bln Feb a.n David H</t>
  </si>
  <si>
    <t>Tag PDAM Sby bln Mar Sandjaja L</t>
  </si>
  <si>
    <t>Tag PDAM Sby bln Mar a.n Henry S</t>
  </si>
  <si>
    <t>Tag PDAM SDA bln Feb a.n Nedya S</t>
  </si>
  <si>
    <t>Tag PDAM SDA bln Feb a.n Agus J</t>
  </si>
  <si>
    <t>Tag PDAM SDA bln Feb a.n Abdullah</t>
  </si>
  <si>
    <t>Tag PDAM SDA bln Feb a.n Ari Yuniarsih</t>
  </si>
  <si>
    <t>Tag PDAM Sby bln Mar a.n Rixdzon W</t>
  </si>
  <si>
    <t>Pls PLN 3,000,000</t>
  </si>
  <si>
    <t>Tag. PLN bln Mar a.n M.Tirto</t>
  </si>
  <si>
    <t>Tag PDAM SDA bln Feb a.n Indiaswari</t>
  </si>
  <si>
    <t>Tag PDAM SDA bln Feb  a.n Sugianto</t>
  </si>
  <si>
    <t>Tag. PDAM-SDA bln Feb a.n Bahayudin</t>
  </si>
  <si>
    <t>Tag. PDAM-SDA bln Feb a.n Rifai</t>
  </si>
  <si>
    <t>Tag. PDAM-Sby bln Mar a.n Christina S</t>
  </si>
  <si>
    <t>Tag.PDAM-Sby bln Mar a.n H.Tirto</t>
  </si>
  <si>
    <t>CHAIRUL ANAM</t>
  </si>
  <si>
    <t>Tag. PLN bln Mar</t>
  </si>
  <si>
    <t>ZIPPORA S.R</t>
  </si>
  <si>
    <t>FIF</t>
  </si>
  <si>
    <t>Pembayaran FIF Angsuran ke-7</t>
  </si>
  <si>
    <t>Pembayaran FIF Angsuran ke-15</t>
  </si>
  <si>
    <t>DATA DEBET BULAN Maret Sebelum Upload Maret</t>
  </si>
  <si>
    <t>Pls IM3 SMS 5,000</t>
  </si>
  <si>
    <t>Pls AS 50,000</t>
  </si>
  <si>
    <t>Pls AS 10,000</t>
  </si>
  <si>
    <t>HERMIN DWI K</t>
  </si>
  <si>
    <t>Pls Im3 25,000</t>
  </si>
  <si>
    <t>Pls Simpati 25,000</t>
  </si>
  <si>
    <t>Pls IM3 100,000</t>
  </si>
  <si>
    <t>Tag. PDAM-Sby bln Mar a.n Kamini</t>
  </si>
  <si>
    <t>Tag.PDAM-Sby bln Mar a.n PT.Artisan S</t>
  </si>
  <si>
    <t>PEDRO SOARE</t>
  </si>
  <si>
    <t>Tag.PDAM-Sby bln Mar a.n Tjen-tjen</t>
  </si>
  <si>
    <t>Tag.PDAM-Sby bln Mar a.n Anne J</t>
  </si>
  <si>
    <t>Tag.PDAM-Sby bln Mar a.n Basuki</t>
  </si>
  <si>
    <t>Tag.PDAM-Sby bln Mar a.n Murtiningsih</t>
  </si>
  <si>
    <t>Tiket Pesawat Garuda Sub-Cgk</t>
  </si>
  <si>
    <t>Tiket Pesawat Garuda Cgk-Sub</t>
  </si>
  <si>
    <t>Tiket Lion Air PP Sub-Kno</t>
  </si>
  <si>
    <t>Tiket Sriwijaya Air Sub-Yog</t>
  </si>
  <si>
    <t>Tiket Wings Air Yog-Sub</t>
  </si>
  <si>
    <t>Tiket Batik Air Sub-Cgk</t>
  </si>
  <si>
    <t>974060</t>
  </si>
  <si>
    <t>ARIS WIDAGDO</t>
  </si>
  <si>
    <t>901423</t>
  </si>
  <si>
    <t>972948</t>
  </si>
  <si>
    <t>INA SUGIARTI</t>
  </si>
  <si>
    <t>DATA DEBET BULAN April sesudah Upload Maret</t>
  </si>
  <si>
    <t>EDY ERYANTO</t>
  </si>
  <si>
    <t>010667</t>
  </si>
  <si>
    <t>Tiket Garuda Sub-Cgk</t>
  </si>
  <si>
    <t>Tiket Garuda PP Sub-Cgk</t>
  </si>
  <si>
    <t>EMY SRIHASTUTI</t>
  </si>
  <si>
    <t>Pls Smart 10,000</t>
  </si>
  <si>
    <t>Pls AS 100,000</t>
  </si>
  <si>
    <t>Pls As 10,000</t>
  </si>
  <si>
    <t>Pls Flexi 10,000</t>
  </si>
  <si>
    <t>Tag.PDAM bln Mar a.n Timan</t>
  </si>
  <si>
    <t>Tag.PDAM bln Mar a.n Sadi</t>
  </si>
  <si>
    <t>HERMAN SALIM</t>
  </si>
  <si>
    <t>Tag.PDAM bln Mar a.n Ir.Eddy</t>
  </si>
  <si>
    <t>SAF/MPM</t>
  </si>
  <si>
    <t>Pembayaran SAF/MPM ang-10</t>
  </si>
  <si>
    <t>ADI SUSANTO</t>
  </si>
  <si>
    <t>901950</t>
  </si>
  <si>
    <t>Pembayaran FIF</t>
  </si>
  <si>
    <t xml:space="preserve">KAI Mutiara Selatan </t>
  </si>
  <si>
    <t>Tag.PLN bln Maret a.n Sugeng S</t>
  </si>
  <si>
    <t>Tag. PLN bln Apr a.n Lissa B</t>
  </si>
  <si>
    <t>Tag. PLN bln Apr a.n David H</t>
  </si>
  <si>
    <t>Tag. PLN bln Apr Nusye Dian</t>
  </si>
  <si>
    <t>Tag. PLN bln Apr a.n Helin Yuni</t>
  </si>
  <si>
    <t>Tag. PLN bln Apr a.n Soebijono</t>
  </si>
  <si>
    <t>Tag. PLN bln Apr a.n R.Soetomo</t>
  </si>
  <si>
    <t>Tag. PLN bln Apr a.n Drs.Ari W</t>
  </si>
  <si>
    <t>Tag. PLN bln Apr a.n H. Nawawi</t>
  </si>
  <si>
    <t>Tag. PLN bln Apr a.n Nurdjaman</t>
  </si>
  <si>
    <t xml:space="preserve">Tag. PLN bln Apr a.n PT.Unicora </t>
  </si>
  <si>
    <t>Tag. PLN bln Apr a.n Abdullah</t>
  </si>
  <si>
    <t>Tag. PLN bln Apr a.n Ari Juniarsih</t>
  </si>
  <si>
    <t>Tag. PLN bln Apr a.n Erma Pujiastuti</t>
  </si>
  <si>
    <t>Tag. PLN bln Apr a.n Novie Tri</t>
  </si>
  <si>
    <t>Tag. PLN bln Apr a.n Budi Mulyo</t>
  </si>
  <si>
    <t>Tag. PLN bln Apr a.n Suwarno</t>
  </si>
  <si>
    <t>Tag. PLN bln Apr a.n Soemadi</t>
  </si>
  <si>
    <t>Tag. PLN bln Apr a.n Srisubana</t>
  </si>
  <si>
    <t>Tag. PLN bln Apr a.n Yuri H</t>
  </si>
  <si>
    <t>Tag. PLN bln Apr a.n Emilia R.GN</t>
  </si>
  <si>
    <t>Tag. PLN bln Apr a.n Bahayudin</t>
  </si>
  <si>
    <t>Tag. PLN bln Apr a.n Wahyu Baskoro</t>
  </si>
  <si>
    <t>Tag.PLN bln Apr a.n Widjaya</t>
  </si>
  <si>
    <t>Tag PDAM Sby bln Apr a.n Jhony G</t>
  </si>
  <si>
    <t>Tag PDAM Sby bln Apr a.n Ir.Suriontoro</t>
  </si>
  <si>
    <t>Tag PDAM Sby bln Apr a.n Marzuki</t>
  </si>
  <si>
    <t>Tag PDAM Sby bln Apr Johanes W</t>
  </si>
  <si>
    <t>Tag PDAM Sby bln Apr a.n Perumnas</t>
  </si>
  <si>
    <t>Tag PDAM Sby bln Apr a.n Ir.Maria K</t>
  </si>
  <si>
    <t>Tag PDAM Sby bln Apr a.n Nurdjaman</t>
  </si>
  <si>
    <t>Tag PDAM MLG bln Apr a.n PT.UNICORA</t>
  </si>
  <si>
    <t>Tag PDAM SDA bln Mar a.n David H</t>
  </si>
  <si>
    <t>Tag PDAM Sby bln Apr Sandjaja L</t>
  </si>
  <si>
    <t>Tag PDAM Sby bln Apr a.n Henry S</t>
  </si>
  <si>
    <t>Tag PDAM SDA bln Mar a.n Nedya S</t>
  </si>
  <si>
    <t>Tag PDAM SDA bln Mar a.n Agus J</t>
  </si>
  <si>
    <t>Tag PDAM SDA bln Mar a.n Abdullah</t>
  </si>
  <si>
    <t>Tag PDAM SDA bln Mar a.n Ari Yuniarsih</t>
  </si>
  <si>
    <t>Tag PDAM Sby bln Apr a.n Rixdzon W</t>
  </si>
  <si>
    <t>Tag PDAM SDA bln Mar a.n Indiaswari</t>
  </si>
  <si>
    <t>Tag PDAM SDA bln Mar  a.n Sugianto</t>
  </si>
  <si>
    <t>Tag. PDAM-Sby bln Apr a.n Darimin</t>
  </si>
  <si>
    <t>Tag. PDAM-SDA bln Mar a.n Bahayudin</t>
  </si>
  <si>
    <t>Tag. PDAM-SDA bln Mar a.n Rifai</t>
  </si>
  <si>
    <t>Tag. PDAM-Sby bln Apr a.n Christina S</t>
  </si>
  <si>
    <t>Citilink SUB-LOP</t>
  </si>
  <si>
    <t>Materai 6000</t>
  </si>
  <si>
    <t>pam</t>
  </si>
  <si>
    <t>050379</t>
  </si>
  <si>
    <t>Pls Token 100,000</t>
  </si>
  <si>
    <t>Pls Token 500,000</t>
  </si>
  <si>
    <t>A.RIFAI</t>
  </si>
  <si>
    <t>Pls Token 300,000</t>
  </si>
  <si>
    <t>ATING R</t>
  </si>
  <si>
    <t>Tag.PLN bln Apr a.n PT.Pante Senta</t>
  </si>
  <si>
    <t>Tag.PLN bln Apr a.n Misnan</t>
  </si>
  <si>
    <t>Tag.PLN bln Apr a.n PT.Bambe Sinar</t>
  </si>
  <si>
    <t>Tag.PDAM-Sby bln Apr a.n H.Tirto</t>
  </si>
  <si>
    <t>Tag T.Halo bln Apr a.n Bp. Erni R</t>
  </si>
  <si>
    <t>Tag.Telkom bln Apr a.n Abdullah</t>
  </si>
  <si>
    <t>Tag.Telkom bln Apr  a.n R.Soetomo</t>
  </si>
  <si>
    <t>Tag.Telkom bln Apr a.n Nurdjaman</t>
  </si>
  <si>
    <t>Tag. Telkom bln Apr a.n Wahyu Baskoro</t>
  </si>
  <si>
    <t>Pls Token 50,000</t>
  </si>
  <si>
    <t>Pls Token 150,000</t>
  </si>
  <si>
    <t>Tag. PDAM-Sby bln Apr a.n Kamini</t>
  </si>
  <si>
    <t>Tag.PDAM-Sby bln Apr a.n PT.Artisan S</t>
  </si>
  <si>
    <t>Tag.PDAM-Sby bln Apr a.n Tjen-tjen</t>
  </si>
  <si>
    <t>Tag.PDAM-Sby bln Apr a.n Anne J</t>
  </si>
  <si>
    <t>Tag.PDAM-Sby bln Apr a.n Basuki</t>
  </si>
  <si>
    <t>Tag.PDAM-Sby bln Apr a.n Murtiningsih</t>
  </si>
  <si>
    <t>Pls Esia 10,000</t>
  </si>
  <si>
    <t>Pls IM3 SMS 10,000</t>
  </si>
  <si>
    <t>Pls AS 20,000</t>
  </si>
  <si>
    <t>Pls Flexi 5,000</t>
  </si>
  <si>
    <t>SEPTINA R</t>
  </si>
  <si>
    <t>Pembayaran Adira</t>
  </si>
  <si>
    <t>Pls Token 450,000</t>
  </si>
  <si>
    <t>Pembayaran ACC</t>
  </si>
  <si>
    <t>Tag. PLN bln Apr a.n Sugeng Sumarsono</t>
  </si>
  <si>
    <t>BARFITTO</t>
  </si>
  <si>
    <t>DJUWADI</t>
  </si>
  <si>
    <t>Tag.PDAM-SDA bln Mar a.n Agus Heriyanto</t>
  </si>
  <si>
    <t>Tag.PLN bln Apr a.n M.Tirto</t>
  </si>
  <si>
    <t>Tiket Lion Air LOP-SUB</t>
  </si>
  <si>
    <t>Tiket Lion Air SUB -LOP</t>
  </si>
  <si>
    <t>Tiket Garuda Air SUB-CGK</t>
  </si>
  <si>
    <t>Tiket Citilink SUB-PLM</t>
  </si>
  <si>
    <t>Tiket KAI Kahuripan Kiaracondong-Kediri</t>
  </si>
  <si>
    <t>Tag.PDAM bln Apr a.n Timan</t>
  </si>
  <si>
    <t>Tag.PDAM bln Apr a.n Sadi</t>
  </si>
  <si>
    <t>973179</t>
  </si>
  <si>
    <t>964050</t>
  </si>
  <si>
    <t>DATA DEBET BULAN April Sebelum Upload April</t>
  </si>
  <si>
    <t>DATA DEBET BULAN Mei sesudah Upload April</t>
  </si>
  <si>
    <t>Token 500,000</t>
  </si>
  <si>
    <t>Token 200,000</t>
  </si>
  <si>
    <t>Token 50,000</t>
  </si>
  <si>
    <t>Token 100,000</t>
  </si>
  <si>
    <t>Token 700,000</t>
  </si>
  <si>
    <t>Token 300,000</t>
  </si>
  <si>
    <t>Token 150,000</t>
  </si>
  <si>
    <t>SHINTA NURMELA</t>
  </si>
  <si>
    <t>SULATIK</t>
  </si>
  <si>
    <t>Pembayaran PDAM-SDA a.n Sulatik</t>
  </si>
  <si>
    <t>920892</t>
  </si>
  <si>
    <t>Tiket KAI Pasundan Tasik-Gub</t>
  </si>
  <si>
    <t>ONNY S</t>
  </si>
  <si>
    <t xml:space="preserve">Tiket KAI Bangunkarta </t>
  </si>
  <si>
    <t>Pulsa Flexi 5,000</t>
  </si>
  <si>
    <t>Plsa Simpati 50,000</t>
  </si>
  <si>
    <t>Pulsa Esia 10,000</t>
  </si>
  <si>
    <t>Pulsa XL 100,000</t>
  </si>
  <si>
    <t>Pulsa Three 10,000</t>
  </si>
  <si>
    <t>Pulsa Im3 50,000</t>
  </si>
  <si>
    <t>Pulsa AS 20,000</t>
  </si>
  <si>
    <t xml:space="preserve">Pembayaran SAF/MPM </t>
  </si>
  <si>
    <t>Adira</t>
  </si>
  <si>
    <t>973902</t>
  </si>
  <si>
    <t>Pembayaran PDAM-Sby a.n Ir.Eddy W</t>
  </si>
  <si>
    <t>'050379</t>
  </si>
  <si>
    <t>Pulsa AS 100,000</t>
  </si>
  <si>
    <t>Pulsa IM3 5,000</t>
  </si>
  <si>
    <t>Pulsa IM3 50,000</t>
  </si>
  <si>
    <t>Pulsa IM3 100,000</t>
  </si>
  <si>
    <t>ENDANG</t>
  </si>
  <si>
    <t>Tiket KAI Logawa</t>
  </si>
  <si>
    <t>Tiket Citilink PP SUB-CGK</t>
  </si>
  <si>
    <t>Tiket Garuda SUB-CGK</t>
  </si>
  <si>
    <t>Tiket Garuda BDO-SUB</t>
  </si>
  <si>
    <t>Tag. PLN bln Mei a.n M.Tirto</t>
  </si>
  <si>
    <t>Tag. PLN bln Mei a.n David H</t>
  </si>
  <si>
    <t>Tag. PLN bln Mei Nusye Dian</t>
  </si>
  <si>
    <t>Tag. PLN bln Mei a.n Helin Yuni</t>
  </si>
  <si>
    <t>Tag. PLN bln Mei a.n Soebijono</t>
  </si>
  <si>
    <t>Tag. PLN bln Mei a.n R.Soetomo</t>
  </si>
  <si>
    <t>Tag. PLN bln Mei a.n Drs.Ari W</t>
  </si>
  <si>
    <t>Tag. PLN bln Mei a.n H. Nawawi</t>
  </si>
  <si>
    <t>Tag. PLN bln Mei a.n Nurdjaman</t>
  </si>
  <si>
    <t xml:space="preserve">Tag. PLN bln Mei a.n PT.Unicora </t>
  </si>
  <si>
    <t>Tag. PLN bln Mei a.n Abdullah</t>
  </si>
  <si>
    <t>Tag. PLN bln Mei a.n Ari Juniarsih</t>
  </si>
  <si>
    <t>WANDA</t>
  </si>
  <si>
    <t>Tag. PLN bln Mei a.n Paulina S</t>
  </si>
  <si>
    <t>Tag. PLN bln Mei a.n Musliman</t>
  </si>
  <si>
    <t>Tag. PLN bln Mei a.n Erma Pujiastuti</t>
  </si>
  <si>
    <t>Tag. PLN bln Mei a.n Novie Tri</t>
  </si>
  <si>
    <t>Tag. PLN bln Mei a.n Budi Mulyo</t>
  </si>
  <si>
    <t>Tag. PLN bln Mei a.n Suwarno</t>
  </si>
  <si>
    <t>Tag. PLN bln Mei a.n Soemadi</t>
  </si>
  <si>
    <t>Tag. PLN bln Mei a.n Srisubana</t>
  </si>
  <si>
    <t>Tag. PLN bln Mei a.n Yuri H</t>
  </si>
  <si>
    <t>Tag. PLN bln Mei a.n Emilia R.GN</t>
  </si>
  <si>
    <t>Tag. PLN bln Mei a.n Bahayudin</t>
  </si>
  <si>
    <t>Tag. PLN bln Mei a.n Wahyu Baskoro</t>
  </si>
  <si>
    <t>Tag. PLN bln Mei a.n Widjaya</t>
  </si>
  <si>
    <t>Pulsa PLN 450,000</t>
  </si>
  <si>
    <t>Tag PDAM Sby bln Mei a.n Marzuki</t>
  </si>
  <si>
    <t>Tag PDAM Sby bln Mei Johanes W</t>
  </si>
  <si>
    <t>Tag PDAM Sby bln Mei a.n Perumnas</t>
  </si>
  <si>
    <t>Tag PDAM Sby bln Mei a.n Ir.Maria K</t>
  </si>
  <si>
    <t>Tag PDAM Sby bln mei a.n Nurdjaman</t>
  </si>
  <si>
    <t>Tag PDAM MLG bln Mei a.n PT.UNICORA</t>
  </si>
  <si>
    <t>Tag PDAM SDA bln Apr a.n David H</t>
  </si>
  <si>
    <t>Tag PDAM Sby bln Mei Sandjaja L</t>
  </si>
  <si>
    <t>Tag PDAM Sby bln Mei a.n Henry S</t>
  </si>
  <si>
    <t>Tag PDAM SDA bln Apr a.n Nedya S</t>
  </si>
  <si>
    <t>Tag PDAM SDA bln Apr a.n Abdullah</t>
  </si>
  <si>
    <t>Tag PDAM SDA bln Apr a.n Ari Yuniarsih</t>
  </si>
  <si>
    <t>Tag PDAM Sby bln Mei a.n Rixdzon W</t>
  </si>
  <si>
    <t>Tag PDAM SDA bln Apr a.n Indiaswari</t>
  </si>
  <si>
    <t>Tag PDAM SDA bln Apr a.n Sugianto</t>
  </si>
  <si>
    <t>Tag. PDAM-Sby bln Mei a.n Darimin</t>
  </si>
  <si>
    <t>Tag. PDAM-SDA bln Apr a.n Bahayudin</t>
  </si>
  <si>
    <t>Tag. PDAM-SDA bln Apr a.n Rifai</t>
  </si>
  <si>
    <t>Tag. PDAM-Sby bln Mei a.n Christina S</t>
  </si>
  <si>
    <t>Tag. PLN bln Mei a.n Misnan</t>
  </si>
  <si>
    <t>Tag. PLN bln Mei a.n PT.Bambe Sinar</t>
  </si>
  <si>
    <t>Tag. PLN bln Mei a.n Sugeng Sumarsono</t>
  </si>
  <si>
    <t>Tag. PDAM-Sby bln Mei a.n Hendra Gunawan</t>
  </si>
  <si>
    <t>Tag. PDAM-Sby bln Mei a.n Agus H</t>
  </si>
  <si>
    <t>Tag.FIF bln Mei a.n Chairul Anam</t>
  </si>
  <si>
    <t>Tag.FIF bln Mei a.n Adi Susanto</t>
  </si>
  <si>
    <t>Tag. FIF bln Mei a.n Chairul Anam</t>
  </si>
  <si>
    <t>Tag. Adira bln Mei a.n Henry Setyo</t>
  </si>
  <si>
    <t>Tag. PDAM-Sby bln Mei a.n H.Tirto</t>
  </si>
  <si>
    <t>DATA DEBET BULAN Mei Sebelum Upload Mei</t>
  </si>
  <si>
    <t>Tag. PDAM-Sby bln Mei a.n Annie J</t>
  </si>
  <si>
    <t>WILLY JOKO</t>
  </si>
  <si>
    <t>Tag.PDAM-Sby bln Mei a.n Willy Joko</t>
  </si>
  <si>
    <t>Tag.PDAM-Sby bln Mei a.n Joa tien lian</t>
  </si>
  <si>
    <t>Tag.PLN bln Mei a.n PT.Pante Senta</t>
  </si>
  <si>
    <t>020307</t>
  </si>
  <si>
    <t>Tag. PDAM-Sby bln Mei a.n Didik S</t>
  </si>
  <si>
    <t>Tag.PDAM-Sby bln Mei a.n Tjen-tjen</t>
  </si>
  <si>
    <t>Tag.PDAM-Sby bln Mei a.n Basuki</t>
  </si>
  <si>
    <t>Tag.PDAM-Sby bln Mei a.n Murtiningsih</t>
  </si>
  <si>
    <t>Tag.PDAM-Sby bln Mei a.n PT.Artisan S</t>
  </si>
  <si>
    <t>Tag. PDAM-Sby bln Mei a.n Kamini</t>
  </si>
  <si>
    <t>898785</t>
  </si>
  <si>
    <t>EDY SUPRIYANTO</t>
  </si>
  <si>
    <t>914082</t>
  </si>
  <si>
    <t>Materai 6000 1 keping</t>
  </si>
  <si>
    <t>SEWA MOBIL</t>
  </si>
  <si>
    <t>Sewa mobil 1 hari</t>
  </si>
  <si>
    <t>Tag.FIF bln Mei</t>
  </si>
  <si>
    <t>Tag.Adira bln Mei</t>
  </si>
  <si>
    <t>DATA DEBET BULAN Juni sesudah Upload Mei</t>
  </si>
  <si>
    <t>Token 250,000</t>
  </si>
  <si>
    <t>Tag.PDAM a.n Sumarsono</t>
  </si>
  <si>
    <t>Tag.PLN a.n Sulatik</t>
  </si>
  <si>
    <t>YULIA H</t>
  </si>
  <si>
    <t>ARIANI P</t>
  </si>
  <si>
    <t>M.SHOLEH</t>
  </si>
  <si>
    <t>Pulsa Mentari 100,000</t>
  </si>
  <si>
    <t>Pulsa Im3 25,000</t>
  </si>
  <si>
    <t>MUJIANA</t>
  </si>
  <si>
    <t>MPM</t>
  </si>
  <si>
    <t xml:space="preserve">Tag. MPM Finance </t>
  </si>
  <si>
    <t>Tag. ADIRA</t>
  </si>
  <si>
    <t>Tag.PDAM  a.n Timan</t>
  </si>
  <si>
    <t>Tag. PDAM a.n Sadi</t>
  </si>
  <si>
    <t>911064</t>
  </si>
  <si>
    <t>020199</t>
  </si>
  <si>
    <t>M.ALVAN</t>
  </si>
  <si>
    <t>Tiket Wings Air SUB-DJJ</t>
  </si>
  <si>
    <t>KAI Argo anggerk pagi</t>
  </si>
  <si>
    <t>KAI Turangga</t>
  </si>
  <si>
    <t>KAI Argo Anggrek Mlm</t>
  </si>
  <si>
    <t>KAI Sancaka Pagi</t>
  </si>
  <si>
    <t>Tag.PLN a.n Sumarsono</t>
  </si>
  <si>
    <t>Tag.PDAM-SDA</t>
  </si>
  <si>
    <t>963721</t>
  </si>
  <si>
    <t>KAI Argo Wilis</t>
  </si>
  <si>
    <t>KAI Pasundan</t>
  </si>
  <si>
    <t>Tag. PLN bln Juni a.n David H</t>
  </si>
  <si>
    <t>Tag. PLN bln Juni a.n Nusye Dian</t>
  </si>
  <si>
    <t>Tag. PLN bln Juni a.n Helin Yuni</t>
  </si>
  <si>
    <t>Tag. PLN bln Juni a.n Soebijono</t>
  </si>
  <si>
    <t>Tag. PLN bln Juni a.n R.Soetomo</t>
  </si>
  <si>
    <t>Tag. PLN bln Juni a.n Drs.Ari W</t>
  </si>
  <si>
    <t>Tag. PLN bln Juni a.n H. Nawawi</t>
  </si>
  <si>
    <t>Tag. PLN bln Juni a.n Nurdjaman</t>
  </si>
  <si>
    <t xml:space="preserve">Tag. PLN bln Juni a.n PT.Unicora </t>
  </si>
  <si>
    <t>Tag. PLN bln Juni a.n Abdullah</t>
  </si>
  <si>
    <t>Tag. PLN bln Juni a.n Erma Pujiastuti</t>
  </si>
  <si>
    <t>Tag. PLN bln Juni a.n Novie Tri</t>
  </si>
  <si>
    <t>Tag. PLN bln Juni a.n Budi Mulyo</t>
  </si>
  <si>
    <t>Tag. PLN bln Juni a.n Suwarno</t>
  </si>
  <si>
    <t>Tag. PLN bln Juni a.n Soemadi</t>
  </si>
  <si>
    <t>Tag. PLN bln Juni a.n Srisubana</t>
  </si>
  <si>
    <t>Tag. PLN bln Juni a.n Yuri H</t>
  </si>
  <si>
    <t>Tag. PLN bln Juni a.n Emilia R.GN</t>
  </si>
  <si>
    <t>Tag. PLN bln Juni a.n Bahayudin</t>
  </si>
  <si>
    <t>Tag. PLN bln Juni a.n Wahyu Baskoro</t>
  </si>
  <si>
    <t>Tag. PLN bln Juni a.n Widjaya</t>
  </si>
  <si>
    <t>Tag. PLN bln Juni a.n M.Tirto</t>
  </si>
  <si>
    <t>Tag. PLN bln Juni a.n Misnan</t>
  </si>
  <si>
    <t>Tag. PLN bln Juni a.n PT.Bambe Sinar</t>
  </si>
  <si>
    <t>Tag. PLN bln Juni a.n Sugeng Sumarsono</t>
  </si>
  <si>
    <t>Tag.PLN bln Juni a.n PT.Pante Senta</t>
  </si>
  <si>
    <t>Tag.Telkom bln Juni a.n Abdullah</t>
  </si>
  <si>
    <t>Tag.Telkom bln Juni  a.n R.Soetomo</t>
  </si>
  <si>
    <t>Tag.Telkom bln Juni a.n Nurdjaman</t>
  </si>
  <si>
    <t>Tag.Telkom bln Juni a.n Wahyu Baskoro</t>
  </si>
  <si>
    <t>Tiket Garuda DPS-SUB</t>
  </si>
  <si>
    <t>Puls Mentari 25,000</t>
  </si>
  <si>
    <t>Pulsa im3 10,000</t>
  </si>
  <si>
    <t>Pulsa Three 20,000</t>
  </si>
  <si>
    <t>KUSWANTO</t>
  </si>
  <si>
    <t>Pulsa Im3 100,000</t>
  </si>
  <si>
    <t>Tag PDAM Sby bln Juni a.n Marzuki</t>
  </si>
  <si>
    <t>Tag PDAM Sby bln Juni Johanes W</t>
  </si>
  <si>
    <t>Tag PDAM Sby bln Juni a.n Perumnas</t>
  </si>
  <si>
    <t>Tag PDAM Sby bln Jun a.n Ir.Maria K</t>
  </si>
  <si>
    <t>Tag PDAM Sby bln Juni a.n Nurdjaman</t>
  </si>
  <si>
    <t>Tag PDAM MLG bln Juni PT.UNICORA</t>
  </si>
  <si>
    <t>Tag PDAM SDA bln Mei a.n David H</t>
  </si>
  <si>
    <t>Tag PDAM Sby bln Juni Sandjaja L</t>
  </si>
  <si>
    <t>Tag PDAM Sby bln Juni a.n Henry S</t>
  </si>
  <si>
    <t>Tag PDAM SDA bln Mei a.n Nedya S</t>
  </si>
  <si>
    <t>Tag PDAM SDA bln Mei a.n Abdullah</t>
  </si>
  <si>
    <t>Tag PDAM Sby bln Juni a.n Rixdzon W</t>
  </si>
  <si>
    <t>Tag PDAM SDA bln Mei a.n Sugianto</t>
  </si>
  <si>
    <t>Tag. PDAM-Sby bln Juni a.n Darimin</t>
  </si>
  <si>
    <t>Tag. PDAM-SDA bln Mei a.n Bahayudin</t>
  </si>
  <si>
    <t>Tag. PDAM-SDA bln Mei a.n Rifai</t>
  </si>
  <si>
    <t>Tag. PDAM-Sby bln Juni a.n Christina S</t>
  </si>
  <si>
    <t>Tag. PDAM-Sby bln Juni a.n Hendra Gunawan</t>
  </si>
  <si>
    <t>Tag. PDAM-Sby bln Juni a.n Agus H</t>
  </si>
  <si>
    <t>Tag. PDAM-Sby bln Juni a.n H.Tirto</t>
  </si>
  <si>
    <t>Tag. PDAM-Sby bln Juni a.n Annie J</t>
  </si>
  <si>
    <t>Tag.PDAM-Sby bln Juni a.n Tjen-tjen</t>
  </si>
  <si>
    <t>Tag.PDAM-Sby bln Juni a.n Basuki</t>
  </si>
  <si>
    <t>Tag.PDAM-Sby bln Juni a.n Murtiningsih</t>
  </si>
  <si>
    <t>Tag. PDAM-Sby bln Juni a.n Kamini</t>
  </si>
  <si>
    <t>Tag.PDAM-Sby bln Juni a.n Willy Joko</t>
  </si>
  <si>
    <t>Tag.PDAM-Sby bln Juni a.n Joa tien lian</t>
  </si>
  <si>
    <t>Tag. PDAM SDA bln Apr a.n Abdullah</t>
  </si>
  <si>
    <t>Tag. PDAM SDA bln Mei a.n Abdullah</t>
  </si>
  <si>
    <t>Pulsa Token 200,000</t>
  </si>
  <si>
    <t>Pulsa Token 100,000</t>
  </si>
  <si>
    <t>Pulsa Token 50,000</t>
  </si>
  <si>
    <t>Pulsa Token 450,000</t>
  </si>
  <si>
    <t>EKO</t>
  </si>
  <si>
    <t>Pulsa Token 500,000</t>
  </si>
  <si>
    <t>Pulsa Token 150,000</t>
  </si>
  <si>
    <t>Tag. PDAM bln Mei a.n Gatot Sumarsono</t>
  </si>
  <si>
    <t>Pulsa Token 250,000</t>
  </si>
  <si>
    <t>Pulsa Token 300,000</t>
  </si>
  <si>
    <t>DATA DEBET BULAN Juni Sebelum Upload Juni</t>
  </si>
  <si>
    <t>Tag. PDAM bln Jun a.n Sujarwo</t>
  </si>
  <si>
    <t>M.ARIEF K</t>
  </si>
  <si>
    <t>BIAYA PENGURUSAN CABUT BERKAS RODA 2 a.n DEVINA KURNIAWATY</t>
  </si>
  <si>
    <t>Biaya pengurusan cabut berkas roda 2</t>
  </si>
  <si>
    <t>MARIYANI</t>
  </si>
  <si>
    <t>Tag.Adira bln Juni a.n Henry Setyo</t>
  </si>
  <si>
    <t>Tag.Adira bln Juni a.n Junita R</t>
  </si>
  <si>
    <t>JUNARIS</t>
  </si>
  <si>
    <t>Tag PDAM Sby bln Juni a.n Jhony G</t>
  </si>
  <si>
    <t>Tag PDAM Sby bln Juni a.n Ir.Suriontoro</t>
  </si>
  <si>
    <t>Tag.PDAM-Sby bln Juni a.n PT.Artisan S</t>
  </si>
  <si>
    <t>Tiket KAI Sancaka Pagi SUB-JOG</t>
  </si>
  <si>
    <t>Tiket KAI Sancaka Sore JOG-SUB</t>
  </si>
  <si>
    <t>Pulsa Token 700,000</t>
  </si>
  <si>
    <t>CSF</t>
  </si>
  <si>
    <t>Tag. Central Santosa Finance</t>
  </si>
  <si>
    <t>DATA DEBET BULAN Juli sesudah Upload Juni</t>
  </si>
  <si>
    <t>Tag. PDAM a.n Drs.Arifin</t>
  </si>
  <si>
    <t>Pulsa As 10,000</t>
  </si>
  <si>
    <t>Pulsa Mentari 10,000</t>
  </si>
  <si>
    <t>INGE SUPROBO</t>
  </si>
  <si>
    <t>Tiket KAI BIMA SUB-MLG</t>
  </si>
  <si>
    <t>Tiket KAI BIMA MLG-SUB</t>
  </si>
  <si>
    <t>IMAM TAUFIK</t>
  </si>
  <si>
    <t>Tiket Sancaka Sore YOG-SUB</t>
  </si>
  <si>
    <t>56142</t>
  </si>
  <si>
    <t>RUDI IRAWAN</t>
  </si>
  <si>
    <t>THOMAS BUNAWAN</t>
  </si>
  <si>
    <t>Pulsa Smart 5,000</t>
  </si>
  <si>
    <t>Tag.PLN bln Juli a.n PT.Pante Senta</t>
  </si>
  <si>
    <t>Tag. PLN bln Juli a.n David H</t>
  </si>
  <si>
    <t>Tag. PLN bln Juli a.n Helin Yuni</t>
  </si>
  <si>
    <t>Tag. PLN bln Juli a.n Soebijono</t>
  </si>
  <si>
    <t>Tag. PLN bln Juli a.n R.Soetomo</t>
  </si>
  <si>
    <t>Tag. PLN bln Juli a.n Drs.Ari W</t>
  </si>
  <si>
    <t>Tag. PLN bln Juli a.n H. Nawawi</t>
  </si>
  <si>
    <t>Tag. PLN bln Juli a.n Nurdjaman</t>
  </si>
  <si>
    <t xml:space="preserve">Tag. PLN bln Juli a.n PT.Unicora </t>
  </si>
  <si>
    <t>Tag. PLN bln Juli a.n Abdullah</t>
  </si>
  <si>
    <t>Tag. PLN bln Juli a.n Erma Pujiastuti</t>
  </si>
  <si>
    <t>Tag. PLN bln Juli a.n Novie Tri</t>
  </si>
  <si>
    <t>Tag. PLN bln Juli a.n Budi Mulyo</t>
  </si>
  <si>
    <t>Tag. PLN bln Juli a.n Suwarno</t>
  </si>
  <si>
    <t>Tag. PLN bln Juli a.n Soemadi</t>
  </si>
  <si>
    <t>Tag. PLN bln Juli a.n Srisubana</t>
  </si>
  <si>
    <t>Tag. PLN bln Juli a.n Yuri H</t>
  </si>
  <si>
    <t>Tag. PLN bln Juli a.n Emilia R.GN</t>
  </si>
  <si>
    <t>Tag. PLN bln Juli a.n Bahayudin</t>
  </si>
  <si>
    <t>Tag. PLN bln Juli a.n Wahyu Baskoro</t>
  </si>
  <si>
    <t>Tag. PLN bln Juli a.n Widjaya</t>
  </si>
  <si>
    <t>Tag. PLN bln Juli a.n M.Tirto</t>
  </si>
  <si>
    <t>Tag. PLN bln Juli a.n Misnan</t>
  </si>
  <si>
    <t>Tag. PLN bln Juli a.n PT.Bambe Sinar</t>
  </si>
  <si>
    <t>Tag. PLN bln Juli a.n Sugeng Sumarsono</t>
  </si>
  <si>
    <t>Tag PDAM Sby bln Juli a.n Marzuki</t>
  </si>
  <si>
    <t>Tag PDAM Sby bln Juli Johanes W</t>
  </si>
  <si>
    <t>Tag PDAM Sby bln Juli a.n Perumnas</t>
  </si>
  <si>
    <t>Tag PDAM Sby bln Juli a.n Ir.Maria K</t>
  </si>
  <si>
    <t>Tag PDAM Sby bln Juli a.n Nurdjaman</t>
  </si>
  <si>
    <t>Tag PDAM MLG bln Juli PT.UNICORA</t>
  </si>
  <si>
    <t>Tag PDAM SDA bln Juni a.n David H</t>
  </si>
  <si>
    <t>Tag PDAM Sby bln Juli Sandjaja L</t>
  </si>
  <si>
    <t>Tag PDAM Sby bln Juli a.n Henry S</t>
  </si>
  <si>
    <t>Tag PDAM SDA bln Juni a.n Nedya S</t>
  </si>
  <si>
    <t>Tag PDAM SDA bln Juni a.n Abdullah</t>
  </si>
  <si>
    <t>Tag PDAM Sby bln Juli a.n Rixdzon W</t>
  </si>
  <si>
    <t>Tag PDAM SDA bln Juni a.n Indiaswari</t>
  </si>
  <si>
    <t>Tag PDAM SDA bln Juni a.n Sugianto</t>
  </si>
  <si>
    <t>Tag. PDAM-Sby bln Juli a.n Darimin</t>
  </si>
  <si>
    <t>Tag. PDAM-SDA bln Juni a.n Bahayudin</t>
  </si>
  <si>
    <t>Tag. PDAM-SDA bln Juni a.n Rifai</t>
  </si>
  <si>
    <t>Tag. PDAM-Sby bln Juli a.n Christina S</t>
  </si>
  <si>
    <t>Tag. PDAM-Sby bln Juli a.n Hendra Gunawan</t>
  </si>
  <si>
    <t>Tag. PDAM-SDA bln Juni a.n Agus H</t>
  </si>
  <si>
    <t>Tag. PDAM-Sby bln Juli a.n H.Tirto</t>
  </si>
  <si>
    <t>Tag. PDAM SDA bln Juni a.n Abdullah</t>
  </si>
  <si>
    <t>Tag. PDAM bln Juni a.n Gatot Sumarsono</t>
  </si>
  <si>
    <t>Tag. PDAM bln Juli a.n Sujarwo</t>
  </si>
  <si>
    <t>Tag PDAM Sby bln Juli a.n Jhony G</t>
  </si>
  <si>
    <t>Tag PDAM Sby bln Juli a.n Ir.Suriontoro</t>
  </si>
  <si>
    <t>DATA DEBET BULAN Juli Sebelum Upload Juli</t>
  </si>
  <si>
    <t>Tag.Telkom bln Juli a.n Abdullah</t>
  </si>
  <si>
    <t>Tag.Telkom bln Juli  a.n R.Soetomo</t>
  </si>
  <si>
    <t>Tag.Telkom bln Juli a.n Nurdjaman</t>
  </si>
  <si>
    <t>Tag.Telkom bln Juli a.n Wahyu Baskoro</t>
  </si>
  <si>
    <t>Tag.Adira bln Juli a.n Henry Setyo</t>
  </si>
  <si>
    <t>Tag. PLN bln Juli a.n Moch.Munif</t>
  </si>
  <si>
    <t>Tag. PLN bln Juni a.n Sulatik</t>
  </si>
  <si>
    <t>Tag. PLN bln Juli a.n Sulatik</t>
  </si>
  <si>
    <t>Tag.PDAM-SDA bln Juni a.n Moch.Munif</t>
  </si>
  <si>
    <t>ENDANG M</t>
  </si>
  <si>
    <t>Tag.FIF bln Juli a.n Chairul Anam</t>
  </si>
  <si>
    <t>Tag. FIF bln Juli a.n Chairul Anam</t>
  </si>
  <si>
    <t>Tag. FIF bln Juli a.n Adi Susanto</t>
  </si>
  <si>
    <t>Tag. FIF bln Juli a.n Junita R</t>
  </si>
  <si>
    <t>AHJADI WIDJAJA</t>
  </si>
  <si>
    <t>Pulsa Token 750,000</t>
  </si>
  <si>
    <t>SHEILLA LUSITA</t>
  </si>
  <si>
    <t>SHEILLA LUSITA H</t>
  </si>
  <si>
    <t>Tag.Telkom bln Juli a.n Hariyati</t>
  </si>
  <si>
    <t>Tag.Telkom bln Juli a.n Rahadjeng</t>
  </si>
  <si>
    <t>Tag.T.Halo bln Juli a.n Dhanny S</t>
  </si>
  <si>
    <t>Tag.PDAM-Sby bln Juli a,n Ny.Sri.Sr.Soedarsono</t>
  </si>
  <si>
    <t>Tag.Adira bln Juli a.n Adi Susanto</t>
  </si>
  <si>
    <t>Tiket KAI Argo Anggrek Malam</t>
  </si>
  <si>
    <t>Tiket KAI Argo Wilis</t>
  </si>
  <si>
    <t>Tiket KAI Sancaka Sore</t>
  </si>
  <si>
    <t>DATA DEBET BULAN Agustus sesudah Upload Juli</t>
  </si>
  <si>
    <t>Pulsa im3 25,000</t>
  </si>
  <si>
    <t>Pulsa im3 50,000</t>
  </si>
  <si>
    <t>Pulsa Axis 10,000</t>
  </si>
  <si>
    <t>Pulsa Xl 10,000</t>
  </si>
  <si>
    <t>PARTO</t>
  </si>
  <si>
    <t>THOMAS B</t>
  </si>
  <si>
    <t>M.URIFAN</t>
  </si>
  <si>
    <t>MOH RAMLOE</t>
  </si>
  <si>
    <t>Tag.PDAM-Sby bln Juli a.n Tjen-tjen</t>
  </si>
  <si>
    <t>Tag.PDAM-Sby bln Juli a.n Basuki</t>
  </si>
  <si>
    <t>Tag.PDAM-Sby bln Juli a.n Murtiningsih</t>
  </si>
  <si>
    <t>Tag.PDAM-Sby bln Juli a.n PT.Artisan S</t>
  </si>
  <si>
    <t>Tag. PDAM-Sby bln Juli a.n Kamini</t>
  </si>
  <si>
    <t>Tag.PDAM-Sby bln Juli a.n Willy Joko</t>
  </si>
  <si>
    <t>Tag.PDAM-Sby bln Juli a.n Joa tien lian</t>
  </si>
  <si>
    <t>Tag.PDAM  a.n bln Juli Timan</t>
  </si>
  <si>
    <t>Tag. PDAM a.n bulan Juli Sadi</t>
  </si>
  <si>
    <t>Tag. PDAM a.n bln Juli Drs.Arifin</t>
  </si>
  <si>
    <t>Tag. PDAM-Sby bln Juli a.n Annie J</t>
  </si>
  <si>
    <t>Tag. PDAM-SDA bln Juni a.n Elizabeth</t>
  </si>
  <si>
    <t>Tag. PLN bln Juli a.n Elizabeth</t>
  </si>
  <si>
    <t>Token 600,000</t>
  </si>
  <si>
    <t>FIFY SOEHENDRA</t>
  </si>
  <si>
    <t xml:space="preserve">Tiket KA Maharani PP </t>
  </si>
  <si>
    <t>Tiket Lion Air PP</t>
  </si>
  <si>
    <t>Tag. FIF</t>
  </si>
  <si>
    <t>Token 800,000</t>
  </si>
  <si>
    <t>912811</t>
  </si>
  <si>
    <t>961551</t>
  </si>
  <si>
    <t>210714</t>
  </si>
  <si>
    <t>k</t>
  </si>
  <si>
    <t>DATA DEBET BULAN Agustus Sebelum Upload Agustus</t>
  </si>
  <si>
    <t>Tag PDAM Sby bln Agsts a.n Ir.Suriontoro</t>
  </si>
  <si>
    <t>Tag PDAM Sby bln Agsts a.n Jhony G</t>
  </si>
  <si>
    <t>Pulsa Axis 25,000</t>
  </si>
  <si>
    <t xml:space="preserve">Tiket Citilink </t>
  </si>
  <si>
    <t xml:space="preserve">Tag. FIF bln Agsts </t>
  </si>
  <si>
    <t>ANA REKASARI</t>
  </si>
  <si>
    <t xml:space="preserve">SEPTINA R </t>
  </si>
  <si>
    <t>Tag. PLN bln Agsts a.n David H</t>
  </si>
  <si>
    <t>Tag. PLN bln Agst a.n Helin Yuni</t>
  </si>
  <si>
    <t>Tag. PLN bln Agsts a.n Soebijono</t>
  </si>
  <si>
    <t>Tag. PLN bln Agsts a.n R.Soetomo</t>
  </si>
  <si>
    <t>Tag. PLN bln Agsts a.n Drs.Ari W</t>
  </si>
  <si>
    <t xml:space="preserve">Tag. PLN bln Agsts a.n PT.Unicora </t>
  </si>
  <si>
    <t>Tag. PLN bln  Agsts a.n Abdullah</t>
  </si>
  <si>
    <t>Tag. PLN bln Agsts  a.n Erma Pujiastuti</t>
  </si>
  <si>
    <t>Tag. PLN bln  Agsts  a.n Novie Tri</t>
  </si>
  <si>
    <t>Tag. PLN bln Agsts a.n Budi Mulyo</t>
  </si>
  <si>
    <t>Tag. PLN bln Agsts a.n Suwarno</t>
  </si>
  <si>
    <t>Tag. PLN bln Agsts a.n Srisubana</t>
  </si>
  <si>
    <t>Tag. PLN bln Agsts  a.n Yuri H</t>
  </si>
  <si>
    <t>Tag. PLN bln Agsts a.n Emilia R.GN</t>
  </si>
  <si>
    <t>Tag. PLN bln  Agsts a.n Bahayudin</t>
  </si>
  <si>
    <t>Tag. PLN bln Agsts a.n Wahyu Baskoro</t>
  </si>
  <si>
    <t>Tag. PLN bln  Agsts  a.n Widjaya</t>
  </si>
  <si>
    <t>Tag. PLN bln Agsts  a.n M.Tirto</t>
  </si>
  <si>
    <t>Tag. PLN bln Agsts a.n Sugeng Sumarsono</t>
  </si>
  <si>
    <t>Tag. PLN bln Agsts  a.n Moch.Munif</t>
  </si>
  <si>
    <t>Tag. PLN bln Agsts a.n Elizabeth</t>
  </si>
  <si>
    <t>Tag. PLN bln  Agsts a.n Nurdjaman</t>
  </si>
  <si>
    <t>Tag PDAM Sby bln Agsts Johanes W</t>
  </si>
  <si>
    <t>Tag PDAM Sby bln Agsts a.n Perumnas</t>
  </si>
  <si>
    <t>Tag PDAM Sby bln Agsts a.n Ir.Maria K</t>
  </si>
  <si>
    <t>Tag PDAM Sby bln Agsts a.n Nurdjaman</t>
  </si>
  <si>
    <t>Tag PDAM MLG bln Agsts PT.UNICORA</t>
  </si>
  <si>
    <t>Tag PDAM SDA bln Juli a.n David H</t>
  </si>
  <si>
    <t>Tag PDAM Sby bln Agsts Sandjaja L</t>
  </si>
  <si>
    <t>Tag PDAM Sby bln Agsts a.n Henry S</t>
  </si>
  <si>
    <t>Tag PDAM SDA bln Juli a.n Nedya S</t>
  </si>
  <si>
    <t>Tag PDAM Sby bln Agsts a.n Rixdzon W</t>
  </si>
  <si>
    <t>Tag PDAM SDA bln Juli a.n Indiaswari</t>
  </si>
  <si>
    <t>Tag PDAM SDA bln Juli a.n Sugianto</t>
  </si>
  <si>
    <t>'053839</t>
  </si>
  <si>
    <t>'975130</t>
  </si>
  <si>
    <t>'101011</t>
  </si>
  <si>
    <t>ADI S</t>
  </si>
  <si>
    <t>Pulsa Simapti 50,000</t>
  </si>
  <si>
    <t>Tag.Telkom bln Agsts a.n Abdullah</t>
  </si>
  <si>
    <t>Tag.Telkom bln Agsts  a.n R.Soetomo</t>
  </si>
  <si>
    <t>Tag.Telkom bln Agsts a.n Nurdjaman</t>
  </si>
  <si>
    <t>Tag.Telkom bln Agsts a.n Wahyu Baskoro</t>
  </si>
  <si>
    <t>Tag.Telkom bln Agsts a.n Hariyati</t>
  </si>
  <si>
    <t>Tag.Telkom bln Agsts a.n Rahadjeng</t>
  </si>
  <si>
    <t>Tag. PLN bln Agsts  a.n PT.Pante Senta</t>
  </si>
  <si>
    <t>Tag.Adira bln Agsts a.n Henry Setyo</t>
  </si>
  <si>
    <t>Tag.T.Halo bln Agsts a.n Dhanny S</t>
  </si>
  <si>
    <t>Tag. PLN bln Agsts a.n Soemadi</t>
  </si>
  <si>
    <t>Tag. PLN bln Agsts a.n H. Nawawi</t>
  </si>
  <si>
    <t>Tag. PDAM-SDA bln Juli a.n Bahayudin</t>
  </si>
  <si>
    <t>Tag. PDAM-SDA bln Juli a.n Rifai</t>
  </si>
  <si>
    <t>Tag. PDAM-Sby bln Agsts a.n Christina S</t>
  </si>
  <si>
    <t>Tag. PDAM-Sby bln Agsts a.n Hendra Gunawan</t>
  </si>
  <si>
    <t>Tag. PDAM-SDA bln Juli a.n Agus H</t>
  </si>
  <si>
    <t>Tag. PDAM-Sby bln Agsts a.n H.Tirto</t>
  </si>
  <si>
    <t>Tag. PDAM SDA bln Juli a.n Abdullah</t>
  </si>
  <si>
    <t>Tag. PDAM bln Juli a.n Gatot Sumarsono</t>
  </si>
  <si>
    <t>Tag. PDAM bln Agsts a.n Sujarwo</t>
  </si>
  <si>
    <t>Tag.PDAM-SDA bln Juli a.n Moch.Munif</t>
  </si>
  <si>
    <t>Tag.PDAM-Sby bln Agsts a,n Ny.Sri.Sr.Soedarsono</t>
  </si>
  <si>
    <t>Tag. PDAM-SDA bln Juli a.n Elizabeth</t>
  </si>
  <si>
    <t>Tag.PDAM-Sby bln Agsts a.n Tjen-tjen</t>
  </si>
  <si>
    <t>Tag.PDAM-Sby bln Agsts a.n Basuki</t>
  </si>
  <si>
    <t>Tag.PDAM-Sby blnAgsts a.n Murtiningsih</t>
  </si>
  <si>
    <t>Tag.PDAM-Sby blnAgsts a.n PT.Artisan S</t>
  </si>
  <si>
    <t>Tag. PDAM-Sby blnAgsts a.n Kamini</t>
  </si>
  <si>
    <t>Tag.PDAM-Sby bln Agsts a.n Willy Joko</t>
  </si>
  <si>
    <t>Tag.PDAM-Sby bln Agsts a.n Joa tien lian</t>
  </si>
  <si>
    <t>Tag.PDAM  a.n bln Agsts Timan</t>
  </si>
  <si>
    <t>Tag. PDAM a.n bulanAgsts Sadi</t>
  </si>
  <si>
    <t>Tag. PDAM a.n blnAgstsDrs.Arifin</t>
  </si>
  <si>
    <t>Tag. PDAM-Sby blnAgsts a.n Annie J</t>
  </si>
  <si>
    <t>DATA DEBET BULAN September sesudah Upload Agustus</t>
  </si>
  <si>
    <t>Token 750,000</t>
  </si>
  <si>
    <t>Pulsa As 50,000</t>
  </si>
  <si>
    <t>TITIN H</t>
  </si>
  <si>
    <t>SULISTIYANTO</t>
  </si>
  <si>
    <t>Tiket KAI Logawa PP</t>
  </si>
  <si>
    <t>Tiket Pesawat Sriwijaya</t>
  </si>
  <si>
    <t>056142</t>
  </si>
  <si>
    <t>Pulsa xl 25,000</t>
  </si>
  <si>
    <t>Tag. PLN bln Sep a.n David H</t>
  </si>
  <si>
    <t>Tag. PLN bln Sep a.n Helin Yuni</t>
  </si>
  <si>
    <t>Tag. PLN bln Sep a.n Soebijono</t>
  </si>
  <si>
    <t>Tag. PLN bln Sep a.n R.Soetomo</t>
  </si>
  <si>
    <t>Tag. PLN bln Sep a.n Drs.Ari W</t>
  </si>
  <si>
    <t>Tag. PLN bln  Sep a.n Nurdjaman</t>
  </si>
  <si>
    <t xml:space="preserve">Tag. PLN bln Sep a.n PT.Unicora </t>
  </si>
  <si>
    <t>Tag. PLN bln  Sep a.n Abdullah</t>
  </si>
  <si>
    <t>Tag. PLN bln Sep  a.n Erma Pujiastuti</t>
  </si>
  <si>
    <t>Tag. PLN bln Sep  a.n Novie Tri</t>
  </si>
  <si>
    <t>Tag. PLN bln Sep a.n Budi Mulyo</t>
  </si>
  <si>
    <t>Tag. PLN bln Sep a.n Suwarno</t>
  </si>
  <si>
    <t>Tag. PLN bln Sep a.n Srisubana</t>
  </si>
  <si>
    <t>Tag. PLN bln Sep  a.n Yuri H</t>
  </si>
  <si>
    <t>Tag. PLN bln Sep a.n Emilia R.GN</t>
  </si>
  <si>
    <t>Tag. PLN bln Sep a.n Bahayudin</t>
  </si>
  <si>
    <t>Tag. PLN bln Sep a.n Wahyu Baskoro</t>
  </si>
  <si>
    <t>Tag. PLN bln Sep a.n Widjaya</t>
  </si>
  <si>
    <t>Tag. PLN bln Sep a.n M.Tirto</t>
  </si>
  <si>
    <t>Tag. PLN bln Sep Sugeng Sumarsono</t>
  </si>
  <si>
    <t>Tag. PLN bln Sep  a.n Moch.Munif</t>
  </si>
  <si>
    <t>Tag. PLN bln Sep a.n H. Nawawi</t>
  </si>
  <si>
    <t>Tag. PLN bln Sep a.n Soemadi</t>
  </si>
  <si>
    <t>Tag. PLN bln Sep a.n PT.Pante Senta</t>
  </si>
  <si>
    <t>Tag. PLN bln Sep a.n Elizabeth</t>
  </si>
  <si>
    <t>Tag PDAM Sby bln Sep Johanes W</t>
  </si>
  <si>
    <t>Tag PDAM Sby bln Sep a.n Perumnas</t>
  </si>
  <si>
    <t>Tag PDAM Sby bln Sep a.n Ir.Maria K</t>
  </si>
  <si>
    <t>Tag PDAM Sby bln Sep a.n Nurdjaman</t>
  </si>
  <si>
    <t>Tag PDAM MLG bln Sep PT.UNICORA</t>
  </si>
  <si>
    <t>Tag PDAM SDA bln Agsts a.n David H</t>
  </si>
  <si>
    <t>Tag PDAM Sby bln Sep Sandjaja L</t>
  </si>
  <si>
    <t>M.SAIROZI</t>
  </si>
  <si>
    <t>Tag. PLN bln Sep a.n Tri Lestari</t>
  </si>
  <si>
    <t>Pulsa Token 400,000</t>
  </si>
  <si>
    <t>Tag.T.Halo bln Sep a.n Dhanny S</t>
  </si>
  <si>
    <t>Tag. PDA-Sby bln Sep a.n Marzuki</t>
  </si>
  <si>
    <t>Tag. PDAM-SDA bln Agsts a.n M.Sairezi</t>
  </si>
  <si>
    <t>Tag PDAM Sby bln Sep a.n Jhony G</t>
  </si>
  <si>
    <t>Tag PDAM Sby bln Sep a.n Ir.Suriontoro</t>
  </si>
  <si>
    <t>Tag PDAM SDA bln Agsts a.n Nedya S</t>
  </si>
  <si>
    <t>Tag PDAM Sby bln Sep a.n Rixdzon W</t>
  </si>
  <si>
    <t>Tag PDAM SDA bln Agsts a.n Indiaswari</t>
  </si>
  <si>
    <t>Tag PDAM SDA bln Agsts a.n Sugianto</t>
  </si>
  <si>
    <t>Tag. PDAM-Sby bln Sep a.n Darimin</t>
  </si>
  <si>
    <t>Tag. PDAM-SDA bln Agsts a.n Bahayudin</t>
  </si>
  <si>
    <t>Tag. PDAM-Sby bln Sep a.n Christina S</t>
  </si>
  <si>
    <t>Tag. PDAM-Sby bln Sep a.n Hendra Gunawan</t>
  </si>
  <si>
    <t>Tag. PDAM-SDA bln Agsts a.n Agus H</t>
  </si>
  <si>
    <t>Tag. PDAM-Sby bln Sep a.n H.Tirto</t>
  </si>
  <si>
    <t>Tag. PDAM SDA bln Agsts a.n Abdullah</t>
  </si>
  <si>
    <t>Tag. PDAM-Sby bln Sep a.n Sujarwo</t>
  </si>
  <si>
    <t>Tag.PDAM-Sby bln Sep a,n Ny.Sri.Sr.Soedarsono</t>
  </si>
  <si>
    <t>Tag. PDAM-SDA bln Agsts a.n Rifai</t>
  </si>
  <si>
    <t>Tag. PDAM bln Agsts a.n Gatot Sumarsono</t>
  </si>
  <si>
    <t>Tag.PDAM-SDA bln Agsts a.n Moch.Munif</t>
  </si>
  <si>
    <t>Tag. PDAM-SDA bln Agsts a.n Elizabeth</t>
  </si>
  <si>
    <t>Tag.PDAM-Sby bln Sep a.n Tjen-tjen</t>
  </si>
  <si>
    <t>Tag.PDAM-Sby bln Sep a.n Basuki</t>
  </si>
  <si>
    <t>Tag.PDAM-Sby bln Sep a.n Murtiningsih</t>
  </si>
  <si>
    <t>Tag.PDAM-Sby bln Sep a.n PT.Artisan S</t>
  </si>
  <si>
    <t>Tag. PDAM-Sby bln Sep a.n Kamini</t>
  </si>
  <si>
    <t>Tag.PDAM-Sby bln Sep a.n Willy Joko</t>
  </si>
  <si>
    <t>Tag.PDAM-Sby bln Sep a.n Joa tien lian</t>
  </si>
  <si>
    <t>Tag.PDAM  a.n bln Sep Timan</t>
  </si>
  <si>
    <t>Tag. PDAM a.n bln Sep Drs.Arifin</t>
  </si>
  <si>
    <t>Tag. PDAM-Sby bln Sep a.n Annie J</t>
  </si>
  <si>
    <t>DATA DEBET BULAN September Sebelum Upload September</t>
  </si>
  <si>
    <t>S.Mobil</t>
  </si>
  <si>
    <t>Tag. FIF bln Sep</t>
  </si>
  <si>
    <t>Tiket Wings Air</t>
  </si>
  <si>
    <t>Tag. FIF bln SEP</t>
  </si>
  <si>
    <t>MARJUKI</t>
  </si>
  <si>
    <t xml:space="preserve">Sewa Mobil </t>
  </si>
  <si>
    <t xml:space="preserve">Tag. Adira bln Agst &amp; Sep </t>
  </si>
  <si>
    <t>TITIK SURYANI</t>
  </si>
  <si>
    <t>899735</t>
  </si>
  <si>
    <t>Materai 6000 4 biji</t>
  </si>
  <si>
    <t>SUDARTI I</t>
  </si>
  <si>
    <t>Materai 6000 1 biji</t>
  </si>
  <si>
    <t>Tag. PDAM a.n bulan Sep Sadi</t>
  </si>
  <si>
    <t>Tag.Telkom bln Sep a.n Abdullah</t>
  </si>
  <si>
    <t>Tag.Telkom bln Sep  a.n R.Soetomo</t>
  </si>
  <si>
    <t>Tag.Telkom bln Sep a.n Nurdjaman</t>
  </si>
  <si>
    <t>Tag.Telkom bln Sep a.n Wahyu Baskoro</t>
  </si>
  <si>
    <t>Tag.Telkom bln Sep a.n Hariyati</t>
  </si>
  <si>
    <t>Tag.Telkom bln Sep a.n Rahadjeng</t>
  </si>
  <si>
    <t>DATA DEBET BULAN Oktober sesudah Upload September</t>
  </si>
  <si>
    <t>DATA DEBET BULAN Oktober Sebelum Upload Oktober</t>
  </si>
  <si>
    <t>Tag. PLN bln Okt a.n David H</t>
  </si>
  <si>
    <t>Tag. PLN bln Okt a.n Helin Yuni</t>
  </si>
  <si>
    <t>Tag. PLN bln Okt a.n Soebijono</t>
  </si>
  <si>
    <t>Tag. PLN bln Okt a.n R.Soetomo</t>
  </si>
  <si>
    <t>Tag. PLN bln Okt a.n Drs.Ari W</t>
  </si>
  <si>
    <t>Tag. PLN bln Okt a.n Nurdjaman</t>
  </si>
  <si>
    <t xml:space="preserve">Tag. PLN bln Okt a.n PT.Unicora </t>
  </si>
  <si>
    <t>Tag. PLN bln Okt a.n Abdullah</t>
  </si>
  <si>
    <t>Tag. PLN bln Okt a.n Erma Pujiastuti</t>
  </si>
  <si>
    <t>Tag. PLN bln Okt a.n Budi Mulyo</t>
  </si>
  <si>
    <t>Tag. PLN bln Okt a.n Suwarno</t>
  </si>
  <si>
    <t>Tag. PLN bln Okt a.n Srisubana</t>
  </si>
  <si>
    <t>Tag. PLN bln Okt a.n Emilia R.GN</t>
  </si>
  <si>
    <t>Tag. PLN bln Okt  a.n Yuri H</t>
  </si>
  <si>
    <t>Tag. PLN bln Okt a.n Bahayudin</t>
  </si>
  <si>
    <t>Tag. PLN bln Okt a.n Wahyu Baskoro</t>
  </si>
  <si>
    <t>Tag. PLN bln Okt a.n Widjaya</t>
  </si>
  <si>
    <t>Tag. PLN bln Okt a.n M.Tirto</t>
  </si>
  <si>
    <t>Tag. PLN bln Okt Sugeng Sumarsono</t>
  </si>
  <si>
    <t>Tag. PLN bln Okt  a.n Moch.Munif</t>
  </si>
  <si>
    <t>Tag. PLN bln Okt a.n H. Nawawi</t>
  </si>
  <si>
    <t>Tag. PLN bln Okt a.n PT.Pante Senta</t>
  </si>
  <si>
    <t>Tag. PLN bln Okt a.n Tri Lestari</t>
  </si>
  <si>
    <t>Tag. PLN bln Okt a.n Soemadi</t>
  </si>
  <si>
    <t>Tag PDAM MLG bln Okt PT.UNICORA</t>
  </si>
  <si>
    <t>Tag PDAM SDA bln Sep a.n David H</t>
  </si>
  <si>
    <t>Tag PDAM Sby bln Okt a.n Henry S</t>
  </si>
  <si>
    <t>Tag. PDAM-Sby bln Okt  a.n Darimin</t>
  </si>
  <si>
    <t>Tag. PDAM-SDA bln Sep a.n Bahayudin</t>
  </si>
  <si>
    <t>Tag. PDAM-Sby bln Okt a.n Christina S</t>
  </si>
  <si>
    <t>Tag. PDAM-Sby bln Okt a.n Hendra Gunawan</t>
  </si>
  <si>
    <t>Tag. PDAM-SDA bln Sep a.n Agus H</t>
  </si>
  <si>
    <t>Tag. PDAM-Sby bln Okt a.n H.Tirto</t>
  </si>
  <si>
    <t>Tag. PDAM SDA bln Sep a.n Abdullah</t>
  </si>
  <si>
    <t>Tag. PDAM-Sby bln Okt a.n Sujarwo</t>
  </si>
  <si>
    <t>Tag.PDAM-Sby bln Okt a,n Ny.Sri.Sr.Soedarsono</t>
  </si>
  <si>
    <t>Tag. PDAM-SDA bln Sep a.n M.Sairezi</t>
  </si>
  <si>
    <t>Tag. PDAM-SDA bln Sep a.n Rifai</t>
  </si>
  <si>
    <t>Tag. PDAM bln Sep a.n Gatot Sumarsono</t>
  </si>
  <si>
    <t>Tag.PDAM-SDA bln Sep a.n Moch.Munif</t>
  </si>
  <si>
    <t>Tag. PDA-Sby blnOkt a.n Marzuki</t>
  </si>
  <si>
    <t>Tag.PDAM-Sby bln Okta.n Tjen-tjen</t>
  </si>
  <si>
    <t>Tag.PDAM-Sby bln Okt a.n Basuki</t>
  </si>
  <si>
    <t>Tag. PDAM a.n bln Okt Drs.Arifin</t>
  </si>
  <si>
    <t>Tag.PDAM-Sby bln Okt a.n Murtiningsih</t>
  </si>
  <si>
    <t>Tag.PDAM-Sby bln Okt a.n PT.Artisan S</t>
  </si>
  <si>
    <t>Tag. PDAM-Sby bln Okta.n Kamini</t>
  </si>
  <si>
    <t>Tag.PDAM-Sby bln Okt a.n Willy Joko</t>
  </si>
  <si>
    <t>Tag.PDAM-Sby bln Okta.n Joa tien lian</t>
  </si>
  <si>
    <t>Tag. PDAM a.n bulan Okt Sadi</t>
  </si>
  <si>
    <t>Tag. PDAM-Sby bln Okt a.n Annie J</t>
  </si>
  <si>
    <t>Tag.PDAM  a.n blnOkt Timan</t>
  </si>
  <si>
    <t>YENNY</t>
  </si>
  <si>
    <t>pulsa Mentari 50,000</t>
  </si>
  <si>
    <t>Tag. PDAM-SDA bln Sep a.n Elizabeth</t>
  </si>
  <si>
    <t>Tag. PLN bln Okt a.n Elizabeth</t>
  </si>
  <si>
    <t>950020</t>
  </si>
  <si>
    <t>ZIPPORA SRI</t>
  </si>
  <si>
    <t>Tag. FIF bln Okt</t>
  </si>
  <si>
    <t>Materai @6000, 19 keping</t>
  </si>
  <si>
    <t>PRIANTONO S</t>
  </si>
  <si>
    <t>Tiket KAI Joglokerto</t>
  </si>
  <si>
    <t>Sewa Mobil 1 hari</t>
  </si>
  <si>
    <t>Tag. PLN bln Sep-Okt a.n Sulatik</t>
  </si>
  <si>
    <t>Tag.Adira bln Okt a.n Henry Setyo</t>
  </si>
  <si>
    <t>Tag.T.Halo bln Okt a.n Dhanny S</t>
  </si>
  <si>
    <t>Tag.Telkom bln Okt a.n Nurdjaman</t>
  </si>
  <si>
    <t>Tag.Telkom bln Okt a.n Wahyu Baskoro</t>
  </si>
  <si>
    <t>Tag.Telkom bln Okt a.n Hariyati</t>
  </si>
  <si>
    <t>Tag.Telkom bln Okt a.n Rahadjeng</t>
  </si>
  <si>
    <t>SHINTA NURMELA D</t>
  </si>
  <si>
    <t xml:space="preserve"> NOMINAL DEBET </t>
  </si>
  <si>
    <t>Tiket KAI Argo Wilis PP</t>
  </si>
  <si>
    <t>Tiket Lion Ar</t>
  </si>
  <si>
    <t>DATA DEBET BULAN November sesudah Upload Oktober</t>
  </si>
  <si>
    <t>Pls Simpati 5,000</t>
  </si>
  <si>
    <t>Pls Im3 20,000</t>
  </si>
  <si>
    <t>Tag. PDAM-SDA a.n Sulatik</t>
  </si>
  <si>
    <t>AHJADI W</t>
  </si>
  <si>
    <t>YENI R</t>
  </si>
  <si>
    <t>Pls XL 100,000</t>
  </si>
  <si>
    <t>Pls Mentari 100,000</t>
  </si>
  <si>
    <t>Pls Im3 50,000</t>
  </si>
  <si>
    <t>Tiket Sriwijaya Air</t>
  </si>
  <si>
    <t>Tiket KAI Mutiara Selatan</t>
  </si>
  <si>
    <t>DATA DEBET BULAN November Sebelum Upload November</t>
  </si>
  <si>
    <t>DATA DEBET BULAN Desember sesudah Upload November</t>
  </si>
  <si>
    <t>DATA DEBET BULAN Desember Sebelum Upload Desember</t>
  </si>
  <si>
    <t>Kabag Umum</t>
  </si>
  <si>
    <t>M.Rizky</t>
  </si>
  <si>
    <t>Pls Simpati 70,000</t>
  </si>
  <si>
    <t>Tag. PLN bln Nop a.n David H</t>
  </si>
  <si>
    <t>Tag. PLN bln Nop a.n Helin Yuni</t>
  </si>
  <si>
    <t>Tag. PLN bln Nop a.n Soebijono</t>
  </si>
  <si>
    <t>Tag. PLN bln Nop a.n R.Soetomo</t>
  </si>
  <si>
    <t>Tag. PLN bln Nop a.n Drs.Ari W</t>
  </si>
  <si>
    <t>Tag. PLN bln Nop a.n Nurdjaman</t>
  </si>
  <si>
    <t xml:space="preserve">Tag. PLN bln Nop a.n PT.Unicora </t>
  </si>
  <si>
    <t>Tag. PLN bln Nop a.n Abdullah</t>
  </si>
  <si>
    <t>Tag. PLN bln Nop a.n Erma Pujiastuti</t>
  </si>
  <si>
    <t>Tag. PLN bln Nop a.n Budi Mulyo</t>
  </si>
  <si>
    <t>Tag. PLN bln Nop a.n Suwarno</t>
  </si>
  <si>
    <t>Tag. PLN bln Nop a.n Srisubana</t>
  </si>
  <si>
    <t>Tag. PLN bln Nop a.n Emilia R.GN</t>
  </si>
  <si>
    <t>Tag. PLN bln Nop  a.n Yuri H</t>
  </si>
  <si>
    <t>Tag. PLN bln Nop a.n Bahayudin</t>
  </si>
  <si>
    <t>Tag. PLN bln Nop a.n Wahyu Baskoro</t>
  </si>
  <si>
    <t>Tag. PLN bln Nop a.n Widjaya</t>
  </si>
  <si>
    <t>Tag. PLN bln Nop a.n M.Tirto</t>
  </si>
  <si>
    <t>Tag. PLN bln Nop Sugeng Sumarsono</t>
  </si>
  <si>
    <t>Tag. PLN bln Nop a.n H. Nawawi</t>
  </si>
  <si>
    <t>Tag. PLN bln Nop a.n PT.Pante Senta</t>
  </si>
  <si>
    <t>Tag. PLN bln Nop a.n Tri Lestari</t>
  </si>
  <si>
    <t>Tag. PLN bln Nop a.n Soemadi</t>
  </si>
  <si>
    <t>Tag. PLN bln Nop a.n Elizabeth</t>
  </si>
  <si>
    <t>Tag. PLN bln Nop a.n Pinadi S</t>
  </si>
  <si>
    <t>Materai @6000,33  keping</t>
  </si>
  <si>
    <t>Tag.Adira bln Nop a.n Henry Setyo</t>
  </si>
  <si>
    <t>HERMIN D</t>
  </si>
  <si>
    <t>Tag PDAM MLG bln Nop PT.UNICORA</t>
  </si>
  <si>
    <t>Tag PDAM SDA bln Okt a.n David H</t>
  </si>
  <si>
    <t>Tag PDAM Sby bln Nop a.n Henry S</t>
  </si>
  <si>
    <t>Tag PDAM SDA bln Okt a.n Indiaswari</t>
  </si>
  <si>
    <t>Tag PDAM SDA bln Okt a.n Sugianto</t>
  </si>
  <si>
    <t>Tag. PDAM-Sby bln Nop  a.n Darimin</t>
  </si>
  <si>
    <t>Tag. PDAM-SDA bln Okt a.n Bahayudin</t>
  </si>
  <si>
    <t>Tag. PDAM-Sby bln Nop a.n Christina S</t>
  </si>
  <si>
    <t>Tag. PDAM-Sby bln Nop a.n Hendra Gunawan</t>
  </si>
  <si>
    <t>Tag. PDAM-SDA bln Okt a.n Agus H</t>
  </si>
  <si>
    <t>Tag. PDAM-Sby bln Nop a.n H.Tirto</t>
  </si>
  <si>
    <t>Tag. PDAM SDA bln Okt a.n Abdullah</t>
  </si>
  <si>
    <t>Tag. PDAM-Sby bln Nop a.n Sujarwo</t>
  </si>
  <si>
    <t>Tag.PDAM-Sby bln Nop a,n Ny.Sri.Sr.Soedarsono</t>
  </si>
  <si>
    <t>Tag. PDAM-SDA bln Okt a.n M.Sairezi</t>
  </si>
  <si>
    <t>Tag. PDAM-SDA bln Okt a.n Rifai</t>
  </si>
  <si>
    <t>Tag. PDAM SDA bln Okt a.n Gatot Sumarsono</t>
  </si>
  <si>
    <t>Tag.PDAM-Sby bln Nop a.n Tjen-tjen</t>
  </si>
  <si>
    <t>Tag.PDAM-Sby bln Nop a.n Basuki</t>
  </si>
  <si>
    <t>Tag. PDAM a.n bln Nop Drs.Arifin</t>
  </si>
  <si>
    <t>Tag.PDAM-Sby bln Nop a.n Murtiningsih</t>
  </si>
  <si>
    <t>Tag.PDAM-Sby bln Nop a.n PT.Artisan S</t>
  </si>
  <si>
    <t>Tag. PDAM-Sby bln Nop a.n Kamini</t>
  </si>
  <si>
    <t>Tag.PDAM-Sby bln Nop a.n Willy Joko</t>
  </si>
  <si>
    <t>Tag.PDAM-Sby bln Nop a.n Joa tien lian</t>
  </si>
  <si>
    <t>Tag.PDAM-Sby bln Nop a.n Timan</t>
  </si>
  <si>
    <t>Tag. PDAM-Sby bln Nop a.n Sadi</t>
  </si>
  <si>
    <t>Tag. PDAM-Sby bln Nop a.n Annie J</t>
  </si>
  <si>
    <t>Tag. PDAM-SDA bln Okt a.n Elizabeth</t>
  </si>
  <si>
    <t>Tag. PDAM-Sby bln Nop a.n Marzuki</t>
  </si>
  <si>
    <t>Tiket KAI Pasundan</t>
  </si>
  <si>
    <t>Tiket Pesawat Sriwijaya Air</t>
  </si>
  <si>
    <t>Pls Smart 30,000</t>
  </si>
  <si>
    <t>Token 400,000</t>
  </si>
  <si>
    <t>SHINTA N</t>
  </si>
  <si>
    <t>FRANSISCUS</t>
  </si>
  <si>
    <t>Tag. PDAM-Sby bln Nop a.n Fransiscus SE</t>
  </si>
  <si>
    <t>Tag. FIF bln Nop</t>
  </si>
  <si>
    <t>Tag.Telkom bln Nop a.n Nurdjaman</t>
  </si>
  <si>
    <t>Tag.Telkom bln Nop a.n Wahyu Baskoro</t>
  </si>
  <si>
    <t>Tag. CSF bln Nop</t>
  </si>
  <si>
    <t>Tag. MPM bln Nop</t>
  </si>
  <si>
    <t>963180</t>
  </si>
  <si>
    <t>pls Axis 25,000</t>
  </si>
  <si>
    <t>Tag. PLN a.n Sulatik bln Nov</t>
  </si>
  <si>
    <t>Tag. PDAM-SDA a.n Sulatik bln Nov</t>
  </si>
  <si>
    <t>ANDREAS W</t>
  </si>
  <si>
    <t>896614</t>
  </si>
  <si>
    <t>EMMY S</t>
  </si>
  <si>
    <t>M.YAHYA</t>
  </si>
  <si>
    <t>KAI Argo Anggrek MLM</t>
  </si>
  <si>
    <t>di retur krn ybs minta debet 25 Des 15 bkn 25 Nov 15</t>
  </si>
  <si>
    <t>25- Nop-15</t>
  </si>
  <si>
    <t>Pls Mentari 10,000</t>
  </si>
  <si>
    <t>Pls mentari 25,000</t>
  </si>
  <si>
    <t>Pls Smart 20,000</t>
  </si>
  <si>
    <t>Pls Xl 100,00</t>
  </si>
  <si>
    <t>Indah</t>
  </si>
  <si>
    <t>Lion Air</t>
  </si>
  <si>
    <t>Rita Andriana</t>
  </si>
  <si>
    <t>Tag. PLN bln Desember a.n R.Soetomo</t>
  </si>
  <si>
    <t>Tag. PLN bln Desember a.n Drs.Ari W</t>
  </si>
  <si>
    <t>Tag. PLN bln  Desember a.n Nurdjaman</t>
  </si>
  <si>
    <t xml:space="preserve">Tag. PLN bln  Desember a.n PT.Unicora </t>
  </si>
  <si>
    <t>Tag. PLN bln  Desember a.n Abdullah</t>
  </si>
  <si>
    <t>Tag. PLN bln  Desember a.n Erma Pujiastuti</t>
  </si>
  <si>
    <t>Tag. PLN bln Desember a.n Budi Mulyo</t>
  </si>
  <si>
    <t>Tag. PLN Desember bln  a.n Suwarno</t>
  </si>
  <si>
    <t>Tag. PLN bln Desember a.n Srisubana</t>
  </si>
  <si>
    <t>Tag. PLN bln Desember a.n Emilia R.GN</t>
  </si>
  <si>
    <t>Tag. PLN bln Desember a.n Soebijono</t>
  </si>
  <si>
    <t>Tag. PLN bln Desember a.n David H</t>
  </si>
  <si>
    <t>Tag. PLN bln Desember a.n Herlin Yuni</t>
  </si>
  <si>
    <t>Tag. PLN bln Desember a.n Widjaya</t>
  </si>
  <si>
    <t>Tag. PLN bln Desember a.n H. Nawawi</t>
  </si>
  <si>
    <t>Tag. PLN bln Desember  a.n Yuri H</t>
  </si>
  <si>
    <t>Tag. PLN bln Desember a.n Bahayudin</t>
  </si>
  <si>
    <t>Tag. PLN bln Desember a.n Wahyu Baskoro</t>
  </si>
  <si>
    <t>Tag. PLN bln Desember a.n PT.Pante Senta</t>
  </si>
  <si>
    <t>Tag. PLN bln Desember a.n Tri Lestari</t>
  </si>
  <si>
    <t>Tag. PLN bln Desember a.n M.Tirto</t>
  </si>
  <si>
    <t>Tag. PLN bln Desember a.n Soemadi</t>
  </si>
  <si>
    <t>Tag. PLN bln Desember a.n Elizabeth</t>
  </si>
  <si>
    <t>Tag PDAM Sby bln Desember a.n Jhony G</t>
  </si>
  <si>
    <t>Tag PDAM Sby bln Desember a.n Ir.Suriontoro</t>
  </si>
  <si>
    <t>Tag PDAM Sby bln Desember Johanes W</t>
  </si>
  <si>
    <t>Tag PDAM Sby bln Desember a.n Perumnas</t>
  </si>
  <si>
    <t>Tag PDAM Sby bln Desember a.n Ir.Maria K</t>
  </si>
  <si>
    <t>Tag PDAM Sby bln Desember a.n Nurdjaman</t>
  </si>
  <si>
    <t>Tag PDAM SDA bln Desember a.n David H</t>
  </si>
  <si>
    <t>Tag PDAM Sby bln Desember Sandjaja L</t>
  </si>
  <si>
    <t>Tag PDAM Sby bln Desember a.n Henry S</t>
  </si>
  <si>
    <t>Tag PDAM Sby bln Desember a.n Rixdzon W</t>
  </si>
  <si>
    <t>Tag. PDAM-Sby bln Desember  a.n Darimin</t>
  </si>
  <si>
    <t>Tag. PDAM-Sby bln Desember a.n Christina S</t>
  </si>
  <si>
    <t>Tag. PDAM-Sby bln Desember a.n Hendra Gunawan</t>
  </si>
  <si>
    <t>Tag. PDAM-SDA bln Desember a.n Agus H</t>
  </si>
  <si>
    <t>Tag. PDAM-Sby bln Desember a.n H.Tirto</t>
  </si>
  <si>
    <t>Tag. PDAM SDA bln Desember a.n Abdullah</t>
  </si>
  <si>
    <t>Tag. PDAM-Sby bln Desember a.n Sujarwo</t>
  </si>
  <si>
    <t>Tag.PDAM-Sby bln Desember a,n Ny.Sri.Sr.Soedarsono</t>
  </si>
  <si>
    <t>Tag. PDAM-SDA bln Desember a.n M.Sairezi</t>
  </si>
  <si>
    <t>Tag.Telkom bln Desember a.n Abdullah</t>
  </si>
  <si>
    <t>Tag.Telkom bln Desember  a.n R.Soetomo</t>
  </si>
  <si>
    <t>Tag.Telkom bln Desember  a.n Nurdjaman</t>
  </si>
  <si>
    <t>Tag.Telkom bln Desember  a.n Wahyu Baskoro</t>
  </si>
  <si>
    <t>DATA DEBET BULAN Januari sesudah Upload Desember</t>
  </si>
  <si>
    <t>Tag. PDAM bln November a.n M.Sairezi</t>
  </si>
  <si>
    <t>Tag.Adira bln Desember a.n Henry Setyo</t>
  </si>
  <si>
    <t>Pls Three 20,000</t>
  </si>
  <si>
    <t>Eko Susanto</t>
  </si>
  <si>
    <t>Pls As 20,000</t>
  </si>
  <si>
    <t>Widodo H</t>
  </si>
  <si>
    <t>Pls Smart 100,000</t>
  </si>
  <si>
    <t>Materai @6000, 16 keping</t>
  </si>
  <si>
    <t>Materai @6000, 17 keping</t>
  </si>
  <si>
    <t>Materai @6000, 31 keping</t>
  </si>
  <si>
    <t>Tag PLN bln Desember a.n PT Rejeki Sinar Duta</t>
  </si>
  <si>
    <t>Tag PLN bln Desember a.n Lanny Danu</t>
  </si>
  <si>
    <t>EKO Susanto</t>
  </si>
  <si>
    <t>Pls Smart 25,000</t>
  </si>
  <si>
    <t>Tiket Wing Air</t>
  </si>
  <si>
    <t>Tiket Sriwijaya</t>
  </si>
  <si>
    <t>Tag. PDAM-SDA bln November a.n Rifai</t>
  </si>
  <si>
    <t>Tag. PDAM-SDA bln November a.n Elizabeth</t>
  </si>
  <si>
    <t>Tag. PDAM-SDA bln November a.n Agus H</t>
  </si>
  <si>
    <t>Tag PDAM SDA bln November a.n Nedya S</t>
  </si>
  <si>
    <t>Tag. PDAM bln November a.n Gatot Sumarsono</t>
  </si>
  <si>
    <t>Tag. PDAM-SDA bln November a.n Bahayudin</t>
  </si>
  <si>
    <t>Tag PDAM SDA bln November a.n Indiaswari</t>
  </si>
  <si>
    <t>EKO SUSANTO</t>
  </si>
  <si>
    <t>Pls Xl 50,000</t>
  </si>
  <si>
    <t>Tag. PDAM-SBY a.n Suriyah bln Des</t>
  </si>
  <si>
    <t>Tag. PLN a.n Djamin bln Des</t>
  </si>
  <si>
    <t>Tag. PLN a.n Sulatik bln Des</t>
  </si>
  <si>
    <t>Tag. FIF bln Des</t>
  </si>
  <si>
    <t>Tag. MPM bln Des</t>
  </si>
  <si>
    <t>retur</t>
  </si>
  <si>
    <t>Tag. PDAM-Sby bln Des a.n Sadi</t>
  </si>
  <si>
    <t>WIDODO H</t>
  </si>
  <si>
    <t>Pls Three 50,000</t>
  </si>
  <si>
    <t>Tag.PDAM-Sby bln Des a.n Willy Joko</t>
  </si>
  <si>
    <t>Tag.PDAM-Sby bln Des a.n Joa tien lian</t>
  </si>
  <si>
    <t>Tag.PDAM-Sby bln Des a.n Timan</t>
  </si>
  <si>
    <t>Tag. PDAM-Sby bln Des a.n Annie J</t>
  </si>
  <si>
    <t>Tag. PDAM-Sby bln Des a.n Fransiscus SE</t>
  </si>
  <si>
    <t>Tag. PDAM-Sby bln Des a.n Kamini</t>
  </si>
  <si>
    <t>Tag.PDAM-Sby bln Des a.n Basuki</t>
  </si>
  <si>
    <t>Tag.PDAM-Sby bln Des a.n Tjen-tjen</t>
  </si>
  <si>
    <t>Tag.PDAM-Sby bln Des a.n Murtiningsih</t>
  </si>
  <si>
    <t>Pls Im3 100,000</t>
  </si>
  <si>
    <t>Materai @6000, 65 keping</t>
  </si>
  <si>
    <t>Materai @6000, 45 keping</t>
  </si>
  <si>
    <t>RONY OWEN</t>
  </si>
  <si>
    <t>911099</t>
  </si>
  <si>
    <t>Materai @6000, 4 keping</t>
  </si>
  <si>
    <t>Materai @6000, 1 keping</t>
  </si>
  <si>
    <t>Tag. PDAM a.n bln Des Drs.Arifin</t>
  </si>
  <si>
    <t>Tag.PDAM-Sby bln Des a.n PT.Artisan S</t>
  </si>
  <si>
    <t>Tiket KAI Sancaka Sore PP ( Sby-Yog )</t>
  </si>
  <si>
    <t>Tiket KAI Mutiara Selatan ( sby-bdng )</t>
  </si>
  <si>
    <t>Tiket Lion Air ( Bndng-sby )</t>
  </si>
  <si>
    <t>30-Des-15</t>
  </si>
  <si>
    <t>Tag PLN bln Jan '16 a.n Lanny Danu</t>
  </si>
  <si>
    <t>Tag PLN bln Jan'16 a.n PT Rejeki Sinar Duta</t>
  </si>
  <si>
    <t>Tag PDAM Sby bln Jan'16 a.n Jhony G</t>
  </si>
  <si>
    <t>Tag PDAM Sby bln Jan'16 a.n Ir.Suriontoro</t>
  </si>
  <si>
    <t>Tag. PLN bln Jan'16 a.n Soebijono</t>
  </si>
  <si>
    <t>Tag PDAM Sby bln Jan'16 Johanes W</t>
  </si>
  <si>
    <t>Tag. PLN bln Jan'16 a.n Budi Mulyo</t>
  </si>
  <si>
    <t>Tag. PLN bln Jan'16 a.n Suwarno</t>
  </si>
  <si>
    <t>Tag PDAM Sby bln Jan'16 a.n Perumnas</t>
  </si>
  <si>
    <t>Tag PLN bln Jan'16 a.n David H</t>
  </si>
  <si>
    <t>Tag. PLN bln Jan'16 a.n Widjaya</t>
  </si>
  <si>
    <t>Tag. PLN bln Jan'16 a.n Herlin Yuni</t>
  </si>
  <si>
    <t>Tag PDAM Sby bln Jan'16 a.n Henry S</t>
  </si>
  <si>
    <t>Tag.Adira bln Jan'16 a.n Henry Setyo</t>
  </si>
  <si>
    <t>Tag.FIF bln Jan'16 a.n Henry Setyo</t>
  </si>
  <si>
    <t>Tag. PLN bln Jan'16 a.n Elizabeth</t>
  </si>
  <si>
    <t>Tag. PDAM-SDA bln Des a.n Elizabeth</t>
  </si>
  <si>
    <t>Tag. PLN bln Jan'16 a.n Soemadi</t>
  </si>
  <si>
    <t>Tag. PLN bln Jan'16 a.n Bahayudin</t>
  </si>
  <si>
    <t>Tag. PDAM-SDA bln Des a.n Bahayudin</t>
  </si>
  <si>
    <t>Tag. PLN bln Jan'16 a.n Yuri H</t>
  </si>
  <si>
    <t>Tag. PLN bln Jan'16 a.n Wahyu Baskoro</t>
  </si>
  <si>
    <t>Tag.Telkom bln Jan'16  a.n Wahyu Baskoro</t>
  </si>
  <si>
    <t>Tag. PLN bln Jan'16 a.n Abdullah</t>
  </si>
  <si>
    <t>Tag. PLN bln Jan'16 a.n Erma Pujiastuti</t>
  </si>
  <si>
    <t>Tag.Telkom bln Jan'16 a.n Abdullah</t>
  </si>
  <si>
    <t xml:space="preserve">Tag. PLN bln Jan'16 a.n PT.Unicora </t>
  </si>
  <si>
    <t>Tag. PLN bln Jan'16 a.n Nurdjaman</t>
  </si>
  <si>
    <t>Tag PDAM Sby bln Jan'16 a.n Nurdjaman</t>
  </si>
  <si>
    <t>Tag.Telkom  bln Jan'16 a.n Nurdjaman</t>
  </si>
  <si>
    <t>Tag. PLN bln Jan'16 a.n Tri Lestari</t>
  </si>
  <si>
    <t>Tag. PLN bln Jan'16 a.n PT.Pante Senta</t>
  </si>
  <si>
    <t>Tag. PLN bln Jan'16 a.n M.Tirto</t>
  </si>
  <si>
    <t>Tag. PDAM-Sby bln Jan'16 a.n H.Tirto</t>
  </si>
  <si>
    <t>Tag. PLN bln Jan'16 a.n R.Soetomo</t>
  </si>
  <si>
    <t>Tag.Telkom bln Jan'16  a.n R.Soetomo</t>
  </si>
  <si>
    <t>Tag. PLN bln Jan'16 a.n Drs.Ari W</t>
  </si>
  <si>
    <t>Tag. PLN bln Jan'16 a.n Srisubana</t>
  </si>
  <si>
    <t>Tag. PLN bln Jan'16 a.n Emilia R.GN</t>
  </si>
  <si>
    <t>Tag PDAM Sby bln Jan'16 Sandjaja L</t>
  </si>
  <si>
    <t>Tag PDAM SDA bln Desember a.n Nedya S</t>
  </si>
  <si>
    <t>Tag PDAM Sby bln Des'15 a.n Marzuki</t>
  </si>
  <si>
    <t>Tag.FIF bln Jan'16 a.n Kusmiati</t>
  </si>
  <si>
    <t>Tag. PDAM-SDA bln Des'15 a.n Agus H</t>
  </si>
  <si>
    <t>Tag PDAM SDA bln Des'15 a.n Sugianto</t>
  </si>
  <si>
    <t>Tag PDAM Sby bln Jan'16 a.n Rixdzon W</t>
  </si>
  <si>
    <t>Tag PDAM Sby bln Jan'16 a.n Ir.Maria K</t>
  </si>
  <si>
    <t>Tag. PDAM-Sby bln Jan'16  a.n Darimin</t>
  </si>
  <si>
    <t>Tag. PDAM-Sby bln Jan'16 a.n Christina S</t>
  </si>
  <si>
    <t>Tag.PDAM-Sby bln Jan'16 a,n Ny.Sri.Sr.Soedarsono</t>
  </si>
  <si>
    <t>Tag. PDAM-Sby bln Jan'16 a.n Hendra Gunawan</t>
  </si>
  <si>
    <t>Tag PDAM SDA bln Desember'15 a.n Indiaswari</t>
  </si>
  <si>
    <t>Tag. PDAM bln Desember'15 a.n Gatot Sumarsono</t>
  </si>
  <si>
    <t>Tag. PDAM-SDA bln Desember'15 a.n Rifai</t>
  </si>
  <si>
    <t>Tag. FIF bln Jan'16 an Barfitto</t>
  </si>
  <si>
    <t>Reni Oktavia</t>
  </si>
  <si>
    <t>971863</t>
  </si>
  <si>
    <t>Tiket Citilink( Sby - Palembang )</t>
  </si>
  <si>
    <t>Tiket Citilink( Palembang - Sby )</t>
  </si>
  <si>
    <t>Pls Xl 50,00</t>
  </si>
  <si>
    <t>Pls mentari 50,000</t>
  </si>
  <si>
    <t>SIFERA</t>
  </si>
  <si>
    <t>010424</t>
  </si>
  <si>
    <t>Tag. PLN bln Jan'16 a.n Awan Adityawan</t>
  </si>
  <si>
    <t>Tag.Telkom bln Jan'16  a.n Awan Adityawan</t>
  </si>
  <si>
    <t>Tag. PDAM-Sby bln Jan'16 a.n Annie Jacoba B</t>
  </si>
  <si>
    <t>Tag. PDAM-Sby bln Jan'16 a.n Kamini</t>
  </si>
  <si>
    <t>Tag.PDAM-Sby bln Jan'16 a.n Basuki</t>
  </si>
  <si>
    <t>Tag. PDAM a.n bln Jan'16Drs.Arifin</t>
  </si>
  <si>
    <t>Tag. PDAM-Sby bln Jan'16 a.n Fransiscus SE</t>
  </si>
  <si>
    <t>Tag.PDAM-Sby bln Jan'16 a.n Tjen-tjen</t>
  </si>
  <si>
    <t>Tag.PDAM-Sby bln Jan'16 a.n Murtiningsih</t>
  </si>
  <si>
    <t>Tag.PDAM-Sby bln Jan'16 a.n PT.Artisan S</t>
  </si>
  <si>
    <t>EKO. S</t>
  </si>
  <si>
    <t>DANU HIDAYAT</t>
  </si>
  <si>
    <t>913612</t>
  </si>
  <si>
    <t>Materai 6000 13 keping</t>
  </si>
  <si>
    <t>Henry Setio W</t>
  </si>
  <si>
    <t>Tiket Garuda ( Sby - Bndng )</t>
  </si>
  <si>
    <t>Tag. PDAM-Sby bln Jan'16 a.n Sadi</t>
  </si>
  <si>
    <t>Tag.PDAM-Sby bln Jan'16 a.n Timan</t>
  </si>
  <si>
    <t>Tag.PDAM-Sby bln Jan'16 a.n Willy Joko</t>
  </si>
  <si>
    <t>Tag.PDAM-Sby bln Jan'16 a.n Joa tien lian</t>
  </si>
  <si>
    <t>H DANNY A</t>
  </si>
  <si>
    <t>Tag. PLN bln Des - Jan'16 a.n H. Danny A</t>
  </si>
  <si>
    <t>Pls mentari 10,000</t>
  </si>
  <si>
    <t>Tag. FIF bln Jan'16 an Junita Rebika</t>
  </si>
  <si>
    <t>Maria Dewi A</t>
  </si>
  <si>
    <t>Tiket Kai Argowilis Dan Sancaka Pagi ( Sby - Jogja )</t>
  </si>
  <si>
    <t>Tiket Kai Turangga Tasikmalaya - sby</t>
  </si>
  <si>
    <t>Pulsa mentari 10,000</t>
  </si>
  <si>
    <t>Token 1000,000</t>
  </si>
  <si>
    <t>Tag PLN bln Feb'16 an H.Nawawi</t>
  </si>
  <si>
    <t>Tag PDAM Sby bln Jan'16 a.n Marzuki</t>
  </si>
  <si>
    <t>Tag. PDAM-SDA bln Jan'16 a.n Agus H</t>
  </si>
  <si>
    <t>Tag. PDAM bln Jan'16 a.n Gatot Sumarsono</t>
  </si>
  <si>
    <t>Tag PDAM SDA bln Jan'16 a.n Nedya S</t>
  </si>
  <si>
    <t>Tag PDAM SDA bln Jan'16 a.n Indiaswari</t>
  </si>
  <si>
    <t>Tag. PDAM-Sby bln Feb'16 a.n Hendra Gunawan</t>
  </si>
  <si>
    <t>Tag. PDAM-Sby bln Feb'16 a.n Christina S</t>
  </si>
  <si>
    <t>Tag.PDAM-Sby bln Feb'16 a,n Ny.Sri.Sr.Soedarsono</t>
  </si>
  <si>
    <t>Tag. PDAM-Sby bln Feb'16  a.n Darimin</t>
  </si>
  <si>
    <t>Tag PDAM Sby bln Feb'16 a.n Ir.Maria K</t>
  </si>
  <si>
    <t>Tag PDAM SDA bln Jan'15 a.n Sugianto</t>
  </si>
  <si>
    <t>Tag PDAM Sby bln Feb'16 a.n Rixdzon W</t>
  </si>
  <si>
    <t>Tag. PDAM-SDA bln Jan'16 a.n Rifai</t>
  </si>
  <si>
    <t>Tag PDAM Sby bln Feb'16 a.n Henry S</t>
  </si>
  <si>
    <t>Tag. PLN bln Feb'16 a.n Herlin Yuni</t>
  </si>
  <si>
    <t>Tag.Adira bln Feb'16 a.n Henry Setyo</t>
  </si>
  <si>
    <t>Tag.FIF bln Feb'16 a.n Henry Setyo</t>
  </si>
  <si>
    <t>GANDJAR W</t>
  </si>
  <si>
    <t>Tag. PLN bln Feb'16 a.n Slamet Soeyono</t>
  </si>
  <si>
    <t>Tag PLN bln Feb'16 a.n PT Rejeki Sinar Duta</t>
  </si>
  <si>
    <t>Tag PLN bln Feb '16 a.n Lanny Danu</t>
  </si>
  <si>
    <t>Tag PDAM Sby bln Feb'16 a.n Jhony G</t>
  </si>
  <si>
    <t>Tag PDAM Sby bln Feb'16 a.n Ir.Suriontoro</t>
  </si>
  <si>
    <t>Tag. PLN bln Feb'16 a.n Budi Mulyo Raharjo</t>
  </si>
  <si>
    <t>Tag. PLN bln Feb'16 a.n Suwarno</t>
  </si>
  <si>
    <t>Tag PDAM Sby bln Feb'16 a.n Perumnas</t>
  </si>
  <si>
    <t>HANSEL WILLIAM O</t>
  </si>
  <si>
    <t>055633</t>
  </si>
  <si>
    <t>Tag. PLN bln Feb'16 a.n Robert Edward O</t>
  </si>
  <si>
    <t>Tag. PLN bln Feb'16 a.n Tan Elsye Witanial</t>
  </si>
  <si>
    <t>Tag. PLN bln Feb'16 a.n Awan Adityawan</t>
  </si>
  <si>
    <t>Tag PDAM Sby bln Feb'16 a.n Awan Adityawan</t>
  </si>
  <si>
    <t>Tag. PLN bln Feb'16 a.n Soebijono</t>
  </si>
  <si>
    <t>Tag PDAM Sby bln Feb'16 Johanes W</t>
  </si>
  <si>
    <t>Tag PLN bln Feb'16 a.n David H</t>
  </si>
  <si>
    <t>Tag PDAM SDA bln Jan'16 a.n David H</t>
  </si>
  <si>
    <t xml:space="preserve">Tag. PLN bln Feb'16 a.n PT.Unicora </t>
  </si>
  <si>
    <t>Tag. PLN bln Feb'16 a.n Nurdjaman</t>
  </si>
  <si>
    <t>Tag PDAM Sby bln Feb'16 a.n Nurdjaman</t>
  </si>
  <si>
    <t>Tag. PLN bln Feb'16 a.n Drs.Ari W</t>
  </si>
  <si>
    <t>Tag. PLN bln Feb'16 a.n Srisubana</t>
  </si>
  <si>
    <t>Tag. PLN bln Feb'16 a.n Emilia R.GN</t>
  </si>
  <si>
    <t>Tag. PLN bln Feb'16 a.n PT.Pante Senta</t>
  </si>
  <si>
    <t>Tag. PLN bln Feb'16 a.n Tri Lestari</t>
  </si>
  <si>
    <t>Tag. PDAM-SDA bln Jan'16 a.n M.Sairezi</t>
  </si>
  <si>
    <t>Tag. PLN bln Feb'16 a.n Yuri H</t>
  </si>
  <si>
    <t>Tag. PLN bln Feb'16 a.n Bahayudin</t>
  </si>
  <si>
    <t>Tag. PDAM-SDA bln Jan'16 a.n Bahayudin</t>
  </si>
  <si>
    <t>Tag. PLN bln Feb'16 a.n Elizabeth</t>
  </si>
  <si>
    <t>Tag. PDAM-SDA bln Jan'16 a.n Elizabeth</t>
  </si>
  <si>
    <t>Tag. PLN bln Feb'16 a.n R.Soetomo</t>
  </si>
  <si>
    <t>Tag. PLN bln Feb'16 a.n Soemadi</t>
  </si>
  <si>
    <t>Tag.Telkom bln Feb'16  a.n R.Soetomo</t>
  </si>
  <si>
    <t>Tag. PLN bln Feb'16 a.n Abdullah</t>
  </si>
  <si>
    <t>Tag. PLN bln Feb'16 a.n Erma Pujiastuti</t>
  </si>
  <si>
    <t>Tag PDAM SDA bln Jan'16 a.n Abdullah</t>
  </si>
  <si>
    <t>Tag.Telkom bln Feb'16 a.n Abdullah</t>
  </si>
  <si>
    <t>Tag. PLN bln Feb'16 a.n Wahyu Baskoro</t>
  </si>
  <si>
    <t>Tag.Telkom bln Feb'16  a.n Wahyu Baskoro</t>
  </si>
  <si>
    <t>Tag.Telkom  bln Feb'16 a.n Nurdjaman</t>
  </si>
  <si>
    <t>Tag.Telkom bln Feb'16  a.n Awan Adityawan</t>
  </si>
  <si>
    <t>Pulsa Smart 20,000</t>
  </si>
  <si>
    <t>Pls As 25,000</t>
  </si>
  <si>
    <t>Pulsa As 20,000</t>
  </si>
  <si>
    <t>Tag.FIF bln Jan'16 a.n Jus Efendy</t>
  </si>
  <si>
    <t>Tag. FIF bln Feb'16 an Barfitto</t>
  </si>
  <si>
    <t>Tag.FIF bln Feb'16 a.n Kusmiati</t>
  </si>
  <si>
    <t>Tag. FIF bln Feb'16 an Junita Rebika</t>
  </si>
  <si>
    <t>Materai 6000 36 keping</t>
  </si>
  <si>
    <t>Materai 6000 10 keping</t>
  </si>
  <si>
    <t>PASPOR</t>
  </si>
  <si>
    <t>Pembuatan Paspor &amp; Jasa Koperasi ( 2 org )</t>
  </si>
  <si>
    <t>DATA DEBET BULAN Februari Sebelum Upload Pebruari</t>
  </si>
  <si>
    <t>Grand Total</t>
  </si>
  <si>
    <t>Tag PLN bln Feb'16 an Binhari</t>
  </si>
  <si>
    <t>Tag. PDAM-Sby bln Feb'16 an Diana F</t>
  </si>
  <si>
    <t>Tag.PDAM-Sby bln Feb'16 a.n Tjen-tjen</t>
  </si>
  <si>
    <t>Tag.PDAM-Sby bln Feb'16 a.n Willy Joko</t>
  </si>
  <si>
    <t>Tag.PDAM-Sby bln Feb'16 a.n Joa tien lian</t>
  </si>
  <si>
    <t>Tag. PDAM-Sby bln Feb'16 a.n Fransiscus SE</t>
  </si>
  <si>
    <t>Tag.PDAM-Sby bln Feb'16 a.n Murtiningsih</t>
  </si>
  <si>
    <t>Tag.PDAM-Sby bln Feb'16 a.n Basuki</t>
  </si>
  <si>
    <t>Tag. PDAM a.n bln Feb'16 Drs.Arifin</t>
  </si>
  <si>
    <t>Tag.PDAM-Sby bln Feb'16 a.n PT.Artisan S</t>
  </si>
  <si>
    <t>Tag. PDAM-Sby bln Feb'16 a.n Kamini</t>
  </si>
  <si>
    <t>Tag. PDAM-Sby bln Feb'16 a.n Annie J</t>
  </si>
  <si>
    <t>Tag.PDAM-Sby bln Feb'16 a.n Timan</t>
  </si>
  <si>
    <t>Tag. PDAM-Sby bln Feb'16 a.n Sadi</t>
  </si>
  <si>
    <t>HANSEL WILLIAM</t>
  </si>
  <si>
    <t>Tag. PDAM-Sby bln Feb'16 a.n Robert Edward O</t>
  </si>
  <si>
    <t>Tag. PDAM-Sby bln Feb'16 a.n Tan Elsye W</t>
  </si>
  <si>
    <t>977398</t>
  </si>
  <si>
    <t>Tiket KAI &amp; Pesawat ( April )</t>
  </si>
  <si>
    <t>Tiket KAI Bndng - Sby( April )</t>
  </si>
  <si>
    <t>MOCH ARIEF KAPRAWI</t>
  </si>
  <si>
    <t>Tiket pesawat Citilink (April )</t>
  </si>
  <si>
    <t>Materai 6000 44 keping</t>
  </si>
  <si>
    <t>Materai 6000 50 keping</t>
  </si>
  <si>
    <t>Tag PLN bln Maret'16 an H.Nawawi</t>
  </si>
  <si>
    <t>STNK</t>
  </si>
  <si>
    <t xml:space="preserve">Perpnjngan STNK &amp; Jasa Koperasi </t>
  </si>
  <si>
    <t>TOMMY ALFAN</t>
  </si>
  <si>
    <t>008887</t>
  </si>
  <si>
    <t>NAWIR</t>
  </si>
  <si>
    <t>913169</t>
  </si>
  <si>
    <t>Tag. PDAM-Sby bln Jan, Feb, Maret a.n Sujarwo</t>
  </si>
  <si>
    <t>Tag PDAM Sby bln Maret'16 a.n Henry S</t>
  </si>
  <si>
    <t>Tag PLN bln Maret'16 a.n PT Rejeki Sinar Duta</t>
  </si>
  <si>
    <t>Tag PLN bln Maret '16 a.n Lanny Danu</t>
  </si>
  <si>
    <t>Tag. PLN bln Maret'16 a.n Budi Mulyo Raharjo</t>
  </si>
  <si>
    <t>Tag. PLN bln Maret'16 a.n Slamet Soeyono</t>
  </si>
  <si>
    <t>Tag. PLN bln Maret'16 a.n Herlin Yuni</t>
  </si>
  <si>
    <t>Tag. PLN bln Maret'16 a.n Suwarno</t>
  </si>
  <si>
    <t>Tag PDAM Sby bln Maret'16 a.n Perumnas</t>
  </si>
  <si>
    <t>Tag PDAM SDA bln Feb'16 a.n Sugianto</t>
  </si>
  <si>
    <t>Tag. PDAM-SDA bln Feb'16 a.n Bahayudin</t>
  </si>
  <si>
    <t>Tag. PDAM-SDA bln Feb'16 a.n Rifai</t>
  </si>
  <si>
    <t>Tag PDAM Sby bln Mar'16 a.n Jhony G</t>
  </si>
  <si>
    <t>Tag PDAM Sby bln Mar'16 a.n Ir.Suriontoro</t>
  </si>
  <si>
    <t>Tag PDAM Sby bln Mar'16 a.n Hj Nurhayati</t>
  </si>
  <si>
    <t>Tag. PDAM-Sby bln Maret'16  a.n Darimin</t>
  </si>
  <si>
    <t>Tag PDAM Sby bln Maret'16 a.n Ir.Maria K</t>
  </si>
  <si>
    <t>Tag. PDAM-Sby bln Maret'16 a.n Christina S</t>
  </si>
  <si>
    <t>Tag.PDAM-Sby bln Maret'16 a,n Ny.Sri.Sr.Soedarsono</t>
  </si>
  <si>
    <t>Tag. PLN bln Maret'16 a.n Robert Edward O</t>
  </si>
  <si>
    <t>Tag. PLN bln Maret'16 a.n Tan Elsye Witanial</t>
  </si>
  <si>
    <t>Tag. PLN bln Maret'16 a.n Awan Adityawan</t>
  </si>
  <si>
    <t>Tag PDAM Sby bln Maret'16 Johanes W</t>
  </si>
  <si>
    <t>Tag PLN bln Maret'16 a.n David H</t>
  </si>
  <si>
    <t>Tag PDAM SDA bln Feb'16 a.n David H</t>
  </si>
  <si>
    <t>Tag PDAM Sby bln Maret'16 a.n Nurdjaman</t>
  </si>
  <si>
    <t>Tag. PLN bln Maret'16 a.n Drs.Ari W</t>
  </si>
  <si>
    <t>Tag. PLN bln Maret'16 a.n Emilia R.GN</t>
  </si>
  <si>
    <t>Tag PDAM Sby bln Maret'16 Sandjaja L</t>
  </si>
  <si>
    <t>Tag. PLN bln Maret'16 a.n PT.Pante Senta</t>
  </si>
  <si>
    <t>Tag. PDAM-SDA bln Feb'16 a.n Agus H</t>
  </si>
  <si>
    <t>Tag. PLN bln Maret'16 a.n Tri Lestari</t>
  </si>
  <si>
    <t>Tag. PDAM-SDA bln Feb'16 a.n M.Sairezi</t>
  </si>
  <si>
    <t>Tag. PLN bln Maret'16 a.n Yuri H</t>
  </si>
  <si>
    <t>Tag. PLN bln Maret'16 a.n Soemadi</t>
  </si>
  <si>
    <t>Tag. PLN bln Maret'16 a.n Elizabeth</t>
  </si>
  <si>
    <t>Tag. PDAM-SDA bln Feb'16 a.n Elizabeth</t>
  </si>
  <si>
    <t>Tag PDAM Sby bln Maret'16 a.n Rixdzon W</t>
  </si>
  <si>
    <t>Tag. PDAM-Sby bln Maret'16 a.n Hendra Gunawan</t>
  </si>
  <si>
    <t>Tag PDAM SDA bln Feb'16 a.n Indiaswari</t>
  </si>
  <si>
    <t>Tag. PLN bln Maret'16 a.n Abdullah</t>
  </si>
  <si>
    <t>Tag. PLN bln Maret'16 a.n Erma Pujiastuti</t>
  </si>
  <si>
    <t>Tag. PLN bln Mar'16 a.n Wahyu Baskoro</t>
  </si>
  <si>
    <t>Tag. PLN bln Maret'16 a.n R.Soetomo</t>
  </si>
  <si>
    <t>Tag PDAM SDA bln Feb'16 a.n Nedya S</t>
  </si>
  <si>
    <t>Tag PDAM Sby bln Maret'16 a.n Nawir S</t>
  </si>
  <si>
    <t>Tag.Telkom bln Mar  a.n Awan Adityawan</t>
  </si>
  <si>
    <t>Tag.PDAM-Sby bln Maret'16 a.n Murtiningsih</t>
  </si>
  <si>
    <t>Tag.PDAM-Sby bln Maret'16 a.n Basuki</t>
  </si>
  <si>
    <t>Tag. PDAM-Sby bln Maret'16 a.n Kamini</t>
  </si>
  <si>
    <t>Tag. PDAM-Sby bln Maret'16 a.n Annie J</t>
  </si>
  <si>
    <t>Tag. PDAM-Sby bln Maret'16 a.n Robert Edward O</t>
  </si>
  <si>
    <t>Tag. PDAM-Sby bln Maret'16 a.n Tan Elsye W</t>
  </si>
  <si>
    <t>Tag. PDAM-Sby bln Maret'16 a.n Sadi</t>
  </si>
  <si>
    <t>Tag.PDAM-Sby bln Maret'16 a.n Timan</t>
  </si>
  <si>
    <t>Tag.PDAM-Sby bln Maret'16 a.n Tjen-tjen</t>
  </si>
  <si>
    <t>Tag. PDAM-Sby bln Maret'16 a.n Fransiscus SE</t>
  </si>
  <si>
    <t>Tag.PDAM-Sby bln Maret'16 a.n Willy Joko</t>
  </si>
  <si>
    <t>Tag.PDAM-Sby bln Maret'16 a.n Joa tien lian</t>
  </si>
  <si>
    <t>Tag.PDAM-Sby bln Maret'16 a.n PT.Artisan S</t>
  </si>
  <si>
    <t>Tag PDAM Sby bln Maret'16 a.n Marzuki</t>
  </si>
  <si>
    <t>Tag. PDAM SDA bln Feb'16 a.n Gatot Sumarsono</t>
  </si>
  <si>
    <t>Tag. PDAM Sby a.n bln Maret'16 Drs.Arifin</t>
  </si>
  <si>
    <t>Pulsa Smart 25,000</t>
  </si>
  <si>
    <t>AGUS P</t>
  </si>
  <si>
    <t>AGUNG SULAKSONO</t>
  </si>
  <si>
    <t>914242</t>
  </si>
  <si>
    <t>ANDRIYANTO</t>
  </si>
  <si>
    <t>940715</t>
  </si>
  <si>
    <t>Tag.Adira bln Maret'16 a.n Henry Setyo</t>
  </si>
  <si>
    <t>Tag.FIF bln Maret'16 a.n Henry Setyo</t>
  </si>
  <si>
    <t>Tag. FIF bln Maret'16 an Junita Rebika</t>
  </si>
  <si>
    <t>Tag.FIF bln Maret'16 a.n Kusmiati</t>
  </si>
  <si>
    <t>Tag. FIF bln Maret'16 an Barfitto</t>
  </si>
  <si>
    <t>Tiket</t>
  </si>
  <si>
    <t>MASRUROH</t>
  </si>
  <si>
    <t>970439</t>
  </si>
  <si>
    <t>Tiket KAI pp sby - Nganjuk</t>
  </si>
  <si>
    <t>Tiket KAI sby - Pasar Senen</t>
  </si>
  <si>
    <t>Tiket KAI dan Pesawat Sby - Gambir</t>
  </si>
  <si>
    <t>Materai 6000 35 keping</t>
  </si>
  <si>
    <t>Tag. PLN bln Feb - Maret'16 a.n H. Danny A</t>
  </si>
  <si>
    <t>ANDREAS SUMARLIANTO</t>
  </si>
  <si>
    <t>ANDREAS WIKANANTA</t>
  </si>
  <si>
    <t>JUNITA</t>
  </si>
  <si>
    <t>Materai 6000 39 keping</t>
  </si>
  <si>
    <t>Materai 6000 4 keping</t>
  </si>
  <si>
    <t>Materai 6000 59 keping</t>
  </si>
  <si>
    <t>Tag. PLN bln April'16 a.n Slamet Soeyono</t>
  </si>
  <si>
    <t>Tag PDAM Sby bln April'16 a.n Hj Nurhayati</t>
  </si>
  <si>
    <t>Tag. PLN bln April'16 a.n Robert Edward O</t>
  </si>
  <si>
    <t>Tag. PLN bln April'16 a.n Tan Elsye Witanial</t>
  </si>
  <si>
    <t>Tag. PLN bln April'16 a.n Budi Mulyo Raharjo</t>
  </si>
  <si>
    <t>Tag. PLN bln April'16 a.n Suwarno</t>
  </si>
  <si>
    <t>Tag PDAM Sby bln April'16 a.n Perumnas</t>
  </si>
  <si>
    <t>Tag. PLN bln April'16 a.n Tri Lestari</t>
  </si>
  <si>
    <t>Tag. PDAM-SDA bln Maret'16 a.n M.Sairezi</t>
  </si>
  <si>
    <t>Tag. PLN bln April'16 a.n Bahayudin</t>
  </si>
  <si>
    <t>Tag. PDAM-SDA bln Maret'16 a.n Bahayudin</t>
  </si>
  <si>
    <t>Tag PLN bln April'16 a.n David H</t>
  </si>
  <si>
    <t>Tag PDAM SDA bln Maret'16 a.n David H</t>
  </si>
  <si>
    <t>Tag. PLN bln April'16 a.n Herlin Yuni</t>
  </si>
  <si>
    <t>Tag PDAM Sby bln April'16 a.n Henry S</t>
  </si>
  <si>
    <t>Tag.Adira bln April'16 a.n Henry Setyo</t>
  </si>
  <si>
    <t>Tag PLN bln April'16 a.n PT Rejeki Sinar Duta</t>
  </si>
  <si>
    <t>Tag PLN bln April '16 a.n Lanny Danu</t>
  </si>
  <si>
    <t>Tag PDAM Sby bln April'16 a.n Jhony G</t>
  </si>
  <si>
    <t>Tag PDAM Sby bln April'16 a.n Ir.Suriontoro</t>
  </si>
  <si>
    <t>Tag. PDAM-Sby bln April'16 a.n Sujarwo</t>
  </si>
  <si>
    <t>Tag. PDAM-Sby bln April'16 a.n Christina S</t>
  </si>
  <si>
    <t>Tag PDAM SDA bln Maret'16 a.n Sugianto</t>
  </si>
  <si>
    <t>Tag.PDAM-Sby bln April'16 a,n Ny.Sri.Sr.Soedarsono</t>
  </si>
  <si>
    <t>Tag PDAM Sby bln April'16 a.n Ir.Maria K</t>
  </si>
  <si>
    <t>Tag. PDAM-Sby bln April'16  a.n Darimin</t>
  </si>
  <si>
    <t>Tag. PDAM-SDA bln Maret'16 a.n Rifai</t>
  </si>
  <si>
    <t>Kai Argo Wilis Sby - Yogya</t>
  </si>
  <si>
    <t xml:space="preserve">Tag. PLN bln April'16 a.n PT.Unicora </t>
  </si>
  <si>
    <t>Tag. PLN bln April'16 a.n Nurdjaman</t>
  </si>
  <si>
    <t>Tag PDAM Sby bln April'16 a.n Nurdjaman</t>
  </si>
  <si>
    <t>Tag PDAM MLG bln April'16 PT.UNICORA</t>
  </si>
  <si>
    <t>Tag.Telkom bln Apr'16 a.n Nurdjaman</t>
  </si>
  <si>
    <t>Tag. PLN bln April'16 a.n Soemadi</t>
  </si>
  <si>
    <t>Tag. PLN bln April'16 a.n Awan Adityawan</t>
  </si>
  <si>
    <t>Tag PDAM SDA bln Maret'16 a.n Awan Adityawan</t>
  </si>
  <si>
    <t>Tag.Telkom bln Apr'16 a.n Awan Adityawan</t>
  </si>
  <si>
    <t>Tag. PLN bln April'16 a.n Yuri H</t>
  </si>
  <si>
    <t>Tag. PLN bln April'16 a.n Abdullah</t>
  </si>
  <si>
    <t>Tag. PLN bln April'16 a.n Erma Pujiastuti</t>
  </si>
  <si>
    <t>Tag PDAM SDA bln Maret a.n Abdullah</t>
  </si>
  <si>
    <t>Tag.Telkom bln April'16 a.n Abdullah</t>
  </si>
  <si>
    <t>Tag. PLN bln April'16 a.n Wahyu Baskoro</t>
  </si>
  <si>
    <t>Tag. Telkom bln Apr'16 a.n Wahyu Baskoro</t>
  </si>
  <si>
    <t>Tag. PLN bln April'16 a.n R.Soetomo</t>
  </si>
  <si>
    <t>Tag.Telkom bln April'16 a.n R.Soetomo</t>
  </si>
  <si>
    <t>Tag. PLN bln April'16 a.n Elizabeth</t>
  </si>
  <si>
    <t>Tag. PDAM-SDA bln Maret'16 a.n Elizabeth</t>
  </si>
  <si>
    <t>Tag. PLN bln April'16 a.n PT.Pante Senta</t>
  </si>
  <si>
    <t>Tag. PDAM-SDA bln Maret'16 a.n Agus H</t>
  </si>
  <si>
    <t>Tag. PLN bln April'16 a.n Emilia R.GN</t>
  </si>
  <si>
    <t>Tag. PLN bln April'16 a.n Srisubana</t>
  </si>
  <si>
    <t>Tag PDAM Sby bln April'16 Sandjaja L</t>
  </si>
  <si>
    <t>Tag. PLN bln April'16 a.n Drs.Ari W</t>
  </si>
  <si>
    <t>Tag. PLN bln April'16 a.n Soebijono</t>
  </si>
  <si>
    <t>Tag. PLN bln Maret'16 a.n Soebijono</t>
  </si>
  <si>
    <t>Tag PDAM Sby bln April'16 Johanes W</t>
  </si>
  <si>
    <t>Tag. FIF bln April'16 an Junita Rebika</t>
  </si>
  <si>
    <t>Tag. MPM bln April'16 an M. Iwan Rusyadi</t>
  </si>
  <si>
    <t>Tag PDAM Sby bln April'16 a.n Nawir S</t>
  </si>
  <si>
    <t>DADANG ISWORO</t>
  </si>
  <si>
    <t>902252</t>
  </si>
  <si>
    <t>Tag PDAM Sby bln April'16 a.n Dadang Isworo</t>
  </si>
  <si>
    <t>Tag. PDAM-Sby bln April'16 a.n Hendra Gunawan</t>
  </si>
  <si>
    <t>Tag PDAM SDA bln Maret'16 a.n Indiaswari</t>
  </si>
  <si>
    <t>Tag. PDAM SDA bln Maret'16 a.n Gatot Sumarsono</t>
  </si>
  <si>
    <t>Tag PDAM SDA bln Maret'16 a.n Nedya S</t>
  </si>
  <si>
    <t>Tag PDAM Sby bln April'16 a.n Rixdzon W</t>
  </si>
  <si>
    <t>Tag.FIF bln April'16 a.n Kusmiati</t>
  </si>
  <si>
    <t>Tag.FIF bln April'16 a.n Henry Setyo</t>
  </si>
  <si>
    <t>Tag. FIF bln April'16 an Barfitto</t>
  </si>
  <si>
    <t>FENNY MARLINA</t>
  </si>
  <si>
    <t>973239</t>
  </si>
  <si>
    <t>Citilink Palembang - Sby</t>
  </si>
  <si>
    <t>DESTI IKA R</t>
  </si>
  <si>
    <t>Tag. PLN bln Maret &amp;April'16 a.n Desti Ika R</t>
  </si>
  <si>
    <t>Kai Anggrek Pagi Semarang Tawang - sby</t>
  </si>
  <si>
    <t>900842</t>
  </si>
  <si>
    <t>Kai Anggrek Mlm pp Sby - Gambir</t>
  </si>
  <si>
    <t>911098</t>
  </si>
  <si>
    <t>Kai Senja Utama Yogya Psr senen - Yogya</t>
  </si>
  <si>
    <t>Materai 6000 60 keping</t>
  </si>
  <si>
    <t>Materai 6000 22 keping</t>
  </si>
  <si>
    <t>Materai 6000 33 keping</t>
  </si>
  <si>
    <t>RATIH</t>
  </si>
  <si>
    <t>Tag.PDAM-Sby bln April'16 a.n Murtiningsih</t>
  </si>
  <si>
    <t>Tag. PDAM Sby a.n bln April'16 Drs.Arifin</t>
  </si>
  <si>
    <t>Tag. PDAM-Sby bln April'16 a.n Annie J</t>
  </si>
  <si>
    <t>Tag. PDAM-Sby bln April'16 a.n Robert Edward O</t>
  </si>
  <si>
    <t>Tag. PDAM-Sby bln April'16 a.n Tan Elsye W</t>
  </si>
  <si>
    <t>Tag. PDAM-Sby bln April'16 a.n Sadi</t>
  </si>
  <si>
    <t>Tag.PDAM-Sby bln April'16 a.n Timan</t>
  </si>
  <si>
    <t>Tag.PDAM-Sby bln April'16 a.n Tjen-tjen</t>
  </si>
  <si>
    <t>Tag. PDAM-Sby bln April'16 a.n Fransiscus SE</t>
  </si>
  <si>
    <t>Tag.PDAM-Sby bln April'16 a.n Willy Joko</t>
  </si>
  <si>
    <t>Tag.PDAM-Sby bln April'16 a.n Joa tien lian</t>
  </si>
  <si>
    <t>Tag.PDAM-Sby bln April'16 a.n PT.Artisan S</t>
  </si>
  <si>
    <t>Tag. PDAM-SDA bln Maret'16 a.n Syafrizal Johar</t>
  </si>
  <si>
    <t>Pulsa As 100,000</t>
  </si>
  <si>
    <t>MURNI JULIARSIH</t>
  </si>
  <si>
    <t>898328</t>
  </si>
  <si>
    <t>Kai Anggrek Mlm Sby - Gambir</t>
  </si>
  <si>
    <t>listrik</t>
  </si>
  <si>
    <t>pdam</t>
  </si>
  <si>
    <t>Materai 6000 43 keping</t>
  </si>
  <si>
    <t>Tag PLN bln April'16 an H.Nawawi</t>
  </si>
  <si>
    <t>EDY</t>
  </si>
  <si>
    <t>Pls Three 5,000</t>
  </si>
  <si>
    <t>Tag. PDAM-SDA bln Apr'16 a.n Rifai</t>
  </si>
  <si>
    <t>Materai 6000 5 keping</t>
  </si>
  <si>
    <t>Materai 6000 3 keping</t>
  </si>
  <si>
    <t>Materai 6000 24 keping</t>
  </si>
  <si>
    <t>Tag. PDAM-Sby bln Mei'16 a.n Sujarwo</t>
  </si>
  <si>
    <t>Kai Sancaka Sore Yogya - Sby</t>
  </si>
  <si>
    <t>Tiket KAI Sancaka Pagi pp Sby - Yogya</t>
  </si>
  <si>
    <t>Tiket Lion Air Sby - Jkt</t>
  </si>
  <si>
    <t>Tiket Citilink Sby - Palembang</t>
  </si>
  <si>
    <t>Pls As 100,000</t>
  </si>
  <si>
    <t>Tag. PLN bln Mei'16 a.n Herlin Yuni</t>
  </si>
  <si>
    <t>Tag PDAM Sby bln Mei'16 a.n Henry S</t>
  </si>
  <si>
    <t>Tag.FIF bln Mei'16 a.n Henry Setyo</t>
  </si>
  <si>
    <t>Tag. PLN bln Mei'16 a.n Soebijono</t>
  </si>
  <si>
    <t>Tag PDAM Sby bln Mei'16 Johanes W</t>
  </si>
  <si>
    <t>Tag. FIF bln Mei'16 an Junita Rebika</t>
  </si>
  <si>
    <t>Tag. MPM bln Mei'16 an M. Iwan Rusyadi</t>
  </si>
  <si>
    <t>Tag PLN bln Mei'16 a.n PT Rejeki Sinar Duta</t>
  </si>
  <si>
    <t>Tag PLN bln Mei '16 a.n Lanny Danu</t>
  </si>
  <si>
    <t>Tag PDAM Sby bln Mei'16 a.n Jhony G</t>
  </si>
  <si>
    <t>Tag PDAM Sby bln Mei'16 a.n Ir.Suriontoro</t>
  </si>
  <si>
    <t>Tag. PLN bln Mei'16 a.n Slamet Soeyono</t>
  </si>
  <si>
    <t>Tag PDAM Sby bln Mei'16 a.n Hj Nurhayati</t>
  </si>
  <si>
    <t>Tag.FIF bln Mei'16 a.n Kusmiati</t>
  </si>
  <si>
    <t>Tag. FIF bln Mei'16 an Barfitto</t>
  </si>
  <si>
    <t>Sewa Mobil Avanza</t>
  </si>
  <si>
    <t>Sewa Mobil APV</t>
  </si>
  <si>
    <t>Tag. PDAM-Sby bln Mei'16 a.n Christina S</t>
  </si>
  <si>
    <t>Tag PDAM SDA bln April'16 a.n Sugianto</t>
  </si>
  <si>
    <t>Tag.PDAM-Sby bln Mei'16 a,n Ny.Sri.Sr.Soedarsono</t>
  </si>
  <si>
    <t>Tag PDAM Sby bln Mei'16 a.n Ir.Maria K</t>
  </si>
  <si>
    <t>Tag. PDAM-Sby bln Mei'16  a.n Darimin</t>
  </si>
  <si>
    <t>Tag PDAM Sby bln Mei'16 a.n Nawir S</t>
  </si>
  <si>
    <t>Tag PDAM Sby bln Mei'16 a.n Dadang Isworo</t>
  </si>
  <si>
    <t>ANGELIKA</t>
  </si>
  <si>
    <t>973204</t>
  </si>
  <si>
    <t>Tag PDAM Sby bln Apr'16 a.n UD Jati Soesilo</t>
  </si>
  <si>
    <t>Tag. PLN bln Mei'16 a.n Robert Edward O</t>
  </si>
  <si>
    <t>Tag. PLN bln Mei'16 a.n Tan Elsye Witanial</t>
  </si>
  <si>
    <t>Tag. PLN bln Mei'16 a.n Budi Mulyo Raharjo</t>
  </si>
  <si>
    <t>Tag. PLN bln Mei16 a.n Suwarno</t>
  </si>
  <si>
    <t>Tag. PLN bln Mei'16 a.n Tri Lestari</t>
  </si>
  <si>
    <t>Tag PDAM Sby bln Mei'16 a.n Perumnas</t>
  </si>
  <si>
    <t>Tag. PDAM-SDA bln April'16 a.n M.Sairezi</t>
  </si>
  <si>
    <t>Tag. PLN bln Mei'16 a.n Bahayudin</t>
  </si>
  <si>
    <t>Tag PLN bln Mei'16 a.n David H</t>
  </si>
  <si>
    <t>Tag. PDAM-SDA bln April16 a.n Bahayudin</t>
  </si>
  <si>
    <t>Tag PDAM SDA bln April'16 a.n David H</t>
  </si>
  <si>
    <t>Tag. PDAM-SDA bln April'16 a.n Agus H</t>
  </si>
  <si>
    <t>Tag PDAM SDA bln April'16 a.n Nedya S</t>
  </si>
  <si>
    <t>Tag. PLN bln Mei'16 a.n Nurdjaman</t>
  </si>
  <si>
    <t xml:space="preserve">Tag. PLN bln Mei'16 a.n PT.Unicora </t>
  </si>
  <si>
    <t>Tag.Telkom bln Mei'16 a.n Nurdjaman</t>
  </si>
  <si>
    <t>Tag. PLN bln Mei'16 a.n Awan Adityawan</t>
  </si>
  <si>
    <t>Tag PDAM Sby bln Mei'16 a.n Nurdjaman</t>
  </si>
  <si>
    <t>Tag PDAM SDA bln April'16 a.n Awan Adityawan</t>
  </si>
  <si>
    <t>Tag.Telkom bln Mei'16 a.n Awan Adityawan</t>
  </si>
  <si>
    <t>Tag. PLN bln Mei'16 a.n PT.Pante Senta</t>
  </si>
  <si>
    <t>Tag. PLN bln Mei16 a.n Srisubana</t>
  </si>
  <si>
    <t>Tag. PLN bln Mei'16 a.n Emilia R.GN</t>
  </si>
  <si>
    <t>Tag PDAM Sby bln Mei'16 Sandjaja L</t>
  </si>
  <si>
    <t>ATING</t>
  </si>
  <si>
    <t>Tiket KAI Sancaka Sore Sby - Yogya</t>
  </si>
  <si>
    <t>Tiket KAI Turangga Tasik - Sby</t>
  </si>
  <si>
    <t>Tiket KAI Turangga Sby - Tasik</t>
  </si>
  <si>
    <t>Tag. PDAM-Sby bln Mei'16 a.n Hendra Gunawan</t>
  </si>
  <si>
    <t>Tag. PDAM SDA bln April'16 a.n Gatot Sumarsono</t>
  </si>
  <si>
    <t>Tag PDAM Sby bln Mei'16 a.n Rixdzon W</t>
  </si>
  <si>
    <t>Tag. PLN bln Mei'16 a.n Yati Soesilo</t>
  </si>
  <si>
    <t>Tag. PLN bln Mei'16 a.n Chrsnajana Soesilo</t>
  </si>
  <si>
    <t>Tag. PDAM Sby bln Mei'16 a.n David Tanwir</t>
  </si>
  <si>
    <t>Tag.Telkom bln Mei'16 a.n Bengroto Bagio</t>
  </si>
  <si>
    <t>Tag.Telkom bln Mei'16 a.n Mariati Jiman</t>
  </si>
  <si>
    <t>Tag. PLN bln Mei16 a.n Drs.Ari W</t>
  </si>
  <si>
    <t>Tag. PLN bln Mei'16 a.n Wahyu Baskoro</t>
  </si>
  <si>
    <t>Tag. Telkom bln Mei'16 a.n Wahyu Baskoro</t>
  </si>
  <si>
    <t>Tag.Telkom bln Mei'16 a.n R.Soetomo</t>
  </si>
  <si>
    <t>Tag. PLN bln Mei'16 a.n R.Soetomo</t>
  </si>
  <si>
    <t>Tag. PLN bln Mei'16 a.n Elizabeth</t>
  </si>
  <si>
    <t>Tag. PLN bln Mei'16 a.n Soemadi</t>
  </si>
  <si>
    <t>Tag. PLN bln Mei'16 a.n Yuri H</t>
  </si>
  <si>
    <t>Tag PDAM SDA bln April a.n Abdullah</t>
  </si>
  <si>
    <t>Tag. PDAM-SDA bln April16 a.n Elizabeth</t>
  </si>
  <si>
    <t>Tag.Telkom bln Mei'16 a.n Abdullah</t>
  </si>
  <si>
    <t>Tag PDAM SDA bln April'16 a.n Indiaswari</t>
  </si>
  <si>
    <t>AGUS W</t>
  </si>
  <si>
    <t>904741</t>
  </si>
  <si>
    <t>Tag. PLN bln Mei'16 a.n Abdullah</t>
  </si>
  <si>
    <t>Tag. PLN bln Mei'16 a.n Erma Pujiastuti</t>
  </si>
  <si>
    <t>Tag. PDAM-SDA bln April'16 a.n Syafrizal Johar</t>
  </si>
  <si>
    <t>Tag. PDAM-Sby bln Mei'16 a.n Fransiscus SE</t>
  </si>
  <si>
    <t>Tag.PDAM-Sby bln Mei'16 a.n Murtiningsih</t>
  </si>
  <si>
    <t>Tag.PDAM-Sby bln Mei'16 a.n PT.Artisan S</t>
  </si>
  <si>
    <t>Tag. PDAM-Sby bln Mei'16 a.n Annie J</t>
  </si>
  <si>
    <t>Tag. PDAM-Sby bln Mei'16 a.n Robert Edward O</t>
  </si>
  <si>
    <t>Tag. PDAM-Sby bln Mei'16 a.n Tan Elsye W</t>
  </si>
  <si>
    <t>Tag.PDAM-Sby bln Mei'16 a.n Willy Joko</t>
  </si>
  <si>
    <t>Tag.PDAM-Sby bln Mei'16 a.n Joa tien lian</t>
  </si>
  <si>
    <t>Tag. PDAM Sby a.n bln Mei'16 Drs.Arifin</t>
  </si>
  <si>
    <t>Tag.PDAM-Sby bln Mei'16 a.n Tjen-tjen</t>
  </si>
  <si>
    <t>Tag. PDAM-Sby bln Mei'16 a.n Sadi</t>
  </si>
  <si>
    <t>Tag.PDAM-Sby bln Mei'16 a.n Timan</t>
  </si>
  <si>
    <t>Tiket KAI Logawa pp Wonokromo - Madiun</t>
  </si>
  <si>
    <t>Materai 6000 26 keping</t>
  </si>
  <si>
    <t>SHOLEH</t>
  </si>
  <si>
    <t>Tag PDAM MLG bln Mei'16 PT.UNICORA</t>
  </si>
  <si>
    <t>Tag.Adira bln Mei'16 a.n Henry Setyo</t>
  </si>
  <si>
    <t>SULARMO</t>
  </si>
  <si>
    <t>901786</t>
  </si>
  <si>
    <t>Pulsa Axis 100,000</t>
  </si>
  <si>
    <t>110804</t>
  </si>
  <si>
    <t>BAMBANG KURNIAWAN</t>
  </si>
  <si>
    <t>Pls Simpati 200.000</t>
  </si>
  <si>
    <t>AHMAD KHOZIN</t>
  </si>
  <si>
    <t>Tag PLN bln Mei'16 an H.Nawawi</t>
  </si>
  <si>
    <t>Materai 6000 25 keping</t>
  </si>
  <si>
    <t>KRISTIN DENNI</t>
  </si>
  <si>
    <t>974072</t>
  </si>
  <si>
    <t>Materai 6000 6 keping</t>
  </si>
  <si>
    <t>Tag.Adira bln Juni'16 a.n Henry Setyo</t>
  </si>
  <si>
    <t>Tag.FIF bln Juni'16 a.n Henry Setyo</t>
  </si>
  <si>
    <t>Tag. PLN bln Juni16 a.n Slamet Soeyono</t>
  </si>
  <si>
    <t>Tag PLN bln Juni'16 a.n PT Rejeki Sinar Duta</t>
  </si>
  <si>
    <t>Tag PLN bln Juni'16 a.n Lanny Danu</t>
  </si>
  <si>
    <t>Tag PDAM Sby bln Juni'16 a.n Hj Nurhayati</t>
  </si>
  <si>
    <t>Tag PDAM Sby bln Juni16 a.n Jhony G</t>
  </si>
  <si>
    <t>Tag PDAM Sby bln Juni16 a.n Ir.Suriontoro</t>
  </si>
  <si>
    <t>Tag. PLN bln Juni'16 a.n Budi Mulyo Raharjo</t>
  </si>
  <si>
    <t>Tag. PLN bln Juni16 a.n Suwarno</t>
  </si>
  <si>
    <t>Tag PDAM Sby bln Juni'16 a.n Perumnas</t>
  </si>
  <si>
    <t>Tag. PDAM-SDA bln Mei'16 a.n Bahayudin</t>
  </si>
  <si>
    <t>Tag. PLN bln Juni'16 a.n Bahayudin</t>
  </si>
  <si>
    <t>Tag PLN bln Juni'16 a.n David H</t>
  </si>
  <si>
    <t>Tag PDAM SDA bln Mei'16 a.n David H</t>
  </si>
  <si>
    <t>Tag. PLN bln Juni16 a.n Robert Edward O</t>
  </si>
  <si>
    <t>Tag. PLN bln Juni'16 a.n Tan Elsye Witanial</t>
  </si>
  <si>
    <t>Tag. PLN bln Juni'16 a.n Tri Lestari</t>
  </si>
  <si>
    <t>Tag. PDAM-SDA bln Mei'16 a.n M.Sairezi</t>
  </si>
  <si>
    <t>Tag. PLN bln Juni'16 a.n Pinadi Soeyoedi</t>
  </si>
  <si>
    <t>Tag. PLN bln Juni16 a.n Srisubana</t>
  </si>
  <si>
    <t>Tag. PLN bln Juni'16 a.n Emilia R.GN</t>
  </si>
  <si>
    <t>Tag PDAM Sby bln Juni'16 Sandjaja L</t>
  </si>
  <si>
    <t>Tag. PLN bln Juni'16 a.n Yuri H</t>
  </si>
  <si>
    <t>Tag. PLN bln Juni'16 a.n Soemadi</t>
  </si>
  <si>
    <t>Tag. PLN bln Juni'16 a.n Soebijono</t>
  </si>
  <si>
    <t>Tag PDAM Sby bln Juni'16 Johanes W</t>
  </si>
  <si>
    <t>Tag. PLN bln Juni'16 a.n PT.Pante Senta</t>
  </si>
  <si>
    <t>Tag. PDAM-SDA bln Mei'16 a.n Agus H</t>
  </si>
  <si>
    <t>Tag. PLN bln Juni'16 a.n Awan Adityawan</t>
  </si>
  <si>
    <t>Tag PDAM SDA bln Mei'16 a.n Awan Adityawan</t>
  </si>
  <si>
    <t>Tag.Telkom bln Juni'16 a.n Awan Adityawan</t>
  </si>
  <si>
    <t>Tag. PLN bln Juni'16 a.n Nurdjaman</t>
  </si>
  <si>
    <t xml:space="preserve">Tag. PLN bln Juni'16 a.n PT.Unicora </t>
  </si>
  <si>
    <t>Tag PDAM Sby bln Juni'16 a.n Nurdjaman</t>
  </si>
  <si>
    <t>Tag PDAM MLG bln Juni'16 PT.UNICORA</t>
  </si>
  <si>
    <t>Tag.Telkom bln Juni'16 a.n Nurdjaman</t>
  </si>
  <si>
    <t>Tag. PLN bln Juni'16 a.n Wahyu Baskoro</t>
  </si>
  <si>
    <t>Tag. Telkom bln Juni'16 a.n Wahyu Baskoro</t>
  </si>
  <si>
    <t>Tag. PLN bln Juni'16 a.n R.Soetomo</t>
  </si>
  <si>
    <t>Tag.Telkom bln Juni'16 a.n R.Soetomo</t>
  </si>
  <si>
    <t>Tag. PLN bln Juni'16 a.n Abdullah</t>
  </si>
  <si>
    <t>Tag. PLN bln Juni'16 a.n Erma Pujiastuti</t>
  </si>
  <si>
    <t>Tag.Telkom bln Juni'16 a.n Abdullah</t>
  </si>
  <si>
    <t>Tag. PLN bln Juni'16 a.n Widjaya</t>
  </si>
  <si>
    <t>Tag. PDAM-Sby bln Juni'16 a.n Sujarwo</t>
  </si>
  <si>
    <t>Tag PDAM SDA bln Mei'16 a.n Nedya S</t>
  </si>
  <si>
    <t>Tag. PDAM SDA bln Mei16 a.n Gatot Sumarsono</t>
  </si>
  <si>
    <t>Tag PDAM SDA bln Mei'16 a.n Sugianto</t>
  </si>
  <si>
    <t>Tag.PDAM-Sby bln Juni'16 a,n Ny.Sri.Sr.Soedarsono</t>
  </si>
  <si>
    <t>Tag. PDAM-Sby bln Juni'16 a.n Christina S</t>
  </si>
  <si>
    <t>Tag PDAM Sby bln Juni'16 a.n Ir.Maria K</t>
  </si>
  <si>
    <t>Tag. PDAM-Sby bln Juni'16  a.n Darimin</t>
  </si>
  <si>
    <t>Tag. PDAM-SDA bln Mei'16 a.n Elizabeth</t>
  </si>
  <si>
    <t>Tag PDAM Sby bln Juni'16 a.n Dadang Isworo</t>
  </si>
  <si>
    <t>Tag PDAM Sby bln Juni'16 a.n Nawir S</t>
  </si>
  <si>
    <t>Tag. PDAM-Sby bln Juni'16 a.n Hendra Gunawan</t>
  </si>
  <si>
    <t>Tag. PLN bln Juni16 a.n Drs.Ari W</t>
  </si>
  <si>
    <t>Tag PDAM Sby bln Juni'16 a.n Rixdzon W</t>
  </si>
  <si>
    <t>Tag PDAM SDA bln Mei'16 a.n Indiaswari</t>
  </si>
  <si>
    <t>Tag. PDAM-SDA bln Mei'16 a.n Rifai</t>
  </si>
  <si>
    <t>RIRIN T</t>
  </si>
  <si>
    <t>898898</t>
  </si>
  <si>
    <t>MOH. RAMLOE</t>
  </si>
  <si>
    <t>AGUS KRISTJAHJANA</t>
  </si>
  <si>
    <t>901781</t>
  </si>
  <si>
    <t>ARNOLD PRIAJAYA</t>
  </si>
  <si>
    <t>SOEYANTO</t>
  </si>
  <si>
    <t>900016</t>
  </si>
  <si>
    <t>AMAN SUNARYO</t>
  </si>
  <si>
    <t>896468</t>
  </si>
  <si>
    <t>POEDJIASTONO</t>
  </si>
  <si>
    <t>899523</t>
  </si>
  <si>
    <t>AGUS SLAMET</t>
  </si>
  <si>
    <t>900259</t>
  </si>
  <si>
    <t>JAYADI</t>
  </si>
  <si>
    <t>921450</t>
  </si>
  <si>
    <t>973908</t>
  </si>
  <si>
    <t>WIDIYASTUTI</t>
  </si>
  <si>
    <t>974104</t>
  </si>
  <si>
    <t>DJULI HANDOKO</t>
  </si>
  <si>
    <t>903213</t>
  </si>
  <si>
    <t>FERRY INDRA</t>
  </si>
  <si>
    <t>960616</t>
  </si>
  <si>
    <t>KUNCORO</t>
  </si>
  <si>
    <t>TITIK S</t>
  </si>
  <si>
    <t>NOVIE TRI K</t>
  </si>
  <si>
    <t>Tag.FIF bln Juni'16 a.n Kusmiati</t>
  </si>
  <si>
    <t>Tag. FIF bln Juni'16 an Barfitto</t>
  </si>
  <si>
    <t>Tag. FIF bln Juni'16 an Junita Rebika</t>
  </si>
  <si>
    <t>Tag. MPM bln Juni16 an M. Iwan Rusyadi</t>
  </si>
  <si>
    <t>Tag PDAM Sby bln Juni'16 a.n Fredericus Teguh P</t>
  </si>
  <si>
    <t>CYNTHIA KARTIKA T</t>
  </si>
  <si>
    <t>864327</t>
  </si>
  <si>
    <t>Sriwijaya</t>
  </si>
  <si>
    <t>TRI WIBOWO</t>
  </si>
  <si>
    <t>912202</t>
  </si>
  <si>
    <t>Kai Argo Anggrek Mlm Gambir - sby</t>
  </si>
  <si>
    <t>Biaya Asuransi Mobil Avanza L 1608 RO</t>
  </si>
  <si>
    <t>LAIN - LAIN</t>
  </si>
  <si>
    <t>Biaya Pembatalan Tiket KAI Sby - Kebumen</t>
  </si>
  <si>
    <t>Tag.PDAM-Sby bln Juni'16 a.n Murtiningsih</t>
  </si>
  <si>
    <t>Tag. PDAM Sby a.n bln Juni'16 Drs.Arifin</t>
  </si>
  <si>
    <t>Tag. PDAM-Sby bln Juni'16 a.n Annie J</t>
  </si>
  <si>
    <t>Tag. PDAM-Sby bln Juni'16 a.n Robert Edward O</t>
  </si>
  <si>
    <t>Tag. PDAM-Sby bln Juni'16 a.n Tan Elsye W</t>
  </si>
  <si>
    <t>Tag. PDAM-Sby bln Juni'16 a.n Sadi</t>
  </si>
  <si>
    <t>Tag.PDAM-Sby bln Juni'16 a.n Timan</t>
  </si>
  <si>
    <t>Tag.PDAM-Sby bln Juni'16 a.n Tjen-tjen</t>
  </si>
  <si>
    <t>Tag. PDAM-Sby bln Juni'16 a.n Fransiscus SE</t>
  </si>
  <si>
    <t>Tag.PDAM-Sby bln Juni'16 a.n Willy Joko</t>
  </si>
  <si>
    <t>Tag.PDAM-Sby bln Juni'16 a.n Joa tien lian</t>
  </si>
  <si>
    <t>Tag.PDAM-Sby bln Juni'16 a.n PT.Artisan S</t>
  </si>
  <si>
    <t>Tag. PDAM-SDA bln Mei'16 a.n Syafrizal Johar</t>
  </si>
  <si>
    <t>SUGITO</t>
  </si>
  <si>
    <t>Lion Air SBY - BATAM</t>
  </si>
  <si>
    <t>Lion Air BATAM - SBY</t>
  </si>
  <si>
    <t>RINA INDRIANA</t>
  </si>
  <si>
    <t>900655</t>
  </si>
  <si>
    <t>Citilink SBY - BANDUNG</t>
  </si>
  <si>
    <t>Garuda BANDUNG - SBY</t>
  </si>
  <si>
    <t>Sriwijaya SBY - DENPASAR</t>
  </si>
  <si>
    <t>Lion Air DENPASAR - SBY</t>
  </si>
  <si>
    <t>Materai 6000 42 keping</t>
  </si>
  <si>
    <t>SANDY DEBORAH</t>
  </si>
  <si>
    <t>962795</t>
  </si>
  <si>
    <t>OCTAVIANUS YEREMIAS</t>
  </si>
  <si>
    <t>963685</t>
  </si>
  <si>
    <t>Materai 6000 15 keping</t>
  </si>
  <si>
    <t>Materai 6000 52 keping</t>
  </si>
  <si>
    <t>DODY CATUR SEPTU</t>
  </si>
  <si>
    <t>Tag PLN bln Juni'16 an H.Nawawi</t>
  </si>
  <si>
    <t>Tag.FIF bln Juli'16 a.n Kusmiati</t>
  </si>
  <si>
    <t>Tag. PLN bln Juli16 a.n Slamet Soeyono</t>
  </si>
  <si>
    <t>Tag PLN bln Juli'16 a.n PT Rejeki Sinar Duta</t>
  </si>
  <si>
    <t>Tag PLN bln Juli'16 a.n Lanny Danu</t>
  </si>
  <si>
    <t>Tag. PLN bln Juli'16 a.n Budi Mulyo Raharjo</t>
  </si>
  <si>
    <t>Tag. PLN bln Juli16 a.n Suwarno</t>
  </si>
  <si>
    <t>Tag. PLN bln Juli'16 a.n Bahayudin</t>
  </si>
  <si>
    <t>Tag PLN bln Juli'16 a.n David H</t>
  </si>
  <si>
    <t>Tag. PLN bln Juli16 a.n Robert Edward O</t>
  </si>
  <si>
    <t>Tag. PLN bln Juli'16 a.n Tan Elsye Witanial</t>
  </si>
  <si>
    <t>Tag. PLN bln Juli'16 a.n Tri Lestari</t>
  </si>
  <si>
    <t>Tag. PLN bln Juli'16 a.n Pinadi Soeyoedi</t>
  </si>
  <si>
    <t>Tag. PLN bln Juli'16 a.n Emilia R.GN</t>
  </si>
  <si>
    <t>Tag. PLN bln Juli16 a.n Srisubana</t>
  </si>
  <si>
    <t>Tag. PLN bln Juli'16 a.n Yuri H</t>
  </si>
  <si>
    <t>Tag. PLN bln Juli'16 a.n Soemadi</t>
  </si>
  <si>
    <t>Tag. PLN bln Juli'16 a.n Soebijono</t>
  </si>
  <si>
    <t>Tag. PLN bln Juli16 a.n Drs.Ari W</t>
  </si>
  <si>
    <t>Tag. PLN bln Juli'16 a.n PT.Pante Senta</t>
  </si>
  <si>
    <t>Tag. PLN bln Juli'16 a.n Awan Adityawan</t>
  </si>
  <si>
    <t>Tag. PLN bln Juli'16 a.n Nurdjaman</t>
  </si>
  <si>
    <t xml:space="preserve">Tag. PLN bln Juli'16 a.n PT.Unicora </t>
  </si>
  <si>
    <t>Tag. PLN bln Juli'16 a.n Wahyu Baskoro</t>
  </si>
  <si>
    <t>Tag. PLN bln Juli'16 a.n R.Soetomo</t>
  </si>
  <si>
    <t>Tag. PLN bln Juli'16 a.n Abdullah</t>
  </si>
  <si>
    <t>Tag. PLN bln Juli'16 a.n Erma Pujiastuti</t>
  </si>
  <si>
    <t>Tag. PLN bln Juli'16 a.n Widjaya</t>
  </si>
  <si>
    <t>Tag PDAM Sby bln Juli'16 a.n Hj Nurhayati</t>
  </si>
  <si>
    <t>Tag PDAM Sby bln Juli16 a.n Jhony G</t>
  </si>
  <si>
    <t>Tag PDAM Sby bln Juli16 a.n Ir.Suriontoro</t>
  </si>
  <si>
    <t>Tag PDAM Sby bln Juli'16 a.n Perumnas</t>
  </si>
  <si>
    <t>Tag. PDAM-Sby bln Juli'16 a.n Sujarwo</t>
  </si>
  <si>
    <t>Tag PDAM SDA bln Juni'16 a.n Nedya S</t>
  </si>
  <si>
    <t>Tag. PDAM SDA bln Juni'16 a.n Gatot Sumarsono</t>
  </si>
  <si>
    <t>Tag. PDAM-SDA bln Juni'16 a.n Rifai</t>
  </si>
  <si>
    <t>Tag. PDAM-SDA bln Juni'16 a.n Bahayudin</t>
  </si>
  <si>
    <t>Tag PDAM SDA bln Juni'16 a.n David H</t>
  </si>
  <si>
    <t>Tag. PDAM-SDA bln Juni'16 a.n M.Sairezi</t>
  </si>
  <si>
    <t>Tag PDAM Sby bln Juli'16 Sandjaja L</t>
  </si>
  <si>
    <t>Tag PDAM Sby bln Juli'16 Johanes W</t>
  </si>
  <si>
    <t>Tag PDAM SDA bln Juni'16 a.n Sugianto</t>
  </si>
  <si>
    <t>Tag.PDAM-Sby bln Juli'16 a,n Ny.Sri.Sr.Soedarsono</t>
  </si>
  <si>
    <t>Tag. PDAM-Sby bln Juli'16 a.n Christina S</t>
  </si>
  <si>
    <t>Tag PDAM Sby bln Juli'16 a.n Ir.Maria K</t>
  </si>
  <si>
    <t>Tag. PDAM-Sby bln Juli'16  a.n Darimin</t>
  </si>
  <si>
    <t>Tag. PDAM-SDA bln Juni'16 a.n Elizabeth</t>
  </si>
  <si>
    <t>Tag PDAM Sby bln Juli'16 a.n Dadang Isworo</t>
  </si>
  <si>
    <t>Tag. PDAM-SDA bln Juni'16 a.n Agus H</t>
  </si>
  <si>
    <t>Tag PDAM Sby bln Juli'16 a.n Nawir S</t>
  </si>
  <si>
    <t>Tag. PDAM-Sby bln Juli'16 a.n Hendra Gunawan</t>
  </si>
  <si>
    <t>Tag PDAM Sby bln Juli'16 a.n Rixdzon W</t>
  </si>
  <si>
    <t>Tag PDAM SDA bln Juni'16 a.n Awan Adityawan</t>
  </si>
  <si>
    <t>Tag PDAM Sby bln Juli'16 a.n Nurdjaman</t>
  </si>
  <si>
    <t>Tag PDAM MLG bln Juli'16 PT.UNICORA</t>
  </si>
  <si>
    <t>Tag PDAM SDA bln Juni'16 a.n Indiaswari</t>
  </si>
  <si>
    <t>Tag PDAM Sby bln Juli'16 a.n Fredericus Teguh P</t>
  </si>
  <si>
    <t>Tag. FIF bln Juli'16 an Junita Rebika</t>
  </si>
  <si>
    <t>Tag. FIF bln Juli'16 an Barfitto</t>
  </si>
  <si>
    <t>Tag.Telkom bln Juli'16 a.n Awan Adityawan</t>
  </si>
  <si>
    <t>Tag.Telkom bln Juli'16 a.n Nurdjaman</t>
  </si>
  <si>
    <t>Tag.Telkom bln Juli'16 a.n R.Soetomo</t>
  </si>
  <si>
    <t>Tag. Telkom bln Juli'16 a.n Wahyu Baskoro</t>
  </si>
  <si>
    <t>Tag.Telkom bln Juli'16 a.n Abdullah</t>
  </si>
  <si>
    <t>DIJAH RUKMINI</t>
  </si>
  <si>
    <t>920413</t>
  </si>
  <si>
    <t>Tag. PLN bln Juli'16 a.n Dijah Rukmini</t>
  </si>
  <si>
    <t>Tag. PLN bln Juli'16 a.n Nur Kholis</t>
  </si>
  <si>
    <t>Tag PDAM SDA bln Juni a.n Nur Kholis</t>
  </si>
  <si>
    <t>Tag PDAM SDA bln Juni'16 a.n Nur Kholis</t>
  </si>
  <si>
    <t>Tag.Telkom bln Juli'16 a.n Nur Kholis</t>
  </si>
  <si>
    <t>Tag.PDAM-Sby bln Juli'16 a.n Murtiningsih</t>
  </si>
  <si>
    <t>Tag. PDAM Sby a.n bln Juli'16 Drs.Arifin</t>
  </si>
  <si>
    <t>Tag. PDAM-Sby bln Juli'16 a.n Annie J</t>
  </si>
  <si>
    <t>Tag. PDAM-Sby bln Juli'16 a.n Robert Edward O</t>
  </si>
  <si>
    <t>Tag. PDAM-Sby bln Juli'16 a.n Tan Elsye W</t>
  </si>
  <si>
    <t>Tag. PDAM-Sby bln Juli'16 a.n Sadi</t>
  </si>
  <si>
    <t>Tag.PDAM-Sby bln Juli'16 a.n Timan</t>
  </si>
  <si>
    <t>Tag.PDAM-Sby bln Juli'16 a.n Tjen-tjen</t>
  </si>
  <si>
    <t>Tag. PDAM-Sby bln Juli'16 a.n Fransiscus SE</t>
  </si>
  <si>
    <t>Tag.PDAM-Sby bln Juli'16 a.n Willy Joko</t>
  </si>
  <si>
    <t>Tag.PDAM-Sby bln Juli'16 a.n Joa tien lian</t>
  </si>
  <si>
    <t>Tag.PDAM-Sby bln Juli'16 a.n PT.Artisan S</t>
  </si>
  <si>
    <t>Tag. PDAM-SDA bln Juni'16 a.n Syafrizal Johar</t>
  </si>
  <si>
    <t>962946</t>
  </si>
  <si>
    <t>Tag.Adira bln Juli'16 a.n Henry Setyo</t>
  </si>
  <si>
    <t>Tag.FIF bln Juli'16 a.n Henry Setyo</t>
  </si>
  <si>
    <t>MARIA DEWI</t>
  </si>
  <si>
    <t>Tag.Adira bln Juli'16 a.n Kristijono</t>
  </si>
  <si>
    <t>RUDI HANDOKO</t>
  </si>
  <si>
    <t>Lion Air Sby - yogyakarta</t>
  </si>
  <si>
    <t>897126</t>
  </si>
  <si>
    <t>EDY CAHYO</t>
  </si>
  <si>
    <t>Tag PLN bln Juli'16 an H.Nawawi</t>
  </si>
  <si>
    <t>Tag PDAM Sby bln Juli'16 a.n Marzuki</t>
  </si>
  <si>
    <t>Materai 6000 28 keping</t>
  </si>
  <si>
    <t>Materai 6000 32 keping</t>
  </si>
  <si>
    <t>OEKIK DHIAN DAMAJANTI</t>
  </si>
  <si>
    <t>898830</t>
  </si>
  <si>
    <t>SILVANUS J</t>
  </si>
  <si>
    <t>Tag PDAM SDA bln Juni'16 a.n Silvanus</t>
  </si>
  <si>
    <t>Tag Telkom bln Juli16 a.n Pek Bok Lan</t>
  </si>
  <si>
    <t>Tag Telkom bln Juli16 a.n Jimmy Loius Iwan</t>
  </si>
  <si>
    <t>MURIYANTI HARTINI</t>
  </si>
  <si>
    <t>Tiket KAI Sancaka Sore - Mutiara Selatan</t>
  </si>
  <si>
    <t>EMMA MARIA</t>
  </si>
  <si>
    <t>970174</t>
  </si>
  <si>
    <t>YULI DEWI H</t>
  </si>
  <si>
    <t>007044</t>
  </si>
  <si>
    <t>IFAN ARFIJANTO</t>
  </si>
  <si>
    <t>005880</t>
  </si>
  <si>
    <t>Tiket Sriwijaya Airline</t>
  </si>
  <si>
    <t>ANI SUMARNI</t>
  </si>
  <si>
    <t>Tiket KAI Argo Anggrek</t>
  </si>
  <si>
    <t>921594</t>
  </si>
  <si>
    <t>Biaya Perpanjangan STNK Mobil</t>
  </si>
  <si>
    <t>Tag PLN bln Agustus'16 a.n PT Rejeki Sinar Duta</t>
  </si>
  <si>
    <t>Tag. PLN bln Agustus'16 a.n Slamet Soeyono</t>
  </si>
  <si>
    <t>Tag. PLN bln Agustus'16 a.n Helin Yuni</t>
  </si>
  <si>
    <t>Tag PLN bln Agustus'16 a.n Lanny Danu</t>
  </si>
  <si>
    <t>Tag. PLN bln Agustus'16 a.n Budi Mulyo Raharjo</t>
  </si>
  <si>
    <t>Tag. PLN bln Agustus'16 a.n Suwarno</t>
  </si>
  <si>
    <t>Tag. PLN bln Agustus'16 a.n Bahayudin</t>
  </si>
  <si>
    <t>Tag PLN bln Agustus'16 a.n David H</t>
  </si>
  <si>
    <t>Tag. PLN bln Agustus'16 a.n Robert Edward O</t>
  </si>
  <si>
    <t>Tag. PLN bln Agustus'16 a.n Tan Elsye Witanial</t>
  </si>
  <si>
    <t>Tag. PLN bln Agustus'16 a.n Tri Lestari</t>
  </si>
  <si>
    <t>Tag. PLN bln Agustus16 a.n Srisubana</t>
  </si>
  <si>
    <t>Tag. PLN bln Agustus'16 a.n Emilia R.GN</t>
  </si>
  <si>
    <t>Tag. PLN bln Agustus'16 a.n Yuri H</t>
  </si>
  <si>
    <t>Tag. PLN bln Agustus'16 a.n Soemadi</t>
  </si>
  <si>
    <t>Tag. PLN bln Agustus'16 a.n Soebijono</t>
  </si>
  <si>
    <t>Tag. PLN bln Agustus'16 a.n Drs.Ari W</t>
  </si>
  <si>
    <t>Tag. PLN bln Agustus'16 a.n Widjaya</t>
  </si>
  <si>
    <t>Tag. PLN bln Agustus'16 a.n PT.Pante Senta</t>
  </si>
  <si>
    <t>Tag. PLN bln Agustus'16 a.n Nurdjaman</t>
  </si>
  <si>
    <t xml:space="preserve">Tag. PLN bln Agustus'16 a.n PT.Unicora </t>
  </si>
  <si>
    <t>Tag. PLN bln Agustus'16 a.n Wahyu Baskoro</t>
  </si>
  <si>
    <t>Tag. PLN bln Agustus'16 a.n R.Soetomo</t>
  </si>
  <si>
    <t>Tag. PLN bln Agustus'16 a.n Abdullah</t>
  </si>
  <si>
    <t>Tag. PLN bln Agustus'16 a.n Erma Pujiastuti</t>
  </si>
  <si>
    <t>Tag. PLN bln Agustus'16 a.n Awan Adityawan</t>
  </si>
  <si>
    <t>Tag. PLN bln Agustus'16 a.n Dijah Rukmini</t>
  </si>
  <si>
    <t>Tag. PLN bln Agustus'16 a.n Nur Kholis</t>
  </si>
  <si>
    <t>Tag PDAM Sby bln Agustus a.n Henry S</t>
  </si>
  <si>
    <t>Tag PDAM Sby bln Agustus'16 a.n Hj Nurhayati</t>
  </si>
  <si>
    <t>Tag PDAM Sby bln Agustus'16 a.n Jhony G</t>
  </si>
  <si>
    <t>Tag PDAM Sby bln Agustus'16 a.n Ir.Suriontoro</t>
  </si>
  <si>
    <t>Tag PDAM Sby bln Agustus'16 a.n Perumnas</t>
  </si>
  <si>
    <t>Tag. PDAM-Sby bln Agustus'16 a.n Sujarwo</t>
  </si>
  <si>
    <t>Tag PDAM SDA bln Juli'16 a.n Nedya S</t>
  </si>
  <si>
    <t>Tag. PDAM SDA bln Juli'16 a.n Gatot Sumarsono</t>
  </si>
  <si>
    <t>Tag. PDAM-SDA bln Juli'16 a.n Rifai</t>
  </si>
  <si>
    <t>Tag. PDAM-SDA bln Juli'16 a.n Bahayudin</t>
  </si>
  <si>
    <t>Tag PDAM SDA bln Juli'16 a.n David H</t>
  </si>
  <si>
    <t>Tag. PDAM-SDA bln Juli'16 a.n M.Sairezi</t>
  </si>
  <si>
    <t>Tag PDAM Sby bln Agustus'16 Sandjaja L</t>
  </si>
  <si>
    <t>Tag PDAM Sby bln Agustus'16 Johanes W</t>
  </si>
  <si>
    <t>Tag PDAM SDA bln Juli'16 a.n Sugianto</t>
  </si>
  <si>
    <t>Tag.PDAM-Sby bln Agustus'16 a,n Ny.Sri.Sr.Soedarsono</t>
  </si>
  <si>
    <t>Tag. PDAM-Sby bln Agustus'16 a.n Christina S</t>
  </si>
  <si>
    <t>Tag PDAM Sby bln Agustus'16 a.n Ir.Maria K</t>
  </si>
  <si>
    <t>Tag. PDAM-Sby bln Agustus'16  a.n Darimin</t>
  </si>
  <si>
    <t>Tag. PDAM-SDA bln Juli'16 a.n Elizabeth</t>
  </si>
  <si>
    <t>Tag PDAM Sby bln Agustus'16 a.n Dadang Isworo</t>
  </si>
  <si>
    <t>Tag. PDAM-SDA bln Juli'16 a.n Agus H</t>
  </si>
  <si>
    <t>Tag PDAM Sby bln Agustus'16 a.n Nawir S</t>
  </si>
  <si>
    <t>Tag. PDAM-Sby bln Agustus'16 a.n Hendra Gunawan</t>
  </si>
  <si>
    <t>Tag PDAM Sby bln Agustus'16 a.n Rixdzon W</t>
  </si>
  <si>
    <t>Tag PDAM Sby bln Agustus'16 a.n Fredericus Teguh P</t>
  </si>
  <si>
    <t>Tag PDAM SDA bln Juli'16 a.n Awan Adityawan</t>
  </si>
  <si>
    <t>Tag PDAM Sby bln Agustus'16 a.n Nurdjaman</t>
  </si>
  <si>
    <t>Tag PDAM MLG bln Agustus'16 PT.UNICORA</t>
  </si>
  <si>
    <t>Tag PDAM SDA bln Juli a.n Abdullah</t>
  </si>
  <si>
    <t>Tag PDAM SDA bln Juli'16 a.n Indiaswari</t>
  </si>
  <si>
    <t>Tag PDAM SDA bln Juli a.n Nur Kholis</t>
  </si>
  <si>
    <t>Tag PDAM SDA bln Juli'16 a.n Nur Kholis</t>
  </si>
  <si>
    <t>Tag.PDAM-Sby bln Agustus'16 a.n Murtiningsih</t>
  </si>
  <si>
    <t>Tag. PDAM Sby a.n bln Agustus'16 Drs.Arifin</t>
  </si>
  <si>
    <t>Tag. PDAM-Sby bln Agustus'16 a.n Annie J</t>
  </si>
  <si>
    <t>Tag. PDAM-Sby bln Agustus'16 a.n Robert Edward O</t>
  </si>
  <si>
    <t>Tag. PDAM-Sby bln Agustus'16 a.n Tan Elsye W</t>
  </si>
  <si>
    <t>Tag. PDAM-Sby bln Agustus'16 a.n Sadi</t>
  </si>
  <si>
    <t>Tag.PDAM-Sby bln Agustus'16 a.n Timan</t>
  </si>
  <si>
    <t>Tag.PDAM-Sby bln Agustus'16 a.n Tjen-tjen</t>
  </si>
  <si>
    <t>Tag. PDAM-Sby bln Agustus'16 a.n Fransiscus SE</t>
  </si>
  <si>
    <t>Tag.PDAM-Sby bln Agustus'16 a.n Willy Joko</t>
  </si>
  <si>
    <t>Tag.PDAM-Sby bln Agustus'16 a.n Joa tien lian</t>
  </si>
  <si>
    <t>Tag.PDAM-Sby bln Agustus'16 a.n PT.Artisan S</t>
  </si>
  <si>
    <t>Tag. PDAM-SDA bln Juli'16 a.n Syafrizal Johar</t>
  </si>
  <si>
    <t>Tag.Telkom bln Agustus'16 a.n Awan Adityawan</t>
  </si>
  <si>
    <t>Tag.Telkom bln Agustus'16 a.n Nurdjaman</t>
  </si>
  <si>
    <t>Tag. Telkom bln Agustus'16 a.n Wahyu Baskoro</t>
  </si>
  <si>
    <t>Tag.Telkom bln Agustus'16 a.n R.Soetomo</t>
  </si>
  <si>
    <t>Tag.Telkom bln Agustus'16 a.n Nur Kholis</t>
  </si>
  <si>
    <t>Tag. FIF bln Agustus'16 an Junita Rebika</t>
  </si>
  <si>
    <t>Tag.FIF bln Agustus'16 a.n Henry Setyo</t>
  </si>
  <si>
    <t>Tag.Adira bln Agustus'16 a.n Henry Setyo</t>
  </si>
  <si>
    <t>Tag. PDAM-Sby bln Agustus'16 a.n Hartono Santoso</t>
  </si>
  <si>
    <t>SLAMET RIADI</t>
  </si>
  <si>
    <t>DIDIK ASMARA</t>
  </si>
  <si>
    <t>Tag. PLN bln Agustus'16 a.n Hadi Rahmad</t>
  </si>
  <si>
    <t>Tag. PLN bln Agustus'16 a.n PT. KKI / Surodiyanto</t>
  </si>
  <si>
    <t>SUNARTO</t>
  </si>
  <si>
    <t>Tag. PLN bln Agustus'16 a.n Sunarto</t>
  </si>
  <si>
    <t>SUKARJI</t>
  </si>
  <si>
    <t>Tag. PLN bln Agustus'16 a.n Sukarji</t>
  </si>
  <si>
    <t>Tag. PDAM-SDA bln Juli'16 a.n Sukarji</t>
  </si>
  <si>
    <t>SILVANUS</t>
  </si>
  <si>
    <t>Tag PDAM SDA bln Juli'16 a.n Silvanus</t>
  </si>
  <si>
    <t>Tag.Telkom bln Agustus'16 a.n Pek Bok Lan</t>
  </si>
  <si>
    <t>Tag.Telkom bln Agustus'16 a.n Jimmy Louis Iwan</t>
  </si>
  <si>
    <t>INDRA NINGSIH W</t>
  </si>
  <si>
    <t>Tag. PDAM-SDA bln Juli'16 a.n Indra Ningsih</t>
  </si>
  <si>
    <t>Tag. PDAM-SDA bln Juli'16 a.n Hadi Santoso</t>
  </si>
  <si>
    <t>NI MADE SUWASTINI</t>
  </si>
  <si>
    <t>920410</t>
  </si>
  <si>
    <t>Token 700.000</t>
  </si>
  <si>
    <t>Citilink JKT - YOGYA</t>
  </si>
  <si>
    <t>HENRY SETIO</t>
  </si>
  <si>
    <t>Kai Pasundan pp sby - tasik</t>
  </si>
  <si>
    <t>Kai Sancaka Sore &amp; Logawa</t>
  </si>
  <si>
    <t>921366</t>
  </si>
  <si>
    <t>Kai Mutiara Selatan &amp; Sancaka Pagi</t>
  </si>
  <si>
    <t>CHRISTIYANI ARI</t>
  </si>
  <si>
    <t>ELISABETH</t>
  </si>
  <si>
    <t>Kai Sancaka Pagi Sby - Yogya</t>
  </si>
  <si>
    <t>Materai 6000 16 keping</t>
  </si>
  <si>
    <t>Materai 6000 37 keping</t>
  </si>
  <si>
    <t>AGOES WIJAYA</t>
  </si>
  <si>
    <t>Materai 6000 18 keping</t>
  </si>
  <si>
    <t>Tag. MPM bln Agustus'16 an M. Iwan Rusyadi</t>
  </si>
  <si>
    <t>BUADIN</t>
  </si>
  <si>
    <t>901774</t>
  </si>
  <si>
    <t>NUSYE</t>
  </si>
  <si>
    <t>Token 900,000</t>
  </si>
  <si>
    <t>Token 500.000</t>
  </si>
  <si>
    <t>JO KUI PU</t>
  </si>
  <si>
    <t>973875</t>
  </si>
  <si>
    <t>Pls Three 100,000</t>
  </si>
  <si>
    <t>Tag PLN bln Agustus'16 an H.Nawawi</t>
  </si>
  <si>
    <t>Tag.FIF bln Agustus'16 a.n Kusmiati</t>
  </si>
  <si>
    <t>PHAN NGIT HO</t>
  </si>
  <si>
    <t>Sewa Mobil Avanza L 1608 RO</t>
  </si>
  <si>
    <t>Tag.FIF bln September'16 an Junaris</t>
  </si>
  <si>
    <t>SEWA MBL</t>
  </si>
  <si>
    <t>Tiket KAI Sancaka Pagi Yogya - Sby</t>
  </si>
  <si>
    <t>Tiket KAI Gaya Baru &amp; Logawa pp Wonokromo - Madiun</t>
  </si>
  <si>
    <t>973922</t>
  </si>
  <si>
    <t>Tag. PLN bln September'16 a.n Helin Yuni</t>
  </si>
  <si>
    <t>Tag. PLN bln September'16 a.n Slamet Soeyono</t>
  </si>
  <si>
    <t>Tag PLN bln September'16 a.n PT Rejeki Sinar Duta</t>
  </si>
  <si>
    <t>Tag PLN bln September'16 a.n Lanny Danu</t>
  </si>
  <si>
    <t>Tag. PLN bln September'16 a.n Budi Mulyo Raharjo</t>
  </si>
  <si>
    <t>Tag. PLN bln September'16 a.n Suwarno</t>
  </si>
  <si>
    <t>Tag. PLN bln September'16 a.n Bahayudin</t>
  </si>
  <si>
    <t>Tag PLN bln September'16 a.n David H</t>
  </si>
  <si>
    <t>Tag. PLN bln September'16 a.n Robert Edward O</t>
  </si>
  <si>
    <t>Tag. PLN bln September'16 a.n Tan Elsye Witanial</t>
  </si>
  <si>
    <t>Tag. PLN bln September'16 a.n Tri Lestari</t>
  </si>
  <si>
    <t>Tag. PLN bln September'16 a.n Srisubana</t>
  </si>
  <si>
    <t>Tag. PLN bln September'16 a.n Emilia R.GN</t>
  </si>
  <si>
    <t>Tag. PLN bln September'16 a.n Yuri H</t>
  </si>
  <si>
    <t>Tag. PLN bln September'16 a.n Soemadi</t>
  </si>
  <si>
    <t>Tag. PLN bln September'16 a.n Soebijono</t>
  </si>
  <si>
    <t>Tag. PLN bln September'16 a.n Drs.Ari W</t>
  </si>
  <si>
    <t>Tag. PLN bln September'16 a.n Widjaya</t>
  </si>
  <si>
    <t>Tag. PLN bln September'16 a.n PT.Pante Senta</t>
  </si>
  <si>
    <t>Tag. PLN bln September'16 a.n Hadi Rahmad</t>
  </si>
  <si>
    <t>Tag. PLN bln September'16 a.n PT. KKI / Surodiyanto</t>
  </si>
  <si>
    <t>Tag. PLN bln September'16 a.n Sunarto</t>
  </si>
  <si>
    <t>Tag. PLN bln September'16 a.n Sukarji</t>
  </si>
  <si>
    <t>Tag. PLN bln September'16 a.n Abdullah</t>
  </si>
  <si>
    <t>Tag. PLN bln September'16 a.n Erma Pujiastuti</t>
  </si>
  <si>
    <t>Tag. PLN bln September'16 a.n Nurdjaman</t>
  </si>
  <si>
    <t xml:space="preserve">Tag. PLN bln September'16 a.n PT.Unicora </t>
  </si>
  <si>
    <t>Tag. PLN bln September'16 a.n Wahyu Baskoro</t>
  </si>
  <si>
    <t>Tag. PLN bln September'16 a.n R.Soetomo</t>
  </si>
  <si>
    <t>Tag. PLN bln September'16 a.n Awan Adityawan</t>
  </si>
  <si>
    <t>Tag. PLN bln September'16 a.n Dijah Rukmini</t>
  </si>
  <si>
    <t>Tag. PLN bln September'16 a.n Nur Kholis</t>
  </si>
  <si>
    <t>Tag PDAM Sby bln September a.n Henry S</t>
  </si>
  <si>
    <t>Tag PDAM Sby bln September'16 a.n Hj Nurhayati</t>
  </si>
  <si>
    <t>Tag PDAM Sby bln September'16 a.n Jhony G</t>
  </si>
  <si>
    <t>Tag PDAM Sby bln September'16 a.n Ir.Suriontoro</t>
  </si>
  <si>
    <t>Tag PDAM Sby bln September'16 a.n Perumnas</t>
  </si>
  <si>
    <t>Tag. PDAM-Sby bln September'16 a.n Sujarwo</t>
  </si>
  <si>
    <t>Tag.PDAM-Sby bln September'16 a,n Ny.Sri.Sr.Soedarsono</t>
  </si>
  <si>
    <t>Tag. PDAM-Sby bln September'16 a.n Christina S</t>
  </si>
  <si>
    <t>Tag. PDAM-Sby bln September'16  a.n Darimin</t>
  </si>
  <si>
    <t>Tag PDAM Sby bln September'16 Sandjaja L</t>
  </si>
  <si>
    <t>Tag PDAM Sby bln September'16 Johanes W</t>
  </si>
  <si>
    <t>Tag PDAM Sby bln September'16 a.n Dadang Isworo</t>
  </si>
  <si>
    <t>Tag PDAM Sby bln September'16 a.n Nawir S</t>
  </si>
  <si>
    <t>Tag. PDAM-Sby bln September'16 a.n Hendra Gunawan</t>
  </si>
  <si>
    <t>Tag PDAM Sby bln September'16 a.n Rixdzon W</t>
  </si>
  <si>
    <t>Tag PDAM Sby bln September'16 a.n Fredericus Teguh P</t>
  </si>
  <si>
    <t>Tag. PDAM-Sby bln September'16 a.n Hartono Santoso</t>
  </si>
  <si>
    <t>Tag PDAM Sby bln September'16 a.n Ir.Maria K</t>
  </si>
  <si>
    <t>Tag PDAM Sby bln September'16 a.n Nurdjaman</t>
  </si>
  <si>
    <t>Tag PDAM MLG bln September'16 PT.UNICORA</t>
  </si>
  <si>
    <t>Tag.PDAM-Sby bln September'16 a.n Murtiningsih</t>
  </si>
  <si>
    <t>Tag. PDAM Sby a.n bln September'16 Drs.Arifin</t>
  </si>
  <si>
    <t>Tag. PDAM-Sby bln September'16 a.n Annie J</t>
  </si>
  <si>
    <t>Tag. PDAM-Sby bln September'16 a.n Robert Edward O</t>
  </si>
  <si>
    <t>Tag. PDAM-Sby bln September'16 a.n Tan Elsye W</t>
  </si>
  <si>
    <t>Tag. PDAM-Sby bln September'16 a.n Sadi</t>
  </si>
  <si>
    <t>Tag.PDAM-Sby bln September'16 a.n Timan</t>
  </si>
  <si>
    <t>Tag.PDAM-Sby bln September'16 a.n Tjen-tjen</t>
  </si>
  <si>
    <t>Tag. PDAM-Sby bln September'16 a.n Fransiscus SE</t>
  </si>
  <si>
    <t>Tag.PDAM-Sby bln September'16 a.n Willy Joko</t>
  </si>
  <si>
    <t>Tag.PDAM-Sby bln September'16 a.n Joa tien lian</t>
  </si>
  <si>
    <t>Tag.PDAM-Sby bln September'16 a.n PT.Artisan S</t>
  </si>
  <si>
    <t>Tag.Telkom bln September'16 a.n Awan Adityawan</t>
  </si>
  <si>
    <t>Tag.Telkom bln September'16 a.n Nurdjaman</t>
  </si>
  <si>
    <t>Tag. Telkom bln September'16 a.n Wahyu Baskoro</t>
  </si>
  <si>
    <t>Tag.Telkom bln September'16 a.n R.Soetomo</t>
  </si>
  <si>
    <t>Tag.Telkom bln September'16 a.n Nur Kholis</t>
  </si>
  <si>
    <t>Tag.FIF bln September '16 a.n Henry Setyo</t>
  </si>
  <si>
    <t>Tag. FIF bln  September'16 an Junita Rebika</t>
  </si>
  <si>
    <t>Tag. MPM bln  September'16 an M. Iwan Rusyadi</t>
  </si>
  <si>
    <t>Tag PDAM SDA bln Agustus'16 a.n Nedya S</t>
  </si>
  <si>
    <t>Tag. PDAM-SDA bln Agustus'16 a.n Hadi Santoso</t>
  </si>
  <si>
    <t>Tag. PDAM-SDA bln Agustus'16 a.n Indra Ningsih</t>
  </si>
  <si>
    <t>Tag. PDAM-SDA bln Agustus'16 a.n Syafrizal Johar</t>
  </si>
  <si>
    <t>Tag PDAM SDA bln Agustus'16 a.n Nur Kholis</t>
  </si>
  <si>
    <t>Tag PDAM SDA bln Agustus a.n Nur Kholis</t>
  </si>
  <si>
    <t>Tag PDAM SDA bln Agustus'16 a.n Awan Adityawan</t>
  </si>
  <si>
    <t>Tag PDAM SDA bln Agustus a.n Abdullah</t>
  </si>
  <si>
    <t>Tag PDAM SDA bln Agustus'16 a.n Indiaswari</t>
  </si>
  <si>
    <t>Tag. PDAM-SDA bln Agustus'16 a.n Sukarji</t>
  </si>
  <si>
    <t>Tag. PDAM-SDA bln Agustus'16 a.n Agus H</t>
  </si>
  <si>
    <t>Tag. PDAM-SDA bln Agustus'16 a.n Elizabeth</t>
  </si>
  <si>
    <t>Tag PDAM SDA bln Agustus'16 a.n Sugianto</t>
  </si>
  <si>
    <t>Tag. PDAM-SDA bln Agustus'16 a.n M.Sairezi</t>
  </si>
  <si>
    <t>Tag PDAM SDA bln Agustus'16 a.n David H</t>
  </si>
  <si>
    <t>Tag. PDAM-SDA bln Agustus'16 a.n Bahayudin</t>
  </si>
  <si>
    <t>Tag. PDAM-SDA bln Agustus'16 a.n Rifai</t>
  </si>
  <si>
    <t>Tag. PDAM SDA bln Agustus'16 a.n Gatot Sumarsono</t>
  </si>
  <si>
    <t>Tag.Adira bln September'16 a.n Henry Setyo</t>
  </si>
  <si>
    <t>Tag.Adira bln September'16 a.n Kristijono</t>
  </si>
  <si>
    <t>PRIANTONO SOEBEKTI</t>
  </si>
  <si>
    <t>Tag. PLN bln September'16 a.n Priantono Soebekti</t>
  </si>
  <si>
    <t>Tag.PDAM-Sby bln September'16 a.n Sukardi</t>
  </si>
  <si>
    <t>INDRA NINGSIH</t>
  </si>
  <si>
    <t>964143</t>
  </si>
  <si>
    <t>Tag. PLN bln September'16 a.n Tjipto Rahardjo</t>
  </si>
  <si>
    <t>Tag.Telkom bln September'16 a.n Tjipto Rahardjo</t>
  </si>
  <si>
    <t>Tag.Telkom bln September'16 a.n Moch Iwan Rusyadi</t>
  </si>
  <si>
    <t>Tag. PLN bln September'16 a.n Kristijono</t>
  </si>
  <si>
    <t>Tag PDAM Sby bln September'16 a.n Marzuki</t>
  </si>
  <si>
    <t>Tag.FIF bln September'16 a.n Kusmiati</t>
  </si>
  <si>
    <t>Materai 6000 17 keping</t>
  </si>
  <si>
    <t>Kai Mutiara Selatan &amp; Sancaka Sore</t>
  </si>
  <si>
    <t>Kai Sancaka Pagi &amp; Sancaka Sore</t>
  </si>
  <si>
    <t>Kai Mutiara Sel sby - tasik</t>
  </si>
  <si>
    <t>Tag.FIF bln Oktober'16 an Junaris</t>
  </si>
  <si>
    <t>Pls Smart 60,000</t>
  </si>
  <si>
    <t>910525</t>
  </si>
  <si>
    <t>Materai 6000 29 keping</t>
  </si>
  <si>
    <t>Materai 6000 20 keping</t>
  </si>
  <si>
    <t>INGE S</t>
  </si>
  <si>
    <t>972131</t>
  </si>
  <si>
    <t>Tag.FIF bln Oktober'16 a.n Kusmiati</t>
  </si>
  <si>
    <t>SONJA EIP</t>
  </si>
  <si>
    <t>976608</t>
  </si>
  <si>
    <t>Materai 6000 21 keping</t>
  </si>
  <si>
    <t>Tag PLN bln September '16 an H.Nawawi</t>
  </si>
  <si>
    <t>Tag PDAM bln September'16 an Sri Astutik</t>
  </si>
  <si>
    <t>Tag. PLN bln Oktober'16 a.n Helin Yuni</t>
  </si>
  <si>
    <t>Tag. PLN bln Oktober'16 a.n Slamet Soeyono</t>
  </si>
  <si>
    <t>Tag PLN bln Oktober'16 a.n PT Rejeki Sinar Duta</t>
  </si>
  <si>
    <t>Tag PLN bln Oktober'16 a.n Lanny Danu</t>
  </si>
  <si>
    <t>Tag. PLN bln Oktober'16 a.n Budi Mulyo Raharjo</t>
  </si>
  <si>
    <t>Tag. PLN bln Oktober'16 a.n Suwarno</t>
  </si>
  <si>
    <t>Tag. PLN bln Oktober'16 a.n Bahayudin</t>
  </si>
  <si>
    <t>Tag PLN bln Oktober'16 a.n David H</t>
  </si>
  <si>
    <t>Tag. PLN bln Oktober'16 a.n Robert Edward O</t>
  </si>
  <si>
    <t>Tag. PLN bln Oktober'16 a.n Tan Elsye Witanial</t>
  </si>
  <si>
    <t>Tag. PLN bln Oktober'16 a.n Tri Lestari</t>
  </si>
  <si>
    <t>Tag. PLN bln Oktober'16 a.n Srisubana</t>
  </si>
  <si>
    <t>Tag. PLN bln Oktober'16 a.n Emilia R.GN</t>
  </si>
  <si>
    <t>Tag. PLN bln Oktober'16 a.n Yuri H</t>
  </si>
  <si>
    <t>Tag. PLN bln Oktober'16 a.n Soemadi</t>
  </si>
  <si>
    <t>Tag. PLN bln Oktober'16 a.n Soebijono</t>
  </si>
  <si>
    <t>Tag. PLN bln Oktober'16 a.n Drs.Ari W</t>
  </si>
  <si>
    <t>Tag. PLN bln Oktober'16 a.n Widjaya</t>
  </si>
  <si>
    <t>Tag. PLN bln Oktober'16 a.n PT.Pante Senta</t>
  </si>
  <si>
    <t>Tag. PLN bln Oktober'16 a.n PT. KKI / Surodiyanto</t>
  </si>
  <si>
    <t>Tag. PLN bln Oktober'16 a.n Sunarto</t>
  </si>
  <si>
    <t>Tag. PLN bln Oktober'16 a.n Sukarji</t>
  </si>
  <si>
    <t>Tag. PLN bln Oktober'16 a.n Abdullah</t>
  </si>
  <si>
    <t>Tag. PLN bln Oktober'16 a.n Erma Pujiastuti</t>
  </si>
  <si>
    <t>Tag. PLN bln Oktober'16 a.n Nurdjaman</t>
  </si>
  <si>
    <t xml:space="preserve">Tag. PLN bln Oktober'16 a.n PT.Unicora </t>
  </si>
  <si>
    <t>Tag. PLN bln Oktober'16 a.n Wahyu Baskoro</t>
  </si>
  <si>
    <t>Tag. PLN bln Oktober'16 a.n R.Soetomo</t>
  </si>
  <si>
    <t>Tag. PLN bln Oktober'16 a.n Awan Adityawan</t>
  </si>
  <si>
    <t>Tag. PLN bln Oktober'16 a.n Dijah Rukmini</t>
  </si>
  <si>
    <t>Tag. PLN bln Oktober'16 a.n Nur Kholis</t>
  </si>
  <si>
    <t>Tag. PLN bln Oktober'16 a.n Hadi Rahmad</t>
  </si>
  <si>
    <t>Tag. PLN bln Oktober'16 a.n Priantono Soebekti</t>
  </si>
  <si>
    <t>Tag. PLN bln Oktober'16 a.n Tjipto Rahardjo</t>
  </si>
  <si>
    <t>Tag. PLN bln Oktober'16 a.n Kristijono</t>
  </si>
  <si>
    <t>Tag PDAM Sby bln Oktober a.n Henry S</t>
  </si>
  <si>
    <t>Tag PDAM Sby bln Oktober'16 a.n Hj Nurhayati</t>
  </si>
  <si>
    <t>Tag PDAM Sby bln Oktober'16 a.n Jhony G</t>
  </si>
  <si>
    <t>Tag PDAM Sby bln Oktober'16 a.n Ir.Suriontoro</t>
  </si>
  <si>
    <t>Tag PDAM Sby bln Oktober'16 a.n Perumnas</t>
  </si>
  <si>
    <t>Tag. PDAM-Sby bln Oktober'16 a.n Sujarwo</t>
  </si>
  <si>
    <t>Tag.PDAM-Sby bln Oktober'16 a,n Ny.Sri.Sr.Soedarsono</t>
  </si>
  <si>
    <t>Tag.PDAM-Sby bln Oktober'16 a.n PT.Artisan S</t>
  </si>
  <si>
    <t>Tag.PDAM-Sby bln Oktober'16 a.n Joa tien lian</t>
  </si>
  <si>
    <t>Tag.PDAM-Sby bln Oktober'16 a.n Willy Joko</t>
  </si>
  <si>
    <t>Tag. PDAM-Sby bln Oktober'16 a.n Fransiscus SE</t>
  </si>
  <si>
    <t>Tag.PDAM-Sby bln Oktober'16 a.n Tjen-tjen</t>
  </si>
  <si>
    <t>Tag.PDAM-Sby bln Oktober'16 a.n Timan</t>
  </si>
  <si>
    <t>Tag. PDAM-Sby bln Oktober'16 a.n Sadi</t>
  </si>
  <si>
    <t>Tag. PDAM-Sby bln Oktober'16 a.n Tan Elsye W</t>
  </si>
  <si>
    <t>Tag. PDAM-Sby bln Oktober'16 a.n Robert Edward O</t>
  </si>
  <si>
    <t>Tag. PDAM-Sby bln Oktober'16 a.n Annie J</t>
  </si>
  <si>
    <t>Tag. PDAM Sby a.n bln Oktober'16 Drs.Arifin</t>
  </si>
  <si>
    <t>Tag.PDAM-Sby bln Oktober'16 a.n Murtiningsih</t>
  </si>
  <si>
    <t>Tag.PDAM-Sby bln Oktober'16 a.n Sukardi</t>
  </si>
  <si>
    <t>Tag. PDAM-SDA bln September '16 a.n Indra Ningsih</t>
  </si>
  <si>
    <t>Tag. PDAM-SDA bln September'16 a.n Hadi Santoso</t>
  </si>
  <si>
    <t>Tag PDAM SDA bln September'16 a.n Nedya S</t>
  </si>
  <si>
    <t>Tag. PDAM SDA bln September'16 a.n Gatot Sumarsono</t>
  </si>
  <si>
    <t>Tag. PDAM-SDA bln September'16 a.n Rifai</t>
  </si>
  <si>
    <t>Tag. PDAM-SDA bln September'16 a.n Bahayudin</t>
  </si>
  <si>
    <t>Tag PDAM SDA bln September'16 a.n David H</t>
  </si>
  <si>
    <t>Tag. PDAM-SDA bln September'16 a.n M.Sairezi</t>
  </si>
  <si>
    <t>Tag PDAM SDA bln September'16 a.n Sugianto</t>
  </si>
  <si>
    <t>Tag. PDAM-Sby bln  Oktober'16 a.n Christina S</t>
  </si>
  <si>
    <t>Tag. PDAM-Sby bln  Oktober'16 a.n Hartono Santoso</t>
  </si>
  <si>
    <t>Tag. PDAM-Sby bln  Oktober'16  a.n Darimin</t>
  </si>
  <si>
    <t>Tag PDAM Sby bln  Oktober'16 Sandjaja L</t>
  </si>
  <si>
    <t>Tag PDAM Sby bln  Oktoberr'16 Johanes W</t>
  </si>
  <si>
    <t>Tag PDAM Sby bln  Oktober'16 a.n Dadang Isworo</t>
  </si>
  <si>
    <t>Tag. PDAM-Sby bln  Oktober'16 a.n Hendra Gunawan</t>
  </si>
  <si>
    <t>Tag PDAM Sby bln  Oktober'16 a.n Rixdzon W</t>
  </si>
  <si>
    <t>Tag PDAM Sby bln  Oktober'16 a.n Fredericus Teguh P</t>
  </si>
  <si>
    <t>Tag PDAM Sby bln  Oktober'16 a.n Ir.Maria K</t>
  </si>
  <si>
    <t>Tag PDAM Sby bln  Oktober'16 a.n Nurdjaman</t>
  </si>
  <si>
    <t>Tag PDAM MLG bln  Oktober'16 PT.UNICORA</t>
  </si>
  <si>
    <t>Tag PDAM SDA bln September'16 a.n Nur Kholis</t>
  </si>
  <si>
    <t>Tag PDAM SDA bln September a.n Nur Kholis</t>
  </si>
  <si>
    <t>Tag PDAM SDA bln September a.n Abdullah</t>
  </si>
  <si>
    <t>Tag PDAM SDA bln September'16 a.n Indiaswari</t>
  </si>
  <si>
    <t>Tag. PDAM-SDA bln September'16 a.n Sukarji</t>
  </si>
  <si>
    <t>Tag. PDAM-SDA bln September'16 a.n Agus H</t>
  </si>
  <si>
    <t>Tag. PDAM-SDA bln September'16 a.n Elizabeth</t>
  </si>
  <si>
    <t>Tag PDAM Sby bln Oktober'16 a.n Nawir S</t>
  </si>
  <si>
    <t>Tag. MPM bln  Oktober'16 an M. Iwan Rusyadi</t>
  </si>
  <si>
    <t>Tag. FIF bln   Oktober'16 an Junita Rebika</t>
  </si>
  <si>
    <t>Tag.FIF bln  Oktober '16 a.n Henry Setyo</t>
  </si>
  <si>
    <t>Tag.Adira bln  Oktober'16 a.n Henry Setyo</t>
  </si>
  <si>
    <t>Tag.Telkom bln  Oktober'16 a.n Moch Iwan Rusyadi</t>
  </si>
  <si>
    <t>Tag.Telkom bln  Oktober'16 a.n Tjipto Rahardjo</t>
  </si>
  <si>
    <t>Tag.Telkom bln  Oktober'16 a.n Nur Kholis</t>
  </si>
  <si>
    <t>Tag.Telkom bln  Oktober'16 a.n R.Soetomo</t>
  </si>
  <si>
    <t>Tag. Telkom bln  Oktober'16 a.n Wahyu Baskoro</t>
  </si>
  <si>
    <t>Tag.Telkom bln  Oktober'16 a.n Nurdjaman</t>
  </si>
  <si>
    <t>Tag.Telkom bln  Oktober'16 a.n Awan Adityawan</t>
  </si>
  <si>
    <t>Materai 6000 48 keping</t>
  </si>
  <si>
    <t>Tag PDAM Sby bln Oktober'16 a.n Marzuki</t>
  </si>
  <si>
    <t>Materai 6000 11 keping</t>
  </si>
  <si>
    <t>Kai Mutiara Selatan  pp sby - yogya</t>
  </si>
  <si>
    <t>Kai Argo Anggrek Mlm Sby - Semarang Tawang</t>
  </si>
  <si>
    <t>DEBBY HENDRIYATI</t>
  </si>
  <si>
    <t>975911</t>
  </si>
  <si>
    <t>Kai Mutiara Sel &amp; Sancaka Pagi 10 org pp sby -yogya</t>
  </si>
  <si>
    <t>Tag. PDAM-SDA bln September'16 a.n Syafrizal Johar</t>
  </si>
  <si>
    <t>Tag PDAM SDA bln September'16 a.n Awan Adityawan</t>
  </si>
  <si>
    <t>Kai Turangga Yogya - Bandung</t>
  </si>
  <si>
    <t>YULI DWI</t>
  </si>
  <si>
    <t>Tag.FIF bln November'16 a.n Kusmiati</t>
  </si>
  <si>
    <t>Tag.FIF bln November'16 an Junaris</t>
  </si>
  <si>
    <t>Telkomsel</t>
  </si>
  <si>
    <t>Tag Telkomsel an Heny Rusdiana</t>
  </si>
  <si>
    <t>Materai 6000 47 keping</t>
  </si>
  <si>
    <t>Tag PLN bln Oktober '16 an H.Nawawi</t>
  </si>
  <si>
    <t>WIDIAWATI</t>
  </si>
  <si>
    <t>950299</t>
  </si>
  <si>
    <t>Materai 6000 23 keping</t>
  </si>
  <si>
    <t>IN ANGGRAINI</t>
  </si>
  <si>
    <t>974015</t>
  </si>
  <si>
    <t>Materai 6000 56 keping</t>
  </si>
  <si>
    <t>ANDRI L</t>
  </si>
  <si>
    <t>IMAM T</t>
  </si>
  <si>
    <t xml:space="preserve">Kai Argo Anggrek Mlm </t>
  </si>
  <si>
    <t>Kai Bima</t>
  </si>
  <si>
    <t>Tag. PLN bln November'16 a.n Helin Yuni</t>
  </si>
  <si>
    <t>Tag. PLN bln November'16 a.n Slamet Soeyono</t>
  </si>
  <si>
    <t>Tag. PLN bln November'16 a.n Budi Mulyo Raharjo</t>
  </si>
  <si>
    <t>Tag. PLN bln November'16 a.n Suwarno</t>
  </si>
  <si>
    <t>Tag. PLN bln November'16 a.n Bahayudin</t>
  </si>
  <si>
    <t>Tag PLN bln  November'16 a.n David H</t>
  </si>
  <si>
    <t>Tag. PLN bln  November'16 a.n Robert Edward O</t>
  </si>
  <si>
    <t>Tag. PLN bln  November'16 a.n Tan Elsye Witanial</t>
  </si>
  <si>
    <t>Tag. PLN bln  November'16 a.n Tri Lestari</t>
  </si>
  <si>
    <t>Tag. PLN bln  November'16 a.n Srisubana</t>
  </si>
  <si>
    <t>Tag. PLN bln  November'16 a.n Emilia R.GN</t>
  </si>
  <si>
    <t>Tag. PLN bln  November'16 a.n Yuri H</t>
  </si>
  <si>
    <t>Tag. PLN bln  November'16 a.n Soemadi</t>
  </si>
  <si>
    <t>Tag. PLN bln  November'16 a.n Soebijono</t>
  </si>
  <si>
    <t>Tag. PLN bln  November'16 a.n Drs.Ari W</t>
  </si>
  <si>
    <t>Tag. PLN bln  November'16 a.n Widjaya</t>
  </si>
  <si>
    <t>Tag. PLN bln  November'16 a.n PT.Pante Senta</t>
  </si>
  <si>
    <t>Tag. PLN bln  November'16 a.n PT. KKI / Surodiyanto</t>
  </si>
  <si>
    <t>Tag. PLN bln  November'16 a.n Sunarto</t>
  </si>
  <si>
    <t>Tag. PLN bln  November'16 a.n Sukarji</t>
  </si>
  <si>
    <t>Tag. PLN bln  November'16 a.n Abdullah</t>
  </si>
  <si>
    <t>Tag. PLN bln  November'16 a.n Erma Pujiastuti</t>
  </si>
  <si>
    <t>Tag. PLN bln  November'16 a.n Hadi Rahmad</t>
  </si>
  <si>
    <t>Tag. PLN bln  November'16 a.n Priantono Soebekti</t>
  </si>
  <si>
    <t>Tag. PLN bln  November'16 a.n Kristijono</t>
  </si>
  <si>
    <t>Tag. PLN bln  November'16 a.n Dijah Rukmini</t>
  </si>
  <si>
    <t>Tag. PLN bln  November'16 a.n Nur Kholis</t>
  </si>
  <si>
    <t>Tag. PLN bln  November'16 a.n Nurdjaman</t>
  </si>
  <si>
    <t xml:space="preserve">Tag. PLN bln  November'16 a.n PT.Unicora </t>
  </si>
  <si>
    <t>Tag. PLN bln  November'16 a.n Wahyu Baskoro</t>
  </si>
  <si>
    <t>Tag. PLN bln  November'16 a.n R.Soetomo</t>
  </si>
  <si>
    <t>Tag. PLN bln  November'16 a.n Awan Adityawan</t>
  </si>
  <si>
    <t>Tag. PLN bln  November'16 a.n Tjipto Rahardjo</t>
  </si>
  <si>
    <t>Tag PDAM Sby bln  November a.n Henry S</t>
  </si>
  <si>
    <t>Tag PDAM Sby bln  November'16 a.n Hj Nurhayati</t>
  </si>
  <si>
    <t>Tag PDAM Sby bln  November'16 a.n Jhony G</t>
  </si>
  <si>
    <t>Tag PDAM Sby bln  November'16 a.n Ir.Suriontoro</t>
  </si>
  <si>
    <t>Tag PDAM Sby bln  November'16 a.n Perumnas</t>
  </si>
  <si>
    <t>Tag. PDAM-Sby bln  November'16 a.n Sujarwo</t>
  </si>
  <si>
    <t>Tag.PDAM-Sby bln  November'16 a,n Ny.Sri.Sr.Soedarsono</t>
  </si>
  <si>
    <t>Tag. PDAM-Sby bln   November'16 a.n Christina S</t>
  </si>
  <si>
    <t>Tag. PDAM-Sby bln   November'16 a.n Hartono Santoso</t>
  </si>
  <si>
    <t>Tag. PDAM-Sby bln   November'16  a.n Darimin</t>
  </si>
  <si>
    <t>Tag PDAM Sby bln   November'16 Sandjaja L</t>
  </si>
  <si>
    <t>Tag PDAM Sby bln   November'16 Johanes W</t>
  </si>
  <si>
    <t>Tag PDAM Sby bln   November'16 a.n Dadang Isworo</t>
  </si>
  <si>
    <t>Tag PDAM Sby bln  November'16 a.n Nawir S</t>
  </si>
  <si>
    <t>Tag. PDAM-Sby bln   November'16 a.n Hendra Gunawan</t>
  </si>
  <si>
    <t>Tag PDAM Sby bln   November'16 a.n Rixdzon W</t>
  </si>
  <si>
    <t>Tag PDAM Sby bln   November'16 a.n Fredericus Teguh P</t>
  </si>
  <si>
    <t>Tag PDAM Sby bln  November'16 a.n Ir.Maria K</t>
  </si>
  <si>
    <t>Tag.PDAM-Sby bln  November'16 a.n Sukardi</t>
  </si>
  <si>
    <t>Tag PDAM Sby bln   November'16 a.n Nurdjaman</t>
  </si>
  <si>
    <t>Tag PDAM MLG bln   November'16 PT.UNICORA</t>
  </si>
  <si>
    <t>Tag.PDAM-Sby bln  November'16 a.n Murtiningsih</t>
  </si>
  <si>
    <t>Tag. PDAM Sby a.n bln  November'16 Drs.Arifin</t>
  </si>
  <si>
    <t>Tag. PDAM-Sby bln  November'16 a.n Annie J</t>
  </si>
  <si>
    <t>Tag. PDAM-Sby bln  November'16 a.n Robert Edward O</t>
  </si>
  <si>
    <t>Tag. PDAM-Sby bln  November'16 a.n Tan Elsye W</t>
  </si>
  <si>
    <t>Tag. PDAM-Sby bln  November'16 a.n Sadi</t>
  </si>
  <si>
    <t>Tag.PDAM-Sby bln  November'16 a.n Timan</t>
  </si>
  <si>
    <t>Tag.PDAM-Sby bln  November'16 a.n Tjen-tjen</t>
  </si>
  <si>
    <t>Tag. PDAM-Sby bln  November'16 a.n Fransiscus SE</t>
  </si>
  <si>
    <t>Tag.PDAM-Sby bln  November'16 a.n Willy Joko</t>
  </si>
  <si>
    <t>Tag.PDAM-Sby bln  November'16 a.n Joa tien lian</t>
  </si>
  <si>
    <t>Tag.PDAM-Sby bln  November'16 a.n PT.Artisan S</t>
  </si>
  <si>
    <t>Tag. PDAM-SDA bln Oktober'16 a.n Syafrizal Johar</t>
  </si>
  <si>
    <t>Tag PDAM SDA bln  Oktober'16 a.n Awan Adityawan</t>
  </si>
  <si>
    <t>Tag. PDAM-SDA bln  Oktober'16 a.n Hadi Santoso</t>
  </si>
  <si>
    <t>Tag. PDAM-SDA bln  Oktober '16 a.n Indra Ningsih</t>
  </si>
  <si>
    <t>Tag PDAM SDA bln  Oktober'16 a.n Nur Kholis</t>
  </si>
  <si>
    <t>Tag PDAM SDA bln  Oktober a.n Nur Kholis</t>
  </si>
  <si>
    <t>Tag PDAM SDA bln  Oktober a.n Abdullah</t>
  </si>
  <si>
    <t>Tag PDAM SDA bln  Oktober'16 a.n Indiaswari</t>
  </si>
  <si>
    <t>Tag. PDAM-SDA bln  Oktober'16 a.n Sukarji</t>
  </si>
  <si>
    <t>Tag. PDAM-SDA bln  Oktober'16 a.n Agus H</t>
  </si>
  <si>
    <t>Tag. PDAM-SDA bln  Oktober'16 a.n Elizabeth</t>
  </si>
  <si>
    <t>Tag PDAM SDA bln  Oktober'16 a.n Sugianto</t>
  </si>
  <si>
    <t>Tag. PDAM-SDA bln  Oktober'16 a.n M.Sairezi</t>
  </si>
  <si>
    <t>Tag PDAM SDA bln  Oktober'16 a.n David H</t>
  </si>
  <si>
    <t>Tag. PDAM-SDA bln  Oktober'16 a.n Bahayudin</t>
  </si>
  <si>
    <t>Tag. PDAM-SDA bln  Oktober'16 a.n Rifai</t>
  </si>
  <si>
    <t>Tag. PDAM SDA bln  Oktober'16 a.n Gatot Sumarsono</t>
  </si>
  <si>
    <t>Tag PDAM SDA bln  Oktober'16 a.n Nedya S</t>
  </si>
  <si>
    <t>Token 1,000,000</t>
  </si>
  <si>
    <t>Tag.Adira bln  November'16 a.n Henry Setyo</t>
  </si>
  <si>
    <t>Tag PDAM bln November'16 an Sri Astutik</t>
  </si>
  <si>
    <t>Tag PDAM SDA bln  Oktober'16 an Erni Rachma</t>
  </si>
  <si>
    <t>Tag.Telkom bln  November'16 a.n Nurdjaman</t>
  </si>
  <si>
    <t>Tag.FIF bln November '16 a.n Henry Setyo</t>
  </si>
  <si>
    <t>Tag. FIF bln November'16 an Junita Rebika</t>
  </si>
  <si>
    <t>Tag. MPM bln November'16 an M. Iwan Rusyadi</t>
  </si>
  <si>
    <t>Tag.Telkom bln  November'16 a.n Moch Iwan Rusyadi</t>
  </si>
  <si>
    <t>Tag.Telkom bln  November'16 a.n R.Soetomo</t>
  </si>
  <si>
    <t>Tag.Telkom bln  November'16 a.n Tjipto Rahardjo</t>
  </si>
  <si>
    <t>Pls As 50,000</t>
  </si>
  <si>
    <t>Kai Ambarawa Ekspres Sby - Semarang Tawang</t>
  </si>
  <si>
    <t>Kai Bima Gambir - Sby Gub</t>
  </si>
  <si>
    <t>Lion Sby - Denpasar</t>
  </si>
  <si>
    <t xml:space="preserve">Sriwijaya yogya - sby </t>
  </si>
  <si>
    <t>Kai Pasundan Sby - Tasik</t>
  </si>
  <si>
    <t>Materai 6000 30 keping</t>
  </si>
  <si>
    <t>RIXDZON</t>
  </si>
  <si>
    <t>Garuda sby - jkt</t>
  </si>
  <si>
    <t>Citilink sby-manado pp ( pot pinjaman )</t>
  </si>
  <si>
    <t>Pls simpati 50,000</t>
  </si>
  <si>
    <t>Citilink SBY - JKT (pp)</t>
  </si>
  <si>
    <t>Tag.FIF bln Desember'16 a.n Kusmiati</t>
  </si>
  <si>
    <t>Tag PLN bln November '16 an H.Nawawi</t>
  </si>
  <si>
    <t>Tag.FIF bln Desember'16 an Junaris</t>
  </si>
  <si>
    <t>Tag PDAM bln November'16 an Marzuki</t>
  </si>
  <si>
    <t>Tag. WOM bln  Desember'16 an Junita R</t>
  </si>
  <si>
    <t xml:space="preserve"> Kai Mutiara Sel &amp; Sancaka Pagi</t>
  </si>
  <si>
    <t>Kai Sancaka Pagi &amp; Ranggajati</t>
  </si>
  <si>
    <t>THIO MOY LIAN</t>
  </si>
  <si>
    <t>974731</t>
  </si>
  <si>
    <t>Tag. PLN bln Desember'16 a.n Helin Yuni</t>
  </si>
  <si>
    <t>Tag. PLN bln Desember'16 a.n Slamet Soeyono</t>
  </si>
  <si>
    <t>Tag. PLN bln Desember'16 a.n Budi Mulyo Raharjo</t>
  </si>
  <si>
    <t>Tag. PLN bln Desember'16 a.n Suwarno</t>
  </si>
  <si>
    <t>Tag. PLN bln Desember'16 a.n Bahayudin</t>
  </si>
  <si>
    <t>Tag PLN bln  Desember'16 a.n David H</t>
  </si>
  <si>
    <t>Tag. PLN bln  Desember'16 a.n Tri Lestari</t>
  </si>
  <si>
    <t>Tag. PLN bln  Desember'16 a.n Robert Edward O</t>
  </si>
  <si>
    <t>Tag. PLN bln  Desember'16 a.n Tan Elsye Witanial</t>
  </si>
  <si>
    <t>Tag. PLN bln  Desember'16 a.n Priantono Soebekti</t>
  </si>
  <si>
    <t>Tag. PLN bln  Desember'16 a.n Kristijono</t>
  </si>
  <si>
    <t>Tag. PLN bln  Desember'16 a.n Widjaya</t>
  </si>
  <si>
    <t>Tag. PLN bln  Desember'16 a.n Srisubana</t>
  </si>
  <si>
    <t>Tag. PLN bln  Desember'16 a.n Emilia R.GN</t>
  </si>
  <si>
    <t>Tag. PLN bln  Desember'16 a.n Yuri H</t>
  </si>
  <si>
    <t>Tag. PLN bln  Desember'16 a.n Soemadi</t>
  </si>
  <si>
    <t>Tag. PLN bln  Desember'16 a.n Soebijono</t>
  </si>
  <si>
    <t>Tag. PLN bln  Desember'16 a.n Drs.Ari W</t>
  </si>
  <si>
    <t>Tag. PLN bln  Desember'16 a.n PT.Pante Senta</t>
  </si>
  <si>
    <t>Tag. PLN bln  Desember'16 a.n PT. KKI / Surodiyanto</t>
  </si>
  <si>
    <t>Tag. PLN bln  Desember'16 a.n Sunarto</t>
  </si>
  <si>
    <t>Tag. PLN bln  Desember'16 a.n Sukarji</t>
  </si>
  <si>
    <t>Tag. PLN bln  Desember'16 a.n Abdullah</t>
  </si>
  <si>
    <t>Tag. PLN bln  Desember'16 a.n Erma Pujiastuti</t>
  </si>
  <si>
    <t>Tag. PLN bln  Desember'16 a.n Hadi Rahmad</t>
  </si>
  <si>
    <t>Tag. PLN bln  Desember'16 a.n Dijah Rukmini</t>
  </si>
  <si>
    <t>Tag. PLN bln  Desember'16 a.n Nur Kholis</t>
  </si>
  <si>
    <t>Tag. PLN bln  Desember'16 a.n Nurdjaman</t>
  </si>
  <si>
    <t xml:space="preserve">Tag. PLN bln  Desember'16 a.n PT.Unicora </t>
  </si>
  <si>
    <t>Tag. PLN bln  Desember'16 a.n Wahyu Baskoro</t>
  </si>
  <si>
    <t>Tag. PLN bln  Desember'16 a.n R.Soetomo</t>
  </si>
  <si>
    <t>Tag. PLN bln  Desember'16 a.n Awan Adityawan</t>
  </si>
  <si>
    <t>Tag. PLN bln  Desember'16 a.n Tjipto Rahardjo</t>
  </si>
  <si>
    <t>Tag PDAM Sby bln  Desember'16 a.n Henry S</t>
  </si>
  <si>
    <t>Tag PDAM Sby bln  Desember'16 a.n Hj Nurhayati</t>
  </si>
  <si>
    <t>Tag PDAM Sby bln  Desember'16 a.n Jhony G</t>
  </si>
  <si>
    <t>Tag PDAM Sby bln  Desember'16 a.n Ir.Suriontoro</t>
  </si>
  <si>
    <t>Tag PDAM Sby bln  Desember'16 a.n Perumnas</t>
  </si>
  <si>
    <t>Tag. PDAM-Sby bln  Desember'16 a.n Sujarwo</t>
  </si>
  <si>
    <t>Tag.PDAM-Sby bln  Desember'16 a,n Ny.Sri.Sr.Soedarsono</t>
  </si>
  <si>
    <t>Tag. PDAM-Sby bln   Desember'16 a.n Christina S</t>
  </si>
  <si>
    <t>Tag. PDAM-Sby bln   Desember'16 a.n Hartono Santoso</t>
  </si>
  <si>
    <t>Tag. PDAM-Sby bln   Desember'16  a.n Darimin</t>
  </si>
  <si>
    <t>Tag PDAM Sby bln   Desember'16 a.n Dadang Isworo</t>
  </si>
  <si>
    <t>Tag PDAM Sby bln  Desember'16 a.n Nawir S</t>
  </si>
  <si>
    <t>Tag PDAM bln Desember'16 an Sri Astutik</t>
  </si>
  <si>
    <t>Tag.PDAM-Sby bln  Desember'16 a.n Sukardi</t>
  </si>
  <si>
    <t>Tag PDAM Sby bln   Desember'16 a.n Fredericus Teguh P</t>
  </si>
  <si>
    <t>Tag PDAM Sby bln  Desember'16 a.n Ir.Maria K</t>
  </si>
  <si>
    <t>Tag PDAM Sby bln   Desember'16 Sandjaja L</t>
  </si>
  <si>
    <t>Tag PDAM Sby bln   Desember'16 Johanes W</t>
  </si>
  <si>
    <t>Tag. PDAM-Sby bln   Desember'16 a.n Hendra Gunawan</t>
  </si>
  <si>
    <t>Tag PDAM Sby bln   Desember'16 a.n Rixdzon W</t>
  </si>
  <si>
    <t>Tag PDAM Sby bln   Desember'16 a.n Nurdjaman</t>
  </si>
  <si>
    <t>Tag PDAM MLG bln   Desember'16 PT.UNICORA</t>
  </si>
  <si>
    <t>Tag.Telkom bln  Desember'16 a.n Awan Adityawan</t>
  </si>
  <si>
    <t>Tag.Telkom bln  Desember'16 a.n Nurdjaman</t>
  </si>
  <si>
    <t>Tag. Telkom bln  Desember'16 a.n Wahyu Baskoro</t>
  </si>
  <si>
    <t>Tag.Telkom bln  Desember'16 a.n R.Soetomo</t>
  </si>
  <si>
    <t>Tag.Telkom bln  Desember'16 a.n Nur Kholis</t>
  </si>
  <si>
    <t>Tag.Telkom bln  Desember'16 a.n Tjipto Rahardjo</t>
  </si>
  <si>
    <t>Tag.Telkom bln  Desember'16 a.n Moch Iwan Rusyadi</t>
  </si>
  <si>
    <t>Tag.Adira bln  Desember'16 a.n Henry Setyo</t>
  </si>
  <si>
    <t>Tag. MPM bln Desember'16 an M. Iwan Rusyadi</t>
  </si>
  <si>
    <t>Tag.FIF bln Desember '16 a.n Henry Setyo</t>
  </si>
  <si>
    <t>Tag. FIF bln Desember'16 an Junita Rebika</t>
  </si>
  <si>
    <t>Tag PDAM Sby bln  Desember'16 a.n Ali Sarhono</t>
  </si>
  <si>
    <t>Tag PDAM Sby bln  Desember'16 a.n Wahjono Siadiman</t>
  </si>
  <si>
    <t>Tag PDAM Sby bln  Desember'16 a.n Dedy Hari Nurcahyo</t>
  </si>
  <si>
    <t>ERLINA AGUSTIN</t>
  </si>
  <si>
    <t>853598</t>
  </si>
  <si>
    <t>EDDY TEGUH D</t>
  </si>
  <si>
    <t>912283</t>
  </si>
  <si>
    <t>ALINE PURNOMO</t>
  </si>
  <si>
    <t>963396</t>
  </si>
  <si>
    <t>Materai 6000 8 keping</t>
  </si>
  <si>
    <t>SONJA ESTHER</t>
  </si>
  <si>
    <t>Sancaka Sore Yogya - Sby</t>
  </si>
  <si>
    <t>Tag. FIF bln Desember'16 an Barfitto</t>
  </si>
  <si>
    <t>Tag PDAM SDA bln  November'16 a.n Nedya S</t>
  </si>
  <si>
    <t>Tag. PDAM SDA bln  November'16 a.n Gatot Sumarsono</t>
  </si>
  <si>
    <t>Tag. PDAM-SDA bln  November'16 a.n Rifai</t>
  </si>
  <si>
    <t>Tag. PDAM-SDA bln November'16 a.n Bahayudin</t>
  </si>
  <si>
    <t>Tag PDAM SDA bln  November'16 a.n David H</t>
  </si>
  <si>
    <t>Tag. PDAM-SDA bln  November'16 a.n M.Sairezi</t>
  </si>
  <si>
    <t>Tag PDAM SDA bln  November'16 a.n Sugianto</t>
  </si>
  <si>
    <t>Tag. PDAM-SDA bln  November'16 a.n Agus H</t>
  </si>
  <si>
    <t>Tag. PDAM-SDA bln  November'16 a.n Elizabeth</t>
  </si>
  <si>
    <t>Tag. PDAM-SDA bln  November'16 a.n Sukarji</t>
  </si>
  <si>
    <t>Tag PDAM SDA bln  November'16 a.n Indiaswari</t>
  </si>
  <si>
    <t>Tag PDAM SDA bln  November a.n Abdullah</t>
  </si>
  <si>
    <t>Tag PDAM SDA bln  November a.n Nur Kholis</t>
  </si>
  <si>
    <t>Tag PDAM SDA bln  November'16 a.n Nur Kholis</t>
  </si>
  <si>
    <t>Tag. PDAM-SDA bln  November '16 a.n Indra Ningsih</t>
  </si>
  <si>
    <t>Tag. PDAM-SDA bln  November'16 a.n Hadi Santoso</t>
  </si>
  <si>
    <t>Tag PDAM SDA bln  November'16 a.n Awan Adityawan</t>
  </si>
  <si>
    <t>Tag PDAM SDA bln  November'16 an Erni Rachma</t>
  </si>
  <si>
    <t>Tag.PDAM-Sby bln Desember'16 a.n Murtiningsih</t>
  </si>
  <si>
    <t>Tag. PDAM Sby a.n bln Desember'16 Drs.Arifin</t>
  </si>
  <si>
    <t>Tag. PDAM-Sby bln Desember'16 a.n Annie J</t>
  </si>
  <si>
    <t>Tag. PDAM-Sby bln Desember'16 a.n Robert Edward O</t>
  </si>
  <si>
    <t>Tag. PDAM-Sby bln Desember'16 a.n Tan Elsye W</t>
  </si>
  <si>
    <t>Tag. PDAM-Sby bln Desember'16 a.n Sadi</t>
  </si>
  <si>
    <t>Tag.PDAM-Sby bln Desemberl'16 a.n Timan</t>
  </si>
  <si>
    <t>Tag.PDAM-Sby bln Desember'16 a.n Tjen-tjen</t>
  </si>
  <si>
    <t>Tag. PDAM-Sby bln Desember'16 a.n Fransiscus SE</t>
  </si>
  <si>
    <t>Tag.PDAM-Sby bln Desember'16 a.n Willy Joko</t>
  </si>
  <si>
    <t>Tag.PDAM-Sby bln Desember'16 a.n Joa tien lian</t>
  </si>
  <si>
    <t>Tag.PDAM-Sby bln Desember'16 a.n PT.Artisan S</t>
  </si>
  <si>
    <t>Tag. PDAM-SDA bln November'16 a.n Syafrizal Johar</t>
  </si>
  <si>
    <t>Tag PDAM Sby bln  Desember'16 a.n PT Araya Bumi Megah</t>
  </si>
  <si>
    <t>Tag PDAM Sby bln  Desember'16 a.n Kie Siok Yeng</t>
  </si>
  <si>
    <t>Rek Baru : 0881160403</t>
  </si>
  <si>
    <t>Tag PLN bln Desember '16 an H.Nawawi</t>
  </si>
  <si>
    <t>M.YOSI FIDAL</t>
  </si>
  <si>
    <t>960690</t>
  </si>
  <si>
    <t>Tag.FIF bln Januari'16 a.n Kusmiati</t>
  </si>
  <si>
    <t>Citilink sby - palembang 2 org</t>
  </si>
  <si>
    <t>NUR LAILA</t>
  </si>
  <si>
    <t>Air Asia Sby - Jkt</t>
  </si>
  <si>
    <t>Tag.FIF bln Januari'16 an Junaris</t>
  </si>
  <si>
    <t>SIFERA TRISMINARTI</t>
  </si>
  <si>
    <t>Pulsa  Simpati 25,000</t>
  </si>
  <si>
    <t>Tag. PLN bln Januari'17 a.n Helin Yuni</t>
  </si>
  <si>
    <t>Tag. PLN bln Januari'17 a.n Slamet Soeyono</t>
  </si>
  <si>
    <t>Tag. PLN bln Januari'17 a.n Budi Mulyo Raharjo</t>
  </si>
  <si>
    <t>Tag. PLN bln Januari'17 a.n Bahayudin</t>
  </si>
  <si>
    <t>Tag PLN bln  Januari'17 a.n David H</t>
  </si>
  <si>
    <t>Tag. PLN bln  Januari'17 a.n Tri Lestari</t>
  </si>
  <si>
    <t>Tag. PLN bln  Januari'17 a.n Robert Edward O</t>
  </si>
  <si>
    <t>Tag. PLN bln  Januari'17 a.n Tan Elsye Witanial</t>
  </si>
  <si>
    <t>Tag. PLN bln  Januari'17 a.n Priantono Soebekti</t>
  </si>
  <si>
    <t>Tag. PLN bln  Januari'17 a.n Kristijono</t>
  </si>
  <si>
    <t>Tag. PLN bln  Januari'17 a.n Widjaya</t>
  </si>
  <si>
    <t>Tag. PLN bln  Januari'17 a.n Srisubana</t>
  </si>
  <si>
    <t>Tag. PLN bln  Januari'17 a.n Emilia R.GN</t>
  </si>
  <si>
    <t>Tag. PLN bln Januari'17 a.n Yuri H</t>
  </si>
  <si>
    <t>Tag. PLN bln  Januari'17 a.n Soemadi</t>
  </si>
  <si>
    <t>Tag. PLN bln  Januari'17 a.n Soebijono</t>
  </si>
  <si>
    <t>Tag. PLN bln  Januari'17 a.n Drs.Ari W</t>
  </si>
  <si>
    <t>Tag. PLN bln  Januari'17 a.n PT.Pante Senta</t>
  </si>
  <si>
    <t>Tag. PLN bln  Januari'17 a.n PT. KKI / Surodiyanto</t>
  </si>
  <si>
    <t>Tag. PLN bln  Januari'17 a.n Sunarto</t>
  </si>
  <si>
    <t>Tag. PLN bln  Januari'17 a.n Sukarji</t>
  </si>
  <si>
    <t>Tag. PLN bln  Januari'17 a.n Abdullah</t>
  </si>
  <si>
    <t>Tag. PLN bln  Januari'17 a.n Erma Pujiastuti</t>
  </si>
  <si>
    <t>Tag. PLN bln  Januari'17 a.n Hadi Rahmad</t>
  </si>
  <si>
    <t>Tag. PLN bln  Januari'17 a.n Dijah Rukmini</t>
  </si>
  <si>
    <t>Tag. PLN bln  Januari'17 a.n Nur Kholis</t>
  </si>
  <si>
    <t>Tag. PLN bln  Januari'17 a.n Nurdjaman</t>
  </si>
  <si>
    <t xml:space="preserve">Tag. PLN bln  Januari'17 a.n PT.Unicora </t>
  </si>
  <si>
    <t>Tag. PLN bln  Januari'17 a.n Wahyu Baskoro</t>
  </si>
  <si>
    <t>Tag. PLN bln  Januari'17 a.n R.Soetomo</t>
  </si>
  <si>
    <t>Tag. PLN bln  Januari'17 a.n Awan Adityawan</t>
  </si>
  <si>
    <t>Tag. PLN bln  Januari'17 a.n Tjipto Rahardjo</t>
  </si>
  <si>
    <t>Tag. PLN bln Januari'17 a.n Suwarno</t>
  </si>
  <si>
    <t>Tag PDAM Sby bln Januari'17 a.n Henry S</t>
  </si>
  <si>
    <t>Tag PDAM Sby bln  Januari'17 a.n Hj Nurhayati</t>
  </si>
  <si>
    <t>Tag PDAM Sby bln  Januari'17 a.n Perumnas</t>
  </si>
  <si>
    <t>Tag. PDAM-Sby bln  Januari'17 a.n Sujarwo</t>
  </si>
  <si>
    <t>Tag.PDAM-Sby bln  Januari'17 a,n Ny.Sri.Sr.Soedarsono</t>
  </si>
  <si>
    <t>Tag. PDAM-Sby bln Januari'17  a.n Christina S</t>
  </si>
  <si>
    <t>Tag. PDAM-Sby bln  Januari'17  a.n Hartono Santoso</t>
  </si>
  <si>
    <t>Tag. PDAM-Sby bln Januari'17 a.n Darimin</t>
  </si>
  <si>
    <t>Tag PDAM Sby bln Januari'17 a.n Dadang Isworo</t>
  </si>
  <si>
    <t>Tag.PDAM-Sby bln Januari'17  a.n Sukardi</t>
  </si>
  <si>
    <t>Tag PDAM Sby bln Januari'17  a.n Fredericus Teguh P</t>
  </si>
  <si>
    <t>Tag PDAM Sby bln Januari'17  a.n Ir.Maria K</t>
  </si>
  <si>
    <t>Tag PDAM Sby bln Januari'17  Sandjaja L</t>
  </si>
  <si>
    <t>Tag PDAM Sby bln Januari'17  Johanes W</t>
  </si>
  <si>
    <t>Tag. PDAM-Sby bln Januari'17  a.n Hendra Gunawan</t>
  </si>
  <si>
    <t>Tag PDAM Sby bln Januari'17  a.n Rixdzon W</t>
  </si>
  <si>
    <t>Tag PDAM Sby bln Januari'17  a.n Jhony G</t>
  </si>
  <si>
    <t>Tag PDAM Sby bln Januari'17  a.n Ir.Suriontoro</t>
  </si>
  <si>
    <t>Tag PDAM bln Januari'17  an Sri Astutik</t>
  </si>
  <si>
    <t>Tag PDAM Sby bln  Januari'17  a.n Nawir S</t>
  </si>
  <si>
    <t>Tag PDAM Sby bln Januari'17  a.n Ali Sarhono</t>
  </si>
  <si>
    <t>Tag PDAM Sby bln Januari'17  a.n Wahjono Siadiman</t>
  </si>
  <si>
    <t>Tag PDAM Sby bln  Januari'17  a.n Dedy Hari Nurcahyo</t>
  </si>
  <si>
    <t>Tag PDAM Sby bln   Januari'17  a.n Nurdjaman</t>
  </si>
  <si>
    <t>Tag PDAM MLG bln Januari'17  PT.UNICORA</t>
  </si>
  <si>
    <t>Tag PDAM SDA bln  Desember'16 an Erni Rachma</t>
  </si>
  <si>
    <t>Tag PDAM SDA bln Desember'16 a.n Awan Adityawan</t>
  </si>
  <si>
    <t>Tag. PDAM-SDA bln Desember'16 a.n Hadi Santoso</t>
  </si>
  <si>
    <t>Tag. PDAM-SDA bln Desember'16 a.n Indra Ningsih</t>
  </si>
  <si>
    <t>Tag PDAM SDA bln  Desember'16 a.n Nur Kholis</t>
  </si>
  <si>
    <t>Tag PDAM SDA bln Desember'16 a.n Nur Kholis</t>
  </si>
  <si>
    <t>Tag PDAM SDA bln Desember'16 a.n Abdullah</t>
  </si>
  <si>
    <t>Tag PDAM SDA bln Desember'16 a.n Indiaswari</t>
  </si>
  <si>
    <t>Tag. PDAM-SDA bln Desember'16 a.n Sukarji</t>
  </si>
  <si>
    <t>Tag. PDAM-SDA bln Desember'16 a.n Agus H</t>
  </si>
  <si>
    <t>Tag. PDAM-SDA bln Desember'16 a.n Elizabeth</t>
  </si>
  <si>
    <t>Tag PDAM SDA bln Desember'16 a.n Sugianto</t>
  </si>
  <si>
    <t>Tag. PDAM-SDA bln Desember'16 a.n M.Sairezi</t>
  </si>
  <si>
    <t>Tag PDAM SDA bln Desember'16 a.n David H</t>
  </si>
  <si>
    <t>Tag. PDAM-SDA bln Desember'16 a.n Bahayudin</t>
  </si>
  <si>
    <t>Tag. PDAM-SDA bln  Desember'16 a.n Rifai</t>
  </si>
  <si>
    <t>Tag. PDAM SDA bln  Desember'16 a.n Gatot Sumarsono</t>
  </si>
  <si>
    <t>Tag PDAM SDA bln Desember'16 a.n Nedya S</t>
  </si>
  <si>
    <t>Tag.Telkom bln  Januari'17 a.n Awan Adityawan</t>
  </si>
  <si>
    <t>Tag.Telkom bln   Januari'17 a.n Nurdjaman</t>
  </si>
  <si>
    <t>Tag. Telkom bln  Januari'17 a.n Wahyu Baskoro</t>
  </si>
  <si>
    <t>Tag.Telkom bln   Januari'17 a.n R.Soetomo</t>
  </si>
  <si>
    <t>Tag.Telkom bln   Januari'17 a.n Nur Kholis</t>
  </si>
  <si>
    <t>Tag.Telkom bln   Januari'17 a.n Tjipto Rahardjo</t>
  </si>
  <si>
    <t>Tag.Telkom bln   Januari'17 a.n Moch Iwan Rusyadi</t>
  </si>
  <si>
    <t>Tag.Adira bln  Januari'17 a.n Henry Setyo</t>
  </si>
  <si>
    <t>Tag.FIF bln  Januari'17 a.n Henry Setyo</t>
  </si>
  <si>
    <t>Tag. FIF bln  Januari'17 an Junita Rebika</t>
  </si>
  <si>
    <t>Tag. FIF bln  Januari'17 an Barfitto</t>
  </si>
  <si>
    <t>Tag. MPM bln Januari'17 an M. Iwan Rusyadi</t>
  </si>
  <si>
    <t xml:space="preserve"> Rek Lama : 0881211954</t>
  </si>
  <si>
    <t>Tag. WOM bln  Januari'17 an Junita R</t>
  </si>
  <si>
    <t>Tag PDAM Sby bln  Januari'17  a.n Gozali Wijaya</t>
  </si>
  <si>
    <t>Tag. PLN bln  Januari'17 a.n Liem Yacob Taslim</t>
  </si>
  <si>
    <t>EFIE LINDA JANI</t>
  </si>
  <si>
    <t>973211</t>
  </si>
  <si>
    <t>M ZAINURI</t>
  </si>
  <si>
    <t>059554</t>
  </si>
  <si>
    <t>Materai 6000 14 keping</t>
  </si>
  <si>
    <t>Tiket Lion &amp; Batik ( pp sby -jkt )</t>
  </si>
  <si>
    <t>Tag.PDAM-Sby bln Januari'17 a.n Murtiningsih</t>
  </si>
  <si>
    <t>Tag. PDAM Sby a.n bln Januari'17 Drs.Arifin</t>
  </si>
  <si>
    <t>Tag. PDAM-Sby bln Januari'17 a.n Annie J</t>
  </si>
  <si>
    <t>Tag. PDAM-Sby bln Januari'17 a.n Robert Edward O</t>
  </si>
  <si>
    <t>Tag. PDAM-Sby bln Januari'1716 a.n Tan Elsye W</t>
  </si>
  <si>
    <t>Tag. PDAM-Sby bln Januari'17 a.n Sadi</t>
  </si>
  <si>
    <t>Tag.PDAM-Sby bln Januari'17 a.n Timan</t>
  </si>
  <si>
    <t>Tag.PDAM-Sby bln Januari'17 a.n Tjen-tjen</t>
  </si>
  <si>
    <t>Tag. PDAM-Sby bln Januari'17 a.n Fransiscus SE</t>
  </si>
  <si>
    <t>Tag.PDAM-Sby bln Januari'17 a.n Willy Joko</t>
  </si>
  <si>
    <t>Tag.PDAM-Sby bln Januari'17 a.n Joa tien lian</t>
  </si>
  <si>
    <t>Tag.PDAM-Sby bln Januari'17 a.n PT.Artisan S</t>
  </si>
  <si>
    <t>Tag PDAM Sby bln  Januari'17 a.n PT Araya Bumi Megah</t>
  </si>
  <si>
    <t>Tag PDAM Sby bln Januari'17 a.n Kie Siok Yeng</t>
  </si>
  <si>
    <t>Tag. PDAM-SDA bln Desember'16 a.n Syafrizal Johar</t>
  </si>
  <si>
    <t>Pls Im 3 25,000</t>
  </si>
  <si>
    <t>Tag.FIF bln  Januari'17 a.n Eko Susanto</t>
  </si>
  <si>
    <t>LULUEK H</t>
  </si>
  <si>
    <t>914064</t>
  </si>
  <si>
    <t>Kai Argo Anggrek sby-gambir</t>
  </si>
  <si>
    <t>kai Argo Lawu &amp; Bima</t>
  </si>
  <si>
    <t>PIYONO BUDI U</t>
  </si>
  <si>
    <t>14249</t>
  </si>
  <si>
    <t>CITILINK &amp; LION</t>
  </si>
  <si>
    <t>ARIANI PRINARYANTI</t>
  </si>
  <si>
    <t>NUR CAHYATI</t>
  </si>
  <si>
    <t>912209</t>
  </si>
  <si>
    <t>Tag. PLN bln Februari'17 a.n Helin Yuni</t>
  </si>
  <si>
    <t>Tag. PLN bln  Februari'17 a.n Slamet Soeyono</t>
  </si>
  <si>
    <t>Tag. PLN bln  Februari'17 a.n Budi Mulyo Raharjo</t>
  </si>
  <si>
    <t>Tag. PLN bln  Februari'17 a.n Suwarno</t>
  </si>
  <si>
    <t>Tag. PLN bln  Februari'17 a.n Bahayudin</t>
  </si>
  <si>
    <t>Tag PLN bln  Februari'17 a.n David H</t>
  </si>
  <si>
    <t>Tag. PLN bln   Februari'17 a.n Tri Lestari</t>
  </si>
  <si>
    <t>Tag. PLN bln  Februari'17 a.n Robert Edward O</t>
  </si>
  <si>
    <t>Tag. PLN bln  Februari'17 a.n Tan Elsye Witanial</t>
  </si>
  <si>
    <t>Tag. PLN bln  Februari'17 a.n Priantono Soebekti</t>
  </si>
  <si>
    <t>Tag. PLN bln   Februari'17 a.n Kristijono</t>
  </si>
  <si>
    <t>Tag. PLN bln   Februari'17 a.n Widjaya</t>
  </si>
  <si>
    <t>Tag. PLN bln  Februari'17 a.n Srisubana</t>
  </si>
  <si>
    <t>Tag. PLN bln  Februari'17 a.n Emilia R.GN</t>
  </si>
  <si>
    <t>Tag. PLN bln  Februari'17 a.n Yuri H</t>
  </si>
  <si>
    <t>Tag. PLN bln   Februari'17 a.n Soemadi</t>
  </si>
  <si>
    <t>Tag. PLN bln   Februari'17 a.n Soebijono</t>
  </si>
  <si>
    <t>Tag. PLN bln   Februari'17 a.n Drs.Ari W</t>
  </si>
  <si>
    <t>Tag. PLN bln   Februari'17 a.n PT.Pante Senta</t>
  </si>
  <si>
    <t>Tag. PLN bln   Februari'17 a.n PT. KKI / Surodiyanto</t>
  </si>
  <si>
    <t>Tag. PLN bln   Februari'17 a.n Sunarto</t>
  </si>
  <si>
    <t>Tag. PLN bln   Februari'17 a.n Sukarji</t>
  </si>
  <si>
    <t>Tag. PLN bln   Februari'17 a.n Abdullah</t>
  </si>
  <si>
    <t>Tag. PLN bln   Februari'17 a.n Erma Pujiastuti</t>
  </si>
  <si>
    <t>Tag. PLN bln   Februari'17 a.n Hadi Rahmad</t>
  </si>
  <si>
    <t>Tag. PLN bln   Februari'17 a.n Liem Yacob Taslim</t>
  </si>
  <si>
    <t>Tag. PLN bln   Februari'17 a.n Dijah Rukmini</t>
  </si>
  <si>
    <t>Tag. PLN bln   Februari'17 a.n Nur Kholis</t>
  </si>
  <si>
    <t>Tag. PLN bln   Februari'17 a.n Nurdjaman</t>
  </si>
  <si>
    <t xml:space="preserve">Tag. PLN bln   Februari'17 a.n PT.Unicora </t>
  </si>
  <si>
    <t>Tag. PLN bln   Februari'17 a.n Wahyu Baskoro</t>
  </si>
  <si>
    <t>Tag. PLN bln   Februari'17 a.n R.Soetomo</t>
  </si>
  <si>
    <t>Tag. PLN bln   Februari'17 a.n Awan Adityawan</t>
  </si>
  <si>
    <t>Tag. PLN bln   Februari'17 a.n Tjipto Rahardjo</t>
  </si>
  <si>
    <t>Tag PDAM Sby bln  Februari'17 a.n Henry S</t>
  </si>
  <si>
    <t>Tag PDAM Sby bln   Februari'17 a.n Hj Nurhayati</t>
  </si>
  <si>
    <t>Tag PDAM Sby bln   Februari'17 a.n Perumnas</t>
  </si>
  <si>
    <t>Tag. PDAM-Sby bln   Februari'17 a.n Sujarwo</t>
  </si>
  <si>
    <t>Tag.PDAM-Sby bln   Februari'17 a,n Ny.Sri.Sr.Soedarsono</t>
  </si>
  <si>
    <t>Tag. PDAM-Sby bln  Februari'17 a.n Christina S</t>
  </si>
  <si>
    <t>Tag. PDAM-Sby bln  Februari'17  a.n Hartono Santoso</t>
  </si>
  <si>
    <t>Tag. PDAM-Sby bln  Februari'17 a.n Darimin</t>
  </si>
  <si>
    <t>Tag PDAM Sby bln  Februari'17 a.n Dadang Isworo</t>
  </si>
  <si>
    <t>Tag.PDAM-Sby bln  Februari'17  a.n Sukardi</t>
  </si>
  <si>
    <t>Tag PDAM Sby bln  Februari'17  a.n Fredericus Teguh P</t>
  </si>
  <si>
    <t>Tag PDAM Sby bln  Februari'17  a.n Ir.Maria K</t>
  </si>
  <si>
    <t>Tag PDAM Sby bln  Februari'17  Sandjaja L</t>
  </si>
  <si>
    <t>Tag PDAM Sby bln  Februari'17  Johanes W</t>
  </si>
  <si>
    <t>Tag. PDAM-Sby bln  Februari'17  a.n Hendra Gunawan</t>
  </si>
  <si>
    <t>Tag PDAM Sby bln  Februari'17  a.n Rixdzon W</t>
  </si>
  <si>
    <t>Tag PDAM Sby bln  Februari'17  a.n Jhony G</t>
  </si>
  <si>
    <t>Tag PDAM Sby bln  Februari'17  a.n Ir.Suriontoro</t>
  </si>
  <si>
    <t>Tag PDAM bln  Februari'17  an Sri Astutik</t>
  </si>
  <si>
    <t>Tag PDAM Sby bln   Februari'17  a.n Nawir S</t>
  </si>
  <si>
    <t>Tag PDAM Sby bln  Februari'17  a.n Ali Sarhono</t>
  </si>
  <si>
    <t>Tag PDAM Sby bln  Februari'17  a.n Wahjono Siadiman</t>
  </si>
  <si>
    <t>Tag PDAM Sby bln   Februari'17  a.n Dedy Hari Nurcahyo</t>
  </si>
  <si>
    <t>Tag PDAM Sby bln   Februari'17 a.n Gozali Wijaya</t>
  </si>
  <si>
    <t>Tag PDAM Sby bln    Februari'17  a.n Nurdjaman</t>
  </si>
  <si>
    <t>Tag PDAM MLG bln  Februari'17 PT.UNICORA</t>
  </si>
  <si>
    <t>Tag.PDAM-Sby bln  Februari'17 a.n Murtiningsih</t>
  </si>
  <si>
    <t>Tag. PDAM Sby a.n bln  Februari'17 Drs.Arifin</t>
  </si>
  <si>
    <t>Tag. PDAM-Sby bln  Februari'17 a.n Annie J</t>
  </si>
  <si>
    <t>Tag. PDAM-Sby bln  Februari'17 a.n Robert Edward O</t>
  </si>
  <si>
    <t>Tag. PDAM-Sby bln  Februari'17 a.n Tan Elsye W</t>
  </si>
  <si>
    <t>Tag. PDAM-Sby bln  Februari'17 a.n Sadi</t>
  </si>
  <si>
    <t>Tag.PDAM-Sby bln  Februari'17 a.n Timan</t>
  </si>
  <si>
    <t>Tag.PDAM-Sby bln  Februari'17 a.n Tjen-tjen</t>
  </si>
  <si>
    <t>Tag. PDAM-Sby bln  Februari'17 a.n Fransiscus SE</t>
  </si>
  <si>
    <t>Tag.PDAM-Sby bln  Februari'17 a.n Willy Joko</t>
  </si>
  <si>
    <t>Tag.PDAM-Sby bln  Februari'17 a.n Joa tien lian</t>
  </si>
  <si>
    <t>Tag.PDAM-Sby bln  Februari'17 a.n PT.Artisan S</t>
  </si>
  <si>
    <t>Tag PDAM Sby bln  Februari'17 a.n PT Araya Bumi Megah</t>
  </si>
  <si>
    <t>Tag PDAM Sby bln  Februari'17 a.n Kie Siok Yeng</t>
  </si>
  <si>
    <t>Tag.Telkom bln   Februari'17 a.n Awan Adityawan</t>
  </si>
  <si>
    <t>Tag.Telkom bln    Februari'17 a.n Nurdjaman</t>
  </si>
  <si>
    <t>Tag. Telkom bln   Februari'17 a.n Wahyu Baskoro</t>
  </si>
  <si>
    <t>Tag.Telkom bln    Februari'17 a.n R.Soetomo</t>
  </si>
  <si>
    <t>Tag.Telkom bln    Februari'17 a.n Nur Kholis</t>
  </si>
  <si>
    <t>Tag.Telkom bln    Februari'17 a.n Tjipto Rahardjo</t>
  </si>
  <si>
    <t>Tag.Telkom bln    Februari'17 a.n Moch Iwan Rusyadi</t>
  </si>
  <si>
    <t>Tag.Adira bln   Februari'17 a.n Henry Setyo</t>
  </si>
  <si>
    <t>Tag.FIF bln  Februari'17 a.n Henry Setyo</t>
  </si>
  <si>
    <t>Tag. FIF bln  Februari'17 an Barfitto</t>
  </si>
  <si>
    <t>Tag. MPM bln  Februari'17 an M. Iwan Rusyadi</t>
  </si>
  <si>
    <t>Tag. WOM bln  Februari'17 an Junita R</t>
  </si>
  <si>
    <t>Tag. PDAM-SDA bln Januari'17 a.n Syafrizal Johar</t>
  </si>
  <si>
    <t>Tag. PDAM-SDA bln Januari'17 a.n Hadi Santoso</t>
  </si>
  <si>
    <t>Tag PDAM SDA bln  Januari'17 an Erni Rachma</t>
  </si>
  <si>
    <t>Tag PDAM SDA bln Januari'17 a.n Awan Adityawan</t>
  </si>
  <si>
    <t>Tag PDAM SDA bln  Januari'17 a.n Nur Kholis</t>
  </si>
  <si>
    <t>Tag PDAM SDA bln Januari'17 a.n Nur Kholis</t>
  </si>
  <si>
    <t>Tag PDAM SDA bln Januari'17 a.n Abdullah</t>
  </si>
  <si>
    <t>Tag PDAM SDA bln Januari'17 a.n Indiaswari</t>
  </si>
  <si>
    <t>Tag. PDAM-SDA bln Januari'17 a.n Sukarji</t>
  </si>
  <si>
    <t>Tag. PDAM-SDA bln Januari'17 a.n Agus H</t>
  </si>
  <si>
    <t>Tag. PDAM-SDA bln Januari'17 a.n Elizabeth</t>
  </si>
  <si>
    <t>Tag. PDAM-SDA bln Januari '17 a.n Agus H</t>
  </si>
  <si>
    <t>Tag PDAM SDA bln Januari'17 a.n Sugianto</t>
  </si>
  <si>
    <t>Tag. PDAM-SDA bln Januari'17 a.n M.Sairezi</t>
  </si>
  <si>
    <t>Tag PDAM SDA bln Januari'17 a.n David H</t>
  </si>
  <si>
    <t>Tag. PDAM-SDA bln Januari'17 a.n Bahayudin</t>
  </si>
  <si>
    <t>Tag. PDAM-SDA bln  Januari'17 a.n Rifai</t>
  </si>
  <si>
    <t>Tag. PDAM SDA bln Januari'17 a.n Gatot Sumarsono</t>
  </si>
  <si>
    <t>Tag PDAM SDA bln Januari'17 a.n Nedya S</t>
  </si>
  <si>
    <t>Tag. PDAM-SDA bln  Januari'17 a.n Indra Ningsih</t>
  </si>
  <si>
    <t>Tag.FIF bln Februari'17 a.n Kusmiati</t>
  </si>
  <si>
    <t>Tag.FIF bln Februari'17 an Junaris</t>
  </si>
  <si>
    <t>Tag.FIF bln Februari'17 an Sifera</t>
  </si>
  <si>
    <t>OKTAVIANUS</t>
  </si>
  <si>
    <t>Tag. PDAM-Sby bln Februari17 a.n Kristijono</t>
  </si>
  <si>
    <t>Tag.PDAM-SDA bln  Februari'17 a.n Hartawan Hari Kusuma</t>
  </si>
  <si>
    <t>JONI</t>
  </si>
  <si>
    <t>962378</t>
  </si>
  <si>
    <t>Tag. PDAM-Sby bln Februari17 a.n Hantjo Kurniawan</t>
  </si>
  <si>
    <t>Tiket KAI</t>
  </si>
  <si>
    <t>Tag Telkomsel an Andri Laksono</t>
  </si>
  <si>
    <t>Tiket Citilink</t>
  </si>
  <si>
    <t>Tiket Lion</t>
  </si>
  <si>
    <t>EDHI WIDJI SANTOSO</t>
  </si>
  <si>
    <t>900262</t>
  </si>
  <si>
    <t>HARYO AGUNG</t>
  </si>
  <si>
    <t>005919</t>
  </si>
  <si>
    <t>Tag.FIF bln  Februari'17 a.n Eko Susanto</t>
  </si>
  <si>
    <t>Tag.FIF bln Februari a.n Kusmiati</t>
  </si>
  <si>
    <t>IN ANGGRAINI S</t>
  </si>
  <si>
    <t>Tag. PLN bln  Maret'17 a.n Slamet Soeyono</t>
  </si>
  <si>
    <t>Tag. PLN bln  Maret'17 a.n Bahayudin</t>
  </si>
  <si>
    <t>Tag PLN bln  Maret'17  a.n David H</t>
  </si>
  <si>
    <t>Tag. PLN bln Maret'17  a.n Helin Yuni</t>
  </si>
  <si>
    <t>Tag. PLN bln  Maret'17  a.n Budi Mulyo Raharjo</t>
  </si>
  <si>
    <t>Tag. PLN bln  Maret'17  a.n Suwarno</t>
  </si>
  <si>
    <t>Tag. PLN bln  Maret'17  a.n Tri Lestari</t>
  </si>
  <si>
    <t>Tag. PLN bln Maret'17  a.n Robert Edward O</t>
  </si>
  <si>
    <t>Tag. PLN bln  Maret'17  a.n Tan Elsye Witanial</t>
  </si>
  <si>
    <t>Tag. PLN bln Maret'17  a.n Priantono Soebekti</t>
  </si>
  <si>
    <t>Tag. PLN bln Maret'17  a.n Kristijono</t>
  </si>
  <si>
    <t>Tag. PLN bln Maret'17  a.n Widjaya</t>
  </si>
  <si>
    <t>Tag. PLN bln Maret'17  a.n Srisubana</t>
  </si>
  <si>
    <t>Tag. PLN bln Maret'17  a.n Emilia R.GN</t>
  </si>
  <si>
    <t>Tag. PLN bln Maret'17  a.n Yuri H</t>
  </si>
  <si>
    <t>Tag. PLN bln Maret'17  a.n Soemadi</t>
  </si>
  <si>
    <t>Tag. PLN bln Maret'17  a.n Soebijono</t>
  </si>
  <si>
    <t>Tag. PLN bln Maret'17  a.n Drs.Ari W</t>
  </si>
  <si>
    <t>Tag. PLN bln Maret'17  a.n PT.Pante Senta</t>
  </si>
  <si>
    <t>Tag. PLN bln Maret'17  a.n Sunarto</t>
  </si>
  <si>
    <t>Tag. PLN bln Maret'17  a.n Sukarji</t>
  </si>
  <si>
    <t>Tag. PLN bln Maret'17  a.n Abdullah</t>
  </si>
  <si>
    <t>Tag. PLN bln Maret'17  a.n Erma Pujiastuti</t>
  </si>
  <si>
    <t>Tag. PLN bln Maret'17  a.n Hadi Rahmad</t>
  </si>
  <si>
    <t>Tag. PLN bln Maret'17  a.n Liem Yacob Taslim</t>
  </si>
  <si>
    <t>Tag. PLN bln Maret'17  a.n Dijah Rukmini</t>
  </si>
  <si>
    <t>Tag. PLN bln Maret'17  a.n Nur Kholis</t>
  </si>
  <si>
    <t>Tag. PLN bln Maret'17  a.n Nurdjaman</t>
  </si>
  <si>
    <t xml:space="preserve">Tag. PLN bln Maret'17  a.n PT.Unicora </t>
  </si>
  <si>
    <t>Tag. PLN bln Maret'17  a.n Wahyu Baskoro</t>
  </si>
  <si>
    <t>Tag. PLN bln Maret'17  a.n R.Soetomo</t>
  </si>
  <si>
    <t>Tag. PLN bln Maret'17  a.n Awan Adityawan</t>
  </si>
  <si>
    <t>Tag. PLN bln Maret'17  a.n Tjipto Rahardjo</t>
  </si>
  <si>
    <t>Tag PDAM Sby bln Maret'17  a.n Kie Siok Yeng</t>
  </si>
  <si>
    <t>Tag PDAM Sby bln Maret'17  a.n PT Araya Bumi Megah</t>
  </si>
  <si>
    <t>Tag.PDAM-Sby bln Maret'17  a.n PT.Artisan S</t>
  </si>
  <si>
    <t>Tag.PDAM-Sby bln Maret'17  a.n Joa tien lian</t>
  </si>
  <si>
    <t>Tag.PDAM-Sby bln Maret'17  a.n Willy Joko</t>
  </si>
  <si>
    <t>Tag. PDAM-Sby bln Maret'17  a.n Fransiscus SE</t>
  </si>
  <si>
    <t>Tag.PDAM-Sby bln Maret'17  a.n Tjen-tjen</t>
  </si>
  <si>
    <t>Tag.PDAM-Sby bln Maret'17  a.n Timan</t>
  </si>
  <si>
    <t>Tag. PDAM-Sby bln Maret'17  a.n Sadi</t>
  </si>
  <si>
    <t>Tag. PDAM-Sby bln Maret'17  a.n Tan Elsye W</t>
  </si>
  <si>
    <t>Tag. PDAM-Sby bln Maret'17  a.n Robert Edward O</t>
  </si>
  <si>
    <t>Tag. PDAM-Sby bln Maret'17  a.n Annie J</t>
  </si>
  <si>
    <t>Tag. PDAM Sby a.n bln Maret'17 Drs.Arifin</t>
  </si>
  <si>
    <t>Tag.PDAM-Sby bln Maret'17  a.n Murtiningsih</t>
  </si>
  <si>
    <t>Tag. PDAM-Sby bln Maret'17 a.n Hantjo Kurniawan</t>
  </si>
  <si>
    <t>Tag. PDAM-Sby bln Maret'17  a.n Kristijono</t>
  </si>
  <si>
    <t>Tag PDAM Sby bln Maret'17  a.n Nurdjaman</t>
  </si>
  <si>
    <t>Tag PDAM Sby bln Maret'17  a.n Gozali Wijaya</t>
  </si>
  <si>
    <t>Tag PDAM Sby bln Maret'17  a.n Dedy Hari Nurcahyo</t>
  </si>
  <si>
    <t>Tag PDAM Sby bln Maret'17 a.n Wahjono Siadiman</t>
  </si>
  <si>
    <t>Tag PDAM Sby bln Maret'17  a.n Ali Sarhono</t>
  </si>
  <si>
    <t>Tag PDAM Sby bln Maret'17 a.n Nawir S</t>
  </si>
  <si>
    <t>Tag PDAM Sby bln Maret'17 an Sri Astutik</t>
  </si>
  <si>
    <t>Tag PDAM Sby bln Maret'17  a.n Ir.Suriontoro</t>
  </si>
  <si>
    <t>Tag PDAM Sby bln Maret'17  a.n Jhony G</t>
  </si>
  <si>
    <t>Tag PDAM Sby bln Maret'17   a.n Rixdzon W</t>
  </si>
  <si>
    <t>Tag. PDAM-Sby bln Maret'17   a.n Hendra Gunawan</t>
  </si>
  <si>
    <t>Tag PDAM Sby bln Maret'17  Johanes W</t>
  </si>
  <si>
    <t>Tag PDAM Sby bln Maret'17 Sandjaja L</t>
  </si>
  <si>
    <t>Tag PDAM Sby bln Maret'17 a.n Ir.Maria K</t>
  </si>
  <si>
    <t>Tag PDAM Sby bln Maret'17 a.n Fredericus Teguh P</t>
  </si>
  <si>
    <t>Tag.PDAM-Sby bln Maret'17  a.n Sukardi</t>
  </si>
  <si>
    <t>Tag PDAM Sby bln Maret'17 a.n Dadang Isworo</t>
  </si>
  <si>
    <t>Tag. PDAM-Sby bln Maret'17 a.n Darimin</t>
  </si>
  <si>
    <t>Tag. PDAM-Sby bln Maret'17  a.n Hartono Santoso</t>
  </si>
  <si>
    <t>Tag. PDAM-Sby bln Maret'17 a.n Christina S</t>
  </si>
  <si>
    <t>Tag.PDAM-Sby bln Maret'17 a,n Ny.Sri.Sr.Soedarsono</t>
  </si>
  <si>
    <t>Tag PDAM Sby bln Maret'17 a.n Perumnas</t>
  </si>
  <si>
    <t>Tag PDAM Sby bln Maret'17 a.n Henry S</t>
  </si>
  <si>
    <t>Tag. PDAM-Sby bln Maret'17  a.n Sujarwo</t>
  </si>
  <si>
    <t>Tag PDAM Sby bln Maret'17 a.n Hj Nurhayati</t>
  </si>
  <si>
    <t>Tag PDAM SDA bln Februari'17 a.n Nedya S</t>
  </si>
  <si>
    <t>Tag. PDAM SDA bln Februari'17 a.n Gatot Sumarsono</t>
  </si>
  <si>
    <t>Tag. PDAM-SDA bln Februari'17 a.n Rifai</t>
  </si>
  <si>
    <t>Tag PDAM SDA bln Februari'17 a.n David H</t>
  </si>
  <si>
    <t>Tag PDAM SDA bln Februari'17 a.n Sugianto</t>
  </si>
  <si>
    <t>Tag. PDAM-SDA bln Februari'17 a.n M.Sairezi</t>
  </si>
  <si>
    <t>Tag. PDAM-SDA bln Februari'17 a.n Agus H</t>
  </si>
  <si>
    <t>Tag. PDAM-SDA bln Februari'17 a.n Elizabeth</t>
  </si>
  <si>
    <t>Tag. PDAM-SDA bln Februari'17 a.n Sukarji</t>
  </si>
  <si>
    <t>Tag PDAM SDA bln Februari'17 a.n Indiaswari</t>
  </si>
  <si>
    <t>Tag PDAM SDA bln Februari'17 a.n Abdullah</t>
  </si>
  <si>
    <t>Tag PDAM SDA bln Februari'17 a.n Nur Kholis</t>
  </si>
  <si>
    <t>Tag. PDAM-SDA bln Februari'17 a.n Indra Ningsih</t>
  </si>
  <si>
    <t>Tag. PDAM-SDA bln Februari'17 a.n Hadi Santoso</t>
  </si>
  <si>
    <t>Tag PDAM SDA bln Februari'17  a.n Awan Adityawan</t>
  </si>
  <si>
    <t>Tag PDAM SDA bln Februari'17 an Erni Rachma</t>
  </si>
  <si>
    <t>Tag. PDAM-SDA bln Februari'17a.n Syafrizal Johar</t>
  </si>
  <si>
    <t>Tag.Telkom bln Maret'17 a.n Awan Adityawan</t>
  </si>
  <si>
    <t>Tag.Telkom bln Maret'17 a.n Nurdjaman</t>
  </si>
  <si>
    <t>Tag. Telkom bln Maret'17 a.n Wahyu Baskoro</t>
  </si>
  <si>
    <t>Tag.Telkom bln Maret'17 a.n R.Soetomo</t>
  </si>
  <si>
    <t>Tag.Telkom bln Maret'17 a.n Nur Kholis</t>
  </si>
  <si>
    <t>Tag.Telkom bln Maret'17 a.n Tjipto Rahardjo</t>
  </si>
  <si>
    <t>Tag.Telkom bln Maret'17 a.n Moch Iwan Rusyadi</t>
  </si>
  <si>
    <t>Tag.Adira bln Maret'17 a.n Henry Setyo</t>
  </si>
  <si>
    <t>Tag.FIF bln Maret'17 an Junaris</t>
  </si>
  <si>
    <t>Tag.FIF bln Maret'17 an Sifera</t>
  </si>
  <si>
    <t>Tag.FIF bln  Maret'17 a.n Henry Setyo</t>
  </si>
  <si>
    <t>Tag. FIF bln Maret'17 an Barfitto</t>
  </si>
  <si>
    <t>Tag. MPM bln Maret'17 an M. Iwan Rusyadi</t>
  </si>
  <si>
    <t>Tag. WOM bln Maret'17 an Junita R</t>
  </si>
  <si>
    <t>Tag.PDAM-Sby bln Maret'17  a.n Hartawan Hari Kusuma</t>
  </si>
  <si>
    <t>Tag. PLN bln Maret a.n Elizabeth</t>
  </si>
  <si>
    <t>Tag. PLN bln Maret'17  a.n Suminto</t>
  </si>
  <si>
    <t>Tag. Telkom bln Maret'17  a.n Sumaryadi</t>
  </si>
  <si>
    <t>BAMBANG ARI</t>
  </si>
  <si>
    <t>905300</t>
  </si>
  <si>
    <t>Tag.PDAM-SDA bln Februari'17  a.n Nining Mayaningrum</t>
  </si>
  <si>
    <t>Tag. PLN bln Maret'17  a.n Didik Asmara</t>
  </si>
  <si>
    <t>JUPRI</t>
  </si>
  <si>
    <t>920657</t>
  </si>
  <si>
    <t>Materai 6000 7 keping</t>
  </si>
  <si>
    <t>DJOKO PRIYO UTOMO</t>
  </si>
  <si>
    <t>Tag INDOVISION an Hesti</t>
  </si>
  <si>
    <t>Pulsa  Xl 10,000</t>
  </si>
  <si>
    <t>Pulsa  Simpati 10,000</t>
  </si>
  <si>
    <t>Pls Axis10,000</t>
  </si>
  <si>
    <t>ENDANG PURWANINGSIH</t>
  </si>
  <si>
    <t>963723</t>
  </si>
  <si>
    <t>Dompet Laki - Laki</t>
  </si>
  <si>
    <t>M YAHYA</t>
  </si>
  <si>
    <t>921747</t>
  </si>
  <si>
    <t>ERMYN SOESY W</t>
  </si>
  <si>
    <t>900265</t>
  </si>
  <si>
    <t>Tag Penyesuaian PLN an Agus Heriyanto</t>
  </si>
  <si>
    <t>Tag PLN bln Maret'17 an H.Nawawi</t>
  </si>
  <si>
    <t>Tag.FIF bln  Maret'17 a.n Eko Susanto</t>
  </si>
  <si>
    <t>Tag.FIF bln April'17 an Junaris</t>
  </si>
  <si>
    <t>Tag.FIF bln Maret'17 a.n Kusmiati</t>
  </si>
  <si>
    <t>Tag PDAM bln Maret'17 an Marzuki</t>
  </si>
  <si>
    <t>Tiket Kai Argo wilis sby- yogya</t>
  </si>
  <si>
    <t>SONNY RACHMAWAN</t>
  </si>
  <si>
    <t>911065</t>
  </si>
  <si>
    <t>Materai 6000 75 keping</t>
  </si>
  <si>
    <t>A.CHUDORI</t>
  </si>
  <si>
    <t>899561</t>
  </si>
  <si>
    <t>Tiket Ambarawa Ekspres Sby - Semarang (pp)</t>
  </si>
  <si>
    <t>Tiket Kai Sancaka Sore dan Bima</t>
  </si>
  <si>
    <t>Tiket Kai Bima</t>
  </si>
  <si>
    <t>Tag. PLN bln April'17 a.n Slamet Soeyono</t>
  </si>
  <si>
    <t>Tag. PLN bln April'17 a.n Bahayudin</t>
  </si>
  <si>
    <t>Tag PLN bln  April'17   a.n David H</t>
  </si>
  <si>
    <t>Tag. PLN bln  April'17  a.n Helin Yuni</t>
  </si>
  <si>
    <t>Tag. PLN bln  April'17  a.n Budi Mulyo Raharjo</t>
  </si>
  <si>
    <t>Tag. PLN bln  April'17   a.n Tri Lestari</t>
  </si>
  <si>
    <t>Tag. PLN bln  April'17   a.n Robert Edward O</t>
  </si>
  <si>
    <t>Tag. PLN bln  April'17   a.n Tan Elsye Witanial</t>
  </si>
  <si>
    <t>Tag. PLN bln  April'17   a.n Priantono Soebekti</t>
  </si>
  <si>
    <t>Tag. PLN bln  April'17   a.n Kristijono</t>
  </si>
  <si>
    <t>Tag. PLN bln  April'17   a.n Widjaya</t>
  </si>
  <si>
    <t>Tag. PLN bln  April'17   a.n Srisubana</t>
  </si>
  <si>
    <t>Tag. PLN bln  April'17   a.n Emilia R.GN</t>
  </si>
  <si>
    <t>Tag. PLN bln  April'17  a.n Yuri H</t>
  </si>
  <si>
    <t>Tag. PLN bln  April'17   a.n Soemadi</t>
  </si>
  <si>
    <t>Tag. PLN bln  April'17  a.n Soebijono</t>
  </si>
  <si>
    <t>Tag. PLN bln  April'17   a.n Drs.Ari W</t>
  </si>
  <si>
    <t>Tag. PLN bln  April'17   a.n PT.Pante Senta</t>
  </si>
  <si>
    <t>Tag. PLN bln  April'17   a.n Sunarto</t>
  </si>
  <si>
    <t>Tag. PLN bln  April'17   a.n Sukarji</t>
  </si>
  <si>
    <t>Tag. PLN bln  April'17   a.n Abdullah</t>
  </si>
  <si>
    <t>Tag. PLN bln  April'17   a.n Erma Pujiastuti</t>
  </si>
  <si>
    <t>Tag. PLN bln  April'17   a.n Liem Yacob Taslim</t>
  </si>
  <si>
    <t>Tag. PLN bln  April'17   a.n Didik Asmara</t>
  </si>
  <si>
    <t>Tag. PLN bln   April'17   a.n Suwarno</t>
  </si>
  <si>
    <t>Tag. PLN bln  April'17   a.n Hadi Rahmad</t>
  </si>
  <si>
    <t>Tag. PLN bln  April'17   a.n Suminto</t>
  </si>
  <si>
    <t>Tag. PLN bln  April'17 a.n Elizabeth</t>
  </si>
  <si>
    <t>Tag. PLN bln  April'17   a.n Dijah Rukmini</t>
  </si>
  <si>
    <t>Tag. PLN bln  April'17   a.n Nur Kholis</t>
  </si>
  <si>
    <t>Tag. PLN bln  April'17   a.n Nurdjaman</t>
  </si>
  <si>
    <t xml:space="preserve">Tag. PLN bln  April'17   a.n PT.Unicora </t>
  </si>
  <si>
    <t>Tag. PLN bln  April'17   a.n Wahyu Baskoro</t>
  </si>
  <si>
    <t>Tag. PLN bln  April'17   a.n R.Soetomo</t>
  </si>
  <si>
    <t>Tag. PLN bln  April'17   a.n Awan Adityawan</t>
  </si>
  <si>
    <t>Tag. PLN bln  April'17   a.n Tjipto Rahardjo</t>
  </si>
  <si>
    <t>Tag PDAM Sby bln April'17 a.n Hj Nurhayati</t>
  </si>
  <si>
    <t>Tag. PDAM-Sby bln April'17  a.n Sujarwo</t>
  </si>
  <si>
    <t>Tag. PDAM-Sby bln April'17  a.n Kristijono</t>
  </si>
  <si>
    <t>Tag PDAM Sby bln April'17 a.n Henry S</t>
  </si>
  <si>
    <t>Tag PDAM Sby bln April'17 a.n Perumnas</t>
  </si>
  <si>
    <t>Tag.PDAM-Sby bln April'17 a,n Ny.Sri.Sr.Soedarsono</t>
  </si>
  <si>
    <t>Tag. PDAM-Sby bln April'17 a.n Christina S</t>
  </si>
  <si>
    <t>Tag. PDAM-Sby bln April'17  a.n Hartono Santoso</t>
  </si>
  <si>
    <t>Tag. PDAM-Sby bln April'17 a.n Darimin</t>
  </si>
  <si>
    <t>Tag PDAM Sby bln April'17 a.n Dadang Isworo</t>
  </si>
  <si>
    <t>Tag.PDAM-Sby bln April'17  a.n Sukardi</t>
  </si>
  <si>
    <t>Tag PDAM Sby bln April'17 a.n Fredericus Teguh P</t>
  </si>
  <si>
    <t>Tag PDAM Sby bln April'17 a.n Ir.Maria K</t>
  </si>
  <si>
    <t>Tag PDAM Sby bln April'17 Sandjaja L</t>
  </si>
  <si>
    <t>Tag PDAM Sby bln April'17 Johanes W</t>
  </si>
  <si>
    <t>Tag. PDAM-Sby bln April'17   a.n Hendra Gunawan</t>
  </si>
  <si>
    <t>Tag PDAM Sby bln April'17  a.n Rixdzon W</t>
  </si>
  <si>
    <t>Tag PDAM Sby bln April'17 a.n Nawir S</t>
  </si>
  <si>
    <t>Tag PDAM Sby bln April'17  a.n Jhony G</t>
  </si>
  <si>
    <t>Tag PDAM Sby bln April'17  a.n Ir.Suriontoro</t>
  </si>
  <si>
    <t>Tag PDAM Sby bln April'17 an Sri Astutik</t>
  </si>
  <si>
    <t>Tag PDAM Sby bln April'17  a.n Ali Sarhono</t>
  </si>
  <si>
    <t>Tag PDAM Sby bln April'17 a.n Wahjono Siadiman</t>
  </si>
  <si>
    <t>Tag PDAM Sby bln April'17  a.n Dedy Hari Nurcahyo</t>
  </si>
  <si>
    <t>Tag PDAM Sby bln April'17  a.n Gozali Wijaya</t>
  </si>
  <si>
    <t>Tag. PDAM-Sby bln April'17 a.n Hantjo Kurniawan</t>
  </si>
  <si>
    <t>Tag.PDAM-Sby bln April'17  a.n Hartawan Hari Kusuma</t>
  </si>
  <si>
    <t>Tag PDAM Sby bln April'17  a.n Nurdjaman</t>
  </si>
  <si>
    <t>Tag. PDAM-SDA bln Februari17 a.n Bahayudin</t>
  </si>
  <si>
    <t>Tag. PDAM-SDA bln Maret17 a.n Bahayudin</t>
  </si>
  <si>
    <t>Tag.FIF bln  April'17 a.n Henry Setyo</t>
  </si>
  <si>
    <t>Tag.Adira bln April'17 a.n Henry Setyo</t>
  </si>
  <si>
    <t>Tag. WOM bln April'17 an Junita R</t>
  </si>
  <si>
    <t>Tag. MPM bln April'17 an M. Iwan Rusyadi</t>
  </si>
  <si>
    <t>Tag. PDAM-SDA bln Maret'17 a.n M.Sairezi</t>
  </si>
  <si>
    <t>Tag PDAM SDA bln Maret'17 a.n David H</t>
  </si>
  <si>
    <t>Tag PDAM SDA bln Maret'17 a.n Sugianto</t>
  </si>
  <si>
    <t>Tag. PDAM-SDA bln Maret'17 a.n Rifai</t>
  </si>
  <si>
    <t>Tag PDAM SDA bln Maret'17 a.n Nedya S</t>
  </si>
  <si>
    <t>Tag. PDAM SDA bln Maret'17 a.n Gatot Sumarsono</t>
  </si>
  <si>
    <t>Tag. Telkom bln April'17  a.n Sumaryadi</t>
  </si>
  <si>
    <t>Tag.Telkom bln April'17 a.n Nur Kholis</t>
  </si>
  <si>
    <t>Tag.Telkom bln April'17 a.n Awan Adityawan</t>
  </si>
  <si>
    <t>Tag. PDAM-SDA bln Maret'17 a.n Indra Ningsih</t>
  </si>
  <si>
    <t>Tag. PDAM-SDA bln Maret17 a.n Hadi Santoso</t>
  </si>
  <si>
    <t>Tag PDAM SDA bln Maret'17  a.n Awan Adityawan</t>
  </si>
  <si>
    <t>Tag.Telkom bln April'17 a.n Tjipto Rahardjo</t>
  </si>
  <si>
    <t>Tag.Telkom bln April'17 a.n Moch Iwan Rusyadi</t>
  </si>
  <si>
    <t>Tag.Telkom bln April'17 a.n R.Soetomo</t>
  </si>
  <si>
    <t>Tag. Telkom bln April'7 a.n Wahyu Baskoro</t>
  </si>
  <si>
    <t>Tag.Telkom bln April'17 a.n Nurdjaman</t>
  </si>
  <si>
    <t>Tag PDAM MLG bln  Maret'17 PT.UNICORA</t>
  </si>
  <si>
    <t>Tag PDAM SDA bln Maret'17 an Erni Rachma</t>
  </si>
  <si>
    <t>Tag.PDAM-SDA bln Maret'17  a.n Nining Mayaningrum</t>
  </si>
  <si>
    <t>Tag PDAM SDA bln Maret'17 a.n Nur Kholis</t>
  </si>
  <si>
    <t>WASIS</t>
  </si>
  <si>
    <t>Pulsa  Xl 100,000</t>
  </si>
  <si>
    <t>Tag. FIF bln April'17 an Barfitto</t>
  </si>
  <si>
    <t>Tag.FIF bln April'17 an Sifera</t>
  </si>
  <si>
    <t>THOMAS BUNAWAN C</t>
  </si>
  <si>
    <t>Bunga Dan Vas Kecil 2 pcs</t>
  </si>
  <si>
    <t>Tiket Kai Sancaka Sore Yogya - Sby</t>
  </si>
  <si>
    <t>Kai Pasundan Dan Logawa</t>
  </si>
  <si>
    <t>kai Mutiara Sel &amp; Ranggajati</t>
  </si>
  <si>
    <t>Kai Sancaka Pagi</t>
  </si>
  <si>
    <t>Pengembalian Tiket Porseni An Agus S</t>
  </si>
  <si>
    <t>Tag. PLN bln  April'17   a.n ATM BCA</t>
  </si>
  <si>
    <t>Tag. PLN bln  April'17 a.n Zippora Sri Rahajoe</t>
  </si>
  <si>
    <t>Tag PDAM Sby bln April'17  a.n Zippora Sri Rahajoe</t>
  </si>
  <si>
    <t>Tag PDAM SDA bln Maret '17 an Yohannes Untung</t>
  </si>
  <si>
    <t>Tag PDAM Mlng bln Maret'17 an Zippora Sri Rahajoe</t>
  </si>
  <si>
    <t>Tag INDOVISION an Yohanes Untung</t>
  </si>
  <si>
    <t>Tag BPJS Kesehatan an Handayani</t>
  </si>
  <si>
    <t>PRAYITNO</t>
  </si>
  <si>
    <t>Tiket Pesawat</t>
  </si>
  <si>
    <t>Tag.PDAM-Sby bln April'17 a.n Murtiningsih</t>
  </si>
  <si>
    <t>Tag. PDAM Sby a.n bln April'17 Drs.Arifin</t>
  </si>
  <si>
    <t>Tag. PDAM-Sby bln April'17 a.n Annie J</t>
  </si>
  <si>
    <t>Tag. PDAM-Sby bln April'17 a.n Robert Edward O</t>
  </si>
  <si>
    <t>Tag. PDAM-Sby bln April'17 a.n Tan Elsye W</t>
  </si>
  <si>
    <t>Tag. PDAM-Sby bln April'17 a.n Sadi</t>
  </si>
  <si>
    <t>Tag.PDAM-Sby bln April'17 a.n Timan</t>
  </si>
  <si>
    <t>Tag.PDAM-Sby bln April'17 a.n Tjen-tjen</t>
  </si>
  <si>
    <t>Tag. PDAM-Sby bln April'17 a.n Fransiscus SE</t>
  </si>
  <si>
    <t>Tag.PDAM-Sby bln April'17 a.n Willy Joko</t>
  </si>
  <si>
    <t>Tag.PDAM-Sby bln April'17 a.n Joa tien lian</t>
  </si>
  <si>
    <t>Tag.PDAM-Sby bln April'17 a.n PT.Artisan S</t>
  </si>
  <si>
    <t>Tag PDAM Sby bln  April'17 a.n PT Araya Bumi Megah</t>
  </si>
  <si>
    <t>Tag PDAM Sby bln April'17 a.n Kie Siok Yeng</t>
  </si>
  <si>
    <t>Tag. PDAM-SDA bln Maret'17 a.n Syafrizal Johar</t>
  </si>
  <si>
    <t>HERMIN</t>
  </si>
  <si>
    <t>M URIFAN</t>
  </si>
  <si>
    <t>Materai 6000 46 keping</t>
  </si>
  <si>
    <t>ENDAH JULIATI</t>
  </si>
  <si>
    <t>971702</t>
  </si>
  <si>
    <t>EVI HERAWATI</t>
  </si>
  <si>
    <t>900018</t>
  </si>
  <si>
    <t>WINA S</t>
  </si>
  <si>
    <t>962160</t>
  </si>
  <si>
    <t>Materai 6000 34 keping</t>
  </si>
  <si>
    <t>M YOSI FIDAL</t>
  </si>
  <si>
    <t>WAHYU UTOMO</t>
  </si>
  <si>
    <t>973267</t>
  </si>
  <si>
    <t>Tag.FIF bln  April'17 a.n Eko Susanto</t>
  </si>
  <si>
    <t>Tag.FIF bln Mei'17 an Junaris</t>
  </si>
  <si>
    <t>RUFI PURWANNINGSIH</t>
  </si>
  <si>
    <t>055128</t>
  </si>
  <si>
    <t>Tiket Kai Sancaka Sore Sby- Madiun</t>
  </si>
  <si>
    <t>Pengembalian 25 % dr tiket agus suhanto</t>
  </si>
  <si>
    <t>NUSYE DIAN W</t>
  </si>
  <si>
    <t>Tag PLN bln April'17 an H.Nawawi</t>
  </si>
  <si>
    <t>Tag. PLN bln  Mei'17 a.n Slamet Soeyono</t>
  </si>
  <si>
    <t>Tag. PLN bln  Mei'17 a.n Bahayudin</t>
  </si>
  <si>
    <t>Tag PLN bln  Mei'17  a.n David H</t>
  </si>
  <si>
    <t>Tag. PLN bln Mei'17  a.n Helin Yuni</t>
  </si>
  <si>
    <t>Tag. PLN bln  Mei'17  a.n Budi Mulyo Raharjo</t>
  </si>
  <si>
    <t>Tag. PLN bln  Mei'17  a.n Tri Lestari</t>
  </si>
  <si>
    <t>Tag. PLN bln Mei'17  a.n Robert Edward O</t>
  </si>
  <si>
    <t>Tag. PLN bln  Mei'17  a.n Tan Elsye Witanial</t>
  </si>
  <si>
    <t>Tag. PLN bln Mei'17  a.n Priantono Soebekti</t>
  </si>
  <si>
    <t>Tag. PLN bln Mei'17  a.n Kristijono</t>
  </si>
  <si>
    <t>Tag. PLN bln Mei'17  a.n Widjaya</t>
  </si>
  <si>
    <t>Tag. PLN bln Mei'17  a.n Srisubana</t>
  </si>
  <si>
    <t>Tag. PLN bln Mei'17  a.n Emilia R.GN</t>
  </si>
  <si>
    <t>Tag. PLN bln Mei'17  a.n Yuri H</t>
  </si>
  <si>
    <t>Tag. PLN bln Mei'17  a.n Soemadi</t>
  </si>
  <si>
    <t>Tag. PLN bln Mei'17  a.n Soebijono</t>
  </si>
  <si>
    <t>Tag. PLN bln Mei'17  a.n Drs.Ari W</t>
  </si>
  <si>
    <t>Tag. PLN bln Mei'17  a.n PT.Pante Senta</t>
  </si>
  <si>
    <t>Tag. PLN bln Mei'17  a.n Sunarto</t>
  </si>
  <si>
    <t>Tag. PLN bln Mei'17  a.n Sukarji</t>
  </si>
  <si>
    <t>Tag. PLN bln Mei'17  a.n Erma Pujiastuti</t>
  </si>
  <si>
    <t>Tag. PLN bln Mei'17  a.n Liem Yacob Taslim</t>
  </si>
  <si>
    <t>Tag. PLN bln Mei'17  a.n Didik Asmara</t>
  </si>
  <si>
    <t>Tag. PLN bln  Mei'17  a.n Suwarno</t>
  </si>
  <si>
    <t>Tag. PLN bln Mei'17  a.n Hadi Rahmad</t>
  </si>
  <si>
    <t>Tag. PLN bln Mei'17  a.n Suminto</t>
  </si>
  <si>
    <t>Tag. PLN bln  Mei'17 a.n Elizabeth</t>
  </si>
  <si>
    <t>Tag. PLN bln  Mei'17  a.n Dijah Rukmini</t>
  </si>
  <si>
    <t>Tag. PLN bln  Mei'17  a.n Nur Kholis</t>
  </si>
  <si>
    <t>Tag. PLN bln  Mei'17  a.n Nurdjaman</t>
  </si>
  <si>
    <t xml:space="preserve">Tag. PLN bln  Mei'17  a.n PT.Unicora </t>
  </si>
  <si>
    <t>Tag. PLN bln  Mei'17  a.n Wahyu Baskoro</t>
  </si>
  <si>
    <t>Tag. PLN bln  Mei'17  a.n R.Soetomo</t>
  </si>
  <si>
    <t>Tag. PLN bln  Mei'17  a.n Awan Adityawan</t>
  </si>
  <si>
    <t>Tag. PLN bln  Mei'17  a.n Tjipto Rahardjo</t>
  </si>
  <si>
    <t>Tag PDAM Sby bln  Mei'17 a.n Hj Nurhayati</t>
  </si>
  <si>
    <t>Tag. PDAM-Sby bln  Mei'17  a.n Sujarwo</t>
  </si>
  <si>
    <t>Tag. PDAM-Sby bln  Mei'17  a.n Kristijono</t>
  </si>
  <si>
    <t>Tag PDAM Sby bln  Mei'17 a.n Henry S</t>
  </si>
  <si>
    <t>Tag PDAM Sby bln  Mei'17 a.n Perumnas</t>
  </si>
  <si>
    <t>Tag.PDAM-Sby bln  Mei'17 a,n Ny.Sri.Sr.Soedarsono</t>
  </si>
  <si>
    <t>Tag. PDAM-Sby bln  Mei'17 a.n Christina S</t>
  </si>
  <si>
    <t>Tag. PDAM-Sby bln  Mei'17  a.n Hartono Santoso</t>
  </si>
  <si>
    <t>Tag. PDAM-Sby bln  Mei'17 a.n Darimin</t>
  </si>
  <si>
    <t>Tag PDAM Sby bln  Mei '17 a.n Dadang Isworo</t>
  </si>
  <si>
    <t>Tag.PDAM-Sby bln  Mei'17  a.n Sukardi</t>
  </si>
  <si>
    <t>Tag PDAM Sby bln  Mei'17 a.n Fredericus Teguh P</t>
  </si>
  <si>
    <t>Tag PDAM Sby bln  Mei'17 a.n Ir.Maria K</t>
  </si>
  <si>
    <t>Tag PDAM Sby bln  Mei'17 Sandjaja L</t>
  </si>
  <si>
    <t>Tag PDAM Sby bln  Mei'17  Johanes W</t>
  </si>
  <si>
    <t>Tag. PDAM-Sby bln  Mei'17   a.n Hendra Gunawan</t>
  </si>
  <si>
    <t>Tag PDAM Sby bln  Mei'17   a.n Rixdzon W</t>
  </si>
  <si>
    <t>Tag PDAM Sby bln  Mei'17  a.n Jhony G</t>
  </si>
  <si>
    <t>Tag PDAM Sby bln  Mei'17  a.n Ir.Suriontoro</t>
  </si>
  <si>
    <t>Tag PDAM Sby bln  Mei'17 an Sri Astutik</t>
  </si>
  <si>
    <t>Tag PDAM Sby bln  Mei'17  a.n Ali Sarhono</t>
  </si>
  <si>
    <t>Tag PDAM Sby bln  Mei'17 a.n Nawir S</t>
  </si>
  <si>
    <t>Tag PDAM Sby bln  Mei'17 a.n Wahjono Siadiman</t>
  </si>
  <si>
    <t>Tag PDAM Sby bln  Mei'17  a.n Dedy Hari Nurcahyo</t>
  </si>
  <si>
    <t>Tag PDAM Sby bln  Mei'17  a.n Gozali Wijaya</t>
  </si>
  <si>
    <t>Tag. PDAM-Sby bln  Mei'17 a.n Hantjo Kurniawan</t>
  </si>
  <si>
    <t>Tag.PDAM-Sby bln  Mei'17  a.n Hartawan Hari Kusuma</t>
  </si>
  <si>
    <t>Tag PDAM Sby bln  Mei'17  a.n Nurdjaman</t>
  </si>
  <si>
    <t>Tag.PDAM-Sby bln  Mei'17  a.n Murtiningsih</t>
  </si>
  <si>
    <t>Tag. PDAM Sby a.n bln  Mei'17 Drs.Arifin</t>
  </si>
  <si>
    <t>Tag. PDAM-Sby bln  Mei'17  a.n Annie J</t>
  </si>
  <si>
    <t>Tag. PDAM-Sby bln  Mei'17  a.n Robert Edward O</t>
  </si>
  <si>
    <t>Tag. PDAM-Sby bln  Mei'17  a.n Tan Elsye W</t>
  </si>
  <si>
    <t>Tag. PDAM-Sby bln  Mei'17  a.n Sadi</t>
  </si>
  <si>
    <t>Tag.PDAM-Sby bln  Mei'17  a.n Timan</t>
  </si>
  <si>
    <t>Tag.PDAM-Sby bln  Mei'17  a.n Tjen-tjen</t>
  </si>
  <si>
    <t>Tag. PDAM-Sby bln  Mei'17  a.n Fransiscus SE</t>
  </si>
  <si>
    <t>Tag.PDAM-Sby bln  Mei'17  a.n Willy Joko</t>
  </si>
  <si>
    <t>Tag.PDAM-Sby bln  Mei'17  a.n Joa tien lian</t>
  </si>
  <si>
    <t>Tag.PDAM-Sby bln  Mei'17  a.n PT.Artisan S</t>
  </si>
  <si>
    <t>Tag PDAM Sby bln  Mei'17  a.n PT Araya Bumi Megah</t>
  </si>
  <si>
    <t>Tag PDAM Sby bln  Mei'17  a.n Kie Siok Yeng</t>
  </si>
  <si>
    <t>Tag.Telkom bln Mei'17 a.n Awan Adityawan</t>
  </si>
  <si>
    <t>Tag.Telkom bln  Mei''17 a.n Nurdjaman</t>
  </si>
  <si>
    <t>Tag. Telkom bln  Mei''17 a.n Wahyu Baskoro</t>
  </si>
  <si>
    <t>Tag.Telkom bln  Mei''17 a.n R.Soetomo</t>
  </si>
  <si>
    <t>Tag.Telkom bln  Mei''17 a.n Nur Kholis</t>
  </si>
  <si>
    <t>Tag. Telkom bln  Mei''17  a.n Sumaryadi</t>
  </si>
  <si>
    <t>Tag.Telkom bln  Mei''17 a.n Tjipto Rahardjo</t>
  </si>
  <si>
    <t>Tag.Telkom bln  Mei''17 a.n Moch Iwan Rusyadi</t>
  </si>
  <si>
    <t>Tag.Adira bln  Mei''17 a.n Henry Setyo</t>
  </si>
  <si>
    <t>Tag. MPM bln  Mei'17 an M. Iwan Rusyadi</t>
  </si>
  <si>
    <t>Tag. WOM bln  Mei''17 an Junita R</t>
  </si>
  <si>
    <t>Kai Bima SDA - MLNG</t>
  </si>
  <si>
    <t>Kai  SDA - JEMBER</t>
  </si>
  <si>
    <t>Kai Sancaka Sore &amp; Pasundan</t>
  </si>
  <si>
    <t>HERI W</t>
  </si>
  <si>
    <t>863912</t>
  </si>
  <si>
    <t>KRIS ANDIJANI</t>
  </si>
  <si>
    <t>900289</t>
  </si>
  <si>
    <t>Materai 6000 9 keping</t>
  </si>
  <si>
    <t>Tag. PDAM-SDA bln April'17 a.n Bahayudin</t>
  </si>
  <si>
    <t>Tag PDAM SDA bln  April'17 a.n Nedya S</t>
  </si>
  <si>
    <t>Tag. PDAM SDA bln April'17 a.n Gatot Sumarsono</t>
  </si>
  <si>
    <t>Tag. PDAM-SDA bln April'17 a.n Rifai</t>
  </si>
  <si>
    <t>Tag PDAM SDA bln April'17 a.n David H</t>
  </si>
  <si>
    <t>Tag PDAM SDA bln April'17 a.n Sugianto</t>
  </si>
  <si>
    <t>Tag. PDAM-SDA bln April'17 a.n M.Sairezi</t>
  </si>
  <si>
    <t>Tag. PDAM-SDA bln April'17 a.n Agus H</t>
  </si>
  <si>
    <t>Tag. PDAM-SDA bln April'17 a.n Elizabeth</t>
  </si>
  <si>
    <t>Tag. PDAM-SDA bln April'17 a.n Sukarji</t>
  </si>
  <si>
    <t>Tag PDAM SDA bln  April'17 a.n Indiaswari</t>
  </si>
  <si>
    <t>Tag PDAM SDA bln Aprilt'17 a.n Abdullah</t>
  </si>
  <si>
    <t>Tag PDAM SDA bln  April'17 a.n Nur Kholis</t>
  </si>
  <si>
    <t>Tag PDAM SDA bln April'17 a.n Nur Kholis</t>
  </si>
  <si>
    <t>Tag. PDAM-SDA bln April'17 a.n Indra Ningsih</t>
  </si>
  <si>
    <t>Tag. PDAM-SDA bln April'17 a.n Hadi Santoso</t>
  </si>
  <si>
    <t>Tag PDAM SDA bln April'17  a.n Awan Adityawan</t>
  </si>
  <si>
    <t>Tag PDAM MLG bln April'17 PT.UNICORA</t>
  </si>
  <si>
    <t>Tag.PDAM-SDA bln  April'17  a.n Nining Mayaningrum</t>
  </si>
  <si>
    <t>Tag. PDAM-SDA bln April'17a.n Syafrizal Johar</t>
  </si>
  <si>
    <t>Tag. PLN bln  Mei'17 a.n Zippora Sri Rahajoe</t>
  </si>
  <si>
    <t>Tag PDAM Sby bln Mei'17  a.n Zippora Sri Rahajoe</t>
  </si>
  <si>
    <t>Tag PDAM SDA bln April '17 an Yohannes Untung</t>
  </si>
  <si>
    <t>Tag PDAM Mlng bln April'17 an Zippora Sri Rahajoe</t>
  </si>
  <si>
    <t>Pulsa  Simpati 20,000</t>
  </si>
  <si>
    <t>Tag.FIF bln Mei'17 an Sifera</t>
  </si>
  <si>
    <t>Tag.FIF bln Mei''17 a.n Henry Setyo</t>
  </si>
  <si>
    <t>Tag. FIF bln Mei''17 an Barfitto</t>
  </si>
  <si>
    <t>Tag.FIF bln Mei'17 a.n Kusmiati</t>
  </si>
  <si>
    <t>RUFI PURWANINGSIH</t>
  </si>
  <si>
    <t>M SUUDI</t>
  </si>
  <si>
    <t>913918</t>
  </si>
  <si>
    <t>Sandal Don Juan  no 43</t>
  </si>
  <si>
    <t>Pulsa Smart 60,000</t>
  </si>
  <si>
    <t>MOCH SUNARTO</t>
  </si>
  <si>
    <t>Pls mentari 100,000</t>
  </si>
  <si>
    <t>Tag.FIF bln  Mei'17 a.n Eko Susanto</t>
  </si>
  <si>
    <t>Tag PLN bln Mei'17 an H.Nawawi</t>
  </si>
  <si>
    <t>Kai Sancaka Sore &amp; pagi Yogya ( pp )</t>
  </si>
  <si>
    <t>MAHFUD YAHYA</t>
  </si>
  <si>
    <t xml:space="preserve">Kai Gumarang </t>
  </si>
  <si>
    <t>Tag.FIF bln Juni'17 an Junaris</t>
  </si>
  <si>
    <t>Tag. PDAM-SDA bln Mei'17 a.n Rifai</t>
  </si>
  <si>
    <t>Tag. PDAM SDA bln Mei'17 a.n Gatot Sumarsono</t>
  </si>
  <si>
    <t>Tag. PDAM-Sby bln Juni'17 a.n Darimin</t>
  </si>
  <si>
    <t>Tag PDAM SDA bln Mei'17 a.n Nedya S</t>
  </si>
  <si>
    <t>Tag.PDAM-Sby bln  Juni'17 a,n Ny.Sri.Sr.Soedarsono</t>
  </si>
  <si>
    <t>Tag. PDAM-Sby bln  Juni'17 a.n Christina S</t>
  </si>
  <si>
    <t>Tag. PDAM-Sby bln Juni'17  a.n Hartono Santoso</t>
  </si>
  <si>
    <t>Tag. PDAM-Sby bln  Juni'17  a.n Sujarwo</t>
  </si>
  <si>
    <t>Tag PDAM Sby bln Juni '17 a.n Dadang Isworo</t>
  </si>
  <si>
    <t>Tag PDAM Sby bln Juni'17 a.n Fredericus Teguh P</t>
  </si>
  <si>
    <t>Tag. PLN bln Juni'17  a.n Widjaya</t>
  </si>
  <si>
    <t>Tag. PDAM-Sby bln Juni'17 a.n Hantjo Kurniawan</t>
  </si>
  <si>
    <t>Tag. PDAM-SDA bln Mei'17 a.n Agus H</t>
  </si>
  <si>
    <t>Tag PDAM Sby bln Juni'17 a.n Ir.Maria K</t>
  </si>
  <si>
    <t>Tag. PDAM-Sby bln Juni'17   a.n Hendra Gunawan</t>
  </si>
  <si>
    <t>Tag PDAM Sby bln Juni'17   a.n Rixdzon W</t>
  </si>
  <si>
    <t>Tag PDAM Sby bln Juni'17 a.n Nawir S</t>
  </si>
  <si>
    <t>Tag PDAM Sby bln Juni'17  a.n Ali Sarhono</t>
  </si>
  <si>
    <t>Tag PDAM Sby bln Juni'17 a.n Wahjono Siadiman</t>
  </si>
  <si>
    <t>Tag PDAM Sby bln Juni'17  a.n Dedy Hari Nurcahyo</t>
  </si>
  <si>
    <t>Tag PDAM Sby bln Juni'17  a.n Jhony G</t>
  </si>
  <si>
    <t>Tag PDAM Sby bln Juni'17  a.n Ir.Suriontoro</t>
  </si>
  <si>
    <t>Tag PDAM Sby bln Juni'17 an Sri Astutik</t>
  </si>
  <si>
    <t>Tag.PDAM-Sby bln Juni'17  a.n Hartawan Hari Kusuma</t>
  </si>
  <si>
    <t>Tag.PDAM-SDA bln Mei'17  a.n Nining Mayaningrum</t>
  </si>
  <si>
    <t>Tag PDAM SDA bln Mei'17 a.n Indiaswari</t>
  </si>
  <si>
    <t>Tag PDAM SDA bln Mei'17 a.n Sugianto</t>
  </si>
  <si>
    <t>Tag. PDAM-SDA bln Mei'17 a.n Sukarji</t>
  </si>
  <si>
    <t>Tag. PLN bln Juni'17  a.n PT.Pante Senta</t>
  </si>
  <si>
    <t>Tag. PLN bln Juni'17  a.n Sukarji</t>
  </si>
  <si>
    <t>Tag. PLN bln Juni'17  a.n Liem Yacob Taslim</t>
  </si>
  <si>
    <t>Tag PDAM Sby bln Juni'17  a.n Gozali Wijaya</t>
  </si>
  <si>
    <t>Tag. PLN bln Juni'17  a.n Didik Asmara</t>
  </si>
  <si>
    <t>Tag PLN bln Juni'17  a.n David H</t>
  </si>
  <si>
    <t>Tag PDAM SDA bln Mei'17 a.n David H</t>
  </si>
  <si>
    <t>Tag. PDAM-SDA bln Meil'17 a.n Bahayudin</t>
  </si>
  <si>
    <t>Tag. PLN bln Juni'17 a.n Slamet Soeyono</t>
  </si>
  <si>
    <t>Tag PDAM Sby bln Juni'17 a.n Hj Nurhayati</t>
  </si>
  <si>
    <t>Tag. PLN bln Juni'17  a.n Robert Edward O</t>
  </si>
  <si>
    <t>Tag. PLN bln Juni'17  a.n Tan Elsye Witanial</t>
  </si>
  <si>
    <t>Tag. PLN bln Juni'17  a.n Soemadi</t>
  </si>
  <si>
    <t>Tag. PLN bln Juni'17  a.n Srisubana</t>
  </si>
  <si>
    <t>Tag. PLN bln Juni'17  a.n Emilia R.GN</t>
  </si>
  <si>
    <t>Tag. PLN bln Juni'17  a.n Yuri H</t>
  </si>
  <si>
    <t>Tag PDAM Sby bln Juni'17 Sandjaja L</t>
  </si>
  <si>
    <t>Tag. PLN bln Juni'17  a.n Priantono Soebekti</t>
  </si>
  <si>
    <t>Tag.PDAM-Sby bln Juni'17  a.n Sukardi</t>
  </si>
  <si>
    <t>Tag. PLN bln Juni'17  a.n Budi Mulyo Raharjo</t>
  </si>
  <si>
    <t>Tag. PLN bln Juni'17  a.n Suwarno</t>
  </si>
  <si>
    <t>Tag PDAM Sby bln Juni'17 a.n Perumnas</t>
  </si>
  <si>
    <t>Tag. PLN bln Juni'17  a.n Kristijono</t>
  </si>
  <si>
    <t>Tag. PDAM-Sby bln Juni'17  a.n Kristijono</t>
  </si>
  <si>
    <t>Tag. PLN bln Juni'17  a.n Tri Lestari</t>
  </si>
  <si>
    <t>Tag. PDAM-SDA bln Mei'17 a.n M.Sairezi</t>
  </si>
  <si>
    <t>Tag. PLN bln Juni''17  a.n Drs.Ari W</t>
  </si>
  <si>
    <t>Tag. PLN bln  Juni'17 a.n Elizabeth</t>
  </si>
  <si>
    <t>Tag. PDAM-SDA bln Mei'17 a.n Elizabeth</t>
  </si>
  <si>
    <t>Tag. PLN bln Juni'17  a.n Helin Yuni</t>
  </si>
  <si>
    <t>Tag. PLN bln Juni'17 a.n Bahayudin</t>
  </si>
  <si>
    <t>Tag PDAM Sby bln Juni'17 a.n Henry S</t>
  </si>
  <si>
    <t>Tag.FIF bln Juni'17 a.n Henry Setyo</t>
  </si>
  <si>
    <t>Tag.Adira bln Juni''17 a.n Henry Setyo</t>
  </si>
  <si>
    <t>Tag. PLN bln Juni'17  a.n Soebijono</t>
  </si>
  <si>
    <t>Tag PDAM Sby bln Juni'17  Johanes W</t>
  </si>
  <si>
    <t>Tag. MPM bln Juni'17 an M. Iwan Rusyadi</t>
  </si>
  <si>
    <t>Tag. WOM bln  Juni'17 an Junita R</t>
  </si>
  <si>
    <t>Tag. PLN bln Juni'17  a.n Hadi Rahmad</t>
  </si>
  <si>
    <t>Tag. PLN bln Juni'17 a.n Zippora Sri Rahajoe</t>
  </si>
  <si>
    <t>Tag PDAM Sby bln Juni'17  a.n Zippora Sri Rahajoe</t>
  </si>
  <si>
    <t>Tag PDAM SDA bln Mei '17 an Yohannes Untung</t>
  </si>
  <si>
    <t>Tag PDAM Mlng bln Mei'17 an Zippora Sri Rahajoe</t>
  </si>
  <si>
    <t>Tag. PLN bln Juni'17  a.n Erma Pujiastuti</t>
  </si>
  <si>
    <t>Tag PDAM SDA bln Mei'17 a.n Abdullah</t>
  </si>
  <si>
    <t>Tag. PLN bln Juni'17  a.n Wahyu Baskoro</t>
  </si>
  <si>
    <t>Tag. PLN bln Juni'17  a.n Nurdjaman</t>
  </si>
  <si>
    <t xml:space="preserve">Tag. PLN bln Juni'17  a.n PT.Unicora </t>
  </si>
  <si>
    <t>Tag PDAM Sby bln Juni'17  a.n Nurdjaman</t>
  </si>
  <si>
    <t>Tag PDAM MLG bln Mei'17 PT.UNICORA</t>
  </si>
  <si>
    <t>Tag.Telkom bln Juni''17 a.n Nurdjaman</t>
  </si>
  <si>
    <t>Tag.Telkom bln Juni''17 a.n Nur Kholis</t>
  </si>
  <si>
    <t>Tag. PLN bln  Juni'17  a.n Dijah Rukmini</t>
  </si>
  <si>
    <t>Tag. PLN bln Juni'17  a.n Nur Kholis</t>
  </si>
  <si>
    <t>Tag PDAM SDA bln Mei'17 a.n Nur Kholis</t>
  </si>
  <si>
    <t>Tag. PLN bln Juni'17  a.n Tjipto Rahardjo</t>
  </si>
  <si>
    <t>Tag. PDAM-SDA bln Mei'17 a.n Indra Ningsih</t>
  </si>
  <si>
    <t>Tag. PDAM-SDA bln Mei'17 a.n Hadi Santoso</t>
  </si>
  <si>
    <t>Tag.Telkom bln Juni''17 a.n Tjipto Rahardjo</t>
  </si>
  <si>
    <t>Tag.Telkom bln Juni'17 a.n Awan Adityawan</t>
  </si>
  <si>
    <t>Tag PDAM SDA bln Mei'17  a.n Awan Adityawan</t>
  </si>
  <si>
    <t>Tag. PLN bln Juni'17  a.n Awan Adityawan</t>
  </si>
  <si>
    <t>Tag. PLN bln Juni'17  a.n Suminto</t>
  </si>
  <si>
    <t>Tag. PLN bln  Juni'17  a.n R.Soetomo</t>
  </si>
  <si>
    <t>Tag. Telkom bln Juni''17  a.n Sumaryadi</t>
  </si>
  <si>
    <t>Tag.Telkom bln Juni''17 a.n R.Soetomo</t>
  </si>
  <si>
    <t>Tag.Telkom bln Juni''17 a.n Moch Iwan Rusyadi</t>
  </si>
  <si>
    <t>Tag.Telkom bln Juni''17 a.n Zippora</t>
  </si>
  <si>
    <t>LILIK S</t>
  </si>
  <si>
    <t>863763</t>
  </si>
  <si>
    <t>Tag PDAM Sby bln Juni'17  a.n Soeparto</t>
  </si>
  <si>
    <t>Materai 6000 8 keping @ 6,500</t>
  </si>
  <si>
    <t>Materai 6000 1 keping @ 6,500</t>
  </si>
  <si>
    <t>Tag.FIF bln Juni'17 a.n Kusmiati</t>
  </si>
  <si>
    <t>921870</t>
  </si>
  <si>
    <t>Materai 6000 2 keping @ 6,500</t>
  </si>
  <si>
    <t>SHANTI KARTIKA SARI</t>
  </si>
  <si>
    <t>962140</t>
  </si>
  <si>
    <t>Materai 6000 3 keping @ 6,500</t>
  </si>
  <si>
    <t>Tag. FIF bln Juni''17 an Barfitto</t>
  </si>
  <si>
    <t>Tag.FIF bln Juni'17 an Sifera</t>
  </si>
  <si>
    <t>Tag. PLN bln Juni'17  a.n Sunarto</t>
  </si>
  <si>
    <t>Tag.PDAM-Sby bln Juni'17 a.n Murtiningsih</t>
  </si>
  <si>
    <t>Tag. PDAM Sby a.n bln  Juni'17 Drs.Arifin</t>
  </si>
  <si>
    <t>Tag. PDAM-Sby bln  Juni'17 a.n Annie J</t>
  </si>
  <si>
    <t>Tag. PDAM-Sby bln  Juni'17 a.n Robert Edward O</t>
  </si>
  <si>
    <t>Tag. PDAM-Sby bln  Juni'17 a.n Tan Elsye W</t>
  </si>
  <si>
    <t>Tag. PDAM-Sby bln  Juni'17 a.n Sadi</t>
  </si>
  <si>
    <t>Tag.PDAM-Sby bln  Juni'17 a.n Timan</t>
  </si>
  <si>
    <t>Tag.PDAM-Sby bln  Juni'17 a.n Tjen-tjen</t>
  </si>
  <si>
    <t>Tag. PDAM-Sby bln  Juni'17 a.n Fransiscus SE</t>
  </si>
  <si>
    <t>Tag.PDAM-Sby bln  Juni'17 a.n Willy Joko</t>
  </si>
  <si>
    <t>Tag.PDAM-Sby bln  Juni'17 a.n Joa tien lian</t>
  </si>
  <si>
    <t>Tag.PDAM-Sby bln  Juni'17 a.n PT.Artisan S</t>
  </si>
  <si>
    <t>Tag PDAM Sby bln  Juni'17 a.n PT Araya Bumi Megah</t>
  </si>
  <si>
    <t>Tag PDAM Sby bln  Juni'17 a.n Kie Siok Yeng</t>
  </si>
  <si>
    <t>Tag. PDAM-SDA bln Mei'17 a.n Syafrizal Johar</t>
  </si>
  <si>
    <t>Pulsa mentari 25,000</t>
  </si>
  <si>
    <t>Tag.FIF bln  Juni'17 a.n Eko Susanto</t>
  </si>
  <si>
    <t>Tag.FIF bln juni'17 a.n Kusmiati</t>
  </si>
  <si>
    <t>Tag.FIF bln Juli'17 an Junaris</t>
  </si>
  <si>
    <t>Tag.FIF bln Juli'17 an Sifera</t>
  </si>
  <si>
    <t>Tag.FIF bln Juli'17 a.n Henry Setyo</t>
  </si>
  <si>
    <t>Tag PLN bln Juni'17 an H.Nawawi</t>
  </si>
  <si>
    <t>M. Arief Kaprawi</t>
  </si>
  <si>
    <t xml:space="preserve">       Ketua</t>
  </si>
  <si>
    <t>Diajukan oleh,</t>
  </si>
  <si>
    <t xml:space="preserve">     Menyetujui</t>
  </si>
  <si>
    <t>Tag. PLN bln Juli'17 a.n Slamet Soeyono</t>
  </si>
  <si>
    <t>Tag. PLN bln Juli'17 a.n Bahayudin</t>
  </si>
  <si>
    <t>Tag PLN bln Juli'17  a.n David H</t>
  </si>
  <si>
    <t>Tag. PLN bln Juli'17  a.n Helin Yuni</t>
  </si>
  <si>
    <t>Tag. PLN bln Juli'17  a.n Budi Mulyo Raharjo</t>
  </si>
  <si>
    <t>Tag. PLN bln Juli'17  a.n Suwarno</t>
  </si>
  <si>
    <t>Tag. PLN bln Juli'17  a.n Tri Lestari</t>
  </si>
  <si>
    <t>Tag. PLN bln Juli'17  a.n Robert Edward O</t>
  </si>
  <si>
    <t>Tag. PLN bln Juli'17  a.n Tan Elsye Witanial</t>
  </si>
  <si>
    <t>Tag. PLN bln Juli'17  a.n Priantono Soebekti</t>
  </si>
  <si>
    <t>Tag. PLN bln Juli'17  a.n Kristijono</t>
  </si>
  <si>
    <t>Tag. PLN bln Juli'17  a.n Widjaya</t>
  </si>
  <si>
    <t>Tag. PLN bln Juli'17  a.n Srisubana</t>
  </si>
  <si>
    <t>Tag. PLN bln Juli'17  a.n Emilia R.GN</t>
  </si>
  <si>
    <t>Tag. PLN bln Juli'17  a.n Yuri H</t>
  </si>
  <si>
    <t>Tag. PLN bln Juli'17  a.n Soemadi</t>
  </si>
  <si>
    <t>Tag. PLN bln Juli'17  a.n Soebijono</t>
  </si>
  <si>
    <t>Tag. PLN bln Juli''17  a.n Drs.Ari W</t>
  </si>
  <si>
    <t>Tag. PLN bln Juli'17  a.n PT.Pante Senta</t>
  </si>
  <si>
    <t>Tag. PLN bln Juli'17  a.n Sunarto</t>
  </si>
  <si>
    <t>Tag. PLN bln Juli'17  a.n Sukarji</t>
  </si>
  <si>
    <t>Tag. PLN bln Juli'17  a.n Hadi Rahmad</t>
  </si>
  <si>
    <t>Tag. PLN bln Juli'17  a.n Liem Yacob Taslim</t>
  </si>
  <si>
    <t>Tag. PLN bln Juli'17  a.n Didik Asmara</t>
  </si>
  <si>
    <t>Tag. PLN bln  Juli'17 a.n Elizabeth</t>
  </si>
  <si>
    <t>Tag. PLN bln Juli'17  a.n Erma Pujiastuti</t>
  </si>
  <si>
    <t>Tag. PLN bln Juli'17  a.n Suminto</t>
  </si>
  <si>
    <t>Tag. PLN bln  Juli'17  a.n Dijah Rukmini</t>
  </si>
  <si>
    <t>Tag. PLN bln Juli'17  a.n Nur Kholis</t>
  </si>
  <si>
    <t>Tag. PLN bln Juli'17  a.n Nurdjaman</t>
  </si>
  <si>
    <t xml:space="preserve">Tag. PLN bln Juli'17  a.n PT.Unicora </t>
  </si>
  <si>
    <t>Tag. PLN bln Juli'17  a.n Wahyu Baskoro</t>
  </si>
  <si>
    <t>Tag. PLN bln  Juli'17  a.n R.Soetomo</t>
  </si>
  <si>
    <t>Tag. PLN bln Juli'17  a.n Awan Adityawan</t>
  </si>
  <si>
    <t>Tag. PLN bln Juli'17  a.n Tjipto Rahardjo</t>
  </si>
  <si>
    <t>Tag. PLN bln Juli'17 a.n Zippora Sri Rahajoe</t>
  </si>
  <si>
    <t>Tag PDAM Sby bln Juli'17 a.n Hj Nurhayati</t>
  </si>
  <si>
    <t>Tag. PDAM-Sby bln  Juli'17  a.n Sujarwo</t>
  </si>
  <si>
    <t>Tag PDAM SDA bln Juni'17 a.n Nedya S</t>
  </si>
  <si>
    <t>Tag. PDAM SDA bln Juni'17 a.n Gatot Sumarsono</t>
  </si>
  <si>
    <t>Tag. PDAM-SDA bln Juni'17 a.n Rifai</t>
  </si>
  <si>
    <t>Tag. PDAM-Sby bln Juli'17  a.n Kristijono</t>
  </si>
  <si>
    <t>Tag PDAM SDA bln Juni'17 a.n David H</t>
  </si>
  <si>
    <t>Tag PDAM Sby bln Juli'17 an Sri Astutik</t>
  </si>
  <si>
    <t>Tag PDAM Sby bln Juli'17 a.n Henry S</t>
  </si>
  <si>
    <t>Tag. PDAM-SDA bln Juni'17 a.n Bahayudin</t>
  </si>
  <si>
    <t>Tag PDAM Sby bln Juli'17 a.n Perumnas</t>
  </si>
  <si>
    <t>Tag. PDAM-SDA bln Juni'17 a.n M.Sairezi</t>
  </si>
  <si>
    <t>Tag.PDAM-Sby bln  Juli'17 a,n Ny.Sri.Sr.Soedarsono</t>
  </si>
  <si>
    <t>Tag. PDAM-Sby bln  Juli'17 a.n Christina S</t>
  </si>
  <si>
    <t>Tag. PDAM-Sby bln Juli'17  a.n Hartono Santoso</t>
  </si>
  <si>
    <t>Tag. PDAM-Sby bln Juli'17 a.n Darimin</t>
  </si>
  <si>
    <t>Tag PDAM Sby bln Juli '17 a.n Dadang Isworo</t>
  </si>
  <si>
    <t>Tag. PDAM-SDA bln Juni'17 a.n Agus H</t>
  </si>
  <si>
    <t>Tag.PDAM-Sby bln Juli'17  a.n Sukardi</t>
  </si>
  <si>
    <t>Tag PDAM Sby bln Juli'17 a.n Fredericus Teguh P</t>
  </si>
  <si>
    <t>Tag PDAM Sby bln Juli'17 a.n Ir.Maria K</t>
  </si>
  <si>
    <t>Tag PDAM Sby bln Juli'17 Sandjaja L</t>
  </si>
  <si>
    <t>Tag PDAM Sby bln Juli'17  Johanes W</t>
  </si>
  <si>
    <t>Tag. PDAM-SDA bln Juni'17 a.n Elizabeth</t>
  </si>
  <si>
    <t>Tag. PDAM-Sby bln Juli'17   a.n Hendra Gunawan</t>
  </si>
  <si>
    <t>Tag PDAM Sby bln Juli'17   a.n Rixdzon W</t>
  </si>
  <si>
    <t>Tag PDAM Sby bln Juli'17  a.n Gozali Wijaya</t>
  </si>
  <si>
    <t>Tag. PDAM-Sby bln Juli'17 a.n Hantjo Kurniawan</t>
  </si>
  <si>
    <t>Tag PDAM Sby bln Juli'17  a.n Jhony G</t>
  </si>
  <si>
    <t>Tag PDAM Sby bln Juli'17  a.n Ir.Suriontoro</t>
  </si>
  <si>
    <t>Tag PDAM Sby bln Juli'17 a.n Nawir S</t>
  </si>
  <si>
    <t>Tag PDAM Sby bln Juli'17  a.n Ali Sarhono</t>
  </si>
  <si>
    <t>Tag PDAM Sby bln Juli'17 a.n Wahjono Siadiman</t>
  </si>
  <si>
    <t>Tag PDAM Sby bln Juli'17  a.n Dedy Hari Nurcahyo</t>
  </si>
  <si>
    <t>Tag. PDAM-SDA bln Juni'17 a.n Sukarji</t>
  </si>
  <si>
    <t>Tag PDAM SDA bln Juni'17 a.n Sugianto</t>
  </si>
  <si>
    <t>Tag PDAM SDA bln Juni'17 a.n Indiaswari</t>
  </si>
  <si>
    <t>Tag.PDAM-SDA bln Juni'17  a.n Nining Mayaningrum</t>
  </si>
  <si>
    <t>Tag.PDAM-Sby bln Juli'17  a.n Hartawan Hari Kusuma</t>
  </si>
  <si>
    <t>Tag PDAM SDA bln Juni'17 a.n Abdullah</t>
  </si>
  <si>
    <t>Tag PDAM SDA bln Juni'17 a.n Nur Kholis</t>
  </si>
  <si>
    <t>Tag. PDAM-SDA bln Juni'17 a.n Indra Ningsih</t>
  </si>
  <si>
    <t>Tag. PDAM-SDA bln Juni'17 a.n Hadi Santoso</t>
  </si>
  <si>
    <t>Tag PDAM SDA bln Juni'17  a.n Awan Adityawan</t>
  </si>
  <si>
    <t>Tag PDAM Sby bln Juli'17  a.n Nurdjaman</t>
  </si>
  <si>
    <t>Tag PDAM MLG bln Juni'17 PT.UNICORA</t>
  </si>
  <si>
    <t>Tag PDAM Sby bln Juli'17  a.n Zippora Sri Rahajoe</t>
  </si>
  <si>
    <t>Tag PDAM SDA bln Juni '17 an Yohannes Untung</t>
  </si>
  <si>
    <t>Tag PDAM Mlng bln Juni'17 an Zippora Sri Rahajoe</t>
  </si>
  <si>
    <t>Tag PDAM Sby bln Juli'17  a.n Soeparto</t>
  </si>
  <si>
    <t>Tag.Telkom bln Juli'17 a.n Awan Adityawan</t>
  </si>
  <si>
    <t>Tag.Telkom bln Juli''17 a.n R.Soetomo</t>
  </si>
  <si>
    <t>Tag.Telkom bln Juli''17 a.n Nur Kholis</t>
  </si>
  <si>
    <t>Tag. Telkom bln Juli''17  a.n Sumaryadi</t>
  </si>
  <si>
    <t>Tag.Telkom bln Juli''17 a.n Tjipto Rahardjo</t>
  </si>
  <si>
    <t>Tag.Telkom bln Juli''17 a.n Moch Iwan Rusyadi</t>
  </si>
  <si>
    <t>Tag.Telkom bln Juli''17 a.n Zippora</t>
  </si>
  <si>
    <t>Tag.Adira bln Juli''17 a.n Henry Setyo</t>
  </si>
  <si>
    <t>Tag. WOM bln  Juli'17 an Junita R</t>
  </si>
  <si>
    <t>Tag.PDAM-Sby bln  Juli'17  a.n Murtiningsih</t>
  </si>
  <si>
    <t>Tag. PDAM Sby a.n bln Juli'17 Drs.Arifin</t>
  </si>
  <si>
    <t>Tag. PDAM-Sby bln Juli'17  a.n Annie J</t>
  </si>
  <si>
    <t>Tag. PDAM-Sby bln Juli'17  a.n Robert Edward O</t>
  </si>
  <si>
    <t>Tag. PDAM-Sby bln Juli'17  a.n Tan Elsye W</t>
  </si>
  <si>
    <t>Tag. PDAM-Sby bln Juli'17  a.n Sadi</t>
  </si>
  <si>
    <t>Tag.PDAM-Sby bln Juli'17  a.n Timan</t>
  </si>
  <si>
    <t>Tag.PDAM-Sby bln Juli'17  a.n Tjen-tjen</t>
  </si>
  <si>
    <t>Tag. PDAM-Sby bln Juli'17  a.n Fransiscus SE</t>
  </si>
  <si>
    <t>Tag.PDAM-Sby bln Juli'17  a.n Willy Joko</t>
  </si>
  <si>
    <t>Tag.PDAM-Sby bln Juli'17  a.n Joa tien lian</t>
  </si>
  <si>
    <t>Tag.PDAM-Sby bln  Juli'17  a.n PT.Artisan S</t>
  </si>
  <si>
    <t>Tag. PDAM-SDA bln Juni'17a.n Syafrizal Johar</t>
  </si>
  <si>
    <t>Tag PDAM Sby bln Juli'17  a.n PT Araya Bumi Megah</t>
  </si>
  <si>
    <t>Tag PDAM Sby bln Juli'17  a.n Kie Siok Yeng</t>
  </si>
  <si>
    <t>Tag PDAM Sby bln Juli'17  a.n PT Sumber Bina Setia</t>
  </si>
  <si>
    <t>Tag PDAM Sby bln Juli'17  a.n Bambang Widjanarko</t>
  </si>
  <si>
    <t>Rek : 7880879400</t>
  </si>
  <si>
    <t>Tag. FIF bln Juli''17 an Barfitto</t>
  </si>
  <si>
    <t>Tag.FIF bln  Juli'17 a.n Eko Susanto</t>
  </si>
  <si>
    <t>Tag.FIF bln juli'17 a.n Kusmiati</t>
  </si>
  <si>
    <t>Tag.FIF bln Agustus'17 an Junaris</t>
  </si>
  <si>
    <t>Tag PLN bln Juli'17 an H.Nawawi</t>
  </si>
  <si>
    <t>Materai 6000 54 keping</t>
  </si>
  <si>
    <t>Materai 6000 5 keping @ 6,500</t>
  </si>
  <si>
    <t>Tag.FIF bln Agustus'17 an Junita</t>
  </si>
  <si>
    <t>Tag. PLN bln Ags'17  a.n Nurdjaman</t>
  </si>
  <si>
    <t xml:space="preserve">Tag. PLN bln Ags'17  a.n PT.Unicora </t>
  </si>
  <si>
    <t>Tag. PLN bln  Ags'17  a.n R.Soetomo</t>
  </si>
  <si>
    <t>Tag. PLN bln Ags'17  a.n Awan Adityawan</t>
  </si>
  <si>
    <t>Tag. PLN bln Ags'17  a.n Tjipto Rahardjo</t>
  </si>
  <si>
    <t>Tag. PLN bln Ags'17 a.n Zippora Sri Rahajoe</t>
  </si>
  <si>
    <t>Tag. PLN bln Ags'17  a.n Nur Kholis</t>
  </si>
  <si>
    <t>Tag. PLN bln  Ags'17  a.n Dijah Rukmini</t>
  </si>
  <si>
    <t>Tag. PLN bln Ags'17  a.n Suminto</t>
  </si>
  <si>
    <t>Tag. PLN bln Ags'17  a.n Wahyu Baskoro</t>
  </si>
  <si>
    <t>Tag. PLN bln Ags'17  a.n Erma Pujiastuti</t>
  </si>
  <si>
    <t>Tag. PLN bln  Ags'17 a.n Elizabeth</t>
  </si>
  <si>
    <t>Tag. PLN bln Ags'17  a.n Didik Asmara</t>
  </si>
  <si>
    <t>Tag. PLN bln Ags'17  a.n Liem Yacob Taslim</t>
  </si>
  <si>
    <t>Tag. PLN bln Ags'17  a.n Hadi Rahmad</t>
  </si>
  <si>
    <t>Tag. PLN bln Ags'17  a.n Sukarji</t>
  </si>
  <si>
    <t>Tag. PLN bln Ags'17  a.n Sunarto</t>
  </si>
  <si>
    <t>Tag. PLN bln Ags'17  a.n PT.Pante Senta</t>
  </si>
  <si>
    <t>Tag. PLN bln Ags''17  a.n Drs.Ari W</t>
  </si>
  <si>
    <t>Tag. PLN bln Ags'17  a.n Soebijono</t>
  </si>
  <si>
    <t>Tag. PLN bln Ags'17  a.n Soemadi</t>
  </si>
  <si>
    <t>Tag. PLN bln Ags'17  a.n Yuri H</t>
  </si>
  <si>
    <t>Tag. PLN bln Ags'17  a.n Emilia R.GN</t>
  </si>
  <si>
    <t>Tag. PLN bln Ags'17  a.n Srisubana</t>
  </si>
  <si>
    <t>Tag. PLN bln Ags'17  a.n Widjaya</t>
  </si>
  <si>
    <t>Tag. PLN bln Ags'17  a.n Kristijono</t>
  </si>
  <si>
    <t>Tag. PLN bln Ags'17  a.n Priantono Soebekti</t>
  </si>
  <si>
    <t>Tag. PLN bln Ags'17  a.n Tan Elsye Witanial</t>
  </si>
  <si>
    <t>Tag. PLN bln Ags'17  a.n Robert Edward O</t>
  </si>
  <si>
    <t>Tag. PLN bln Ags'17  a.n Tri Lestari</t>
  </si>
  <si>
    <t>Tag. PLN bln Ags'17  a.n Suwarno</t>
  </si>
  <si>
    <t>Tag. PLN bln Ags'17  a.n Budi Mulyo Raharjo</t>
  </si>
  <si>
    <t>Tag. PLN bln Ags'17  a.n Helin Yuni</t>
  </si>
  <si>
    <t>Tag PLN bln Ags'17  a.n David H</t>
  </si>
  <si>
    <t>Tag. PLN bln Ags'17 a.n Bahayudin</t>
  </si>
  <si>
    <t>Tag. PLN bln Ags'17 a.n Slamet Soeyono</t>
  </si>
  <si>
    <t>Tag PDAM Sby bln Ags'17  a.n Bambang Widjanarko</t>
  </si>
  <si>
    <t>Tag PDAM Sby bln Ags'17  a.n PT Sumber Bina Setia</t>
  </si>
  <si>
    <t>Tag PDAM Sby bln Ags'17  a.n Kie Siok Yeng</t>
  </si>
  <si>
    <t>Tag PDAM Sby bln Ags'17  a.n PT Araya Bumi Megah</t>
  </si>
  <si>
    <t>Tag.PDAM-Sby bln  Ags'17  a.n PT.Artisan S</t>
  </si>
  <si>
    <t>Tag.PDAM-Sby bln Ags'17  a.n Joa tien lian</t>
  </si>
  <si>
    <t>Tag.PDAM-Sby bln Ags'17  a.n Willy Joko</t>
  </si>
  <si>
    <t>Tag. PDAM-Sby bln Ags'17  a.n Fransiscus SE</t>
  </si>
  <si>
    <t>Tag.PDAM-Sby bln Ags'17  a.n Tjen-tjen</t>
  </si>
  <si>
    <t>Tag.PDAM-Sby bln Ags'17  a.n Timan</t>
  </si>
  <si>
    <t>Tag. PDAM-Sby bln Ags'17  a.n Sadi</t>
  </si>
  <si>
    <t>Tag. PDAM-Sby bln Ags'17  a.n Tan Elsye W</t>
  </si>
  <si>
    <t>Tag. PDAM-Sby bln Ags'17  a.n Robert Edward O</t>
  </si>
  <si>
    <t>Tag. PDAM-Sby bln Ags'17  a.n Annie J</t>
  </si>
  <si>
    <t>Tag. PDAM Sby a.n bln Ags'17 Drs.Arifin</t>
  </si>
  <si>
    <t>Tag.PDAM-Sby bln  Ags'17  a.n Murtiningsih</t>
  </si>
  <si>
    <t>Tag PDAM Sby bln Ags'17  a.n Zippora Sri Rahajoe</t>
  </si>
  <si>
    <t>Tag PDAM Sby bln Ags'17  a.n Nurdjaman</t>
  </si>
  <si>
    <t>Tag PDAM Sby bln Ags'17  a.n Soeparto</t>
  </si>
  <si>
    <t>Tag.PDAM-Sby bln Ags'17  a.n Hartawan Hari Kusuma</t>
  </si>
  <si>
    <t>Tag PDAM Sby bln Ags'17  a.n Dedy Hari Nurcahyo</t>
  </si>
  <si>
    <t>Tag PDAM Sby bln Ags'17 a.n Wahjono Siadiman</t>
  </si>
  <si>
    <t>Tag PDAM Sby bln Ags'17  a.n Ali Sarhono</t>
  </si>
  <si>
    <t>Tag PDAM Sby bln Ags'17 a.n Nawir S</t>
  </si>
  <si>
    <t>Tag PDAM Sby bln Ags'17  a.n Ir.Suriontoro</t>
  </si>
  <si>
    <t>Tag PDAM Sby bln Ags'17  a.n Jhony G</t>
  </si>
  <si>
    <t>Tag. PDAM-Sby bln Ags'17 a.n Hantjo Kurniawan</t>
  </si>
  <si>
    <t>Tag PDAM Sby bln Ags'17  a.n Gozali Wijaya</t>
  </si>
  <si>
    <t>Tag PDAM Sby bln Ags'17   a.n Rixdzon W</t>
  </si>
  <si>
    <t>Tag. PDAM-Sby bln Ags'17   a.n Hendra Gunawan</t>
  </si>
  <si>
    <t>Tag PDAM Sby bln Ags'17  Johanes W</t>
  </si>
  <si>
    <t>Tag PDAM Sby bln Ags'17 Sandjaja L</t>
  </si>
  <si>
    <t>Tag PDAM Sby bln Ags'17 a.n Ir.Maria K</t>
  </si>
  <si>
    <t>Tag PDAM Sby bln Ags'17 a.n Fredericus Teguh P</t>
  </si>
  <si>
    <t>Tag.PDAM-Sby bln Ags'17  a.n Sukardi</t>
  </si>
  <si>
    <t>Tag PDAM Sby bln Ags'17 a.n Dadang Isworo</t>
  </si>
  <si>
    <t>Tag. PDAM-Sby bln Ags'17 a.n Darimin</t>
  </si>
  <si>
    <t>Tag. PDAM-Sby bln Ags'17  a.n Hartono Santoso</t>
  </si>
  <si>
    <t>Tag. PDAM-Sby bln  Ags'17 a.n Christina S</t>
  </si>
  <si>
    <t>Tag.PDAM-Sby bln  Ags'17 a,n Ny.Sri.Sr.Soedarsono</t>
  </si>
  <si>
    <t>Tag PDAM Sby bln Ags'17 a.n Perumnas</t>
  </si>
  <si>
    <t>Tag PDAM Sby bln Ags'17 a.n Henry S</t>
  </si>
  <si>
    <t>Tag PDAM Sby bln Ags'17 an Sri Astutik</t>
  </si>
  <si>
    <t>Tag. PDAM-Sby bln Ags'17  a.n Kristijono</t>
  </si>
  <si>
    <t>Tag. PDAM-Sby bln  Ags'17  a.n Sujarwo</t>
  </si>
  <si>
    <t>Tag PDAM Sby bln Ags'17 a.n Hj Nurhayati</t>
  </si>
  <si>
    <t>Tag PDAM SDA bln Juli'17 a.n Nedya S</t>
  </si>
  <si>
    <t>Tag. PDAM SDA bln Juli'17 a.n Gatot Sumarsono</t>
  </si>
  <si>
    <t>Tag. PDAM-SDA bln Juli'17 a.n Rifai</t>
  </si>
  <si>
    <t>Tag PDAM SDA bln Juli'17 a.n David H</t>
  </si>
  <si>
    <t>Tag. PDAM-SDA bln Juli'17 a.n Bahayudin</t>
  </si>
  <si>
    <t>Tag. PDAM-SDA bln Juli'17 a.n M.Sairezi</t>
  </si>
  <si>
    <t>Tag. PDAM-SDA bln Juli'17 a.n Agus H</t>
  </si>
  <si>
    <t>Tag. PDAM-SDA bln Juli'17 a.n Elizabeth</t>
  </si>
  <si>
    <t>Tag. PDAM-SDA bln Juli'17 a.n Sukarji</t>
  </si>
  <si>
    <t>Tag PDAM SDA bln Juli'17 a.n Sugianto</t>
  </si>
  <si>
    <t>Tag PDAM SDA bln Juli'17 a.n Indiaswari</t>
  </si>
  <si>
    <t>Tag.PDAM-SDA bln Juli'17  a.n Nining Mayaningrum</t>
  </si>
  <si>
    <t>Tag PDAM SDA bln Juli'17 a.n Abdullah</t>
  </si>
  <si>
    <t>Tag PDAM SDA bln Juli'17 a.n Nur Kholis</t>
  </si>
  <si>
    <t>Tag. PDAM-SDA bln Juli'17 a.n Indra Ningsih</t>
  </si>
  <si>
    <t>Tag. PDAM-SDA bln Juli'17 a.n Hadi Santoso</t>
  </si>
  <si>
    <t>Tag PDAM SDA bln Juli'17  a.n Awan Adityawan</t>
  </si>
  <si>
    <t>Tag PDAM MLG bln Juli'17 PT.UNICORA</t>
  </si>
  <si>
    <t>Tag PDAM SDA bln Juli '17 an Yohannes Untung</t>
  </si>
  <si>
    <t>Tag PDAM Mlng bln Juli'17 an Zippora Sri Rahajoe</t>
  </si>
  <si>
    <t>Tag. PDAM-SDA bln Juli'17a.n Syafrizal Johar</t>
  </si>
  <si>
    <t>Tag PDAM SDA bln Juli'17 an Erni R</t>
  </si>
  <si>
    <t>Tag PDAM Sby bln Ags'17  a.n Narko</t>
  </si>
  <si>
    <t>Tag PLN bln Ags'17  a.n Riyanto Susilo</t>
  </si>
  <si>
    <t>Tag PLN bln Ags'17  a.n PT Persada N Agung</t>
  </si>
  <si>
    <t xml:space="preserve">Tag PLN bln Ags'17  a.n Drs Suhadi </t>
  </si>
  <si>
    <t>Rek : 1010813456</t>
  </si>
  <si>
    <t>Tag.Telkom bln Ags''17 a.n Nur Kholis</t>
  </si>
  <si>
    <t>Tag.Telkom bln Ags''17 a.n Tjipto Rahardjo</t>
  </si>
  <si>
    <t>Tag. Telkom bln Ags''17  a.n Sumaryadi</t>
  </si>
  <si>
    <t>Tag.Telkom bln Ags''17 a.n Zippora</t>
  </si>
  <si>
    <t>EMY SRI H</t>
  </si>
  <si>
    <t>Tag PDAM Sby bln Ags'17  a.n Achmad Sukemi</t>
  </si>
  <si>
    <t>Tag PDAM Sby bln Ags'17  a.n Askun</t>
  </si>
  <si>
    <t>ONG LIE LING</t>
  </si>
  <si>
    <t>951269</t>
  </si>
  <si>
    <t>Tag PDAM Sby bln Ags'17  a.n Ong Lie Ling</t>
  </si>
  <si>
    <t>Tag.Telkom bln Ags''17 a.n Moch Iwan Rusyadi</t>
  </si>
  <si>
    <t>Tag.Telkom bln Ags''17 a.n R.Soetomo</t>
  </si>
  <si>
    <t>Tag.Telkom bln Ags'17 a.n Awan Adityawan</t>
  </si>
  <si>
    <t>Tag Boneka Teddy Bear ( D30 )</t>
  </si>
  <si>
    <t>RIYANTI W</t>
  </si>
  <si>
    <t>Tag Sendok Garpu Warna Hijau</t>
  </si>
  <si>
    <t>RATNA S</t>
  </si>
  <si>
    <t>Tag Sendok Garpu Warna Ungu</t>
  </si>
  <si>
    <t>Tag Sendok Garpu Warna Biru</t>
  </si>
  <si>
    <t>SETIA PUDIANI</t>
  </si>
  <si>
    <t>898039</t>
  </si>
  <si>
    <t>IRA SHANTI</t>
  </si>
  <si>
    <t>975044</t>
  </si>
  <si>
    <t>Materai 6000 7 keping @ 6,500</t>
  </si>
  <si>
    <t>Tag. WOM bln  Ags'17 an Junita R</t>
  </si>
  <si>
    <t>Tag.Adira bln Ags''17 a.n Henry Setyo</t>
  </si>
  <si>
    <t>Tag.FIF bln Ags'17 a.n Henry Setyo</t>
  </si>
  <si>
    <t>Tag. FIF bln Ags''17 an Barfitto</t>
  </si>
  <si>
    <t>Tag PDAM Sby bln Ags'17  a.n Soedarmini</t>
  </si>
  <si>
    <t>Tag PDAM Sby bln Ags'17  a.n PT Bank Central Asia TBK</t>
  </si>
  <si>
    <t>Tag PDAM Sby bln Ags'17  a.n Hartanto Soesanto</t>
  </si>
  <si>
    <t>TAN ANTONIUS / HOK JHAY</t>
  </si>
  <si>
    <t>Tag.FIF bln  Ags'17 a.n Eko Susanto</t>
  </si>
  <si>
    <t>Tag.FIF bln Ags'17 a.n Kusmiati</t>
  </si>
  <si>
    <t>Tag.FIF bln Sept'17 an Junaris</t>
  </si>
  <si>
    <t>Tag.FIF bln Sept'17 an Junita</t>
  </si>
  <si>
    <t>Tag. FIF bln Sept''17 an Barfitto</t>
  </si>
  <si>
    <t>Tag.FIF bln Sept'17 a.n Henry Setyo</t>
  </si>
  <si>
    <t>Tag.Adira bln Sept''17 a.n Henry Setyo</t>
  </si>
  <si>
    <t>Tag. WOM bln Sept'17 an Junita R</t>
  </si>
  <si>
    <t>Tag PLN bln Ags'17 an H.Nawawi</t>
  </si>
  <si>
    <t>SANDY D</t>
  </si>
  <si>
    <t>Tag PDAM Sby bln Ags'17 an A Djumiati</t>
  </si>
  <si>
    <t>Tag INDOVISION an Marzuki</t>
  </si>
  <si>
    <t>AKINA LANNY S</t>
  </si>
  <si>
    <t>911195</t>
  </si>
  <si>
    <t>Tiket KAI Mutiara Sel SBY - Bandung (pp)</t>
  </si>
  <si>
    <t>M ARIEF KAPRAWI</t>
  </si>
  <si>
    <t>PRASETYO MAHANANI</t>
  </si>
  <si>
    <t>YULI DWI H</t>
  </si>
  <si>
    <t>Tag. PLN bln Sep'17 a.n Slamet Soeyono</t>
  </si>
  <si>
    <t>Tag. PLN bln Sep'17 a.n Bahayudin</t>
  </si>
  <si>
    <t>Tag PLN bln Sep'17  a.n David H</t>
  </si>
  <si>
    <t>Tag. PLN bln Sep'17  a.n Helin Yuni</t>
  </si>
  <si>
    <t>Tag. PLN bln Sep'17  a.n Budi Mulyo Raharjo</t>
  </si>
  <si>
    <t>Tag. PLN bln Sep'17  a.n Suwarno</t>
  </si>
  <si>
    <t>Tag. PLN bln Sep'17  a.n Tri Lestari</t>
  </si>
  <si>
    <t>Tag. PLN bln Sep'17  a.n Robert Edward O</t>
  </si>
  <si>
    <t>Tag. PLN bln Sep'17  a.n Tan Elsye Witanial</t>
  </si>
  <si>
    <t>Tag. PLN bln Sep'17  a.n Priantono Soebekti</t>
  </si>
  <si>
    <t>Tag. PLN bln Sep'17  a.n Kristijono</t>
  </si>
  <si>
    <t>Tag. PLN bln Sep'17  a.n Widjaya</t>
  </si>
  <si>
    <t>Tag. PLN bln Sep'17  a.n Srisubana</t>
  </si>
  <si>
    <t>Tag. PLN bln Sep'17  a.n Emilia R.GN</t>
  </si>
  <si>
    <t>Tag. PLN bln Sep'17  a.n Yuri H</t>
  </si>
  <si>
    <t>Tag. PLN bln Sep'17  a.n Soemadi</t>
  </si>
  <si>
    <t>Tag. PLN bln Sep'17  a.n Soebijono</t>
  </si>
  <si>
    <t>Tag. PLN bln Sep''17  a.n Drs.Ari W</t>
  </si>
  <si>
    <t>Tag. PLN bln Sep'17  a.n PT.Pante Senta</t>
  </si>
  <si>
    <t>Tag. PLN bln Sep'17  a.n Sunarto</t>
  </si>
  <si>
    <t>Tag. PLN bln Sep'17  a.n Liem Yacob Taslim</t>
  </si>
  <si>
    <t>Tag. PLN bln Sep'17  a.n Didik Asmara</t>
  </si>
  <si>
    <t>Tag. PLN bln  Sep'17 a.n Elizabeth</t>
  </si>
  <si>
    <t>Tag. PLN bln Sep'17  a.n Erma Pujiastuti</t>
  </si>
  <si>
    <t>Tag. PLN bln Sep'17  a.n Wahyu Baskoro</t>
  </si>
  <si>
    <t>Tag. PLN bln Sep'17  a.n Nurdjaman</t>
  </si>
  <si>
    <t xml:space="preserve">Tag. PLN bln Sep'17  a.n PT.Unicora </t>
  </si>
  <si>
    <t>Tag. PLN bln Sep'17  a.n Hadi Rahmad</t>
  </si>
  <si>
    <t>Tag PLN bln Sep'17  a.n Riyanto Susilo</t>
  </si>
  <si>
    <t>Tag PLN bln Sep'17  a.n PT Persada N Agung</t>
  </si>
  <si>
    <t xml:space="preserve">Tag PLN bln Sep'17  a.n Drs Suhadi </t>
  </si>
  <si>
    <t>Tag. PLN bln Sep'17  a.n Sukarji</t>
  </si>
  <si>
    <t>Tag. PLN bln Sep'17  a.n Suminto</t>
  </si>
  <si>
    <t>Tag. PLN bln  Sep'17  a.n Dijah Rukmini</t>
  </si>
  <si>
    <t>Tag. PLN bln Sep'17  a.n Nur Kholis</t>
  </si>
  <si>
    <t>Tag. PLN bln  Sep'17  a.n R.Soetomo</t>
  </si>
  <si>
    <t>Tag. PLN bln Sep'17  a.n Awan Adityawan</t>
  </si>
  <si>
    <t>Tag. PLN bln Sep'17  a.n Tjipto Rahardjo</t>
  </si>
  <si>
    <t>Tag. PLN bln Sep'17 a.n Zippora Sri Rahajoe</t>
  </si>
  <si>
    <t>Tag.Telkom bln Sep''17 a.n R.Soetomo</t>
  </si>
  <si>
    <t>Tag.Telkom bln Sep''17 a.n Nur Kholis</t>
  </si>
  <si>
    <t>Tag. Telkom bln Sep''17  a.n Sumaryadi</t>
  </si>
  <si>
    <t>Tag.Telkom bln Sep''17 a.n Tjipto Rahardjo</t>
  </si>
  <si>
    <t>Tag.Telkom bln Sep''17 a.n Moch Iwan Rusyadi</t>
  </si>
  <si>
    <t>Tag.Telkom bln Sep''17 a.n Zippora</t>
  </si>
  <si>
    <t>Tag.Telkom bln Sep'17 a.n Awan Adityawan</t>
  </si>
  <si>
    <t>Tag PDAM Sby bln Sep'17  a.n Ong Lie Ling</t>
  </si>
  <si>
    <t>Tag PDAM Sby bln Sep'17  a.n Zippora Sri Rahajoe</t>
  </si>
  <si>
    <t>Tag PDAM Sby bln Sep'17  a.n Narko</t>
  </si>
  <si>
    <t>Tag PDAM Sby bln Sep'17  a.n Nurdjaman</t>
  </si>
  <si>
    <t>Tag PDAM Sby bln Sep'17  a.n Askun</t>
  </si>
  <si>
    <t>Tag PDAM Sby bln Sep'17  a.n Achmad Sukemi</t>
  </si>
  <si>
    <t>Tag PDAM Sby bln Sep'17  a.n Soeparto</t>
  </si>
  <si>
    <t>Tag.PDAM-Sby bln Sep'17  a.n Hartawan Hari Kusuma</t>
  </si>
  <si>
    <t>Tag PDAM Sby bln Sep'17  a.n Dedy Hari Nurcahyo</t>
  </si>
  <si>
    <t>Tag PDAM Sby bln Sep'17 a.n Wahjono Siadiman</t>
  </si>
  <si>
    <t>Tag PDAM Sby bln Sep'17  a.n Ali Sarhono</t>
  </si>
  <si>
    <t>Tag PDAM Sby bln Sep'17 a.n Nawir S</t>
  </si>
  <si>
    <t>Tag PDAM Sby bln Sep'17  a.n Ir.Suriontoro</t>
  </si>
  <si>
    <t>Tag PDAM Sby bln Sep'17  a.n Jhony G</t>
  </si>
  <si>
    <t>Tag. PDAM-Sby bln Sep'17 a.n Hantjo Kurniawan</t>
  </si>
  <si>
    <t>Tag PDAM Sby bln Sep'17  a.n Gozali Wijaya</t>
  </si>
  <si>
    <t>Tag PDAM Sby bln Sep'17   a.n Rixdzon W</t>
  </si>
  <si>
    <t>Tag. PDAM-Sby bln Sep'17   a.n Hendra Gunawan</t>
  </si>
  <si>
    <t>Tag PDAM Sby bln Sep'17  Johanes W</t>
  </si>
  <si>
    <t>Tag PDAM Sby bln Sep'17 Sandjaja L</t>
  </si>
  <si>
    <t>Tag PDAM Sby bln Sep'17 a.n Ir.Maria K</t>
  </si>
  <si>
    <t>Tag PDAM Sby bln Sep'17 a.n Fredericus Teguh P</t>
  </si>
  <si>
    <t>Tag.PDAM-Sby bln Sep'17  a.n Sukardi</t>
  </si>
  <si>
    <t>Tag PDAM Sby bln Sep'17 a.n Dadang Isworo</t>
  </si>
  <si>
    <t>Tag. PDAM-Sby bln Sep'17 a.n Darimin</t>
  </si>
  <si>
    <t>Tag. PDAM-Sby bln Sep'17  a.n Hartono Santoso</t>
  </si>
  <si>
    <t>Tag. PDAM-Sby bln  Sep'17 a.n Christina S</t>
  </si>
  <si>
    <t>Tag.PDAM-Sby bln  Sep'17 a,n Ny.Sri.Sr.Soedarsono</t>
  </si>
  <si>
    <t>Tag PDAM Sby bln Sep'17 a.n Perumnas</t>
  </si>
  <si>
    <t>Tag PDAM Sby bln Sep'17 a.n Henry S</t>
  </si>
  <si>
    <t>Tag PDAM Sby bln Sep'17 an Sri Astutik</t>
  </si>
  <si>
    <t>Tag. PDAM-Sby bln Sep'17  a.n Kristijono</t>
  </si>
  <si>
    <t>Tag. PDAM-Sby bln  Sep'17  a.n Sujarwo</t>
  </si>
  <si>
    <t>Tag PDAM Sby bln Sep'17 a.n Hj Nurhayati</t>
  </si>
  <si>
    <t>Tag. PLN bln Sep'17  a.n Moeklasin</t>
  </si>
  <si>
    <t>Tag. PDAM-SDA bln Ags'17 a.n Elizabeth</t>
  </si>
  <si>
    <t>Tag. PDAM-SDA bln Ags'17 a.n Agus H</t>
  </si>
  <si>
    <t>Tag PDAM MLG bln Ags'17 PT.UNICORA</t>
  </si>
  <si>
    <t>Tag PDAM SDA bln Ags'17 an Erni R</t>
  </si>
  <si>
    <t>Tag PDAM Mlng bln Ags'17 an Zippora Sri Rahajoe</t>
  </si>
  <si>
    <t>Tag PDAM SDA bln Ags '17 an Yohannes Untung</t>
  </si>
  <si>
    <t>Tag PDAM SDA bln April'17  a.n Suryadi</t>
  </si>
  <si>
    <t>Tag PDAM SDA bln Mei'17  a.n Suryadi</t>
  </si>
  <si>
    <t>Tag PDAM SDA bln Juni'17  a.n Suryadi</t>
  </si>
  <si>
    <t>Tag PDAM SDA bln Juli'17  a.n Suryadi</t>
  </si>
  <si>
    <t>Tag PDAM SDA bln Ags'17  a.n Suryadi</t>
  </si>
  <si>
    <t>Tag. PDAM-SDA bln Ags'17 a.n Indra Ningsih</t>
  </si>
  <si>
    <t>Tag. PDAM-SDA bln Ags'17 a.n Hadi Santoso</t>
  </si>
  <si>
    <t>Tag PDAM SDA bln Ags'17 a.n Nur Kholis</t>
  </si>
  <si>
    <t>Tag. PDAM-SDA bln Ags'17 a.n Sukarji</t>
  </si>
  <si>
    <t>Tag PDAM SDA bln Ags'17  a.n Awan Adityawan</t>
  </si>
  <si>
    <t>Tag PDAM bln Ags'17 an Marzuki</t>
  </si>
  <si>
    <t>Materai 6000 1 keping  @ 6,500</t>
  </si>
  <si>
    <t>CICILIA WIDIARTI</t>
  </si>
  <si>
    <t>Tiket KAI Mutiara Sel &amp; Turangga SBY - Bandung (pp)</t>
  </si>
  <si>
    <t>Tiket KAI Turangga Bandung - sby</t>
  </si>
  <si>
    <t>Tiket KAI Sancaka Sore &amp; Ranggajati Sby - Yogya</t>
  </si>
  <si>
    <t>Tiket KAI Bima Sda - Malang</t>
  </si>
  <si>
    <t>MOCH YOSI FIDAL</t>
  </si>
  <si>
    <t>ESTER WIWITAN</t>
  </si>
  <si>
    <t>961300</t>
  </si>
  <si>
    <t>901147</t>
  </si>
  <si>
    <t>Tag PDAM SDA bln Ags'17 a.n Nedya S</t>
  </si>
  <si>
    <t>Tag. PDAM SDA bln Ags'17 a.n Gatot Sumarsono</t>
  </si>
  <si>
    <t>Tag. PDAM-SDA bln Ags'17 a.n Rifai</t>
  </si>
  <si>
    <t>Tag PDAM SDA bln Ags'17 a.n David H</t>
  </si>
  <si>
    <t>Tag. PDAM-SDA bln Ags'17 a.n Bahayudin</t>
  </si>
  <si>
    <t>Tag. PDAM-SDA bln Ags'17 a.n M.Sairezi</t>
  </si>
  <si>
    <t>Tag PDAM SDA bln Ags'17 a.n Sugianto</t>
  </si>
  <si>
    <t>Tag PDAM SDA bln Ags'17 a.n Indiaswari</t>
  </si>
  <si>
    <t>Tag.PDAM-SDA bln Ags'17  a.n Nining Mayaningrum</t>
  </si>
  <si>
    <t>Tag PDAM SDA bln Ags'17 a.n Abdullah</t>
  </si>
  <si>
    <t>Tag.PDAM-Sby bln  Sep'17  a.n Murtiningsih</t>
  </si>
  <si>
    <t>Tag. PDAM-Sby bln Sep'17  a.n Annie J</t>
  </si>
  <si>
    <t>Tag. PDAM Sby a.n bln Sep'17 Drs.Arifin</t>
  </si>
  <si>
    <t>Tag. PDAM-Sby bln Sep'17  a.n Robert Edward O</t>
  </si>
  <si>
    <t>Tag. PDAM-Sby bln Sep'17  a.n Tan Elsye W</t>
  </si>
  <si>
    <t>Tag. PDAM-Sby bln Sep'17  a.n Sadi</t>
  </si>
  <si>
    <t>Tag.PDAM-Sby bln Sep'17  a.n Timan</t>
  </si>
  <si>
    <t>Tag.PDAM-Sby bln Sep'17  a.n Tjen-tjen</t>
  </si>
  <si>
    <t>Tag. PDAM-Sby bln Sep'17  a.n Fransiscus SE</t>
  </si>
  <si>
    <t>Tag.PDAM-Sby bln Sep'17  a.n Willy Joko</t>
  </si>
  <si>
    <t>Tag.PDAM-Sby bln Sep'17  a.n Joa tien lian</t>
  </si>
  <si>
    <t>Tag.PDAM-Sby bln  Sep'17  a.n PT.Artisan S</t>
  </si>
  <si>
    <t>Tag. PDAM-SDA bln Ags'17a.n Syafrizal Johar</t>
  </si>
  <si>
    <t>Tag PDAM Sby bln Sep'17  a.n PT Araya Bumi Megah</t>
  </si>
  <si>
    <t>Tag PDAM Sby bln Sep'17  a.n Kie Siok Yeng</t>
  </si>
  <si>
    <t>Tag PDAM Sby bln Sep'17  a.n PT Sumber Bina Setia</t>
  </si>
  <si>
    <t>Tag PDAM Sby bln Sep'17  a.n Bambang Widjanarko</t>
  </si>
  <si>
    <t>Tag PDAM Sby bln Sep'17  a.n Hartanto Soesanto</t>
  </si>
  <si>
    <t>Tag PDAM Sby bln Sep'17  a.n A Djumiati</t>
  </si>
  <si>
    <t>DISTY A</t>
  </si>
  <si>
    <t>060204</t>
  </si>
  <si>
    <t>Materai 6000 3 keping  @ 6,500</t>
  </si>
  <si>
    <t>910846</t>
  </si>
  <si>
    <t>Materai 6000 2 keping  @ 6,500</t>
  </si>
  <si>
    <t>Tag PLN bln Sep'17 an H.Nawawi</t>
  </si>
  <si>
    <t>Tag.FIF bln Sep'17 a.n Eko Susanto</t>
  </si>
  <si>
    <t>Tag.FIF bln Sep'17 a.n Kusmiati</t>
  </si>
  <si>
    <t>Tag.FIF bln Okt'17 an Junaris</t>
  </si>
  <si>
    <t>Tiket KAI Sancaka Tambahan Yogya - Sby</t>
  </si>
  <si>
    <t>Tag. PLN bln Okt'17 a.n Slamet Soeyono</t>
  </si>
  <si>
    <t>Tag. PLN bln Okt'17 a.n Bahayudin</t>
  </si>
  <si>
    <t>Tag PLN bln Okt'17  a.n David H</t>
  </si>
  <si>
    <t>Tag. PLN bln Okt'17  a.n Helin Yuni</t>
  </si>
  <si>
    <t>Tag. PLN bln Okt'17  a.n Moeklasin</t>
  </si>
  <si>
    <t>Tag. PLN bln Okt'17  a.n Budi Mulyo Raharjo</t>
  </si>
  <si>
    <t>Tag. PLN bln Okt'17  a.n Suwarno</t>
  </si>
  <si>
    <t>Tag. PLN bln Okt'17  a.n Tri Lestari</t>
  </si>
  <si>
    <t>Tag. PLN bln Okt'17  a.n Robert Edward O</t>
  </si>
  <si>
    <t>Tag. PLN bln Okt'17  a.n Tan Elsye Witanial</t>
  </si>
  <si>
    <t>Tag. PLN bln Okt'17  a.n Priantono Soebekti</t>
  </si>
  <si>
    <t>Tag. PLN bln Okt'17  a.n Kristijono</t>
  </si>
  <si>
    <t>Tag. PLN bln Okt'17  a.n Widjaya</t>
  </si>
  <si>
    <t>Tag. PLN bln Okt'17  a.n Srisubana</t>
  </si>
  <si>
    <t>Tag. PLN bln Okt'17  a.n Emilia R.GN</t>
  </si>
  <si>
    <t>Tag. PLN bln Okt'17  a.n Soebijono</t>
  </si>
  <si>
    <t>Tag. PLN bln Okt''17  a.n Drs.Ari W</t>
  </si>
  <si>
    <t>Tag. PLN bln  Okt'17 a.n Elizabeth</t>
  </si>
  <si>
    <t>Tag. PLN bln Okt'17  a.n Yuri H</t>
  </si>
  <si>
    <t>Tag. PLN bln Okt'17  a.n Soemadi</t>
  </si>
  <si>
    <t>Tag. PLN bln Okt'17  a.n PT.Pante Senta</t>
  </si>
  <si>
    <t>Tag. PLN bln Okt'17  a.n Sunarto</t>
  </si>
  <si>
    <t>Tag. PLN bln Okt'17  a.n Liem Yacob Taslim</t>
  </si>
  <si>
    <t>Tag. PLN bln Okt'17  a.n Didik Asmara</t>
  </si>
  <si>
    <t>Tag. PLN bln Okt'17  a.n Erma Pujiastuti</t>
  </si>
  <si>
    <t>Tag. PLN bln Okt'17  a.n Wahyu Baskoro</t>
  </si>
  <si>
    <t>Tag. PLN bln Okt'17  a.n Nurdjaman</t>
  </si>
  <si>
    <t xml:space="preserve">Tag. PLN bln Okt'17  a.n PT.Unicora </t>
  </si>
  <si>
    <t>Tag. PLN bln Okt'17  a.n Hadi Rahmad</t>
  </si>
  <si>
    <t>Tag PLN bln Okt'17  a.n Riyanto Susilo</t>
  </si>
  <si>
    <t>Tag PLN bln Okt'17  a.n PT Persada N Agung</t>
  </si>
  <si>
    <t xml:space="preserve">Tag PLN bln Okt'17  a.n Drs Suhadi </t>
  </si>
  <si>
    <t>Tag. PLN bln Okt'17  a.n Sukarji</t>
  </si>
  <si>
    <t>Tag. PLN bln Okt'17  a.n Suminto</t>
  </si>
  <si>
    <t>Tag. PLN bln  Okt'17  a.n Dijah Rukmini</t>
  </si>
  <si>
    <t>Tag. PLN bln Okt'17  a.n Nur Kholis</t>
  </si>
  <si>
    <t>Tag. PLN bln  Okt'17  a.n R.Soetomo</t>
  </si>
  <si>
    <t>Tag. PLN bln Okt'17  a.n Awan Adityawan</t>
  </si>
  <si>
    <t>Tag. PLN bln Okt'17  a.n Tjipto Rahardjo</t>
  </si>
  <si>
    <t>Tag. PLN bln Okt'17 a.n Zippora Sri Rahajoe</t>
  </si>
  <si>
    <t>Tag.Telkom bln Okt''17 a.n Moch Iwan Rusyadi</t>
  </si>
  <si>
    <t>Tag.Telkom bln Okt''17 a.n Nur Kholis</t>
  </si>
  <si>
    <t>Tag.Telkom bln Okt'17 a.n Awan Adityawan</t>
  </si>
  <si>
    <t>Tag.Telkom bln Okt''17 a.n Zippora</t>
  </si>
  <si>
    <t>Tag.Telkom bln Okt''17 a.n Tjipto Rahardjo</t>
  </si>
  <si>
    <t>Tag. Telkom bln Okt''17  a.n Sumaryadi</t>
  </si>
  <si>
    <t>Tag.Telkom bln Okt''17 a.n R.Soetomo</t>
  </si>
  <si>
    <t>Tag PDAM Sby bln Okt'17 a.n Hj Nurhayati</t>
  </si>
  <si>
    <t>Tag. PDAM-Sby bln  Okt'17  a.n Sujarwo</t>
  </si>
  <si>
    <t>Tag PDAM SDA bln Sep'17 a.n Nedya S</t>
  </si>
  <si>
    <t>Tag. PDAM SDA bln Sep'17 a.n Gatot Sumarsono</t>
  </si>
  <si>
    <t>Tag. PDAM-SDA bln Sep'17 a.n Rifai</t>
  </si>
  <si>
    <t>Tag. PDAM-Sby bln Okt'17  a.n Kristijono</t>
  </si>
  <si>
    <t>Tag PDAM SDA bln Sep'17 a.n David H</t>
  </si>
  <si>
    <t>Tag PDAM Sby bln Okt'17 a.n Henry S</t>
  </si>
  <si>
    <t>Tag. PDAM-SDA bln Sep'17 a.n Bahayudin</t>
  </si>
  <si>
    <t>Tag PDAM Sby bln Okt'17 a.n Perumnas</t>
  </si>
  <si>
    <t>Tag. PDAM-SDA bln Sep'17 a.n M.Sairezi</t>
  </si>
  <si>
    <t>Tag.PDAM-Sby bln Okt'17 a,n Ny.Sri.Sr.Soedarsono</t>
  </si>
  <si>
    <t>Tag. PDAM-Sby bln Okt'17 a.n Christina S</t>
  </si>
  <si>
    <t>Tag. PDAM-Sby bln Okt'17  a.n Hartono Santoso</t>
  </si>
  <si>
    <t>Tag. PDAM-Sby bln Okt'17 a.n Darimin</t>
  </si>
  <si>
    <t>Tag PDAM Sby bln Okt'17 a.n Dadang Isworo</t>
  </si>
  <si>
    <t>Tag. PDAM-SDA bln Sep'17 a.n Agus H</t>
  </si>
  <si>
    <t>Tag.PDAM-Sby bln Okt'17  a.n Sukardi</t>
  </si>
  <si>
    <t>Tag PDAM Sby bln Okt'17 a.n Fredericus Teguh P</t>
  </si>
  <si>
    <t>Tag PDAM Sby bln Okt'17 a.n Ir.Maria K</t>
  </si>
  <si>
    <t>Tag PDAM Sby bln Okt'17 Sandjaja L</t>
  </si>
  <si>
    <t>Tag PDAM Sby bln Okt'17  Johanes W</t>
  </si>
  <si>
    <t>Tag. PDAM-SDA bln Sep'17 a.n Elizabeth</t>
  </si>
  <si>
    <t>Tag. PDAM-Sby bln Okt'17   a.n Hendra Gunawan</t>
  </si>
  <si>
    <t>Tag PDAM Sby bln Okt'17   a.n Rixdzon W</t>
  </si>
  <si>
    <t>Tag PDAM Sby bln Okt'17 an Sri Astutik</t>
  </si>
  <si>
    <t>Tag PDAM Sby bln Okt'17  a.n Gozali Wijaya</t>
  </si>
  <si>
    <t>Tag. PDAM-Sby bln Okt'17 a.n Hantjo Kurniawan</t>
  </si>
  <si>
    <t>Tag PDAM Sby bln Okt'17  a.n Jhony G</t>
  </si>
  <si>
    <t>Tag PDAM Sby bln Okt'17  a.n Ir.Suriontoro</t>
  </si>
  <si>
    <t>Tag PDAM Sby bln Okt'17 a.n Nawir S</t>
  </si>
  <si>
    <t>Tag PDAM Sby bln Okt'17  a.n Ali Sarhono</t>
  </si>
  <si>
    <t>Tag PDAM Sby bln Okt'17 a.n Wahjono Siadiman</t>
  </si>
  <si>
    <t>Tag PDAM Sby bln Okt'17  a.n Dedy Hari Nurcahyo</t>
  </si>
  <si>
    <t>Tag PDAM SDA bln Sep'17 a.n Sugianto</t>
  </si>
  <si>
    <t>Tag PDAM SDA bln Sep'17 a.n Indiaswari</t>
  </si>
  <si>
    <t>Tag.PDAM-SDA bln Sep'17  a.n Nining Mayaningrum</t>
  </si>
  <si>
    <t>Tag.PDAM-Sby bln Okt'17  a.n Hartawan Hari Kusuma</t>
  </si>
  <si>
    <t>Tag PDAM SDA bln Sep'17 a.n Abdullah</t>
  </si>
  <si>
    <t>Tag PDAM Sby bln Okt'17  a.n Soeparto</t>
  </si>
  <si>
    <t>Tag PDAM Sby bln Okt'17  a.n Achmad Sukemi</t>
  </si>
  <si>
    <t>Tag PDAM Sby bln Okt'17  a.n Askun</t>
  </si>
  <si>
    <t>Tag PDAM Sby bln Okt'17  a.n Nurdjaman</t>
  </si>
  <si>
    <t>Tag PDAM MLG bln Sep'17 PT.UNICORA</t>
  </si>
  <si>
    <t>Tag PDAM SDA bln Sep'17 an Erni R</t>
  </si>
  <si>
    <t>Tag PDAM Sby bln Okt'17  a.n Narko</t>
  </si>
  <si>
    <t>Tag. PDAM-SDA bln Sep'17 a.n Sukarji</t>
  </si>
  <si>
    <t>Tag PDAM SDA bln Sep'17 a.n Nur Kholis</t>
  </si>
  <si>
    <t>Tag. PDAM-SDA bln Sep'17 a.n Indra Ningsih</t>
  </si>
  <si>
    <t>Tag. PDAM-SDA bln Sep'17 a.n Hadi Santoso</t>
  </si>
  <si>
    <t>Tag PDAM SDA bln sep'17  a.n Awan Adityawan</t>
  </si>
  <si>
    <t>Tag PDAM SDA bln Sep'17  a.n Suryadi</t>
  </si>
  <si>
    <t>Tag PDAM Sby bln Okt'17  a.n Zippora Sri Rahajoe</t>
  </si>
  <si>
    <t>Tag PDAM SDA bln Sep '17 an Yohannes Untung</t>
  </si>
  <si>
    <t>Tag PDAM Mlng bln Sep'17 an Zippora Sri Rahajoe</t>
  </si>
  <si>
    <t>Tag PDAM Sby bln Okt'17  a.n Ong Lie Ling</t>
  </si>
  <si>
    <t>Tag.FIF bln Okt'17 a.n Henry Setyo</t>
  </si>
  <si>
    <t>Tag.Adira bln Okt''17 a.n Henry Setyo</t>
  </si>
  <si>
    <t>Tag.PDAM-Sby bln  Okt'17  a.n Murtiningsih</t>
  </si>
  <si>
    <t>Tag. PDAM Sby a.n bln Okt'17 Drs.Arifin</t>
  </si>
  <si>
    <t>Tag. PDAM-Sby bln Okt'17  a.n Annie J</t>
  </si>
  <si>
    <t>Tag. PDAM-Sby bln Okt'17  a.n Robert Edward O</t>
  </si>
  <si>
    <t>Tag. PDAM-Sby bln Okt'17  a.n Tan Elsye W</t>
  </si>
  <si>
    <t>Tag. PDAM-Sby bln Okt'17  a.n Sadi</t>
  </si>
  <si>
    <t>Tag.PDAM-Sby bln Okt'17  a.n Timan</t>
  </si>
  <si>
    <t>Tag.PDAM-Sby bln Okt'17  a.n Tjen-tjen</t>
  </si>
  <si>
    <t>Tag. PDAM-Sby bln Okt'17  a.n Fransiscus SE</t>
  </si>
  <si>
    <t>Tag.PDAM-Sby bln Okt'17  a.n Willy Joko</t>
  </si>
  <si>
    <t>Tag.PDAM-Sby bln Okt'17  a.n Joa tien lian</t>
  </si>
  <si>
    <t>Tag.PDAM-Sby bln  Okt'17  a.n PT.Artisan S</t>
  </si>
  <si>
    <t>Tag. PDAM-SDA bln Sep'17a.n Syafrizal Johar</t>
  </si>
  <si>
    <t>Tag PDAM Sby bln Okt'17  a.n PT Araya Bumi Megah</t>
  </si>
  <si>
    <t>Tag PDAM Sby bln Okt'17  a.n Kie Siok Yeng</t>
  </si>
  <si>
    <t>Tag PDAM Sby bln Okt'17  a.n PT Sumber Bina Setia</t>
  </si>
  <si>
    <t>Tag PDAM Sby bln Okt'17  a.n A Djumiati</t>
  </si>
  <si>
    <t>Tag PDAM Sby bln Okt'17  a.n Bambang Widjanarko</t>
  </si>
  <si>
    <t>Tag PDAM Sby bln Okt'17  a.n Hartanto Soesanto</t>
  </si>
  <si>
    <t>RITA YUNITA</t>
  </si>
  <si>
    <t>53478</t>
  </si>
  <si>
    <t>Tiket Lion Sby - Kupang</t>
  </si>
  <si>
    <t>Tag PDAM Sby bln Okt'17  Yusuf Achmadi</t>
  </si>
  <si>
    <t>Tag. PLN bln Okt'17  a.n Thio Hwa Tin</t>
  </si>
  <si>
    <t>Tag. PLN bln Okt'17  a.n Ali Sarhono</t>
  </si>
  <si>
    <t>Tag. PLN bln Okt'17  a.n Ratnawati</t>
  </si>
  <si>
    <t>Tag. PLN bln Okt'17  a.n Hadi Soemargo</t>
  </si>
  <si>
    <t>Tag. PLN bln Okt'17  a.n PT MBC</t>
  </si>
  <si>
    <t>Tag. PLN bln Okt'17  a.n Alfi Murtiono</t>
  </si>
  <si>
    <t>Tag. PLN bln Okt'17  a.n Achmad Soekemi</t>
  </si>
  <si>
    <t>Tag. PLN bln Okt'17  a.n Askun</t>
  </si>
  <si>
    <t>Tag.Telkom bln Okt''17 a.n Emy Sri Hastuti</t>
  </si>
  <si>
    <t>Tag.FIF bln Okt'17 an Junita</t>
  </si>
  <si>
    <t>Tag. FIF bln Okt''17 an Barfitto</t>
  </si>
  <si>
    <t>Tag. WOM bln Okt'17 an Junita R</t>
  </si>
  <si>
    <t>Rek : 0881160403</t>
  </si>
  <si>
    <t>Rek : 0880011944</t>
  </si>
  <si>
    <t>Materai 6000 46 keping  @ 6,000</t>
  </si>
  <si>
    <t>Materai 6000 18 keping  @ 6,000</t>
  </si>
  <si>
    <t>TOTO ERMIYANTO</t>
  </si>
  <si>
    <t>930366</t>
  </si>
  <si>
    <t>LEONORA WIHELMINA</t>
  </si>
  <si>
    <t>AGUNG S</t>
  </si>
  <si>
    <t>Materai 6000 4 keping  @ 6,500</t>
  </si>
  <si>
    <t>Materai 6000 21 keping  @ 6,000</t>
  </si>
  <si>
    <t>Materai 6000 4 keping @ 6,500</t>
  </si>
  <si>
    <t>Materai 6000 36 keping  @ 6,000</t>
  </si>
  <si>
    <t>OEKIK D</t>
  </si>
  <si>
    <t>No Rek : 0880578189 an Achmad Suhari</t>
  </si>
  <si>
    <t>Tiket Air Asia Sby - Jkt</t>
  </si>
  <si>
    <t>Tag PLN bln Okt'17 an H.Nawawi</t>
  </si>
  <si>
    <t>Tag.FIF bln Okt'17 a.n Eko Susanto</t>
  </si>
  <si>
    <t>Tag.FIF bln Okt'17 a.n Kusmiati</t>
  </si>
  <si>
    <t>Tag.FIF bln Nov'17 an Junaris</t>
  </si>
  <si>
    <t>Materai 6000 12 keping  @ 6,000</t>
  </si>
  <si>
    <t>230707</t>
  </si>
  <si>
    <t>Tag.Adira bln Okt''17 a.n Tindjam</t>
  </si>
  <si>
    <t>Tag PDAM bln Okt'17 an Marzuki</t>
  </si>
  <si>
    <t>Tiket Citilink Jkt-sby</t>
  </si>
  <si>
    <t>Tag. PLN bln Nov'17 a.n Slamet Soeyono</t>
  </si>
  <si>
    <t>Tag. PLN bln Nov'17 a.n Bahayudin</t>
  </si>
  <si>
    <t>Tag PLN bln Nov'17  a.n David H</t>
  </si>
  <si>
    <t>Tag. PLN bln Nov'17  a.n Helin Yuni</t>
  </si>
  <si>
    <t>Tag. PLN bln Nov'17  a.n Moeklasin</t>
  </si>
  <si>
    <t>Tag. PLN bln Nov'17  a.n Budi Mulyo Raharjo</t>
  </si>
  <si>
    <t>Tag. PLN bln Nov'17  a.n Suwarno</t>
  </si>
  <si>
    <t>Tag. PLN bln Nov'17  a.n Tri Lestari</t>
  </si>
  <si>
    <t>Tag. PLN bln Nov'17  a.n Robert Edward O</t>
  </si>
  <si>
    <t>Tag. PLN bln Nov'17  a.n Tan Elsye Witanial</t>
  </si>
  <si>
    <t>Tag. PLN bln Nov'17  a.n Priantono Soebekti</t>
  </si>
  <si>
    <t>Tag. PLN bln Nov'17  a.n Kristijono</t>
  </si>
  <si>
    <t>Tag. PLN bln Nov'17  a.n Widjaya</t>
  </si>
  <si>
    <t>Tag. PLN bln Nov'17  a.n Soebijono</t>
  </si>
  <si>
    <t>Tag. PLN bln Nov'17  a.n Thio Hwa Tin</t>
  </si>
  <si>
    <t>Tag. PLN bln Nov'17  a.n Ali Sarhono</t>
  </si>
  <si>
    <t>Tag. PLN bln Nov'17  a.n Ratnawati</t>
  </si>
  <si>
    <t>Tag. PLN bln Nov'17  a.n Hadi Soemargo</t>
  </si>
  <si>
    <t>Tag. PLN bln Nov'17  a.n PT MBC</t>
  </si>
  <si>
    <t>Tag. PLN bln Nov'17  a.n Alfi Murtiono</t>
  </si>
  <si>
    <t>Tag. PLN bln Nov'17  a.n Srisubana</t>
  </si>
  <si>
    <t>Tag. PLN bln Nov'17  a.n Emilia R.GN</t>
  </si>
  <si>
    <t>Tag. PLN bln Nov'17  a.n Drs.Ari W</t>
  </si>
  <si>
    <t>Tag. PLN bln  Nov'17 a.n Elizabeth</t>
  </si>
  <si>
    <t>Tag. PLN bln Nov'17  a.n Yuri H</t>
  </si>
  <si>
    <t>Tag. PLN bln Nov'17  a.n Soemadi</t>
  </si>
  <si>
    <t>Tag. PLN bln Nov'17  a.n PT.Pante Senta</t>
  </si>
  <si>
    <t>Tag. PLN bln Nov'17  a.n Sunarto</t>
  </si>
  <si>
    <t>Tag. PLN bln Nov'17  a.n Liem Yacob Taslim</t>
  </si>
  <si>
    <t>Tag. PLN bln Nov'17  a.n Didik Asmara</t>
  </si>
  <si>
    <t>Tag. PLN bln Nov'17  a.n Erma Pujiastuti</t>
  </si>
  <si>
    <t>Tag. PLN bln Nov'17  a.n Wahyu Baskoro</t>
  </si>
  <si>
    <t>Tag. PLN bln Nov'17  a.n Nurdjaman</t>
  </si>
  <si>
    <t xml:space="preserve">Tag. PLN bln Nov'17  a.n PT.Unicora </t>
  </si>
  <si>
    <t>Tag. PLN bln Nov'17  a.n Hadi Rahmad</t>
  </si>
  <si>
    <t>Tag PLN bln Nov'17  a.n Riyanto Susilo</t>
  </si>
  <si>
    <t>Tag PLN bln Nov'17  a.n PT Persada N Agung</t>
  </si>
  <si>
    <t xml:space="preserve">Tag PLN bln Nov'17  a.n Drs Suhadi </t>
  </si>
  <si>
    <t>Tag. PLN bln Nov'17  a.n Sukarji</t>
  </si>
  <si>
    <t>Tag. PLN bln Nov'17  a.n Achmad Soekemi</t>
  </si>
  <si>
    <t>Tag. PLN bln Nov'17  a.n Askun</t>
  </si>
  <si>
    <t>Tag. PLN bln Nov'17  a.n Suminto</t>
  </si>
  <si>
    <t>Tag. PLN bln  Nov'17  a.n Dijah Rukmini</t>
  </si>
  <si>
    <t>Tag. PLN bln Nov'17  a.n Nur Kholis</t>
  </si>
  <si>
    <t>Tag. PLN bln  Nov'17  a.n R.Soetomo</t>
  </si>
  <si>
    <t>Tag. PLN bln Nov'17  a.n Awan Adityawan</t>
  </si>
  <si>
    <t>Tag. PLN bln Nov'17  a.n Tjipto Rahardjo</t>
  </si>
  <si>
    <t>Tag. PLN bln Nov'17 a.n Zippora Sri Rahajoe</t>
  </si>
  <si>
    <t>Tag PDAM Sby bln Nov'17 a.n Hj Nurhayati</t>
  </si>
  <si>
    <t>Tag. PDAM-Sby bln Nov'17  a.n Sujarwo</t>
  </si>
  <si>
    <t>Tag PDAM SDA bln Okt'17 a.n Nedya S</t>
  </si>
  <si>
    <t>Tag. PDAM SDA bln Okt'17 a.n Gatot Sumarsono</t>
  </si>
  <si>
    <t>Tag. PDAM-SDA bln Okt'17 a.n Rifai</t>
  </si>
  <si>
    <t>Tag. PDAM-Sby bln Nov'17  a.n Kristijono</t>
  </si>
  <si>
    <t>Tag PDAM SDA bln Okt'17 a.n David H</t>
  </si>
  <si>
    <t>Tag PDAM Sby bln Nov'17 a.n Henry S</t>
  </si>
  <si>
    <t>Tag. PDAM-SDA bln Okt'17 a.n Bahayudin</t>
  </si>
  <si>
    <t>Tag PDAM Sby bln Nov'17 a.n Perumnas</t>
  </si>
  <si>
    <t>Tag. PDAM-SDA bln Okt'17 a.n M.Sairezi</t>
  </si>
  <si>
    <t>Tag.PDAM-Sby bln Nov'17 a,n Ny.Sri.Sr.Soedarsono</t>
  </si>
  <si>
    <t>Tag. PDAM-Sby bln Nov'17 a.n Christina S</t>
  </si>
  <si>
    <t>Tag. PDAM-Sby bln Nov'17  a.n Hartono Santoso</t>
  </si>
  <si>
    <t>Tag. PDAM-Sby bln Nov'17 a.n Darimin</t>
  </si>
  <si>
    <t>Tag PDAM Sby bln Nov'17 a.n Dadang Isworo</t>
  </si>
  <si>
    <t>Tag. PDAM-SDA bln Okt'17 a.n Agus H</t>
  </si>
  <si>
    <t>Tag.PDAM-Sby bln Nov'17  a.n Sukardi</t>
  </si>
  <si>
    <t>Tag PDAM Sby bln Nov'17 a.n Fredericus Teguh P</t>
  </si>
  <si>
    <t>Tag PDAM Sby bln Nov'17  Johanes W</t>
  </si>
  <si>
    <t>Tag PDAM Sby bln Nov'17  Yusuf Achmadi</t>
  </si>
  <si>
    <t>Tag PDAM Sby bln Nov'17 a.n Ir.Maria K</t>
  </si>
  <si>
    <t>Tag PDAM Sby bln Nov'17 Sandjaja L</t>
  </si>
  <si>
    <t>Tag. PDAM-SDA bln Okt'17 a.n Elizabeth</t>
  </si>
  <si>
    <t>Tag. PDAM-Sby bln Nov'17   a.n Hendra Gunawan</t>
  </si>
  <si>
    <t>Tag PDAM Sby bln Nov'17   a.n Rixdzon W</t>
  </si>
  <si>
    <t>Tag PDAM Sby bln Nov'17 an Sri Astutik</t>
  </si>
  <si>
    <t>Tag PDAM Sby bln Nov'17  a.n Gozali Wijaya</t>
  </si>
  <si>
    <t>Tag. PDAM-Sby bln Nov'17 a.n Hantjo Kurniawan</t>
  </si>
  <si>
    <t>Tag PDAM Sby bln Nov'17  a.n Jhony G</t>
  </si>
  <si>
    <t>Tag PDAM Sby bln Nov'17  a.n Ir.Suriontoro</t>
  </si>
  <si>
    <t>Tag PDAM Sby bln Nov'17 a.n Nawir S</t>
  </si>
  <si>
    <t>Tag PDAM Sby bln Nov'17  a.n Ali Sarhono</t>
  </si>
  <si>
    <t>Tag PDAM Sby bln Nov'17 a.n Wahjono Siadiman</t>
  </si>
  <si>
    <t>Tag PDAM Sby bln Nov'17  a.n Dedy Hari Nurcahyo</t>
  </si>
  <si>
    <t>Tag PDAM SDA bln Okt'17 a.n Sugianto</t>
  </si>
  <si>
    <t>Tag PDAM SDA bln Okt'17 a.n Indiaswari</t>
  </si>
  <si>
    <t>Tag.PDAM-SDA bln Okt'17  a.n Nining Mayaningrum</t>
  </si>
  <si>
    <t>Tag.PDAM-Sby bln Nov'17  a.n Hartawan Hari Kusuma</t>
  </si>
  <si>
    <t>Tag PDAM SDA bln Okt'17 a.n Abdullah</t>
  </si>
  <si>
    <t>Tag PDAM Sby bln Nov'17  a.n Soeparto</t>
  </si>
  <si>
    <t>Tag PDAM Sby bln Nov'17  a.n Nurdjaman</t>
  </si>
  <si>
    <t>Tag PDAM MLG bln Okt'17 PT.UNICORA</t>
  </si>
  <si>
    <t>Tag PDAM SDA bln Okt'17 an Erni R</t>
  </si>
  <si>
    <t>Tag PDAM Sby bln Nov'17  a.n Narko</t>
  </si>
  <si>
    <t>Tag PDAM Sby bln Nov'17  a.n Ong Lie Ling</t>
  </si>
  <si>
    <t>Tag. PDAM-SDA bln Okt'17 a.n Sukarji</t>
  </si>
  <si>
    <t>Tag PDAM SDA bln Okt'17 a.n Nur Kholis</t>
  </si>
  <si>
    <t>Tag. PDAM-SDA bln Okt'17 a.n Indra Ningsih</t>
  </si>
  <si>
    <t>Tag. PDAM-SDA bln Okt'17 a.n Hadi Santoso</t>
  </si>
  <si>
    <t>Tag PDAM SDA bln Okt'17  a.n Awan Adityawan</t>
  </si>
  <si>
    <t>Tag PDAM SDA bln Okt'17  a.n Suryadi</t>
  </si>
  <si>
    <t>Tag PDAM Sby bln Nov'17  a.n Zippora Sri Rahajoe</t>
  </si>
  <si>
    <t>Tag PDAM SDA bln Okt '17 an Yohannes Untung</t>
  </si>
  <si>
    <t>Tag PDAM Mlng bln Okt'17 an Zippora Sri Rahajoe</t>
  </si>
  <si>
    <t>Tag.PDAM-Sby bln Nov'17  a.n Murtiningsih</t>
  </si>
  <si>
    <t>Tag. PDAM Sby a.n bln Nov'17 Drs.Arifin</t>
  </si>
  <si>
    <t>Tag. PDAM-Sby bln Nov'17  a.n Annie J</t>
  </si>
  <si>
    <t>Tag. PDAM-Sby bln Nov'17  a.n Robert Edward O</t>
  </si>
  <si>
    <t>Tag. PDAM-Sby bln Nov'17  a.n Tan Elsye W</t>
  </si>
  <si>
    <t>Tag. PDAM-Sby bln Nov'17  a.n Sadi</t>
  </si>
  <si>
    <t>Tag.PDAM-Sby bln Nov'17  a.n Timan</t>
  </si>
  <si>
    <t>Tag.PDAM-Sby bln Nov'17  a.n Tjen-tjen</t>
  </si>
  <si>
    <t>Tag. PDAM-Sby bln Nov'17  a.n Fransiscus SE</t>
  </si>
  <si>
    <t>Tag.PDAM-Sby bln Nov'17  a.n Willy Joko</t>
  </si>
  <si>
    <t>Tag.PDAM-Sby bln Nov'17  a.n Joa tien lian</t>
  </si>
  <si>
    <t>Tag.PDAM-Sby bln  Nov'17  a.n PT.Artisan S</t>
  </si>
  <si>
    <t>Tag. PDAM-SDA bln Okt'17a.n Syafrizal Johar</t>
  </si>
  <si>
    <t>Tag PDAM Sby bln Nov'17  a.n PT Araya Bumi Megah</t>
  </si>
  <si>
    <t>Tag PDAM Sby bln Nov'17  a.n Kie Siok Yeng</t>
  </si>
  <si>
    <t>Tag PDAM Sby bln Nov'17  a.n PT Sumber Bina Setia</t>
  </si>
  <si>
    <t>Tag PDAM Sby bln Nov'17  a.n A Djumiati</t>
  </si>
  <si>
    <t>Tag PDAM Sby bln Nov'17  a.n Bambang Widjanarko</t>
  </si>
  <si>
    <t>Tag PDAM Sby bln Nov'17  a.n Hartanto Soesanto</t>
  </si>
  <si>
    <t>Tag PDAM Sby bln Nov'17  a.n Achmad Sukemi</t>
  </si>
  <si>
    <t>Tag PDAM Sby bln Nov'17  a.n Askun</t>
  </si>
  <si>
    <t>Tag.FIF bln Nov'17 a.n Henry Setyo</t>
  </si>
  <si>
    <t>Tag.Adira bln Nov''17 a.n Henry Setyo</t>
  </si>
  <si>
    <t>Tag.FIF bln Nov'17 an Junita</t>
  </si>
  <si>
    <t>Tag. WOM bln Nov'17 an Junita R</t>
  </si>
  <si>
    <t>Tag.Telkom bln Nov''17 a.n Emy Sri Hastuti</t>
  </si>
  <si>
    <t>Tag.Telkom bln Nov'17 a.n Awan Adityawan</t>
  </si>
  <si>
    <t>Tag.Telkom bln Nov''17 a.n Nur Kholis</t>
  </si>
  <si>
    <t>Tag.Telkom bln Nov''17 a.n R.Soetomo</t>
  </si>
  <si>
    <t>Tag.Telkom bln Nov''17 a.n Zippora</t>
  </si>
  <si>
    <t>Tag.Telkom bln Nov''17 a.n Tjipto Rahardjo</t>
  </si>
  <si>
    <t>Tag. Telkom bln Nov''17  a.n Sumaryadi</t>
  </si>
  <si>
    <t>Pulsa Three 50,000</t>
  </si>
  <si>
    <t>Pls Axis 100,000</t>
  </si>
  <si>
    <t>Tag.Telkom bln Nov''17 a.n Moch Iwan Rusyadi</t>
  </si>
  <si>
    <t>Tag.Telkom bln Nov'17 a.n James Hutagalung</t>
  </si>
  <si>
    <t>Materai 6000 6 keping @ 6,500</t>
  </si>
  <si>
    <t>Materai 6000 10 keping @ 6,500</t>
  </si>
  <si>
    <t>Materai 6000 24 keping @ 6,000</t>
  </si>
  <si>
    <t>Materai 6000 40 keping @ 6,000</t>
  </si>
  <si>
    <t>Tag. FIF bln Nov''17 an Barfitto</t>
  </si>
  <si>
    <t>Dyah Natalia C</t>
  </si>
  <si>
    <t>Kabag Unit Retail</t>
  </si>
  <si>
    <t>ANDREAS S</t>
  </si>
  <si>
    <t>Tiket Lion Jkt - Sby ( Pot TAT )</t>
  </si>
  <si>
    <t>Pembuat</t>
  </si>
  <si>
    <t>Mengetahui</t>
  </si>
  <si>
    <t>Tag.FIF bln Nov'17 a.n Kusmiati</t>
  </si>
  <si>
    <t>Materai 6000 48 keping @ 6,000</t>
  </si>
  <si>
    <t>Pls XL10,000</t>
  </si>
  <si>
    <t>Pls XL100,000</t>
  </si>
  <si>
    <t>Tag.FIF bln Nov'17 a.n Eko Susanto</t>
  </si>
  <si>
    <t>Tag PLN bln Nov17 an H.Nawawi</t>
  </si>
  <si>
    <t>Tag.FIF bln Des'17 an Junaris</t>
  </si>
  <si>
    <t>Tag.FIF bln Des'17 an Junita</t>
  </si>
  <si>
    <t>Tag.FIF bln Des'17 a.n Henry Setyo</t>
  </si>
  <si>
    <t>HEPTA SANTOSO</t>
  </si>
  <si>
    <t>055802</t>
  </si>
  <si>
    <t>Materai 6000 27 keping @ 6,000</t>
  </si>
  <si>
    <t>Materai 6000 17 keping @ 6,000</t>
  </si>
  <si>
    <t>Tag PDAM Sda bln Nov'17   a.n Rixdzon W</t>
  </si>
  <si>
    <t>Tag PDAM bln Nov'17 an Marzuki</t>
  </si>
  <si>
    <t>Tiket Sriwijaya Sby - Jogja</t>
  </si>
  <si>
    <t>Tiket Citilink Sby-Jkt</t>
  </si>
  <si>
    <t>POTONG TAT</t>
  </si>
  <si>
    <t>Tag.Okevision bln Nov''17 a.n Marzuki</t>
  </si>
  <si>
    <t>Surabaya, 06 Desember 2017</t>
  </si>
  <si>
    <t>DATA DEBET BULAN Desember sesudah Upload Desember</t>
  </si>
  <si>
    <t>Tag.Telkom bln Des''17 a.n R.Soetomo</t>
  </si>
  <si>
    <t>Tag. PLN bln  Des'17  a.n R.Soetomo</t>
  </si>
  <si>
    <t>Tag. PLN bln Des'17  a.n Awan Adityawan</t>
  </si>
  <si>
    <t>Tag PDAM SDA bln Nov'17  a.n Awan Adityawan</t>
  </si>
  <si>
    <t>Tag PDAM SDA bln Nov'17  a.n Suryadi</t>
  </si>
  <si>
    <t>Tag.Telkom bln Des'17 a.n Awan Adityawan</t>
  </si>
  <si>
    <t>Tag. PLN bln  Des'17  a.n Dijah Rukmini</t>
  </si>
  <si>
    <t>Tag. PLN bln Des'17  a.n Nur Kholis</t>
  </si>
  <si>
    <t>Tag.Telkom bln Des''17 a.n Nur Kholis</t>
  </si>
  <si>
    <t>Tag. PLN bln Des'17  a.n Tjipto Rahardjo</t>
  </si>
  <si>
    <t>Tag. PDAM-SDA bln Nov'17 a.n Indra Ningsih</t>
  </si>
  <si>
    <t>Tag. PDAM-SDA bln Nov'17 a.n Hadi Santoso</t>
  </si>
  <si>
    <t>Tag PDAM SDA bln Nov'17 a.n Nur Kholis</t>
  </si>
  <si>
    <t>Tag.Telkom bln Des''17 a.n Tjipto Rahardjo</t>
  </si>
  <si>
    <t>Tag. PLN bln Des'17  a.n Suminto</t>
  </si>
  <si>
    <t>Tag. Telkom bln Des''17  a.n Sumaryadi</t>
  </si>
  <si>
    <t>Tag. PLN bln Des'17 a.n Zippora Sri Rahajoe</t>
  </si>
  <si>
    <t>Tag PDAM SDA bln Nov '17 an Yohannes Untung</t>
  </si>
  <si>
    <t>Tag PDAM Mlng bln Nov'17 an Zippora Sri Rahajoe</t>
  </si>
  <si>
    <t>Tag.Telkom bln Des''17 a.n Zippora</t>
  </si>
  <si>
    <t>Tag.Telkom bln Des''17 a.n Moch Iwan Rusyadi</t>
  </si>
  <si>
    <t>Tag.Telkom bln Des'17 a.n James Hutagalung</t>
  </si>
  <si>
    <t>Tag. PLN bln Des'17  a.n Moeklasin</t>
  </si>
  <si>
    <t>Tag. PLN bln Des'17  a.n Budi Mulyo Raharjo</t>
  </si>
  <si>
    <t>Tag. PLN bln Des'17  a.n Robert Edward O</t>
  </si>
  <si>
    <t>Tag. PLN bln Des'17  a.n Tan Elsye Witanial</t>
  </si>
  <si>
    <t>Tag.PDAM-Sby bln Des'17 a,n Ny.Sri.Sr.Soedarsono</t>
  </si>
  <si>
    <t>Tag. PDAM-Sby bln Des'17 a.n Christina S</t>
  </si>
  <si>
    <t>Tag. PDAM-Sby bln Des'17  a.n Hartono Santoso</t>
  </si>
  <si>
    <t>Tag. PDAM-Sby bln Des'17 a.n Darimin</t>
  </si>
  <si>
    <t>Tag PLN bln Des'17  a.n David H</t>
  </si>
  <si>
    <t>Tag PDAM SDA bln Des'17 a.n David H</t>
  </si>
  <si>
    <t>Tag. PDAM-SDA bln Des'17 a.n Bahayudin</t>
  </si>
  <si>
    <t>Tag. PLN bln Des'17 a.n Bahayudin</t>
  </si>
  <si>
    <t>Tag. PDAM-SDA bln Nov'17 a.n Rifai</t>
  </si>
  <si>
    <t>Tag. PDAM SDA bln Nov'17 a.n Gatot Sumarsono</t>
  </si>
  <si>
    <t>Tag. PLN bln Des'17 a.n Slamet Soeyono</t>
  </si>
  <si>
    <t>Tag PDAM Sby bln Des'17 a.n Hj Nurhayati</t>
  </si>
  <si>
    <t>Tag. PDAM-Sby bln Des'17  a.n Sujarwo</t>
  </si>
  <si>
    <t>c</t>
  </si>
  <si>
    <t>Tag. PLN bln Des'17  a.n Hadi Rahmad</t>
  </si>
  <si>
    <t>Tag PLN bln Des'17  a.n Riyanto Susilo</t>
  </si>
  <si>
    <t>Tag PLN bln Des'17  a.n PT Persada N Agung</t>
  </si>
  <si>
    <t xml:space="preserve">Tag PLN bln Des'17  a.n Drs Suhadi </t>
  </si>
  <si>
    <t>Tag PDAM Sby bln Des'17  a.n Narko</t>
  </si>
  <si>
    <t>Tag. PLN bln Des'17  a.n Sukarji</t>
  </si>
  <si>
    <t>Tag. PDAM-SDA bln Nov'17 a.n Sukarji</t>
  </si>
  <si>
    <t>Tag PDAM Sby bln Des'17  a.n Ong Lie Ling</t>
  </si>
  <si>
    <t>Tag PDAM Sby bln Des'17  a.n Nurdjaman</t>
  </si>
  <si>
    <t>Tag PDAM SDA bln Nov'17 an Erni R</t>
  </si>
  <si>
    <t>Tag PDAM MLG bln Nov'17 PT.UNICORA</t>
  </si>
  <si>
    <t>Tag PDAM Sby bln Des'17  a.n Soeparto</t>
  </si>
  <si>
    <t>Tag. PLN bln Des'17  a.n Wahyu Baskoro</t>
  </si>
  <si>
    <t>Tag PDAM SDA bln Nov'17 a.n Abdullah</t>
  </si>
  <si>
    <t>Tag.PDAM-Sby bln Des'17  a.n Hartawan Hari Kusuma</t>
  </si>
  <si>
    <t>Tag PDAM SDA bln Nov'17 a.n Indiaswari</t>
  </si>
  <si>
    <t>Tag PDAM SDA bln Nov'17 a.n Sugianto</t>
  </si>
  <si>
    <t>Tag. PDAM-Sby bln Des'17 a.n Hantjo Kurniawan</t>
  </si>
  <si>
    <t>Tag. PLN bln Des'17  a.n Didik Asmara</t>
  </si>
  <si>
    <t>Tag. PLN bln Des'17  a.n Liem Yacob Taslim</t>
  </si>
  <si>
    <t>Tag PDAM Sby bln Des'17  a.n Gozali Wijaya</t>
  </si>
  <si>
    <t>Tag PDAM Sby bln Des'17 an Sri Astutik</t>
  </si>
  <si>
    <t>Tag PDAM Sby bln Des'17  a.n Jhony G</t>
  </si>
  <si>
    <t>Tag PDAM Sby bln Des'17  a.n Ir.Suriontoro</t>
  </si>
  <si>
    <t>Tag. PLN bln Des'17  a.n Thio Hwa Tin</t>
  </si>
  <si>
    <t>Tag. PLN bln Des'17  a.n Ali Sarhono</t>
  </si>
  <si>
    <t>Tag. PLN bln Des'17  a.n Ratnawati</t>
  </si>
  <si>
    <t>Tag. PLN bln Des'17  a.n Hadi Soemargo</t>
  </si>
  <si>
    <t>Tag. PLN bln Des'17  a.n PT MBC</t>
  </si>
  <si>
    <t>Tag. PLN bln Des'17  a.n Alfi Murtiono</t>
  </si>
  <si>
    <t>Tag. PLN bln Des'17  a.n Sunarto</t>
  </si>
  <si>
    <t>Tag. PLN bln Des'17  a.n PT.Pante Senta</t>
  </si>
  <si>
    <t>Tag. PDAM-SDA bln Nov'17 a.n Agus H</t>
  </si>
  <si>
    <t>Tag. PLN bln Des'17  a.n Soemadi</t>
  </si>
  <si>
    <t>Tag. PLN bln Des'17  a.n Yuri H</t>
  </si>
  <si>
    <t>Tag. PDAM-Sby bln Des'17  a.n Annie J</t>
  </si>
  <si>
    <t>Tag PDAM Sby bln Des'17  a.n Rixdzon W</t>
  </si>
  <si>
    <t>Tag. PLN bln Des'17  a.n Srisubana</t>
  </si>
  <si>
    <t>Tag. PLN bln Des'17  a.n Emilia R.GN</t>
  </si>
  <si>
    <t>Tag PDAM Sby bln Des'17 Sandjaja L</t>
  </si>
  <si>
    <t>Tag. PLN bln Des'17  a.n Drs.Ari W</t>
  </si>
  <si>
    <t>Tag. PLN bln  Des'17 a.n Elizabeth</t>
  </si>
  <si>
    <t>Tag. PDAM-SDA bln Nov'17 a.n Elizabeth</t>
  </si>
  <si>
    <t>Tag. PLN bln Des'17  a.n Soebijono</t>
  </si>
  <si>
    <t>Tag PDAM Sby bln Des'17  Johanes W</t>
  </si>
  <si>
    <t>Tag. PLN bln Des'17  a.n Helin Yuni</t>
  </si>
  <si>
    <t>Tag PDAM Sby bln Des'17 a.n Henry S</t>
  </si>
  <si>
    <t>Tag. PLN bln Des'17  a.n Widjaya</t>
  </si>
  <si>
    <t>Tag. PLN bln Des'17  a.n Priantono Soebekti</t>
  </si>
  <si>
    <t>Tag.PDAM-Sby bln Des'17  a.n Sukardi</t>
  </si>
  <si>
    <t>Tag. PLN bln Des'17  a.n Kristijono</t>
  </si>
  <si>
    <t>Tag. PDAM-Sby bln Des'17  a.n Kristijono</t>
  </si>
  <si>
    <t>Tag PDAM Sby bln Des'17 a.n Ir.Maria K</t>
  </si>
  <si>
    <t>Tag PDAM Sby bln Des'17  Yusuf Achmadi</t>
  </si>
  <si>
    <t>Tag PDAM Sby bln Des'17 a.n Fredericus Teguh P</t>
  </si>
  <si>
    <t>Tag. PLN bln Des'17  a.n Tri Lestari</t>
  </si>
  <si>
    <t>Tag. PDAM-SDA bln Nov'17 a.n M.Sairezi</t>
  </si>
  <si>
    <t>Tag PDAM Sby bln Des'17 a.n Dadang Isworo</t>
  </si>
  <si>
    <t>Tag. PLN bln Des'17  a.n Suwarno</t>
  </si>
  <si>
    <t>Tag PDAM Sby bln Des'17 a.n Perumnas</t>
  </si>
  <si>
    <t>Pls  Simpati 25,000</t>
  </si>
  <si>
    <t>Surabaya, 12 Desember 2017</t>
  </si>
  <si>
    <t>Tanggal 04 Des 17 - 11 Des 17</t>
  </si>
  <si>
    <t>Tag. PLN bln Des'17  a.n Soepomo</t>
  </si>
  <si>
    <t>Tag. PLN bln Des'17  a.n Medeni</t>
  </si>
  <si>
    <t>Tag. PDAM-Sby bln Des'17 a.n Arummawangi</t>
  </si>
  <si>
    <t>Tag. PDAM-Sby bln Des'17 a.n Arum M</t>
  </si>
  <si>
    <t>RITA ANDRIANA</t>
  </si>
  <si>
    <t>261015</t>
  </si>
  <si>
    <t>Tag.FIF bln Des'17 a.n Eko Susanto</t>
  </si>
  <si>
    <t>Materai 6000 8 keping @ 6,000</t>
  </si>
  <si>
    <t>Materai 6000 53 keping @ 6,000</t>
  </si>
  <si>
    <t>Tag PLN bln Des'17 an H.Nawawi</t>
  </si>
  <si>
    <t>962782</t>
  </si>
  <si>
    <t>CAECILIA ERIKA IRMAWATI</t>
  </si>
  <si>
    <t>Materai 6000 15 keping @ 6,000</t>
  </si>
  <si>
    <t>DATA DEBET BULAN JANUARI sesudah Upload DESEMBER</t>
  </si>
  <si>
    <t>Tag.Telkom bln Des''17 a.n Emy Sri Hastuti</t>
  </si>
  <si>
    <t>Tag PDAM Sby bln Des'17  a.n Achmad Sukemi</t>
  </si>
  <si>
    <t>Tag PDAM Sby bln Des'17  a.n Askun</t>
  </si>
  <si>
    <t>Tag PDAM Sda bln Des'17   a.n Rixdzon W</t>
  </si>
  <si>
    <t>Tag. FIF bln Des''17 an Barfitto</t>
  </si>
  <si>
    <t>Tag.FIF bln Des'17 a.n Kusmiati</t>
  </si>
  <si>
    <t>Tag.PDAM-SDA bln Nov'17  a.n Nining Mayaningrum</t>
  </si>
  <si>
    <t>Tag PDAM Sby bln Des'17  a.n Bambang Widjanarko</t>
  </si>
  <si>
    <t>Tag PDAM Sby bln Des'17  a.n Hartanto Soesanto</t>
  </si>
  <si>
    <t>Tag PDAM Sby bln Des'17  a.n PT Sumber Bina Setia</t>
  </si>
  <si>
    <t>Tag PDAM Sby bln Des'17  a.n PT Araya Bumi Megah</t>
  </si>
  <si>
    <t>Tag PDAM Sby bln Des'17  a.n Kie Siok Yeng</t>
  </si>
  <si>
    <t>Tag. PDAM-Sby bln Des'17  a.n Robert Edward O</t>
  </si>
  <si>
    <t>Tag. PDAM-Sby bln Des'17  a.n Tan Elsye W</t>
  </si>
  <si>
    <t>Tag. PDAM-Sby bln Des'17  a.n Sadi</t>
  </si>
  <si>
    <t>Tag.PDAM-Sby bln Des'17  a.n Timan</t>
  </si>
  <si>
    <t>Tag.PDAM-Sby bln  Des'17  a.n PT.Artisan S</t>
  </si>
  <si>
    <t>Tag.PDAM-Sby bln Des'17  a.n Murtiningsih</t>
  </si>
  <si>
    <t>Tag. PDAM-SDA bln Nov'17 Syafrizal Johar</t>
  </si>
  <si>
    <t>Tag. PDAM Sby a.n bln Des'17 Drs.Arifin</t>
  </si>
  <si>
    <t>Tag.PDAM-Sby bln Des'17  a.n Tjen-tjen</t>
  </si>
  <si>
    <t>Tag. PDAM-Sby bln Des'17  a.n Fransiscus SE</t>
  </si>
  <si>
    <t>Tag.PDAM-Sby bln Des'17  a.n Willy Joko</t>
  </si>
  <si>
    <t>Tag.PDAM-Sby bln Des'17  a.n Joa tien lian</t>
  </si>
  <si>
    <t>Materai 6000 20 keping @ 6,000</t>
  </si>
  <si>
    <t>Tag PDAM bln Des'17 an Marzuki</t>
  </si>
  <si>
    <t>Tag.Okevision bln Des''17 a.n Marzuki</t>
  </si>
  <si>
    <t>Materai 6000 44 keping @ 6,000</t>
  </si>
  <si>
    <t>SURJONO</t>
  </si>
  <si>
    <t>898840</t>
  </si>
  <si>
    <t>Tag.FIF bln Jan'18 an Junaris</t>
  </si>
  <si>
    <t>Tag.FIF bln Jan'18 an Junita</t>
  </si>
  <si>
    <t>Tag.FIF bln Jan'18 a.n Henry Setyo</t>
  </si>
  <si>
    <t>ARIEF BUDI S</t>
  </si>
  <si>
    <t>INDIASWARI PRATIWI</t>
  </si>
  <si>
    <t>Pls M3 50,000</t>
  </si>
  <si>
    <t>Materai 6000 60 keping @ 6,000</t>
  </si>
  <si>
    <t>Tag PDAM bln Jan'18 an Moekri</t>
  </si>
  <si>
    <t>DATA DEBET BULAN JANUARI sesudah Upload JANUARI</t>
  </si>
  <si>
    <t>Surabaya,  03 Januari 2018</t>
  </si>
  <si>
    <t>As Of 29 Desember 2017</t>
  </si>
  <si>
    <t>Tiket Citilink Jkt - Sby</t>
  </si>
  <si>
    <t>Tag. PDAM-Sby bln Jan'18  a.n Sujarwo</t>
  </si>
  <si>
    <t>Tag PDAM SDA Nov'17 a.n Nedya S</t>
  </si>
  <si>
    <t>Tag PDAM SDA Des'17 a.n Nedya S</t>
  </si>
  <si>
    <t>Tag PDAM Sby bln Jan'18 a.n Hj Nurhayati</t>
  </si>
  <si>
    <t>Tag. PLN bln Jan'18 a.n Slamet Soeyono</t>
  </si>
  <si>
    <t>Tag. PDAM SDA bln Des'17 a.n Gatot Sumarsono</t>
  </si>
  <si>
    <t>Tag. PDAM-SDA bln Des'17 a.n Rifai</t>
  </si>
  <si>
    <t>Tag. PDAM-SDA bln Jan'18 a.n Bahayudin</t>
  </si>
  <si>
    <t>Tag. PLN bln Jan'18 a.n Bahayudin</t>
  </si>
  <si>
    <t>Tag PDAM SDA bln Jan'18 a.n David H</t>
  </si>
  <si>
    <t>Tag. PDAM-Sby bln Jan'18 a.n Darimin</t>
  </si>
  <si>
    <t>Tag. PDAM-Sby bln Jan'18 a.n Christina S</t>
  </si>
  <si>
    <t>Tag. PDAM-Sby bln Jan'18  a.n Hartono Santoso</t>
  </si>
  <si>
    <t>Tag.PDAM-Sby bln Jan'18 a,n Ny.Sri.Sr.Soedarsono</t>
  </si>
  <si>
    <t>Tag PDAM Sby bln Jan'18 a.n Dadang Isworo</t>
  </si>
  <si>
    <t>Tag. PDAM-SDA bln Des'17 a.n Indra Ningsih</t>
  </si>
  <si>
    <t>Tag PDAM Sby bln Jan'18 an Sri Astutik</t>
  </si>
  <si>
    <t>Tag. PDAM-SDA bln Des'17 a.n M.Sairezi</t>
  </si>
  <si>
    <t>ANUGERAHWATI PUJI L. P</t>
  </si>
  <si>
    <t>Tag.FIF bln Jan'18 a.n Eko Susanto</t>
  </si>
  <si>
    <t>Tag PLN bln Jan'18  a.n David H</t>
  </si>
  <si>
    <t>Tag. PLN bln Jan'18  a.n Robert Edward O</t>
  </si>
  <si>
    <t>Tag. PLN bln Jan'18  a.n Tan Elsye Witanial</t>
  </si>
  <si>
    <t>Tag. PLN bln Jan'18  a.n Tjipto Rahardjo</t>
  </si>
  <si>
    <t>Tag. PLN bln Jan'18  a.n Tri Lestari</t>
  </si>
  <si>
    <t>Tag.Telkom bln Jan'18 a.n Tjipto Rahardjo</t>
  </si>
  <si>
    <t>Tag. PLN bln Jan'18  a.n Moeklasin</t>
  </si>
  <si>
    <t>Tag. PLN bln Jan'18  a.n Budi Mulyo Raharjo</t>
  </si>
  <si>
    <t>Tag. PLN bln Jan'18  a.n Suwarno</t>
  </si>
  <si>
    <t>Tag PDAM Sby bln Jan'18 a.n Perumnas</t>
  </si>
  <si>
    <t>Tag. PDAM-SDA bln Des'17 a.n Agus H</t>
  </si>
  <si>
    <t>Tag PDAM Sby bln Jan'18 a.n Fredericus Teguh P</t>
  </si>
  <si>
    <t>Tag PDAM Sby bln Jan'18  Yusuf Achmadi</t>
  </si>
  <si>
    <t>Tag PDAM Sby bln Jan'18 a.n Ir.Maria K</t>
  </si>
  <si>
    <t>Tag. PDAM-Sby bln Jan'18  a.n Kristijono</t>
  </si>
  <si>
    <t>Tag. PLN bln Jan'18  a.n Kristijono</t>
  </si>
  <si>
    <t>Tag. PLN bln Jan'18  a.n Priantono Soebekti</t>
  </si>
  <si>
    <t>Tag.PDAM-Sby bln Jan'18  a.n Sukardi</t>
  </si>
  <si>
    <t>Tag. PLN bln Jan'18  a.n Widjaya</t>
  </si>
  <si>
    <t>Tag. PLN bln Jan'18  a.n Helin Yuni</t>
  </si>
  <si>
    <t>Tag PDAM Sby bln Jan'18 a.n Henry S</t>
  </si>
  <si>
    <t>Tag PDAM Sby bln Jan'18  Johanes W</t>
  </si>
  <si>
    <t>Tag. PLN bln Jan'18  a.n Soebijono</t>
  </si>
  <si>
    <t>Tag. PLN bln  Jan'18 a.n Elizabeth</t>
  </si>
  <si>
    <t>Tag. PDAM-SDA bln Des'17 a.n Elizabeth</t>
  </si>
  <si>
    <t>Tag. PLN bln Jan'18  a.n Drs.Ari W</t>
  </si>
  <si>
    <t>Tag. PLN bln Jan'18  a.n Srisubana</t>
  </si>
  <si>
    <t>Tag. PLN bln Jan'18  a.n Emilia R.GN</t>
  </si>
  <si>
    <t>Tag PDAM Sby bln Jan'18 Sandjaja L</t>
  </si>
  <si>
    <t>Tag PDAM Sby bln Jan'18  a.n Rixdzon W</t>
  </si>
  <si>
    <t>Tag. PDAM-Sby bln Jan'18  a.n Annie J</t>
  </si>
  <si>
    <t>Tag. PLN bln Jan'18  a.n Yuri H</t>
  </si>
  <si>
    <t>Tag. PLN bln Jan'18  a.n Soemadi</t>
  </si>
  <si>
    <t>Tag. PLN bln Jan'18  a.n PT.Pante Senta</t>
  </si>
  <si>
    <t>Tag. PLN bln Jan'18  a.n Sunarto</t>
  </si>
  <si>
    <t>Tag. PLN bln Jan'18  a.n Thio Hwa Tin</t>
  </si>
  <si>
    <t>Tag. PLN bln Jan'18  a.n Ali Sarhono</t>
  </si>
  <si>
    <t>Tag. PLN bln Jan'18  a.n Ratnawati</t>
  </si>
  <si>
    <t>Tag. PLN bln Jan'18  a.n Hadi Soemargo</t>
  </si>
  <si>
    <t>Tag. PLN bln Jan'18  a.n PT MBC</t>
  </si>
  <si>
    <t>Tag. PLN bln Jan'18  a.n Alfi Murtiono</t>
  </si>
  <si>
    <t>Tag PDAM Sby bln Des'17  a.n Ali Sarhono</t>
  </si>
  <si>
    <t>Tag PDAM Sby bln Des'17 a.n Wahjono Siadiman</t>
  </si>
  <si>
    <t>Tag PDAM Sby bln Des'17  a.n Dedy Hari Nurcahyo</t>
  </si>
  <si>
    <t>Tag PDAM Sby bln Des'17 a.n Nawir S</t>
  </si>
  <si>
    <t>Tag PDAM Sby bln Jan'18  a.n Jhony G</t>
  </si>
  <si>
    <t>Tag PDAM Sby bln Jan'18  a.n Ir.Suriontoro</t>
  </si>
  <si>
    <t>Tag PDAM Sby bln Jan'18  a.n Gozali Wijaya</t>
  </si>
  <si>
    <t>Tag. PLN bln Jan'18  a.n Liem Yacob Taslim</t>
  </si>
  <si>
    <t>Tag. PLN bln Jan'18  a.n Didik Asmara</t>
  </si>
  <si>
    <t>Tag. PDAM-Sby bln Jan'18 a.n Hantjo Kurniawan</t>
  </si>
  <si>
    <t>Tag PDAM SDA bln Des'17 a.n Sugianto</t>
  </si>
  <si>
    <t>Tag.PDAM-Sby bln Jan'18  a.n Hartawan Hari Kusuma</t>
  </si>
  <si>
    <t>Tag PDAM SDA bln Des'17 a.n Indiaswari</t>
  </si>
  <si>
    <t>Tag.PDAM-SDA bln Des'17  a.n Nining Mayaningrum</t>
  </si>
  <si>
    <t>Tag PDAM SDA bln Des'17 a.n Abdullah</t>
  </si>
  <si>
    <t>Tag. PLN bln Des'17  a.n Erma Pujiastuti</t>
  </si>
  <si>
    <t>Tag. PLN bln Jan'18  a.n Erma Pujiastuti</t>
  </si>
  <si>
    <t>Tag. PLN bln Jan'18  a.n Wahyu Baskoro</t>
  </si>
  <si>
    <t>Tag PDAM Sby bln Jan'18  a.n Soeparto</t>
  </si>
  <si>
    <t>Tag PDAM SDA bln Des'17 an Erni R</t>
  </si>
  <si>
    <t>Tag PDAM MLG bln Des'17 PT.UNICORA</t>
  </si>
  <si>
    <t>Tag PDAM Sby bln Jan'18  a.n Nurdjaman</t>
  </si>
  <si>
    <t xml:space="preserve">Tag. PLN bln Des'17  a.n PT.Unicora </t>
  </si>
  <si>
    <t>Tag. PLN bln Des'17  a.n Nurdjaman</t>
  </si>
  <si>
    <t>Tag. PLN bln Jan'18  a.n Nurdjaman</t>
  </si>
  <si>
    <t xml:space="preserve">Tag. PLN bln Jan'18  a.n PT.Unicora </t>
  </si>
  <si>
    <t>Tag. PLN bln Des'17  a.n Achmad Soekemi</t>
  </si>
  <si>
    <t>Tag. PLN bln Des'17  a.n Askun</t>
  </si>
  <si>
    <t>Tag. PLN bln Jan'18  a.n Achmad Soekemi</t>
  </si>
  <si>
    <t>Tag. PLN bln Jan'18  a.n Askun</t>
  </si>
  <si>
    <t>Tag.Telkom bln Jan'18 a.n Emy Sri Hastuti</t>
  </si>
  <si>
    <t>Tag. PDAM-SDA bln Des'17 a.n Sukarji</t>
  </si>
  <si>
    <t>Tag. PLN bln Jan'18  a.n Sukarji</t>
  </si>
  <si>
    <t xml:space="preserve">Tag PLN bln Jan'18  a.n Drs Suhadi </t>
  </si>
  <si>
    <t>Tag PLN bln Jan'18  a.n Riyanto Susilo</t>
  </si>
  <si>
    <t>Tag PLN bln Jan'18  a.n PT Persada N Agung</t>
  </si>
  <si>
    <t>Tag PDAM Sby bln Jan'18  a.n Narko</t>
  </si>
  <si>
    <t>Tag PDAM Sby bln Jan'18  a.n Ong Lie Ling</t>
  </si>
  <si>
    <t>Tag. PLN bln Jan'18  a.n Hadi Rahmad</t>
  </si>
  <si>
    <t>Tag. PLN bln  Jan'18  a.n R.Soetomo</t>
  </si>
  <si>
    <t>Tag.Telkom bln Jan'18 a.n R.Soetomo</t>
  </si>
  <si>
    <t>Tag.Telkom bln Jan'18 a.n Awan Adityawan</t>
  </si>
  <si>
    <t>Tag PDAM SDA bln Des'17  a.n Awan Adityawan</t>
  </si>
  <si>
    <t>Tag PDAM SDA bln Des'17  a.n Suryadi</t>
  </si>
  <si>
    <t>Tag. PLN bln Jan'18  a.n Awan Adityawan</t>
  </si>
  <si>
    <t>Tag. PLN bln  Jan'18  a.n Dijah Rukmini</t>
  </si>
  <si>
    <t>Tag. PLN bln Jan'18  a.n Nur Kholis</t>
  </si>
  <si>
    <t>Tag PDAM SDA bln Des'17 a.n Nur Kholis</t>
  </si>
  <si>
    <t>Tag.Telkom bln Jan'18 a.n Nur Kholis</t>
  </si>
  <si>
    <t>Tag. Telkom bln Jan'18  a.n Sumaryadi</t>
  </si>
  <si>
    <t>Tag. PLN bln Jan'18  a.n Suminto</t>
  </si>
  <si>
    <t>Tag. PLN bln Jan'18 a.n Zippora Sri Rahajoe</t>
  </si>
  <si>
    <t>Tag PDAM Sby bln Des'17  a.n Zippora Sri Rahajoe</t>
  </si>
  <si>
    <t>Tag PDAM SDA bln Des'17 an Yohannes Untung</t>
  </si>
  <si>
    <t>Tag PDAM Mlng bln Des'17 an Zippora Sri Rahajoe</t>
  </si>
  <si>
    <t>Tag.Telkom bln Jan'18 a.n Zippora</t>
  </si>
  <si>
    <t>Tag.Telkom bln Jan'18 a.n Moch Iwan Rusyadi</t>
  </si>
  <si>
    <t>Tag.Telkom bln Jan'18 a.n James Hutagalung</t>
  </si>
  <si>
    <t>Tag. FIF bln Jan'18 an Barfitto</t>
  </si>
  <si>
    <t>Tiket Lion Banyuwangi - Surabaya</t>
  </si>
  <si>
    <t>DYAH NATALIA</t>
  </si>
  <si>
    <t>091117</t>
  </si>
  <si>
    <t>Tiket Lion Sby - Jakarta 4 Orang</t>
  </si>
  <si>
    <t>Pls  Simpati 10,000</t>
  </si>
  <si>
    <t>Pls  AXIS 10,000</t>
  </si>
  <si>
    <t>Pls  XL 10,000</t>
  </si>
  <si>
    <t>WAKHIDAH NURHAYATI</t>
  </si>
  <si>
    <t>Pls  AXIS 25,000</t>
  </si>
  <si>
    <t>SOEMARTO</t>
  </si>
  <si>
    <t>Pls XL 200,000</t>
  </si>
  <si>
    <t>Materai 6000 50 keping @ 6,000</t>
  </si>
  <si>
    <t>ADRIANTO</t>
  </si>
  <si>
    <t>Pls Simpati 12,000</t>
  </si>
  <si>
    <t>Materai 6000 23 keping @ 6,000</t>
  </si>
  <si>
    <t>Pls  XL 100,000</t>
  </si>
  <si>
    <t>Tag PDAM Sda bln Jan'18   a.n Rixdzon W</t>
  </si>
  <si>
    <t>Tag.PDAM-Sby bln Jan'18  a.n Willy Joko</t>
  </si>
  <si>
    <t>Tag.PDAM-Sby bln Jan'18  a.n Joa tien lian</t>
  </si>
  <si>
    <t>Tag. PDAM-Sby bln Jan'18  a.n Fransiscus SE</t>
  </si>
  <si>
    <t>Tag. PDAM Sby a.n bln Jan'18 Drs.Arifin</t>
  </si>
  <si>
    <t>Tag.PDAM-Sby bln Jan'18  a.n Tjen-tjen</t>
  </si>
  <si>
    <t>Tag. PDAM-SDA bln Des'17 Syafrizal Johar</t>
  </si>
  <si>
    <t>Tag.PDAM-Sby bln Jan'18  a.n Murtiningsih</t>
  </si>
  <si>
    <t>Tag. PDAM-Sby bln Jan'18  a.n Sadi</t>
  </si>
  <si>
    <t>Tag.PDAM-Sby bln Jan'18  a.n Timan</t>
  </si>
  <si>
    <t>Tag.PDAM-Sby bln  Jan'18  a.n PT.Artisan S</t>
  </si>
  <si>
    <t>Tag PDAM Sby bln Jan'18  a.n Bambang Widjanarko</t>
  </si>
  <si>
    <t>Tag PDAM Sby bln Jan'18  a.n Hartanto Soesanto</t>
  </si>
  <si>
    <t>Tag PDAM Sby bln Jan'18  a.n PT Sumber Bina Setia</t>
  </si>
  <si>
    <t>Tag PDAM Sby bln Jan'18  a.n PT Araya Bumi Megah</t>
  </si>
  <si>
    <t>Tag PDAM Sby bln Jan'18  a.n Kie Siok Yeng</t>
  </si>
  <si>
    <t>Tag. PDAM-Sby bln Jan'18  a.n Robert Edward O</t>
  </si>
  <si>
    <t>Tag. PDAM-Sby bln Jan'18  a.n Tan Elsye W</t>
  </si>
  <si>
    <t>Tag PDAM Sby bln Jan'18  a.n A Djumiati</t>
  </si>
  <si>
    <t>Tag PDAM Sby bln Jan'18  a.n Achmad Sukemi</t>
  </si>
  <si>
    <t>Tag PDAM Sby bln Jan'18  a.n Askun</t>
  </si>
  <si>
    <t>02 Januari 2018 as of 18 Januari 2018</t>
  </si>
  <si>
    <t>Surabaya, 18 Januari 2018</t>
  </si>
  <si>
    <t>DATA DEBET BULAN FEBRUARI sesudah Upload JANUARI</t>
  </si>
  <si>
    <t>18 Januari 2018 as of 31 Januari 2018</t>
  </si>
  <si>
    <t>BA Terlampir</t>
  </si>
  <si>
    <t>Materai 6000 38 keping @ 6,000</t>
  </si>
  <si>
    <t>Tag PLN bln Jan'18 an H.Nawawi</t>
  </si>
  <si>
    <t>Pls Simpati 51,000</t>
  </si>
  <si>
    <t>Pls Simpati 100,00</t>
  </si>
  <si>
    <t>Tag PLN bln Des'17 &amp; Jan'18 an Rizki Widiarsa</t>
  </si>
  <si>
    <t>Tag.FIF bln Jan'18 a.n Kusmiati</t>
  </si>
  <si>
    <t>Tag.Okevision bln Jan'18 a.n Marzuki</t>
  </si>
  <si>
    <t>Tiket Trigana &amp; NAN Air</t>
  </si>
  <si>
    <t>Materai 6000 30 keping @ 6,000</t>
  </si>
  <si>
    <t>Materai 6000 3 keping @ 6,000</t>
  </si>
  <si>
    <t>Pls Smart 5,000</t>
  </si>
  <si>
    <t>CHRISTIYANI ARI W</t>
  </si>
  <si>
    <t>Tag. ADIRA bln Des'17 &amp; Jan'18 a.n Henry Setyo</t>
  </si>
  <si>
    <t>Tag.FIF bln Feb'18 an Junaris</t>
  </si>
  <si>
    <t>Tag.FIF bln Feb'18 an Junita</t>
  </si>
  <si>
    <t>Tag.FIF bln Feb'18 a.n Henry Setyo</t>
  </si>
  <si>
    <t>Pls Simpati 150,000</t>
  </si>
  <si>
    <t>Surabaya, 31 Januari 2018</t>
  </si>
  <si>
    <t>Tiket KAI SBY - JKT</t>
  </si>
  <si>
    <t>Tiket Citilink &amp; Sriwijaya Sby-Jkt PP</t>
  </si>
  <si>
    <t>DATA DEBET BULAN FEBRUARI sesudah Upload FEBRUARI</t>
  </si>
  <si>
    <t>DISTY ANGGRAIKA</t>
  </si>
  <si>
    <t>Tiket Citilink Lombok - Surabaya</t>
  </si>
  <si>
    <t>Tag. PDAM-Sby bln Feb'18  a.n Marzuki</t>
  </si>
  <si>
    <t>Tag. PLN bln Feb'18  a.n Erma Pujiastuti</t>
  </si>
  <si>
    <t>Tag.PDAM-Sby bln Feb'18  a.n Hartawan Hari Kusuma</t>
  </si>
  <si>
    <t>Tag. PLN bln Feb'18  a.n Wahyu Baskoro</t>
  </si>
  <si>
    <t>Tag PDAM SDA bln Jan'18 a.n Indiaswari</t>
  </si>
  <si>
    <t>Tag PDAM SDA bln Jan'18 a.n Sugianto</t>
  </si>
  <si>
    <t>Tag. PDAM-Sby bln Feb'18 a.n Hantjo Kurniawan</t>
  </si>
  <si>
    <t>Tag. PLN bln Feb'18  a.n Didik Asmara</t>
  </si>
  <si>
    <t>Tag. PLN bln Feb'18  a.n Liem Yacob Taslim</t>
  </si>
  <si>
    <t>Tag PDAM Sby bln Feb'18  a.n Gozali Wijaya</t>
  </si>
  <si>
    <t>Tag PDAM Sby bln Feb'18 an Sri Astutik</t>
  </si>
  <si>
    <t>Tag. PLN bln Feb'18  a.n Nurdjaman</t>
  </si>
  <si>
    <t xml:space="preserve">Tag. PLN bln Feb'18  a.n PT.Unicora </t>
  </si>
  <si>
    <t>Tag PDAM Sby bln Feb'18  a.n Nurdjaman</t>
  </si>
  <si>
    <t>Tag PDAM SDA bln Jan'18 an Erni R</t>
  </si>
  <si>
    <t>Tag PDAM Sby bln Feb'18  a.n Soeparto</t>
  </si>
  <si>
    <t>Tag. PLN bln Feb'18  a.n Drs.Ari W</t>
  </si>
  <si>
    <t>Tag. PLN bln Feb'18  a.n Srisubana</t>
  </si>
  <si>
    <t>Tag. PLN bln Feb'18  a.n Emilia R.GN</t>
  </si>
  <si>
    <t>Tag PDAM Sby bln Feb'18 Sandjaja L</t>
  </si>
  <si>
    <t>Tag. PLN bln Feb'18  a.n Yuri H</t>
  </si>
  <si>
    <t>Tag. PLN bln Feb'18  a.n Soemadi</t>
  </si>
  <si>
    <t>Tag. PLN bln Feb'18  a.n PT.Pante Senta</t>
  </si>
  <si>
    <t>Tag. PDAM-SDA bln Jan'18 a.n Agus H</t>
  </si>
  <si>
    <t>Tag. PLN bln Feb'18  a.n Sunarto</t>
  </si>
  <si>
    <t>Tag. PLN bln Feb'18  a.n Moeklasin</t>
  </si>
  <si>
    <t>Tag. PLN bln Feb'18  a.n Budi Mulyo Raharjo</t>
  </si>
  <si>
    <t>Tag. PLN bln Feb'18  a.n Suwarno</t>
  </si>
  <si>
    <t>Tag PDAM Sby bln Feb'18 a.n Perumnas</t>
  </si>
  <si>
    <t>Tag PDAM Sby bln Feb'18 a.n Dadang Isworo</t>
  </si>
  <si>
    <t>Tag. PLN bln Feb'18  a.n Thio Hwa Tin</t>
  </si>
  <si>
    <t>Tag. PLN bln Feb'18  a.n Ali Sarhono</t>
  </si>
  <si>
    <t>Tag. PLN bln Feb'18  a.n Ratnawati</t>
  </si>
  <si>
    <t>Tag. PLN bln Feb'18  a.n Hadi Soemargo</t>
  </si>
  <si>
    <t>Tag. PLN bln Feb'18  a.n PT MBC</t>
  </si>
  <si>
    <t>Tag. PLN bln Feb'18  a.n Alfi Murtiono</t>
  </si>
  <si>
    <t>Tag PDAM Sby bln Feb'18  a.n Ali Sarhono</t>
  </si>
  <si>
    <t>Tag PDAM Sby bln Feb'18 a.n Wahjono Siadiman</t>
  </si>
  <si>
    <t>Tag PDAM Sby bln Feb'18  a.n Dedy Hari Nurcahyo</t>
  </si>
  <si>
    <t>Tag PDAM Sby bln Feb'18 a.n Nawir S</t>
  </si>
  <si>
    <t>Tag. PDAM-Sby bln Feb'18  a.n Sujarwo</t>
  </si>
  <si>
    <t>Tag. PDAM-Sby bln Jan'18  a.n Parto</t>
  </si>
  <si>
    <t>Tag. PDAM-Sby bln Feb'18  a.n Parto</t>
  </si>
  <si>
    <t>Tag. PLN bln Feb'18 a.n Sokip Manan</t>
  </si>
  <si>
    <t>Tag. PLN bln Feb'18  a.n Soebijono</t>
  </si>
  <si>
    <t>Tag. PLN bln Feb'18  a.n Helin Yuni</t>
  </si>
  <si>
    <t>Tag PDAM Sby bln Feb'18  Johanes W</t>
  </si>
  <si>
    <t>Tag PDAM Sby bln Feb'18 a.n Henry S</t>
  </si>
  <si>
    <t>Tag. PLN bln Feb'18  a.n Widjaya</t>
  </si>
  <si>
    <t>Tag PDAM Sby bln Feb'18 a.n Fredericus Teguh P</t>
  </si>
  <si>
    <t>Tag. PDAM-SDA bln Jan'18 a.n M.Sairezi</t>
  </si>
  <si>
    <t>Tag. PLN bln Feb'18  a.n Tri Lestari</t>
  </si>
  <si>
    <t>Tag PDAM Sby bln Feb'18  Yusuf Achmadi</t>
  </si>
  <si>
    <t>Tag PDAM Sby bln Feb'18 a.n Ir.Maria K</t>
  </si>
  <si>
    <t>Tag. PDAM-Sby bln Feb'18  a.n Kristijono</t>
  </si>
  <si>
    <t>Tag. PLN bln Feb'18  a.n Kristijono</t>
  </si>
  <si>
    <t>Tag PDAM Sby bln Feb'18  a.n Rixdzon W</t>
  </si>
  <si>
    <t>Tag. PDAM-Sby bln Feb'18  a.n Annie J</t>
  </si>
  <si>
    <t>Tag.PDAM-Sby bln Feb'18  a.n Sukardi</t>
  </si>
  <si>
    <t>Tag. PLN bln Feb'18  a.n Priantono Soebekti</t>
  </si>
  <si>
    <t>Tag. PDAM-SDA bln Jan'18 a.n Rifai</t>
  </si>
  <si>
    <t>Tag. PLN bln Feb'18 a.n Bahayudin</t>
  </si>
  <si>
    <t>Tag PLN bln Feb'18  a.n David H</t>
  </si>
  <si>
    <t>Tag. PDAM SDA bln Jan'18 a.n Gatot Sumarsono</t>
  </si>
  <si>
    <t>Tag PDAM SDA Jan'18 a.n Nedya S</t>
  </si>
  <si>
    <t>Tag PDAM Sby bln Feb'18 a.n Hj Nurhayati</t>
  </si>
  <si>
    <t>Tag. PLN bln Feb'18 a.n Slamet Soeyono</t>
  </si>
  <si>
    <t>Tag. PDAM-Sby bln Feb'18 a.n Darimin</t>
  </si>
  <si>
    <t>Tag. PDAM-Sby bln Feb'18 a.n Christina S</t>
  </si>
  <si>
    <t>Tag. PDAM-Sby bln Feb'18  a.n Hartono Santoso</t>
  </si>
  <si>
    <t>Tag.PDAM-Sby bln Feb'18 a,n Ny.Sri.Sr.Soedarsono</t>
  </si>
  <si>
    <t>Tag. PLN bln Feb'18  a.n Robert Edward O</t>
  </si>
  <si>
    <t>Tag. PLN bln Feb'18  a.n Tan Elsye Witanial</t>
  </si>
  <si>
    <t>Tag PDAM Sby bln Feb'18  a.n Jhony G</t>
  </si>
  <si>
    <t>Tag PDAM Sby bln Feb'18  a.n Ir.Suriontoro</t>
  </si>
  <si>
    <t>Tag. PLN bln  Feb'18 a.n Elizabeth</t>
  </si>
  <si>
    <t>Tag. PDAM-SDA bln Jan'18 a.n Elizabeth</t>
  </si>
  <si>
    <t>Tag PDAM bln Feb'18 an Moekri</t>
  </si>
  <si>
    <t>Tag. FIF bln Feb'18 an Barfitto</t>
  </si>
  <si>
    <t>Tag.PDAM-SDA bln Jan'18  a.n Nining Mayaningrum</t>
  </si>
  <si>
    <t>Tag PDAM SDA bln Jan'18 a.n Abdullah</t>
  </si>
  <si>
    <t>Tag. PLN bln Feb'18  a.n Hadi Rahmad</t>
  </si>
  <si>
    <t>Tag. PLN bln Feb'18  a.n Achmad Soekemi</t>
  </si>
  <si>
    <t>Tag. PLN bln Feb'18  a.n Askun</t>
  </si>
  <si>
    <t>Tag PLN bln Feb'18  a.n Riyanto Susilo</t>
  </si>
  <si>
    <t>Tag PLN bln Feb'18  a.n PT Persada N Agung</t>
  </si>
  <si>
    <t>Tag PDAM Sby bln Feb'18  a.n Narko</t>
  </si>
  <si>
    <t>Tag PDAM Sby bln Feb'18  a.n Ong Lie Ling</t>
  </si>
  <si>
    <t>Tag. PDAM-SDA bln Jan'18 a.n Sukarji</t>
  </si>
  <si>
    <t>Tag. PLN bln Feb'18  a.n Sukarji</t>
  </si>
  <si>
    <t>Tag PDAM MLG bln Jan'18 PT.UNICORA</t>
  </si>
  <si>
    <t>Tag. Adira bln Feb'18 an Henry Setyo</t>
  </si>
  <si>
    <t>Tag. PDAM-SDA bln Jan'18 a.n Indra Ningsih</t>
  </si>
  <si>
    <t xml:space="preserve">Tag PLN bln Feb'18  a.n Drs Suhadi </t>
  </si>
  <si>
    <t>Tag. PLN bln Feb'18  a.n Tjipto Rahardjo</t>
  </si>
  <si>
    <t>Tag.Telkom bln Feb'18 a.n Tjipto Rahardjo</t>
  </si>
  <si>
    <t>Tag.Telkom bln Feb'18 a.n Nur Kholis</t>
  </si>
  <si>
    <t>Tag. PLN bln  Feb'18  a.n Dijah Rukmini</t>
  </si>
  <si>
    <t>Tag. PLN bln Feb'18  a.n Nur Kholis</t>
  </si>
  <si>
    <t>Tag PDAM SDA bln Jan'18 a.n Nur Kholis</t>
  </si>
  <si>
    <t>Tag PDAM SDA bln Jan'18  a.n Awan Adityawan</t>
  </si>
  <si>
    <t>Tag PDAM SDA bln Jan'18  a.n Suryadi</t>
  </si>
  <si>
    <t>Tag. PLN bln Feb'18  a.n Awan Adityawan</t>
  </si>
  <si>
    <t>Tag.Telkom bln Feb'18 a.n Awan Adityawan</t>
  </si>
  <si>
    <t>Tag. PLN bln  Feb'18  a.n R.Soetomo</t>
  </si>
  <si>
    <t>Tag.Telkom bln Feb'18 a.n R.Soetomo</t>
  </si>
  <si>
    <t>Tag.Telkom bln Feb'18 a.n Emy Sri Hastuti</t>
  </si>
  <si>
    <t>Tag. Telkom bln Feb'18  a.n Sumaryadi</t>
  </si>
  <si>
    <t>Tag. PLN bln Feb'18  a.n Suminto</t>
  </si>
  <si>
    <t>Tag.Telkom bln Feb'18 a.n James Hutagalung</t>
  </si>
  <si>
    <t>Tag.Telkom bln Feb'18 a.n Moch Iwan Rusyadi</t>
  </si>
  <si>
    <t>Tag.Telkom bln Feb'18 a.n Zippora</t>
  </si>
  <si>
    <t>Tag. PLN bln Feb'18 a.n Zippora Sri Rahajoe</t>
  </si>
  <si>
    <t>Tag PDAM Sby bln Feb'18  a.n Zippora Sri Rahajoe</t>
  </si>
  <si>
    <t>Tag PDAM SDA bln Jan'18 an Yohannes Untung</t>
  </si>
  <si>
    <t>Tag PDAM Mlng bln Jan'18 an Zippora Sri Rahajoe</t>
  </si>
  <si>
    <t>Tiket Citilink Palembang - Sby</t>
  </si>
  <si>
    <t>POTONG BONUS</t>
  </si>
  <si>
    <t>Pls  IM3 10,000</t>
  </si>
  <si>
    <t>Tag HOTEL VERWOOD</t>
  </si>
  <si>
    <t>Materai 6000 59 keping @ 6,000</t>
  </si>
  <si>
    <t>Tag PDAM SBY bln Feb'18 an Soedarmini</t>
  </si>
  <si>
    <t>Tag PDAM Sby bln Feb'18 an PT Bank Central Asia Tbk</t>
  </si>
  <si>
    <t>Tag.PDAM-Sby bln Feb'18  a.n Willy Joko</t>
  </si>
  <si>
    <t>Tag.PDAM-Sby bln Feb'18  a.n Joa tien lian</t>
  </si>
  <si>
    <t>Tag. PDAM Sby a.n bln Feb'18 Drs.Arifin</t>
  </si>
  <si>
    <t>Tag.PDAM-Sby bln Feb'18  a.n Tjen-tjen</t>
  </si>
  <si>
    <t>Tag PDAM Sby bln Feb18  a.n PT Sumber Bina Setia</t>
  </si>
  <si>
    <t>Tag PDAM Sby bln Feb'18  a.n A Djumiati</t>
  </si>
  <si>
    <t>Tag PDAM Sby bln Feb'18  a.n Achmad Sukemi</t>
  </si>
  <si>
    <t>Tag PDAM Sby bln Feb'18  a.n Askun</t>
  </si>
  <si>
    <t>Tag. PDAM-SDA bln Jan'17 Syafrizal Johar</t>
  </si>
  <si>
    <t>Tag. PDAM-Sby bln Feb'18 a.n Mulyani</t>
  </si>
  <si>
    <t>Tag. PDAM-Sby bln Feb'18 a.n Paidi</t>
  </si>
  <si>
    <t>Tag. PDAM-Sby bln Feb'18 a.n Arijono</t>
  </si>
  <si>
    <t>Tag. PDAM-Sby bln Feb'18  a.n Sadi</t>
  </si>
  <si>
    <t>Tag.PDAM-Sby bln Feb'18  a.n Timan</t>
  </si>
  <si>
    <t>Tag.PDAM-Sby bln  Feb'18  a.n PT.Artisan S</t>
  </si>
  <si>
    <t>Tag.PDAM-Sby bln Feb'18  a.n Murtiningsih</t>
  </si>
  <si>
    <t>Tag. PDAM-Sby bln Feb'18  a.n Fransiscus SE</t>
  </si>
  <si>
    <t>Tag PDAM Sby bln Feb'18  a.n Bambang Widjanarko</t>
  </si>
  <si>
    <t>Tag PDAM Sby bln Feb'18  a.n Hartanto Soesanto</t>
  </si>
  <si>
    <t>Tag PDAM Sby bln Feb'18  a.n PT Araya Bumi Megah</t>
  </si>
  <si>
    <t>Tag PDAM Sby bln Feb'18  a.n Kie Siok Yeng</t>
  </si>
  <si>
    <t>Tag. PDAM-Sby bln Feb'18  a.n Robert Edward O</t>
  </si>
  <si>
    <t>Tag. PDAM-Sby bln Feb'18  a.n Tan Elsye W</t>
  </si>
  <si>
    <t>Garuda Bandung - Surabaya</t>
  </si>
  <si>
    <t>Surabaya, 20 Januari 2018</t>
  </si>
  <si>
    <t>01 - 19 Februari 2018</t>
  </si>
  <si>
    <t>DATA DEBET BULAN MARET sesudah Upload FEBRUARI</t>
  </si>
  <si>
    <t>Tag PLN bln Feb'18 an H.Nawawi</t>
  </si>
  <si>
    <t>Pls XL15,000</t>
  </si>
  <si>
    <t>Materai 6000 49 keping @ 6,000</t>
  </si>
  <si>
    <t>Tag.FIF bln Mar'18 an Junaris</t>
  </si>
  <si>
    <t>Pls  AXIS 50,000</t>
  </si>
  <si>
    <t>ARI PITONO</t>
  </si>
  <si>
    <t>940372</t>
  </si>
  <si>
    <t xml:space="preserve">Tag PDAM </t>
  </si>
  <si>
    <t>SUPARIADJI</t>
  </si>
  <si>
    <t>Materai 6000 31 keping @ 6,000</t>
  </si>
  <si>
    <t>Pls Smartfren 100,000</t>
  </si>
  <si>
    <t>Tag.Okevision bln Feb'18 a.n Marzuki</t>
  </si>
  <si>
    <t>20 - 28 Februari 2018</t>
  </si>
  <si>
    <t>Surabaya,  08 Maret 2018</t>
  </si>
  <si>
    <t>Tag.FIF bln Feb'18 a.n Eko Susanto</t>
  </si>
  <si>
    <t>Tag.FIF bln Mar'18 a.n Kusmiati</t>
  </si>
  <si>
    <t>Tag. PDAM-Sby bln Mar'18  a.n Tan Elsye W</t>
  </si>
  <si>
    <t>Tag. PDAM-Sby bln Mar'18  a.n Robert Edward O</t>
  </si>
  <si>
    <t>Tag PDAM Sby bln Mar'18  a.n Kie Siok Yeng</t>
  </si>
  <si>
    <t>Tag PDAM Sby bln Mar'18  a.n PT Araya Bumi Megah</t>
  </si>
  <si>
    <t>Tag PDAM Sby bln Mar'18  a.n Hartanto Soesanto</t>
  </si>
  <si>
    <t>Tag PDAM Sby bln Mar'18  a.n Bambang Widjanarko</t>
  </si>
  <si>
    <t>Tag. PDAM-Sby bln Mar'18  a.n Fransiscus SE</t>
  </si>
  <si>
    <t>Tag.PDAM-Sby bln Mar'18  a.n Murtiningsih</t>
  </si>
  <si>
    <t>Tag.PDAM-Sby bln  Mar'18  a.n PT.Artisan S</t>
  </si>
  <si>
    <t>Tag.PDAM-Sby bln Mar'18  a.n Timan</t>
  </si>
  <si>
    <t>Tag. PDAM-Sby bln Mar'18  a.n Sadi</t>
  </si>
  <si>
    <t>Tag. PDAM-Sby bln Mar'18 a.n Arijono</t>
  </si>
  <si>
    <t>Tag. PDAM-Sby bln Mar'18 a.n Paidi</t>
  </si>
  <si>
    <t>Tag. PDAM-Sby bln mar'18 a.n Mulyani</t>
  </si>
  <si>
    <t>Tag. PDAM-SDA bln Feb'17 Syafrizal Johar</t>
  </si>
  <si>
    <t>Tag PDAM Sby bln Mar'18  a.n Askun</t>
  </si>
  <si>
    <t>Tag PDAM Sby bln Mar'18  a.n Achmad Sukemi</t>
  </si>
  <si>
    <t>Tag PDAM Sby bln Mar'18  a.n A Djumiati</t>
  </si>
  <si>
    <t>Tag PDAM Sby bln Mar18  a.n PT Sumber Bina Setia</t>
  </si>
  <si>
    <t>Tag.PDAM-Sby bln Mar'18  a.n Tjen-tjen</t>
  </si>
  <si>
    <t>Tag. PDAM Sby bln Mar'18 a.n Drs.Arifin</t>
  </si>
  <si>
    <t>Tag. PDAM-Sby bln Mar'18  a.n Annie J</t>
  </si>
  <si>
    <t>Tag.PDAM-Sby bln Mar'18  a.n Joa tien lian</t>
  </si>
  <si>
    <t>Tag.PDAM-Sby bln Mar'18  a.n Willy Joko</t>
  </si>
  <si>
    <t>Tag PDAM SBY bln Mar'18 an Soedarmini</t>
  </si>
  <si>
    <t>Tag PDAM Sby bln Mar'18 an PT Bank Central Asia Tbk</t>
  </si>
  <si>
    <t>Tag PDAM Mlng bln Feb'18 an Zippora Sri Rahajoe</t>
  </si>
  <si>
    <t>Tag PDAM SDA bln Feb'18 an Yohannes Untung</t>
  </si>
  <si>
    <t>Tag PDAM Sby bln Mar'18  a.n Zippora Sri Rahajoe</t>
  </si>
  <si>
    <t>Tag PDAM SDA bln Feb'18  a.n Suryadi</t>
  </si>
  <si>
    <t>Tag PDAM SDA bln Feb'18  a.n Awan Adityawan</t>
  </si>
  <si>
    <t>Tag PDAM SDA bln Feb'18 a.n Nur Kholis</t>
  </si>
  <si>
    <t>Tag. PDAM-SDA bln Feb'18 a.n Indra Ningsih</t>
  </si>
  <si>
    <t>Tag PDAM bln Mar'18 an Moekri</t>
  </si>
  <si>
    <t>Tag PDAM MLG bln Feb'18 PT.UNICORA</t>
  </si>
  <si>
    <t>Tag. PDAM-SDA bln Feb'18 a.n Sukarji</t>
  </si>
  <si>
    <t>Tag PDAM Sby bln Mar'18  a.n Ong Lie Ling</t>
  </si>
  <si>
    <t>Tag PDAM Sby bln Mar'18  a.n Narko</t>
  </si>
  <si>
    <t>Tag PDAM SDA bln Feb'18 an Erni R</t>
  </si>
  <si>
    <t>Tag PDAM Sby bln Mar'18  a.n Nurdjaman</t>
  </si>
  <si>
    <t>Tag PDAM Sby bln Mar'18  a.n Soeparto</t>
  </si>
  <si>
    <t>Tag PDAM SDA bln Feb'18 a.n Abdullah</t>
  </si>
  <si>
    <t>Tag.PDAM-SDA bln Feb'18  a.n Nining Mayaningrum</t>
  </si>
  <si>
    <t>Tag PDAM SDA bln Feb'18 a.n Indiaswari</t>
  </si>
  <si>
    <t>Tag.PDAM-Sby bln Mar'18  a.n Hartawan Hari Kusuma</t>
  </si>
  <si>
    <t>Tag PDAM SDA bln Feb'18 a.n Sugianto</t>
  </si>
  <si>
    <t>Tag. PDAM-Sby bln Mar'18 a.n Hantjo Kurniawan</t>
  </si>
  <si>
    <t>Tag PDAM Sby bln Mar'18  a.n Gozali Wijaya</t>
  </si>
  <si>
    <t>Tag PDAM Sby bln Mar'18  a.n Ir.Suriontoro</t>
  </si>
  <si>
    <t>Tag PDAM Sby bln Mar'18  a.n Jhony G</t>
  </si>
  <si>
    <t>Tag PDAM Sby bln Mar'18 a.n Nawir S</t>
  </si>
  <si>
    <t>Tag PDAM Sby bln Mar'18  a.n Dedy Hari Nurcahyo</t>
  </si>
  <si>
    <t>Tag PDAM Sby bln Mar'18  a.n Ali Sarhono</t>
  </si>
  <si>
    <t>Tag. PDAM-SDA bln Feb'18 a.n Agus H</t>
  </si>
  <si>
    <t>Tag PDAM Sda bln Feb'18   a.n Rixdzon W</t>
  </si>
  <si>
    <t>Tag PDAM Sby bln Mar'18  a.n Rixdzon W</t>
  </si>
  <si>
    <t>Tag PDAM Sby bln Mar'18 Sandjaja L</t>
  </si>
  <si>
    <t>Tag. PDAM-SDA bln Feb'18 a.n Elizabeth</t>
  </si>
  <si>
    <t>Tag PDAM Sby bln Mar'18  Johanes W</t>
  </si>
  <si>
    <t>Tag PDAM Sby bln Mar'18 a.n Henry S</t>
  </si>
  <si>
    <t>Tag.PDAM-Sby bln Mar'18  a.n Sukardi</t>
  </si>
  <si>
    <t>Tag. PDAM-Sby bln Mar'18  a.n Kristijono</t>
  </si>
  <si>
    <t>Tag PDAM Sby bln Mar'18 a.n Ir.Maria K</t>
  </si>
  <si>
    <t>Tag PDAM Sby bln Mar'18  Yusuf Achmadi</t>
  </si>
  <si>
    <t>Tag PDAM Sby bln Mar'18 a.n Fredericus Teguh P</t>
  </si>
  <si>
    <t>Tag. PDAM-SDA bln Feb'18 a.n M.Sairezi</t>
  </si>
  <si>
    <t>Tag PDAM Sby bln Mar'18 an Sri Astutik</t>
  </si>
  <si>
    <t>Tag PDAM Sby bln Mar'18 a.n Perumnas</t>
  </si>
  <si>
    <t>Tag PDAM Sby bln Mar'18 a.n Dadang Isworo</t>
  </si>
  <si>
    <t>Tag.PDAM-Sby bln Mar'18 a,n Ny.Sri.Sr.Soedarsono</t>
  </si>
  <si>
    <t>Tag. PDAM-Sby bln Mar'18  a.n Hartono Santoso</t>
  </si>
  <si>
    <t>Tag. PDAM-Sby bln Mar'18 a.n Christina S</t>
  </si>
  <si>
    <t>Tag. PDAM-Sby bln Mar'18 a.n Darimin</t>
  </si>
  <si>
    <t>Tag PDAM SDA bln Feb'18 a.n David H</t>
  </si>
  <si>
    <t>Tag. PDAM-SDA bln Feb'18 a.n Bahayudin</t>
  </si>
  <si>
    <t>Tag. PDAM-SDA bln Feb'18 a.n Rifai</t>
  </si>
  <si>
    <t>Tag. PDAM SDA bln Feb'18 a.n Gatot Sumarsono</t>
  </si>
  <si>
    <t>Tag PDAM Sby bln Mar'18 a.n Hj Nurhayati</t>
  </si>
  <si>
    <t>Tag PDAM SDA Feb'18 a.n Nedya S</t>
  </si>
  <si>
    <t>Tag. PDAM-Sby bln Mar'18  a.n Parto</t>
  </si>
  <si>
    <t>Tag. PDAM-Sby bln Mar'18  a.n Sujarwo</t>
  </si>
  <si>
    <t>Tag. FIF bln Mar'18 an Barfitto</t>
  </si>
  <si>
    <t>Tag. PLN bln Mar'18 a.n Slamet Soeyono</t>
  </si>
  <si>
    <t>Tag. PLN bln Mar'18 a.n Bahayudin</t>
  </si>
  <si>
    <t>Tag. PLN bln Mar'18 a.n Sokip Manan</t>
  </si>
  <si>
    <t>Tag PLN bln Mar'18  a.n David H</t>
  </si>
  <si>
    <t>Tag. PLN bln Mar'18  a.n Robert Edward O</t>
  </si>
  <si>
    <t>Tag. PLN bln Mar'18  a.n Tan Elsye Witanial</t>
  </si>
  <si>
    <t>Tag. PLN bln Mar'18  a.n Moeklasin</t>
  </si>
  <si>
    <t>Tag. PLN bln Mar'18  a.n Budi Mulyo Raharjo</t>
  </si>
  <si>
    <t>Tag. PLN bln Mar'18  a.n Suwarno</t>
  </si>
  <si>
    <t>Tag. PLN bln Mar'18  a.n Tri Lestari</t>
  </si>
  <si>
    <t>Tag. PLN bln Mar'18  a.n Kristijono</t>
  </si>
  <si>
    <t>Tag. PLN bln Mar'18  a.n Priantono Soebekti</t>
  </si>
  <si>
    <t>Tag. PLN bln Mar'18  a.n Widjaya</t>
  </si>
  <si>
    <t>Tag. PLN bln Mar'18  a.n Helin Yuni</t>
  </si>
  <si>
    <t>Tag. PLN bln Mar'18  a.n Soebijono</t>
  </si>
  <si>
    <t>Tag. PLN bln Mar'18 a.n Elizabeth</t>
  </si>
  <si>
    <t>Tag. PLN bln Mar'18  a.n Drs.Ari W</t>
  </si>
  <si>
    <t>Tag. PLN bln Mar'18  a.n Srisubana</t>
  </si>
  <si>
    <t>Tag. PLN bln Mar'18  a.n Emilia R.GN</t>
  </si>
  <si>
    <t>Tag. PLN bln Mar'18  a.n Yuri H</t>
  </si>
  <si>
    <t>Tag. PLN bln Mar'18  a.n Soemadi</t>
  </si>
  <si>
    <t>Tag. PLN bln Mar'18  a.n PT.Pante Senta</t>
  </si>
  <si>
    <t>Tag. PLN bln Mar'18  a.n Sunarto</t>
  </si>
  <si>
    <t>Tag. PLN bln Mar'18  a.n Thio Hwa Tin</t>
  </si>
  <si>
    <t>Tag. PLN bln Mar'18  a.n Ali Sarhono</t>
  </si>
  <si>
    <t>Tag. PLN bln Mar'18  a.n Hadi Soemargo</t>
  </si>
  <si>
    <t>Tag. PLN bln Mar'18  a.n PT MBC</t>
  </si>
  <si>
    <t>Tag. PLN bln Mar'18  a.n Alfi Murtiono</t>
  </si>
  <si>
    <t>Tag. PLN bln Mar'18  a.n Liem Yacob Taslim</t>
  </si>
  <si>
    <t>Tag. PLN bln Mar'18  a.n Didik Asmara</t>
  </si>
  <si>
    <t>Tag. PLN bln Mar'18  a.n Erma Pujiastuti</t>
  </si>
  <si>
    <t>Tag. PLN bln Mar'18  a.n Wahyu Baskoro</t>
  </si>
  <si>
    <t>Tag. PLN bln Mar'18  a.n Nurdjaman</t>
  </si>
  <si>
    <t xml:space="preserve">Tag. PLN bln Mar'18  a.n PT.Unicora </t>
  </si>
  <si>
    <t>Tag. PLN bln Mar'18  a.n Hadi Rahmad</t>
  </si>
  <si>
    <t>Tag. PLN bln Mar'18  a.n Achmad Soekemi</t>
  </si>
  <si>
    <t>Tag. PLN bln Mar'18  a.n Askun</t>
  </si>
  <si>
    <t>Tag PLN bln Mar'18  a.n Riyanto Susilo</t>
  </si>
  <si>
    <t>Tag PLN bln Mar'18  a.n PT Persada N Agung</t>
  </si>
  <si>
    <t>Tag. PLN bln Mar'18  a.n Sukarji</t>
  </si>
  <si>
    <t xml:space="preserve">Tag PLN bln Mar'18  a.n Drs Suhadi </t>
  </si>
  <si>
    <t>Tag. PLN bln Mar'18  a.n Tjipto Rahardjo</t>
  </si>
  <si>
    <t>Tag. PLN bln  Mar'18  a.n Dijah Rukmini</t>
  </si>
  <si>
    <t>Tag. PLN bln Mar'18  a.n Nur Kholis</t>
  </si>
  <si>
    <t>Tag. PLN bln  Mar'18  a.n R.Soetomo</t>
  </si>
  <si>
    <t>Tag. PLN bln Mar'18  a.n Awan Adityawan</t>
  </si>
  <si>
    <t>Tag. PLN bln Mar'18  a.n Suminto</t>
  </si>
  <si>
    <t>Tag. PLN bln Mar'18 a.n Zippora Sri Rahajoe</t>
  </si>
  <si>
    <t>Tag. PLN bln Mar'18 a.n Sumartono HS</t>
  </si>
  <si>
    <t>Tag.Telkom bln Mar'18 a.n Tjipto Rahardjo</t>
  </si>
  <si>
    <t>Tag.Telkom bln Mar'18 a.n Emy Sri Hastuti</t>
  </si>
  <si>
    <t>Tag.Telkom bln Mar'18 a.n R.Soetomo</t>
  </si>
  <si>
    <t>Tag.Telkom bln Mar'18 a.n Awan Adityawan</t>
  </si>
  <si>
    <t>Tag.Telkom bln Mar'18 a.n Nur Kholis</t>
  </si>
  <si>
    <t>Tag. Telkom bln Mar'18  a.n Sumaryadi</t>
  </si>
  <si>
    <t>Tag.Telkom bln Mar'18 a.n Zippora</t>
  </si>
  <si>
    <t>Tag.Telkom bln Mar'18 a.n Moch Iwan Rusyadi</t>
  </si>
  <si>
    <t>Tag.Telkom bln Mar'18 a.n James Hutagalung</t>
  </si>
  <si>
    <t>Pls Smart Frend 60,000</t>
  </si>
  <si>
    <t>Pls  IM3 5,000</t>
  </si>
  <si>
    <t>Pls  Axis 25,000</t>
  </si>
  <si>
    <t>Materai 6000 21 keping @ 6,000</t>
  </si>
  <si>
    <t>FRIDA</t>
  </si>
  <si>
    <t>HENDRA</t>
  </si>
  <si>
    <t>HENY R</t>
  </si>
  <si>
    <t>Tag.FIF bln Mar'18 a.n Henry Setyo</t>
  </si>
  <si>
    <t>Tag.FIF bln Mar'18 an Junita</t>
  </si>
  <si>
    <t>Tag. Adira bln Mar'18 an Tindjam</t>
  </si>
  <si>
    <t>010242</t>
  </si>
  <si>
    <t>Tag Sewa Mobil</t>
  </si>
  <si>
    <t>HESTI DA</t>
  </si>
  <si>
    <t>Tag. PDAM-Sby bln Mar'18  a.n Sumartono</t>
  </si>
  <si>
    <t>Tag INDOVISION an Imam Taufik</t>
  </si>
  <si>
    <t>Tag INDIHOME an Gatot Sumarsono</t>
  </si>
  <si>
    <t>01 - 19 Maret 2018</t>
  </si>
  <si>
    <t>DYAH</t>
  </si>
  <si>
    <t xml:space="preserve">Pulsa Simpati 100 &amp; 50 Rb, Axis 100 &amp; 50 Rb </t>
  </si>
  <si>
    <t>Surabaya, 19 Maret 2018</t>
  </si>
  <si>
    <t>Tag. PLN bln Mar'18</t>
  </si>
  <si>
    <t>Tag.FIF bln Apeil'18 an Junaris</t>
  </si>
  <si>
    <t>Tag.FIF bln April'18 a.n Kusmiati</t>
  </si>
  <si>
    <t>Pls Axis 51,000</t>
  </si>
  <si>
    <t>Materai 2 Keping @ 6,500</t>
  </si>
  <si>
    <t>Hotel Verwood</t>
  </si>
  <si>
    <t>Materai 6000 12 keping @ 6,000</t>
  </si>
  <si>
    <t>Materai 6000 57 keping @ 6,000</t>
  </si>
  <si>
    <t>Materai 6000 52 keping @ 6,000</t>
  </si>
  <si>
    <t>Tiket CITILINK dan BATIK</t>
  </si>
  <si>
    <t>Tiket SRIWIJAYA</t>
  </si>
  <si>
    <t>Tiket Batik</t>
  </si>
  <si>
    <t xml:space="preserve">HERU TRIJANTO </t>
  </si>
  <si>
    <t>010451</t>
  </si>
  <si>
    <t>Kai JAYAKARTA PREMIUM dan SEMBRANI</t>
  </si>
  <si>
    <t>DATA DEBET BULAN APRIL sesudah Upload MARET</t>
  </si>
  <si>
    <t>DATA DEBET BULAN APRIL sesudah Upload APRIL</t>
  </si>
  <si>
    <t>C</t>
  </si>
  <si>
    <t>Materai 7 Keping @ 6,500</t>
  </si>
  <si>
    <t>Surabaya,  05 April  2018</t>
  </si>
  <si>
    <t>Materai 6000 35 keping @ 6,000</t>
  </si>
  <si>
    <t>NUR AZIZAH</t>
  </si>
  <si>
    <t>Tag. PLN bln April'18  a.n Hadi Rahmad</t>
  </si>
  <si>
    <t>Tag. PLN bln April'18  a.n Wahyu Baskoro</t>
  </si>
  <si>
    <t>Tag. PLN bln April'18  a.n Didik Asmara</t>
  </si>
  <si>
    <t>Tag. PLN bln April'18  a.n Sunarto</t>
  </si>
  <si>
    <t>Tag. PLN bln April'18  a.n Soemadi</t>
  </si>
  <si>
    <t>Tag. PLN bln April'18  a.n Yuri H</t>
  </si>
  <si>
    <t>Tag. PLN bln April'18  a.n Drs.Ari W</t>
  </si>
  <si>
    <t>Tag. PLN bln April'18  a.n Widjaya</t>
  </si>
  <si>
    <t>Tag. PLN bln April'18  a.n Tri Lestari</t>
  </si>
  <si>
    <t>Tag. PDAM-SDA bln Mar'18 a.n M.Sairezi</t>
  </si>
  <si>
    <t>Tag. PLN bln April'18 a.n Sumartono HS</t>
  </si>
  <si>
    <t>Tag. PLN bln April'18  a.n Robert Edward O</t>
  </si>
  <si>
    <t>Tag. PLN bln April'18  a.n Tan Elsye Witanial</t>
  </si>
  <si>
    <t>Tag TRANSVISION an Imam Taufik</t>
  </si>
  <si>
    <t>Tiket BATIK SBY - JKT</t>
  </si>
  <si>
    <t>Hotel Verwood Sby 2 Bedroom</t>
  </si>
  <si>
    <t>Tiket BATIK JKT - SBY</t>
  </si>
  <si>
    <t>Tag. PLN bln April'18 a.n Slamet Soeyono</t>
  </si>
  <si>
    <t>Tag PDAM Sby bln April'18 a.n Hj Nurhayati</t>
  </si>
  <si>
    <t>Tag PDAM SDA bln Mar'18 an Yohannes Untung</t>
  </si>
  <si>
    <t>Tag PDAM Mlng bln Mar'18 an Zippora Sri Rahajoe</t>
  </si>
  <si>
    <t>Tag PDAM Sby bln April'18  a.n Zippora Sri Rahajoe</t>
  </si>
  <si>
    <t>Tag. PLN bln April'18 a.n Zippora Sri Rahajoe</t>
  </si>
  <si>
    <t>Tag.Telkom bln April'18 a.n Zippora</t>
  </si>
  <si>
    <t>Tag.Telkom bln April'18 a.n Tjipto Rahardjo</t>
  </si>
  <si>
    <t>Tag. PLN bln April'18  a.n Tjipto Rahardjo</t>
  </si>
  <si>
    <t>Tag. PDAM-SDA bln Mar'18 a.n Indra Ningsih</t>
  </si>
  <si>
    <t>Tag. PLN bln  April'18  a.n Dijah Rukmini</t>
  </si>
  <si>
    <t>Tag. PLN bln April'18  a.n Nur Kholis</t>
  </si>
  <si>
    <t>Tag PDAM SDA bln Mar'18 a.n Nur Kholis</t>
  </si>
  <si>
    <t>Tag.Telkom bln April'18 a.n Nur Kholis</t>
  </si>
  <si>
    <t>Tag.Telkom bln April'18 a.n Awan Adityawan</t>
  </si>
  <si>
    <t>Tag. PLN bln April'18  a.n Awan Adityawan</t>
  </si>
  <si>
    <t>Tag PDAM SDA bln Mar'18  a.n Awan Adityawan</t>
  </si>
  <si>
    <t>Tag PDAM SDA bln Mar'18  a.n Suryadi</t>
  </si>
  <si>
    <t>Tag. PLN bln  April'18  a.n R.Soetomo</t>
  </si>
  <si>
    <t>Tag.Telkom bln April'18 a.n R.Soetomo</t>
  </si>
  <si>
    <t>Tag.Telkom bln April'18 a.n Emy Sri Hastuti</t>
  </si>
  <si>
    <t>Tag. PLN bln April'18  a.n Achmad Soekemi</t>
  </si>
  <si>
    <t>Tag. PLN bln April'18  a.n Askun</t>
  </si>
  <si>
    <t>Tag.Telkom bln April'18 a.n James Hutagalung</t>
  </si>
  <si>
    <t>Tag.Telkom bln April'18 a.n Moch Iwan Rusyadi</t>
  </si>
  <si>
    <t>Tag. PLN bln April'18  a.n Soebijono</t>
  </si>
  <si>
    <t>Tag PDAM Sby bln April'18  Johanes W</t>
  </si>
  <si>
    <t>Tag. PLN bln April'18  a.n Priantono Soebekti</t>
  </si>
  <si>
    <t>Tag. PLN bln April'18  a.n Suminto</t>
  </si>
  <si>
    <t>Tag.PDAM-Sby bln April'18  a.n Sukardi</t>
  </si>
  <si>
    <t>Tag.Telkom bln April'18  a.n Sumaryadi</t>
  </si>
  <si>
    <t>Tag PLN bln April'18  a.n Riyanto Susilo</t>
  </si>
  <si>
    <t>Tag PLN bln April'18  a.n PT Persada N Agung</t>
  </si>
  <si>
    <t xml:space="preserve">Tag PLN bln April'18  a.n Drs Suhadi </t>
  </si>
  <si>
    <t>Tag PDAM Sby bln April'18  a.n Narko</t>
  </si>
  <si>
    <t>Tag. PDAM-SDA bln Mar'18 a.n Sukarji</t>
  </si>
  <si>
    <t>Tag. PLN bln April'18  a.n Sukarji</t>
  </si>
  <si>
    <t>Tag. PLN bln April'18  a.n Nurdjaman</t>
  </si>
  <si>
    <t xml:space="preserve">Tag. PLN bln April'18  a.n PT.Unicora </t>
  </si>
  <si>
    <t>Tag PDAM SDA bln Mar'18 an Erni R</t>
  </si>
  <si>
    <t>Tag PDAM MLG bln Mar'18 PT.UNICORA</t>
  </si>
  <si>
    <t>Tag PDAM Sby bln April'18  a.n Nurdjaman</t>
  </si>
  <si>
    <t>Tag. PLN bln April'18  a.n Erma Pujiastuti</t>
  </si>
  <si>
    <t>Tag PDAM SDA bln Mar'18 a.n Abdullah</t>
  </si>
  <si>
    <t>Tag. PLN bln April'18  a.n Liem Yacob Taslim</t>
  </si>
  <si>
    <t>Tag PDAM Sby bln April'18  a.n Gozali Wijaya</t>
  </si>
  <si>
    <t>Tag. PLN bln April'18  a.n Thio Hwa Tin</t>
  </si>
  <si>
    <t>Tag. PLN bln April'18  a.n Ali Sarhono</t>
  </si>
  <si>
    <t>Tag. PLN bln April'18  a.n Hadi Soemargo</t>
  </si>
  <si>
    <t>Tag. PLN bln April'18  a.n PT MBC</t>
  </si>
  <si>
    <t>Tag. PLN bln April'18  a.n Alfi Murtiono</t>
  </si>
  <si>
    <t>Tag PDAM Sby bln April'18  a.n Ali Sarhono</t>
  </si>
  <si>
    <t>Tag PDAM Sby bln April'18  a.n Dedy Hari Nurcahyo</t>
  </si>
  <si>
    <t>Tag PDAM Sby bln April'18 a.n Nawir S</t>
  </si>
  <si>
    <t>Tag. PLN bln April'18  a.n PT.Pante Senta</t>
  </si>
  <si>
    <t>Tag. PDAM-SDA bln Mar'18 a.n Agus H</t>
  </si>
  <si>
    <t>Tag. PLN bln April'18  a.n Srisubana</t>
  </si>
  <si>
    <t>Tag. PLN bln April'18  a.n Emilia R.GN</t>
  </si>
  <si>
    <t>Tag PDAM Sby bln April'18 Sandjaja L</t>
  </si>
  <si>
    <t>Tag. PDAM-SDA bln Mar'18 a.n Elizabeth</t>
  </si>
  <si>
    <t>Tag. PLN bln April'18 a.n Elizabeth</t>
  </si>
  <si>
    <t>Tag. PLN bln April'18  a.n Helin Yuni</t>
  </si>
  <si>
    <t>Tag PDAM Sby bln April'18 a.n Henry S</t>
  </si>
  <si>
    <t>Tag.FIF bln April'18 a.n Henry Setyo</t>
  </si>
  <si>
    <t>Tag. Adira bln April'18 a.n Henry Setyo</t>
  </si>
  <si>
    <t>Tag. PDAM-Sby bln April'18  a.n Kristijono</t>
  </si>
  <si>
    <t>Tag. PLN bln April'18  a.n Kristijono</t>
  </si>
  <si>
    <t>Tag. PLN bln April'18 a.n Sokip Manan</t>
  </si>
  <si>
    <t>Tag. PDAM-Sby bln April'18  a.n Parto</t>
  </si>
  <si>
    <t>Tag. PLN bln April'18  a.n Moeklasin</t>
  </si>
  <si>
    <t>Tag. PLN bln April'18  a.n Budi Mulyo Raharjo</t>
  </si>
  <si>
    <t>Tag. PLN bln April'18  a.n Suwarno</t>
  </si>
  <si>
    <t>Tag PDAM Sby bln April'18 a.n Perumnas</t>
  </si>
  <si>
    <t>Tag PDAM SDA bln Mar'18 a.n David H</t>
  </si>
  <si>
    <t>Tag PLN bln April'18  a.n David H</t>
  </si>
  <si>
    <t>Tag. PLN bln April'18 a.n Bahayudin</t>
  </si>
  <si>
    <t>Tag. PDAM-SDA bln Mar'18 a.n Bahayudin</t>
  </si>
  <si>
    <t>Tag. PLN bln April'18 a.n Paulina S</t>
  </si>
  <si>
    <t>Tag. PLN bln April'18 a.n Musliman</t>
  </si>
  <si>
    <t>Tag PDAM Sby bln April'18 a.n Ddidik S</t>
  </si>
  <si>
    <t>Tag BPJS Kesehatan</t>
  </si>
  <si>
    <t>Tag. PDAM-SDA bln Mar'18 a.n Rifai</t>
  </si>
  <si>
    <t>Tag. PDAM SDA bln Mar'18 a.n Gatot Sumarsono</t>
  </si>
  <si>
    <t>Tag PDAM SDA bln Mar'18 a.n Nedya S</t>
  </si>
  <si>
    <t>Tag. PDAM-Sby bln April'18  a.n Sujarwo</t>
  </si>
  <si>
    <t>Tag PDAM Sby bln April'18 an PT Bank Central Asia Tbk</t>
  </si>
  <si>
    <t>Tag PDAM SBY bln April'18 an Soedarmini</t>
  </si>
  <si>
    <t>Tag PDAM bln April'18 an Moekri</t>
  </si>
  <si>
    <t>Tag PDAM Sby bln April'18  a.n Ong Lie Ling</t>
  </si>
  <si>
    <t>Tag PDAM Sby bln April'18  a.n Soeparto</t>
  </si>
  <si>
    <t>Tag.PDAM-SDA bln Mar'18  a.n Nining Mayaningrum</t>
  </si>
  <si>
    <t>Tag.PDAM-Sby bln April'18  a.n Hartawan Hari Kusuma</t>
  </si>
  <si>
    <t>Tag PDAM SDA bln Mar'18 a.n Indiaswari</t>
  </si>
  <si>
    <t>Tag PDAM SDA bln Mar'18 a.n Sugianto</t>
  </si>
  <si>
    <t>Tag. PDAM-Sby bln April'18 a.n Hantjo Kurniawan</t>
  </si>
  <si>
    <t>Tag PDAM Sby bln April'18 an Sri Astutik</t>
  </si>
  <si>
    <t>Tag PDAM Sby bln April'18  a.n Jhony G</t>
  </si>
  <si>
    <t>Tag PDAM Sby bln April'18  a.n Ir.Suriontoro</t>
  </si>
  <si>
    <t>Tag. PDAM-Sby bln April'18  a.n Annie J</t>
  </si>
  <si>
    <t>Tag PDAM Sda bln Mar'18   a.n Rixdzon W</t>
  </si>
  <si>
    <t>Tag PDAM Sby bln April'18  a.n Rixdzon W</t>
  </si>
  <si>
    <t>Tag PDAM Sby bln April'18 a.n Ir.Maria K</t>
  </si>
  <si>
    <t>Tag PDAM Sby bln April'18 a.n Fredericus Teguh P</t>
  </si>
  <si>
    <t>Tag PDAM Sby bln April'18  Yusuf Achmadi</t>
  </si>
  <si>
    <t>Tag PDAM Sby bln April'18 a.n Dadang Isworo</t>
  </si>
  <si>
    <t>Tag.PDAM-Sby bln April'18 a,n Ny.Sri.Sr.Soedarsono</t>
  </si>
  <si>
    <t>Tag. PDAM-Sby bln April'18 a.n Darimin</t>
  </si>
  <si>
    <t>Tag. PDAM-Sby bln April'18 a.n Christina S</t>
  </si>
  <si>
    <t>Tiket KAI BIMA SBY - YGJ</t>
  </si>
  <si>
    <t>Tag. PDAM Sby a.n Marzuki</t>
  </si>
  <si>
    <t>Tag.PDAM-Sby bln Apr'18  a.n Willy Joko</t>
  </si>
  <si>
    <t>Tag.PDAM-Sby bln Apr'18  a.n Joa tien lian</t>
  </si>
  <si>
    <t>Tag.PDAM-Sby bln Apr'18  a.n Tjen-tjen</t>
  </si>
  <si>
    <t>Tag. PDAM-Sby bln Apr'18  a.n Fransiscus SE</t>
  </si>
  <si>
    <t>Tag. PDAM Sby bln Apr'18 a.n Drs.Arifin</t>
  </si>
  <si>
    <t>Tag. PDAM-SDA bln Mar'17 Syafrizal Johar</t>
  </si>
  <si>
    <t>Tag.PDAM-Sby bln Apr'18  a.n Murtiningsih</t>
  </si>
  <si>
    <t>Tag.PDAM-Sby bln  Apr'18  a.n PT.Artisan S</t>
  </si>
  <si>
    <t>Tag PDAM Sby bln Apr'18  a.n PT Sumber Bina Setia</t>
  </si>
  <si>
    <t>Tag PDAM Sby bln Apr'18  a.n A Djumiati</t>
  </si>
  <si>
    <t>Tag. PDAM-Sby bln Apr'18  a.n Sadi</t>
  </si>
  <si>
    <t>Tag.PDAM-Sby bln Apr'18  a.n Timan</t>
  </si>
  <si>
    <t>Tag PDAM Sby bln Apr'18  a.n Achmad Sukemi</t>
  </si>
  <si>
    <t>Tag PDAM Sby bln Apr'18  a.n Askun</t>
  </si>
  <si>
    <t>Tag PDAM Sby bln Apr'18  a.n Bambang Widjanarko</t>
  </si>
  <si>
    <t>Tag PDAM Sby bln Apr'18  a.n Hartanto Soesanto</t>
  </si>
  <si>
    <t>Tag PDAM Sby bln Apr'18  a.n PT Araya Bumi Megah</t>
  </si>
  <si>
    <t>Tag PDAM Sby bln Apr'18  a.n Kie Siok Yeng</t>
  </si>
  <si>
    <t>Tag. PDAM-Sby bln Apr'18  a.n Sumartono</t>
  </si>
  <si>
    <t>Tag. PDAM-Sby bln Apr'18  a.n Robert Edward O</t>
  </si>
  <si>
    <t>Tag. PDAM-Sby bln Apr'18  a.n Tan Elsye W</t>
  </si>
  <si>
    <t>Tag. PDAM-Sby bln Apr'18  a.n Annie J</t>
  </si>
  <si>
    <t>MARDJUKI</t>
  </si>
  <si>
    <t>Tag. PLN bln April'18  a.n PT BAMBE SINAR ST</t>
  </si>
  <si>
    <t>IRMALA</t>
  </si>
  <si>
    <t>LEONORA W</t>
  </si>
  <si>
    <t>974928</t>
  </si>
  <si>
    <t>Tiket kai Argo Bromo dan Maharani Sby - Semarang</t>
  </si>
  <si>
    <t>Tiket Kai Mutiara Selatan Tasik - SBY</t>
  </si>
  <si>
    <t>Tiket Kai Gumarang, Senja Utama YK, Sancaka</t>
  </si>
  <si>
    <t>Materai 6000 25 keping @ 6,000</t>
  </si>
  <si>
    <t>01 - 17 April 2018</t>
  </si>
  <si>
    <t>Tag.FIF bln Maret'18 a.n Eko Susanto</t>
  </si>
  <si>
    <t>Tiket Lion Sby - medan ( pp )</t>
  </si>
  <si>
    <t>pot bonus</t>
  </si>
  <si>
    <t>SUGITO HARI SLAMET</t>
  </si>
  <si>
    <t>903076</t>
  </si>
  <si>
    <t>Tiket KAI SBY - YGJ</t>
  </si>
  <si>
    <t>Tag. PLN bln Apr'18</t>
  </si>
  <si>
    <t>EMI</t>
  </si>
  <si>
    <t>Pls  Simpati 20,000</t>
  </si>
  <si>
    <t>Pls  Simpati 50,000</t>
  </si>
  <si>
    <t>IRIANTI SRI ASTUTI</t>
  </si>
  <si>
    <t>Tag.FIF bln Mei'18 an Junaris</t>
  </si>
  <si>
    <t>Tag.FIF bln Mei'18 a.n Kusmiati</t>
  </si>
  <si>
    <t>Tag. PLN bln Mei'18</t>
  </si>
  <si>
    <t>Tiket Batik Dan Citilink</t>
  </si>
  <si>
    <t>Tiket kai Argo Wilis Yogya - sby</t>
  </si>
  <si>
    <t>Tiket Lion dan Citilink</t>
  </si>
  <si>
    <t>DEBBY H</t>
  </si>
  <si>
    <t>Tempat bumbu,gantungan key,no rmh dll</t>
  </si>
  <si>
    <t>Surabaya,  09 Mei 2018</t>
  </si>
  <si>
    <t>DATA DEBET BULAN MEI sesudah Upload APRIL</t>
  </si>
  <si>
    <t>Tiket Lion Sby- Jkt ( PP )</t>
  </si>
  <si>
    <t>EDHI WIDJI</t>
  </si>
  <si>
    <t>HARTIMAN</t>
  </si>
  <si>
    <t>853364</t>
  </si>
  <si>
    <t>DIDIK W</t>
  </si>
  <si>
    <t>975379</t>
  </si>
  <si>
    <t>SUKAMTO</t>
  </si>
  <si>
    <t>910552</t>
  </si>
  <si>
    <t>ABDUL AZIZ B</t>
  </si>
  <si>
    <t>054135</t>
  </si>
  <si>
    <t>MAURITS ROCKY T</t>
  </si>
  <si>
    <t>910612</t>
  </si>
  <si>
    <t>Tag.PDAM-Sby bln Mei'18  a.n Willy Joko</t>
  </si>
  <si>
    <t>Tag.PDAM-Sby bln  Mei'18   a.n Willy Joko</t>
  </si>
  <si>
    <t>Tag.PDAM-Sby bln  Mei'18   a.n Joa tien lian</t>
  </si>
  <si>
    <t>Tag. PDAM-Sby bln  Mei'18   a.n Annie J</t>
  </si>
  <si>
    <t>Tag. PDAM Sby bln  Mei'18  a.n Drs.Arifin</t>
  </si>
  <si>
    <t>Tag.PDAM-Sby bln  Mei'18   a.n Tjen-tjen</t>
  </si>
  <si>
    <t>Tag PDAM Sby bln  Mei'18   a.n PT Sumber Bina Setia</t>
  </si>
  <si>
    <t>Tag PDAM Sby bln  Mei'18   a.n A Djumiati</t>
  </si>
  <si>
    <t>Tag PDAM Sby bln  Mei'18   a.n Achmad Sukemi</t>
  </si>
  <si>
    <t>Tag PDAM Sby bln  Mei'18   a.n Askun</t>
  </si>
  <si>
    <t>Tag. PDAM-Sby bln  Mei'18  a.n Mulyani</t>
  </si>
  <si>
    <t>Tag. PDAM-Sby bln  Mei'18  a.n Paidi</t>
  </si>
  <si>
    <t>Tag. PDAM-Sby bln  Mei'18  a.n Arijono</t>
  </si>
  <si>
    <t>Tag. PDAM-Sby bln  Mei'18   a.n Sadi</t>
  </si>
  <si>
    <t>Tag.PDAM-Sby bln  Mei'18   a.n Timan</t>
  </si>
  <si>
    <t>Tag.PDAM-Sby bln   Mei'18   a.n PT.Artisan S</t>
  </si>
  <si>
    <t>Tag.PDAM-Sby bln  Mei'18   a.n Murtiningsih</t>
  </si>
  <si>
    <t>Tag. PDAM-Sby bln  Mei'18   a.n Fransiscus SE</t>
  </si>
  <si>
    <t>Tag PDAM Sby bln  Mei'18   a.n Hartanto Soesanto</t>
  </si>
  <si>
    <t>Tag PDAM Sby bln  Mei'18   a.n PT Araya Bumi Megah</t>
  </si>
  <si>
    <t>Tag PDAM Sby bln  Mei'18  a.n Kie Siok Yeng</t>
  </si>
  <si>
    <t>Tag. PDAM-Sby bln  Mei'18   a.n Robert Edward O</t>
  </si>
  <si>
    <t>Tag. PDAM-Sby bln  Mei'18   a.n Tan Elsye W</t>
  </si>
  <si>
    <t>Tag. PDAM-Sby bln  Mei'18  a.n Sumartono</t>
  </si>
  <si>
    <t>Tag. PDAM-SDA bln Apr'18 a.n Rifai</t>
  </si>
  <si>
    <t>Tag.PDAM-Sby bln Mei'18 a,n Ny.Sri.Sr.Soedarsono</t>
  </si>
  <si>
    <t>Tag. PDAM-Sby bln Mei'18 a.n Darimin</t>
  </si>
  <si>
    <t>Tag. PDAM-Sby bln Meil'18 a.n Christina S</t>
  </si>
  <si>
    <t>Tag. PDAM-Sby bln Mei'18  a.n Sujarwo</t>
  </si>
  <si>
    <t>Tag PDAM Sby bln Mei'18 a.n Dadang Isworo</t>
  </si>
  <si>
    <t>Tag. PDAM SDA bln Apr'18 a.n Gatot Sumarsono</t>
  </si>
  <si>
    <t>Tag PDAM SDA bln Apr'18 a.n Nedya S</t>
  </si>
  <si>
    <t>Tag.PDAM-SDA bln Apr'18  a.n Nining Mayaningrum</t>
  </si>
  <si>
    <t>Tag PDAM SDA bln Apr'18 a.n Indiaswari</t>
  </si>
  <si>
    <t>Tag PDAM Sby bln Meil'18  a.n Soeparto</t>
  </si>
  <si>
    <t>Tag.PDAM-Sby bln Mei'18  a.n Marzuki</t>
  </si>
  <si>
    <t>Tag PDAM bln Mei18 an Moekri</t>
  </si>
  <si>
    <t>Tag. PDAM-Sby bln Mei'18 a.n Hantjo Kurniawan</t>
  </si>
  <si>
    <t>Tag PDAM Sby bln Mei'18  a.n Ong Lie Ling</t>
  </si>
  <si>
    <t>Tag. PDAM-Sby bln Mei'18  a.n Annie J</t>
  </si>
  <si>
    <t>Tag PDAM Sby bln Mei'18 a.n Ir.Maria K</t>
  </si>
  <si>
    <t>Tag. PDAM-SDA bln Apr'18 a.n Agus H</t>
  </si>
  <si>
    <t>Tag PDAM Sby bln Mei'18 a.n Fredericus Teguh P</t>
  </si>
  <si>
    <t>Tag PDAM Sby bln Mei18  a.n Jhony G</t>
  </si>
  <si>
    <t>Tag PDAM Sby bln Mei'18  a.n Ir.Suriontoro</t>
  </si>
  <si>
    <t>Tag PDAM Sby bln Mei'18 a.n Perumnas</t>
  </si>
  <si>
    <t>Tag. PLN bln Mei'18 a.n Slamet Soeyono</t>
  </si>
  <si>
    <t>Tag PDAM Sby bln Mei'18 a.n Hj Nurhayati</t>
  </si>
  <si>
    <t>Tag. PDAM-SDA bln Apr'18 a.n Bahayudin</t>
  </si>
  <si>
    <t>Tag. PLN bln Mei'18 a.n Bahayudin</t>
  </si>
  <si>
    <t>Tag PDAM SDA bln Apr'18 a.n David H</t>
  </si>
  <si>
    <t>Tag. PLN bln Mei'18  a.n Helin Yuni</t>
  </si>
  <si>
    <t>Tag PDAM Sby bln Mei'18 a.n Henry S</t>
  </si>
  <si>
    <t>Tag. PDAM-Sby bln Mei'18  a.n Kristijono</t>
  </si>
  <si>
    <t>Tag. PLN bln Mei'18 a.n Sokip Manan</t>
  </si>
  <si>
    <t>Tag. PDAM-SDA bln Apr'18 a.n M.Sairezi</t>
  </si>
  <si>
    <t>Tag. PLN bln Meil'18  a.n Srisubana</t>
  </si>
  <si>
    <t>Tag. PLN bln Mei'18  a.n Emilia R.GN</t>
  </si>
  <si>
    <t>Tag PDAM Sby bln Mei'18 Sandjaja L</t>
  </si>
  <si>
    <t>Tag. PDAM-SDA bln Apr'18 a.n Elizabeth</t>
  </si>
  <si>
    <t>Tag. PLN bln Mei'18 a.n Elizabeth</t>
  </si>
  <si>
    <t>Tag. PLN bln Meil'18  a.n PT.Pante Senta</t>
  </si>
  <si>
    <t>Tag. PLN bln Mei'18  a.n Robert Edward O</t>
  </si>
  <si>
    <t>Tag. PLN bln Mei'18  a.n Tan Elsye Witanial</t>
  </si>
  <si>
    <t>Tag. PLN bln Mei'18  a.n Sunarto</t>
  </si>
  <si>
    <t>Tag. PLN bln Mei'18  a.n Hadi Rahmad</t>
  </si>
  <si>
    <t>Tag. PLN bln Mei'18  a.n Didik Asmara</t>
  </si>
  <si>
    <t>Tag. PLN bln Mei'18  a.n Widjaya</t>
  </si>
  <si>
    <t>Tag. PLN bln Meil'18  a.n Drs.Ari W</t>
  </si>
  <si>
    <t>Tag. PLN bln Mei'18  a.n Yuri H</t>
  </si>
  <si>
    <t>Tag. PLN bln Mei'18  a.n Soemadi</t>
  </si>
  <si>
    <t>Tag. PLN bln Mei'18 a.n Sumartono HS</t>
  </si>
  <si>
    <t>Tag PDAM SDA bln Apr'18 a.n Abdullah</t>
  </si>
  <si>
    <t>Tag PDAM Sby bln Mei'18  a.n Gozali Wijaya</t>
  </si>
  <si>
    <t>Tag. PLN bln Mei'18  a.n Liem Yacob Taslim</t>
  </si>
  <si>
    <t>Tag. PLN bln Mei'18  a.n Erma Pujiastuti</t>
  </si>
  <si>
    <t>Tag. PLN bln Meil'18  a.n Nurdjaman</t>
  </si>
  <si>
    <t xml:space="preserve">Tag. PLN bln Mei'18  a.n PT.Unicora </t>
  </si>
  <si>
    <t>Tag PDAM Sby bln Mei18  a.n Nurdjaman</t>
  </si>
  <si>
    <t>Tag PDAM SDA bln Apr'18 an Erni R</t>
  </si>
  <si>
    <t>Tag PDAM MLG bln Apr'18 PT.UNICORA</t>
  </si>
  <si>
    <t>Tag. PLN bln Mei'18  a.n Achmad Soekemi</t>
  </si>
  <si>
    <t>Tag. PLN bln Mei18  a.n Askun</t>
  </si>
  <si>
    <t>Tag.Telkom bln Meil'18 a.n Emy Sri Hastuti</t>
  </si>
  <si>
    <t>Tag.Telkom bln Mei'18 a.n Moch Iwan Rusyadi</t>
  </si>
  <si>
    <t>Tag. PLN bln Mei'18  a.n Soebijono</t>
  </si>
  <si>
    <t>Tag PDAM Sby bln Meil'18  Johanes W</t>
  </si>
  <si>
    <t>Tag. PDAM-SDA bln April'18 a.n Sukarji</t>
  </si>
  <si>
    <t>Tag. PLN bln Meil'18  a.n Sukarji</t>
  </si>
  <si>
    <t>Tag. PLN bln Meil'18  a.n Priantono Soebekti</t>
  </si>
  <si>
    <t>Tag. PLN bln Mei'18  a.n Suminto</t>
  </si>
  <si>
    <t>Tag.PDAM-Sby bln Mei'18  a.n Sukardi</t>
  </si>
  <si>
    <t>Tag.Telkom bln Mei18  a.n Sumaryadi</t>
  </si>
  <si>
    <t>Tag.Telkom bln Meil'18 a.n R.Soetomo</t>
  </si>
  <si>
    <t>Tag. PLN bln  Meil'18  a.n R.Soetomo</t>
  </si>
  <si>
    <t>Tag. PLN bln Mei'18  a.n Tjipto Rahardjo</t>
  </si>
  <si>
    <t>Tag. PDAM-SDA bln Apr18 a.n Indra Ningsih</t>
  </si>
  <si>
    <t>Tag.Telkom bln Mei18 a.n Tjipto Rahardjo</t>
  </si>
  <si>
    <t>Tag.Telkom bln Mei'18 a.n Nur Kholis</t>
  </si>
  <si>
    <t>Tag PDAM SDA bln Apr'18 a.n Nur Kholis</t>
  </si>
  <si>
    <t>Tag PDAM SDA bln Apr18 a.n Nur Kholis</t>
  </si>
  <si>
    <t>Tag. PLN bln Mei'18  a.n Dijah Rukmini</t>
  </si>
  <si>
    <t>Tag. PLN bln Mei'18  a.n Nur Kholis</t>
  </si>
  <si>
    <t>Tag. PLN bln Meil'18  a.n Awan Adityawan</t>
  </si>
  <si>
    <t>Tag PDAM SDA bln Apr18  a.n Awan Adityawan</t>
  </si>
  <si>
    <t>Tag PDAM SDA bln Apr'18  a.n Suryadi</t>
  </si>
  <si>
    <t>Tag.Telkom bln Mei'18 a.n Awan Adityawan</t>
  </si>
  <si>
    <t>Tag.Telkom bln Mei'18 a.n James Hutagalung</t>
  </si>
  <si>
    <t>Tag PLN bln Meil'18  a.n PT Persada N Agung</t>
  </si>
  <si>
    <t>Tag. PLN bln '18  a.n Wahyu Baskoro</t>
  </si>
  <si>
    <t>Tag. PLN bln Mei'18 a.n Zippora Sri Rahajoe</t>
  </si>
  <si>
    <t>Tag PDAM Sby bln Meil'18  a.n Zippora Sri Rahajoe</t>
  </si>
  <si>
    <t>Tag PDAM SDA bln Apr'18 an Yohannes Untung</t>
  </si>
  <si>
    <t>Tag PDAM Mlng bln Apr'18 an Zippora Sri Rahajoe</t>
  </si>
  <si>
    <t>Tag.Telkom bln Mei'18 a.n Zippora</t>
  </si>
  <si>
    <t>Tiket Kai Sby- Madiun ( PP )</t>
  </si>
  <si>
    <t>Tiket Kai wonokromo - mlng</t>
  </si>
  <si>
    <t>Tag. PLN bln Mei'18  a.n PT BAMBE SINAR ST</t>
  </si>
  <si>
    <t>53839</t>
  </si>
  <si>
    <t>Tag Oriflame</t>
  </si>
  <si>
    <t>Tag. Adira bln Mei'18 a.n Henry Setyo</t>
  </si>
  <si>
    <t>Tag.FIF bln Mei'18 a.n Henry Setyo</t>
  </si>
  <si>
    <t>Tag. PLN bln Mei18  a.n Hadi Soemargo</t>
  </si>
  <si>
    <t>Tag PDAM Sby bln Mei'18 an PT Bank Central Asia Tbk</t>
  </si>
  <si>
    <t>Tag PDAM SBY bln Mei18 an Soedarmini</t>
  </si>
  <si>
    <t>Tag. PLN bln Mei'18  a.n Thio Hwa Tin</t>
  </si>
  <si>
    <t>Tag. PLN bln Mei'18  a.n Ali Sarhono</t>
  </si>
  <si>
    <t>Tag. PLN bln Mei'18  a.n PT MBC</t>
  </si>
  <si>
    <t>Tag. PLN bln Meil'18  a.n Alfi Murtiono</t>
  </si>
  <si>
    <t>Materai 6000 9 keping @ 6,500</t>
  </si>
  <si>
    <t>Tag.FIF bln April'18 a.n Eko Susanto</t>
  </si>
  <si>
    <t>MOCH SUUDI</t>
  </si>
  <si>
    <t xml:space="preserve"> M ARIEF KAPRAWI</t>
  </si>
  <si>
    <t>Tag PDAM Sby bln Mei'18 an Sri Astutik</t>
  </si>
  <si>
    <t>Pls SIMPATI 100,000</t>
  </si>
  <si>
    <t>Pls SMART 100,000</t>
  </si>
  <si>
    <t>Tag. PDAM-Sby bln Mei'18  a.n Parto</t>
  </si>
  <si>
    <t>Pls Tree 50,000</t>
  </si>
  <si>
    <t>Tiket Lion Sby-  Bandung ( PP )</t>
  </si>
  <si>
    <t>Pls XL 15,000</t>
  </si>
  <si>
    <t>Pls  Axis 50,000</t>
  </si>
  <si>
    <t>DATA DEBET BULAN MEI sesudah Upload MEI</t>
  </si>
  <si>
    <t>02 - 18 Mei 2018</t>
  </si>
  <si>
    <t>SOEGIHARTO</t>
  </si>
  <si>
    <t>BERAS ORGANIK, PTO, LEMPENG, BMB PECEL</t>
  </si>
  <si>
    <t>HAMZAH FANSURI</t>
  </si>
  <si>
    <t>BERAS ORGANIK, LEMPENG</t>
  </si>
  <si>
    <t>BERAS ORGANIK, BMB PECEL</t>
  </si>
  <si>
    <t>BERAS ORGANIK, LEMPENG, BMB PECEL</t>
  </si>
  <si>
    <t>BERAS ORGANIK</t>
  </si>
  <si>
    <t>Indi Home</t>
  </si>
  <si>
    <t>Tag. PLN bln Juni'18</t>
  </si>
  <si>
    <t>Tag. PDAM bln Juni'18</t>
  </si>
  <si>
    <t>Pls Smart 200,000</t>
  </si>
  <si>
    <t>Surabaya,  4 Juni 2018</t>
  </si>
  <si>
    <t>DATA DEBET BULAN JUNI sesudah Upload MEI</t>
  </si>
  <si>
    <t>21 - 31 Mei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</si>
</sst>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6" formatCode="&quot;Rp&quot;#,##0_);[Red]\(&quot;Rp&quot;#,##0\)"/>
    <numFmt numFmtId="42" formatCode="_(&quot;Rp&quot;* #,##0_);_(&quot;Rp&quot;* \(#,##0\);_(&quot;Rp&quot;* &quot;-&quot;_);_(@_)"/>
    <numFmt numFmtId="41" formatCode="_(* #,##0_);_(* \(#,##0\);_(* &quot;-&quot;_);_(@_)"/>
    <numFmt numFmtId="164" formatCode="[$-409]d\-mmm\-yy;@"/>
    <numFmt numFmtId="165" formatCode="_([$Rp-421]* #,##0_);_([$Rp-421]* \(#,##0\);_([$Rp-421]* &quot;-&quot;_);_(@_)"/>
    <numFmt numFmtId="166" formatCode="&quot;Rp&quot;#,##0"/>
    <numFmt numFmtId="167" formatCode="[$-409]dd\-mmm\-yy;@"/>
  </numFmts>
  <fonts count="84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 tint="4.9989318521683403E-2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1"/>
      <name val="Bauhaus 93"/>
      <family val="5"/>
    </font>
    <font>
      <sz val="11"/>
      <color theme="1"/>
      <name val="Times New Roman"/>
      <family val="1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1"/>
      <color theme="1"/>
      <name val="CAman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2"/>
      <color theme="1"/>
      <name val="Times New Roman"/>
      <family val="1"/>
    </font>
    <font>
      <b/>
      <i/>
      <sz val="12"/>
      <color theme="1"/>
      <name val="Times New Roman"/>
      <family val="1"/>
    </font>
    <font>
      <sz val="11"/>
      <color theme="1"/>
      <name val="Bauhaus 93"/>
      <family val="5"/>
    </font>
    <font>
      <sz val="10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11"/>
      <color theme="1"/>
      <name val="Times New Roman"/>
      <family val="1"/>
    </font>
    <font>
      <sz val="14"/>
      <color theme="1"/>
      <name val="Bauhaus 93"/>
      <family val="5"/>
    </font>
    <font>
      <sz val="11"/>
      <name val="Times New Roman"/>
      <family val="1"/>
    </font>
    <font>
      <sz val="11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1"/>
      <name val="Times New Roman"/>
      <family val="1"/>
    </font>
    <font>
      <sz val="11"/>
      <name val="Calibri"/>
      <family val="2"/>
      <charset val="1"/>
      <scheme val="minor"/>
    </font>
    <font>
      <i/>
      <u/>
      <sz val="11"/>
      <color theme="1"/>
      <name val="Times New Roman"/>
      <family val="1"/>
    </font>
    <font>
      <sz val="11"/>
      <color rgb="FFFF0000"/>
      <name val="Calibri"/>
      <family val="2"/>
      <charset val="1"/>
      <scheme val="minor"/>
    </font>
    <font>
      <sz val="11"/>
      <color rgb="FFFF0000"/>
      <name val="Times New Roman"/>
      <family val="1"/>
    </font>
    <font>
      <sz val="14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  <font>
      <sz val="14"/>
      <name val="Times New Roman"/>
      <family val="1"/>
    </font>
    <font>
      <sz val="14"/>
      <color theme="1"/>
      <name val="Calibri"/>
      <family val="2"/>
      <charset val="1"/>
      <scheme val="minor"/>
    </font>
    <font>
      <sz val="14"/>
      <name val="Calibri"/>
      <family val="2"/>
      <scheme val="minor"/>
    </font>
    <font>
      <u/>
      <sz val="14"/>
      <color theme="1"/>
      <name val="Times New Roman"/>
      <family val="1"/>
    </font>
    <font>
      <b/>
      <u/>
      <sz val="14"/>
      <color theme="1"/>
      <name val="Calibri"/>
      <family val="2"/>
      <scheme val="minor"/>
    </font>
    <font>
      <b/>
      <i/>
      <sz val="14"/>
      <color theme="1"/>
      <name val="Times New Roman"/>
      <family val="1"/>
    </font>
    <font>
      <b/>
      <sz val="12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name val="Times New Roman"/>
      <family val="1"/>
    </font>
    <font>
      <sz val="12"/>
      <color theme="1"/>
      <name val="Calibri"/>
      <family val="2"/>
      <charset val="1"/>
      <scheme val="minor"/>
    </font>
    <font>
      <sz val="13"/>
      <color theme="1"/>
      <name val="Calibri"/>
      <family val="2"/>
      <scheme val="minor"/>
    </font>
    <font>
      <sz val="12"/>
      <name val="Calibri"/>
      <family val="2"/>
      <scheme val="minor"/>
    </font>
    <font>
      <i/>
      <sz val="11"/>
      <color theme="1" tint="0.499984740745262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i/>
      <sz val="12"/>
      <color theme="1" tint="0.499984740745262"/>
      <name val="Arial"/>
      <family val="2"/>
    </font>
    <font>
      <sz val="12"/>
      <name val="Arial"/>
      <family val="2"/>
    </font>
    <font>
      <u/>
      <sz val="12"/>
      <color theme="1"/>
      <name val="Arial"/>
      <family val="2"/>
    </font>
    <font>
      <b/>
      <i/>
      <sz val="12"/>
      <color theme="1"/>
      <name val="Arial"/>
      <family val="2"/>
    </font>
    <font>
      <b/>
      <sz val="24"/>
      <color theme="1"/>
      <name val="Arial"/>
      <family val="2"/>
    </font>
    <font>
      <sz val="12"/>
      <color theme="1"/>
      <name val="Arial Narrow"/>
      <family val="2"/>
    </font>
    <font>
      <b/>
      <sz val="12"/>
      <color theme="1"/>
      <name val="Arial Narrow"/>
      <family val="2"/>
    </font>
    <font>
      <i/>
      <sz val="12"/>
      <color theme="1" tint="0.499984740745262"/>
      <name val="Arial Narrow"/>
      <family val="2"/>
    </font>
    <font>
      <sz val="12"/>
      <name val="Arial Narrow"/>
      <family val="2"/>
    </font>
    <font>
      <sz val="28"/>
      <color theme="1"/>
      <name val="Arial Narrow"/>
      <family val="2"/>
    </font>
    <font>
      <b/>
      <sz val="28"/>
      <color theme="1"/>
      <name val="Arial Narrow"/>
      <family val="2"/>
    </font>
    <font>
      <b/>
      <u/>
      <sz val="12"/>
      <color theme="1"/>
      <name val="Arial"/>
      <family val="2"/>
    </font>
    <font>
      <sz val="14"/>
      <color theme="1"/>
      <name val="Arial Narrow"/>
      <family val="2"/>
    </font>
    <font>
      <u/>
      <sz val="14"/>
      <color theme="1"/>
      <name val="Arial Narrow"/>
      <family val="2"/>
    </font>
    <font>
      <b/>
      <u/>
      <sz val="14"/>
      <color theme="1"/>
      <name val="Arial Narrow"/>
      <family val="2"/>
    </font>
    <font>
      <b/>
      <i/>
      <sz val="14"/>
      <color theme="1"/>
      <name val="Arial Narrow"/>
      <family val="2"/>
    </font>
    <font>
      <sz val="11"/>
      <color theme="1"/>
      <name val="Arial Narrow"/>
      <family val="2"/>
    </font>
    <font>
      <u/>
      <sz val="12"/>
      <color theme="1"/>
      <name val="Arial Narrow"/>
      <family val="2"/>
    </font>
    <font>
      <b/>
      <u/>
      <sz val="12"/>
      <color theme="1"/>
      <name val="Arial Narrow"/>
      <family val="2"/>
    </font>
    <font>
      <b/>
      <i/>
      <sz val="12"/>
      <color theme="1"/>
      <name val="Arial Narrow"/>
      <family val="2"/>
    </font>
    <font>
      <sz val="12"/>
      <color rgb="FFFF0000"/>
      <name val="Arial Narrow"/>
      <family val="2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48">
    <border>
      <left/>
      <right/>
      <top/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theme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theme="1"/>
      </top>
      <bottom style="thin">
        <color indexed="64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thin">
        <color theme="1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/>
      <diagonal/>
    </border>
    <border>
      <left style="thin">
        <color indexed="64"/>
      </left>
      <right/>
      <top style="thin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</borders>
  <cellStyleXfs count="5">
    <xf numFmtId="0" fontId="0" fillId="0" borderId="0"/>
    <xf numFmtId="9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0" fontId="14" fillId="0" borderId="0"/>
    <xf numFmtId="0" fontId="14" fillId="0" borderId="0"/>
  </cellStyleXfs>
  <cellXfs count="1999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/>
    <xf numFmtId="0" fontId="0" fillId="0" borderId="0" xfId="0" applyAlignment="1">
      <alignment horizontal="center"/>
    </xf>
    <xf numFmtId="0" fontId="10" fillId="0" borderId="0" xfId="0" applyFont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164" fontId="0" fillId="0" borderId="0" xfId="0" applyNumberFormat="1" applyBorder="1" applyAlignment="1">
      <alignment horizontal="center"/>
    </xf>
    <xf numFmtId="165" fontId="0" fillId="0" borderId="0" xfId="0" applyNumberFormat="1" applyBorder="1"/>
    <xf numFmtId="0" fontId="9" fillId="0" borderId="0" xfId="0" applyFont="1"/>
    <xf numFmtId="0" fontId="0" fillId="0" borderId="0" xfId="0" applyAlignment="1">
      <alignment horizontal="left"/>
    </xf>
    <xf numFmtId="0" fontId="9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49" fontId="12" fillId="0" borderId="0" xfId="0" applyNumberFormat="1" applyFont="1" applyBorder="1" applyAlignment="1">
      <alignment horizontal="center"/>
    </xf>
    <xf numFmtId="165" fontId="0" fillId="0" borderId="0" xfId="0" applyNumberFormat="1" applyAlignment="1"/>
    <xf numFmtId="0" fontId="0" fillId="2" borderId="0" xfId="0" applyFill="1"/>
    <xf numFmtId="49" fontId="0" fillId="2" borderId="0" xfId="0" applyNumberFormat="1" applyFill="1"/>
    <xf numFmtId="0" fontId="0" fillId="2" borderId="0" xfId="0" applyFill="1" applyAlignment="1">
      <alignment horizontal="center"/>
    </xf>
    <xf numFmtId="165" fontId="0" fillId="2" borderId="0" xfId="0" applyNumberFormat="1" applyFill="1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/>
    </xf>
    <xf numFmtId="165" fontId="0" fillId="0" borderId="0" xfId="0" applyNumberFormat="1" applyFont="1"/>
    <xf numFmtId="49" fontId="0" fillId="0" borderId="0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/>
    <xf numFmtId="49" fontId="0" fillId="0" borderId="0" xfId="0" applyNumberFormat="1" applyFont="1" applyBorder="1" applyAlignment="1">
      <alignment horizontal="center"/>
    </xf>
    <xf numFmtId="49" fontId="0" fillId="0" borderId="0" xfId="0" applyNumberFormat="1" applyBorder="1" applyAlignment="1">
      <alignment horizontal="center" vertical="center"/>
    </xf>
    <xf numFmtId="165" fontId="14" fillId="0" borderId="0" xfId="0" applyNumberFormat="1" applyFont="1"/>
    <xf numFmtId="49" fontId="0" fillId="0" borderId="0" xfId="0" applyNumberFormat="1" applyBorder="1" applyAlignment="1">
      <alignment horizontal="center"/>
    </xf>
    <xf numFmtId="49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49" fontId="12" fillId="0" borderId="0" xfId="0" applyNumberFormat="1" applyFont="1" applyAlignment="1">
      <alignment horizontal="right"/>
    </xf>
    <xf numFmtId="0" fontId="12" fillId="0" borderId="0" xfId="0" applyFont="1"/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49" fontId="15" fillId="0" borderId="0" xfId="0" applyNumberFormat="1" applyFont="1" applyAlignment="1">
      <alignment horizontal="left"/>
    </xf>
    <xf numFmtId="49" fontId="16" fillId="0" borderId="0" xfId="0" applyNumberFormat="1" applyFont="1" applyAlignment="1">
      <alignment horizontal="left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49" fontId="12" fillId="0" borderId="0" xfId="0" applyNumberFormat="1" applyFont="1" applyFill="1" applyBorder="1" applyAlignment="1">
      <alignment horizontal="center"/>
    </xf>
    <xf numFmtId="165" fontId="0" fillId="0" borderId="0" xfId="0" applyNumberFormat="1" applyFill="1" applyBorder="1" applyAlignment="1"/>
    <xf numFmtId="0" fontId="0" fillId="0" borderId="0" xfId="0" applyFill="1"/>
    <xf numFmtId="0" fontId="17" fillId="0" borderId="2" xfId="0" applyFont="1" applyBorder="1" applyAlignment="1">
      <alignment horizontal="left"/>
    </xf>
    <xf numFmtId="0" fontId="17" fillId="0" borderId="2" xfId="0" applyFont="1" applyBorder="1" applyAlignment="1">
      <alignment horizontal="center"/>
    </xf>
    <xf numFmtId="0" fontId="17" fillId="0" borderId="2" xfId="0" applyFont="1" applyBorder="1"/>
    <xf numFmtId="0" fontId="0" fillId="0" borderId="0" xfId="0" applyFont="1" applyAlignment="1">
      <alignment horizontal="center" vertical="center"/>
    </xf>
    <xf numFmtId="0" fontId="0" fillId="0" borderId="0" xfId="0" applyFont="1"/>
    <xf numFmtId="0" fontId="0" fillId="0" borderId="0" xfId="0" applyFont="1" applyBorder="1" applyAlignment="1">
      <alignment horizontal="center"/>
    </xf>
    <xf numFmtId="0" fontId="0" fillId="3" borderId="0" xfId="0" applyFont="1" applyFill="1" applyAlignment="1">
      <alignment horizontal="center" vertical="center"/>
    </xf>
    <xf numFmtId="0" fontId="0" fillId="3" borderId="0" xfId="0" applyFont="1" applyFill="1"/>
    <xf numFmtId="49" fontId="0" fillId="3" borderId="0" xfId="0" applyNumberFormat="1" applyFont="1" applyFill="1" applyAlignment="1">
      <alignment horizontal="center"/>
    </xf>
    <xf numFmtId="165" fontId="0" fillId="3" borderId="0" xfId="0" applyNumberFormat="1" applyFont="1" applyFill="1"/>
    <xf numFmtId="0" fontId="0" fillId="3" borderId="0" xfId="0" applyFont="1" applyFill="1" applyBorder="1" applyAlignment="1">
      <alignment horizontal="center"/>
    </xf>
    <xf numFmtId="49" fontId="0" fillId="3" borderId="0" xfId="0" applyNumberFormat="1" applyFill="1" applyAlignment="1">
      <alignment horizontal="center"/>
    </xf>
    <xf numFmtId="0" fontId="0" fillId="4" borderId="0" xfId="0" applyFill="1"/>
    <xf numFmtId="49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165" fontId="0" fillId="4" borderId="0" xfId="0" applyNumberFormat="1" applyFill="1"/>
    <xf numFmtId="0" fontId="0" fillId="4" borderId="0" xfId="0" applyFill="1" applyBorder="1" applyAlignment="1">
      <alignment horizontal="center"/>
    </xf>
    <xf numFmtId="0" fontId="0" fillId="3" borderId="0" xfId="0" applyFill="1"/>
    <xf numFmtId="0" fontId="13" fillId="2" borderId="4" xfId="0" applyFont="1" applyFill="1" applyBorder="1" applyAlignment="1">
      <alignment horizontal="left"/>
    </xf>
    <xf numFmtId="0" fontId="13" fillId="2" borderId="5" xfId="0" applyFont="1" applyFill="1" applyBorder="1" applyAlignment="1">
      <alignment horizontal="left"/>
    </xf>
    <xf numFmtId="0" fontId="0" fillId="5" borderId="0" xfId="0" applyFill="1" applyBorder="1" applyAlignment="1">
      <alignment horizontal="center"/>
    </xf>
    <xf numFmtId="0" fontId="0" fillId="5" borderId="0" xfId="0" applyFill="1" applyBorder="1"/>
    <xf numFmtId="164" fontId="0" fillId="5" borderId="0" xfId="0" applyNumberFormat="1" applyFill="1" applyBorder="1" applyAlignment="1">
      <alignment horizontal="center"/>
    </xf>
    <xf numFmtId="165" fontId="0" fillId="5" borderId="0" xfId="0" applyNumberFormat="1" applyFill="1" applyBorder="1"/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164" fontId="0" fillId="5" borderId="1" xfId="0" applyNumberFormat="1" applyFill="1" applyBorder="1" applyAlignment="1">
      <alignment horizontal="center"/>
    </xf>
    <xf numFmtId="165" fontId="0" fillId="5" borderId="1" xfId="0" applyNumberFormat="1" applyFill="1" applyBorder="1"/>
    <xf numFmtId="0" fontId="9" fillId="5" borderId="1" xfId="0" applyFont="1" applyFill="1" applyBorder="1" applyAlignment="1">
      <alignment horizontal="center"/>
    </xf>
    <xf numFmtId="0" fontId="9" fillId="5" borderId="1" xfId="0" applyFont="1" applyFill="1" applyBorder="1"/>
    <xf numFmtId="164" fontId="9" fillId="5" borderId="1" xfId="0" applyNumberFormat="1" applyFont="1" applyFill="1" applyBorder="1" applyAlignment="1">
      <alignment horizontal="center"/>
    </xf>
    <xf numFmtId="165" fontId="9" fillId="5" borderId="1" xfId="0" applyNumberFormat="1" applyFont="1" applyFill="1" applyBorder="1"/>
    <xf numFmtId="0" fontId="0" fillId="5" borderId="0" xfId="0" applyFill="1" applyAlignment="1">
      <alignment horizontal="center"/>
    </xf>
    <xf numFmtId="49" fontId="0" fillId="5" borderId="0" xfId="0" applyNumberFormat="1" applyFill="1" applyAlignment="1">
      <alignment horizontal="center"/>
    </xf>
    <xf numFmtId="0" fontId="9" fillId="5" borderId="0" xfId="0" applyFont="1" applyFill="1" applyAlignment="1">
      <alignment horizontal="center"/>
    </xf>
    <xf numFmtId="49" fontId="0" fillId="5" borderId="0" xfId="0" applyNumberFormat="1" applyFont="1" applyFill="1" applyBorder="1" applyAlignment="1">
      <alignment horizontal="center"/>
    </xf>
    <xf numFmtId="165" fontId="0" fillId="5" borderId="0" xfId="0" applyNumberFormat="1" applyFill="1" applyBorder="1" applyAlignment="1"/>
    <xf numFmtId="49" fontId="12" fillId="5" borderId="0" xfId="0" applyNumberFormat="1" applyFont="1" applyFill="1" applyBorder="1" applyAlignment="1">
      <alignment horizontal="center"/>
    </xf>
    <xf numFmtId="49" fontId="0" fillId="5" borderId="0" xfId="0" applyNumberFormat="1" applyFill="1" applyBorder="1"/>
    <xf numFmtId="0" fontId="0" fillId="5" borderId="0" xfId="0" applyFill="1"/>
    <xf numFmtId="49" fontId="0" fillId="5" borderId="0" xfId="0" applyNumberFormat="1" applyFill="1"/>
    <xf numFmtId="0" fontId="0" fillId="5" borderId="0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165" fontId="0" fillId="5" borderId="0" xfId="0" applyNumberFormat="1" applyFill="1"/>
    <xf numFmtId="49" fontId="0" fillId="2" borderId="0" xfId="0" applyNumberFormat="1" applyFill="1" applyAlignment="1">
      <alignment horizontal="center"/>
    </xf>
    <xf numFmtId="0" fontId="0" fillId="2" borderId="0" xfId="0" applyFont="1" applyFill="1" applyAlignment="1">
      <alignment horizontal="center"/>
    </xf>
    <xf numFmtId="49" fontId="0" fillId="2" borderId="0" xfId="0" applyNumberFormat="1" applyFont="1" applyFill="1" applyBorder="1" applyAlignment="1">
      <alignment horizontal="center" vertical="center"/>
    </xf>
    <xf numFmtId="165" fontId="0" fillId="2" borderId="0" xfId="0" applyNumberFormat="1" applyFont="1" applyFill="1"/>
    <xf numFmtId="49" fontId="0" fillId="2" borderId="0" xfId="0" applyNumberFormat="1" applyFill="1" applyBorder="1" applyAlignment="1">
      <alignment horizontal="center" vertical="center"/>
    </xf>
    <xf numFmtId="0" fontId="13" fillId="5" borderId="3" xfId="0" applyFont="1" applyFill="1" applyBorder="1" applyAlignment="1">
      <alignment horizontal="left" vertical="center"/>
    </xf>
    <xf numFmtId="0" fontId="13" fillId="5" borderId="4" xfId="0" applyFont="1" applyFill="1" applyBorder="1" applyAlignment="1">
      <alignment horizontal="center"/>
    </xf>
    <xf numFmtId="49" fontId="13" fillId="5" borderId="4" xfId="0" applyNumberFormat="1" applyFont="1" applyFill="1" applyBorder="1" applyAlignment="1">
      <alignment horizontal="center"/>
    </xf>
    <xf numFmtId="0" fontId="13" fillId="5" borderId="4" xfId="0" applyFont="1" applyFill="1" applyBorder="1" applyAlignment="1">
      <alignment horizontal="left"/>
    </xf>
    <xf numFmtId="165" fontId="13" fillId="5" borderId="4" xfId="0" applyNumberFormat="1" applyFont="1" applyFill="1" applyBorder="1" applyAlignment="1"/>
    <xf numFmtId="0" fontId="13" fillId="5" borderId="5" xfId="0" applyFont="1" applyFill="1" applyBorder="1" applyAlignment="1">
      <alignment horizontal="left"/>
    </xf>
    <xf numFmtId="0" fontId="13" fillId="5" borderId="3" xfId="0" applyFont="1" applyFill="1" applyBorder="1" applyAlignment="1">
      <alignment horizontal="left"/>
    </xf>
    <xf numFmtId="0" fontId="13" fillId="5" borderId="4" xfId="0" applyFont="1" applyFill="1" applyBorder="1"/>
    <xf numFmtId="0" fontId="13" fillId="5" borderId="5" xfId="0" applyFont="1" applyFill="1" applyBorder="1"/>
    <xf numFmtId="0" fontId="13" fillId="2" borderId="3" xfId="0" applyFont="1" applyFill="1" applyBorder="1"/>
    <xf numFmtId="0" fontId="13" fillId="2" borderId="4" xfId="0" applyFont="1" applyFill="1" applyBorder="1" applyAlignment="1">
      <alignment horizontal="center"/>
    </xf>
    <xf numFmtId="49" fontId="13" fillId="2" borderId="4" xfId="0" applyNumberFormat="1" applyFont="1" applyFill="1" applyBorder="1" applyAlignment="1">
      <alignment horizontal="center"/>
    </xf>
    <xf numFmtId="165" fontId="13" fillId="2" borderId="4" xfId="0" applyNumberFormat="1" applyFont="1" applyFill="1" applyBorder="1"/>
    <xf numFmtId="0" fontId="13" fillId="2" borderId="5" xfId="0" applyFont="1" applyFill="1" applyBorder="1"/>
    <xf numFmtId="49" fontId="12" fillId="0" borderId="0" xfId="0" applyNumberFormat="1" applyFont="1" applyAlignment="1">
      <alignment horizontal="left"/>
    </xf>
    <xf numFmtId="0" fontId="0" fillId="2" borderId="7" xfId="0" applyFill="1" applyBorder="1" applyAlignment="1">
      <alignment horizontal="center"/>
    </xf>
    <xf numFmtId="0" fontId="0" fillId="2" borderId="8" xfId="0" applyFill="1" applyBorder="1"/>
    <xf numFmtId="0" fontId="0" fillId="2" borderId="8" xfId="0" applyFill="1" applyBorder="1" applyAlignment="1">
      <alignment horizontal="center"/>
    </xf>
    <xf numFmtId="165" fontId="0" fillId="2" borderId="8" xfId="0" applyNumberFormat="1" applyFill="1" applyBorder="1"/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6" xfId="0" applyFill="1" applyBorder="1"/>
    <xf numFmtId="49" fontId="0" fillId="2" borderId="6" xfId="0" applyNumberFormat="1" applyFill="1" applyBorder="1"/>
    <xf numFmtId="0" fontId="0" fillId="2" borderId="6" xfId="0" applyFill="1" applyBorder="1" applyAlignment="1">
      <alignment horizontal="center"/>
    </xf>
    <xf numFmtId="165" fontId="0" fillId="2" borderId="6" xfId="0" applyNumberFormat="1" applyFill="1" applyBorder="1"/>
    <xf numFmtId="0" fontId="0" fillId="2" borderId="11" xfId="0" applyFill="1" applyBorder="1" applyAlignment="1">
      <alignment horizontal="center"/>
    </xf>
    <xf numFmtId="0" fontId="0" fillId="2" borderId="6" xfId="0" applyFont="1" applyFill="1" applyBorder="1" applyAlignment="1">
      <alignment horizontal="center"/>
    </xf>
    <xf numFmtId="49" fontId="0" fillId="2" borderId="6" xfId="0" applyNumberFormat="1" applyFill="1" applyBorder="1" applyAlignment="1">
      <alignment horizontal="center"/>
    </xf>
    <xf numFmtId="165" fontId="14" fillId="2" borderId="6" xfId="0" applyNumberFormat="1" applyFont="1" applyFill="1" applyBorder="1"/>
    <xf numFmtId="0" fontId="13" fillId="2" borderId="12" xfId="0" applyFont="1" applyFill="1" applyBorder="1" applyAlignment="1">
      <alignment horizontal="center"/>
    </xf>
    <xf numFmtId="164" fontId="13" fillId="2" borderId="12" xfId="0" applyNumberFormat="1" applyFont="1" applyFill="1" applyBorder="1" applyAlignment="1">
      <alignment horizontal="center"/>
    </xf>
    <xf numFmtId="0" fontId="13" fillId="2" borderId="12" xfId="0" applyFont="1" applyFill="1" applyBorder="1" applyAlignment="1"/>
    <xf numFmtId="0" fontId="13" fillId="2" borderId="12" xfId="0" applyFont="1" applyFill="1" applyBorder="1"/>
    <xf numFmtId="165" fontId="13" fillId="2" borderId="12" xfId="0" applyNumberFormat="1" applyFont="1" applyFill="1" applyBorder="1"/>
    <xf numFmtId="0" fontId="0" fillId="3" borderId="0" xfId="0" applyFont="1" applyFill="1" applyBorder="1"/>
    <xf numFmtId="49" fontId="0" fillId="3" borderId="0" xfId="0" applyNumberFormat="1" applyFont="1" applyFill="1" applyBorder="1" applyAlignment="1">
      <alignment horizontal="center"/>
    </xf>
    <xf numFmtId="0" fontId="0" fillId="0" borderId="0" xfId="0" applyAlignment="1">
      <alignment horizontal="left" vertical="center"/>
    </xf>
    <xf numFmtId="0" fontId="9" fillId="0" borderId="0" xfId="0" applyFont="1" applyFill="1" applyAlignment="1">
      <alignment horizontal="center"/>
    </xf>
    <xf numFmtId="49" fontId="0" fillId="0" borderId="0" xfId="0" applyNumberFormat="1" applyFill="1" applyBorder="1" applyAlignment="1">
      <alignment horizontal="center"/>
    </xf>
    <xf numFmtId="49" fontId="0" fillId="0" borderId="0" xfId="0" applyNumberFormat="1" applyFill="1"/>
    <xf numFmtId="0" fontId="0" fillId="0" borderId="0" xfId="0" applyFill="1" applyAlignment="1">
      <alignment horizontal="center"/>
    </xf>
    <xf numFmtId="165" fontId="0" fillId="0" borderId="0" xfId="0" applyNumberFormat="1" applyFill="1"/>
    <xf numFmtId="0" fontId="0" fillId="0" borderId="0" xfId="0" applyFill="1" applyAlignment="1">
      <alignment horizontal="left"/>
    </xf>
    <xf numFmtId="0" fontId="0" fillId="0" borderId="0" xfId="0" applyFill="1" applyBorder="1" applyAlignment="1">
      <alignment horizontal="center" vertical="center"/>
    </xf>
    <xf numFmtId="165" fontId="0" fillId="0" borderId="0" xfId="0" applyNumberFormat="1" applyFill="1" applyBorder="1"/>
    <xf numFmtId="49" fontId="0" fillId="0" borderId="0" xfId="0" applyNumberFormat="1" applyFill="1" applyAlignment="1">
      <alignment horizontal="center"/>
    </xf>
    <xf numFmtId="0" fontId="17" fillId="0" borderId="2" xfId="0" applyFont="1" applyFill="1" applyBorder="1" applyAlignment="1">
      <alignment horizontal="left"/>
    </xf>
    <xf numFmtId="0" fontId="17" fillId="0" borderId="2" xfId="0" applyFont="1" applyFill="1" applyBorder="1" applyAlignment="1">
      <alignment horizontal="center"/>
    </xf>
    <xf numFmtId="0" fontId="17" fillId="0" borderId="2" xfId="0" applyFont="1" applyFill="1" applyBorder="1"/>
    <xf numFmtId="0" fontId="0" fillId="0" borderId="0" xfId="0" applyFont="1" applyFill="1" applyAlignment="1">
      <alignment horizontal="center" vertical="center"/>
    </xf>
    <xf numFmtId="0" fontId="0" fillId="0" borderId="0" xfId="0" applyFont="1" applyFill="1"/>
    <xf numFmtId="49" fontId="0" fillId="0" borderId="0" xfId="0" applyNumberFormat="1" applyFont="1" applyFill="1" applyBorder="1" applyAlignment="1">
      <alignment horizontal="center"/>
    </xf>
    <xf numFmtId="165" fontId="0" fillId="0" borderId="0" xfId="0" applyNumberFormat="1" applyFont="1" applyFill="1"/>
    <xf numFmtId="0" fontId="0" fillId="0" borderId="0" xfId="0" applyFont="1" applyFill="1" applyBorder="1" applyAlignment="1">
      <alignment horizontal="center"/>
    </xf>
    <xf numFmtId="49" fontId="0" fillId="0" borderId="0" xfId="0" applyNumberFormat="1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18" fillId="0" borderId="0" xfId="0" applyFont="1" applyFill="1" applyAlignment="1">
      <alignment horizontal="center"/>
    </xf>
    <xf numFmtId="165" fontId="18" fillId="0" borderId="0" xfId="0" applyNumberFormat="1" applyFont="1" applyFill="1"/>
    <xf numFmtId="0" fontId="0" fillId="0" borderId="0" xfId="0" applyFont="1" applyFill="1" applyBorder="1"/>
    <xf numFmtId="42" fontId="0" fillId="0" borderId="0" xfId="0" applyNumberFormat="1" applyFill="1"/>
    <xf numFmtId="49" fontId="12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49" fontId="12" fillId="0" borderId="0" xfId="0" applyNumberFormat="1" applyFont="1" applyFill="1" applyAlignment="1">
      <alignment horizontal="right"/>
    </xf>
    <xf numFmtId="0" fontId="12" fillId="0" borderId="0" xfId="0" applyFont="1" applyFill="1"/>
    <xf numFmtId="49" fontId="15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center"/>
    </xf>
    <xf numFmtId="49" fontId="16" fillId="0" borderId="0" xfId="0" applyNumberFormat="1" applyFont="1" applyFill="1" applyAlignment="1">
      <alignment horizontal="left"/>
    </xf>
    <xf numFmtId="0" fontId="16" fillId="0" borderId="0" xfId="0" applyFont="1" applyFill="1" applyAlignment="1">
      <alignment horizontal="center"/>
    </xf>
    <xf numFmtId="165" fontId="0" fillId="0" borderId="0" xfId="0" applyNumberFormat="1" applyFill="1" applyAlignment="1">
      <alignment horizontal="center"/>
    </xf>
    <xf numFmtId="0" fontId="0" fillId="0" borderId="8" xfId="0" applyFill="1" applyBorder="1" applyAlignment="1">
      <alignment horizontal="center" vertical="center"/>
    </xf>
    <xf numFmtId="0" fontId="0" fillId="0" borderId="8" xfId="0" applyFill="1" applyBorder="1"/>
    <xf numFmtId="49" fontId="0" fillId="0" borderId="8" xfId="0" applyNumberForma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165" fontId="0" fillId="0" borderId="8" xfId="0" applyNumberFormat="1" applyFill="1" applyBorder="1"/>
    <xf numFmtId="0" fontId="17" fillId="0" borderId="8" xfId="0" applyFont="1" applyFill="1" applyBorder="1" applyAlignment="1">
      <alignment horizontal="center"/>
    </xf>
    <xf numFmtId="0" fontId="0" fillId="0" borderId="13" xfId="0" applyFont="1" applyBorder="1"/>
    <xf numFmtId="49" fontId="0" fillId="0" borderId="13" xfId="0" applyNumberFormat="1" applyFont="1" applyBorder="1" applyAlignment="1">
      <alignment horizontal="center"/>
    </xf>
    <xf numFmtId="0" fontId="0" fillId="0" borderId="13" xfId="0" applyFont="1" applyBorder="1" applyAlignment="1">
      <alignment horizontal="center"/>
    </xf>
    <xf numFmtId="165" fontId="0" fillId="0" borderId="13" xfId="0" applyNumberFormat="1" applyFont="1" applyBorder="1"/>
    <xf numFmtId="0" fontId="17" fillId="0" borderId="13" xfId="0" applyFont="1" applyBorder="1" applyAlignment="1">
      <alignment horizontal="center"/>
    </xf>
    <xf numFmtId="165" fontId="17" fillId="0" borderId="14" xfId="0" applyNumberFormat="1" applyFont="1" applyFill="1" applyBorder="1" applyAlignment="1">
      <alignment horizontal="center"/>
    </xf>
    <xf numFmtId="0" fontId="0" fillId="0" borderId="4" xfId="0" applyFont="1" applyBorder="1"/>
    <xf numFmtId="49" fontId="0" fillId="3" borderId="4" xfId="0" applyNumberFormat="1" applyFont="1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165" fontId="0" fillId="0" borderId="4" xfId="0" applyNumberFormat="1" applyFill="1" applyBorder="1"/>
    <xf numFmtId="0" fontId="0" fillId="0" borderId="6" xfId="0" applyBorder="1"/>
    <xf numFmtId="0" fontId="0" fillId="0" borderId="4" xfId="0" applyFont="1" applyFill="1" applyBorder="1" applyAlignment="1">
      <alignment horizontal="center" vertical="center"/>
    </xf>
    <xf numFmtId="0" fontId="17" fillId="0" borderId="4" xfId="0" applyFont="1" applyFill="1" applyBorder="1" applyAlignment="1">
      <alignment horizontal="center"/>
    </xf>
    <xf numFmtId="165" fontId="17" fillId="0" borderId="14" xfId="0" applyNumberFormat="1" applyFont="1" applyBorder="1"/>
    <xf numFmtId="0" fontId="17" fillId="0" borderId="4" xfId="0" applyFont="1" applyBorder="1" applyAlignment="1">
      <alignment horizontal="center"/>
    </xf>
    <xf numFmtId="0" fontId="0" fillId="0" borderId="8" xfId="0" applyFont="1" applyFill="1" applyBorder="1" applyAlignment="1">
      <alignment horizontal="center"/>
    </xf>
    <xf numFmtId="0" fontId="0" fillId="0" borderId="8" xfId="0" applyFont="1" applyFill="1" applyBorder="1"/>
    <xf numFmtId="49" fontId="0" fillId="0" borderId="8" xfId="0" applyNumberFormat="1" applyFont="1" applyFill="1" applyBorder="1" applyAlignment="1">
      <alignment horizontal="center"/>
    </xf>
    <xf numFmtId="165" fontId="0" fillId="0" borderId="8" xfId="0" applyNumberFormat="1" applyFont="1" applyFill="1" applyBorder="1"/>
    <xf numFmtId="42" fontId="17" fillId="0" borderId="15" xfId="0" applyNumberFormat="1" applyFont="1" applyBorder="1"/>
    <xf numFmtId="42" fontId="17" fillId="0" borderId="14" xfId="0" applyNumberFormat="1" applyFont="1" applyBorder="1"/>
    <xf numFmtId="0" fontId="18" fillId="0" borderId="0" xfId="0" applyFont="1" applyFill="1"/>
    <xf numFmtId="49" fontId="1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/>
    </xf>
    <xf numFmtId="165" fontId="17" fillId="0" borderId="0" xfId="0" applyNumberFormat="1" applyFont="1" applyBorder="1"/>
    <xf numFmtId="0" fontId="0" fillId="0" borderId="8" xfId="0" applyFont="1" applyFill="1" applyBorder="1" applyAlignment="1">
      <alignment horizontal="center" vertical="center"/>
    </xf>
    <xf numFmtId="49" fontId="0" fillId="0" borderId="0" xfId="0" applyNumberFormat="1" applyFill="1" applyBorder="1" applyAlignment="1">
      <alignment horizontal="center" vertical="center"/>
    </xf>
    <xf numFmtId="0" fontId="0" fillId="0" borderId="6" xfId="0" applyFont="1" applyFill="1" applyBorder="1" applyAlignment="1">
      <alignment horizontal="center" vertical="center"/>
    </xf>
    <xf numFmtId="0" fontId="0" fillId="0" borderId="6" xfId="0" applyFont="1" applyFill="1" applyBorder="1"/>
    <xf numFmtId="0" fontId="0" fillId="0" borderId="6" xfId="0" applyFill="1" applyBorder="1" applyAlignment="1">
      <alignment horizontal="center"/>
    </xf>
    <xf numFmtId="165" fontId="0" fillId="0" borderId="6" xfId="0" applyNumberFormat="1" applyFill="1" applyBorder="1"/>
    <xf numFmtId="165" fontId="14" fillId="0" borderId="0" xfId="0" applyNumberFormat="1" applyFont="1" applyFill="1"/>
    <xf numFmtId="165" fontId="0" fillId="0" borderId="0" xfId="0" applyNumberFormat="1" applyFont="1" applyFill="1" applyBorder="1"/>
    <xf numFmtId="49" fontId="0" fillId="0" borderId="6" xfId="0" applyNumberFormat="1" applyFont="1" applyFill="1" applyBorder="1" applyAlignment="1">
      <alignment horizontal="center"/>
    </xf>
    <xf numFmtId="0" fontId="17" fillId="0" borderId="3" xfId="0" applyFont="1" applyBorder="1" applyAlignment="1">
      <alignment horizontal="center" vertical="center"/>
    </xf>
    <xf numFmtId="49" fontId="17" fillId="0" borderId="4" xfId="0" applyNumberFormat="1" applyFont="1" applyBorder="1" applyAlignment="1">
      <alignment horizontal="center"/>
    </xf>
    <xf numFmtId="0" fontId="17" fillId="0" borderId="4" xfId="0" applyFont="1" applyBorder="1" applyAlignment="1">
      <alignment horizontal="left"/>
    </xf>
    <xf numFmtId="165" fontId="17" fillId="0" borderId="4" xfId="0" applyNumberFormat="1" applyFont="1" applyBorder="1" applyAlignment="1"/>
    <xf numFmtId="0" fontId="17" fillId="0" borderId="3" xfId="0" applyFont="1" applyFill="1" applyBorder="1" applyAlignment="1">
      <alignment horizontal="left"/>
    </xf>
    <xf numFmtId="0" fontId="17" fillId="0" borderId="4" xfId="0" applyFont="1" applyFill="1" applyBorder="1"/>
    <xf numFmtId="0" fontId="17" fillId="0" borderId="3" xfId="0" applyFont="1" applyFill="1" applyBorder="1"/>
    <xf numFmtId="0" fontId="0" fillId="0" borderId="0" xfId="0" applyFont="1" applyBorder="1"/>
    <xf numFmtId="0" fontId="11" fillId="0" borderId="0" xfId="0" applyFont="1" applyAlignment="1">
      <alignment horizontal="center"/>
    </xf>
    <xf numFmtId="165" fontId="0" fillId="0" borderId="0" xfId="0" applyNumberFormat="1" applyFont="1" applyBorder="1"/>
    <xf numFmtId="0" fontId="0" fillId="0" borderId="0" xfId="0" applyFont="1" applyFill="1" applyBorder="1" applyAlignment="1">
      <alignment horizontal="left"/>
    </xf>
    <xf numFmtId="0" fontId="0" fillId="0" borderId="6" xfId="0" applyFont="1" applyFill="1" applyBorder="1" applyAlignment="1">
      <alignment horizontal="center"/>
    </xf>
    <xf numFmtId="0" fontId="17" fillId="0" borderId="4" xfId="0" applyFont="1" applyBorder="1" applyAlignment="1">
      <alignment horizontal="left" vertical="center"/>
    </xf>
    <xf numFmtId="0" fontId="17" fillId="0" borderId="0" xfId="0" applyFont="1" applyBorder="1" applyAlignment="1">
      <alignment horizontal="center"/>
    </xf>
    <xf numFmtId="0" fontId="17" fillId="0" borderId="4" xfId="0" applyFont="1" applyBorder="1" applyAlignment="1">
      <alignment horizontal="center" vertical="center"/>
    </xf>
    <xf numFmtId="0" fontId="18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17" fillId="0" borderId="4" xfId="0" applyFont="1" applyFill="1" applyBorder="1" applyAlignment="1">
      <alignment horizontal="left"/>
    </xf>
    <xf numFmtId="42" fontId="17" fillId="0" borderId="0" xfId="0" applyNumberFormat="1" applyFont="1" applyBorder="1"/>
    <xf numFmtId="0" fontId="0" fillId="0" borderId="0" xfId="0" applyFont="1" applyFill="1" applyAlignment="1">
      <alignment horizontal="left"/>
    </xf>
    <xf numFmtId="49" fontId="17" fillId="0" borderId="4" xfId="0" applyNumberFormat="1" applyFont="1" applyFill="1" applyBorder="1" applyAlignment="1">
      <alignment horizontal="center"/>
    </xf>
    <xf numFmtId="49" fontId="17" fillId="0" borderId="2" xfId="0" applyNumberFormat="1" applyFont="1" applyFill="1" applyBorder="1" applyAlignment="1">
      <alignment horizontal="center"/>
    </xf>
    <xf numFmtId="49" fontId="12" fillId="0" borderId="0" xfId="0" applyNumberFormat="1" applyFont="1" applyFill="1"/>
    <xf numFmtId="49" fontId="15" fillId="0" borderId="0" xfId="0" applyNumberFormat="1" applyFont="1" applyFill="1" applyAlignment="1">
      <alignment horizontal="center"/>
    </xf>
    <xf numFmtId="49" fontId="16" fillId="0" borderId="0" xfId="0" applyNumberFormat="1" applyFont="1" applyFill="1" applyAlignment="1">
      <alignment horizontal="center"/>
    </xf>
    <xf numFmtId="0" fontId="18" fillId="0" borderId="0" xfId="0" applyFont="1" applyFill="1" applyBorder="1" applyAlignment="1">
      <alignment horizontal="left"/>
    </xf>
    <xf numFmtId="42" fontId="0" fillId="0" borderId="0" xfId="0" applyNumberFormat="1" applyFont="1" applyBorder="1"/>
    <xf numFmtId="0" fontId="0" fillId="0" borderId="6" xfId="0" applyFont="1" applyBorder="1" applyAlignment="1">
      <alignment horizontal="center"/>
    </xf>
    <xf numFmtId="0" fontId="0" fillId="0" borderId="6" xfId="0" applyFill="1" applyBorder="1"/>
    <xf numFmtId="49" fontId="0" fillId="0" borderId="6" xfId="0" applyNumberFormat="1" applyFill="1" applyBorder="1" applyAlignment="1">
      <alignment horizontal="center"/>
    </xf>
    <xf numFmtId="165" fontId="0" fillId="0" borderId="6" xfId="0" applyNumberFormat="1" applyFont="1" applyBorder="1"/>
    <xf numFmtId="165" fontId="17" fillId="0" borderId="15" xfId="0" applyNumberFormat="1" applyFont="1" applyBorder="1"/>
    <xf numFmtId="0" fontId="0" fillId="0" borderId="6" xfId="0" applyFont="1" applyFill="1" applyBorder="1" applyAlignment="1">
      <alignment horizontal="left"/>
    </xf>
    <xf numFmtId="165" fontId="0" fillId="0" borderId="14" xfId="0" applyNumberFormat="1" applyFont="1" applyBorder="1"/>
    <xf numFmtId="0" fontId="0" fillId="0" borderId="0" xfId="0" applyNumberFormat="1" applyFill="1" applyBorder="1" applyAlignment="1">
      <alignment horizontal="center"/>
    </xf>
    <xf numFmtId="165" fontId="0" fillId="0" borderId="0" xfId="0" applyNumberFormat="1" applyFill="1" applyBorder="1" applyAlignment="1">
      <alignment horizontal="left"/>
    </xf>
    <xf numFmtId="0" fontId="11" fillId="0" borderId="0" xfId="0" applyFont="1" applyAlignment="1">
      <alignment horizontal="center"/>
    </xf>
    <xf numFmtId="0" fontId="18" fillId="0" borderId="6" xfId="0" applyFont="1" applyFill="1" applyBorder="1"/>
    <xf numFmtId="49" fontId="18" fillId="0" borderId="6" xfId="0" applyNumberFormat="1" applyFont="1" applyFill="1" applyBorder="1" applyAlignment="1">
      <alignment horizontal="center"/>
    </xf>
    <xf numFmtId="0" fontId="18" fillId="0" borderId="6" xfId="0" applyFont="1" applyFill="1" applyBorder="1" applyAlignment="1">
      <alignment horizontal="center"/>
    </xf>
    <xf numFmtId="165" fontId="18" fillId="0" borderId="6" xfId="0" applyNumberFormat="1" applyFont="1" applyFill="1" applyBorder="1"/>
    <xf numFmtId="49" fontId="18" fillId="0" borderId="0" xfId="0" applyNumberFormat="1" applyFon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11" fillId="0" borderId="0" xfId="0" applyFont="1" applyAlignment="1">
      <alignment horizontal="center"/>
    </xf>
    <xf numFmtId="49" fontId="18" fillId="0" borderId="0" xfId="0" applyNumberFormat="1" applyFont="1" applyFill="1" applyBorder="1" applyAlignment="1">
      <alignment horizontal="center"/>
    </xf>
    <xf numFmtId="0" fontId="0" fillId="0" borderId="8" xfId="0" applyBorder="1"/>
    <xf numFmtId="0" fontId="0" fillId="0" borderId="6" xfId="0" applyFont="1" applyBorder="1"/>
    <xf numFmtId="0" fontId="17" fillId="0" borderId="5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Font="1" applyBorder="1" applyAlignment="1">
      <alignment horizontal="left"/>
    </xf>
    <xf numFmtId="0" fontId="17" fillId="0" borderId="3" xfId="0" applyFont="1" applyFill="1" applyBorder="1" applyAlignment="1">
      <alignment horizontal="center"/>
    </xf>
    <xf numFmtId="165" fontId="17" fillId="0" borderId="4" xfId="0" applyNumberFormat="1" applyFont="1" applyBorder="1" applyAlignment="1">
      <alignment horizontal="left"/>
    </xf>
    <xf numFmtId="0" fontId="0" fillId="0" borderId="8" xfId="0" applyFill="1" applyBorder="1" applyAlignment="1">
      <alignment horizontal="left"/>
    </xf>
    <xf numFmtId="0" fontId="0" fillId="0" borderId="8" xfId="0" applyFont="1" applyFill="1" applyBorder="1" applyAlignment="1">
      <alignment horizontal="left"/>
    </xf>
    <xf numFmtId="0" fontId="19" fillId="0" borderId="0" xfId="0" applyFont="1" applyFill="1"/>
    <xf numFmtId="49" fontId="19" fillId="0" borderId="0" xfId="0" applyNumberFormat="1" applyFont="1" applyFill="1" applyBorder="1" applyAlignment="1">
      <alignment horizontal="center"/>
    </xf>
    <xf numFmtId="0" fontId="19" fillId="0" borderId="0" xfId="0" applyFont="1" applyFill="1" applyAlignment="1">
      <alignment horizontal="left"/>
    </xf>
    <xf numFmtId="165" fontId="19" fillId="0" borderId="0" xfId="0" applyNumberFormat="1" applyFont="1" applyFill="1"/>
    <xf numFmtId="0" fontId="19" fillId="0" borderId="0" xfId="0" applyFont="1" applyFill="1" applyBorder="1" applyAlignment="1">
      <alignment horizontal="center"/>
    </xf>
    <xf numFmtId="0" fontId="19" fillId="0" borderId="0" xfId="0" applyFont="1" applyFill="1" applyBorder="1" applyAlignment="1">
      <alignment horizontal="left"/>
    </xf>
    <xf numFmtId="165" fontId="19" fillId="0" borderId="0" xfId="0" applyNumberFormat="1" applyFont="1" applyFill="1" applyBorder="1"/>
    <xf numFmtId="0" fontId="20" fillId="0" borderId="0" xfId="0" applyFont="1" applyFill="1" applyBorder="1"/>
    <xf numFmtId="49" fontId="20" fillId="0" borderId="0" xfId="0" applyNumberFormat="1" applyFont="1" applyFill="1" applyBorder="1" applyAlignment="1">
      <alignment horizontal="center"/>
    </xf>
    <xf numFmtId="0" fontId="20" fillId="0" borderId="0" xfId="0" applyFont="1" applyFill="1" applyBorder="1" applyAlignment="1">
      <alignment horizontal="left"/>
    </xf>
    <xf numFmtId="165" fontId="20" fillId="0" borderId="0" xfId="0" applyNumberFormat="1" applyFont="1" applyFill="1" applyBorder="1"/>
    <xf numFmtId="0" fontId="20" fillId="0" borderId="0" xfId="0" applyFont="1" applyFill="1" applyBorder="1" applyAlignment="1">
      <alignment horizontal="center"/>
    </xf>
    <xf numFmtId="0" fontId="20" fillId="0" borderId="6" xfId="0" applyFont="1" applyFill="1" applyBorder="1" applyAlignment="1">
      <alignment horizontal="left"/>
    </xf>
    <xf numFmtId="165" fontId="20" fillId="0" borderId="6" xfId="0" applyNumberFormat="1" applyFont="1" applyFill="1" applyBorder="1"/>
    <xf numFmtId="0" fontId="0" fillId="0" borderId="16" xfId="0" applyFont="1" applyBorder="1" applyAlignment="1">
      <alignment horizontal="center"/>
    </xf>
    <xf numFmtId="0" fontId="0" fillId="0" borderId="16" xfId="0" applyFill="1" applyBorder="1"/>
    <xf numFmtId="49" fontId="0" fillId="0" borderId="16" xfId="0" applyNumberFormat="1" applyFill="1" applyBorder="1" applyAlignment="1">
      <alignment horizontal="center" vertical="center"/>
    </xf>
    <xf numFmtId="165" fontId="0" fillId="0" borderId="16" xfId="0" applyNumberFormat="1" applyFont="1" applyBorder="1"/>
    <xf numFmtId="0" fontId="0" fillId="0" borderId="16" xfId="0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horizontal="left"/>
    </xf>
    <xf numFmtId="49" fontId="0" fillId="0" borderId="16" xfId="0" applyNumberFormat="1" applyFont="1" applyFill="1" applyBorder="1" applyAlignment="1">
      <alignment horizontal="center"/>
    </xf>
    <xf numFmtId="0" fontId="0" fillId="0" borderId="16" xfId="0" applyFont="1" applyFill="1" applyBorder="1" applyAlignment="1">
      <alignment horizontal="center"/>
    </xf>
    <xf numFmtId="0" fontId="21" fillId="0" borderId="0" xfId="0" applyFont="1" applyFill="1"/>
    <xf numFmtId="49" fontId="21" fillId="0" borderId="0" xfId="0" applyNumberFormat="1" applyFont="1" applyFill="1" applyAlignment="1">
      <alignment horizontal="center"/>
    </xf>
    <xf numFmtId="49" fontId="21" fillId="0" borderId="0" xfId="0" applyNumberFormat="1" applyFont="1" applyFill="1"/>
    <xf numFmtId="0" fontId="21" fillId="0" borderId="0" xfId="0" applyFont="1" applyFill="1" applyAlignment="1">
      <alignment horizontal="center"/>
    </xf>
    <xf numFmtId="0" fontId="22" fillId="0" borderId="0" xfId="0" applyFont="1"/>
    <xf numFmtId="49" fontId="22" fillId="0" borderId="0" xfId="0" applyNumberFormat="1" applyFont="1"/>
    <xf numFmtId="49" fontId="0" fillId="0" borderId="0" xfId="0" applyNumberFormat="1" applyFont="1"/>
    <xf numFmtId="49" fontId="0" fillId="0" borderId="0" xfId="0" applyNumberFormat="1" applyFont="1" applyFill="1"/>
    <xf numFmtId="0" fontId="23" fillId="0" borderId="0" xfId="0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165" fontId="0" fillId="0" borderId="6" xfId="0" applyNumberFormat="1" applyFont="1" applyFill="1" applyBorder="1"/>
    <xf numFmtId="0" fontId="0" fillId="0" borderId="8" xfId="0" applyFont="1" applyBorder="1"/>
    <xf numFmtId="42" fontId="0" fillId="0" borderId="16" xfId="0" applyNumberFormat="1" applyFont="1" applyFill="1" applyBorder="1"/>
    <xf numFmtId="0" fontId="0" fillId="0" borderId="16" xfId="0" applyFont="1" applyFill="1" applyBorder="1"/>
    <xf numFmtId="49" fontId="0" fillId="0" borderId="16" xfId="0" applyNumberFormat="1" applyFont="1" applyFill="1" applyBorder="1" applyAlignment="1">
      <alignment horizontal="center" vertical="center"/>
    </xf>
    <xf numFmtId="49" fontId="21" fillId="0" borderId="0" xfId="0" applyNumberFormat="1" applyFont="1" applyFill="1" applyAlignment="1">
      <alignment horizontal="right"/>
    </xf>
    <xf numFmtId="49" fontId="25" fillId="0" borderId="0" xfId="0" applyNumberFormat="1" applyFont="1" applyFill="1" applyAlignment="1">
      <alignment horizontal="left"/>
    </xf>
    <xf numFmtId="49" fontId="25" fillId="0" borderId="0" xfId="0" applyNumberFormat="1" applyFont="1" applyFill="1" applyAlignment="1">
      <alignment horizontal="center"/>
    </xf>
    <xf numFmtId="49" fontId="26" fillId="0" borderId="0" xfId="0" applyNumberFormat="1" applyFont="1" applyFill="1" applyAlignment="1">
      <alignment horizontal="left"/>
    </xf>
    <xf numFmtId="49" fontId="26" fillId="0" borderId="0" xfId="0" applyNumberFormat="1" applyFont="1" applyFill="1" applyAlignment="1">
      <alignment horizontal="center"/>
    </xf>
    <xf numFmtId="0" fontId="27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0" fontId="28" fillId="0" borderId="0" xfId="0" applyFont="1" applyFill="1" applyBorder="1" applyAlignment="1">
      <alignment horizontal="left"/>
    </xf>
    <xf numFmtId="0" fontId="27" fillId="0" borderId="0" xfId="0" applyFont="1" applyAlignment="1">
      <alignment horizontal="center"/>
    </xf>
    <xf numFmtId="0" fontId="17" fillId="0" borderId="3" xfId="0" applyFont="1" applyFill="1" applyBorder="1" applyAlignment="1">
      <alignment horizontal="center" vertical="center"/>
    </xf>
    <xf numFmtId="0" fontId="17" fillId="0" borderId="4" xfId="0" applyFont="1" applyFill="1" applyBorder="1" applyAlignment="1">
      <alignment horizontal="center" vertical="center"/>
    </xf>
    <xf numFmtId="49" fontId="17" fillId="0" borderId="4" xfId="0" applyNumberFormat="1" applyFont="1" applyFill="1" applyBorder="1" applyAlignment="1">
      <alignment horizontal="center" vertical="center"/>
    </xf>
    <xf numFmtId="15" fontId="0" fillId="0" borderId="8" xfId="0" applyNumberFormat="1" applyFont="1" applyFill="1" applyBorder="1" applyAlignment="1">
      <alignment horizontal="center"/>
    </xf>
    <xf numFmtId="15" fontId="0" fillId="0" borderId="0" xfId="0" applyNumberFormat="1" applyFont="1" applyFill="1" applyBorder="1" applyAlignment="1">
      <alignment horizontal="center"/>
    </xf>
    <xf numFmtId="15" fontId="0" fillId="0" borderId="0" xfId="0" applyNumberFormat="1" applyFont="1" applyFill="1" applyAlignment="1">
      <alignment horizontal="center"/>
    </xf>
    <xf numFmtId="15" fontId="0" fillId="0" borderId="0" xfId="0" applyNumberFormat="1" applyFont="1" applyFill="1" applyBorder="1" applyAlignment="1">
      <alignment horizontal="center" vertical="center"/>
    </xf>
    <xf numFmtId="0" fontId="17" fillId="0" borderId="6" xfId="0" applyFont="1" applyFill="1" applyBorder="1" applyAlignment="1">
      <alignment horizontal="center"/>
    </xf>
    <xf numFmtId="49" fontId="0" fillId="0" borderId="0" xfId="0" applyNumberFormat="1" applyFont="1" applyFill="1" applyBorder="1" applyAlignment="1">
      <alignment horizontal="center" vertical="center"/>
    </xf>
    <xf numFmtId="15" fontId="0" fillId="0" borderId="6" xfId="0" applyNumberFormat="1" applyFont="1" applyFill="1" applyBorder="1" applyAlignment="1">
      <alignment horizontal="center"/>
    </xf>
    <xf numFmtId="49" fontId="12" fillId="0" borderId="0" xfId="0" applyNumberFormat="1" applyFont="1" applyFill="1" applyAlignment="1">
      <alignment horizontal="left"/>
    </xf>
    <xf numFmtId="0" fontId="17" fillId="0" borderId="0" xfId="0" applyFont="1" applyFill="1" applyBorder="1" applyAlignment="1">
      <alignment horizontal="left"/>
    </xf>
    <xf numFmtId="0" fontId="17" fillId="0" borderId="6" xfId="0" applyFont="1" applyFill="1" applyBorder="1" applyAlignment="1">
      <alignment horizontal="center" vertical="center"/>
    </xf>
    <xf numFmtId="0" fontId="17" fillId="0" borderId="0" xfId="0" applyFont="1" applyFill="1" applyBorder="1"/>
    <xf numFmtId="0" fontId="0" fillId="0" borderId="0" xfId="0" applyFont="1" applyBorder="1" applyAlignment="1">
      <alignment horizontal="center" vertical="center"/>
    </xf>
    <xf numFmtId="0" fontId="15" fillId="0" borderId="0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12" fillId="0" borderId="8" xfId="0" applyFont="1" applyFill="1" applyBorder="1" applyAlignment="1">
      <alignment horizontal="center" vertical="center"/>
    </xf>
    <xf numFmtId="0" fontId="12" fillId="0" borderId="0" xfId="0" applyFont="1" applyFill="1" applyBorder="1"/>
    <xf numFmtId="15" fontId="12" fillId="0" borderId="8" xfId="0" applyNumberFormat="1" applyFont="1" applyFill="1" applyBorder="1" applyAlignment="1">
      <alignment horizontal="center"/>
    </xf>
    <xf numFmtId="165" fontId="12" fillId="0" borderId="8" xfId="0" applyNumberFormat="1" applyFont="1" applyFill="1" applyBorder="1"/>
    <xf numFmtId="0" fontId="12" fillId="0" borderId="0" xfId="0" applyFont="1" applyFill="1" applyBorder="1" applyAlignment="1">
      <alignment horizontal="center"/>
    </xf>
    <xf numFmtId="0" fontId="29" fillId="0" borderId="0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center" vertical="center"/>
    </xf>
    <xf numFmtId="15" fontId="12" fillId="0" borderId="0" xfId="0" applyNumberFormat="1" applyFont="1" applyFill="1" applyBorder="1" applyAlignment="1">
      <alignment horizontal="center" vertical="center"/>
    </xf>
    <xf numFmtId="165" fontId="12" fillId="0" borderId="0" xfId="0" applyNumberFormat="1" applyFont="1" applyFill="1" applyBorder="1"/>
    <xf numFmtId="0" fontId="12" fillId="0" borderId="0" xfId="0" applyFont="1" applyFill="1" applyBorder="1" applyAlignment="1">
      <alignment horizontal="left"/>
    </xf>
    <xf numFmtId="15" fontId="12" fillId="0" borderId="0" xfId="0" applyNumberFormat="1" applyFont="1" applyFill="1" applyBorder="1" applyAlignment="1">
      <alignment horizontal="center"/>
    </xf>
    <xf numFmtId="0" fontId="12" fillId="0" borderId="6" xfId="0" applyFont="1" applyFill="1" applyBorder="1" applyAlignment="1">
      <alignment horizontal="center" vertical="center"/>
    </xf>
    <xf numFmtId="0" fontId="12" fillId="0" borderId="6" xfId="0" applyFont="1" applyFill="1" applyBorder="1"/>
    <xf numFmtId="49" fontId="12" fillId="0" borderId="6" xfId="0" applyNumberFormat="1" applyFont="1" applyFill="1" applyBorder="1" applyAlignment="1">
      <alignment horizontal="center"/>
    </xf>
    <xf numFmtId="15" fontId="12" fillId="0" borderId="6" xfId="0" applyNumberFormat="1" applyFont="1" applyFill="1" applyBorder="1" applyAlignment="1">
      <alignment horizontal="center" vertical="center"/>
    </xf>
    <xf numFmtId="165" fontId="12" fillId="0" borderId="6" xfId="0" applyNumberFormat="1" applyFont="1" applyFill="1" applyBorder="1"/>
    <xf numFmtId="0" fontId="12" fillId="0" borderId="6" xfId="0" applyFont="1" applyFill="1" applyBorder="1" applyAlignment="1">
      <alignment horizontal="center"/>
    </xf>
    <xf numFmtId="0" fontId="12" fillId="0" borderId="6" xfId="0" applyFont="1" applyFill="1" applyBorder="1" applyAlignment="1">
      <alignment horizontal="left"/>
    </xf>
    <xf numFmtId="0" fontId="30" fillId="0" borderId="0" xfId="0" applyFont="1" applyFill="1" applyBorder="1" applyAlignment="1">
      <alignment horizontal="center" vertical="center"/>
    </xf>
    <xf numFmtId="165" fontId="30" fillId="0" borderId="14" xfId="0" applyNumberFormat="1" applyFont="1" applyFill="1" applyBorder="1"/>
    <xf numFmtId="0" fontId="30" fillId="0" borderId="2" xfId="0" applyFont="1" applyFill="1" applyBorder="1" applyAlignment="1">
      <alignment horizontal="center"/>
    </xf>
    <xf numFmtId="49" fontId="30" fillId="0" borderId="2" xfId="0" applyNumberFormat="1" applyFont="1" applyFill="1" applyBorder="1" applyAlignment="1">
      <alignment horizontal="center"/>
    </xf>
    <xf numFmtId="0" fontId="30" fillId="0" borderId="2" xfId="0" applyFont="1" applyFill="1" applyBorder="1" applyAlignment="1">
      <alignment horizontal="left"/>
    </xf>
    <xf numFmtId="0" fontId="30" fillId="0" borderId="2" xfId="0" applyFont="1" applyFill="1" applyBorder="1"/>
    <xf numFmtId="0" fontId="30" fillId="0" borderId="4" xfId="0" applyFont="1" applyFill="1" applyBorder="1" applyAlignment="1">
      <alignment horizontal="center"/>
    </xf>
    <xf numFmtId="0" fontId="12" fillId="0" borderId="0" xfId="0" applyFont="1" applyFill="1" applyAlignment="1">
      <alignment horizontal="center" vertical="center"/>
    </xf>
    <xf numFmtId="165" fontId="12" fillId="0" borderId="0" xfId="0" applyNumberFormat="1" applyFont="1" applyFill="1"/>
    <xf numFmtId="0" fontId="12" fillId="0" borderId="6" xfId="0" applyFont="1" applyBorder="1"/>
    <xf numFmtId="165" fontId="30" fillId="0" borderId="14" xfId="0" applyNumberFormat="1" applyFont="1" applyBorder="1"/>
    <xf numFmtId="0" fontId="30" fillId="0" borderId="17" xfId="0" applyFont="1" applyFill="1" applyBorder="1" applyAlignment="1">
      <alignment horizontal="center"/>
    </xf>
    <xf numFmtId="49" fontId="30" fillId="0" borderId="17" xfId="0" applyNumberFormat="1" applyFont="1" applyFill="1" applyBorder="1" applyAlignment="1">
      <alignment horizontal="center"/>
    </xf>
    <xf numFmtId="0" fontId="30" fillId="0" borderId="17" xfId="0" applyFont="1" applyFill="1" applyBorder="1" applyAlignment="1">
      <alignment horizontal="left"/>
    </xf>
    <xf numFmtId="0" fontId="30" fillId="0" borderId="17" xfId="0" applyFont="1" applyFill="1" applyBorder="1"/>
    <xf numFmtId="0" fontId="30" fillId="0" borderId="8" xfId="0" applyFont="1" applyFill="1" applyBorder="1" applyAlignment="1">
      <alignment horizontal="center"/>
    </xf>
    <xf numFmtId="0" fontId="30" fillId="0" borderId="2" xfId="0" applyFont="1" applyFill="1" applyBorder="1" applyAlignment="1">
      <alignment horizontal="center" vertical="center"/>
    </xf>
    <xf numFmtId="0" fontId="12" fillId="0" borderId="8" xfId="0" applyFont="1" applyFill="1" applyBorder="1"/>
    <xf numFmtId="49" fontId="12" fillId="0" borderId="8" xfId="0" applyNumberFormat="1" applyFont="1" applyFill="1" applyBorder="1" applyAlignment="1">
      <alignment horizontal="center"/>
    </xf>
    <xf numFmtId="0" fontId="12" fillId="0" borderId="8" xfId="0" applyFont="1" applyFill="1" applyBorder="1" applyAlignment="1">
      <alignment horizontal="center"/>
    </xf>
    <xf numFmtId="0" fontId="12" fillId="0" borderId="8" xfId="0" applyFont="1" applyBorder="1"/>
    <xf numFmtId="0" fontId="30" fillId="0" borderId="18" xfId="0" applyFont="1" applyFill="1" applyBorder="1" applyAlignment="1">
      <alignment horizontal="center" vertical="center"/>
    </xf>
    <xf numFmtId="0" fontId="30" fillId="0" borderId="18" xfId="0" applyFont="1" applyFill="1" applyBorder="1" applyAlignment="1">
      <alignment horizontal="center"/>
    </xf>
    <xf numFmtId="49" fontId="30" fillId="0" borderId="18" xfId="0" applyNumberFormat="1" applyFont="1" applyFill="1" applyBorder="1" applyAlignment="1">
      <alignment horizontal="center"/>
    </xf>
    <xf numFmtId="0" fontId="30" fillId="0" borderId="18" xfId="0" applyFont="1" applyFill="1" applyBorder="1"/>
    <xf numFmtId="0" fontId="30" fillId="0" borderId="6" xfId="0" applyFont="1" applyFill="1" applyBorder="1" applyAlignment="1">
      <alignment horizontal="center"/>
    </xf>
    <xf numFmtId="0" fontId="30" fillId="0" borderId="3" xfId="0" applyFont="1" applyFill="1" applyBorder="1" applyAlignment="1">
      <alignment horizontal="center"/>
    </xf>
    <xf numFmtId="49" fontId="30" fillId="0" borderId="4" xfId="0" applyNumberFormat="1" applyFont="1" applyFill="1" applyBorder="1" applyAlignment="1">
      <alignment horizontal="center"/>
    </xf>
    <xf numFmtId="0" fontId="30" fillId="0" borderId="4" xfId="0" applyFont="1" applyFill="1" applyBorder="1" applyAlignment="1">
      <alignment horizontal="left"/>
    </xf>
    <xf numFmtId="0" fontId="30" fillId="0" borderId="4" xfId="0" applyFont="1" applyFill="1" applyBorder="1"/>
    <xf numFmtId="15" fontId="12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left"/>
    </xf>
    <xf numFmtId="49" fontId="12" fillId="0" borderId="0" xfId="0" applyNumberFormat="1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/>
    </xf>
    <xf numFmtId="165" fontId="30" fillId="0" borderId="0" xfId="0" applyNumberFormat="1" applyFont="1" applyBorder="1"/>
    <xf numFmtId="0" fontId="30" fillId="0" borderId="8" xfId="0" applyFont="1" applyFill="1" applyBorder="1" applyAlignment="1">
      <alignment horizontal="center" vertical="center"/>
    </xf>
    <xf numFmtId="0" fontId="12" fillId="0" borderId="0" xfId="0" applyFont="1" applyBorder="1"/>
    <xf numFmtId="49" fontId="30" fillId="0" borderId="0" xfId="0" applyNumberFormat="1" applyFont="1" applyFill="1" applyBorder="1" applyAlignment="1">
      <alignment horizontal="center"/>
    </xf>
    <xf numFmtId="0" fontId="30" fillId="0" borderId="0" xfId="0" applyFont="1" applyFill="1" applyBorder="1" applyAlignment="1">
      <alignment horizontal="left"/>
    </xf>
    <xf numFmtId="0" fontId="30" fillId="0" borderId="0" xfId="0" applyFont="1" applyFill="1" applyBorder="1"/>
    <xf numFmtId="0" fontId="30" fillId="0" borderId="4" xfId="0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12" fillId="0" borderId="16" xfId="0" applyFont="1" applyFill="1" applyBorder="1"/>
    <xf numFmtId="49" fontId="12" fillId="0" borderId="16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/>
    <xf numFmtId="42" fontId="12" fillId="0" borderId="0" xfId="0" applyNumberFormat="1" applyFont="1" applyBorder="1"/>
    <xf numFmtId="0" fontId="12" fillId="0" borderId="0" xfId="0" applyFont="1" applyBorder="1" applyAlignment="1">
      <alignment horizontal="center"/>
    </xf>
    <xf numFmtId="0" fontId="12" fillId="0" borderId="0" xfId="0" applyFont="1" applyBorder="1" applyAlignment="1">
      <alignment horizontal="left"/>
    </xf>
    <xf numFmtId="165" fontId="12" fillId="0" borderId="0" xfId="0" applyNumberFormat="1" applyFont="1" applyBorder="1"/>
    <xf numFmtId="0" fontId="30" fillId="0" borderId="0" xfId="0" applyFont="1" applyBorder="1" applyAlignment="1">
      <alignment horizontal="center"/>
    </xf>
    <xf numFmtId="0" fontId="0" fillId="0" borderId="0" xfId="0" applyFont="1" applyFill="1" applyBorder="1" applyAlignment="1">
      <alignment horizontal="left" vertical="top"/>
    </xf>
    <xf numFmtId="0" fontId="17" fillId="0" borderId="13" xfId="0" applyFont="1" applyFill="1" applyBorder="1" applyAlignment="1">
      <alignment horizontal="center" vertical="center"/>
    </xf>
    <xf numFmtId="0" fontId="17" fillId="0" borderId="13" xfId="0" applyFont="1" applyFill="1" applyBorder="1" applyAlignment="1">
      <alignment horizontal="center"/>
    </xf>
    <xf numFmtId="0" fontId="17" fillId="0" borderId="13" xfId="0" applyFont="1" applyFill="1" applyBorder="1"/>
    <xf numFmtId="165" fontId="17" fillId="0" borderId="0" xfId="0" applyNumberFormat="1" applyFont="1" applyFill="1" applyBorder="1"/>
    <xf numFmtId="0" fontId="17" fillId="0" borderId="13" xfId="0" applyFont="1" applyFill="1" applyBorder="1" applyAlignment="1">
      <alignment horizontal="left"/>
    </xf>
    <xf numFmtId="0" fontId="0" fillId="0" borderId="0" xfId="0" applyAlignment="1">
      <alignment horizontal="left" vertical="top"/>
    </xf>
    <xf numFmtId="42" fontId="0" fillId="0" borderId="0" xfId="0" applyNumberFormat="1" applyAlignment="1">
      <alignment horizontal="left" vertical="top"/>
    </xf>
    <xf numFmtId="15" fontId="0" fillId="0" borderId="0" xfId="0" applyNumberFormat="1" applyAlignment="1">
      <alignment horizontal="center" vertical="center"/>
    </xf>
    <xf numFmtId="15" fontId="0" fillId="0" borderId="6" xfId="0" applyNumberFormat="1" applyFont="1" applyFill="1" applyBorder="1" applyAlignment="1">
      <alignment horizontal="center" vertical="center"/>
    </xf>
    <xf numFmtId="165" fontId="17" fillId="0" borderId="14" xfId="0" applyNumberFormat="1" applyFont="1" applyFill="1" applyBorder="1"/>
    <xf numFmtId="42" fontId="17" fillId="0" borderId="14" xfId="0" applyNumberFormat="1" applyFont="1" applyFill="1" applyBorder="1"/>
    <xf numFmtId="0" fontId="0" fillId="0" borderId="6" xfId="0" applyFont="1" applyBorder="1" applyAlignment="1">
      <alignment horizontal="center" vertical="center"/>
    </xf>
    <xf numFmtId="0" fontId="0" fillId="0" borderId="6" xfId="0" applyFont="1" applyFill="1" applyBorder="1" applyAlignment="1">
      <alignment horizontal="left" vertical="top"/>
    </xf>
    <xf numFmtId="49" fontId="12" fillId="0" borderId="8" xfId="0" applyNumberFormat="1" applyFont="1" applyBorder="1" applyAlignment="1">
      <alignment horizontal="center" vertical="center"/>
    </xf>
    <xf numFmtId="165" fontId="0" fillId="0" borderId="6" xfId="0" applyNumberFormat="1" applyFont="1" applyFill="1" applyBorder="1" applyAlignment="1">
      <alignment horizontal="left" vertical="top"/>
    </xf>
    <xf numFmtId="0" fontId="28" fillId="0" borderId="6" xfId="0" applyFont="1" applyFill="1" applyBorder="1" applyAlignment="1">
      <alignment horizontal="left"/>
    </xf>
    <xf numFmtId="15" fontId="0" fillId="0" borderId="0" xfId="0" applyNumberFormat="1" applyBorder="1" applyAlignment="1">
      <alignment horizontal="center" vertical="center"/>
    </xf>
    <xf numFmtId="0" fontId="0" fillId="0" borderId="8" xfId="0" applyNumberFormat="1" applyFill="1" applyBorder="1" applyAlignment="1">
      <alignment horizontal="center"/>
    </xf>
    <xf numFmtId="165" fontId="0" fillId="0" borderId="8" xfId="0" applyNumberFormat="1" applyFill="1" applyBorder="1" applyAlignment="1">
      <alignment horizontal="left"/>
    </xf>
    <xf numFmtId="42" fontId="0" fillId="0" borderId="0" xfId="0" applyNumberFormat="1"/>
    <xf numFmtId="0" fontId="32" fillId="0" borderId="0" xfId="0" quotePrefix="1" applyFont="1" applyFill="1" applyBorder="1" applyAlignment="1">
      <alignment horizontal="center"/>
    </xf>
    <xf numFmtId="15" fontId="0" fillId="0" borderId="8" xfId="0" applyNumberFormat="1" applyFont="1" applyFill="1" applyBorder="1" applyAlignment="1">
      <alignment horizontal="left"/>
    </xf>
    <xf numFmtId="49" fontId="0" fillId="0" borderId="8" xfId="0" applyNumberFormat="1" applyFont="1" applyFill="1" applyBorder="1" applyAlignment="1">
      <alignment horizontal="center" vertical="center"/>
    </xf>
    <xf numFmtId="15" fontId="0" fillId="0" borderId="8" xfId="0" applyNumberFormat="1" applyFont="1" applyFill="1" applyBorder="1" applyAlignment="1">
      <alignment horizontal="center" vertical="center"/>
    </xf>
    <xf numFmtId="0" fontId="0" fillId="0" borderId="8" xfId="0" applyFont="1" applyFill="1" applyBorder="1" applyAlignment="1">
      <alignment horizontal="left" vertical="top"/>
    </xf>
    <xf numFmtId="42" fontId="0" fillId="0" borderId="8" xfId="0" applyNumberFormat="1" applyFont="1" applyFill="1" applyBorder="1" applyAlignment="1">
      <alignment horizontal="right" vertical="center"/>
    </xf>
    <xf numFmtId="165" fontId="0" fillId="0" borderId="0" xfId="0" applyNumberFormat="1" applyFont="1" applyFill="1" applyBorder="1" applyAlignment="1">
      <alignment horizontal="left" vertical="top"/>
    </xf>
    <xf numFmtId="15" fontId="0" fillId="0" borderId="0" xfId="0" applyNumberFormat="1" applyFill="1" applyBorder="1" applyAlignment="1">
      <alignment horizontal="center"/>
    </xf>
    <xf numFmtId="15" fontId="0" fillId="0" borderId="0" xfId="0" applyNumberFormat="1" applyAlignment="1">
      <alignment horizontal="center"/>
    </xf>
    <xf numFmtId="165" fontId="12" fillId="0" borderId="0" xfId="0" applyNumberFormat="1" applyFont="1" applyBorder="1" applyAlignment="1">
      <alignment vertical="center"/>
    </xf>
    <xf numFmtId="42" fontId="0" fillId="0" borderId="0" xfId="0" applyNumberFormat="1" applyAlignment="1">
      <alignment horizontal="right"/>
    </xf>
    <xf numFmtId="0" fontId="0" fillId="0" borderId="8" xfId="0" applyBorder="1" applyAlignment="1">
      <alignment horizontal="center" vertical="center"/>
    </xf>
    <xf numFmtId="42" fontId="0" fillId="0" borderId="8" xfId="0" applyNumberFormat="1" applyBorder="1"/>
    <xf numFmtId="49" fontId="0" fillId="0" borderId="0" xfId="1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8" xfId="0" applyBorder="1" applyAlignment="1">
      <alignment horizontal="center"/>
    </xf>
    <xf numFmtId="49" fontId="0" fillId="0" borderId="8" xfId="0" applyNumberFormat="1" applyBorder="1" applyAlignment="1">
      <alignment horizontal="center" vertical="center"/>
    </xf>
    <xf numFmtId="15" fontId="0" fillId="0" borderId="8" xfId="0" applyNumberForma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0" fontId="17" fillId="0" borderId="8" xfId="0" applyFont="1" applyFill="1" applyBorder="1" applyAlignment="1">
      <alignment horizontal="center" vertical="center"/>
    </xf>
    <xf numFmtId="0" fontId="33" fillId="0" borderId="0" xfId="0" applyFont="1"/>
    <xf numFmtId="0" fontId="13" fillId="0" borderId="0" xfId="0" quotePrefix="1" applyFont="1" applyFill="1" applyBorder="1" applyAlignment="1">
      <alignment horizontal="center"/>
    </xf>
    <xf numFmtId="42" fontId="0" fillId="0" borderId="8" xfId="0" applyNumberFormat="1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0" xfId="0" applyAlignment="1">
      <alignment wrapText="1"/>
    </xf>
    <xf numFmtId="49" fontId="13" fillId="0" borderId="0" xfId="0" quotePrefix="1" applyNumberFormat="1" applyFont="1" applyFill="1" applyBorder="1" applyAlignment="1">
      <alignment horizontal="center"/>
    </xf>
    <xf numFmtId="0" fontId="17" fillId="0" borderId="10" xfId="0" applyFont="1" applyFill="1" applyBorder="1" applyAlignment="1">
      <alignment horizontal="center" vertical="center"/>
    </xf>
    <xf numFmtId="49" fontId="17" fillId="0" borderId="6" xfId="0" applyNumberFormat="1" applyFont="1" applyFill="1" applyBorder="1" applyAlignment="1">
      <alignment horizontal="center" vertical="center"/>
    </xf>
    <xf numFmtId="0" fontId="17" fillId="0" borderId="7" xfId="0" applyFont="1" applyFill="1" applyBorder="1" applyAlignment="1">
      <alignment horizontal="center" vertical="center"/>
    </xf>
    <xf numFmtId="49" fontId="17" fillId="0" borderId="8" xfId="0" applyNumberFormat="1" applyFont="1" applyFill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15" fontId="17" fillId="0" borderId="4" xfId="0" applyNumberFormat="1" applyFont="1" applyFill="1" applyBorder="1" applyAlignment="1">
      <alignment horizontal="center" vertical="center"/>
    </xf>
    <xf numFmtId="165" fontId="17" fillId="0" borderId="4" xfId="0" applyNumberFormat="1" applyFont="1" applyFill="1" applyBorder="1" applyAlignment="1">
      <alignment horizontal="center" vertical="center"/>
    </xf>
    <xf numFmtId="0" fontId="34" fillId="0" borderId="4" xfId="0" applyFont="1" applyFill="1" applyBorder="1" applyAlignment="1">
      <alignment horizontal="center" vertical="center"/>
    </xf>
    <xf numFmtId="0" fontId="31" fillId="0" borderId="0" xfId="0" applyFont="1" applyAlignment="1"/>
    <xf numFmtId="0" fontId="31" fillId="0" borderId="0" xfId="0" applyFont="1" applyAlignment="1">
      <alignment horizontal="center" vertical="center"/>
    </xf>
    <xf numFmtId="0" fontId="17" fillId="0" borderId="0" xfId="0" applyFont="1" applyAlignment="1">
      <alignment horizontal="center"/>
    </xf>
    <xf numFmtId="0" fontId="17" fillId="0" borderId="8" xfId="0" applyFont="1" applyBorder="1" applyAlignment="1">
      <alignment horizontal="center"/>
    </xf>
    <xf numFmtId="42" fontId="0" fillId="0" borderId="6" xfId="0" applyNumberFormat="1" applyFont="1" applyFill="1" applyBorder="1"/>
    <xf numFmtId="0" fontId="17" fillId="0" borderId="19" xfId="0" applyFont="1" applyFill="1" applyBorder="1" applyAlignment="1">
      <alignment horizontal="center" vertical="center"/>
    </xf>
    <xf numFmtId="42" fontId="0" fillId="0" borderId="0" xfId="0" applyNumberFormat="1" applyFont="1" applyFill="1" applyBorder="1" applyAlignment="1">
      <alignment horizontal="center" vertical="center"/>
    </xf>
    <xf numFmtId="0" fontId="0" fillId="0" borderId="8" xfId="0" applyFont="1" applyFill="1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15" fontId="0" fillId="0" borderId="6" xfId="0" applyNumberFormat="1" applyBorder="1" applyAlignment="1">
      <alignment horizontal="center" vertical="center"/>
    </xf>
    <xf numFmtId="42" fontId="0" fillId="0" borderId="6" xfId="0" applyNumberFormat="1" applyBorder="1" applyAlignment="1">
      <alignment horizontal="center" vertical="center"/>
    </xf>
    <xf numFmtId="0" fontId="0" fillId="0" borderId="8" xfId="0" applyBorder="1" applyAlignment="1">
      <alignment horizontal="left" vertical="center"/>
    </xf>
    <xf numFmtId="42" fontId="0" fillId="0" borderId="8" xfId="0" applyNumberFormat="1" applyBorder="1" applyAlignment="1">
      <alignment horizontal="center" vertical="center"/>
    </xf>
    <xf numFmtId="0" fontId="13" fillId="0" borderId="8" xfId="0" quotePrefix="1" applyFont="1" applyFill="1" applyBorder="1" applyAlignment="1">
      <alignment horizontal="center"/>
    </xf>
    <xf numFmtId="0" fontId="0" fillId="0" borderId="0" xfId="0" applyBorder="1" applyAlignment="1">
      <alignment horizontal="left" vertical="center"/>
    </xf>
    <xf numFmtId="42" fontId="0" fillId="0" borderId="0" xfId="0" applyNumberFormat="1" applyBorder="1" applyAlignment="1">
      <alignment horizontal="center" vertical="center"/>
    </xf>
    <xf numFmtId="0" fontId="17" fillId="0" borderId="2" xfId="0" applyFont="1" applyFill="1" applyBorder="1" applyAlignment="1">
      <alignment horizontal="center" vertical="center"/>
    </xf>
    <xf numFmtId="49" fontId="17" fillId="0" borderId="17" xfId="0" applyNumberFormat="1" applyFont="1" applyFill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42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49" fontId="13" fillId="0" borderId="8" xfId="0" quotePrefix="1" applyNumberFormat="1" applyFont="1" applyFill="1" applyBorder="1" applyAlignment="1">
      <alignment horizontal="center"/>
    </xf>
    <xf numFmtId="165" fontId="17" fillId="0" borderId="19" xfId="0" applyNumberFormat="1" applyFont="1" applyBorder="1"/>
    <xf numFmtId="15" fontId="0" fillId="0" borderId="0" xfId="0" applyNumberFormat="1"/>
    <xf numFmtId="165" fontId="12" fillId="0" borderId="12" xfId="0" applyNumberFormat="1" applyFont="1" applyBorder="1" applyAlignment="1">
      <alignment vertical="center"/>
    </xf>
    <xf numFmtId="165" fontId="12" fillId="0" borderId="8" xfId="0" applyNumberFormat="1" applyFont="1" applyBorder="1" applyAlignment="1">
      <alignment vertical="center"/>
    </xf>
    <xf numFmtId="0" fontId="13" fillId="0" borderId="0" xfId="0" applyFont="1" applyFill="1" applyBorder="1" applyAlignment="1">
      <alignment horizontal="center"/>
    </xf>
    <xf numFmtId="0" fontId="17" fillId="0" borderId="0" xfId="0" applyFont="1" applyBorder="1" applyAlignment="1">
      <alignment horizontal="center" vertical="center"/>
    </xf>
    <xf numFmtId="49" fontId="13" fillId="0" borderId="0" xfId="0" applyNumberFormat="1" applyFont="1" applyFill="1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/>
    </xf>
    <xf numFmtId="0" fontId="12" fillId="0" borderId="0" xfId="0" applyFont="1" applyFill="1" applyBorder="1" applyAlignment="1">
      <alignment horizontal="left" vertical="top"/>
    </xf>
    <xf numFmtId="0" fontId="12" fillId="0" borderId="0" xfId="0" applyFont="1" applyBorder="1" applyAlignment="1">
      <alignment horizontal="center" vertical="center"/>
    </xf>
    <xf numFmtId="15" fontId="12" fillId="0" borderId="6" xfId="0" applyNumberFormat="1" applyFont="1" applyFill="1" applyBorder="1" applyAlignment="1">
      <alignment horizontal="center"/>
    </xf>
    <xf numFmtId="165" fontId="12" fillId="0" borderId="6" xfId="0" applyNumberFormat="1" applyFont="1" applyFill="1" applyBorder="1" applyAlignment="1">
      <alignment horizontal="left" vertical="top"/>
    </xf>
    <xf numFmtId="0" fontId="12" fillId="0" borderId="6" xfId="0" applyFont="1" applyBorder="1" applyAlignment="1">
      <alignment horizontal="center" vertical="center"/>
    </xf>
    <xf numFmtId="0" fontId="12" fillId="0" borderId="6" xfId="0" applyFont="1" applyFill="1" applyBorder="1" applyAlignment="1">
      <alignment horizontal="left" vertical="top"/>
    </xf>
    <xf numFmtId="0" fontId="30" fillId="0" borderId="0" xfId="0" applyFont="1" applyAlignment="1">
      <alignment horizontal="center" vertical="center"/>
    </xf>
    <xf numFmtId="165" fontId="30" fillId="0" borderId="19" xfId="0" applyNumberFormat="1" applyFont="1" applyBorder="1"/>
    <xf numFmtId="165" fontId="30" fillId="0" borderId="0" xfId="0" applyNumberFormat="1" applyFont="1" applyFill="1" applyBorder="1"/>
    <xf numFmtId="0" fontId="30" fillId="0" borderId="4" xfId="0" applyFont="1" applyFill="1" applyBorder="1" applyAlignment="1">
      <alignment horizontal="center" vertical="center"/>
    </xf>
    <xf numFmtId="0" fontId="30" fillId="0" borderId="7" xfId="0" applyFont="1" applyFill="1" applyBorder="1" applyAlignment="1">
      <alignment horizontal="center" vertical="center"/>
    </xf>
    <xf numFmtId="49" fontId="30" fillId="0" borderId="8" xfId="0" applyNumberFormat="1" applyFont="1" applyFill="1" applyBorder="1" applyAlignment="1">
      <alignment horizontal="center" vertical="center"/>
    </xf>
    <xf numFmtId="49" fontId="30" fillId="0" borderId="4" xfId="0" applyNumberFormat="1" applyFont="1" applyFill="1" applyBorder="1" applyAlignment="1">
      <alignment horizontal="center" vertical="center"/>
    </xf>
    <xf numFmtId="15" fontId="30" fillId="0" borderId="4" xfId="0" applyNumberFormat="1" applyFont="1" applyFill="1" applyBorder="1" applyAlignment="1">
      <alignment horizontal="center" vertical="center"/>
    </xf>
    <xf numFmtId="165" fontId="30" fillId="0" borderId="4" xfId="0" applyNumberFormat="1" applyFont="1" applyFill="1" applyBorder="1" applyAlignment="1">
      <alignment horizontal="center" vertical="center"/>
    </xf>
    <xf numFmtId="0" fontId="35" fillId="0" borderId="4" xfId="0" applyFont="1" applyFill="1" applyBorder="1" applyAlignment="1">
      <alignment horizontal="center" vertical="center"/>
    </xf>
    <xf numFmtId="0" fontId="12" fillId="0" borderId="0" xfId="0" applyFont="1" applyAlignment="1">
      <alignment horizontal="left" vertical="center"/>
    </xf>
    <xf numFmtId="15" fontId="12" fillId="0" borderId="0" xfId="0" applyNumberFormat="1" applyFont="1" applyAlignment="1">
      <alignment horizontal="center" vertical="center"/>
    </xf>
    <xf numFmtId="15" fontId="12" fillId="0" borderId="8" xfId="0" applyNumberFormat="1" applyFont="1" applyFill="1" applyBorder="1" applyAlignment="1">
      <alignment horizontal="left"/>
    </xf>
    <xf numFmtId="42" fontId="30" fillId="0" borderId="14" xfId="0" applyNumberFormat="1" applyFont="1" applyFill="1" applyBorder="1"/>
    <xf numFmtId="0" fontId="30" fillId="0" borderId="8" xfId="0" applyFont="1" applyBorder="1" applyAlignment="1">
      <alignment horizontal="center"/>
    </xf>
    <xf numFmtId="49" fontId="32" fillId="0" borderId="0" xfId="0" quotePrefix="1" applyNumberFormat="1" applyFont="1" applyFill="1" applyBorder="1" applyAlignment="1">
      <alignment horizontal="center"/>
    </xf>
    <xf numFmtId="0" fontId="30" fillId="0" borderId="3" xfId="0" applyFont="1" applyFill="1" applyBorder="1" applyAlignment="1">
      <alignment horizontal="center" vertical="center"/>
    </xf>
    <xf numFmtId="42" fontId="12" fillId="0" borderId="0" xfId="0" applyNumberFormat="1" applyFont="1"/>
    <xf numFmtId="0" fontId="30" fillId="0" borderId="8" xfId="0" applyFont="1" applyBorder="1" applyAlignment="1">
      <alignment horizontal="center" vertical="center"/>
    </xf>
    <xf numFmtId="42" fontId="30" fillId="0" borderId="14" xfId="0" applyNumberFormat="1" applyFont="1" applyBorder="1"/>
    <xf numFmtId="42" fontId="12" fillId="0" borderId="6" xfId="0" applyNumberFormat="1" applyFont="1" applyFill="1" applyBorder="1"/>
    <xf numFmtId="42" fontId="12" fillId="0" borderId="0" xfId="0" applyNumberFormat="1" applyFont="1" applyFill="1" applyBorder="1"/>
    <xf numFmtId="0" fontId="12" fillId="0" borderId="8" xfId="0" applyFont="1" applyFill="1" applyBorder="1" applyAlignment="1">
      <alignment horizontal="left" vertical="center"/>
    </xf>
    <xf numFmtId="0" fontId="32" fillId="0" borderId="0" xfId="0" applyFont="1" applyFill="1" applyBorder="1" applyAlignment="1">
      <alignment horizontal="center"/>
    </xf>
    <xf numFmtId="0" fontId="12" fillId="0" borderId="8" xfId="0" applyFont="1" applyBorder="1" applyAlignment="1">
      <alignment horizontal="center" vertical="center"/>
    </xf>
    <xf numFmtId="0" fontId="12" fillId="0" borderId="8" xfId="0" applyFont="1" applyFill="1" applyBorder="1" applyAlignment="1">
      <alignment horizontal="left" vertical="top"/>
    </xf>
    <xf numFmtId="15" fontId="12" fillId="0" borderId="8" xfId="0" applyNumberFormat="1" applyFont="1" applyBorder="1" applyAlignment="1">
      <alignment horizontal="center" vertical="center"/>
    </xf>
    <xf numFmtId="42" fontId="12" fillId="0" borderId="8" xfId="0" applyNumberFormat="1" applyFont="1" applyBorder="1" applyAlignment="1">
      <alignment horizontal="left" vertical="top"/>
    </xf>
    <xf numFmtId="0" fontId="12" fillId="0" borderId="8" xfId="0" applyFont="1" applyBorder="1" applyAlignment="1">
      <alignment horizontal="left" vertical="top"/>
    </xf>
    <xf numFmtId="0" fontId="12" fillId="0" borderId="0" xfId="0" applyFont="1" applyFill="1" applyBorder="1" applyAlignment="1">
      <alignment horizontal="left" vertical="center"/>
    </xf>
    <xf numFmtId="15" fontId="12" fillId="0" borderId="6" xfId="0" applyNumberFormat="1" applyFont="1" applyBorder="1" applyAlignment="1">
      <alignment horizontal="center"/>
    </xf>
    <xf numFmtId="49" fontId="12" fillId="0" borderId="0" xfId="0" applyNumberFormat="1" applyFont="1" applyAlignment="1">
      <alignment horizontal="center" vertical="center"/>
    </xf>
    <xf numFmtId="42" fontId="12" fillId="0" borderId="0" xfId="0" applyNumberFormat="1" applyFont="1" applyAlignment="1">
      <alignment horizontal="right" vertical="center"/>
    </xf>
    <xf numFmtId="0" fontId="12" fillId="0" borderId="0" xfId="0" applyFont="1" applyAlignment="1">
      <alignment horizontal="left"/>
    </xf>
    <xf numFmtId="165" fontId="12" fillId="0" borderId="0" xfId="0" applyNumberFormat="1" applyFont="1" applyFill="1" applyBorder="1" applyAlignment="1">
      <alignment vertical="center"/>
    </xf>
    <xf numFmtId="0" fontId="36" fillId="0" borderId="0" xfId="0" quotePrefix="1" applyFont="1" applyFill="1" applyBorder="1" applyAlignment="1">
      <alignment horizontal="center" vertical="center"/>
    </xf>
    <xf numFmtId="165" fontId="12" fillId="0" borderId="0" xfId="0" applyNumberFormat="1" applyFont="1" applyFill="1" applyBorder="1" applyAlignment="1">
      <alignment horizontal="left" vertical="top"/>
    </xf>
    <xf numFmtId="42" fontId="12" fillId="0" borderId="6" xfId="0" applyNumberFormat="1" applyFont="1" applyFill="1" applyBorder="1" applyAlignment="1">
      <alignment horizontal="left" vertical="top"/>
    </xf>
    <xf numFmtId="0" fontId="12" fillId="0" borderId="0" xfId="0" applyNumberFormat="1" applyFont="1" applyFill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32" fillId="0" borderId="0" xfId="0" applyNumberFormat="1" applyFont="1" applyFill="1" applyBorder="1" applyAlignment="1">
      <alignment horizontal="center"/>
    </xf>
    <xf numFmtId="49" fontId="12" fillId="0" borderId="0" xfId="0" applyNumberFormat="1" applyFont="1" applyBorder="1" applyAlignment="1">
      <alignment horizontal="center" vertical="center"/>
    </xf>
    <xf numFmtId="0" fontId="0" fillId="0" borderId="8" xfId="0" applyNumberFormat="1" applyBorder="1"/>
    <xf numFmtId="49" fontId="12" fillId="0" borderId="0" xfId="0" quotePrefix="1" applyNumberFormat="1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49" fontId="12" fillId="0" borderId="0" xfId="0" quotePrefix="1" applyNumberFormat="1" applyFont="1" applyFill="1" applyBorder="1" applyAlignment="1">
      <alignment horizontal="center"/>
    </xf>
    <xf numFmtId="49" fontId="0" fillId="0" borderId="0" xfId="0" quotePrefix="1" applyNumberFormat="1" applyFont="1" applyFill="1" applyBorder="1" applyAlignment="1">
      <alignment horizontal="center"/>
    </xf>
    <xf numFmtId="15" fontId="12" fillId="0" borderId="8" xfId="0" applyNumberFormat="1" applyFont="1" applyFill="1" applyBorder="1" applyAlignment="1">
      <alignment horizontal="center" vertical="center"/>
    </xf>
    <xf numFmtId="42" fontId="12" fillId="0" borderId="8" xfId="0" applyNumberFormat="1" applyFont="1" applyFill="1" applyBorder="1" applyAlignment="1">
      <alignment horizontal="right" vertical="center"/>
    </xf>
    <xf numFmtId="42" fontId="0" fillId="0" borderId="0" xfId="0" applyNumberFormat="1" applyAlignment="1">
      <alignment horizontal="right" vertical="center"/>
    </xf>
    <xf numFmtId="0" fontId="12" fillId="0" borderId="0" xfId="0" applyFont="1" applyFill="1" applyBorder="1" applyAlignment="1"/>
    <xf numFmtId="42" fontId="12" fillId="0" borderId="0" xfId="0" applyNumberFormat="1" applyFont="1" applyFill="1" applyBorder="1" applyAlignment="1">
      <alignment vertical="center"/>
    </xf>
    <xf numFmtId="49" fontId="12" fillId="0" borderId="16" xfId="0" applyNumberFormat="1" applyFont="1" applyBorder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17" fillId="0" borderId="8" xfId="0" applyFont="1" applyBorder="1" applyAlignment="1">
      <alignment horizontal="center" vertical="top"/>
    </xf>
    <xf numFmtId="15" fontId="0" fillId="0" borderId="16" xfId="0" applyNumberFormat="1" applyFont="1" applyFill="1" applyBorder="1" applyAlignment="1">
      <alignment horizontal="center"/>
    </xf>
    <xf numFmtId="165" fontId="0" fillId="0" borderId="16" xfId="0" applyNumberFormat="1" applyFont="1" applyFill="1" applyBorder="1"/>
    <xf numFmtId="42" fontId="0" fillId="0" borderId="0" xfId="0" applyNumberFormat="1" applyBorder="1" applyAlignment="1">
      <alignment horizontal="left" vertical="top"/>
    </xf>
    <xf numFmtId="0" fontId="17" fillId="0" borderId="0" xfId="0" applyFont="1" applyBorder="1" applyAlignment="1">
      <alignment horizontal="center" vertical="top"/>
    </xf>
    <xf numFmtId="42" fontId="12" fillId="0" borderId="0" xfId="0" applyNumberFormat="1" applyFont="1" applyFill="1" applyBorder="1" applyAlignment="1">
      <alignment horizontal="center" vertical="center"/>
    </xf>
    <xf numFmtId="0" fontId="12" fillId="0" borderId="8" xfId="0" applyFont="1" applyFill="1" applyBorder="1" applyAlignment="1">
      <alignment horizontal="left"/>
    </xf>
    <xf numFmtId="15" fontId="12" fillId="0" borderId="0" xfId="0" applyNumberFormat="1" applyFont="1" applyAlignment="1">
      <alignment horizontal="center"/>
    </xf>
    <xf numFmtId="42" fontId="12" fillId="0" borderId="0" xfId="0" applyNumberFormat="1" applyFont="1" applyAlignment="1">
      <alignment horizontal="left"/>
    </xf>
    <xf numFmtId="15" fontId="12" fillId="0" borderId="0" xfId="0" applyNumberFormat="1" applyFont="1" applyBorder="1" applyAlignment="1">
      <alignment horizontal="center" vertical="center"/>
    </xf>
    <xf numFmtId="49" fontId="12" fillId="0" borderId="6" xfId="0" applyNumberFormat="1" applyFont="1" applyFill="1" applyBorder="1" applyAlignment="1">
      <alignment horizontal="center" vertical="center"/>
    </xf>
    <xf numFmtId="166" fontId="12" fillId="0" borderId="0" xfId="0" applyNumberFormat="1" applyFont="1" applyFill="1" applyBorder="1" applyAlignment="1">
      <alignment horizontal="center" vertical="center"/>
    </xf>
    <xf numFmtId="166" fontId="17" fillId="0" borderId="14" xfId="0" applyNumberFormat="1" applyFont="1" applyBorder="1"/>
    <xf numFmtId="0" fontId="12" fillId="0" borderId="0" xfId="0" quotePrefix="1" applyFont="1" applyAlignment="1">
      <alignment horizontal="center" vertical="center"/>
    </xf>
    <xf numFmtId="0" fontId="12" fillId="0" borderId="6" xfId="0" quotePrefix="1" applyFont="1" applyBorder="1" applyAlignment="1">
      <alignment horizontal="center" vertical="center"/>
    </xf>
    <xf numFmtId="42" fontId="12" fillId="0" borderId="6" xfId="0" applyNumberFormat="1" applyFont="1" applyFill="1" applyBorder="1" applyAlignment="1">
      <alignment horizontal="center" vertical="center"/>
    </xf>
    <xf numFmtId="165" fontId="17" fillId="0" borderId="6" xfId="0" applyNumberFormat="1" applyFont="1" applyBorder="1"/>
    <xf numFmtId="42" fontId="12" fillId="0" borderId="0" xfId="0" applyNumberFormat="1" applyFont="1" applyFill="1" applyBorder="1" applyAlignment="1">
      <alignment horizontal="left" vertical="top"/>
    </xf>
    <xf numFmtId="42" fontId="0" fillId="0" borderId="6" xfId="0" applyNumberFormat="1" applyBorder="1"/>
    <xf numFmtId="42" fontId="12" fillId="0" borderId="6" xfId="0" applyNumberFormat="1" applyFont="1" applyFill="1" applyBorder="1" applyAlignment="1">
      <alignment horizontal="left"/>
    </xf>
    <xf numFmtId="42" fontId="12" fillId="0" borderId="0" xfId="0" applyNumberFormat="1" applyFont="1" applyFill="1" applyBorder="1" applyAlignment="1">
      <alignment horizontal="left" vertical="center"/>
    </xf>
    <xf numFmtId="42" fontId="12" fillId="0" borderId="6" xfId="0" applyNumberFormat="1" applyFont="1" applyBorder="1"/>
    <xf numFmtId="0" fontId="12" fillId="0" borderId="6" xfId="0" applyFont="1" applyBorder="1" applyAlignment="1">
      <alignment horizontal="center"/>
    </xf>
    <xf numFmtId="0" fontId="0" fillId="0" borderId="17" xfId="0" applyFont="1" applyFill="1" applyBorder="1" applyAlignment="1">
      <alignment horizontal="center" vertical="center"/>
    </xf>
    <xf numFmtId="49" fontId="0" fillId="0" borderId="17" xfId="0" applyNumberFormat="1" applyFont="1" applyFill="1" applyBorder="1" applyAlignment="1">
      <alignment horizontal="center" vertical="center"/>
    </xf>
    <xf numFmtId="42" fontId="0" fillId="0" borderId="6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left"/>
    </xf>
    <xf numFmtId="0" fontId="0" fillId="0" borderId="6" xfId="0" applyNumberFormat="1" applyFill="1" applyBorder="1" applyAlignment="1">
      <alignment horizontal="center"/>
    </xf>
    <xf numFmtId="165" fontId="0" fillId="0" borderId="6" xfId="0" applyNumberFormat="1" applyFill="1" applyBorder="1" applyAlignment="1">
      <alignment horizontal="left" vertical="center"/>
    </xf>
    <xf numFmtId="49" fontId="12" fillId="0" borderId="16" xfId="0" applyNumberFormat="1" applyFont="1" applyFill="1" applyBorder="1" applyAlignment="1">
      <alignment horizontal="center"/>
    </xf>
    <xf numFmtId="49" fontId="0" fillId="0" borderId="17" xfId="0" applyNumberFormat="1" applyFont="1" applyFill="1" applyBorder="1" applyAlignment="1">
      <alignment horizontal="center"/>
    </xf>
    <xf numFmtId="49" fontId="0" fillId="0" borderId="6" xfId="0" applyNumberFormat="1" applyFont="1" applyFill="1" applyBorder="1" applyAlignment="1">
      <alignment horizontal="center" vertical="center"/>
    </xf>
    <xf numFmtId="42" fontId="12" fillId="0" borderId="0" xfId="0" applyNumberFormat="1" applyFont="1" applyFill="1" applyBorder="1" applyAlignment="1">
      <alignment horizontal="right"/>
    </xf>
    <xf numFmtId="49" fontId="17" fillId="0" borderId="2" xfId="0" applyNumberFormat="1" applyFont="1" applyFill="1" applyBorder="1" applyAlignment="1">
      <alignment horizontal="center" vertical="center"/>
    </xf>
    <xf numFmtId="0" fontId="17" fillId="0" borderId="0" xfId="0" applyFont="1"/>
    <xf numFmtId="42" fontId="12" fillId="0" borderId="6" xfId="0" applyNumberFormat="1" applyFont="1" applyFill="1" applyBorder="1" applyAlignment="1">
      <alignment horizontal="left" vertical="center"/>
    </xf>
    <xf numFmtId="15" fontId="12" fillId="0" borderId="0" xfId="0" applyNumberFormat="1" applyFont="1" applyBorder="1" applyAlignment="1">
      <alignment horizontal="center"/>
    </xf>
    <xf numFmtId="42" fontId="17" fillId="0" borderId="4" xfId="0" applyNumberFormat="1" applyFont="1" applyBorder="1"/>
    <xf numFmtId="0" fontId="0" fillId="0" borderId="0" xfId="0" quotePrefix="1" applyAlignment="1">
      <alignment horizontal="center"/>
    </xf>
    <xf numFmtId="15" fontId="12" fillId="0" borderId="0" xfId="0" applyNumberFormat="1" applyFont="1"/>
    <xf numFmtId="15" fontId="12" fillId="0" borderId="6" xfId="0" applyNumberFormat="1" applyFont="1" applyBorder="1"/>
    <xf numFmtId="42" fontId="12" fillId="0" borderId="6" xfId="0" applyNumberFormat="1" applyFont="1" applyBorder="1" applyAlignment="1">
      <alignment horizontal="right"/>
    </xf>
    <xf numFmtId="15" fontId="12" fillId="0" borderId="6" xfId="0" applyNumberFormat="1" applyFont="1" applyBorder="1" applyAlignment="1">
      <alignment horizontal="center" vertical="center"/>
    </xf>
    <xf numFmtId="49" fontId="12" fillId="2" borderId="0" xfId="0" applyNumberFormat="1" applyFont="1" applyFill="1" applyBorder="1" applyAlignment="1">
      <alignment horizontal="center" vertical="center"/>
    </xf>
    <xf numFmtId="42" fontId="12" fillId="0" borderId="0" xfId="0" applyNumberFormat="1" applyFont="1" applyBorder="1" applyAlignment="1">
      <alignment horizontal="center" vertical="center"/>
    </xf>
    <xf numFmtId="0" fontId="0" fillId="0" borderId="6" xfId="0" quotePrefix="1" applyBorder="1" applyAlignment="1">
      <alignment horizontal="center" vertical="center"/>
    </xf>
    <xf numFmtId="42" fontId="0" fillId="0" borderId="0" xfId="0" applyNumberFormat="1" applyFont="1" applyFill="1" applyBorder="1" applyAlignment="1">
      <alignment horizontal="right" vertical="center"/>
    </xf>
    <xf numFmtId="0" fontId="12" fillId="0" borderId="17" xfId="0" applyFont="1" applyFill="1" applyBorder="1" applyAlignment="1">
      <alignment horizontal="center"/>
    </xf>
    <xf numFmtId="42" fontId="12" fillId="0" borderId="0" xfId="0" applyNumberFormat="1" applyFont="1" applyFill="1" applyBorder="1" applyAlignment="1">
      <alignment horizontal="right" vertical="center"/>
    </xf>
    <xf numFmtId="0" fontId="0" fillId="0" borderId="0" xfId="0" quotePrefix="1" applyBorder="1" applyAlignment="1">
      <alignment horizontal="center" vertical="center"/>
    </xf>
    <xf numFmtId="0" fontId="12" fillId="0" borderId="16" xfId="0" applyFont="1" applyFill="1" applyBorder="1" applyAlignment="1">
      <alignment horizontal="center"/>
    </xf>
    <xf numFmtId="42" fontId="12" fillId="0" borderId="0" xfId="0" applyNumberFormat="1" applyFont="1" applyBorder="1" applyAlignment="1">
      <alignment horizontal="right"/>
    </xf>
    <xf numFmtId="0" fontId="0" fillId="0" borderId="6" xfId="0" applyBorder="1" applyAlignment="1">
      <alignment horizontal="center"/>
    </xf>
    <xf numFmtId="6" fontId="0" fillId="0" borderId="0" xfId="0" applyNumberFormat="1"/>
    <xf numFmtId="0" fontId="37" fillId="0" borderId="0" xfId="0" applyFont="1"/>
    <xf numFmtId="0" fontId="16" fillId="0" borderId="0" xfId="0" applyFont="1"/>
    <xf numFmtId="42" fontId="0" fillId="0" borderId="0" xfId="0" applyNumberFormat="1" applyBorder="1"/>
    <xf numFmtId="0" fontId="12" fillId="0" borderId="17" xfId="0" applyFont="1" applyFill="1" applyBorder="1" applyAlignment="1">
      <alignment horizontal="left"/>
    </xf>
    <xf numFmtId="49" fontId="12" fillId="0" borderId="17" xfId="0" applyNumberFormat="1" applyFont="1" applyFill="1" applyBorder="1" applyAlignment="1">
      <alignment horizontal="center"/>
    </xf>
    <xf numFmtId="49" fontId="15" fillId="0" borderId="0" xfId="0" applyNumberFormat="1" applyFont="1" applyFill="1" applyAlignment="1">
      <alignment horizontal="left" vertical="center"/>
    </xf>
    <xf numFmtId="0" fontId="0" fillId="0" borderId="0" xfId="0" applyAlignment="1">
      <alignment horizontal="right" vertical="center"/>
    </xf>
    <xf numFmtId="6" fontId="0" fillId="0" borderId="0" xfId="0" applyNumberFormat="1" applyAlignment="1">
      <alignment horizontal="right" vertical="center"/>
    </xf>
    <xf numFmtId="165" fontId="0" fillId="0" borderId="0" xfId="0" applyNumberFormat="1" applyFont="1" applyFill="1" applyBorder="1" applyAlignment="1"/>
    <xf numFmtId="42" fontId="0" fillId="0" borderId="0" xfId="2" applyNumberFormat="1" applyFont="1" applyAlignment="1"/>
    <xf numFmtId="42" fontId="17" fillId="0" borderId="0" xfId="0" applyNumberFormat="1" applyFont="1" applyFill="1" applyBorder="1"/>
    <xf numFmtId="165" fontId="17" fillId="0" borderId="4" xfId="0" applyNumberFormat="1" applyFont="1" applyBorder="1"/>
    <xf numFmtId="0" fontId="12" fillId="0" borderId="20" xfId="0" applyFont="1" applyFill="1" applyBorder="1" applyAlignment="1">
      <alignment horizontal="center" vertical="center"/>
    </xf>
    <xf numFmtId="0" fontId="12" fillId="0" borderId="21" xfId="0" applyFont="1" applyFill="1" applyBorder="1" applyAlignment="1">
      <alignment horizontal="left" vertical="top"/>
    </xf>
    <xf numFmtId="0" fontId="12" fillId="0" borderId="11" xfId="0" applyFont="1" applyFill="1" applyBorder="1" applyAlignment="1">
      <alignment horizontal="left" vertical="top"/>
    </xf>
    <xf numFmtId="0" fontId="0" fillId="0" borderId="20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34" fillId="0" borderId="5" xfId="0" applyFont="1" applyFill="1" applyBorder="1" applyAlignment="1">
      <alignment horizontal="center" vertical="center"/>
    </xf>
    <xf numFmtId="0" fontId="0" fillId="0" borderId="21" xfId="0" applyFont="1" applyFill="1" applyBorder="1" applyAlignment="1">
      <alignment horizontal="left"/>
    </xf>
    <xf numFmtId="0" fontId="0" fillId="0" borderId="21" xfId="0" applyBorder="1" applyAlignment="1">
      <alignment horizontal="left" vertical="center"/>
    </xf>
    <xf numFmtId="0" fontId="0" fillId="0" borderId="21" xfId="0" applyBorder="1"/>
    <xf numFmtId="0" fontId="0" fillId="0" borderId="11" xfId="0" applyBorder="1"/>
    <xf numFmtId="0" fontId="12" fillId="0" borderId="10" xfId="0" applyFont="1" applyBorder="1" applyAlignment="1">
      <alignment horizontal="center" vertical="center"/>
    </xf>
    <xf numFmtId="42" fontId="17" fillId="0" borderId="5" xfId="0" applyNumberFormat="1" applyFont="1" applyBorder="1"/>
    <xf numFmtId="0" fontId="12" fillId="0" borderId="11" xfId="0" applyFont="1" applyBorder="1"/>
    <xf numFmtId="0" fontId="17" fillId="0" borderId="5" xfId="0" applyFont="1" applyBorder="1" applyAlignment="1">
      <alignment horizontal="center" vertical="center"/>
    </xf>
    <xf numFmtId="0" fontId="0" fillId="0" borderId="9" xfId="0" applyBorder="1"/>
    <xf numFmtId="42" fontId="0" fillId="0" borderId="5" xfId="0" applyNumberFormat="1" applyBorder="1"/>
    <xf numFmtId="0" fontId="17" fillId="0" borderId="22" xfId="0" applyFont="1" applyFill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49" fontId="17" fillId="0" borderId="0" xfId="0" applyNumberFormat="1" applyFont="1" applyFill="1" applyBorder="1" applyAlignment="1">
      <alignment horizontal="center"/>
    </xf>
    <xf numFmtId="49" fontId="17" fillId="0" borderId="13" xfId="0" applyNumberFormat="1" applyFont="1" applyFill="1" applyBorder="1" applyAlignment="1">
      <alignment horizontal="center"/>
    </xf>
    <xf numFmtId="42" fontId="17" fillId="0" borderId="11" xfId="0" applyNumberFormat="1" applyFont="1" applyBorder="1"/>
    <xf numFmtId="165" fontId="17" fillId="0" borderId="4" xfId="0" applyNumberFormat="1" applyFont="1" applyFill="1" applyBorder="1"/>
    <xf numFmtId="165" fontId="30" fillId="0" borderId="4" xfId="0" applyNumberFormat="1" applyFont="1" applyFill="1" applyBorder="1"/>
    <xf numFmtId="0" fontId="17" fillId="0" borderId="5" xfId="0" applyFont="1" applyFill="1" applyBorder="1" applyAlignment="1">
      <alignment horizontal="center" vertical="center"/>
    </xf>
    <xf numFmtId="0" fontId="12" fillId="0" borderId="9" xfId="0" applyFont="1" applyBorder="1"/>
    <xf numFmtId="49" fontId="17" fillId="0" borderId="0" xfId="0" applyNumberFormat="1" applyFont="1" applyFill="1" applyBorder="1" applyAlignment="1">
      <alignment horizontal="center" vertical="center"/>
    </xf>
    <xf numFmtId="49" fontId="15" fillId="0" borderId="0" xfId="0" applyNumberFormat="1" applyFont="1" applyFill="1" applyBorder="1" applyAlignment="1">
      <alignment horizontal="left" vertical="center"/>
    </xf>
    <xf numFmtId="49" fontId="16" fillId="0" borderId="0" xfId="0" applyNumberFormat="1" applyFont="1" applyFill="1" applyBorder="1" applyAlignment="1">
      <alignment horizontal="left"/>
    </xf>
    <xf numFmtId="0" fontId="37" fillId="0" borderId="0" xfId="0" applyFont="1" applyBorder="1"/>
    <xf numFmtId="0" fontId="16" fillId="0" borderId="0" xfId="0" applyFont="1" applyBorder="1"/>
    <xf numFmtId="0" fontId="12" fillId="0" borderId="6" xfId="0" applyFont="1" applyFill="1" applyBorder="1" applyAlignment="1">
      <alignment horizontal="left" vertical="center"/>
    </xf>
    <xf numFmtId="42" fontId="12" fillId="0" borderId="6" xfId="0" applyNumberFormat="1" applyFont="1" applyFill="1" applyBorder="1" applyAlignment="1">
      <alignment horizontal="right" vertical="center"/>
    </xf>
    <xf numFmtId="0" fontId="12" fillId="0" borderId="4" xfId="0" applyFont="1" applyFill="1" applyBorder="1" applyAlignment="1">
      <alignment horizontal="left" vertical="center"/>
    </xf>
    <xf numFmtId="49" fontId="12" fillId="0" borderId="4" xfId="0" applyNumberFormat="1" applyFont="1" applyFill="1" applyBorder="1" applyAlignment="1">
      <alignment horizontal="center"/>
    </xf>
    <xf numFmtId="15" fontId="12" fillId="0" borderId="4" xfId="0" applyNumberFormat="1" applyFont="1" applyFill="1" applyBorder="1" applyAlignment="1">
      <alignment horizontal="center" vertical="center"/>
    </xf>
    <xf numFmtId="42" fontId="12" fillId="0" borderId="4" xfId="0" applyNumberFormat="1" applyFont="1" applyFill="1" applyBorder="1" applyAlignment="1">
      <alignment horizontal="right" vertical="center"/>
    </xf>
    <xf numFmtId="0" fontId="12" fillId="0" borderId="4" xfId="0" applyFont="1" applyFill="1" applyBorder="1" applyAlignment="1">
      <alignment horizontal="center" vertical="center"/>
    </xf>
    <xf numFmtId="0" fontId="12" fillId="0" borderId="21" xfId="0" applyFont="1" applyFill="1" applyBorder="1" applyAlignment="1">
      <alignment horizontal="left"/>
    </xf>
    <xf numFmtId="42" fontId="17" fillId="0" borderId="12" xfId="0" applyNumberFormat="1" applyFont="1" applyBorder="1"/>
    <xf numFmtId="165" fontId="0" fillId="0" borderId="12" xfId="0" applyNumberFormat="1" applyFont="1" applyFill="1" applyBorder="1"/>
    <xf numFmtId="0" fontId="12" fillId="0" borderId="21" xfId="0" applyFont="1" applyBorder="1"/>
    <xf numFmtId="42" fontId="0" fillId="0" borderId="4" xfId="0" applyNumberFormat="1" applyBorder="1"/>
    <xf numFmtId="0" fontId="17" fillId="0" borderId="20" xfId="0" applyFont="1" applyFill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42" fontId="17" fillId="0" borderId="3" xfId="0" applyNumberFormat="1" applyFont="1" applyBorder="1"/>
    <xf numFmtId="42" fontId="12" fillId="0" borderId="8" xfId="0" applyNumberFormat="1" applyFont="1" applyBorder="1"/>
    <xf numFmtId="0" fontId="12" fillId="0" borderId="0" xfId="0" quotePrefix="1" applyFont="1" applyBorder="1" applyAlignment="1">
      <alignment horizontal="center" vertical="center"/>
    </xf>
    <xf numFmtId="0" fontId="30" fillId="0" borderId="5" xfId="0" applyFont="1" applyFill="1" applyBorder="1" applyAlignment="1">
      <alignment horizontal="center"/>
    </xf>
    <xf numFmtId="42" fontId="0" fillId="0" borderId="12" xfId="0" applyNumberFormat="1" applyBorder="1"/>
    <xf numFmtId="0" fontId="12" fillId="0" borderId="9" xfId="0" applyFont="1" applyFill="1" applyBorder="1" applyAlignment="1">
      <alignment horizontal="left" vertical="center"/>
    </xf>
    <xf numFmtId="0" fontId="12" fillId="0" borderId="21" xfId="0" applyFont="1" applyFill="1" applyBorder="1" applyAlignment="1">
      <alignment horizontal="left" vertical="center"/>
    </xf>
    <xf numFmtId="0" fontId="12" fillId="0" borderId="11" xfId="0" applyFont="1" applyFill="1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20" xfId="0" applyFont="1" applyBorder="1" applyAlignment="1">
      <alignment horizontal="center" vertical="center"/>
    </xf>
    <xf numFmtId="0" fontId="0" fillId="0" borderId="7" xfId="0" applyFont="1" applyFill="1" applyBorder="1" applyAlignment="1">
      <alignment horizontal="center" vertical="center"/>
    </xf>
    <xf numFmtId="0" fontId="30" fillId="0" borderId="3" xfId="0" applyFont="1" applyBorder="1"/>
    <xf numFmtId="0" fontId="17" fillId="0" borderId="16" xfId="0" applyFont="1" applyFill="1" applyBorder="1" applyAlignment="1">
      <alignment horizontal="center"/>
    </xf>
    <xf numFmtId="49" fontId="17" fillId="0" borderId="16" xfId="0" applyNumberFormat="1" applyFont="1" applyFill="1" applyBorder="1" applyAlignment="1">
      <alignment horizontal="center"/>
    </xf>
    <xf numFmtId="0" fontId="17" fillId="0" borderId="16" xfId="0" applyFont="1" applyFill="1" applyBorder="1" applyAlignment="1">
      <alignment horizontal="center" vertical="center"/>
    </xf>
    <xf numFmtId="49" fontId="15" fillId="0" borderId="0" xfId="0" applyNumberFormat="1" applyFont="1" applyFill="1" applyBorder="1" applyAlignment="1">
      <alignment horizontal="left"/>
    </xf>
    <xf numFmtId="0" fontId="17" fillId="0" borderId="12" xfId="0" applyFont="1" applyFill="1" applyBorder="1" applyAlignment="1">
      <alignment horizontal="center" vertical="center"/>
    </xf>
    <xf numFmtId="0" fontId="12" fillId="0" borderId="23" xfId="0" applyFont="1" applyFill="1" applyBorder="1" applyAlignment="1">
      <alignment horizontal="center" vertical="center"/>
    </xf>
    <xf numFmtId="0" fontId="12" fillId="0" borderId="23" xfId="0" applyFont="1" applyBorder="1" applyAlignment="1">
      <alignment horizontal="center"/>
    </xf>
    <xf numFmtId="0" fontId="0" fillId="0" borderId="24" xfId="0" applyFont="1" applyFill="1" applyBorder="1" applyAlignment="1">
      <alignment horizontal="center"/>
    </xf>
    <xf numFmtId="0" fontId="17" fillId="0" borderId="12" xfId="0" applyFont="1" applyFill="1" applyBorder="1" applyAlignment="1">
      <alignment horizontal="center"/>
    </xf>
    <xf numFmtId="0" fontId="12" fillId="0" borderId="21" xfId="0" applyFont="1" applyFill="1" applyBorder="1" applyAlignment="1">
      <alignment horizontal="center" vertical="center"/>
    </xf>
    <xf numFmtId="0" fontId="0" fillId="0" borderId="21" xfId="0" applyFont="1" applyFill="1" applyBorder="1" applyAlignment="1">
      <alignment horizontal="center" vertical="center"/>
    </xf>
    <xf numFmtId="165" fontId="0" fillId="0" borderId="4" xfId="0" applyNumberFormat="1" applyBorder="1"/>
    <xf numFmtId="0" fontId="0" fillId="0" borderId="11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left"/>
    </xf>
    <xf numFmtId="0" fontId="0" fillId="0" borderId="23" xfId="0" applyFont="1" applyFill="1" applyBorder="1" applyAlignment="1">
      <alignment horizontal="center"/>
    </xf>
    <xf numFmtId="15" fontId="0" fillId="0" borderId="0" xfId="0" applyNumberFormat="1" applyFont="1" applyFill="1" applyBorder="1" applyAlignment="1">
      <alignment horizontal="left"/>
    </xf>
    <xf numFmtId="0" fontId="12" fillId="0" borderId="24" xfId="0" applyFont="1" applyFill="1" applyBorder="1" applyAlignment="1">
      <alignment horizontal="center" vertical="center"/>
    </xf>
    <xf numFmtId="0" fontId="12" fillId="0" borderId="9" xfId="0" applyFont="1" applyFill="1" applyBorder="1" applyAlignment="1">
      <alignment horizontal="left" vertical="top"/>
    </xf>
    <xf numFmtId="0" fontId="12" fillId="0" borderId="23" xfId="0" applyFon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12" fillId="0" borderId="6" xfId="0" applyFont="1" applyBorder="1" applyAlignment="1">
      <alignment horizontal="left"/>
    </xf>
    <xf numFmtId="42" fontId="12" fillId="0" borderId="6" xfId="0" applyNumberFormat="1" applyFont="1" applyFill="1" applyBorder="1" applyAlignment="1">
      <alignment horizontal="center"/>
    </xf>
    <xf numFmtId="0" fontId="17" fillId="0" borderId="25" xfId="0" applyFont="1" applyFill="1" applyBorder="1" applyAlignment="1">
      <alignment horizontal="center" vertical="center"/>
    </xf>
    <xf numFmtId="0" fontId="0" fillId="0" borderId="23" xfId="0" applyFont="1" applyFill="1" applyBorder="1" applyAlignment="1">
      <alignment horizontal="center" vertical="center"/>
    </xf>
    <xf numFmtId="0" fontId="0" fillId="0" borderId="24" xfId="0" applyFont="1" applyFill="1" applyBorder="1" applyAlignment="1">
      <alignment horizontal="center" vertical="center"/>
    </xf>
    <xf numFmtId="0" fontId="12" fillId="0" borderId="11" xfId="0" applyFont="1" applyFill="1" applyBorder="1" applyAlignment="1">
      <alignment horizontal="left"/>
    </xf>
    <xf numFmtId="0" fontId="0" fillId="0" borderId="21" xfId="0" applyFont="1" applyFill="1" applyBorder="1" applyAlignment="1"/>
    <xf numFmtId="0" fontId="12" fillId="0" borderId="11" xfId="0" applyFont="1" applyFill="1" applyBorder="1" applyAlignment="1"/>
    <xf numFmtId="0" fontId="17" fillId="0" borderId="21" xfId="0" applyFont="1" applyBorder="1" applyAlignment="1">
      <alignment horizontal="center" vertical="center"/>
    </xf>
    <xf numFmtId="0" fontId="17" fillId="0" borderId="26" xfId="0" applyFont="1" applyFill="1" applyBorder="1" applyAlignment="1">
      <alignment horizontal="center" vertical="center"/>
    </xf>
    <xf numFmtId="0" fontId="12" fillId="0" borderId="24" xfId="0" applyFont="1" applyFill="1" applyBorder="1" applyAlignment="1">
      <alignment horizontal="center"/>
    </xf>
    <xf numFmtId="0" fontId="12" fillId="0" borderId="25" xfId="0" applyFont="1" applyFill="1" applyBorder="1" applyAlignment="1">
      <alignment horizontal="center"/>
    </xf>
    <xf numFmtId="42" fontId="0" fillId="0" borderId="3" xfId="0" applyNumberFormat="1" applyBorder="1"/>
    <xf numFmtId="0" fontId="0" fillId="0" borderId="24" xfId="0" applyFill="1" applyBorder="1" applyAlignment="1">
      <alignment horizontal="center" vertical="center"/>
    </xf>
    <xf numFmtId="0" fontId="12" fillId="0" borderId="21" xfId="0" applyFont="1" applyFill="1" applyBorder="1" applyAlignment="1"/>
    <xf numFmtId="0" fontId="12" fillId="0" borderId="23" xfId="0" applyFont="1" applyFill="1" applyBorder="1" applyAlignment="1">
      <alignment horizontal="center"/>
    </xf>
    <xf numFmtId="0" fontId="12" fillId="0" borderId="9" xfId="0" applyFont="1" applyFill="1" applyBorder="1" applyAlignment="1">
      <alignment horizontal="left"/>
    </xf>
    <xf numFmtId="0" fontId="12" fillId="0" borderId="6" xfId="0" applyNumberFormat="1" applyFont="1" applyFill="1" applyBorder="1" applyAlignment="1">
      <alignment horizontal="center" vertical="center"/>
    </xf>
    <xf numFmtId="49" fontId="12" fillId="0" borderId="6" xfId="0" applyNumberFormat="1" applyFont="1" applyBorder="1" applyAlignment="1">
      <alignment horizontal="center" vertical="center"/>
    </xf>
    <xf numFmtId="0" fontId="0" fillId="0" borderId="11" xfId="0" applyFont="1" applyFill="1" applyBorder="1" applyAlignment="1">
      <alignment horizontal="center"/>
    </xf>
    <xf numFmtId="0" fontId="12" fillId="0" borderId="24" xfId="0" applyFont="1" applyBorder="1" applyAlignment="1">
      <alignment horizontal="center" vertical="center"/>
    </xf>
    <xf numFmtId="0" fontId="17" fillId="0" borderId="12" xfId="0" applyFont="1" applyBorder="1"/>
    <xf numFmtId="0" fontId="12" fillId="0" borderId="12" xfId="0" applyFont="1" applyFill="1" applyBorder="1" applyAlignment="1">
      <alignment horizontal="center" vertical="center"/>
    </xf>
    <xf numFmtId="0" fontId="12" fillId="0" borderId="4" xfId="0" applyFont="1" applyFill="1" applyBorder="1"/>
    <xf numFmtId="165" fontId="12" fillId="0" borderId="4" xfId="0" applyNumberFormat="1" applyFont="1" applyFill="1" applyBorder="1"/>
    <xf numFmtId="0" fontId="12" fillId="0" borderId="11" xfId="0" applyFont="1" applyFill="1" applyBorder="1" applyAlignment="1">
      <alignment horizontal="center" vertical="center"/>
    </xf>
    <xf numFmtId="0" fontId="39" fillId="0" borderId="23" xfId="0" applyFont="1" applyFill="1" applyBorder="1" applyAlignment="1">
      <alignment horizontal="center" vertical="center"/>
    </xf>
    <xf numFmtId="0" fontId="39" fillId="0" borderId="0" xfId="0" applyFont="1" applyFill="1" applyBorder="1"/>
    <xf numFmtId="49" fontId="39" fillId="0" borderId="0" xfId="0" applyNumberFormat="1" applyFont="1" applyFill="1" applyBorder="1" applyAlignment="1">
      <alignment horizontal="center"/>
    </xf>
    <xf numFmtId="15" fontId="39" fillId="0" borderId="0" xfId="0" applyNumberFormat="1" applyFont="1" applyFill="1" applyBorder="1" applyAlignment="1">
      <alignment horizontal="center"/>
    </xf>
    <xf numFmtId="165" fontId="39" fillId="0" borderId="0" xfId="0" applyNumberFormat="1" applyFont="1" applyFill="1" applyBorder="1"/>
    <xf numFmtId="0" fontId="38" fillId="0" borderId="0" xfId="0" applyFont="1" applyAlignment="1">
      <alignment horizontal="center" vertical="center"/>
    </xf>
    <xf numFmtId="15" fontId="39" fillId="0" borderId="0" xfId="0" applyNumberFormat="1" applyFont="1" applyFill="1" applyBorder="1" applyAlignment="1">
      <alignment horizontal="center" vertical="center"/>
    </xf>
    <xf numFmtId="0" fontId="39" fillId="0" borderId="0" xfId="0" applyFont="1" applyAlignment="1">
      <alignment horizontal="left"/>
    </xf>
    <xf numFmtId="42" fontId="39" fillId="0" borderId="0" xfId="0" applyNumberFormat="1" applyFont="1"/>
    <xf numFmtId="0" fontId="39" fillId="0" borderId="0" xfId="0" applyFont="1" applyAlignment="1">
      <alignment horizontal="center" vertical="center"/>
    </xf>
    <xf numFmtId="0" fontId="39" fillId="0" borderId="0" xfId="0" applyFont="1" applyBorder="1"/>
    <xf numFmtId="0" fontId="39" fillId="0" borderId="0" xfId="0" applyFont="1" applyBorder="1" applyAlignment="1">
      <alignment horizontal="center"/>
    </xf>
    <xf numFmtId="42" fontId="39" fillId="0" borderId="0" xfId="0" applyNumberFormat="1" applyFont="1" applyBorder="1" applyAlignment="1">
      <alignment horizontal="center" vertical="center"/>
    </xf>
    <xf numFmtId="165" fontId="39" fillId="0" borderId="0" xfId="0" applyNumberFormat="1" applyFont="1" applyFill="1" applyBorder="1" applyAlignment="1">
      <alignment horizontal="left" vertical="top"/>
    </xf>
    <xf numFmtId="0" fontId="39" fillId="0" borderId="0" xfId="0" applyFont="1" applyFill="1" applyBorder="1" applyAlignment="1">
      <alignment horizontal="left"/>
    </xf>
    <xf numFmtId="42" fontId="38" fillId="0" borderId="0" xfId="0" applyNumberFormat="1" applyFont="1"/>
    <xf numFmtId="15" fontId="38" fillId="0" borderId="0" xfId="0" applyNumberFormat="1" applyFont="1" applyBorder="1" applyAlignment="1">
      <alignment horizontal="center" vertical="center"/>
    </xf>
    <xf numFmtId="42" fontId="39" fillId="0" borderId="0" xfId="0" applyNumberFormat="1" applyFont="1" applyFill="1" applyBorder="1"/>
    <xf numFmtId="0" fontId="39" fillId="0" borderId="23" xfId="0" applyFont="1" applyBorder="1" applyAlignment="1">
      <alignment horizontal="center"/>
    </xf>
    <xf numFmtId="0" fontId="39" fillId="0" borderId="24" xfId="0" applyFont="1" applyFill="1" applyBorder="1" applyAlignment="1">
      <alignment horizontal="center" vertical="center"/>
    </xf>
    <xf numFmtId="0" fontId="39" fillId="0" borderId="6" xfId="0" applyFont="1" applyFill="1" applyBorder="1" applyAlignment="1">
      <alignment horizontal="left"/>
    </xf>
    <xf numFmtId="49" fontId="39" fillId="0" borderId="6" xfId="0" applyNumberFormat="1" applyFont="1" applyFill="1" applyBorder="1" applyAlignment="1">
      <alignment horizontal="center"/>
    </xf>
    <xf numFmtId="15" fontId="39" fillId="0" borderId="6" xfId="0" applyNumberFormat="1" applyFont="1" applyFill="1" applyBorder="1" applyAlignment="1">
      <alignment horizontal="center"/>
    </xf>
    <xf numFmtId="42" fontId="39" fillId="0" borderId="6" xfId="0" applyNumberFormat="1" applyFont="1" applyBorder="1"/>
    <xf numFmtId="42" fontId="39" fillId="0" borderId="0" xfId="0" applyNumberFormat="1" applyFont="1" applyFill="1" applyBorder="1" applyAlignment="1">
      <alignment horizontal="center" vertical="center"/>
    </xf>
    <xf numFmtId="15" fontId="38" fillId="0" borderId="0" xfId="0" applyNumberFormat="1" applyFont="1" applyAlignment="1">
      <alignment horizontal="center" vertical="center"/>
    </xf>
    <xf numFmtId="0" fontId="38" fillId="0" borderId="23" xfId="0" applyFont="1" applyFill="1" applyBorder="1" applyAlignment="1">
      <alignment horizontal="center" vertical="center"/>
    </xf>
    <xf numFmtId="15" fontId="39" fillId="0" borderId="0" xfId="0" applyNumberFormat="1" applyFont="1" applyAlignment="1">
      <alignment horizontal="center" vertical="center"/>
    </xf>
    <xf numFmtId="0" fontId="39" fillId="0" borderId="20" xfId="0" applyFont="1" applyFill="1" applyBorder="1"/>
    <xf numFmtId="0" fontId="38" fillId="0" borderId="11" xfId="0" applyFont="1" applyFill="1" applyBorder="1" applyAlignment="1">
      <alignment horizontal="center" vertical="center"/>
    </xf>
    <xf numFmtId="0" fontId="39" fillId="0" borderId="10" xfId="0" applyFont="1" applyFill="1" applyBorder="1"/>
    <xf numFmtId="15" fontId="39" fillId="0" borderId="6" xfId="0" applyNumberFormat="1" applyFont="1" applyFill="1" applyBorder="1" applyAlignment="1">
      <alignment horizontal="center" vertical="center"/>
    </xf>
    <xf numFmtId="165" fontId="39" fillId="0" borderId="6" xfId="0" applyNumberFormat="1" applyFont="1" applyFill="1" applyBorder="1"/>
    <xf numFmtId="0" fontId="39" fillId="0" borderId="0" xfId="0" applyFont="1" applyFill="1" applyBorder="1" applyAlignment="1">
      <alignment horizontal="left" vertical="top"/>
    </xf>
    <xf numFmtId="15" fontId="38" fillId="0" borderId="0" xfId="0" applyNumberFormat="1" applyFont="1" applyAlignment="1">
      <alignment horizontal="center"/>
    </xf>
    <xf numFmtId="165" fontId="38" fillId="0" borderId="0" xfId="0" applyNumberFormat="1" applyFont="1" applyFill="1" applyBorder="1"/>
    <xf numFmtId="0" fontId="38" fillId="0" borderId="0" xfId="0" quotePrefix="1" applyFont="1" applyAlignment="1">
      <alignment horizontal="center" vertical="center"/>
    </xf>
    <xf numFmtId="15" fontId="39" fillId="0" borderId="0" xfId="0" applyNumberFormat="1" applyFont="1" applyAlignment="1">
      <alignment horizontal="center"/>
    </xf>
    <xf numFmtId="49" fontId="38" fillId="0" borderId="0" xfId="0" applyNumberFormat="1" applyFont="1" applyFill="1" applyBorder="1" applyAlignment="1">
      <alignment horizontal="center"/>
    </xf>
    <xf numFmtId="15" fontId="38" fillId="0" borderId="0" xfId="0" applyNumberFormat="1" applyFont="1" applyFill="1" applyBorder="1" applyAlignment="1">
      <alignment horizontal="center" vertical="center"/>
    </xf>
    <xf numFmtId="0" fontId="39" fillId="0" borderId="6" xfId="0" applyFont="1" applyFill="1" applyBorder="1" applyAlignment="1">
      <alignment horizontal="left" vertical="top"/>
    </xf>
    <xf numFmtId="49" fontId="38" fillId="0" borderId="6" xfId="0" applyNumberFormat="1" applyFont="1" applyFill="1" applyBorder="1" applyAlignment="1">
      <alignment horizontal="center"/>
    </xf>
    <xf numFmtId="15" fontId="38" fillId="0" borderId="6" xfId="0" applyNumberFormat="1" applyFont="1" applyFill="1" applyBorder="1" applyAlignment="1">
      <alignment horizontal="center" vertical="center"/>
    </xf>
    <xf numFmtId="165" fontId="38" fillId="0" borderId="6" xfId="0" applyNumberFormat="1" applyFont="1" applyFill="1" applyBorder="1"/>
    <xf numFmtId="0" fontId="39" fillId="0" borderId="6" xfId="0" applyFont="1" applyFill="1" applyBorder="1"/>
    <xf numFmtId="0" fontId="39" fillId="0" borderId="6" xfId="0" quotePrefix="1" applyFont="1" applyFill="1" applyBorder="1" applyAlignment="1">
      <alignment horizontal="center"/>
    </xf>
    <xf numFmtId="49" fontId="39" fillId="0" borderId="0" xfId="0" quotePrefix="1" applyNumberFormat="1" applyFont="1" applyFill="1" applyBorder="1" applyAlignment="1">
      <alignment horizontal="center"/>
    </xf>
    <xf numFmtId="42" fontId="39" fillId="0" borderId="0" xfId="0" applyNumberFormat="1" applyFont="1" applyBorder="1"/>
    <xf numFmtId="0" fontId="39" fillId="0" borderId="23" xfId="0" applyFont="1" applyBorder="1" applyAlignment="1">
      <alignment horizontal="center" vertical="center"/>
    </xf>
    <xf numFmtId="0" fontId="39" fillId="0" borderId="0" xfId="0" quotePrefix="1" applyFont="1" applyFill="1" applyBorder="1" applyAlignment="1">
      <alignment horizontal="center"/>
    </xf>
    <xf numFmtId="0" fontId="38" fillId="0" borderId="24" xfId="0" applyFont="1" applyBorder="1" applyAlignment="1">
      <alignment horizontal="center" vertical="center"/>
    </xf>
    <xf numFmtId="0" fontId="39" fillId="0" borderId="6" xfId="0" applyFont="1" applyBorder="1" applyAlignment="1">
      <alignment horizontal="left"/>
    </xf>
    <xf numFmtId="42" fontId="39" fillId="0" borderId="6" xfId="0" applyNumberFormat="1" applyFont="1" applyFill="1" applyBorder="1" applyAlignment="1">
      <alignment horizontal="center"/>
    </xf>
    <xf numFmtId="0" fontId="38" fillId="0" borderId="24" xfId="0" applyFont="1" applyFill="1" applyBorder="1" applyAlignment="1">
      <alignment horizontal="center" vertical="center"/>
    </xf>
    <xf numFmtId="0" fontId="38" fillId="0" borderId="6" xfId="0" applyFont="1" applyFill="1" applyBorder="1" applyAlignment="1">
      <alignment horizontal="center"/>
    </xf>
    <xf numFmtId="42" fontId="38" fillId="0" borderId="6" xfId="0" applyNumberFormat="1" applyFont="1" applyFill="1" applyBorder="1" applyAlignment="1">
      <alignment horizontal="center" vertical="center"/>
    </xf>
    <xf numFmtId="0" fontId="39" fillId="0" borderId="25" xfId="0" applyFont="1" applyFill="1" applyBorder="1" applyAlignment="1">
      <alignment horizontal="center"/>
    </xf>
    <xf numFmtId="42" fontId="39" fillId="0" borderId="6" xfId="0" applyNumberFormat="1" applyFont="1" applyFill="1" applyBorder="1"/>
    <xf numFmtId="0" fontId="38" fillId="0" borderId="0" xfId="0" applyFont="1" applyBorder="1" applyAlignment="1">
      <alignment horizontal="center" vertical="center"/>
    </xf>
    <xf numFmtId="42" fontId="38" fillId="0" borderId="0" xfId="0" applyNumberFormat="1" applyFont="1" applyBorder="1"/>
    <xf numFmtId="0" fontId="38" fillId="0" borderId="23" xfId="0" applyFont="1" applyBorder="1" applyAlignment="1">
      <alignment horizontal="center" vertical="center"/>
    </xf>
    <xf numFmtId="15" fontId="39" fillId="0" borderId="0" xfId="0" applyNumberFormat="1" applyFont="1" applyBorder="1" applyAlignment="1">
      <alignment horizontal="center" vertical="center"/>
    </xf>
    <xf numFmtId="0" fontId="39" fillId="0" borderId="6" xfId="0" applyFont="1" applyBorder="1"/>
    <xf numFmtId="0" fontId="39" fillId="0" borderId="6" xfId="0" applyFont="1" applyBorder="1" applyAlignment="1">
      <alignment horizontal="center" vertical="center"/>
    </xf>
    <xf numFmtId="15" fontId="39" fillId="0" borderId="6" xfId="0" applyNumberFormat="1" applyFont="1" applyBorder="1" applyAlignment="1">
      <alignment horizontal="center" vertical="center"/>
    </xf>
    <xf numFmtId="0" fontId="17" fillId="0" borderId="23" xfId="0" applyFont="1" applyFill="1" applyBorder="1" applyAlignment="1">
      <alignment horizontal="center"/>
    </xf>
    <xf numFmtId="0" fontId="17" fillId="0" borderId="24" xfId="0" applyFont="1" applyFill="1" applyBorder="1" applyAlignment="1">
      <alignment horizontal="center"/>
    </xf>
    <xf numFmtId="0" fontId="12" fillId="0" borderId="4" xfId="0" applyFont="1" applyFill="1" applyBorder="1" applyAlignment="1">
      <alignment horizontal="left" vertical="top"/>
    </xf>
    <xf numFmtId="0" fontId="39" fillId="0" borderId="0" xfId="0" applyFont="1" applyBorder="1" applyAlignment="1">
      <alignment horizontal="center" vertical="center"/>
    </xf>
    <xf numFmtId="0" fontId="38" fillId="0" borderId="0" xfId="0" applyFont="1" applyFill="1" applyBorder="1" applyAlignment="1">
      <alignment horizontal="center" vertical="center"/>
    </xf>
    <xf numFmtId="42" fontId="38" fillId="0" borderId="0" xfId="0" applyNumberFormat="1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/>
    </xf>
    <xf numFmtId="0" fontId="0" fillId="0" borderId="27" xfId="0" applyFont="1" applyFill="1" applyBorder="1" applyAlignment="1">
      <alignment horizontal="center" vertical="center"/>
    </xf>
    <xf numFmtId="0" fontId="0" fillId="0" borderId="21" xfId="0" applyFont="1" applyFill="1" applyBorder="1" applyAlignment="1">
      <alignment horizontal="center"/>
    </xf>
    <xf numFmtId="0" fontId="12" fillId="2" borderId="0" xfId="0" applyFont="1" applyFill="1" applyBorder="1" applyAlignment="1">
      <alignment horizontal="center"/>
    </xf>
    <xf numFmtId="0" fontId="0" fillId="2" borderId="21" xfId="0" applyFont="1" applyFill="1" applyBorder="1" applyAlignment="1">
      <alignment horizontal="left"/>
    </xf>
    <xf numFmtId="0" fontId="12" fillId="2" borderId="0" xfId="0" applyFont="1" applyFill="1" applyBorder="1" applyAlignment="1">
      <alignment horizontal="left" vertical="top"/>
    </xf>
    <xf numFmtId="0" fontId="8" fillId="2" borderId="0" xfId="0" quotePrefix="1" applyFont="1" applyFill="1" applyAlignment="1">
      <alignment horizontal="center" vertical="center"/>
    </xf>
    <xf numFmtId="15" fontId="12" fillId="2" borderId="0" xfId="0" applyNumberFormat="1" applyFont="1" applyFill="1" applyBorder="1" applyAlignment="1">
      <alignment horizontal="center" vertical="center"/>
    </xf>
    <xf numFmtId="165" fontId="8" fillId="2" borderId="0" xfId="0" applyNumberFormat="1" applyFont="1" applyFill="1" applyBorder="1"/>
    <xf numFmtId="49" fontId="8" fillId="0" borderId="0" xfId="0" applyNumberFormat="1" applyFont="1" applyFill="1" applyBorder="1" applyAlignment="1">
      <alignment horizontal="center"/>
    </xf>
    <xf numFmtId="15" fontId="8" fillId="0" borderId="0" xfId="0" applyNumberFormat="1" applyFont="1" applyFill="1" applyBorder="1" applyAlignment="1">
      <alignment horizontal="center" vertical="center"/>
    </xf>
    <xf numFmtId="165" fontId="8" fillId="0" borderId="0" xfId="0" applyNumberFormat="1" applyFont="1" applyFill="1" applyBorder="1"/>
    <xf numFmtId="0" fontId="0" fillId="0" borderId="0" xfId="0" quotePrefix="1" applyBorder="1" applyAlignment="1">
      <alignment horizontal="center"/>
    </xf>
    <xf numFmtId="0" fontId="12" fillId="0" borderId="28" xfId="0" applyFont="1" applyFill="1" applyBorder="1" applyAlignment="1">
      <alignment horizontal="center" vertical="center"/>
    </xf>
    <xf numFmtId="0" fontId="2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15" fontId="7" fillId="0" borderId="0" xfId="0" applyNumberFormat="1" applyFont="1" applyAlignment="1">
      <alignment horizontal="center"/>
    </xf>
    <xf numFmtId="165" fontId="7" fillId="0" borderId="0" xfId="0" applyNumberFormat="1" applyFont="1" applyFill="1" applyBorder="1"/>
    <xf numFmtId="0" fontId="17" fillId="0" borderId="23" xfId="0" applyFont="1" applyFill="1" applyBorder="1" applyAlignment="1">
      <alignment horizontal="center" vertical="center"/>
    </xf>
    <xf numFmtId="0" fontId="17" fillId="0" borderId="24" xfId="0" applyFont="1" applyFill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15" fontId="12" fillId="0" borderId="4" xfId="0" applyNumberFormat="1" applyFont="1" applyFill="1" applyBorder="1" applyAlignment="1">
      <alignment horizontal="center"/>
    </xf>
    <xf numFmtId="49" fontId="6" fillId="2" borderId="0" xfId="0" applyNumberFormat="1" applyFont="1" applyFill="1" applyBorder="1" applyAlignment="1">
      <alignment horizontal="center"/>
    </xf>
    <xf numFmtId="15" fontId="6" fillId="2" borderId="0" xfId="0" applyNumberFormat="1" applyFont="1" applyFill="1" applyBorder="1" applyAlignment="1">
      <alignment horizontal="center" vertical="center"/>
    </xf>
    <xf numFmtId="165" fontId="6" fillId="2" borderId="0" xfId="0" applyNumberFormat="1" applyFont="1" applyFill="1" applyBorder="1"/>
    <xf numFmtId="0" fontId="6" fillId="0" borderId="0" xfId="0" applyFont="1" applyAlignment="1">
      <alignment horizontal="center" vertical="center"/>
    </xf>
    <xf numFmtId="15" fontId="6" fillId="0" borderId="0" xfId="0" applyNumberFormat="1" applyFont="1" applyBorder="1" applyAlignment="1">
      <alignment horizontal="center" vertical="center"/>
    </xf>
    <xf numFmtId="0" fontId="32" fillId="0" borderId="11" xfId="0" applyFont="1" applyFill="1" applyBorder="1" applyAlignment="1">
      <alignment horizontal="left"/>
    </xf>
    <xf numFmtId="0" fontId="32" fillId="0" borderId="0" xfId="0" applyFont="1" applyBorder="1" applyAlignment="1">
      <alignment horizontal="left"/>
    </xf>
    <xf numFmtId="15" fontId="32" fillId="0" borderId="0" xfId="0" applyNumberFormat="1" applyFont="1" applyFill="1" applyBorder="1" applyAlignment="1">
      <alignment horizontal="center"/>
    </xf>
    <xf numFmtId="42" fontId="32" fillId="0" borderId="0" xfId="0" applyNumberFormat="1" applyFont="1" applyFill="1" applyBorder="1" applyAlignment="1">
      <alignment horizontal="center"/>
    </xf>
    <xf numFmtId="0" fontId="13" fillId="0" borderId="0" xfId="0" applyFont="1" applyBorder="1" applyAlignment="1">
      <alignment horizontal="center" vertical="center"/>
    </xf>
    <xf numFmtId="0" fontId="32" fillId="0" borderId="0" xfId="0" applyFont="1" applyFill="1" applyBorder="1" applyAlignment="1">
      <alignment horizontal="left"/>
    </xf>
    <xf numFmtId="0" fontId="32" fillId="0" borderId="0" xfId="0" applyFont="1" applyFill="1" applyBorder="1" applyAlignment="1">
      <alignment horizontal="left" vertical="top"/>
    </xf>
    <xf numFmtId="49" fontId="36" fillId="0" borderId="0" xfId="0" applyNumberFormat="1" applyFont="1" applyFill="1" applyBorder="1" applyAlignment="1">
      <alignment horizontal="center"/>
    </xf>
    <xf numFmtId="15" fontId="36" fillId="0" borderId="0" xfId="0" applyNumberFormat="1" applyFont="1" applyFill="1" applyBorder="1" applyAlignment="1">
      <alignment horizontal="center" vertical="center"/>
    </xf>
    <xf numFmtId="165" fontId="36" fillId="0" borderId="0" xfId="0" applyNumberFormat="1" applyFont="1" applyFill="1" applyBorder="1"/>
    <xf numFmtId="0" fontId="13" fillId="0" borderId="21" xfId="0" applyFont="1" applyFill="1" applyBorder="1" applyAlignment="1">
      <alignment horizontal="left"/>
    </xf>
    <xf numFmtId="0" fontId="32" fillId="0" borderId="21" xfId="0" applyFont="1" applyFill="1" applyBorder="1" applyAlignment="1">
      <alignment horizontal="left"/>
    </xf>
    <xf numFmtId="15" fontId="36" fillId="0" borderId="0" xfId="0" applyNumberFormat="1" applyFont="1" applyAlignment="1">
      <alignment horizontal="center" vertical="center"/>
    </xf>
    <xf numFmtId="0" fontId="17" fillId="0" borderId="30" xfId="0" applyFont="1" applyFill="1" applyBorder="1" applyAlignment="1">
      <alignment horizontal="center" vertical="center"/>
    </xf>
    <xf numFmtId="0" fontId="0" fillId="0" borderId="29" xfId="0" applyFont="1" applyFill="1" applyBorder="1" applyAlignment="1">
      <alignment horizontal="center" vertical="center"/>
    </xf>
    <xf numFmtId="42" fontId="32" fillId="0" borderId="0" xfId="0" applyNumberFormat="1" applyFont="1" applyFill="1" applyBorder="1"/>
    <xf numFmtId="0" fontId="32" fillId="0" borderId="0" xfId="0" applyFont="1" applyBorder="1"/>
    <xf numFmtId="0" fontId="36" fillId="0" borderId="0" xfId="0" applyFont="1" applyBorder="1" applyAlignment="1">
      <alignment horizontal="center" vertical="center"/>
    </xf>
    <xf numFmtId="15" fontId="36" fillId="0" borderId="0" xfId="0" applyNumberFormat="1" applyFont="1" applyBorder="1" applyAlignment="1">
      <alignment horizontal="center" vertical="center"/>
    </xf>
    <xf numFmtId="42" fontId="36" fillId="0" borderId="0" xfId="0" applyNumberFormat="1" applyFont="1" applyBorder="1"/>
    <xf numFmtId="0" fontId="32" fillId="0" borderId="21" xfId="0" applyFont="1" applyBorder="1"/>
    <xf numFmtId="0" fontId="32" fillId="0" borderId="0" xfId="0" applyFont="1" applyFill="1" applyBorder="1"/>
    <xf numFmtId="15" fontId="32" fillId="0" borderId="0" xfId="0" applyNumberFormat="1" applyFont="1" applyBorder="1" applyAlignment="1">
      <alignment horizontal="center" vertical="center"/>
    </xf>
    <xf numFmtId="0" fontId="32" fillId="0" borderId="6" xfId="0" applyFont="1" applyBorder="1" applyAlignment="1">
      <alignment horizontal="center" vertical="center"/>
    </xf>
    <xf numFmtId="15" fontId="32" fillId="0" borderId="6" xfId="0" applyNumberFormat="1" applyFont="1" applyBorder="1" applyAlignment="1">
      <alignment horizontal="center" vertical="center"/>
    </xf>
    <xf numFmtId="0" fontId="32" fillId="0" borderId="0" xfId="0" applyFont="1" applyBorder="1" applyAlignment="1">
      <alignment horizontal="center" vertical="center"/>
    </xf>
    <xf numFmtId="42" fontId="32" fillId="0" borderId="0" xfId="0" applyNumberFormat="1" applyFont="1" applyBorder="1"/>
    <xf numFmtId="0" fontId="32" fillId="0" borderId="6" xfId="0" applyFont="1" applyFill="1" applyBorder="1"/>
    <xf numFmtId="42" fontId="32" fillId="0" borderId="6" xfId="0" applyNumberFormat="1" applyFont="1" applyFill="1" applyBorder="1"/>
    <xf numFmtId="0" fontId="32" fillId="0" borderId="6" xfId="0" applyFont="1" applyFill="1" applyBorder="1" applyAlignment="1">
      <alignment horizontal="center"/>
    </xf>
    <xf numFmtId="0" fontId="7" fillId="0" borderId="0" xfId="0" applyFont="1" applyBorder="1" applyAlignment="1">
      <alignment horizontal="center" vertical="center"/>
    </xf>
    <xf numFmtId="15" fontId="7" fillId="0" borderId="0" xfId="0" applyNumberFormat="1" applyFont="1" applyBorder="1" applyAlignment="1">
      <alignment horizontal="center"/>
    </xf>
    <xf numFmtId="165" fontId="5" fillId="0" borderId="0" xfId="0" applyNumberFormat="1" applyFont="1" applyFill="1" applyBorder="1"/>
    <xf numFmtId="0" fontId="0" fillId="0" borderId="0" xfId="0" applyNumberFormat="1" applyBorder="1"/>
    <xf numFmtId="42" fontId="17" fillId="0" borderId="6" xfId="0" applyNumberFormat="1" applyFont="1" applyBorder="1"/>
    <xf numFmtId="165" fontId="4" fillId="0" borderId="0" xfId="0" applyNumberFormat="1" applyFont="1" applyFill="1" applyBorder="1"/>
    <xf numFmtId="165" fontId="30" fillId="0" borderId="4" xfId="0" applyNumberFormat="1" applyFont="1" applyBorder="1"/>
    <xf numFmtId="0" fontId="12" fillId="0" borderId="0" xfId="0" quotePrefix="1" applyFont="1" applyFill="1" applyBorder="1" applyAlignment="1">
      <alignment horizontal="center"/>
    </xf>
    <xf numFmtId="15" fontId="0" fillId="0" borderId="0" xfId="0" applyNumberFormat="1" applyBorder="1" applyAlignment="1">
      <alignment horizontal="center"/>
    </xf>
    <xf numFmtId="15" fontId="3" fillId="0" borderId="0" xfId="0" applyNumberFormat="1" applyFont="1" applyAlignment="1">
      <alignment horizontal="center" vertical="center"/>
    </xf>
    <xf numFmtId="165" fontId="3" fillId="0" borderId="0" xfId="0" applyNumberFormat="1" applyFont="1" applyFill="1" applyBorder="1"/>
    <xf numFmtId="0" fontId="0" fillId="0" borderId="0" xfId="0" quotePrefix="1" applyFont="1" applyAlignment="1">
      <alignment horizontal="center"/>
    </xf>
    <xf numFmtId="15" fontId="0" fillId="0" borderId="0" xfId="0" applyNumberFormat="1" applyFont="1" applyAlignment="1">
      <alignment horizontal="center" vertical="center"/>
    </xf>
    <xf numFmtId="0" fontId="12" fillId="0" borderId="21" xfId="0" applyFont="1" applyBorder="1" applyAlignment="1">
      <alignment horizontal="center"/>
    </xf>
    <xf numFmtId="165" fontId="17" fillId="0" borderId="5" xfId="0" applyNumberFormat="1" applyFont="1" applyBorder="1"/>
    <xf numFmtId="0" fontId="0" fillId="0" borderId="6" xfId="0" quotePrefix="1" applyBorder="1" applyAlignment="1">
      <alignment horizontal="center"/>
    </xf>
    <xf numFmtId="0" fontId="17" fillId="0" borderId="31" xfId="0" applyFont="1" applyFill="1" applyBorder="1" applyAlignment="1">
      <alignment horizontal="center" vertical="center"/>
    </xf>
    <xf numFmtId="0" fontId="0" fillId="0" borderId="23" xfId="0" applyBorder="1"/>
    <xf numFmtId="0" fontId="32" fillId="0" borderId="6" xfId="0" applyFont="1" applyBorder="1"/>
    <xf numFmtId="42" fontId="32" fillId="0" borderId="6" xfId="0" applyNumberFormat="1" applyFont="1" applyBorder="1"/>
    <xf numFmtId="0" fontId="32" fillId="0" borderId="11" xfId="0" applyFont="1" applyBorder="1"/>
    <xf numFmtId="0" fontId="17" fillId="0" borderId="32" xfId="0" applyFont="1" applyFill="1" applyBorder="1" applyAlignment="1">
      <alignment horizontal="center" vertical="center"/>
    </xf>
    <xf numFmtId="0" fontId="12" fillId="0" borderId="11" xfId="0" applyFont="1" applyFill="1" applyBorder="1" applyAlignment="1">
      <alignment horizontal="center"/>
    </xf>
    <xf numFmtId="0" fontId="32" fillId="0" borderId="10" xfId="0" applyFont="1" applyBorder="1"/>
    <xf numFmtId="0" fontId="12" fillId="0" borderId="21" xfId="0" applyFont="1" applyFill="1" applyBorder="1" applyAlignment="1">
      <alignment horizontal="center"/>
    </xf>
    <xf numFmtId="49" fontId="12" fillId="0" borderId="6" xfId="0" quotePrefix="1" applyNumberFormat="1" applyFont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12" fillId="0" borderId="4" xfId="0" applyFont="1" applyBorder="1" applyAlignment="1">
      <alignment horizontal="left"/>
    </xf>
    <xf numFmtId="0" fontId="27" fillId="0" borderId="0" xfId="0" applyFont="1" applyAlignment="1">
      <alignment horizontal="center"/>
    </xf>
    <xf numFmtId="0" fontId="0" fillId="0" borderId="23" xfId="0" applyFont="1" applyBorder="1" applyAlignment="1">
      <alignment horizontal="center" vertical="center"/>
    </xf>
    <xf numFmtId="0" fontId="0" fillId="0" borderId="24" xfId="0" applyFont="1" applyBorder="1" applyAlignment="1">
      <alignment horizontal="center" vertical="center"/>
    </xf>
    <xf numFmtId="49" fontId="32" fillId="0" borderId="6" xfId="0" applyNumberFormat="1" applyFont="1" applyFill="1" applyBorder="1" applyAlignment="1">
      <alignment horizontal="center"/>
    </xf>
    <xf numFmtId="0" fontId="0" fillId="0" borderId="6" xfId="0" applyFont="1" applyFill="1" applyBorder="1" applyAlignment="1"/>
    <xf numFmtId="165" fontId="0" fillId="0" borderId="11" xfId="0" applyNumberFormat="1" applyFill="1" applyBorder="1" applyAlignment="1">
      <alignment horizontal="left"/>
    </xf>
    <xf numFmtId="0" fontId="12" fillId="0" borderId="12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left" vertical="top"/>
    </xf>
    <xf numFmtId="0" fontId="17" fillId="0" borderId="33" xfId="0" applyFont="1" applyFill="1" applyBorder="1" applyAlignment="1">
      <alignment horizontal="center" vertical="center"/>
    </xf>
    <xf numFmtId="0" fontId="17" fillId="0" borderId="17" xfId="0" applyFont="1" applyFill="1" applyBorder="1" applyAlignment="1">
      <alignment horizontal="center"/>
    </xf>
    <xf numFmtId="0" fontId="17" fillId="0" borderId="17" xfId="0" applyFont="1" applyFill="1" applyBorder="1" applyAlignment="1">
      <alignment horizontal="center" vertical="center"/>
    </xf>
    <xf numFmtId="15" fontId="0" fillId="0" borderId="4" xfId="0" applyNumberFormat="1" applyBorder="1" applyAlignment="1">
      <alignment horizontal="center"/>
    </xf>
    <xf numFmtId="0" fontId="12" fillId="0" borderId="4" xfId="0" applyFont="1" applyFill="1" applyBorder="1" applyAlignment="1">
      <alignment horizontal="center"/>
    </xf>
    <xf numFmtId="0" fontId="17" fillId="0" borderId="9" xfId="0" applyFont="1" applyFill="1" applyBorder="1" applyAlignment="1">
      <alignment horizontal="center"/>
    </xf>
    <xf numFmtId="0" fontId="0" fillId="0" borderId="33" xfId="0" applyFont="1" applyFill="1" applyBorder="1" applyAlignment="1">
      <alignment horizontal="center" vertical="center"/>
    </xf>
    <xf numFmtId="0" fontId="32" fillId="0" borderId="4" xfId="0" applyFont="1" applyFill="1" applyBorder="1"/>
    <xf numFmtId="0" fontId="32" fillId="0" borderId="4" xfId="0" applyFont="1" applyBorder="1" applyAlignment="1">
      <alignment horizontal="center" vertical="center"/>
    </xf>
    <xf numFmtId="15" fontId="32" fillId="0" borderId="4" xfId="0" applyNumberFormat="1" applyFont="1" applyBorder="1" applyAlignment="1">
      <alignment horizontal="center" vertical="center"/>
    </xf>
    <xf numFmtId="42" fontId="32" fillId="0" borderId="4" xfId="0" applyNumberFormat="1" applyFont="1" applyFill="1" applyBorder="1"/>
    <xf numFmtId="0" fontId="32" fillId="0" borderId="4" xfId="0" applyFont="1" applyFill="1" applyBorder="1" applyAlignment="1">
      <alignment horizontal="center"/>
    </xf>
    <xf numFmtId="0" fontId="32" fillId="0" borderId="5" xfId="0" applyFont="1" applyFill="1" applyBorder="1" applyAlignment="1">
      <alignment horizontal="left"/>
    </xf>
    <xf numFmtId="0" fontId="12" fillId="0" borderId="6" xfId="0" applyFont="1" applyFill="1" applyBorder="1" applyAlignment="1"/>
    <xf numFmtId="0" fontId="12" fillId="2" borderId="6" xfId="0" applyFont="1" applyFill="1" applyBorder="1" applyAlignment="1">
      <alignment horizontal="left" vertical="top"/>
    </xf>
    <xf numFmtId="49" fontId="6" fillId="2" borderId="6" xfId="0" applyNumberFormat="1" applyFont="1" applyFill="1" applyBorder="1" applyAlignment="1">
      <alignment horizontal="center"/>
    </xf>
    <xf numFmtId="15" fontId="6" fillId="2" borderId="6" xfId="0" applyNumberFormat="1" applyFont="1" applyFill="1" applyBorder="1" applyAlignment="1">
      <alignment horizontal="center" vertical="center"/>
    </xf>
    <xf numFmtId="165" fontId="6" fillId="2" borderId="6" xfId="0" applyNumberFormat="1" applyFont="1" applyFill="1" applyBorder="1"/>
    <xf numFmtId="0" fontId="17" fillId="0" borderId="9" xfId="0" applyFont="1" applyBorder="1" applyAlignment="1">
      <alignment horizontal="center"/>
    </xf>
    <xf numFmtId="0" fontId="17" fillId="0" borderId="21" xfId="0" applyFont="1" applyFill="1" applyBorder="1" applyAlignment="1">
      <alignment horizontal="center"/>
    </xf>
    <xf numFmtId="0" fontId="2" fillId="2" borderId="0" xfId="0" quotePrefix="1" applyFont="1" applyFill="1" applyAlignment="1">
      <alignment horizontal="center" vertical="center"/>
    </xf>
    <xf numFmtId="165" fontId="2" fillId="2" borderId="0" xfId="0" applyNumberFormat="1" applyFont="1" applyFill="1" applyBorder="1"/>
    <xf numFmtId="0" fontId="0" fillId="0" borderId="0" xfId="0" applyFont="1" applyFill="1" applyBorder="1" applyAlignment="1"/>
    <xf numFmtId="0" fontId="8" fillId="2" borderId="0" xfId="0" quotePrefix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left"/>
    </xf>
    <xf numFmtId="0" fontId="27" fillId="0" borderId="0" xfId="0" applyFont="1" applyAlignment="1">
      <alignment horizontal="center"/>
    </xf>
    <xf numFmtId="0" fontId="17" fillId="0" borderId="0" xfId="0" applyFont="1" applyBorder="1"/>
    <xf numFmtId="0" fontId="0" fillId="0" borderId="5" xfId="0" applyFont="1" applyFill="1" applyBorder="1" applyAlignment="1">
      <alignment horizontal="center" vertical="center"/>
    </xf>
    <xf numFmtId="0" fontId="12" fillId="0" borderId="4" xfId="0" applyFont="1" applyFill="1" applyBorder="1" applyAlignment="1">
      <alignment horizontal="left"/>
    </xf>
    <xf numFmtId="42" fontId="12" fillId="0" borderId="4" xfId="0" applyNumberFormat="1" applyFont="1" applyFill="1" applyBorder="1"/>
    <xf numFmtId="0" fontId="12" fillId="0" borderId="5" xfId="0" applyFont="1" applyFill="1" applyBorder="1" applyAlignment="1">
      <alignment horizontal="left"/>
    </xf>
    <xf numFmtId="15" fontId="0" fillId="0" borderId="0" xfId="0" applyNumberFormat="1" applyFont="1" applyBorder="1" applyAlignment="1">
      <alignment horizontal="center" vertical="center"/>
    </xf>
    <xf numFmtId="165" fontId="1" fillId="2" borderId="0" xfId="0" applyNumberFormat="1" applyFont="1" applyFill="1" applyBorder="1"/>
    <xf numFmtId="0" fontId="2" fillId="2" borderId="0" xfId="0" quotePrefix="1" applyFont="1" applyFill="1" applyBorder="1" applyAlignment="1">
      <alignment horizontal="center" vertical="center"/>
    </xf>
    <xf numFmtId="0" fontId="0" fillId="0" borderId="9" xfId="0" applyFont="1" applyFill="1" applyBorder="1" applyAlignment="1">
      <alignment horizontal="center" vertical="center"/>
    </xf>
    <xf numFmtId="42" fontId="12" fillId="0" borderId="8" xfId="0" applyNumberFormat="1" applyFont="1" applyFill="1" applyBorder="1"/>
    <xf numFmtId="0" fontId="32" fillId="0" borderId="9" xfId="0" applyFont="1" applyFill="1" applyBorder="1" applyAlignment="1">
      <alignment horizontal="left"/>
    </xf>
    <xf numFmtId="15" fontId="3" fillId="0" borderId="6" xfId="0" applyNumberFormat="1" applyFont="1" applyBorder="1" applyAlignment="1">
      <alignment horizontal="center" vertical="center"/>
    </xf>
    <xf numFmtId="165" fontId="3" fillId="0" borderId="6" xfId="0" applyNumberFormat="1" applyFont="1" applyFill="1" applyBorder="1"/>
    <xf numFmtId="42" fontId="17" fillId="0" borderId="4" xfId="0" applyNumberFormat="1" applyFont="1" applyFill="1" applyBorder="1"/>
    <xf numFmtId="15" fontId="0" fillId="0" borderId="6" xfId="0" applyNumberFormat="1" applyBorder="1" applyAlignment="1">
      <alignment horizontal="center"/>
    </xf>
    <xf numFmtId="0" fontId="12" fillId="0" borderId="0" xfId="0" quotePrefix="1" applyFont="1" applyBorder="1" applyAlignment="1">
      <alignment horizontal="center"/>
    </xf>
    <xf numFmtId="42" fontId="0" fillId="0" borderId="0" xfId="0" applyNumberFormat="1" applyFont="1" applyFill="1" applyBorder="1" applyAlignment="1">
      <alignment horizontal="center"/>
    </xf>
    <xf numFmtId="165" fontId="17" fillId="0" borderId="6" xfId="0" applyNumberFormat="1" applyFont="1" applyFill="1" applyBorder="1"/>
    <xf numFmtId="15" fontId="3" fillId="0" borderId="0" xfId="0" applyNumberFormat="1" applyFont="1" applyBorder="1" applyAlignment="1">
      <alignment horizontal="center" vertical="center"/>
    </xf>
    <xf numFmtId="0" fontId="0" fillId="0" borderId="21" xfId="0" applyFont="1" applyFill="1" applyBorder="1" applyAlignment="1">
      <alignment horizontal="left" vertical="top"/>
    </xf>
    <xf numFmtId="42" fontId="12" fillId="0" borderId="6" xfId="0" applyNumberFormat="1" applyFont="1" applyFill="1" applyBorder="1" applyAlignment="1">
      <alignment vertical="center"/>
    </xf>
    <xf numFmtId="42" fontId="17" fillId="0" borderId="6" xfId="0" applyNumberFormat="1" applyFont="1" applyFill="1" applyBorder="1"/>
    <xf numFmtId="0" fontId="12" fillId="0" borderId="20" xfId="0" applyFont="1" applyFill="1" applyBorder="1"/>
    <xf numFmtId="0" fontId="12" fillId="0" borderId="10" xfId="0" applyFont="1" applyFill="1" applyBorder="1"/>
    <xf numFmtId="0" fontId="12" fillId="0" borderId="10" xfId="0" applyFont="1" applyFill="1" applyBorder="1" applyAlignment="1"/>
    <xf numFmtId="49" fontId="12" fillId="0" borderId="6" xfId="0" quotePrefix="1" applyNumberFormat="1" applyFont="1" applyFill="1" applyBorder="1" applyAlignment="1">
      <alignment horizontal="center"/>
    </xf>
    <xf numFmtId="165" fontId="1" fillId="2" borderId="6" xfId="0" applyNumberFormat="1" applyFont="1" applyFill="1" applyBorder="1"/>
    <xf numFmtId="0" fontId="12" fillId="2" borderId="6" xfId="0" applyFont="1" applyFill="1" applyBorder="1" applyAlignment="1">
      <alignment horizontal="center"/>
    </xf>
    <xf numFmtId="0" fontId="17" fillId="0" borderId="28" xfId="0" applyFont="1" applyFill="1" applyBorder="1" applyAlignment="1">
      <alignment horizontal="center" vertical="center"/>
    </xf>
    <xf numFmtId="0" fontId="32" fillId="0" borderId="6" xfId="0" quotePrefix="1" applyFont="1" applyFill="1" applyBorder="1" applyAlignment="1">
      <alignment horizontal="center"/>
    </xf>
    <xf numFmtId="15" fontId="36" fillId="0" borderId="6" xfId="0" applyNumberFormat="1" applyFont="1" applyFill="1" applyBorder="1" applyAlignment="1">
      <alignment horizontal="center" vertical="center"/>
    </xf>
    <xf numFmtId="165" fontId="36" fillId="0" borderId="6" xfId="0" applyNumberFormat="1" applyFont="1" applyFill="1" applyBorder="1"/>
    <xf numFmtId="0" fontId="13" fillId="0" borderId="11" xfId="0" applyFont="1" applyFill="1" applyBorder="1" applyAlignment="1">
      <alignment horizontal="left"/>
    </xf>
    <xf numFmtId="0" fontId="0" fillId="0" borderId="10" xfId="0" applyFont="1" applyFill="1" applyBorder="1"/>
    <xf numFmtId="0" fontId="32" fillId="0" borderId="6" xfId="0" quotePrefix="1" applyFont="1" applyBorder="1" applyAlignment="1">
      <alignment horizontal="center" vertical="center"/>
    </xf>
    <xf numFmtId="15" fontId="12" fillId="2" borderId="6" xfId="0" applyNumberFormat="1" applyFont="1" applyFill="1" applyBorder="1" applyAlignment="1">
      <alignment horizontal="center" vertical="center"/>
    </xf>
    <xf numFmtId="165" fontId="8" fillId="2" borderId="6" xfId="0" applyNumberFormat="1" applyFont="1" applyFill="1" applyBorder="1"/>
    <xf numFmtId="0" fontId="32" fillId="0" borderId="0" xfId="0" quotePrefix="1" applyFont="1" applyBorder="1" applyAlignment="1">
      <alignment horizontal="center" vertical="center"/>
    </xf>
    <xf numFmtId="42" fontId="17" fillId="0" borderId="8" xfId="0" applyNumberFormat="1" applyFont="1" applyBorder="1"/>
    <xf numFmtId="0" fontId="40" fillId="0" borderId="0" xfId="0" applyFont="1"/>
    <xf numFmtId="0" fontId="32" fillId="0" borderId="6" xfId="0" applyFont="1" applyFill="1" applyBorder="1" applyAlignment="1">
      <alignment horizontal="left"/>
    </xf>
    <xf numFmtId="0" fontId="12" fillId="0" borderId="24" xfId="0" applyFont="1" applyBorder="1" applyAlignment="1">
      <alignment horizontal="center"/>
    </xf>
    <xf numFmtId="0" fontId="12" fillId="0" borderId="7" xfId="0" applyFont="1" applyFill="1" applyBorder="1" applyAlignment="1">
      <alignment horizontal="left"/>
    </xf>
    <xf numFmtId="0" fontId="12" fillId="0" borderId="20" xfId="0" applyFont="1" applyFill="1" applyBorder="1" applyAlignment="1">
      <alignment horizontal="left"/>
    </xf>
    <xf numFmtId="0" fontId="12" fillId="0" borderId="20" xfId="0" applyFont="1" applyFill="1" applyBorder="1" applyAlignment="1">
      <alignment horizontal="left" vertical="top"/>
    </xf>
    <xf numFmtId="0" fontId="0" fillId="0" borderId="25" xfId="0" applyFont="1" applyFill="1" applyBorder="1" applyAlignment="1">
      <alignment horizontal="center" vertical="center"/>
    </xf>
    <xf numFmtId="0" fontId="17" fillId="0" borderId="21" xfId="0" applyFont="1" applyFill="1" applyBorder="1" applyAlignment="1">
      <alignment horizontal="center" vertical="center"/>
    </xf>
    <xf numFmtId="0" fontId="17" fillId="0" borderId="9" xfId="0" applyFont="1" applyFill="1" applyBorder="1" applyAlignment="1">
      <alignment horizontal="center" vertical="center"/>
    </xf>
    <xf numFmtId="0" fontId="17" fillId="0" borderId="16" xfId="0" applyFont="1" applyFill="1" applyBorder="1"/>
    <xf numFmtId="0" fontId="27" fillId="0" borderId="0" xfId="0" applyFont="1" applyAlignment="1">
      <alignment horizontal="center"/>
    </xf>
    <xf numFmtId="49" fontId="17" fillId="0" borderId="17" xfId="0" applyNumberFormat="1" applyFont="1" applyFill="1" applyBorder="1" applyAlignment="1">
      <alignment horizontal="center" vertical="center"/>
    </xf>
    <xf numFmtId="0" fontId="0" fillId="0" borderId="28" xfId="0" applyFont="1" applyFill="1" applyBorder="1" applyAlignment="1">
      <alignment horizontal="center" vertical="center"/>
    </xf>
    <xf numFmtId="0" fontId="12" fillId="0" borderId="8" xfId="0" applyFont="1" applyFill="1" applyBorder="1" applyAlignment="1"/>
    <xf numFmtId="42" fontId="0" fillId="0" borderId="8" xfId="0" applyNumberFormat="1" applyFont="1" applyFill="1" applyBorder="1" applyAlignment="1">
      <alignment horizontal="center" vertical="center"/>
    </xf>
    <xf numFmtId="0" fontId="12" fillId="0" borderId="10" xfId="0" applyFont="1" applyFill="1" applyBorder="1" applyAlignment="1">
      <alignment horizontal="left" vertical="top"/>
    </xf>
    <xf numFmtId="49" fontId="0" fillId="0" borderId="6" xfId="0" quotePrefix="1" applyNumberFormat="1" applyFont="1" applyFill="1" applyBorder="1" applyAlignment="1">
      <alignment horizontal="center"/>
    </xf>
    <xf numFmtId="49" fontId="17" fillId="0" borderId="16" xfId="0" applyNumberFormat="1" applyFont="1" applyFill="1" applyBorder="1" applyAlignment="1">
      <alignment horizontal="center" vertical="center"/>
    </xf>
    <xf numFmtId="15" fontId="0" fillId="0" borderId="0" xfId="0" applyNumberFormat="1" applyFont="1" applyAlignment="1">
      <alignment horizontal="center"/>
    </xf>
    <xf numFmtId="15" fontId="0" fillId="0" borderId="6" xfId="0" applyNumberFormat="1" applyFont="1" applyBorder="1" applyAlignment="1">
      <alignment horizontal="center"/>
    </xf>
    <xf numFmtId="0" fontId="32" fillId="0" borderId="6" xfId="0" applyFont="1" applyBorder="1" applyAlignment="1">
      <alignment horizontal="left"/>
    </xf>
    <xf numFmtId="42" fontId="32" fillId="0" borderId="6" xfId="0" applyNumberFormat="1" applyFont="1" applyFill="1" applyBorder="1" applyAlignment="1">
      <alignment horizontal="center"/>
    </xf>
    <xf numFmtId="0" fontId="13" fillId="0" borderId="6" xfId="0" applyFont="1" applyBorder="1" applyAlignment="1">
      <alignment horizontal="center" vertical="center"/>
    </xf>
    <xf numFmtId="0" fontId="17" fillId="0" borderId="34" xfId="0" applyFont="1" applyFill="1" applyBorder="1" applyAlignment="1">
      <alignment horizontal="center"/>
    </xf>
    <xf numFmtId="42" fontId="0" fillId="0" borderId="0" xfId="0" applyNumberFormat="1" applyFont="1" applyFill="1" applyBorder="1"/>
    <xf numFmtId="0" fontId="12" fillId="0" borderId="10" xfId="0" applyFont="1" applyFill="1" applyBorder="1" applyAlignment="1">
      <alignment horizontal="left"/>
    </xf>
    <xf numFmtId="0" fontId="0" fillId="0" borderId="11" xfId="0" applyFont="1" applyBorder="1" applyAlignment="1">
      <alignment horizontal="center" vertical="center"/>
    </xf>
    <xf numFmtId="0" fontId="0" fillId="0" borderId="0" xfId="0" quotePrefix="1" applyFont="1" applyFill="1" applyBorder="1" applyAlignment="1">
      <alignment horizontal="center"/>
    </xf>
    <xf numFmtId="0" fontId="12" fillId="0" borderId="10" xfId="0" applyFont="1" applyBorder="1"/>
    <xf numFmtId="49" fontId="0" fillId="0" borderId="6" xfId="0" quotePrefix="1" applyNumberFormat="1" applyFont="1" applyFill="1" applyBorder="1" applyAlignment="1">
      <alignment horizontal="center" vertical="center"/>
    </xf>
    <xf numFmtId="42" fontId="12" fillId="0" borderId="6" xfId="0" applyNumberFormat="1" applyFont="1" applyBorder="1" applyAlignment="1">
      <alignment horizontal="center" vertical="center"/>
    </xf>
    <xf numFmtId="165" fontId="5" fillId="0" borderId="6" xfId="0" applyNumberFormat="1" applyFont="1" applyFill="1" applyBorder="1"/>
    <xf numFmtId="0" fontId="12" fillId="0" borderId="10" xfId="0" applyFont="1" applyFill="1" applyBorder="1" applyAlignment="1">
      <alignment horizontal="center" vertical="center"/>
    </xf>
    <xf numFmtId="0" fontId="0" fillId="0" borderId="20" xfId="0" applyFont="1" applyFill="1" applyBorder="1" applyAlignment="1">
      <alignment horizontal="center"/>
    </xf>
    <xf numFmtId="0" fontId="41" fillId="0" borderId="0" xfId="0" applyFont="1"/>
    <xf numFmtId="0" fontId="12" fillId="0" borderId="20" xfId="0" applyFont="1" applyBorder="1"/>
    <xf numFmtId="0" fontId="17" fillId="0" borderId="6" xfId="0" applyFont="1" applyFill="1" applyBorder="1"/>
    <xf numFmtId="42" fontId="0" fillId="0" borderId="0" xfId="0" applyNumberFormat="1" applyFont="1" applyFill="1" applyBorder="1" applyAlignment="1"/>
    <xf numFmtId="42" fontId="0" fillId="0" borderId="4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/>
    </xf>
    <xf numFmtId="49" fontId="45" fillId="0" borderId="0" xfId="0" applyNumberFormat="1" applyFont="1" applyFill="1" applyBorder="1" applyAlignment="1">
      <alignment horizontal="center"/>
    </xf>
    <xf numFmtId="0" fontId="44" fillId="0" borderId="0" xfId="0" applyFont="1" applyFill="1" applyBorder="1" applyAlignment="1">
      <alignment horizontal="center"/>
    </xf>
    <xf numFmtId="15" fontId="44" fillId="0" borderId="0" xfId="0" applyNumberFormat="1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horizontal="center" vertical="center"/>
    </xf>
    <xf numFmtId="0" fontId="42" fillId="0" borderId="12" xfId="0" applyFont="1" applyFill="1" applyBorder="1" applyAlignment="1">
      <alignment horizontal="center" vertical="center"/>
    </xf>
    <xf numFmtId="0" fontId="42" fillId="0" borderId="4" xfId="0" applyFont="1" applyFill="1" applyBorder="1" applyAlignment="1">
      <alignment horizontal="center" vertical="center"/>
    </xf>
    <xf numFmtId="49" fontId="42" fillId="0" borderId="4" xfId="0" applyNumberFormat="1" applyFont="1" applyFill="1" applyBorder="1" applyAlignment="1">
      <alignment horizontal="center" vertical="center"/>
    </xf>
    <xf numFmtId="0" fontId="42" fillId="0" borderId="5" xfId="0" applyFont="1" applyFill="1" applyBorder="1" applyAlignment="1">
      <alignment horizontal="center" vertical="center"/>
    </xf>
    <xf numFmtId="0" fontId="44" fillId="0" borderId="28" xfId="0" applyFont="1" applyFill="1" applyBorder="1" applyAlignment="1">
      <alignment horizontal="center" vertical="center"/>
    </xf>
    <xf numFmtId="0" fontId="44" fillId="0" borderId="0" xfId="0" applyFont="1" applyFill="1" applyBorder="1"/>
    <xf numFmtId="0" fontId="46" fillId="0" borderId="0" xfId="0" applyFont="1" applyAlignment="1">
      <alignment horizontal="center" vertical="center"/>
    </xf>
    <xf numFmtId="165" fontId="44" fillId="0" borderId="0" xfId="0" applyNumberFormat="1" applyFont="1" applyFill="1" applyBorder="1"/>
    <xf numFmtId="0" fontId="40" fillId="0" borderId="0" xfId="0" applyFont="1" applyAlignment="1">
      <alignment horizontal="center" vertical="center"/>
    </xf>
    <xf numFmtId="0" fontId="44" fillId="0" borderId="21" xfId="0" applyFont="1" applyFill="1" applyBorder="1" applyAlignment="1">
      <alignment horizontal="left" vertical="top"/>
    </xf>
    <xf numFmtId="0" fontId="44" fillId="0" borderId="23" xfId="0" applyFont="1" applyFill="1" applyBorder="1" applyAlignment="1">
      <alignment horizontal="center" vertical="center"/>
    </xf>
    <xf numFmtId="0" fontId="44" fillId="0" borderId="0" xfId="0" applyFont="1" applyFill="1" applyBorder="1" applyAlignment="1">
      <alignment horizontal="left"/>
    </xf>
    <xf numFmtId="49" fontId="44" fillId="0" borderId="0" xfId="0" applyNumberFormat="1" applyFont="1" applyFill="1" applyBorder="1" applyAlignment="1">
      <alignment horizontal="center"/>
    </xf>
    <xf numFmtId="42" fontId="44" fillId="0" borderId="0" xfId="0" applyNumberFormat="1" applyFont="1" applyBorder="1"/>
    <xf numFmtId="0" fontId="44" fillId="0" borderId="0" xfId="0" applyNumberFormat="1" applyFont="1" applyFill="1" applyBorder="1" applyAlignment="1">
      <alignment horizontal="center" vertical="center"/>
    </xf>
    <xf numFmtId="0" fontId="44" fillId="0" borderId="0" xfId="0" applyFont="1" applyBorder="1" applyAlignment="1">
      <alignment horizontal="center" vertical="center"/>
    </xf>
    <xf numFmtId="0" fontId="42" fillId="0" borderId="0" xfId="0" applyFont="1"/>
    <xf numFmtId="0" fontId="44" fillId="0" borderId="0" xfId="0" applyFont="1" applyAlignment="1">
      <alignment horizontal="left"/>
    </xf>
    <xf numFmtId="42" fontId="44" fillId="0" borderId="0" xfId="0" applyNumberFormat="1" applyFont="1"/>
    <xf numFmtId="0" fontId="44" fillId="0" borderId="0" xfId="0" applyFont="1" applyAlignment="1">
      <alignment horizontal="center" vertical="center"/>
    </xf>
    <xf numFmtId="0" fontId="44" fillId="0" borderId="21" xfId="0" applyFont="1" applyBorder="1"/>
    <xf numFmtId="0" fontId="44" fillId="0" borderId="21" xfId="0" applyFont="1" applyFill="1" applyBorder="1" applyAlignment="1">
      <alignment horizontal="left"/>
    </xf>
    <xf numFmtId="165" fontId="44" fillId="0" borderId="0" xfId="0" applyNumberFormat="1" applyFont="1" applyFill="1" applyBorder="1" applyAlignment="1">
      <alignment horizontal="left" vertical="top"/>
    </xf>
    <xf numFmtId="0" fontId="44" fillId="0" borderId="0" xfId="0" applyFont="1" applyBorder="1"/>
    <xf numFmtId="0" fontId="44" fillId="0" borderId="0" xfId="0" applyFont="1" applyBorder="1" applyAlignment="1">
      <alignment horizontal="center"/>
    </xf>
    <xf numFmtId="42" fontId="44" fillId="0" borderId="0" xfId="0" applyNumberFormat="1" applyFont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42" fillId="0" borderId="0" xfId="0" applyFont="1" applyFill="1" applyBorder="1"/>
    <xf numFmtId="0" fontId="44" fillId="0" borderId="23" xfId="0" applyFont="1" applyBorder="1" applyAlignment="1">
      <alignment horizontal="center"/>
    </xf>
    <xf numFmtId="0" fontId="44" fillId="0" borderId="0" xfId="0" applyFont="1" applyBorder="1" applyAlignment="1">
      <alignment horizontal="left"/>
    </xf>
    <xf numFmtId="0" fontId="40" fillId="0" borderId="0" xfId="0" applyFont="1" applyBorder="1"/>
    <xf numFmtId="0" fontId="44" fillId="0" borderId="24" xfId="0" applyFont="1" applyBorder="1" applyAlignment="1">
      <alignment horizontal="center"/>
    </xf>
    <xf numFmtId="0" fontId="44" fillId="0" borderId="6" xfId="0" applyFont="1" applyBorder="1"/>
    <xf numFmtId="0" fontId="44" fillId="0" borderId="6" xfId="0" applyFont="1" applyBorder="1" applyAlignment="1">
      <alignment horizontal="center"/>
    </xf>
    <xf numFmtId="15" fontId="44" fillId="0" borderId="6" xfId="0" applyNumberFormat="1" applyFont="1" applyFill="1" applyBorder="1" applyAlignment="1">
      <alignment horizontal="center" vertical="center"/>
    </xf>
    <xf numFmtId="42" fontId="44" fillId="0" borderId="6" xfId="0" applyNumberFormat="1" applyFont="1" applyBorder="1" applyAlignment="1">
      <alignment horizontal="center" vertical="center"/>
    </xf>
    <xf numFmtId="0" fontId="44" fillId="0" borderId="6" xfId="0" applyFont="1" applyBorder="1" applyAlignment="1">
      <alignment horizontal="center" vertical="center"/>
    </xf>
    <xf numFmtId="0" fontId="44" fillId="0" borderId="11" xfId="0" applyFont="1" applyFill="1" applyBorder="1" applyAlignment="1">
      <alignment horizontal="left"/>
    </xf>
    <xf numFmtId="165" fontId="42" fillId="0" borderId="6" xfId="0" applyNumberFormat="1" applyFont="1" applyBorder="1"/>
    <xf numFmtId="0" fontId="42" fillId="0" borderId="0" xfId="0" applyFont="1" applyAlignment="1">
      <alignment horizontal="center" vertical="center"/>
    </xf>
    <xf numFmtId="165" fontId="42" fillId="0" borderId="6" xfId="0" applyNumberFormat="1" applyFont="1" applyFill="1" applyBorder="1"/>
    <xf numFmtId="0" fontId="42" fillId="0" borderId="12" xfId="0" applyFont="1" applyFill="1" applyBorder="1" applyAlignment="1">
      <alignment horizontal="center"/>
    </xf>
    <xf numFmtId="0" fontId="42" fillId="0" borderId="4" xfId="0" applyFont="1" applyFill="1" applyBorder="1" applyAlignment="1">
      <alignment horizontal="center"/>
    </xf>
    <xf numFmtId="49" fontId="42" fillId="0" borderId="4" xfId="0" applyNumberFormat="1" applyFont="1" applyFill="1" applyBorder="1" applyAlignment="1">
      <alignment horizontal="center"/>
    </xf>
    <xf numFmtId="165" fontId="42" fillId="0" borderId="0" xfId="0" applyNumberFormat="1" applyFont="1" applyFill="1" applyBorder="1"/>
    <xf numFmtId="49" fontId="40" fillId="0" borderId="0" xfId="0" applyNumberFormat="1" applyFont="1" applyFill="1" applyBorder="1" applyAlignment="1">
      <alignment horizontal="center"/>
    </xf>
    <xf numFmtId="42" fontId="44" fillId="0" borderId="0" xfId="0" applyNumberFormat="1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horizontal="center"/>
    </xf>
    <xf numFmtId="0" fontId="40" fillId="0" borderId="0" xfId="0" applyFont="1" applyFill="1" applyBorder="1"/>
    <xf numFmtId="0" fontId="44" fillId="0" borderId="0" xfId="0" applyFont="1" applyFill="1" applyBorder="1" applyAlignment="1"/>
    <xf numFmtId="42" fontId="40" fillId="0" borderId="0" xfId="0" applyNumberFormat="1" applyFont="1" applyFill="1" applyBorder="1" applyAlignment="1">
      <alignment horizontal="center" vertical="center"/>
    </xf>
    <xf numFmtId="0" fontId="44" fillId="0" borderId="0" xfId="0" quotePrefix="1" applyFont="1" applyBorder="1" applyAlignment="1">
      <alignment horizontal="center"/>
    </xf>
    <xf numFmtId="49" fontId="44" fillId="0" borderId="0" xfId="0" applyNumberFormat="1" applyFont="1" applyBorder="1" applyAlignment="1">
      <alignment horizontal="center" vertical="center"/>
    </xf>
    <xf numFmtId="0" fontId="44" fillId="0" borderId="0" xfId="0" quotePrefix="1" applyFont="1" applyBorder="1" applyAlignment="1">
      <alignment horizontal="center" vertical="center"/>
    </xf>
    <xf numFmtId="15" fontId="44" fillId="0" borderId="0" xfId="0" applyNumberFormat="1" applyFont="1" applyBorder="1" applyAlignment="1">
      <alignment horizontal="center" vertical="center"/>
    </xf>
    <xf numFmtId="15" fontId="40" fillId="0" borderId="0" xfId="0" applyNumberFormat="1" applyFont="1" applyAlignment="1">
      <alignment horizontal="center" vertical="center"/>
    </xf>
    <xf numFmtId="0" fontId="44" fillId="0" borderId="24" xfId="0" applyFont="1" applyFill="1" applyBorder="1" applyAlignment="1">
      <alignment horizontal="center" vertical="center"/>
    </xf>
    <xf numFmtId="0" fontId="44" fillId="0" borderId="6" xfId="0" applyFont="1" applyFill="1" applyBorder="1"/>
    <xf numFmtId="49" fontId="44" fillId="0" borderId="6" xfId="0" applyNumberFormat="1" applyFont="1" applyFill="1" applyBorder="1" applyAlignment="1">
      <alignment horizontal="center"/>
    </xf>
    <xf numFmtId="165" fontId="44" fillId="0" borderId="6" xfId="0" applyNumberFormat="1" applyFont="1" applyFill="1" applyBorder="1"/>
    <xf numFmtId="0" fontId="44" fillId="0" borderId="6" xfId="0" applyFont="1" applyFill="1" applyBorder="1" applyAlignment="1">
      <alignment horizontal="center"/>
    </xf>
    <xf numFmtId="0" fontId="44" fillId="0" borderId="11" xfId="0" applyFont="1" applyFill="1" applyBorder="1" applyAlignment="1">
      <alignment horizontal="left" vertical="top"/>
    </xf>
    <xf numFmtId="0" fontId="40" fillId="0" borderId="6" xfId="0" applyFont="1" applyFill="1" applyBorder="1"/>
    <xf numFmtId="0" fontId="44" fillId="0" borderId="0" xfId="0" applyFont="1" applyFill="1" applyBorder="1" applyAlignment="1">
      <alignment horizontal="center" vertical="center"/>
    </xf>
    <xf numFmtId="0" fontId="42" fillId="0" borderId="0" xfId="0" applyFont="1" applyFill="1" applyBorder="1" applyAlignment="1">
      <alignment horizontal="center"/>
    </xf>
    <xf numFmtId="0" fontId="44" fillId="0" borderId="0" xfId="0" applyFont="1" applyFill="1" applyBorder="1" applyAlignment="1">
      <alignment horizontal="left" vertical="top"/>
    </xf>
    <xf numFmtId="0" fontId="42" fillId="0" borderId="4" xfId="0" applyFont="1" applyFill="1" applyBorder="1"/>
    <xf numFmtId="0" fontId="42" fillId="0" borderId="5" xfId="0" applyFont="1" applyFill="1" applyBorder="1" applyAlignment="1">
      <alignment horizontal="center"/>
    </xf>
    <xf numFmtId="0" fontId="40" fillId="0" borderId="23" xfId="0" applyFont="1" applyFill="1" applyBorder="1" applyAlignment="1">
      <alignment horizontal="center"/>
    </xf>
    <xf numFmtId="42" fontId="40" fillId="0" borderId="0" xfId="0" applyNumberFormat="1" applyFont="1" applyFill="1" applyBorder="1"/>
    <xf numFmtId="49" fontId="45" fillId="0" borderId="0" xfId="0" quotePrefix="1" applyNumberFormat="1" applyFont="1" applyFill="1" applyBorder="1" applyAlignment="1">
      <alignment horizontal="center"/>
    </xf>
    <xf numFmtId="42" fontId="42" fillId="0" borderId="0" xfId="0" applyNumberFormat="1" applyFont="1" applyBorder="1"/>
    <xf numFmtId="0" fontId="40" fillId="0" borderId="0" xfId="0" quotePrefix="1" applyFont="1" applyBorder="1" applyAlignment="1">
      <alignment horizontal="center" vertical="center"/>
    </xf>
    <xf numFmtId="0" fontId="45" fillId="0" borderId="0" xfId="0" applyFont="1" applyBorder="1" applyAlignment="1">
      <alignment horizontal="left"/>
    </xf>
    <xf numFmtId="42" fontId="45" fillId="0" borderId="0" xfId="0" applyNumberFormat="1" applyFont="1" applyFill="1" applyBorder="1" applyAlignment="1">
      <alignment horizontal="center"/>
    </xf>
    <xf numFmtId="0" fontId="47" fillId="0" borderId="0" xfId="0" applyFont="1" applyBorder="1" applyAlignment="1">
      <alignment horizontal="center" vertical="center"/>
    </xf>
    <xf numFmtId="0" fontId="45" fillId="0" borderId="21" xfId="0" applyFont="1" applyFill="1" applyBorder="1" applyAlignment="1">
      <alignment horizontal="left"/>
    </xf>
    <xf numFmtId="0" fontId="45" fillId="0" borderId="6" xfId="0" applyFont="1" applyBorder="1" applyAlignment="1">
      <alignment horizontal="left"/>
    </xf>
    <xf numFmtId="49" fontId="45" fillId="0" borderId="6" xfId="0" applyNumberFormat="1" applyFont="1" applyFill="1" applyBorder="1" applyAlignment="1">
      <alignment horizontal="center"/>
    </xf>
    <xf numFmtId="42" fontId="45" fillId="0" borderId="6" xfId="0" applyNumberFormat="1" applyFont="1" applyFill="1" applyBorder="1" applyAlignment="1">
      <alignment horizontal="center"/>
    </xf>
    <xf numFmtId="0" fontId="47" fillId="0" borderId="6" xfId="0" applyFont="1" applyBorder="1" applyAlignment="1">
      <alignment horizontal="center" vertical="center"/>
    </xf>
    <xf numFmtId="0" fontId="45" fillId="0" borderId="11" xfId="0" applyFont="1" applyFill="1" applyBorder="1" applyAlignment="1">
      <alignment horizontal="left"/>
    </xf>
    <xf numFmtId="42" fontId="42" fillId="0" borderId="6" xfId="0" applyNumberFormat="1" applyFont="1" applyBorder="1"/>
    <xf numFmtId="0" fontId="42" fillId="0" borderId="0" xfId="0" applyFont="1" applyBorder="1" applyAlignment="1">
      <alignment horizontal="center"/>
    </xf>
    <xf numFmtId="15" fontId="44" fillId="0" borderId="0" xfId="0" applyNumberFormat="1" applyFont="1" applyFill="1" applyBorder="1" applyAlignment="1">
      <alignment horizontal="center"/>
    </xf>
    <xf numFmtId="15" fontId="40" fillId="0" borderId="0" xfId="0" applyNumberFormat="1" applyFont="1" applyBorder="1" applyAlignment="1">
      <alignment horizontal="center" vertical="center"/>
    </xf>
    <xf numFmtId="49" fontId="44" fillId="0" borderId="0" xfId="0" quotePrefix="1" applyNumberFormat="1" applyFont="1" applyBorder="1" applyAlignment="1">
      <alignment horizontal="center" vertical="center"/>
    </xf>
    <xf numFmtId="0" fontId="44" fillId="0" borderId="0" xfId="0" applyFont="1"/>
    <xf numFmtId="0" fontId="40" fillId="0" borderId="0" xfId="0" quotePrefix="1" applyFont="1" applyBorder="1" applyAlignment="1">
      <alignment horizontal="center"/>
    </xf>
    <xf numFmtId="49" fontId="44" fillId="0" borderId="6" xfId="0" applyNumberFormat="1" applyFont="1" applyBorder="1" applyAlignment="1">
      <alignment horizontal="center" vertical="center"/>
    </xf>
    <xf numFmtId="0" fontId="40" fillId="0" borderId="6" xfId="0" applyFont="1" applyBorder="1"/>
    <xf numFmtId="0" fontId="42" fillId="0" borderId="0" xfId="0" applyFont="1" applyAlignment="1">
      <alignment horizontal="center"/>
    </xf>
    <xf numFmtId="42" fontId="44" fillId="0" borderId="0" xfId="0" applyNumberFormat="1" applyFont="1" applyFill="1" applyBorder="1"/>
    <xf numFmtId="0" fontId="42" fillId="0" borderId="16" xfId="0" applyFont="1" applyFill="1" applyBorder="1" applyAlignment="1">
      <alignment horizontal="center"/>
    </xf>
    <xf numFmtId="49" fontId="42" fillId="0" borderId="16" xfId="0" applyNumberFormat="1" applyFont="1" applyFill="1" applyBorder="1" applyAlignment="1">
      <alignment horizontal="center" vertical="center"/>
    </xf>
    <xf numFmtId="0" fontId="42" fillId="0" borderId="16" xfId="0" applyFont="1" applyFill="1" applyBorder="1" applyAlignment="1">
      <alignment horizontal="center" vertical="center"/>
    </xf>
    <xf numFmtId="0" fontId="40" fillId="0" borderId="23" xfId="0" applyFont="1" applyFill="1" applyBorder="1" applyAlignment="1">
      <alignment horizontal="center" vertical="center"/>
    </xf>
    <xf numFmtId="0" fontId="45" fillId="0" borderId="0" xfId="0" applyFont="1" applyBorder="1"/>
    <xf numFmtId="0" fontId="45" fillId="0" borderId="0" xfId="0" applyFont="1" applyBorder="1" applyAlignment="1">
      <alignment horizontal="center" vertical="center"/>
    </xf>
    <xf numFmtId="0" fontId="40" fillId="0" borderId="24" xfId="0" applyFont="1" applyFill="1" applyBorder="1" applyAlignment="1">
      <alignment horizontal="center" vertical="center"/>
    </xf>
    <xf numFmtId="0" fontId="45" fillId="0" borderId="6" xfId="0" applyFont="1" applyBorder="1"/>
    <xf numFmtId="0" fontId="45" fillId="0" borderId="6" xfId="0" applyFont="1" applyBorder="1" applyAlignment="1">
      <alignment horizontal="center" vertical="center"/>
    </xf>
    <xf numFmtId="42" fontId="40" fillId="0" borderId="6" xfId="0" applyNumberFormat="1" applyFont="1" applyFill="1" applyBorder="1" applyAlignment="1">
      <alignment horizontal="center" vertical="center"/>
    </xf>
    <xf numFmtId="0" fontId="40" fillId="0" borderId="6" xfId="0" applyFont="1" applyFill="1" applyBorder="1" applyAlignment="1">
      <alignment horizontal="center"/>
    </xf>
    <xf numFmtId="49" fontId="48" fillId="0" borderId="0" xfId="0" applyNumberFormat="1" applyFont="1" applyFill="1" applyBorder="1" applyAlignment="1">
      <alignment horizontal="left" vertical="center"/>
    </xf>
    <xf numFmtId="0" fontId="42" fillId="0" borderId="0" xfId="0" applyFont="1" applyFill="1" applyBorder="1" applyAlignment="1">
      <alignment horizontal="center" vertical="center"/>
    </xf>
    <xf numFmtId="0" fontId="42" fillId="0" borderId="16" xfId="0" applyFont="1" applyFill="1" applyBorder="1"/>
    <xf numFmtId="0" fontId="40" fillId="0" borderId="0" xfId="0" applyFont="1" applyFill="1" applyAlignment="1">
      <alignment horizontal="center" vertical="center"/>
    </xf>
    <xf numFmtId="0" fontId="40" fillId="0" borderId="0" xfId="0" applyFont="1" applyFill="1"/>
    <xf numFmtId="49" fontId="40" fillId="0" borderId="0" xfId="0" applyNumberFormat="1" applyFont="1" applyFill="1" applyAlignment="1">
      <alignment horizontal="center"/>
    </xf>
    <xf numFmtId="0" fontId="40" fillId="0" borderId="0" xfId="0" applyFont="1" applyFill="1" applyAlignment="1">
      <alignment horizontal="center"/>
    </xf>
    <xf numFmtId="165" fontId="40" fillId="0" borderId="0" xfId="0" applyNumberFormat="1" applyFont="1" applyFill="1"/>
    <xf numFmtId="42" fontId="40" fillId="0" borderId="6" xfId="0" applyNumberFormat="1" applyFont="1" applyFill="1" applyBorder="1"/>
    <xf numFmtId="15" fontId="42" fillId="0" borderId="4" xfId="0" applyNumberFormat="1" applyFont="1" applyFill="1" applyBorder="1" applyAlignment="1">
      <alignment horizontal="center" vertical="center"/>
    </xf>
    <xf numFmtId="165" fontId="42" fillId="0" borderId="4" xfId="0" applyNumberFormat="1" applyFont="1" applyFill="1" applyBorder="1" applyAlignment="1">
      <alignment horizontal="center" vertical="center"/>
    </xf>
    <xf numFmtId="165" fontId="43" fillId="0" borderId="0" xfId="0" applyNumberFormat="1" applyFont="1" applyFill="1" applyBorder="1"/>
    <xf numFmtId="15" fontId="44" fillId="0" borderId="0" xfId="0" applyNumberFormat="1" applyFont="1" applyAlignment="1">
      <alignment horizontal="center"/>
    </xf>
    <xf numFmtId="165" fontId="46" fillId="0" borderId="0" xfId="0" applyNumberFormat="1" applyFont="1" applyFill="1" applyBorder="1"/>
    <xf numFmtId="0" fontId="40" fillId="0" borderId="21" xfId="0" applyFont="1" applyFill="1" applyBorder="1" applyAlignment="1">
      <alignment horizontal="left"/>
    </xf>
    <xf numFmtId="165" fontId="40" fillId="0" borderId="0" xfId="0" applyNumberFormat="1" applyFont="1" applyFill="1" applyBorder="1"/>
    <xf numFmtId="15" fontId="40" fillId="0" borderId="0" xfId="0" applyNumberFormat="1" applyFont="1" applyAlignment="1">
      <alignment horizontal="center"/>
    </xf>
    <xf numFmtId="15" fontId="44" fillId="0" borderId="0" xfId="0" applyNumberFormat="1" applyFont="1" applyAlignment="1">
      <alignment horizontal="center" vertical="center"/>
    </xf>
    <xf numFmtId="15" fontId="44" fillId="0" borderId="0" xfId="0" applyNumberFormat="1" applyFont="1" applyBorder="1" applyAlignment="1">
      <alignment horizontal="center"/>
    </xf>
    <xf numFmtId="0" fontId="44" fillId="2" borderId="0" xfId="0" applyFont="1" applyFill="1" applyBorder="1" applyAlignment="1">
      <alignment horizontal="left" vertical="top"/>
    </xf>
    <xf numFmtId="0" fontId="46" fillId="2" borderId="0" xfId="0" quotePrefix="1" applyFont="1" applyFill="1" applyBorder="1" applyAlignment="1">
      <alignment horizontal="center" vertical="center"/>
    </xf>
    <xf numFmtId="15" fontId="44" fillId="2" borderId="0" xfId="0" applyNumberFormat="1" applyFont="1" applyFill="1" applyBorder="1" applyAlignment="1">
      <alignment horizontal="center" vertical="center"/>
    </xf>
    <xf numFmtId="165" fontId="46" fillId="2" borderId="0" xfId="0" applyNumberFormat="1" applyFont="1" applyFill="1" applyBorder="1"/>
    <xf numFmtId="0" fontId="44" fillId="2" borderId="0" xfId="0" applyFont="1" applyFill="1" applyBorder="1" applyAlignment="1">
      <alignment horizontal="center"/>
    </xf>
    <xf numFmtId="0" fontId="40" fillId="2" borderId="21" xfId="0" applyFont="1" applyFill="1" applyBorder="1" applyAlignment="1">
      <alignment horizontal="left"/>
    </xf>
    <xf numFmtId="0" fontId="44" fillId="0" borderId="6" xfId="0" applyFont="1" applyFill="1" applyBorder="1" applyAlignment="1">
      <alignment horizontal="left" vertical="top"/>
    </xf>
    <xf numFmtId="49" fontId="40" fillId="0" borderId="6" xfId="0" applyNumberFormat="1" applyFont="1" applyFill="1" applyBorder="1" applyAlignment="1">
      <alignment horizontal="center"/>
    </xf>
    <xf numFmtId="165" fontId="40" fillId="0" borderId="6" xfId="0" applyNumberFormat="1" applyFont="1" applyFill="1" applyBorder="1"/>
    <xf numFmtId="0" fontId="40" fillId="0" borderId="11" xfId="0" applyFont="1" applyFill="1" applyBorder="1" applyAlignment="1">
      <alignment horizontal="left"/>
    </xf>
    <xf numFmtId="49" fontId="44" fillId="0" borderId="0" xfId="0" quotePrefix="1" applyNumberFormat="1" applyFont="1" applyFill="1" applyBorder="1" applyAlignment="1">
      <alignment horizontal="center"/>
    </xf>
    <xf numFmtId="49" fontId="42" fillId="0" borderId="16" xfId="0" applyNumberFormat="1" applyFont="1" applyFill="1" applyBorder="1" applyAlignment="1">
      <alignment horizontal="center"/>
    </xf>
    <xf numFmtId="0" fontId="40" fillId="0" borderId="12" xfId="0" applyFont="1" applyFill="1" applyBorder="1" applyAlignment="1">
      <alignment horizontal="center" vertical="center"/>
    </xf>
    <xf numFmtId="0" fontId="44" fillId="0" borderId="6" xfId="0" applyFont="1" applyFill="1" applyBorder="1" applyAlignment="1">
      <alignment horizontal="left"/>
    </xf>
    <xf numFmtId="0" fontId="40" fillId="0" borderId="11" xfId="0" applyFont="1" applyFill="1" applyBorder="1" applyAlignment="1">
      <alignment horizontal="center"/>
    </xf>
    <xf numFmtId="0" fontId="42" fillId="0" borderId="0" xfId="0" applyFont="1" applyBorder="1" applyAlignment="1">
      <alignment horizontal="center" vertical="center"/>
    </xf>
    <xf numFmtId="0" fontId="42" fillId="0" borderId="25" xfId="0" applyFont="1" applyFill="1" applyBorder="1" applyAlignment="1">
      <alignment horizontal="center" vertical="center"/>
    </xf>
    <xf numFmtId="0" fontId="45" fillId="0" borderId="0" xfId="0" applyFont="1" applyFill="1" applyBorder="1" applyAlignment="1">
      <alignment horizontal="left"/>
    </xf>
    <xf numFmtId="42" fontId="45" fillId="0" borderId="0" xfId="0" applyNumberFormat="1" applyFont="1" applyFill="1" applyBorder="1"/>
    <xf numFmtId="0" fontId="45" fillId="0" borderId="0" xfId="0" applyFont="1" applyFill="1" applyBorder="1" applyAlignment="1">
      <alignment horizontal="center"/>
    </xf>
    <xf numFmtId="15" fontId="45" fillId="0" borderId="0" xfId="0" applyNumberFormat="1" applyFont="1" applyBorder="1" applyAlignment="1">
      <alignment horizontal="center" vertical="center"/>
    </xf>
    <xf numFmtId="42" fontId="45" fillId="0" borderId="0" xfId="0" applyNumberFormat="1" applyFont="1" applyBorder="1"/>
    <xf numFmtId="42" fontId="45" fillId="0" borderId="6" xfId="0" applyNumberFormat="1" applyFont="1" applyBorder="1"/>
    <xf numFmtId="0" fontId="45" fillId="0" borderId="11" xfId="0" applyFont="1" applyBorder="1"/>
    <xf numFmtId="42" fontId="42" fillId="0" borderId="11" xfId="0" applyNumberFormat="1" applyFont="1" applyBorder="1"/>
    <xf numFmtId="0" fontId="42" fillId="0" borderId="17" xfId="0" applyFont="1" applyFill="1" applyBorder="1" applyAlignment="1">
      <alignment horizontal="center"/>
    </xf>
    <xf numFmtId="49" fontId="42" fillId="0" borderId="17" xfId="0" applyNumberFormat="1" applyFont="1" applyFill="1" applyBorder="1" applyAlignment="1">
      <alignment horizontal="center"/>
    </xf>
    <xf numFmtId="0" fontId="42" fillId="0" borderId="17" xfId="0" applyFont="1" applyFill="1" applyBorder="1" applyAlignment="1">
      <alignment horizontal="center" vertical="center"/>
    </xf>
    <xf numFmtId="0" fontId="42" fillId="0" borderId="8" xfId="0" applyFont="1" applyFill="1" applyBorder="1" applyAlignment="1">
      <alignment horizontal="center"/>
    </xf>
    <xf numFmtId="0" fontId="42" fillId="0" borderId="9" xfId="0" applyFont="1" applyFill="1" applyBorder="1" applyAlignment="1">
      <alignment horizontal="center"/>
    </xf>
    <xf numFmtId="0" fontId="44" fillId="0" borderId="4" xfId="0" applyFont="1" applyFill="1" applyBorder="1" applyAlignment="1">
      <alignment horizontal="left"/>
    </xf>
    <xf numFmtId="49" fontId="44" fillId="0" borderId="4" xfId="0" applyNumberFormat="1" applyFont="1" applyFill="1" applyBorder="1" applyAlignment="1">
      <alignment horizontal="center"/>
    </xf>
    <xf numFmtId="15" fontId="44" fillId="0" borderId="4" xfId="0" applyNumberFormat="1" applyFont="1" applyFill="1" applyBorder="1" applyAlignment="1">
      <alignment horizontal="center" vertical="center"/>
    </xf>
    <xf numFmtId="42" fontId="44" fillId="0" borderId="4" xfId="0" applyNumberFormat="1" applyFont="1" applyFill="1" applyBorder="1"/>
    <xf numFmtId="0" fontId="44" fillId="0" borderId="4" xfId="0" applyFont="1" applyFill="1" applyBorder="1" applyAlignment="1">
      <alignment horizontal="center"/>
    </xf>
    <xf numFmtId="0" fontId="44" fillId="0" borderId="5" xfId="0" applyFont="1" applyFill="1" applyBorder="1" applyAlignment="1">
      <alignment horizontal="left"/>
    </xf>
    <xf numFmtId="42" fontId="42" fillId="0" borderId="4" xfId="0" applyNumberFormat="1" applyFont="1" applyBorder="1"/>
    <xf numFmtId="15" fontId="45" fillId="0" borderId="6" xfId="0" applyNumberFormat="1" applyFont="1" applyBorder="1" applyAlignment="1">
      <alignment horizontal="center" vertical="center"/>
    </xf>
    <xf numFmtId="0" fontId="49" fillId="0" borderId="0" xfId="0" applyFont="1"/>
    <xf numFmtId="49" fontId="48" fillId="0" borderId="0" xfId="3" applyNumberFormat="1" applyFont="1" applyFill="1" applyBorder="1" applyAlignment="1">
      <alignment horizontal="left" vertical="center"/>
    </xf>
    <xf numFmtId="0" fontId="40" fillId="0" borderId="0" xfId="3" applyFont="1" applyBorder="1"/>
    <xf numFmtId="49" fontId="50" fillId="0" borderId="0" xfId="0" applyNumberFormat="1" applyFont="1" applyFill="1" applyBorder="1" applyAlignment="1">
      <alignment horizontal="left"/>
    </xf>
    <xf numFmtId="49" fontId="50" fillId="0" borderId="0" xfId="3" applyNumberFormat="1" applyFont="1" applyFill="1" applyBorder="1" applyAlignment="1">
      <alignment horizontal="left"/>
    </xf>
    <xf numFmtId="0" fontId="45" fillId="0" borderId="9" xfId="0" applyFont="1" applyFill="1" applyBorder="1" applyAlignment="1">
      <alignment horizontal="left"/>
    </xf>
    <xf numFmtId="0" fontId="45" fillId="0" borderId="0" xfId="0" applyFont="1" applyFill="1" applyBorder="1"/>
    <xf numFmtId="0" fontId="44" fillId="0" borderId="4" xfId="0" applyFont="1" applyFill="1" applyBorder="1"/>
    <xf numFmtId="165" fontId="44" fillId="0" borderId="4" xfId="0" applyNumberFormat="1" applyFont="1" applyFill="1" applyBorder="1"/>
    <xf numFmtId="0" fontId="40" fillId="0" borderId="4" xfId="0" applyFont="1" applyBorder="1" applyAlignment="1">
      <alignment horizontal="center" vertical="center"/>
    </xf>
    <xf numFmtId="0" fontId="51" fillId="0" borderId="12" xfId="0" applyFont="1" applyFill="1" applyBorder="1" applyAlignment="1">
      <alignment horizontal="center" vertical="center"/>
    </xf>
    <xf numFmtId="165" fontId="52" fillId="0" borderId="0" xfId="0" applyNumberFormat="1" applyFont="1" applyFill="1" applyBorder="1"/>
    <xf numFmtId="0" fontId="53" fillId="0" borderId="0" xfId="0" applyFont="1"/>
    <xf numFmtId="15" fontId="21" fillId="2" borderId="0" xfId="0" applyNumberFormat="1" applyFont="1" applyFill="1" applyBorder="1" applyAlignment="1">
      <alignment horizontal="center" vertical="center"/>
    </xf>
    <xf numFmtId="0" fontId="44" fillId="0" borderId="20" xfId="0" applyFont="1" applyFill="1" applyBorder="1"/>
    <xf numFmtId="0" fontId="40" fillId="0" borderId="24" xfId="0" applyFont="1" applyFill="1" applyBorder="1" applyAlignment="1">
      <alignment horizontal="center"/>
    </xf>
    <xf numFmtId="49" fontId="44" fillId="0" borderId="6" xfId="0" quotePrefix="1" applyNumberFormat="1" applyFont="1" applyBorder="1" applyAlignment="1">
      <alignment horizontal="center" vertical="center"/>
    </xf>
    <xf numFmtId="15" fontId="44" fillId="0" borderId="6" xfId="0" applyNumberFormat="1" applyFont="1" applyFill="1" applyBorder="1" applyAlignment="1">
      <alignment horizontal="center"/>
    </xf>
    <xf numFmtId="49" fontId="40" fillId="0" borderId="0" xfId="0" applyNumberFormat="1" applyFont="1" applyFill="1" applyBorder="1" applyAlignment="1">
      <alignment horizontal="center" vertical="center"/>
    </xf>
    <xf numFmtId="0" fontId="45" fillId="0" borderId="0" xfId="0" quotePrefix="1" applyFont="1" applyFill="1" applyBorder="1" applyAlignment="1">
      <alignment horizontal="center"/>
    </xf>
    <xf numFmtId="0" fontId="42" fillId="0" borderId="31" xfId="0" applyFont="1" applyFill="1" applyBorder="1" applyAlignment="1">
      <alignment horizontal="center" vertical="center"/>
    </xf>
    <xf numFmtId="0" fontId="42" fillId="0" borderId="2" xfId="0" applyFont="1" applyFill="1" applyBorder="1" applyAlignment="1">
      <alignment horizontal="center"/>
    </xf>
    <xf numFmtId="49" fontId="42" fillId="0" borderId="2" xfId="0" applyNumberFormat="1" applyFont="1" applyFill="1" applyBorder="1" applyAlignment="1">
      <alignment horizontal="center"/>
    </xf>
    <xf numFmtId="0" fontId="42" fillId="0" borderId="2" xfId="0" applyFont="1" applyFill="1" applyBorder="1" applyAlignment="1">
      <alignment horizontal="center" vertical="center"/>
    </xf>
    <xf numFmtId="165" fontId="42" fillId="0" borderId="4" xfId="0" applyNumberFormat="1" applyFont="1" applyFill="1" applyBorder="1"/>
    <xf numFmtId="0" fontId="45" fillId="0" borderId="6" xfId="0" applyFont="1" applyFill="1" applyBorder="1"/>
    <xf numFmtId="42" fontId="45" fillId="0" borderId="6" xfId="0" applyNumberFormat="1" applyFont="1" applyFill="1" applyBorder="1"/>
    <xf numFmtId="0" fontId="45" fillId="0" borderId="6" xfId="0" applyFont="1" applyFill="1" applyBorder="1" applyAlignment="1">
      <alignment horizontal="center"/>
    </xf>
    <xf numFmtId="42" fontId="42" fillId="0" borderId="5" xfId="0" applyNumberFormat="1" applyFont="1" applyBorder="1"/>
    <xf numFmtId="0" fontId="40" fillId="0" borderId="0" xfId="0" applyFont="1" applyFill="1" applyBorder="1" applyAlignment="1">
      <alignment horizontal="left"/>
    </xf>
    <xf numFmtId="0" fontId="40" fillId="0" borderId="21" xfId="0" applyFont="1" applyFill="1" applyBorder="1" applyAlignment="1">
      <alignment horizontal="center"/>
    </xf>
    <xf numFmtId="0" fontId="42" fillId="0" borderId="24" xfId="0" applyFont="1" applyFill="1" applyBorder="1" applyAlignment="1">
      <alignment horizontal="center" vertical="center"/>
    </xf>
    <xf numFmtId="0" fontId="40" fillId="0" borderId="6" xfId="0" applyFont="1" applyFill="1" applyBorder="1" applyAlignment="1">
      <alignment horizontal="left"/>
    </xf>
    <xf numFmtId="0" fontId="42" fillId="0" borderId="2" xfId="0" applyFont="1" applyFill="1" applyBorder="1"/>
    <xf numFmtId="15" fontId="44" fillId="0" borderId="6" xfId="0" applyNumberFormat="1" applyFont="1" applyBorder="1" applyAlignment="1">
      <alignment horizontal="center"/>
    </xf>
    <xf numFmtId="0" fontId="44" fillId="0" borderId="20" xfId="0" applyFont="1" applyFill="1" applyBorder="1" applyAlignment="1">
      <alignment horizontal="left" vertical="top"/>
    </xf>
    <xf numFmtId="165" fontId="42" fillId="0" borderId="4" xfId="0" applyNumberFormat="1" applyFont="1" applyBorder="1"/>
    <xf numFmtId="0" fontId="42" fillId="2" borderId="0" xfId="0" applyFont="1" applyFill="1" applyAlignment="1">
      <alignment horizontal="center"/>
    </xf>
    <xf numFmtId="165" fontId="42" fillId="2" borderId="4" xfId="0" applyNumberFormat="1" applyFont="1" applyFill="1" applyBorder="1"/>
    <xf numFmtId="0" fontId="53" fillId="0" borderId="0" xfId="0" applyFont="1" applyAlignment="1">
      <alignment horizontal="center"/>
    </xf>
    <xf numFmtId="49" fontId="51" fillId="0" borderId="12" xfId="0" applyNumberFormat="1" applyFont="1" applyFill="1" applyBorder="1" applyAlignment="1">
      <alignment horizontal="center" vertical="center"/>
    </xf>
    <xf numFmtId="15" fontId="51" fillId="0" borderId="12" xfId="0" applyNumberFormat="1" applyFont="1" applyFill="1" applyBorder="1" applyAlignment="1">
      <alignment horizontal="center" vertical="center"/>
    </xf>
    <xf numFmtId="165" fontId="51" fillId="0" borderId="12" xfId="0" applyNumberFormat="1" applyFont="1" applyFill="1" applyBorder="1" applyAlignment="1">
      <alignment horizontal="center" vertical="center"/>
    </xf>
    <xf numFmtId="0" fontId="53" fillId="2" borderId="35" xfId="0" applyFont="1" applyFill="1" applyBorder="1" applyAlignment="1">
      <alignment horizontal="center" vertical="center"/>
    </xf>
    <xf numFmtId="0" fontId="21" fillId="2" borderId="35" xfId="0" applyFont="1" applyFill="1" applyBorder="1" applyAlignment="1">
      <alignment horizontal="center" vertical="top"/>
    </xf>
    <xf numFmtId="49" fontId="55" fillId="2" borderId="35" xfId="0" applyNumberFormat="1" applyFont="1" applyFill="1" applyBorder="1" applyAlignment="1">
      <alignment horizontal="center"/>
    </xf>
    <xf numFmtId="15" fontId="21" fillId="2" borderId="35" xfId="0" applyNumberFormat="1" applyFont="1" applyFill="1" applyBorder="1" applyAlignment="1">
      <alignment horizontal="center" vertical="center"/>
    </xf>
    <xf numFmtId="165" fontId="21" fillId="2" borderId="35" xfId="0" applyNumberFormat="1" applyFont="1" applyFill="1" applyBorder="1" applyAlignment="1">
      <alignment horizontal="center"/>
    </xf>
    <xf numFmtId="0" fontId="21" fillId="2" borderId="35" xfId="0" applyFont="1" applyFill="1" applyBorder="1" applyAlignment="1">
      <alignment horizontal="center"/>
    </xf>
    <xf numFmtId="0" fontId="21" fillId="2" borderId="35" xfId="0" applyFont="1" applyFill="1" applyBorder="1" applyAlignment="1">
      <alignment horizontal="left"/>
    </xf>
    <xf numFmtId="0" fontId="21" fillId="2" borderId="0" xfId="0" applyFont="1" applyFill="1" applyBorder="1"/>
    <xf numFmtId="0" fontId="53" fillId="2" borderId="0" xfId="0" applyFont="1" applyFill="1"/>
    <xf numFmtId="0" fontId="53" fillId="2" borderId="36" xfId="0" applyFont="1" applyFill="1" applyBorder="1" applyAlignment="1">
      <alignment horizontal="center" vertical="center"/>
    </xf>
    <xf numFmtId="0" fontId="21" fillId="2" borderId="36" xfId="0" applyFont="1" applyFill="1" applyBorder="1" applyAlignment="1">
      <alignment horizontal="center" vertical="top"/>
    </xf>
    <xf numFmtId="49" fontId="55" fillId="2" borderId="36" xfId="0" applyNumberFormat="1" applyFont="1" applyFill="1" applyBorder="1" applyAlignment="1">
      <alignment horizontal="center"/>
    </xf>
    <xf numFmtId="15" fontId="21" fillId="2" borderId="36" xfId="0" applyNumberFormat="1" applyFont="1" applyFill="1" applyBorder="1" applyAlignment="1">
      <alignment horizontal="center" vertical="center"/>
    </xf>
    <xf numFmtId="165" fontId="21" fillId="2" borderId="36" xfId="0" applyNumberFormat="1" applyFont="1" applyFill="1" applyBorder="1" applyAlignment="1">
      <alignment horizontal="center"/>
    </xf>
    <xf numFmtId="0" fontId="21" fillId="2" borderId="36" xfId="0" applyFont="1" applyFill="1" applyBorder="1" applyAlignment="1">
      <alignment horizontal="center"/>
    </xf>
    <xf numFmtId="0" fontId="21" fillId="2" borderId="36" xfId="0" applyFont="1" applyFill="1" applyBorder="1" applyAlignment="1">
      <alignment horizontal="left"/>
    </xf>
    <xf numFmtId="0" fontId="55" fillId="2" borderId="36" xfId="0" quotePrefix="1" applyFont="1" applyFill="1" applyBorder="1" applyAlignment="1">
      <alignment horizontal="center"/>
    </xf>
    <xf numFmtId="165" fontId="56" fillId="2" borderId="36" xfId="0" applyNumberFormat="1" applyFont="1" applyFill="1" applyBorder="1" applyAlignment="1">
      <alignment horizontal="center"/>
    </xf>
    <xf numFmtId="0" fontId="53" fillId="2" borderId="36" xfId="0" applyFont="1" applyFill="1" applyBorder="1" applyAlignment="1">
      <alignment horizontal="left"/>
    </xf>
    <xf numFmtId="0" fontId="53" fillId="2" borderId="36" xfId="0" quotePrefix="1" applyFont="1" applyFill="1" applyBorder="1" applyAlignment="1">
      <alignment horizontal="center"/>
    </xf>
    <xf numFmtId="15" fontId="53" fillId="2" borderId="36" xfId="0" applyNumberFormat="1" applyFont="1" applyFill="1" applyBorder="1" applyAlignment="1">
      <alignment horizontal="center" vertical="center"/>
    </xf>
    <xf numFmtId="15" fontId="21" fillId="2" borderId="36" xfId="0" applyNumberFormat="1" applyFont="1" applyFill="1" applyBorder="1" applyAlignment="1">
      <alignment horizontal="center"/>
    </xf>
    <xf numFmtId="0" fontId="56" fillId="2" borderId="36" xfId="0" quotePrefix="1" applyFont="1" applyFill="1" applyBorder="1" applyAlignment="1">
      <alignment horizontal="center" vertical="center"/>
    </xf>
    <xf numFmtId="49" fontId="21" fillId="2" borderId="36" xfId="0" applyNumberFormat="1" applyFont="1" applyFill="1" applyBorder="1" applyAlignment="1">
      <alignment horizontal="center"/>
    </xf>
    <xf numFmtId="42" fontId="21" fillId="2" borderId="36" xfId="0" applyNumberFormat="1" applyFont="1" applyFill="1" applyBorder="1" applyAlignment="1">
      <alignment horizontal="center" vertical="center"/>
    </xf>
    <xf numFmtId="0" fontId="21" fillId="2" borderId="36" xfId="0" applyFont="1" applyFill="1" applyBorder="1" applyAlignment="1">
      <alignment horizontal="center" vertical="center"/>
    </xf>
    <xf numFmtId="15" fontId="53" fillId="2" borderId="36" xfId="0" applyNumberFormat="1" applyFont="1" applyFill="1" applyBorder="1" applyAlignment="1">
      <alignment horizontal="center"/>
    </xf>
    <xf numFmtId="165" fontId="53" fillId="2" borderId="36" xfId="0" applyNumberFormat="1" applyFont="1" applyFill="1" applyBorder="1" applyAlignment="1">
      <alignment horizontal="center"/>
    </xf>
    <xf numFmtId="0" fontId="53" fillId="2" borderId="37" xfId="0" applyFont="1" applyFill="1" applyBorder="1" applyAlignment="1">
      <alignment horizontal="center" vertical="center"/>
    </xf>
    <xf numFmtId="0" fontId="21" fillId="2" borderId="37" xfId="0" applyFont="1" applyFill="1" applyBorder="1" applyAlignment="1">
      <alignment horizontal="center"/>
    </xf>
    <xf numFmtId="49" fontId="21" fillId="2" borderId="37" xfId="0" quotePrefix="1" applyNumberFormat="1" applyFont="1" applyFill="1" applyBorder="1" applyAlignment="1">
      <alignment horizontal="center" vertical="center"/>
    </xf>
    <xf numFmtId="15" fontId="21" fillId="2" borderId="37" xfId="0" applyNumberFormat="1" applyFont="1" applyFill="1" applyBorder="1" applyAlignment="1">
      <alignment horizontal="center"/>
    </xf>
    <xf numFmtId="165" fontId="21" fillId="2" borderId="37" xfId="0" applyNumberFormat="1" applyFont="1" applyFill="1" applyBorder="1" applyAlignment="1">
      <alignment horizontal="center"/>
    </xf>
    <xf numFmtId="0" fontId="21" fillId="2" borderId="37" xfId="0" applyFont="1" applyFill="1" applyBorder="1" applyAlignment="1">
      <alignment horizontal="center" vertical="center"/>
    </xf>
    <xf numFmtId="0" fontId="21" fillId="2" borderId="37" xfId="0" applyFont="1" applyFill="1" applyBorder="1" applyAlignment="1">
      <alignment horizontal="left"/>
    </xf>
    <xf numFmtId="0" fontId="53" fillId="2" borderId="0" xfId="0" applyFont="1" applyFill="1" applyAlignment="1">
      <alignment horizontal="center"/>
    </xf>
    <xf numFmtId="0" fontId="51" fillId="2" borderId="0" xfId="0" applyFont="1" applyFill="1" applyAlignment="1">
      <alignment horizontal="center"/>
    </xf>
    <xf numFmtId="0" fontId="51" fillId="2" borderId="12" xfId="0" applyFont="1" applyFill="1" applyBorder="1" applyAlignment="1">
      <alignment horizontal="center"/>
    </xf>
    <xf numFmtId="49" fontId="51" fillId="2" borderId="12" xfId="0" applyNumberFormat="1" applyFont="1" applyFill="1" applyBorder="1" applyAlignment="1">
      <alignment horizontal="center"/>
    </xf>
    <xf numFmtId="0" fontId="51" fillId="2" borderId="12" xfId="0" applyFont="1" applyFill="1" applyBorder="1" applyAlignment="1">
      <alignment horizontal="center" vertical="center"/>
    </xf>
    <xf numFmtId="0" fontId="53" fillId="2" borderId="0" xfId="0" applyFont="1" applyFill="1" applyBorder="1"/>
    <xf numFmtId="0" fontId="21" fillId="2" borderId="38" xfId="0" applyFont="1" applyFill="1" applyBorder="1" applyAlignment="1">
      <alignment horizontal="center" vertical="center"/>
    </xf>
    <xf numFmtId="0" fontId="21" fillId="2" borderId="38" xfId="0" applyFont="1" applyFill="1" applyBorder="1" applyAlignment="1">
      <alignment horizontal="center"/>
    </xf>
    <xf numFmtId="0" fontId="53" fillId="2" borderId="38" xfId="0" quotePrefix="1" applyFont="1" applyFill="1" applyBorder="1" applyAlignment="1">
      <alignment horizontal="center"/>
    </xf>
    <xf numFmtId="15" fontId="53" fillId="2" borderId="38" xfId="0" applyNumberFormat="1" applyFont="1" applyFill="1" applyBorder="1" applyAlignment="1">
      <alignment horizontal="center" vertical="center"/>
    </xf>
    <xf numFmtId="165" fontId="21" fillId="2" borderId="38" xfId="0" applyNumberFormat="1" applyFont="1" applyFill="1" applyBorder="1" applyAlignment="1">
      <alignment horizontal="center"/>
    </xf>
    <xf numFmtId="0" fontId="21" fillId="2" borderId="38" xfId="0" applyFont="1" applyFill="1" applyBorder="1" applyAlignment="1">
      <alignment horizontal="left" vertical="top"/>
    </xf>
    <xf numFmtId="49" fontId="21" fillId="2" borderId="36" xfId="0" quotePrefix="1" applyNumberFormat="1" applyFont="1" applyFill="1" applyBorder="1" applyAlignment="1">
      <alignment horizontal="center" vertical="center"/>
    </xf>
    <xf numFmtId="0" fontId="21" fillId="2" borderId="36" xfId="0" applyFont="1" applyFill="1" applyBorder="1" applyAlignment="1">
      <alignment horizontal="left" vertical="top"/>
    </xf>
    <xf numFmtId="0" fontId="53" fillId="2" borderId="36" xfId="0" quotePrefix="1" applyFont="1" applyFill="1" applyBorder="1" applyAlignment="1">
      <alignment horizontal="center" vertical="center"/>
    </xf>
    <xf numFmtId="0" fontId="21" fillId="2" borderId="37" xfId="0" quotePrefix="1" applyFont="1" applyFill="1" applyBorder="1" applyAlignment="1">
      <alignment horizontal="center" vertical="center"/>
    </xf>
    <xf numFmtId="0" fontId="21" fillId="2" borderId="37" xfId="0" applyFont="1" applyFill="1" applyBorder="1" applyAlignment="1">
      <alignment horizontal="left" vertical="top"/>
    </xf>
    <xf numFmtId="0" fontId="53" fillId="2" borderId="38" xfId="0" applyFont="1" applyFill="1" applyBorder="1" applyAlignment="1">
      <alignment horizontal="center" vertical="center"/>
    </xf>
    <xf numFmtId="0" fontId="55" fillId="2" borderId="38" xfId="0" applyFont="1" applyFill="1" applyBorder="1" applyAlignment="1">
      <alignment horizontal="center"/>
    </xf>
    <xf numFmtId="49" fontId="55" fillId="2" borderId="38" xfId="0" applyNumberFormat="1" applyFont="1" applyFill="1" applyBorder="1" applyAlignment="1">
      <alignment horizontal="center"/>
    </xf>
    <xf numFmtId="15" fontId="21" fillId="2" borderId="38" xfId="0" applyNumberFormat="1" applyFont="1" applyFill="1" applyBorder="1" applyAlignment="1">
      <alignment horizontal="center" vertical="center"/>
    </xf>
    <xf numFmtId="42" fontId="55" fillId="2" borderId="38" xfId="0" applyNumberFormat="1" applyFont="1" applyFill="1" applyBorder="1" applyAlignment="1">
      <alignment horizontal="center"/>
    </xf>
    <xf numFmtId="0" fontId="55" fillId="2" borderId="38" xfId="0" applyFont="1" applyFill="1" applyBorder="1" applyAlignment="1">
      <alignment horizontal="left"/>
    </xf>
    <xf numFmtId="0" fontId="55" fillId="2" borderId="36" xfId="0" applyFont="1" applyFill="1" applyBorder="1" applyAlignment="1">
      <alignment horizontal="center"/>
    </xf>
    <xf numFmtId="0" fontId="55" fillId="2" borderId="36" xfId="0" applyFont="1" applyFill="1" applyBorder="1" applyAlignment="1">
      <alignment horizontal="center" vertical="center"/>
    </xf>
    <xf numFmtId="15" fontId="55" fillId="2" borderId="36" xfId="0" applyNumberFormat="1" applyFont="1" applyFill="1" applyBorder="1" applyAlignment="1">
      <alignment horizontal="center" vertical="center"/>
    </xf>
    <xf numFmtId="42" fontId="55" fillId="2" borderId="36" xfId="0" applyNumberFormat="1" applyFont="1" applyFill="1" applyBorder="1" applyAlignment="1">
      <alignment horizontal="center"/>
    </xf>
    <xf numFmtId="0" fontId="55" fillId="2" borderId="36" xfId="0" applyFont="1" applyFill="1" applyBorder="1" applyAlignment="1">
      <alignment horizontal="left"/>
    </xf>
    <xf numFmtId="0" fontId="55" fillId="2" borderId="37" xfId="0" applyFont="1" applyFill="1" applyBorder="1" applyAlignment="1">
      <alignment horizontal="center"/>
    </xf>
    <xf numFmtId="49" fontId="55" fillId="2" borderId="37" xfId="0" applyNumberFormat="1" applyFont="1" applyFill="1" applyBorder="1" applyAlignment="1">
      <alignment horizontal="center"/>
    </xf>
    <xf numFmtId="15" fontId="21" fillId="2" borderId="37" xfId="0" applyNumberFormat="1" applyFont="1" applyFill="1" applyBorder="1" applyAlignment="1">
      <alignment horizontal="center" vertical="center"/>
    </xf>
    <xf numFmtId="42" fontId="55" fillId="2" borderId="37" xfId="0" applyNumberFormat="1" applyFont="1" applyFill="1" applyBorder="1" applyAlignment="1">
      <alignment horizontal="center"/>
    </xf>
    <xf numFmtId="0" fontId="55" fillId="2" borderId="37" xfId="0" applyFont="1" applyFill="1" applyBorder="1" applyAlignment="1">
      <alignment horizontal="left"/>
    </xf>
    <xf numFmtId="0" fontId="53" fillId="2" borderId="0" xfId="0" applyFont="1" applyFill="1" applyBorder="1" applyAlignment="1">
      <alignment horizontal="center" vertical="center"/>
    </xf>
    <xf numFmtId="0" fontId="55" fillId="2" borderId="0" xfId="0" applyFont="1" applyFill="1" applyBorder="1" applyAlignment="1">
      <alignment horizontal="center"/>
    </xf>
    <xf numFmtId="49" fontId="55" fillId="2" borderId="0" xfId="0" applyNumberFormat="1" applyFont="1" applyFill="1" applyBorder="1" applyAlignment="1">
      <alignment horizontal="center"/>
    </xf>
    <xf numFmtId="42" fontId="55" fillId="2" borderId="0" xfId="0" applyNumberFormat="1" applyFont="1" applyFill="1" applyBorder="1" applyAlignment="1">
      <alignment horizontal="center"/>
    </xf>
    <xf numFmtId="0" fontId="55" fillId="2" borderId="0" xfId="0" applyFont="1" applyFill="1" applyBorder="1" applyAlignment="1">
      <alignment horizontal="left"/>
    </xf>
    <xf numFmtId="0" fontId="53" fillId="2" borderId="12" xfId="0" applyFont="1" applyFill="1" applyBorder="1" applyAlignment="1">
      <alignment horizontal="center" vertical="center"/>
    </xf>
    <xf numFmtId="0" fontId="21" fillId="2" borderId="12" xfId="0" applyFont="1" applyFill="1" applyBorder="1" applyAlignment="1">
      <alignment horizontal="center"/>
    </xf>
    <xf numFmtId="49" fontId="21" fillId="2" borderId="12" xfId="0" applyNumberFormat="1" applyFont="1" applyFill="1" applyBorder="1" applyAlignment="1">
      <alignment horizontal="center"/>
    </xf>
    <xf numFmtId="15" fontId="21" fillId="2" borderId="12" xfId="0" applyNumberFormat="1" applyFont="1" applyFill="1" applyBorder="1" applyAlignment="1">
      <alignment horizontal="center" vertical="center"/>
    </xf>
    <xf numFmtId="165" fontId="21" fillId="2" borderId="12" xfId="0" applyNumberFormat="1" applyFont="1" applyFill="1" applyBorder="1" applyAlignment="1">
      <alignment horizontal="center"/>
    </xf>
    <xf numFmtId="0" fontId="21" fillId="2" borderId="12" xfId="0" applyFont="1" applyFill="1" applyBorder="1" applyAlignment="1">
      <alignment horizontal="left" vertical="top"/>
    </xf>
    <xf numFmtId="49" fontId="51" fillId="2" borderId="12" xfId="0" applyNumberFormat="1" applyFont="1" applyFill="1" applyBorder="1" applyAlignment="1">
      <alignment horizontal="center" vertical="center"/>
    </xf>
    <xf numFmtId="0" fontId="55" fillId="2" borderId="38" xfId="0" applyFont="1" applyFill="1" applyBorder="1" applyAlignment="1">
      <alignment horizontal="center" vertical="center"/>
    </xf>
    <xf numFmtId="42" fontId="53" fillId="2" borderId="38" xfId="0" applyNumberFormat="1" applyFont="1" applyFill="1" applyBorder="1" applyAlignment="1">
      <alignment horizontal="center" vertical="center"/>
    </xf>
    <xf numFmtId="0" fontId="53" fillId="2" borderId="38" xfId="0" applyFont="1" applyFill="1" applyBorder="1" applyAlignment="1">
      <alignment horizontal="center"/>
    </xf>
    <xf numFmtId="0" fontId="21" fillId="2" borderId="38" xfId="0" applyFont="1" applyFill="1" applyBorder="1" applyAlignment="1">
      <alignment horizontal="left"/>
    </xf>
    <xf numFmtId="42" fontId="53" fillId="2" borderId="36" xfId="0" applyNumberFormat="1" applyFont="1" applyFill="1" applyBorder="1" applyAlignment="1">
      <alignment horizontal="center" vertical="center"/>
    </xf>
    <xf numFmtId="0" fontId="53" fillId="2" borderId="36" xfId="0" applyFont="1" applyFill="1" applyBorder="1" applyAlignment="1">
      <alignment horizontal="center"/>
    </xf>
    <xf numFmtId="0" fontId="53" fillId="2" borderId="37" xfId="0" applyFont="1" applyFill="1" applyBorder="1" applyAlignment="1">
      <alignment horizontal="center"/>
    </xf>
    <xf numFmtId="42" fontId="53" fillId="2" borderId="37" xfId="0" applyNumberFormat="1" applyFont="1" applyFill="1" applyBorder="1" applyAlignment="1">
      <alignment horizontal="center" vertical="center"/>
    </xf>
    <xf numFmtId="165" fontId="51" fillId="2" borderId="0" xfId="0" applyNumberFormat="1" applyFont="1" applyFill="1" applyBorder="1"/>
    <xf numFmtId="49" fontId="21" fillId="2" borderId="38" xfId="0" applyNumberFormat="1" applyFont="1" applyFill="1" applyBorder="1" applyAlignment="1">
      <alignment horizontal="center"/>
    </xf>
    <xf numFmtId="49" fontId="21" fillId="2" borderId="37" xfId="0" applyNumberFormat="1" applyFont="1" applyFill="1" applyBorder="1" applyAlignment="1">
      <alignment horizontal="center"/>
    </xf>
    <xf numFmtId="0" fontId="53" fillId="2" borderId="39" xfId="0" applyFont="1" applyFill="1" applyBorder="1" applyAlignment="1">
      <alignment horizontal="center"/>
    </xf>
    <xf numFmtId="0" fontId="21" fillId="2" borderId="39" xfId="0" applyFont="1" applyFill="1" applyBorder="1" applyAlignment="1">
      <alignment horizontal="center"/>
    </xf>
    <xf numFmtId="49" fontId="21" fillId="2" borderId="39" xfId="0" applyNumberFormat="1" applyFont="1" applyFill="1" applyBorder="1" applyAlignment="1">
      <alignment horizontal="center"/>
    </xf>
    <xf numFmtId="15" fontId="21" fillId="2" borderId="39" xfId="0" applyNumberFormat="1" applyFont="1" applyFill="1" applyBorder="1" applyAlignment="1">
      <alignment horizontal="center" vertical="center"/>
    </xf>
    <xf numFmtId="42" fontId="53" fillId="2" borderId="39" xfId="0" applyNumberFormat="1" applyFont="1" applyFill="1" applyBorder="1" applyAlignment="1">
      <alignment horizontal="center"/>
    </xf>
    <xf numFmtId="0" fontId="53" fillId="2" borderId="39" xfId="0" applyFont="1" applyFill="1" applyBorder="1" applyAlignment="1">
      <alignment horizontal="center" vertical="center"/>
    </xf>
    <xf numFmtId="0" fontId="21" fillId="2" borderId="39" xfId="0" applyFont="1" applyFill="1" applyBorder="1" applyAlignment="1">
      <alignment horizontal="left"/>
    </xf>
    <xf numFmtId="0" fontId="53" fillId="2" borderId="40" xfId="0" applyFont="1" applyFill="1" applyBorder="1" applyAlignment="1">
      <alignment horizontal="center"/>
    </xf>
    <xf numFmtId="0" fontId="21" fillId="2" borderId="40" xfId="0" applyFont="1" applyFill="1" applyBorder="1" applyAlignment="1">
      <alignment horizontal="center"/>
    </xf>
    <xf numFmtId="49" fontId="21" fillId="2" borderId="40" xfId="0" applyNumberFormat="1" applyFont="1" applyFill="1" applyBorder="1" applyAlignment="1">
      <alignment horizontal="center"/>
    </xf>
    <xf numFmtId="15" fontId="21" fillId="2" borderId="40" xfId="0" applyNumberFormat="1" applyFont="1" applyFill="1" applyBorder="1" applyAlignment="1">
      <alignment horizontal="center" vertical="center"/>
    </xf>
    <xf numFmtId="42" fontId="21" fillId="2" borderId="40" xfId="0" applyNumberFormat="1" applyFont="1" applyFill="1" applyBorder="1" applyAlignment="1">
      <alignment horizontal="center" vertical="center"/>
    </xf>
    <xf numFmtId="0" fontId="53" fillId="2" borderId="40" xfId="0" applyFont="1" applyFill="1" applyBorder="1" applyAlignment="1">
      <alignment horizontal="center" vertical="center"/>
    </xf>
    <xf numFmtId="0" fontId="21" fillId="2" borderId="40" xfId="0" applyFont="1" applyFill="1" applyBorder="1" applyAlignment="1">
      <alignment horizontal="left"/>
    </xf>
    <xf numFmtId="49" fontId="25" fillId="0" borderId="0" xfId="3" applyNumberFormat="1" applyFont="1" applyFill="1" applyBorder="1" applyAlignment="1">
      <alignment horizontal="center" vertical="center"/>
    </xf>
    <xf numFmtId="49" fontId="26" fillId="0" borderId="0" xfId="3" applyNumberFormat="1" applyFont="1" applyFill="1" applyBorder="1" applyAlignment="1">
      <alignment horizontal="center"/>
    </xf>
    <xf numFmtId="0" fontId="57" fillId="0" borderId="0" xfId="0" applyFont="1" applyAlignment="1">
      <alignment horizontal="center"/>
    </xf>
    <xf numFmtId="0" fontId="57" fillId="0" borderId="0" xfId="0" applyFont="1"/>
    <xf numFmtId="0" fontId="57" fillId="2" borderId="0" xfId="0" applyFont="1" applyFill="1"/>
    <xf numFmtId="0" fontId="44" fillId="6" borderId="23" xfId="0" applyFont="1" applyFill="1" applyBorder="1" applyAlignment="1">
      <alignment horizontal="center" vertical="center"/>
    </xf>
    <xf numFmtId="0" fontId="44" fillId="6" borderId="0" xfId="0" applyFont="1" applyFill="1" applyBorder="1"/>
    <xf numFmtId="49" fontId="44" fillId="6" borderId="0" xfId="0" applyNumberFormat="1" applyFont="1" applyFill="1" applyBorder="1" applyAlignment="1">
      <alignment horizontal="center"/>
    </xf>
    <xf numFmtId="15" fontId="44" fillId="6" borderId="0" xfId="0" applyNumberFormat="1" applyFont="1" applyFill="1" applyBorder="1" applyAlignment="1">
      <alignment horizontal="center" vertical="center"/>
    </xf>
    <xf numFmtId="165" fontId="44" fillId="6" borderId="0" xfId="0" applyNumberFormat="1" applyFont="1" applyFill="1" applyBorder="1"/>
    <xf numFmtId="0" fontId="44" fillId="6" borderId="0" xfId="0" applyFont="1" applyFill="1" applyBorder="1" applyAlignment="1">
      <alignment horizontal="center"/>
    </xf>
    <xf numFmtId="0" fontId="44" fillId="6" borderId="21" xfId="0" applyFont="1" applyFill="1" applyBorder="1" applyAlignment="1">
      <alignment horizontal="left" vertical="top"/>
    </xf>
    <xf numFmtId="0" fontId="40" fillId="6" borderId="0" xfId="0" applyFont="1" applyFill="1"/>
    <xf numFmtId="0" fontId="53" fillId="0" borderId="0" xfId="0" applyFont="1" applyBorder="1"/>
    <xf numFmtId="0" fontId="51" fillId="2" borderId="0" xfId="0" applyFont="1" applyFill="1" applyBorder="1" applyAlignment="1">
      <alignment horizontal="center"/>
    </xf>
    <xf numFmtId="1" fontId="53" fillId="0" borderId="0" xfId="0" applyNumberFormat="1" applyFont="1"/>
    <xf numFmtId="0" fontId="21" fillId="2" borderId="0" xfId="0" applyFont="1" applyFill="1" applyBorder="1" applyAlignment="1">
      <alignment horizontal="center" vertical="center"/>
    </xf>
    <xf numFmtId="42" fontId="51" fillId="2" borderId="0" xfId="0" applyNumberFormat="1" applyFont="1" applyFill="1" applyBorder="1"/>
    <xf numFmtId="1" fontId="53" fillId="2" borderId="0" xfId="0" applyNumberFormat="1" applyFont="1" applyFill="1"/>
    <xf numFmtId="0" fontId="59" fillId="2" borderId="0" xfId="0" applyFont="1" applyFill="1" applyAlignment="1">
      <alignment horizontal="right"/>
    </xf>
    <xf numFmtId="0" fontId="21" fillId="2" borderId="38" xfId="0" applyFont="1" applyFill="1" applyBorder="1"/>
    <xf numFmtId="165" fontId="21" fillId="2" borderId="38" xfId="0" applyNumberFormat="1" applyFont="1" applyFill="1" applyBorder="1"/>
    <xf numFmtId="0" fontId="21" fillId="2" borderId="36" xfId="0" applyFont="1" applyFill="1" applyBorder="1"/>
    <xf numFmtId="165" fontId="21" fillId="2" borderId="36" xfId="0" applyNumberFormat="1" applyFont="1" applyFill="1" applyBorder="1"/>
    <xf numFmtId="42" fontId="21" fillId="2" borderId="36" xfId="0" applyNumberFormat="1" applyFont="1" applyFill="1" applyBorder="1"/>
    <xf numFmtId="0" fontId="21" fillId="2" borderId="36" xfId="0" applyNumberFormat="1" applyFont="1" applyFill="1" applyBorder="1" applyAlignment="1">
      <alignment horizontal="center" vertical="center"/>
    </xf>
    <xf numFmtId="0" fontId="56" fillId="2" borderId="36" xfId="0" applyFont="1" applyFill="1" applyBorder="1" applyAlignment="1">
      <alignment horizontal="center" vertical="center"/>
    </xf>
    <xf numFmtId="0" fontId="51" fillId="2" borderId="0" xfId="0" applyFont="1" applyFill="1"/>
    <xf numFmtId="165" fontId="21" fillId="2" borderId="36" xfId="0" applyNumberFormat="1" applyFont="1" applyFill="1" applyBorder="1" applyAlignment="1">
      <alignment horizontal="left" vertical="top"/>
    </xf>
    <xf numFmtId="0" fontId="51" fillId="2" borderId="0" xfId="0" applyFont="1" applyFill="1" applyBorder="1"/>
    <xf numFmtId="0" fontId="21" fillId="2" borderId="37" xfId="0" applyFont="1" applyFill="1" applyBorder="1"/>
    <xf numFmtId="42" fontId="21" fillId="2" borderId="37" xfId="0" applyNumberFormat="1" applyFont="1" applyFill="1" applyBorder="1" applyAlignment="1">
      <alignment horizontal="center" vertical="center"/>
    </xf>
    <xf numFmtId="165" fontId="51" fillId="2" borderId="6" xfId="0" applyNumberFormat="1" applyFont="1" applyFill="1" applyBorder="1"/>
    <xf numFmtId="0" fontId="56" fillId="2" borderId="0" xfId="0" applyFont="1" applyFill="1" applyAlignment="1">
      <alignment horizontal="center" vertical="center"/>
    </xf>
    <xf numFmtId="165" fontId="21" fillId="2" borderId="0" xfId="0" applyNumberFormat="1" applyFont="1" applyFill="1" applyBorder="1"/>
    <xf numFmtId="0" fontId="21" fillId="2" borderId="0" xfId="0" applyFont="1" applyFill="1" applyBorder="1" applyAlignment="1">
      <alignment horizontal="center"/>
    </xf>
    <xf numFmtId="0" fontId="21" fillId="2" borderId="0" xfId="0" applyFont="1" applyFill="1" applyBorder="1" applyAlignment="1">
      <alignment horizontal="left" vertical="top"/>
    </xf>
    <xf numFmtId="0" fontId="56" fillId="2" borderId="38" xfId="0" applyFont="1" applyFill="1" applyBorder="1" applyAlignment="1">
      <alignment horizontal="center" vertical="center"/>
    </xf>
    <xf numFmtId="49" fontId="53" fillId="2" borderId="36" xfId="0" applyNumberFormat="1" applyFont="1" applyFill="1" applyBorder="1" applyAlignment="1">
      <alignment horizontal="center"/>
    </xf>
    <xf numFmtId="0" fontId="21" fillId="2" borderId="36" xfId="0" applyFont="1" applyFill="1" applyBorder="1" applyAlignment="1"/>
    <xf numFmtId="165" fontId="21" fillId="2" borderId="37" xfId="0" applyNumberFormat="1" applyFont="1" applyFill="1" applyBorder="1"/>
    <xf numFmtId="0" fontId="21" fillId="2" borderId="0" xfId="0" applyFont="1" applyFill="1" applyBorder="1" applyAlignment="1">
      <alignment horizontal="left"/>
    </xf>
    <xf numFmtId="49" fontId="53" fillId="2" borderId="0" xfId="0" applyNumberFormat="1" applyFont="1" applyFill="1" applyBorder="1" applyAlignment="1">
      <alignment horizontal="center"/>
    </xf>
    <xf numFmtId="49" fontId="55" fillId="2" borderId="38" xfId="0" quotePrefix="1" applyNumberFormat="1" applyFont="1" applyFill="1" applyBorder="1" applyAlignment="1">
      <alignment horizontal="center"/>
    </xf>
    <xf numFmtId="0" fontId="58" fillId="2" borderId="36" xfId="0" applyFont="1" applyFill="1" applyBorder="1" applyAlignment="1">
      <alignment horizontal="center" vertical="center"/>
    </xf>
    <xf numFmtId="0" fontId="58" fillId="2" borderId="37" xfId="0" applyFont="1" applyFill="1" applyBorder="1" applyAlignment="1">
      <alignment horizontal="center" vertical="center"/>
    </xf>
    <xf numFmtId="42" fontId="51" fillId="2" borderId="6" xfId="0" applyNumberFormat="1" applyFont="1" applyFill="1" applyBorder="1"/>
    <xf numFmtId="49" fontId="21" fillId="2" borderId="38" xfId="0" quotePrefix="1" applyNumberFormat="1" applyFont="1" applyFill="1" applyBorder="1" applyAlignment="1">
      <alignment horizontal="center" vertical="center"/>
    </xf>
    <xf numFmtId="15" fontId="21" fillId="2" borderId="38" xfId="0" applyNumberFormat="1" applyFont="1" applyFill="1" applyBorder="1" applyAlignment="1">
      <alignment horizontal="center"/>
    </xf>
    <xf numFmtId="42" fontId="53" fillId="2" borderId="36" xfId="0" applyNumberFormat="1" applyFont="1" applyFill="1" applyBorder="1"/>
    <xf numFmtId="42" fontId="53" fillId="2" borderId="37" xfId="0" applyNumberFormat="1" applyFont="1" applyFill="1" applyBorder="1"/>
    <xf numFmtId="165" fontId="52" fillId="2" borderId="0" xfId="0" applyNumberFormat="1" applyFont="1" applyFill="1" applyBorder="1"/>
    <xf numFmtId="165" fontId="56" fillId="2" borderId="36" xfId="0" applyNumberFormat="1" applyFont="1" applyFill="1" applyBorder="1"/>
    <xf numFmtId="165" fontId="53" fillId="2" borderId="36" xfId="0" applyNumberFormat="1" applyFont="1" applyFill="1" applyBorder="1"/>
    <xf numFmtId="165" fontId="53" fillId="2" borderId="37" xfId="0" applyNumberFormat="1" applyFont="1" applyFill="1" applyBorder="1"/>
    <xf numFmtId="0" fontId="53" fillId="2" borderId="37" xfId="0" applyFont="1" applyFill="1" applyBorder="1" applyAlignment="1">
      <alignment horizontal="left"/>
    </xf>
    <xf numFmtId="49" fontId="21" fillId="2" borderId="38" xfId="0" applyNumberFormat="1" applyFont="1" applyFill="1" applyBorder="1" applyAlignment="1">
      <alignment horizontal="center" vertical="center"/>
    </xf>
    <xf numFmtId="49" fontId="25" fillId="2" borderId="0" xfId="3" applyNumberFormat="1" applyFont="1" applyFill="1" applyBorder="1" applyAlignment="1">
      <alignment horizontal="center" vertical="center"/>
    </xf>
    <xf numFmtId="49" fontId="26" fillId="2" borderId="0" xfId="3" applyNumberFormat="1" applyFont="1" applyFill="1" applyBorder="1" applyAlignment="1">
      <alignment horizontal="center"/>
    </xf>
    <xf numFmtId="0" fontId="10" fillId="2" borderId="0" xfId="0" applyFont="1" applyFill="1"/>
    <xf numFmtId="0" fontId="51" fillId="7" borderId="12" xfId="0" applyFont="1" applyFill="1" applyBorder="1" applyAlignment="1">
      <alignment horizontal="center" vertical="center"/>
    </xf>
    <xf numFmtId="49" fontId="51" fillId="7" borderId="12" xfId="0" applyNumberFormat="1" applyFont="1" applyFill="1" applyBorder="1" applyAlignment="1">
      <alignment horizontal="center" vertical="center"/>
    </xf>
    <xf numFmtId="1" fontId="51" fillId="7" borderId="12" xfId="0" applyNumberFormat="1" applyFont="1" applyFill="1" applyBorder="1" applyAlignment="1">
      <alignment horizontal="center" vertical="center"/>
    </xf>
    <xf numFmtId="0" fontId="51" fillId="7" borderId="12" xfId="0" applyFont="1" applyFill="1" applyBorder="1" applyAlignment="1">
      <alignment horizontal="center"/>
    </xf>
    <xf numFmtId="49" fontId="51" fillId="7" borderId="12" xfId="0" applyNumberFormat="1" applyFont="1" applyFill="1" applyBorder="1" applyAlignment="1">
      <alignment horizontal="center"/>
    </xf>
    <xf numFmtId="1" fontId="51" fillId="7" borderId="12" xfId="0" applyNumberFormat="1" applyFont="1" applyFill="1" applyBorder="1" applyAlignment="1">
      <alignment horizontal="center"/>
    </xf>
    <xf numFmtId="0" fontId="51" fillId="7" borderId="12" xfId="0" applyFont="1" applyFill="1" applyBorder="1"/>
    <xf numFmtId="15" fontId="51" fillId="7" borderId="12" xfId="0" applyNumberFormat="1" applyFont="1" applyFill="1" applyBorder="1" applyAlignment="1">
      <alignment horizontal="center" vertical="center"/>
    </xf>
    <xf numFmtId="165" fontId="51" fillId="7" borderId="12" xfId="0" applyNumberFormat="1" applyFont="1" applyFill="1" applyBorder="1" applyAlignment="1">
      <alignment horizontal="center" vertical="center"/>
    </xf>
    <xf numFmtId="0" fontId="51" fillId="7" borderId="6" xfId="0" applyFont="1" applyFill="1" applyBorder="1" applyAlignment="1">
      <alignment horizontal="center"/>
    </xf>
    <xf numFmtId="165" fontId="51" fillId="7" borderId="4" xfId="0" applyNumberFormat="1" applyFont="1" applyFill="1" applyBorder="1"/>
    <xf numFmtId="0" fontId="55" fillId="2" borderId="37" xfId="0" applyFont="1" applyFill="1" applyBorder="1" applyAlignment="1">
      <alignment horizontal="center" vertical="center"/>
    </xf>
    <xf numFmtId="49" fontId="21" fillId="2" borderId="36" xfId="0" quotePrefix="1" applyNumberFormat="1" applyFont="1" applyFill="1" applyBorder="1" applyAlignment="1">
      <alignment horizontal="center"/>
    </xf>
    <xf numFmtId="0" fontId="21" fillId="2" borderId="35" xfId="0" applyFont="1" applyFill="1" applyBorder="1" applyAlignment="1">
      <alignment horizontal="center" vertical="center"/>
    </xf>
    <xf numFmtId="49" fontId="21" fillId="2" borderId="35" xfId="0" applyNumberFormat="1" applyFont="1" applyFill="1" applyBorder="1" applyAlignment="1">
      <alignment horizontal="center"/>
    </xf>
    <xf numFmtId="165" fontId="21" fillId="2" borderId="35" xfId="0" applyNumberFormat="1" applyFont="1" applyFill="1" applyBorder="1"/>
    <xf numFmtId="0" fontId="21" fillId="2" borderId="35" xfId="0" applyFont="1" applyFill="1" applyBorder="1" applyAlignment="1">
      <alignment horizontal="left" vertical="top"/>
    </xf>
    <xf numFmtId="0" fontId="55" fillId="2" borderId="41" xfId="0" applyFont="1" applyFill="1" applyBorder="1" applyAlignment="1">
      <alignment horizontal="center"/>
    </xf>
    <xf numFmtId="0" fontId="21" fillId="2" borderId="41" xfId="0" applyFont="1" applyFill="1" applyBorder="1" applyAlignment="1">
      <alignment horizontal="center"/>
    </xf>
    <xf numFmtId="42" fontId="21" fillId="2" borderId="38" xfId="0" applyNumberFormat="1" applyFont="1" applyFill="1" applyBorder="1" applyAlignment="1">
      <alignment horizontal="center" vertical="center"/>
    </xf>
    <xf numFmtId="165" fontId="51" fillId="7" borderId="6" xfId="0" applyNumberFormat="1" applyFont="1" applyFill="1" applyBorder="1"/>
    <xf numFmtId="0" fontId="51" fillId="0" borderId="0" xfId="0" applyFont="1" applyAlignment="1">
      <alignment horizontal="center"/>
    </xf>
    <xf numFmtId="0" fontId="10" fillId="0" borderId="0" xfId="0" applyFont="1"/>
    <xf numFmtId="0" fontId="10" fillId="0" borderId="0" xfId="0" applyFont="1" applyBorder="1"/>
    <xf numFmtId="0" fontId="53" fillId="2" borderId="28" xfId="0" applyFont="1" applyFill="1" applyBorder="1" applyAlignment="1">
      <alignment horizontal="center" vertical="center"/>
    </xf>
    <xf numFmtId="49" fontId="21" fillId="2" borderId="41" xfId="0" quotePrefix="1" applyNumberFormat="1" applyFont="1" applyFill="1" applyBorder="1" applyAlignment="1">
      <alignment horizontal="center" vertical="center"/>
    </xf>
    <xf numFmtId="42" fontId="55" fillId="2" borderId="41" xfId="0" applyNumberFormat="1" applyFont="1" applyFill="1" applyBorder="1" applyAlignment="1">
      <alignment horizontal="center"/>
    </xf>
    <xf numFmtId="0" fontId="53" fillId="2" borderId="38" xfId="0" quotePrefix="1" applyFont="1" applyFill="1" applyBorder="1" applyAlignment="1">
      <alignment horizontal="center" vertical="center"/>
    </xf>
    <xf numFmtId="49" fontId="21" fillId="2" borderId="36" xfId="0" applyNumberFormat="1" applyFont="1" applyFill="1" applyBorder="1" applyAlignment="1">
      <alignment horizontal="center" vertical="center"/>
    </xf>
    <xf numFmtId="0" fontId="21" fillId="2" borderId="44" xfId="0" applyFont="1" applyFill="1" applyBorder="1" applyAlignment="1">
      <alignment horizontal="center"/>
    </xf>
    <xf numFmtId="0" fontId="55" fillId="2" borderId="41" xfId="0" applyFont="1" applyFill="1" applyBorder="1" applyAlignment="1">
      <alignment horizontal="center" vertical="center"/>
    </xf>
    <xf numFmtId="0" fontId="21" fillId="2" borderId="41" xfId="0" applyFont="1" applyFill="1" applyBorder="1" applyAlignment="1">
      <alignment horizontal="left"/>
    </xf>
    <xf numFmtId="42" fontId="53" fillId="2" borderId="0" xfId="0" applyNumberFormat="1" applyFont="1" applyFill="1" applyBorder="1" applyAlignment="1">
      <alignment horizontal="center" vertical="center"/>
    </xf>
    <xf numFmtId="0" fontId="53" fillId="2" borderId="0" xfId="0" applyFont="1" applyFill="1" applyBorder="1" applyAlignment="1">
      <alignment horizontal="center"/>
    </xf>
    <xf numFmtId="0" fontId="55" fillId="2" borderId="28" xfId="0" applyFont="1" applyFill="1" applyBorder="1" applyAlignment="1">
      <alignment horizontal="center"/>
    </xf>
    <xf numFmtId="15" fontId="21" fillId="2" borderId="41" xfId="0" applyNumberFormat="1" applyFont="1" applyFill="1" applyBorder="1" applyAlignment="1">
      <alignment horizontal="center"/>
    </xf>
    <xf numFmtId="0" fontId="55" fillId="2" borderId="36" xfId="0" quotePrefix="1" applyFont="1" applyFill="1" applyBorder="1" applyAlignment="1">
      <alignment horizontal="center" vertical="center"/>
    </xf>
    <xf numFmtId="0" fontId="21" fillId="2" borderId="36" xfId="0" quotePrefix="1" applyFont="1" applyFill="1" applyBorder="1" applyAlignment="1">
      <alignment horizontal="center"/>
    </xf>
    <xf numFmtId="0" fontId="21" fillId="2" borderId="36" xfId="0" quotePrefix="1" applyFont="1" applyFill="1" applyBorder="1" applyAlignment="1">
      <alignment horizontal="center" vertical="center"/>
    </xf>
    <xf numFmtId="0" fontId="53" fillId="2" borderId="42" xfId="0" applyFont="1" applyFill="1" applyBorder="1"/>
    <xf numFmtId="0" fontId="55" fillId="2" borderId="36" xfId="0" applyFont="1" applyFill="1" applyBorder="1" applyAlignment="1"/>
    <xf numFmtId="0" fontId="53" fillId="2" borderId="43" xfId="0" applyFont="1" applyFill="1" applyBorder="1"/>
    <xf numFmtId="0" fontId="53" fillId="8" borderId="0" xfId="0" applyFont="1" applyFill="1"/>
    <xf numFmtId="0" fontId="53" fillId="8" borderId="42" xfId="0" applyFont="1" applyFill="1" applyBorder="1"/>
    <xf numFmtId="0" fontId="53" fillId="8" borderId="43" xfId="0" applyFont="1" applyFill="1" applyBorder="1"/>
    <xf numFmtId="0" fontId="53" fillId="8" borderId="45" xfId="0" applyFont="1" applyFill="1" applyBorder="1"/>
    <xf numFmtId="0" fontId="53" fillId="8" borderId="0" xfId="0" applyFont="1" applyFill="1" applyAlignment="1">
      <alignment horizontal="center"/>
    </xf>
    <xf numFmtId="0" fontId="53" fillId="2" borderId="12" xfId="0" applyFont="1" applyFill="1" applyBorder="1" applyAlignment="1">
      <alignment horizontal="center"/>
    </xf>
    <xf numFmtId="42" fontId="21" fillId="2" borderId="12" xfId="0" applyNumberFormat="1" applyFont="1" applyFill="1" applyBorder="1" applyAlignment="1">
      <alignment horizontal="center" vertical="center"/>
    </xf>
    <xf numFmtId="0" fontId="21" fillId="2" borderId="12" xfId="0" applyFont="1" applyFill="1" applyBorder="1" applyAlignment="1">
      <alignment horizontal="left"/>
    </xf>
    <xf numFmtId="42" fontId="53" fillId="2" borderId="12" xfId="0" applyNumberFormat="1" applyFont="1" applyFill="1" applyBorder="1" applyAlignment="1">
      <alignment horizontal="center"/>
    </xf>
    <xf numFmtId="0" fontId="53" fillId="2" borderId="37" xfId="0" quotePrefix="1" applyFont="1" applyFill="1" applyBorder="1" applyAlignment="1">
      <alignment horizontal="center" vertical="center"/>
    </xf>
    <xf numFmtId="15" fontId="53" fillId="2" borderId="37" xfId="0" applyNumberFormat="1" applyFont="1" applyFill="1" applyBorder="1" applyAlignment="1">
      <alignment horizontal="center" vertical="center"/>
    </xf>
    <xf numFmtId="15" fontId="55" fillId="2" borderId="37" xfId="0" applyNumberFormat="1" applyFont="1" applyFill="1" applyBorder="1" applyAlignment="1">
      <alignment horizontal="center" vertical="center"/>
    </xf>
    <xf numFmtId="0" fontId="62" fillId="0" borderId="0" xfId="4" applyFont="1" applyAlignment="1">
      <alignment horizontal="center"/>
    </xf>
    <xf numFmtId="0" fontId="61" fillId="0" borderId="0" xfId="4" applyFont="1" applyAlignment="1">
      <alignment horizontal="center"/>
    </xf>
    <xf numFmtId="15" fontId="63" fillId="2" borderId="0" xfId="4" applyNumberFormat="1" applyFont="1" applyFill="1" applyAlignment="1">
      <alignment horizontal="right"/>
    </xf>
    <xf numFmtId="0" fontId="62" fillId="7" borderId="12" xfId="4" applyFont="1" applyFill="1" applyBorder="1" applyAlignment="1">
      <alignment horizontal="center" vertical="center"/>
    </xf>
    <xf numFmtId="0" fontId="62" fillId="7" borderId="12" xfId="4" applyFont="1" applyFill="1" applyBorder="1" applyAlignment="1">
      <alignment horizontal="center"/>
    </xf>
    <xf numFmtId="49" fontId="62" fillId="7" borderId="12" xfId="4" applyNumberFormat="1" applyFont="1" applyFill="1" applyBorder="1" applyAlignment="1">
      <alignment horizontal="center" vertical="center"/>
    </xf>
    <xf numFmtId="0" fontId="61" fillId="2" borderId="41" xfId="4" applyFont="1" applyFill="1" applyBorder="1" applyAlignment="1">
      <alignment horizontal="center" vertical="center"/>
    </xf>
    <xf numFmtId="0" fontId="64" fillId="0" borderId="36" xfId="4" applyFont="1" applyBorder="1" applyAlignment="1">
      <alignment horizontal="center" vertical="center"/>
    </xf>
    <xf numFmtId="15" fontId="61" fillId="0" borderId="36" xfId="4" applyNumberFormat="1" applyFont="1" applyBorder="1" applyAlignment="1">
      <alignment horizontal="center"/>
    </xf>
    <xf numFmtId="42" fontId="61" fillId="0" borderId="36" xfId="4" applyNumberFormat="1" applyFont="1" applyFill="1" applyBorder="1" applyAlignment="1">
      <alignment horizontal="center" vertical="center"/>
    </xf>
    <xf numFmtId="0" fontId="61" fillId="0" borderId="36" xfId="4" applyFont="1" applyFill="1" applyBorder="1" applyAlignment="1">
      <alignment horizontal="center"/>
    </xf>
    <xf numFmtId="0" fontId="61" fillId="0" borderId="36" xfId="4" applyFont="1" applyFill="1" applyBorder="1" applyAlignment="1">
      <alignment horizontal="left"/>
    </xf>
    <xf numFmtId="0" fontId="64" fillId="0" borderId="41" xfId="4" applyFont="1" applyBorder="1" applyAlignment="1">
      <alignment horizontal="center" vertical="center"/>
    </xf>
    <xf numFmtId="15" fontId="61" fillId="0" borderId="41" xfId="4" applyNumberFormat="1" applyFont="1" applyBorder="1" applyAlignment="1">
      <alignment horizontal="center"/>
    </xf>
    <xf numFmtId="42" fontId="61" fillId="0" borderId="41" xfId="4" applyNumberFormat="1" applyFont="1" applyFill="1" applyBorder="1" applyAlignment="1">
      <alignment horizontal="center" vertical="center"/>
    </xf>
    <xf numFmtId="0" fontId="61" fillId="0" borderId="41" xfId="4" applyFont="1" applyFill="1" applyBorder="1" applyAlignment="1">
      <alignment horizontal="center"/>
    </xf>
    <xf numFmtId="0" fontId="61" fillId="2" borderId="41" xfId="4" quotePrefix="1" applyFont="1" applyFill="1" applyBorder="1" applyAlignment="1">
      <alignment horizontal="center" vertical="center"/>
    </xf>
    <xf numFmtId="15" fontId="61" fillId="2" borderId="41" xfId="4" applyNumberFormat="1" applyFont="1" applyFill="1" applyBorder="1" applyAlignment="1">
      <alignment horizontal="center" vertical="center"/>
    </xf>
    <xf numFmtId="0" fontId="61" fillId="2" borderId="37" xfId="4" applyFont="1" applyFill="1" applyBorder="1" applyAlignment="1">
      <alignment horizontal="center" vertical="center"/>
    </xf>
    <xf numFmtId="15" fontId="61" fillId="0" borderId="37" xfId="4" applyNumberFormat="1" applyFont="1" applyBorder="1" applyAlignment="1">
      <alignment horizontal="center"/>
    </xf>
    <xf numFmtId="0" fontId="61" fillId="0" borderId="37" xfId="4" applyFont="1" applyFill="1" applyBorder="1" applyAlignment="1">
      <alignment horizontal="left"/>
    </xf>
    <xf numFmtId="0" fontId="62" fillId="7" borderId="6" xfId="4" applyFont="1" applyFill="1" applyBorder="1" applyAlignment="1">
      <alignment horizontal="center"/>
    </xf>
    <xf numFmtId="165" fontId="62" fillId="7" borderId="4" xfId="4" applyNumberFormat="1" applyFont="1" applyFill="1" applyBorder="1" applyAlignment="1">
      <alignment horizontal="center"/>
    </xf>
    <xf numFmtId="0" fontId="61" fillId="2" borderId="36" xfId="4" applyFont="1" applyFill="1" applyBorder="1" applyAlignment="1">
      <alignment horizontal="left"/>
    </xf>
    <xf numFmtId="0" fontId="61" fillId="2" borderId="36" xfId="4" applyFont="1" applyFill="1" applyBorder="1" applyAlignment="1">
      <alignment horizontal="center"/>
    </xf>
    <xf numFmtId="49" fontId="61" fillId="2" borderId="36" xfId="4" applyNumberFormat="1" applyFont="1" applyFill="1" applyBorder="1" applyAlignment="1">
      <alignment horizontal="center"/>
    </xf>
    <xf numFmtId="0" fontId="61" fillId="2" borderId="36" xfId="4" applyFont="1" applyFill="1" applyBorder="1" applyAlignment="1">
      <alignment horizontal="left" vertical="top"/>
    </xf>
    <xf numFmtId="0" fontId="61" fillId="2" borderId="36" xfId="4" applyFont="1" applyFill="1" applyBorder="1" applyAlignment="1">
      <alignment horizontal="center" vertical="center"/>
    </xf>
    <xf numFmtId="0" fontId="61" fillId="2" borderId="38" xfId="4" applyFont="1" applyFill="1" applyBorder="1" applyAlignment="1">
      <alignment horizontal="center" vertical="center"/>
    </xf>
    <xf numFmtId="0" fontId="61" fillId="2" borderId="38" xfId="4" applyFont="1" applyFill="1" applyBorder="1" applyAlignment="1">
      <alignment horizontal="center"/>
    </xf>
    <xf numFmtId="0" fontId="61" fillId="2" borderId="38" xfId="4" applyFont="1" applyFill="1" applyBorder="1" applyAlignment="1">
      <alignment horizontal="left" vertical="top"/>
    </xf>
    <xf numFmtId="42" fontId="61" fillId="2" borderId="36" xfId="4" applyNumberFormat="1" applyFont="1" applyFill="1" applyBorder="1" applyAlignment="1">
      <alignment horizontal="center" vertical="center"/>
    </xf>
    <xf numFmtId="0" fontId="61" fillId="2" borderId="36" xfId="0" applyFont="1" applyFill="1" applyBorder="1" applyAlignment="1">
      <alignment horizontal="center" vertical="center"/>
    </xf>
    <xf numFmtId="0" fontId="61" fillId="2" borderId="36" xfId="0" applyFont="1" applyFill="1" applyBorder="1" applyAlignment="1">
      <alignment horizontal="center"/>
    </xf>
    <xf numFmtId="49" fontId="61" fillId="2" borderId="36" xfId="0" applyNumberFormat="1" applyFont="1" applyFill="1" applyBorder="1" applyAlignment="1">
      <alignment horizontal="center"/>
    </xf>
    <xf numFmtId="0" fontId="61" fillId="2" borderId="36" xfId="0" applyFont="1" applyFill="1" applyBorder="1" applyAlignment="1">
      <alignment horizontal="left" vertical="top"/>
    </xf>
    <xf numFmtId="42" fontId="61" fillId="2" borderId="36" xfId="0" applyNumberFormat="1" applyFont="1" applyFill="1" applyBorder="1" applyAlignment="1">
      <alignment horizontal="center" vertical="center"/>
    </xf>
    <xf numFmtId="15" fontId="61" fillId="2" borderId="36" xfId="0" applyNumberFormat="1" applyFont="1" applyFill="1" applyBorder="1" applyAlignment="1">
      <alignment horizontal="center" vertical="center"/>
    </xf>
    <xf numFmtId="0" fontId="61" fillId="2" borderId="36" xfId="0" applyFont="1" applyFill="1" applyBorder="1" applyAlignment="1">
      <alignment horizontal="left"/>
    </xf>
    <xf numFmtId="0" fontId="61" fillId="2" borderId="37" xfId="0" applyFont="1" applyFill="1" applyBorder="1" applyAlignment="1">
      <alignment horizontal="center" vertical="center"/>
    </xf>
    <xf numFmtId="0" fontId="61" fillId="2" borderId="37" xfId="0" applyFont="1" applyFill="1" applyBorder="1" applyAlignment="1">
      <alignment horizontal="center"/>
    </xf>
    <xf numFmtId="15" fontId="61" fillId="2" borderId="36" xfId="4" applyNumberFormat="1" applyFont="1" applyFill="1" applyBorder="1" applyAlignment="1">
      <alignment horizontal="center" vertical="center"/>
    </xf>
    <xf numFmtId="165" fontId="61" fillId="2" borderId="36" xfId="4" applyNumberFormat="1" applyFont="1" applyFill="1" applyBorder="1" applyAlignment="1">
      <alignment horizontal="center"/>
    </xf>
    <xf numFmtId="49" fontId="62" fillId="7" borderId="12" xfId="4" applyNumberFormat="1" applyFont="1" applyFill="1" applyBorder="1" applyAlignment="1">
      <alignment horizontal="center"/>
    </xf>
    <xf numFmtId="0" fontId="61" fillId="0" borderId="36" xfId="4" applyFont="1" applyFill="1" applyBorder="1" applyAlignment="1">
      <alignment horizontal="center" vertical="center"/>
    </xf>
    <xf numFmtId="49" fontId="64" fillId="2" borderId="38" xfId="4" applyNumberFormat="1" applyFont="1" applyFill="1" applyBorder="1" applyAlignment="1">
      <alignment horizontal="center"/>
    </xf>
    <xf numFmtId="15" fontId="61" fillId="2" borderId="38" xfId="4" applyNumberFormat="1" applyFont="1" applyFill="1" applyBorder="1" applyAlignment="1">
      <alignment horizontal="center" vertical="center"/>
    </xf>
    <xf numFmtId="0" fontId="64" fillId="2" borderId="36" xfId="0" applyFont="1" applyFill="1" applyBorder="1" applyAlignment="1">
      <alignment horizontal="center"/>
    </xf>
    <xf numFmtId="0" fontId="64" fillId="2" borderId="36" xfId="0" applyFont="1" applyFill="1" applyBorder="1" applyAlignment="1">
      <alignment horizontal="center" vertical="center"/>
    </xf>
    <xf numFmtId="42" fontId="64" fillId="2" borderId="36" xfId="0" applyNumberFormat="1" applyFont="1" applyFill="1" applyBorder="1" applyAlignment="1">
      <alignment horizontal="center"/>
    </xf>
    <xf numFmtId="49" fontId="61" fillId="2" borderId="36" xfId="4" quotePrefix="1" applyNumberFormat="1" applyFont="1" applyFill="1" applyBorder="1" applyAlignment="1">
      <alignment horizontal="center" vertical="center"/>
    </xf>
    <xf numFmtId="165" fontId="61" fillId="2" borderId="36" xfId="0" applyNumberFormat="1" applyFont="1" applyFill="1" applyBorder="1" applyAlignment="1">
      <alignment horizontal="center"/>
    </xf>
    <xf numFmtId="15" fontId="61" fillId="2" borderId="37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horizontal="center"/>
    </xf>
    <xf numFmtId="15" fontId="61" fillId="2" borderId="36" xfId="0" applyNumberFormat="1" applyFont="1" applyFill="1" applyBorder="1" applyAlignment="1">
      <alignment horizontal="center"/>
    </xf>
    <xf numFmtId="0" fontId="61" fillId="0" borderId="37" xfId="4" applyFont="1" applyFill="1" applyBorder="1" applyAlignment="1">
      <alignment horizontal="center" vertical="center"/>
    </xf>
    <xf numFmtId="0" fontId="61" fillId="2" borderId="36" xfId="4" applyNumberFormat="1" applyFont="1" applyFill="1" applyBorder="1" applyAlignment="1">
      <alignment horizontal="center" vertical="center"/>
    </xf>
    <xf numFmtId="0" fontId="61" fillId="0" borderId="0" xfId="0" applyFont="1" applyFill="1" applyAlignment="1">
      <alignment horizontal="center"/>
    </xf>
    <xf numFmtId="0" fontId="61" fillId="2" borderId="36" xfId="0" applyNumberFormat="1" applyFont="1" applyFill="1" applyBorder="1" applyAlignment="1">
      <alignment horizontal="center" vertical="center"/>
    </xf>
    <xf numFmtId="42" fontId="61" fillId="2" borderId="37" xfId="0" applyNumberFormat="1" applyFont="1" applyFill="1" applyBorder="1" applyAlignment="1">
      <alignment horizontal="center" vertical="center"/>
    </xf>
    <xf numFmtId="0" fontId="61" fillId="2" borderId="37" xfId="0" applyFont="1" applyFill="1" applyBorder="1" applyAlignment="1">
      <alignment horizontal="left"/>
    </xf>
    <xf numFmtId="0" fontId="61" fillId="2" borderId="36" xfId="4" applyFont="1" applyFill="1" applyBorder="1" applyAlignment="1">
      <alignment horizontal="center" vertical="top"/>
    </xf>
    <xf numFmtId="49" fontId="64" fillId="2" borderId="36" xfId="4" applyNumberFormat="1" applyFont="1" applyFill="1" applyBorder="1" applyAlignment="1">
      <alignment horizontal="center"/>
    </xf>
    <xf numFmtId="49" fontId="61" fillId="2" borderId="36" xfId="0" quotePrefix="1" applyNumberFormat="1" applyFont="1" applyFill="1" applyBorder="1" applyAlignment="1">
      <alignment horizontal="center" vertical="center"/>
    </xf>
    <xf numFmtId="0" fontId="61" fillId="2" borderId="36" xfId="0" applyFont="1" applyFill="1" applyBorder="1" applyAlignment="1">
      <alignment horizontal="center" vertical="top"/>
    </xf>
    <xf numFmtId="49" fontId="64" fillId="2" borderId="36" xfId="0" applyNumberFormat="1" applyFont="1" applyFill="1" applyBorder="1" applyAlignment="1">
      <alignment horizontal="center"/>
    </xf>
    <xf numFmtId="0" fontId="64" fillId="2" borderId="36" xfId="4" applyFont="1" applyFill="1" applyBorder="1" applyAlignment="1">
      <alignment horizontal="center"/>
    </xf>
    <xf numFmtId="0" fontId="64" fillId="2" borderId="36" xfId="4" applyFont="1" applyFill="1" applyBorder="1" applyAlignment="1">
      <alignment horizontal="center" vertical="center"/>
    </xf>
    <xf numFmtId="165" fontId="62" fillId="7" borderId="6" xfId="4" applyNumberFormat="1" applyFont="1" applyFill="1" applyBorder="1" applyAlignment="1">
      <alignment horizontal="center"/>
    </xf>
    <xf numFmtId="0" fontId="61" fillId="2" borderId="36" xfId="4" quotePrefix="1" applyFont="1" applyFill="1" applyBorder="1" applyAlignment="1">
      <alignment horizontal="center" vertical="center"/>
    </xf>
    <xf numFmtId="0" fontId="64" fillId="2" borderId="36" xfId="0" applyFont="1" applyFill="1" applyBorder="1" applyAlignment="1">
      <alignment horizontal="left"/>
    </xf>
    <xf numFmtId="0" fontId="61" fillId="2" borderId="36" xfId="0" quotePrefix="1" applyFont="1" applyFill="1" applyBorder="1" applyAlignment="1">
      <alignment horizontal="center" vertical="center"/>
    </xf>
    <xf numFmtId="0" fontId="61" fillId="2" borderId="37" xfId="4" applyFont="1" applyFill="1" applyBorder="1" applyAlignment="1">
      <alignment horizontal="center"/>
    </xf>
    <xf numFmtId="15" fontId="61" fillId="2" borderId="37" xfId="4" applyNumberFormat="1" applyFont="1" applyFill="1" applyBorder="1" applyAlignment="1">
      <alignment horizontal="center" vertical="center"/>
    </xf>
    <xf numFmtId="0" fontId="61" fillId="2" borderId="37" xfId="4" applyFont="1" applyFill="1" applyBorder="1" applyAlignment="1">
      <alignment horizontal="left"/>
    </xf>
    <xf numFmtId="0" fontId="61" fillId="2" borderId="28" xfId="4" applyFont="1" applyFill="1" applyBorder="1" applyAlignment="1">
      <alignment horizontal="center"/>
    </xf>
    <xf numFmtId="49" fontId="61" fillId="2" borderId="38" xfId="4" quotePrefix="1" applyNumberFormat="1" applyFont="1" applyFill="1" applyBorder="1" applyAlignment="1">
      <alignment horizontal="center" vertical="center"/>
    </xf>
    <xf numFmtId="42" fontId="61" fillId="2" borderId="38" xfId="4" applyNumberFormat="1" applyFont="1" applyFill="1" applyBorder="1" applyAlignment="1">
      <alignment horizontal="center" vertical="center"/>
    </xf>
    <xf numFmtId="0" fontId="61" fillId="2" borderId="38" xfId="4" applyFont="1" applyFill="1" applyBorder="1" applyAlignment="1">
      <alignment horizontal="left"/>
    </xf>
    <xf numFmtId="42" fontId="61" fillId="2" borderId="36" xfId="4" applyNumberFormat="1" applyFont="1" applyFill="1" applyBorder="1" applyAlignment="1">
      <alignment horizontal="center"/>
    </xf>
    <xf numFmtId="49" fontId="61" fillId="2" borderId="28" xfId="4" applyNumberFormat="1" applyFont="1" applyFill="1" applyBorder="1" applyAlignment="1">
      <alignment horizontal="center"/>
    </xf>
    <xf numFmtId="15" fontId="61" fillId="2" borderId="28" xfId="4" applyNumberFormat="1" applyFont="1" applyFill="1" applyBorder="1" applyAlignment="1">
      <alignment horizontal="center" vertical="center"/>
    </xf>
    <xf numFmtId="42" fontId="61" fillId="2" borderId="28" xfId="4" applyNumberFormat="1" applyFont="1" applyFill="1" applyBorder="1" applyAlignment="1">
      <alignment horizontal="center"/>
    </xf>
    <xf numFmtId="0" fontId="61" fillId="2" borderId="28" xfId="4" applyFont="1" applyFill="1" applyBorder="1" applyAlignment="1">
      <alignment horizontal="center" vertical="center"/>
    </xf>
    <xf numFmtId="49" fontId="61" fillId="2" borderId="36" xfId="4" quotePrefix="1" applyNumberFormat="1" applyFont="1" applyFill="1" applyBorder="1" applyAlignment="1">
      <alignment horizontal="center"/>
    </xf>
    <xf numFmtId="0" fontId="61" fillId="2" borderId="0" xfId="4" applyFont="1" applyFill="1" applyBorder="1" applyAlignment="1">
      <alignment horizontal="center" vertical="center"/>
    </xf>
    <xf numFmtId="0" fontId="61" fillId="2" borderId="0" xfId="4" applyFont="1" applyFill="1" applyBorder="1" applyAlignment="1">
      <alignment horizontal="center"/>
    </xf>
    <xf numFmtId="15" fontId="61" fillId="2" borderId="0" xfId="4" applyNumberFormat="1" applyFont="1" applyFill="1" applyBorder="1" applyAlignment="1">
      <alignment horizontal="center" vertical="center"/>
    </xf>
    <xf numFmtId="42" fontId="61" fillId="2" borderId="0" xfId="4" applyNumberFormat="1" applyFont="1" applyFill="1" applyBorder="1" applyAlignment="1">
      <alignment horizontal="center" vertical="center"/>
    </xf>
    <xf numFmtId="49" fontId="61" fillId="2" borderId="38" xfId="4" applyNumberFormat="1" applyFont="1" applyFill="1" applyBorder="1" applyAlignment="1">
      <alignment horizontal="center"/>
    </xf>
    <xf numFmtId="49" fontId="61" fillId="2" borderId="37" xfId="0" applyNumberFormat="1" applyFont="1" applyFill="1" applyBorder="1" applyAlignment="1">
      <alignment horizontal="center"/>
    </xf>
    <xf numFmtId="0" fontId="61" fillId="2" borderId="0" xfId="4" applyFont="1" applyFill="1" applyAlignment="1">
      <alignment horizontal="center"/>
    </xf>
    <xf numFmtId="49" fontId="65" fillId="2" borderId="0" xfId="3" applyNumberFormat="1" applyFont="1" applyFill="1" applyBorder="1" applyAlignment="1">
      <alignment horizontal="center" vertical="center"/>
    </xf>
    <xf numFmtId="49" fontId="66" fillId="2" borderId="0" xfId="3" applyNumberFormat="1" applyFont="1" applyFill="1" applyBorder="1" applyAlignment="1">
      <alignment horizontal="center"/>
    </xf>
    <xf numFmtId="0" fontId="61" fillId="0" borderId="0" xfId="4" applyFont="1" applyBorder="1" applyAlignment="1">
      <alignment horizontal="center"/>
    </xf>
    <xf numFmtId="1" fontId="61" fillId="0" borderId="0" xfId="4" applyNumberFormat="1" applyFont="1" applyAlignment="1">
      <alignment horizontal="center"/>
    </xf>
    <xf numFmtId="165" fontId="61" fillId="2" borderId="38" xfId="4" applyNumberFormat="1" applyFont="1" applyFill="1" applyBorder="1" applyAlignment="1">
      <alignment horizontal="center"/>
    </xf>
    <xf numFmtId="0" fontId="61" fillId="2" borderId="38" xfId="4" applyFont="1" applyFill="1" applyBorder="1" applyAlignment="1">
      <alignment horizontal="center" vertical="top"/>
    </xf>
    <xf numFmtId="0" fontId="61" fillId="2" borderId="0" xfId="0" applyFont="1" applyFill="1" applyAlignment="1">
      <alignment horizontal="center"/>
    </xf>
    <xf numFmtId="42" fontId="61" fillId="2" borderId="36" xfId="0" applyNumberFormat="1" applyFont="1" applyFill="1" applyBorder="1" applyAlignment="1">
      <alignment horizontal="center"/>
    </xf>
    <xf numFmtId="165" fontId="61" fillId="2" borderId="36" xfId="0" applyNumberFormat="1" applyFont="1" applyFill="1" applyBorder="1" applyAlignment="1">
      <alignment horizontal="center" vertical="top"/>
    </xf>
    <xf numFmtId="0" fontId="62" fillId="0" borderId="0" xfId="4" applyFont="1" applyAlignment="1">
      <alignment horizontal="left"/>
    </xf>
    <xf numFmtId="0" fontId="63" fillId="2" borderId="0" xfId="4" applyFont="1" applyFill="1" applyAlignment="1">
      <alignment horizontal="left"/>
    </xf>
    <xf numFmtId="0" fontId="61" fillId="0" borderId="0" xfId="4" applyFont="1" applyAlignment="1">
      <alignment horizontal="left"/>
    </xf>
    <xf numFmtId="0" fontId="61" fillId="2" borderId="0" xfId="4" applyFont="1" applyFill="1" applyBorder="1" applyAlignment="1">
      <alignment horizontal="left"/>
    </xf>
    <xf numFmtId="0" fontId="61" fillId="0" borderId="0" xfId="0" applyFont="1" applyAlignment="1">
      <alignment horizontal="left"/>
    </xf>
    <xf numFmtId="0" fontId="62" fillId="7" borderId="38" xfId="4" applyFont="1" applyFill="1" applyBorder="1" applyAlignment="1">
      <alignment horizontal="center" vertical="center"/>
    </xf>
    <xf numFmtId="49" fontId="62" fillId="7" borderId="38" xfId="4" applyNumberFormat="1" applyFont="1" applyFill="1" applyBorder="1" applyAlignment="1">
      <alignment horizontal="center" vertical="center"/>
    </xf>
    <xf numFmtId="1" fontId="62" fillId="7" borderId="38" xfId="4" applyNumberFormat="1" applyFont="1" applyFill="1" applyBorder="1" applyAlignment="1">
      <alignment horizontal="center" vertical="center"/>
    </xf>
    <xf numFmtId="0" fontId="61" fillId="0" borderId="38" xfId="4" applyFont="1" applyFill="1" applyBorder="1" applyAlignment="1">
      <alignment horizontal="center" vertical="center"/>
    </xf>
    <xf numFmtId="0" fontId="61" fillId="0" borderId="36" xfId="0" applyFont="1" applyBorder="1" applyAlignment="1">
      <alignment horizontal="center"/>
    </xf>
    <xf numFmtId="0" fontId="61" fillId="0" borderId="36" xfId="0" quotePrefix="1" applyFont="1" applyBorder="1" applyAlignment="1">
      <alignment horizontal="center"/>
    </xf>
    <xf numFmtId="0" fontId="61" fillId="0" borderId="36" xfId="0" applyFont="1" applyFill="1" applyBorder="1" applyAlignment="1">
      <alignment horizontal="center"/>
    </xf>
    <xf numFmtId="49" fontId="61" fillId="0" borderId="36" xfId="0" applyNumberFormat="1" applyFont="1" applyFill="1" applyBorder="1" applyAlignment="1">
      <alignment horizontal="center"/>
    </xf>
    <xf numFmtId="165" fontId="61" fillId="0" borderId="36" xfId="0" applyNumberFormat="1" applyFont="1" applyFill="1" applyBorder="1" applyAlignment="1">
      <alignment horizontal="center"/>
    </xf>
    <xf numFmtId="0" fontId="61" fillId="0" borderId="36" xfId="0" applyFont="1" applyFill="1" applyBorder="1" applyAlignment="1">
      <alignment horizontal="left" vertical="top"/>
    </xf>
    <xf numFmtId="0" fontId="61" fillId="2" borderId="38" xfId="4" quotePrefix="1" applyFont="1" applyFill="1" applyBorder="1" applyAlignment="1">
      <alignment horizontal="center" vertical="center"/>
    </xf>
    <xf numFmtId="42" fontId="61" fillId="2" borderId="38" xfId="4" applyNumberFormat="1" applyFont="1" applyFill="1" applyBorder="1" applyAlignment="1">
      <alignment horizontal="center"/>
    </xf>
    <xf numFmtId="49" fontId="64" fillId="2" borderId="36" xfId="0" quotePrefix="1" applyNumberFormat="1" applyFont="1" applyFill="1" applyBorder="1" applyAlignment="1">
      <alignment horizontal="center"/>
    </xf>
    <xf numFmtId="0" fontId="62" fillId="0" borderId="0" xfId="4" applyFont="1" applyFill="1" applyBorder="1" applyAlignment="1">
      <alignment horizontal="center"/>
    </xf>
    <xf numFmtId="165" fontId="62" fillId="0" borderId="0" xfId="4" applyNumberFormat="1" applyFont="1" applyFill="1" applyBorder="1" applyAlignment="1">
      <alignment horizontal="center"/>
    </xf>
    <xf numFmtId="0" fontId="61" fillId="2" borderId="24" xfId="4" applyFont="1" applyFill="1" applyBorder="1" applyAlignment="1">
      <alignment horizontal="center"/>
    </xf>
    <xf numFmtId="49" fontId="61" fillId="2" borderId="24" xfId="4" applyNumberFormat="1" applyFont="1" applyFill="1" applyBorder="1" applyAlignment="1">
      <alignment horizontal="center"/>
    </xf>
    <xf numFmtId="15" fontId="61" fillId="2" borderId="24" xfId="4" applyNumberFormat="1" applyFont="1" applyFill="1" applyBorder="1" applyAlignment="1">
      <alignment horizontal="center" vertical="center"/>
    </xf>
    <xf numFmtId="42" fontId="61" fillId="2" borderId="24" xfId="4" applyNumberFormat="1" applyFont="1" applyFill="1" applyBorder="1" applyAlignment="1">
      <alignment horizontal="center"/>
    </xf>
    <xf numFmtId="0" fontId="61" fillId="2" borderId="24" xfId="4" applyFont="1" applyFill="1" applyBorder="1" applyAlignment="1">
      <alignment horizontal="center" vertical="center"/>
    </xf>
    <xf numFmtId="0" fontId="64" fillId="0" borderId="36" xfId="4" applyFont="1" applyFill="1" applyBorder="1" applyAlignment="1">
      <alignment horizontal="center"/>
    </xf>
    <xf numFmtId="0" fontId="64" fillId="0" borderId="41" xfId="4" applyFont="1" applyFill="1" applyBorder="1" applyAlignment="1">
      <alignment horizontal="center"/>
    </xf>
    <xf numFmtId="0" fontId="61" fillId="0" borderId="0" xfId="4" applyFont="1" applyBorder="1" applyAlignment="1">
      <alignment horizontal="left"/>
    </xf>
    <xf numFmtId="165" fontId="62" fillId="2" borderId="0" xfId="4" applyNumberFormat="1" applyFont="1" applyFill="1" applyBorder="1" applyAlignment="1">
      <alignment horizontal="left"/>
    </xf>
    <xf numFmtId="165" fontId="62" fillId="2" borderId="0" xfId="0" applyNumberFormat="1" applyFont="1" applyFill="1" applyBorder="1" applyAlignment="1">
      <alignment horizontal="left"/>
    </xf>
    <xf numFmtId="0" fontId="62" fillId="2" borderId="0" xfId="4" applyFont="1" applyFill="1" applyBorder="1" applyAlignment="1">
      <alignment horizontal="left"/>
    </xf>
    <xf numFmtId="0" fontId="61" fillId="2" borderId="0" xfId="0" applyFont="1" applyFill="1" applyBorder="1" applyAlignment="1">
      <alignment horizontal="left"/>
    </xf>
    <xf numFmtId="0" fontId="62" fillId="2" borderId="0" xfId="0" applyFont="1" applyFill="1" applyBorder="1" applyAlignment="1">
      <alignment horizontal="left"/>
    </xf>
    <xf numFmtId="42" fontId="62" fillId="2" borderId="0" xfId="0" applyNumberFormat="1" applyFont="1" applyFill="1" applyBorder="1" applyAlignment="1">
      <alignment horizontal="left"/>
    </xf>
    <xf numFmtId="0" fontId="61" fillId="2" borderId="0" xfId="4" applyFont="1" applyFill="1" applyAlignment="1">
      <alignment horizontal="left"/>
    </xf>
    <xf numFmtId="0" fontId="61" fillId="0" borderId="0" xfId="0" applyFont="1" applyFill="1" applyAlignment="1">
      <alignment horizontal="left"/>
    </xf>
    <xf numFmtId="0" fontId="61" fillId="2" borderId="0" xfId="0" applyFont="1" applyFill="1" applyAlignment="1">
      <alignment horizontal="left"/>
    </xf>
    <xf numFmtId="0" fontId="62" fillId="2" borderId="0" xfId="0" applyFont="1" applyFill="1" applyAlignment="1">
      <alignment horizontal="left"/>
    </xf>
    <xf numFmtId="42" fontId="62" fillId="2" borderId="0" xfId="4" applyNumberFormat="1" applyFont="1" applyFill="1" applyBorder="1" applyAlignment="1">
      <alignment horizontal="left"/>
    </xf>
    <xf numFmtId="0" fontId="61" fillId="9" borderId="0" xfId="0" applyFont="1" applyFill="1" applyAlignment="1">
      <alignment horizontal="center"/>
    </xf>
    <xf numFmtId="0" fontId="61" fillId="2" borderId="0" xfId="0" applyFont="1" applyFill="1" applyBorder="1"/>
    <xf numFmtId="165" fontId="62" fillId="2" borderId="0" xfId="0" applyNumberFormat="1" applyFont="1" applyFill="1" applyBorder="1"/>
    <xf numFmtId="0" fontId="61" fillId="2" borderId="0" xfId="0" applyFont="1" applyFill="1"/>
    <xf numFmtId="0" fontId="61" fillId="2" borderId="36" xfId="0" applyFont="1" applyFill="1" applyBorder="1"/>
    <xf numFmtId="42" fontId="61" fillId="2" borderId="36" xfId="0" applyNumberFormat="1" applyFont="1" applyFill="1" applyBorder="1"/>
    <xf numFmtId="165" fontId="61" fillId="2" borderId="36" xfId="0" applyNumberFormat="1" applyFont="1" applyFill="1" applyBorder="1"/>
    <xf numFmtId="49" fontId="61" fillId="2" borderId="36" xfId="0" applyNumberFormat="1" applyFont="1" applyFill="1" applyBorder="1" applyAlignment="1">
      <alignment horizontal="center" vertical="center"/>
    </xf>
    <xf numFmtId="0" fontId="62" fillId="2" borderId="0" xfId="0" applyFont="1" applyFill="1" applyBorder="1"/>
    <xf numFmtId="0" fontId="61" fillId="2" borderId="36" xfId="0" quotePrefix="1" applyFont="1" applyFill="1" applyBorder="1" applyAlignment="1">
      <alignment horizontal="center"/>
    </xf>
    <xf numFmtId="0" fontId="61" fillId="0" borderId="21" xfId="0" applyFont="1" applyFill="1" applyBorder="1" applyAlignment="1">
      <alignment horizontal="left" vertical="top"/>
    </xf>
    <xf numFmtId="0" fontId="61" fillId="0" borderId="12" xfId="4" applyFont="1" applyFill="1" applyBorder="1" applyAlignment="1">
      <alignment horizontal="center" vertical="center"/>
    </xf>
    <xf numFmtId="0" fontId="64" fillId="2" borderId="12" xfId="0" applyFont="1" applyFill="1" applyBorder="1" applyAlignment="1">
      <alignment horizontal="center"/>
    </xf>
    <xf numFmtId="0" fontId="64" fillId="2" borderId="12" xfId="0" applyFont="1" applyFill="1" applyBorder="1" applyAlignment="1">
      <alignment horizontal="center" vertical="center"/>
    </xf>
    <xf numFmtId="15" fontId="61" fillId="2" borderId="12" xfId="0" applyNumberFormat="1" applyFont="1" applyFill="1" applyBorder="1" applyAlignment="1">
      <alignment horizontal="center" vertical="center"/>
    </xf>
    <xf numFmtId="42" fontId="64" fillId="2" borderId="12" xfId="0" applyNumberFormat="1" applyFont="1" applyFill="1" applyBorder="1" applyAlignment="1">
      <alignment horizontal="center"/>
    </xf>
    <xf numFmtId="0" fontId="64" fillId="2" borderId="12" xfId="0" applyFont="1" applyFill="1" applyBorder="1" applyAlignment="1">
      <alignment horizontal="left"/>
    </xf>
    <xf numFmtId="0" fontId="61" fillId="2" borderId="37" xfId="0" quotePrefix="1" applyFont="1" applyFill="1" applyBorder="1" applyAlignment="1">
      <alignment horizontal="center" vertical="center"/>
    </xf>
    <xf numFmtId="165" fontId="61" fillId="2" borderId="37" xfId="0" applyNumberFormat="1" applyFont="1" applyFill="1" applyBorder="1" applyAlignment="1">
      <alignment horizontal="center"/>
    </xf>
    <xf numFmtId="0" fontId="61" fillId="2" borderId="37" xfId="0" applyFont="1" applyFill="1" applyBorder="1" applyAlignment="1">
      <alignment horizontal="left" vertical="top"/>
    </xf>
    <xf numFmtId="0" fontId="61" fillId="2" borderId="37" xfId="0" applyFont="1" applyFill="1" applyBorder="1" applyAlignment="1">
      <alignment horizontal="center" vertical="top"/>
    </xf>
    <xf numFmtId="0" fontId="64" fillId="2" borderId="37" xfId="0" applyFont="1" applyFill="1" applyBorder="1" applyAlignment="1">
      <alignment horizontal="center"/>
    </xf>
    <xf numFmtId="49" fontId="64" fillId="2" borderId="37" xfId="0" applyNumberFormat="1" applyFont="1" applyFill="1" applyBorder="1" applyAlignment="1">
      <alignment horizontal="center"/>
    </xf>
    <xf numFmtId="42" fontId="64" fillId="2" borderId="37" xfId="0" applyNumberFormat="1" applyFont="1" applyFill="1" applyBorder="1" applyAlignment="1">
      <alignment horizontal="center"/>
    </xf>
    <xf numFmtId="0" fontId="64" fillId="2" borderId="37" xfId="0" applyFont="1" applyFill="1" applyBorder="1" applyAlignment="1">
      <alignment horizontal="center" vertical="center"/>
    </xf>
    <xf numFmtId="0" fontId="64" fillId="2" borderId="37" xfId="0" applyFont="1" applyFill="1" applyBorder="1" applyAlignment="1">
      <alignment horizontal="left"/>
    </xf>
    <xf numFmtId="42" fontId="61" fillId="2" borderId="37" xfId="0" applyNumberFormat="1" applyFont="1" applyFill="1" applyBorder="1" applyAlignment="1">
      <alignment horizontal="center"/>
    </xf>
    <xf numFmtId="0" fontId="64" fillId="0" borderId="37" xfId="4" applyFont="1" applyFill="1" applyBorder="1" applyAlignment="1">
      <alignment horizontal="center"/>
    </xf>
    <xf numFmtId="0" fontId="64" fillId="0" borderId="37" xfId="4" applyFont="1" applyBorder="1" applyAlignment="1">
      <alignment horizontal="center" vertical="center"/>
    </xf>
    <xf numFmtId="42" fontId="61" fillId="0" borderId="37" xfId="4" applyNumberFormat="1" applyFont="1" applyFill="1" applyBorder="1" applyAlignment="1">
      <alignment horizontal="center" vertical="center"/>
    </xf>
    <xf numFmtId="0" fontId="61" fillId="0" borderId="37" xfId="4" applyFont="1" applyFill="1" applyBorder="1" applyAlignment="1">
      <alignment horizontal="center"/>
    </xf>
    <xf numFmtId="0" fontId="61" fillId="4" borderId="36" xfId="4" applyFont="1" applyFill="1" applyBorder="1" applyAlignment="1">
      <alignment horizontal="center" vertical="center"/>
    </xf>
    <xf numFmtId="0" fontId="68" fillId="0" borderId="0" xfId="0" applyFont="1" applyFill="1" applyAlignment="1">
      <alignment horizontal="center"/>
    </xf>
    <xf numFmtId="0" fontId="68" fillId="0" borderId="0" xfId="4" applyFont="1" applyBorder="1" applyAlignment="1">
      <alignment horizontal="left"/>
    </xf>
    <xf numFmtId="0" fontId="68" fillId="0" borderId="0" xfId="4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8" fillId="0" borderId="0" xfId="4" applyFont="1" applyAlignment="1">
      <alignment horizontal="center"/>
    </xf>
    <xf numFmtId="0" fontId="69" fillId="0" borderId="0" xfId="4" applyFont="1" applyAlignment="1">
      <alignment horizontal="center"/>
    </xf>
    <xf numFmtId="0" fontId="68" fillId="0" borderId="0" xfId="4" applyFont="1" applyAlignment="1">
      <alignment horizontal="left"/>
    </xf>
    <xf numFmtId="15" fontId="70" fillId="2" borderId="0" xfId="4" applyNumberFormat="1" applyFont="1" applyFill="1" applyAlignment="1">
      <alignment horizontal="right"/>
    </xf>
    <xf numFmtId="0" fontId="68" fillId="0" borderId="0" xfId="4" applyFont="1" applyFill="1" applyAlignment="1">
      <alignment horizontal="center"/>
    </xf>
    <xf numFmtId="0" fontId="69" fillId="7" borderId="6" xfId="4" applyFont="1" applyFill="1" applyBorder="1" applyAlignment="1">
      <alignment horizontal="center"/>
    </xf>
    <xf numFmtId="0" fontId="68" fillId="2" borderId="0" xfId="0" applyFont="1" applyFill="1" applyBorder="1" applyAlignment="1">
      <alignment horizontal="left"/>
    </xf>
    <xf numFmtId="0" fontId="68" fillId="2" borderId="0" xfId="0" applyFont="1" applyFill="1" applyAlignment="1">
      <alignment horizontal="center"/>
    </xf>
    <xf numFmtId="165" fontId="69" fillId="7" borderId="6" xfId="4" applyNumberFormat="1" applyFont="1" applyFill="1" applyBorder="1" applyAlignment="1">
      <alignment horizontal="center"/>
    </xf>
    <xf numFmtId="42" fontId="69" fillId="2" borderId="0" xfId="0" applyNumberFormat="1" applyFont="1" applyFill="1" applyBorder="1" applyAlignment="1">
      <alignment horizontal="left"/>
    </xf>
    <xf numFmtId="0" fontId="68" fillId="0" borderId="0" xfId="0" applyFont="1" applyAlignment="1">
      <alignment horizontal="left"/>
    </xf>
    <xf numFmtId="0" fontId="68" fillId="0" borderId="0" xfId="0" applyFont="1"/>
    <xf numFmtId="0" fontId="68" fillId="0" borderId="0" xfId="0" applyFont="1" applyBorder="1"/>
    <xf numFmtId="0" fontId="68" fillId="2" borderId="0" xfId="0" applyFont="1" applyFill="1" applyBorder="1"/>
    <xf numFmtId="0" fontId="68" fillId="2" borderId="0" xfId="0" applyFont="1" applyFill="1"/>
    <xf numFmtId="0" fontId="69" fillId="7" borderId="6" xfId="0" applyFont="1" applyFill="1" applyBorder="1" applyAlignment="1">
      <alignment horizontal="center"/>
    </xf>
    <xf numFmtId="0" fontId="68" fillId="2" borderId="0" xfId="4" applyFont="1" applyFill="1" applyAlignment="1">
      <alignment horizontal="left"/>
    </xf>
    <xf numFmtId="0" fontId="68" fillId="2" borderId="0" xfId="4" applyFont="1" applyFill="1" applyAlignment="1">
      <alignment horizontal="center"/>
    </xf>
    <xf numFmtId="0" fontId="68" fillId="0" borderId="0" xfId="0" applyFont="1" applyFill="1"/>
    <xf numFmtId="0" fontId="72" fillId="0" borderId="0" xfId="0" applyFont="1" applyFill="1" applyAlignment="1">
      <alignment horizontal="center"/>
    </xf>
    <xf numFmtId="0" fontId="72" fillId="0" borderId="0" xfId="4" applyFont="1" applyBorder="1" applyAlignment="1">
      <alignment horizontal="left"/>
    </xf>
    <xf numFmtId="0" fontId="72" fillId="0" borderId="0" xfId="4" applyFont="1" applyBorder="1" applyAlignment="1">
      <alignment horizontal="center"/>
    </xf>
    <xf numFmtId="0" fontId="72" fillId="0" borderId="0" xfId="0" applyFont="1" applyAlignment="1">
      <alignment horizontal="center"/>
    </xf>
    <xf numFmtId="0" fontId="69" fillId="7" borderId="46" xfId="4" applyFont="1" applyFill="1" applyBorder="1" applyAlignment="1">
      <alignment horizontal="center" vertical="center"/>
    </xf>
    <xf numFmtId="0" fontId="69" fillId="7" borderId="46" xfId="4" applyFont="1" applyFill="1" applyBorder="1" applyAlignment="1">
      <alignment horizontal="center"/>
    </xf>
    <xf numFmtId="49" fontId="69" fillId="7" borderId="46" xfId="4" applyNumberFormat="1" applyFont="1" applyFill="1" applyBorder="1" applyAlignment="1">
      <alignment horizontal="center"/>
    </xf>
    <xf numFmtId="0" fontId="68" fillId="0" borderId="46" xfId="4" applyFont="1" applyFill="1" applyBorder="1" applyAlignment="1">
      <alignment horizontal="center" vertical="center"/>
    </xf>
    <xf numFmtId="0" fontId="71" fillId="2" borderId="46" xfId="4" applyFont="1" applyFill="1" applyBorder="1" applyAlignment="1">
      <alignment horizontal="center"/>
    </xf>
    <xf numFmtId="49" fontId="71" fillId="2" borderId="46" xfId="4" applyNumberFormat="1" applyFont="1" applyFill="1" applyBorder="1" applyAlignment="1">
      <alignment horizontal="center"/>
    </xf>
    <xf numFmtId="15" fontId="68" fillId="2" borderId="46" xfId="4" applyNumberFormat="1" applyFont="1" applyFill="1" applyBorder="1" applyAlignment="1">
      <alignment horizontal="center" vertical="center"/>
    </xf>
    <xf numFmtId="42" fontId="71" fillId="2" borderId="46" xfId="4" applyNumberFormat="1" applyFont="1" applyFill="1" applyBorder="1" applyAlignment="1">
      <alignment horizontal="center"/>
    </xf>
    <xf numFmtId="0" fontId="71" fillId="2" borderId="46" xfId="4" applyFont="1" applyFill="1" applyBorder="1" applyAlignment="1">
      <alignment horizontal="left"/>
    </xf>
    <xf numFmtId="0" fontId="68" fillId="2" borderId="46" xfId="0" applyFont="1" applyFill="1" applyBorder="1" applyAlignment="1">
      <alignment horizontal="center" vertical="center"/>
    </xf>
    <xf numFmtId="0" fontId="71" fillId="2" borderId="46" xfId="0" applyFont="1" applyFill="1" applyBorder="1" applyAlignment="1">
      <alignment horizontal="center"/>
    </xf>
    <xf numFmtId="0" fontId="71" fillId="2" borderId="46" xfId="0" applyFont="1" applyFill="1" applyBorder="1" applyAlignment="1">
      <alignment horizontal="center" vertical="center"/>
    </xf>
    <xf numFmtId="15" fontId="71" fillId="2" borderId="46" xfId="0" applyNumberFormat="1" applyFont="1" applyFill="1" applyBorder="1" applyAlignment="1">
      <alignment horizontal="center" vertical="center"/>
    </xf>
    <xf numFmtId="42" fontId="71" fillId="2" borderId="46" xfId="0" applyNumberFormat="1" applyFont="1" applyFill="1" applyBorder="1" applyAlignment="1">
      <alignment horizontal="center"/>
    </xf>
    <xf numFmtId="0" fontId="71" fillId="2" borderId="46" xfId="0" applyFont="1" applyFill="1" applyBorder="1" applyAlignment="1">
      <alignment horizontal="left"/>
    </xf>
    <xf numFmtId="49" fontId="71" fillId="2" borderId="46" xfId="0" applyNumberFormat="1" applyFont="1" applyFill="1" applyBorder="1" applyAlignment="1">
      <alignment horizontal="center"/>
    </xf>
    <xf numFmtId="0" fontId="68" fillId="2" borderId="46" xfId="4" applyFont="1" applyFill="1" applyBorder="1" applyAlignment="1">
      <alignment horizontal="center" vertical="center"/>
    </xf>
    <xf numFmtId="0" fontId="68" fillId="2" borderId="46" xfId="0" applyFont="1" applyFill="1" applyBorder="1" applyAlignment="1">
      <alignment horizontal="left" vertical="top"/>
    </xf>
    <xf numFmtId="15" fontId="68" fillId="2" borderId="46" xfId="0" applyNumberFormat="1" applyFont="1" applyFill="1" applyBorder="1" applyAlignment="1">
      <alignment horizontal="center"/>
    </xf>
    <xf numFmtId="0" fontId="68" fillId="2" borderId="46" xfId="0" applyFont="1" applyFill="1" applyBorder="1" applyAlignment="1">
      <alignment horizontal="center"/>
    </xf>
    <xf numFmtId="0" fontId="68" fillId="2" borderId="46" xfId="0" applyFont="1" applyFill="1" applyBorder="1" applyAlignment="1">
      <alignment horizontal="left"/>
    </xf>
    <xf numFmtId="0" fontId="68" fillId="2" borderId="46" xfId="0" applyFont="1" applyFill="1" applyBorder="1" applyAlignment="1">
      <alignment horizontal="center" vertical="top"/>
    </xf>
    <xf numFmtId="15" fontId="68" fillId="2" borderId="46" xfId="0" applyNumberFormat="1" applyFont="1" applyFill="1" applyBorder="1" applyAlignment="1">
      <alignment horizontal="center" vertical="center"/>
    </xf>
    <xf numFmtId="165" fontId="68" fillId="2" borderId="46" xfId="0" applyNumberFormat="1" applyFont="1" applyFill="1" applyBorder="1" applyAlignment="1">
      <alignment horizontal="center"/>
    </xf>
    <xf numFmtId="49" fontId="68" fillId="2" borderId="46" xfId="0" quotePrefix="1" applyNumberFormat="1" applyFont="1" applyFill="1" applyBorder="1" applyAlignment="1">
      <alignment horizontal="center" vertical="center"/>
    </xf>
    <xf numFmtId="0" fontId="68" fillId="2" borderId="46" xfId="4" applyFont="1" applyFill="1" applyBorder="1" applyAlignment="1">
      <alignment horizontal="center" vertical="top"/>
    </xf>
    <xf numFmtId="165" fontId="68" fillId="2" borderId="46" xfId="4" applyNumberFormat="1" applyFont="1" applyFill="1" applyBorder="1" applyAlignment="1">
      <alignment horizontal="center"/>
    </xf>
    <xf numFmtId="0" fontId="68" fillId="2" borderId="46" xfId="4" applyFont="1" applyFill="1" applyBorder="1" applyAlignment="1">
      <alignment horizontal="center"/>
    </xf>
    <xf numFmtId="0" fontId="68" fillId="2" borderId="46" xfId="4" applyFont="1" applyFill="1" applyBorder="1" applyAlignment="1">
      <alignment horizontal="left"/>
    </xf>
    <xf numFmtId="49" fontId="68" fillId="2" borderId="46" xfId="4" quotePrefix="1" applyNumberFormat="1" applyFont="1" applyFill="1" applyBorder="1" applyAlignment="1">
      <alignment horizontal="center" vertical="center"/>
    </xf>
    <xf numFmtId="0" fontId="68" fillId="2" borderId="46" xfId="4" applyFont="1" applyFill="1" applyBorder="1" applyAlignment="1">
      <alignment horizontal="left" vertical="top"/>
    </xf>
    <xf numFmtId="49" fontId="68" fillId="2" borderId="46" xfId="0" applyNumberFormat="1" applyFont="1" applyFill="1" applyBorder="1" applyAlignment="1">
      <alignment horizontal="center" vertical="center"/>
    </xf>
    <xf numFmtId="49" fontId="68" fillId="2" borderId="46" xfId="0" applyNumberFormat="1" applyFont="1" applyFill="1" applyBorder="1" applyAlignment="1">
      <alignment horizontal="center"/>
    </xf>
    <xf numFmtId="0" fontId="68" fillId="2" borderId="46" xfId="0" quotePrefix="1" applyFont="1" applyFill="1" applyBorder="1" applyAlignment="1">
      <alignment horizontal="center" vertical="center"/>
    </xf>
    <xf numFmtId="49" fontId="68" fillId="2" borderId="46" xfId="4" applyNumberFormat="1" applyFont="1" applyFill="1" applyBorder="1" applyAlignment="1">
      <alignment horizontal="center"/>
    </xf>
    <xf numFmtId="0" fontId="69" fillId="7" borderId="46" xfId="0" applyFont="1" applyFill="1" applyBorder="1" applyAlignment="1">
      <alignment horizontal="center" vertical="center"/>
    </xf>
    <xf numFmtId="0" fontId="69" fillId="7" borderId="46" xfId="0" applyFont="1" applyFill="1" applyBorder="1" applyAlignment="1">
      <alignment horizontal="center"/>
    </xf>
    <xf numFmtId="49" fontId="69" fillId="7" borderId="46" xfId="0" applyNumberFormat="1" applyFont="1" applyFill="1" applyBorder="1" applyAlignment="1">
      <alignment horizontal="center" vertical="center"/>
    </xf>
    <xf numFmtId="42" fontId="68" fillId="2" borderId="46" xfId="0" applyNumberFormat="1" applyFont="1" applyFill="1" applyBorder="1" applyAlignment="1">
      <alignment horizontal="center" vertical="center"/>
    </xf>
    <xf numFmtId="49" fontId="69" fillId="7" borderId="46" xfId="0" applyNumberFormat="1" applyFont="1" applyFill="1" applyBorder="1" applyAlignment="1">
      <alignment horizontal="center"/>
    </xf>
    <xf numFmtId="42" fontId="68" fillId="2" borderId="46" xfId="0" applyNumberFormat="1" applyFont="1" applyFill="1" applyBorder="1" applyAlignment="1">
      <alignment horizontal="center"/>
    </xf>
    <xf numFmtId="42" fontId="68" fillId="2" borderId="46" xfId="4" applyNumberFormat="1" applyFont="1" applyFill="1" applyBorder="1" applyAlignment="1">
      <alignment horizontal="center"/>
    </xf>
    <xf numFmtId="49" fontId="68" fillId="2" borderId="46" xfId="4" quotePrefix="1" applyNumberFormat="1" applyFont="1" applyFill="1" applyBorder="1" applyAlignment="1">
      <alignment horizontal="center"/>
    </xf>
    <xf numFmtId="0" fontId="40" fillId="0" borderId="0" xfId="0" applyFont="1" applyAlignment="1">
      <alignment horizontal="center"/>
    </xf>
    <xf numFmtId="49" fontId="48" fillId="0" borderId="0" xfId="0" applyNumberFormat="1" applyFont="1" applyFill="1" applyBorder="1" applyAlignment="1">
      <alignment horizontal="center" vertical="center"/>
    </xf>
    <xf numFmtId="0" fontId="49" fillId="0" borderId="0" xfId="0" applyFont="1" applyAlignment="1">
      <alignment horizontal="center"/>
    </xf>
    <xf numFmtId="49" fontId="48" fillId="0" borderId="0" xfId="3" applyNumberFormat="1" applyFont="1" applyFill="1" applyBorder="1" applyAlignment="1">
      <alignment horizontal="center" vertical="center"/>
    </xf>
    <xf numFmtId="49" fontId="50" fillId="0" borderId="0" xfId="0" applyNumberFormat="1" applyFont="1" applyFill="1" applyBorder="1" applyAlignment="1">
      <alignment horizontal="center"/>
    </xf>
    <xf numFmtId="49" fontId="50" fillId="0" borderId="0" xfId="3" applyNumberFormat="1" applyFont="1" applyFill="1" applyBorder="1" applyAlignment="1">
      <alignment horizontal="center"/>
    </xf>
    <xf numFmtId="165" fontId="69" fillId="7" borderId="6" xfId="0" applyNumberFormat="1" applyFont="1" applyFill="1" applyBorder="1" applyAlignment="1">
      <alignment horizontal="center"/>
    </xf>
    <xf numFmtId="0" fontId="68" fillId="4" borderId="0" xfId="0" applyFont="1" applyFill="1" applyAlignment="1">
      <alignment horizontal="center"/>
    </xf>
    <xf numFmtId="0" fontId="68" fillId="4" borderId="0" xfId="0" applyFont="1" applyFill="1"/>
    <xf numFmtId="0" fontId="68" fillId="2" borderId="47" xfId="4" applyFont="1" applyFill="1" applyBorder="1" applyAlignment="1">
      <alignment horizontal="center" vertical="center"/>
    </xf>
    <xf numFmtId="0" fontId="61" fillId="2" borderId="46" xfId="4" applyFont="1" applyFill="1" applyBorder="1" applyAlignment="1">
      <alignment horizontal="center" vertical="top"/>
    </xf>
    <xf numFmtId="49" fontId="64" fillId="2" borderId="46" xfId="4" applyNumberFormat="1" applyFont="1" applyFill="1" applyBorder="1" applyAlignment="1">
      <alignment horizontal="center"/>
    </xf>
    <xf numFmtId="15" fontId="61" fillId="2" borderId="46" xfId="4" applyNumberFormat="1" applyFont="1" applyFill="1" applyBorder="1" applyAlignment="1">
      <alignment horizontal="center" vertical="center"/>
    </xf>
    <xf numFmtId="165" fontId="61" fillId="2" borderId="46" xfId="4" applyNumberFormat="1" applyFont="1" applyFill="1" applyBorder="1" applyAlignment="1">
      <alignment horizontal="center"/>
    </xf>
    <xf numFmtId="0" fontId="61" fillId="2" borderId="46" xfId="4" applyFont="1" applyFill="1" applyBorder="1" applyAlignment="1">
      <alignment horizontal="center"/>
    </xf>
    <xf numFmtId="0" fontId="61" fillId="2" borderId="46" xfId="4" applyFont="1" applyFill="1" applyBorder="1" applyAlignment="1">
      <alignment horizontal="left"/>
    </xf>
    <xf numFmtId="0" fontId="61" fillId="2" borderId="41" xfId="0" applyFont="1" applyFill="1" applyBorder="1" applyAlignment="1">
      <alignment horizontal="center"/>
    </xf>
    <xf numFmtId="15" fontId="61" fillId="2" borderId="41" xfId="0" applyNumberFormat="1" applyFont="1" applyFill="1" applyBorder="1" applyAlignment="1">
      <alignment horizontal="center" vertical="center"/>
    </xf>
    <xf numFmtId="0" fontId="61" fillId="2" borderId="46" xfId="0" applyFont="1" applyFill="1" applyBorder="1" applyAlignment="1">
      <alignment horizontal="center" vertical="top"/>
    </xf>
    <xf numFmtId="49" fontId="64" fillId="2" borderId="46" xfId="0" applyNumberFormat="1" applyFont="1" applyFill="1" applyBorder="1" applyAlignment="1">
      <alignment horizontal="center"/>
    </xf>
    <xf numFmtId="15" fontId="61" fillId="2" borderId="46" xfId="0" applyNumberFormat="1" applyFont="1" applyFill="1" applyBorder="1" applyAlignment="1">
      <alignment horizontal="center" vertical="center"/>
    </xf>
    <xf numFmtId="165" fontId="61" fillId="2" borderId="46" xfId="0" applyNumberFormat="1" applyFont="1" applyFill="1" applyBorder="1" applyAlignment="1">
      <alignment horizontal="center"/>
    </xf>
    <xf numFmtId="0" fontId="61" fillId="2" borderId="46" xfId="0" applyFont="1" applyFill="1" applyBorder="1" applyAlignment="1">
      <alignment horizontal="center"/>
    </xf>
    <xf numFmtId="0" fontId="61" fillId="2" borderId="46" xfId="0" applyFont="1" applyFill="1" applyBorder="1" applyAlignment="1">
      <alignment horizontal="left"/>
    </xf>
    <xf numFmtId="0" fontId="61" fillId="2" borderId="41" xfId="4" applyFont="1" applyFill="1" applyBorder="1" applyAlignment="1">
      <alignment horizontal="center"/>
    </xf>
    <xf numFmtId="0" fontId="61" fillId="8" borderId="0" xfId="0" applyFont="1" applyFill="1" applyAlignment="1">
      <alignment horizontal="center"/>
    </xf>
    <xf numFmtId="0" fontId="61" fillId="2" borderId="35" xfId="4" applyFont="1" applyFill="1" applyBorder="1" applyAlignment="1">
      <alignment horizontal="center" vertical="center"/>
    </xf>
    <xf numFmtId="0" fontId="64" fillId="0" borderId="35" xfId="4" applyFont="1" applyFill="1" applyBorder="1" applyAlignment="1">
      <alignment horizontal="center"/>
    </xf>
    <xf numFmtId="0" fontId="64" fillId="0" borderId="35" xfId="4" applyFont="1" applyBorder="1" applyAlignment="1">
      <alignment horizontal="center" vertical="center"/>
    </xf>
    <xf numFmtId="15" fontId="61" fillId="0" borderId="35" xfId="4" applyNumberFormat="1" applyFont="1" applyBorder="1" applyAlignment="1">
      <alignment horizontal="center"/>
    </xf>
    <xf numFmtId="42" fontId="61" fillId="0" borderId="35" xfId="4" applyNumberFormat="1" applyFont="1" applyFill="1" applyBorder="1" applyAlignment="1">
      <alignment horizontal="center" vertical="center"/>
    </xf>
    <xf numFmtId="0" fontId="61" fillId="0" borderId="35" xfId="4" applyFont="1" applyFill="1" applyBorder="1" applyAlignment="1">
      <alignment horizontal="center"/>
    </xf>
    <xf numFmtId="0" fontId="61" fillId="0" borderId="35" xfId="4" applyFont="1" applyFill="1" applyBorder="1" applyAlignment="1">
      <alignment horizontal="left"/>
    </xf>
    <xf numFmtId="0" fontId="61" fillId="2" borderId="37" xfId="0" quotePrefix="1" applyFont="1" applyFill="1" applyBorder="1" applyAlignment="1">
      <alignment horizontal="center"/>
    </xf>
    <xf numFmtId="165" fontId="61" fillId="2" borderId="37" xfId="0" applyNumberFormat="1" applyFont="1" applyFill="1" applyBorder="1"/>
    <xf numFmtId="0" fontId="62" fillId="7" borderId="38" xfId="4" applyFont="1" applyFill="1" applyBorder="1" applyAlignment="1">
      <alignment horizontal="center"/>
    </xf>
    <xf numFmtId="49" fontId="62" fillId="7" borderId="38" xfId="4" applyNumberFormat="1" applyFont="1" applyFill="1" applyBorder="1" applyAlignment="1">
      <alignment horizontal="center"/>
    </xf>
    <xf numFmtId="49" fontId="61" fillId="2" borderId="37" xfId="4" quotePrefix="1" applyNumberFormat="1" applyFont="1" applyFill="1" applyBorder="1" applyAlignment="1">
      <alignment horizontal="center" vertical="center"/>
    </xf>
    <xf numFmtId="165" fontId="61" fillId="2" borderId="37" xfId="4" applyNumberFormat="1" applyFont="1" applyFill="1" applyBorder="1" applyAlignment="1">
      <alignment horizontal="center"/>
    </xf>
    <xf numFmtId="0" fontId="61" fillId="2" borderId="37" xfId="4" applyFont="1" applyFill="1" applyBorder="1" applyAlignment="1">
      <alignment horizontal="left" vertical="top"/>
    </xf>
    <xf numFmtId="0" fontId="61" fillId="2" borderId="41" xfId="0" applyFont="1" applyFill="1" applyBorder="1" applyAlignment="1">
      <alignment horizontal="center" vertical="center"/>
    </xf>
    <xf numFmtId="42" fontId="61" fillId="2" borderId="41" xfId="0" applyNumberFormat="1" applyFont="1" applyFill="1" applyBorder="1" applyAlignment="1">
      <alignment horizontal="center"/>
    </xf>
    <xf numFmtId="0" fontId="61" fillId="2" borderId="41" xfId="0" applyFont="1" applyFill="1" applyBorder="1" applyAlignment="1">
      <alignment horizontal="left"/>
    </xf>
    <xf numFmtId="42" fontId="61" fillId="2" borderId="37" xfId="4" applyNumberFormat="1" applyFont="1" applyFill="1" applyBorder="1" applyAlignment="1">
      <alignment horizontal="center" vertical="center"/>
    </xf>
    <xf numFmtId="0" fontId="61" fillId="2" borderId="41" xfId="4" applyFont="1" applyFill="1" applyBorder="1" applyAlignment="1">
      <alignment horizontal="left"/>
    </xf>
    <xf numFmtId="0" fontId="61" fillId="2" borderId="37" xfId="4" applyFont="1" applyFill="1" applyBorder="1" applyAlignment="1">
      <alignment horizontal="center" vertical="top"/>
    </xf>
    <xf numFmtId="49" fontId="64" fillId="2" borderId="37" xfId="4" applyNumberFormat="1" applyFont="1" applyFill="1" applyBorder="1" applyAlignment="1">
      <alignment horizontal="center"/>
    </xf>
    <xf numFmtId="49" fontId="61" fillId="2" borderId="41" xfId="4" applyNumberFormat="1" applyFont="1" applyFill="1" applyBorder="1" applyAlignment="1">
      <alignment horizontal="center"/>
    </xf>
    <xf numFmtId="42" fontId="61" fillId="2" borderId="41" xfId="4" applyNumberFormat="1" applyFont="1" applyFill="1" applyBorder="1" applyAlignment="1">
      <alignment horizontal="center"/>
    </xf>
    <xf numFmtId="49" fontId="65" fillId="0" borderId="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49" fontId="65" fillId="0" borderId="0" xfId="3" applyNumberFormat="1" applyFont="1" applyFill="1" applyBorder="1" applyAlignment="1">
      <alignment horizontal="center" vertical="center"/>
    </xf>
    <xf numFmtId="49" fontId="66" fillId="0" borderId="0" xfId="0" applyNumberFormat="1" applyFont="1" applyFill="1" applyBorder="1" applyAlignment="1">
      <alignment horizontal="center"/>
    </xf>
    <xf numFmtId="49" fontId="66" fillId="0" borderId="0" xfId="3" applyNumberFormat="1" applyFont="1" applyFill="1" applyBorder="1" applyAlignment="1">
      <alignment horizontal="center"/>
    </xf>
    <xf numFmtId="0" fontId="68" fillId="2" borderId="36" xfId="0" applyFont="1" applyFill="1" applyBorder="1" applyAlignment="1">
      <alignment horizontal="left" vertical="top"/>
    </xf>
    <xf numFmtId="0" fontId="75" fillId="0" borderId="0" xfId="0" applyFont="1" applyAlignment="1">
      <alignment horizontal="center"/>
    </xf>
    <xf numFmtId="49" fontId="76" fillId="0" borderId="0" xfId="0" applyNumberFormat="1" applyFont="1" applyFill="1" applyBorder="1" applyAlignment="1">
      <alignment horizontal="center" vertical="center"/>
    </xf>
    <xf numFmtId="0" fontId="77" fillId="0" borderId="0" xfId="0" applyFont="1" applyAlignment="1">
      <alignment horizontal="center"/>
    </xf>
    <xf numFmtId="49" fontId="76" fillId="0" borderId="0" xfId="3" applyNumberFormat="1" applyFont="1" applyFill="1" applyBorder="1" applyAlignment="1">
      <alignment horizontal="center" vertical="center"/>
    </xf>
    <xf numFmtId="49" fontId="78" fillId="0" borderId="0" xfId="0" applyNumberFormat="1" applyFont="1" applyFill="1" applyBorder="1" applyAlignment="1">
      <alignment horizontal="center"/>
    </xf>
    <xf numFmtId="49" fontId="78" fillId="0" borderId="0" xfId="3" applyNumberFormat="1" applyFont="1" applyFill="1" applyBorder="1" applyAlignment="1">
      <alignment horizontal="center"/>
    </xf>
    <xf numFmtId="0" fontId="68" fillId="0" borderId="46" xfId="0" applyFont="1" applyBorder="1" applyAlignment="1">
      <alignment horizontal="center"/>
    </xf>
    <xf numFmtId="0" fontId="68" fillId="0" borderId="46" xfId="0" quotePrefix="1" applyFont="1" applyBorder="1" applyAlignment="1">
      <alignment horizontal="center"/>
    </xf>
    <xf numFmtId="165" fontId="68" fillId="0" borderId="46" xfId="0" applyNumberFormat="1" applyFont="1" applyFill="1" applyBorder="1" applyAlignment="1">
      <alignment horizontal="center"/>
    </xf>
    <xf numFmtId="165" fontId="68" fillId="0" borderId="46" xfId="4" applyNumberFormat="1" applyFont="1" applyFill="1" applyBorder="1" applyAlignment="1">
      <alignment horizontal="center"/>
    </xf>
    <xf numFmtId="0" fontId="68" fillId="8" borderId="0" xfId="0" applyFont="1" applyFill="1"/>
    <xf numFmtId="0" fontId="71" fillId="0" borderId="46" xfId="4" applyFont="1" applyFill="1" applyBorder="1" applyAlignment="1">
      <alignment horizontal="left"/>
    </xf>
    <xf numFmtId="0" fontId="71" fillId="0" borderId="46" xfId="0" applyFont="1" applyFill="1" applyBorder="1" applyAlignment="1">
      <alignment horizontal="left"/>
    </xf>
    <xf numFmtId="0" fontId="71" fillId="4" borderId="46" xfId="0" applyFont="1" applyFill="1" applyBorder="1" applyAlignment="1">
      <alignment horizontal="center"/>
    </xf>
    <xf numFmtId="0" fontId="79" fillId="0" borderId="0" xfId="0" applyFont="1"/>
    <xf numFmtId="0" fontId="69" fillId="7" borderId="28" xfId="4" applyFont="1" applyFill="1" applyBorder="1" applyAlignment="1">
      <alignment horizontal="center" vertical="center"/>
    </xf>
    <xf numFmtId="0" fontId="69" fillId="7" borderId="28" xfId="4" applyFont="1" applyFill="1" applyBorder="1" applyAlignment="1">
      <alignment horizontal="center"/>
    </xf>
    <xf numFmtId="49" fontId="69" fillId="7" borderId="28" xfId="4" applyNumberFormat="1" applyFont="1" applyFill="1" applyBorder="1" applyAlignment="1">
      <alignment horizontal="center" vertical="center"/>
    </xf>
    <xf numFmtId="0" fontId="79" fillId="4" borderId="0" xfId="0" applyFont="1" applyFill="1"/>
    <xf numFmtId="0" fontId="68" fillId="2" borderId="38" xfId="4" applyFont="1" applyFill="1" applyBorder="1" applyAlignment="1">
      <alignment horizontal="center" vertical="center"/>
    </xf>
    <xf numFmtId="0" fontId="71" fillId="0" borderId="38" xfId="4" applyFont="1" applyFill="1" applyBorder="1" applyAlignment="1">
      <alignment horizontal="center"/>
    </xf>
    <xf numFmtId="0" fontId="71" fillId="0" borderId="38" xfId="4" applyFont="1" applyBorder="1" applyAlignment="1">
      <alignment horizontal="center" vertical="center"/>
    </xf>
    <xf numFmtId="15" fontId="68" fillId="0" borderId="38" xfId="4" applyNumberFormat="1" applyFont="1" applyBorder="1" applyAlignment="1">
      <alignment horizontal="center"/>
    </xf>
    <xf numFmtId="42" fontId="68" fillId="0" borderId="38" xfId="4" applyNumberFormat="1" applyFont="1" applyFill="1" applyBorder="1" applyAlignment="1">
      <alignment horizontal="center" vertical="center"/>
    </xf>
    <xf numFmtId="0" fontId="68" fillId="0" borderId="38" xfId="4" applyFont="1" applyFill="1" applyBorder="1" applyAlignment="1">
      <alignment horizontal="center"/>
    </xf>
    <xf numFmtId="0" fontId="68" fillId="0" borderId="38" xfId="4" applyFont="1" applyFill="1" applyBorder="1" applyAlignment="1">
      <alignment horizontal="left"/>
    </xf>
    <xf numFmtId="0" fontId="68" fillId="2" borderId="36" xfId="4" applyFont="1" applyFill="1" applyBorder="1" applyAlignment="1">
      <alignment horizontal="center" vertical="center"/>
    </xf>
    <xf numFmtId="0" fontId="71" fillId="0" borderId="36" xfId="4" applyFont="1" applyFill="1" applyBorder="1" applyAlignment="1">
      <alignment horizontal="center"/>
    </xf>
    <xf numFmtId="0" fontId="71" fillId="0" borderId="36" xfId="4" applyFont="1" applyBorder="1" applyAlignment="1">
      <alignment horizontal="center" vertical="center"/>
    </xf>
    <xf numFmtId="15" fontId="68" fillId="0" borderId="36" xfId="4" applyNumberFormat="1" applyFont="1" applyBorder="1" applyAlignment="1">
      <alignment horizontal="center"/>
    </xf>
    <xf numFmtId="42" fontId="68" fillId="0" borderId="36" xfId="4" applyNumberFormat="1" applyFont="1" applyFill="1" applyBorder="1" applyAlignment="1">
      <alignment horizontal="center" vertical="center"/>
    </xf>
    <xf numFmtId="0" fontId="68" fillId="0" borderId="36" xfId="4" applyFont="1" applyFill="1" applyBorder="1" applyAlignment="1">
      <alignment horizontal="center"/>
    </xf>
    <xf numFmtId="0" fontId="68" fillId="0" borderId="36" xfId="4" applyFont="1" applyFill="1" applyBorder="1" applyAlignment="1">
      <alignment horizontal="left"/>
    </xf>
    <xf numFmtId="0" fontId="71" fillId="0" borderId="36" xfId="4" quotePrefix="1" applyFont="1" applyBorder="1" applyAlignment="1">
      <alignment horizontal="center" vertical="center"/>
    </xf>
    <xf numFmtId="0" fontId="68" fillId="2" borderId="37" xfId="4" applyFont="1" applyFill="1" applyBorder="1" applyAlignment="1">
      <alignment horizontal="center" vertical="center"/>
    </xf>
    <xf numFmtId="0" fontId="71" fillId="0" borderId="37" xfId="4" applyFont="1" applyFill="1" applyBorder="1" applyAlignment="1">
      <alignment horizontal="center"/>
    </xf>
    <xf numFmtId="0" fontId="71" fillId="0" borderId="37" xfId="4" applyFont="1" applyBorder="1" applyAlignment="1">
      <alignment horizontal="center" vertical="center"/>
    </xf>
    <xf numFmtId="15" fontId="68" fillId="0" borderId="37" xfId="4" applyNumberFormat="1" applyFont="1" applyBorder="1" applyAlignment="1">
      <alignment horizontal="center"/>
    </xf>
    <xf numFmtId="42" fontId="68" fillId="0" borderId="37" xfId="4" applyNumberFormat="1" applyFont="1" applyFill="1" applyBorder="1" applyAlignment="1">
      <alignment horizontal="center" vertical="center"/>
    </xf>
    <xf numFmtId="0" fontId="68" fillId="0" borderId="37" xfId="4" applyFont="1" applyFill="1" applyBorder="1" applyAlignment="1">
      <alignment horizontal="center"/>
    </xf>
    <xf numFmtId="0" fontId="68" fillId="0" borderId="37" xfId="4" applyFont="1" applyFill="1" applyBorder="1" applyAlignment="1">
      <alignment horizontal="left"/>
    </xf>
    <xf numFmtId="1" fontId="68" fillId="0" borderId="0" xfId="4" applyNumberFormat="1" applyFont="1" applyAlignment="1">
      <alignment horizontal="center"/>
    </xf>
    <xf numFmtId="1" fontId="69" fillId="7" borderId="28" xfId="4" applyNumberFormat="1" applyFont="1" applyFill="1" applyBorder="1" applyAlignment="1">
      <alignment horizontal="center" vertical="center"/>
    </xf>
    <xf numFmtId="0" fontId="68" fillId="2" borderId="0" xfId="4" applyFont="1" applyFill="1" applyBorder="1" applyAlignment="1">
      <alignment horizontal="left"/>
    </xf>
    <xf numFmtId="0" fontId="68" fillId="2" borderId="38" xfId="4" applyFont="1" applyFill="1" applyBorder="1" applyAlignment="1">
      <alignment horizontal="center"/>
    </xf>
    <xf numFmtId="49" fontId="68" fillId="2" borderId="38" xfId="4" applyNumberFormat="1" applyFont="1" applyFill="1" applyBorder="1" applyAlignment="1">
      <alignment horizontal="center"/>
    </xf>
    <xf numFmtId="15" fontId="68" fillId="2" borderId="38" xfId="4" applyNumberFormat="1" applyFont="1" applyFill="1" applyBorder="1" applyAlignment="1">
      <alignment horizontal="center" vertical="center"/>
    </xf>
    <xf numFmtId="165" fontId="68" fillId="2" borderId="38" xfId="4" applyNumberFormat="1" applyFont="1" applyFill="1" applyBorder="1" applyAlignment="1">
      <alignment horizontal="center"/>
    </xf>
    <xf numFmtId="0" fontId="68" fillId="2" borderId="38" xfId="4" applyFont="1" applyFill="1" applyBorder="1" applyAlignment="1">
      <alignment horizontal="left" vertical="top"/>
    </xf>
    <xf numFmtId="0" fontId="68" fillId="2" borderId="36" xfId="4" applyFont="1" applyFill="1" applyBorder="1" applyAlignment="1">
      <alignment horizontal="center"/>
    </xf>
    <xf numFmtId="49" fontId="68" fillId="2" borderId="36" xfId="4" applyNumberFormat="1" applyFont="1" applyFill="1" applyBorder="1" applyAlignment="1">
      <alignment horizontal="center"/>
    </xf>
    <xf numFmtId="15" fontId="68" fillId="2" borderId="36" xfId="4" applyNumberFormat="1" applyFont="1" applyFill="1" applyBorder="1" applyAlignment="1">
      <alignment horizontal="center" vertical="center"/>
    </xf>
    <xf numFmtId="165" fontId="68" fillId="2" borderId="36" xfId="4" applyNumberFormat="1" applyFont="1" applyFill="1" applyBorder="1" applyAlignment="1">
      <alignment horizontal="center"/>
    </xf>
    <xf numFmtId="0" fontId="68" fillId="2" borderId="36" xfId="4" applyFont="1" applyFill="1" applyBorder="1" applyAlignment="1">
      <alignment horizontal="left" vertical="top"/>
    </xf>
    <xf numFmtId="0" fontId="68" fillId="2" borderId="36" xfId="4" applyFont="1" applyFill="1" applyBorder="1" applyAlignment="1">
      <alignment horizontal="left"/>
    </xf>
    <xf numFmtId="165" fontId="69" fillId="2" borderId="0" xfId="4" applyNumberFormat="1" applyFont="1" applyFill="1" applyBorder="1" applyAlignment="1">
      <alignment horizontal="left"/>
    </xf>
    <xf numFmtId="0" fontId="68" fillId="2" borderId="36" xfId="0" applyFont="1" applyFill="1" applyBorder="1" applyAlignment="1">
      <alignment horizontal="center"/>
    </xf>
    <xf numFmtId="49" fontId="68" fillId="2" borderId="36" xfId="0" applyNumberFormat="1" applyFont="1" applyFill="1" applyBorder="1" applyAlignment="1">
      <alignment horizontal="center"/>
    </xf>
    <xf numFmtId="165" fontId="68" fillId="2" borderId="36" xfId="0" applyNumberFormat="1" applyFont="1" applyFill="1" applyBorder="1" applyAlignment="1">
      <alignment horizontal="center"/>
    </xf>
    <xf numFmtId="0" fontId="68" fillId="2" borderId="36" xfId="0" applyFont="1" applyFill="1" applyBorder="1" applyAlignment="1">
      <alignment horizontal="center" vertical="center"/>
    </xf>
    <xf numFmtId="0" fontId="68" fillId="2" borderId="36" xfId="0" applyFont="1" applyFill="1" applyBorder="1" applyAlignment="1">
      <alignment horizontal="left"/>
    </xf>
    <xf numFmtId="165" fontId="69" fillId="2" borderId="0" xfId="0" applyNumberFormat="1" applyFont="1" applyFill="1" applyBorder="1" applyAlignment="1">
      <alignment horizontal="left"/>
    </xf>
    <xf numFmtId="42" fontId="68" fillId="2" borderId="36" xfId="0" applyNumberFormat="1" applyFont="1" applyFill="1" applyBorder="1" applyAlignment="1">
      <alignment horizontal="center" vertical="center"/>
    </xf>
    <xf numFmtId="15" fontId="68" fillId="2" borderId="36" xfId="0" applyNumberFormat="1" applyFont="1" applyFill="1" applyBorder="1" applyAlignment="1">
      <alignment horizontal="center" vertical="center"/>
    </xf>
    <xf numFmtId="42" fontId="68" fillId="2" borderId="36" xfId="4" applyNumberFormat="1" applyFont="1" applyFill="1" applyBorder="1" applyAlignment="1">
      <alignment horizontal="center" vertical="center"/>
    </xf>
    <xf numFmtId="0" fontId="69" fillId="2" borderId="0" xfId="0" applyFont="1" applyFill="1" applyBorder="1" applyAlignment="1">
      <alignment horizontal="left"/>
    </xf>
    <xf numFmtId="49" fontId="68" fillId="2" borderId="36" xfId="4" quotePrefix="1" applyNumberFormat="1" applyFont="1" applyFill="1" applyBorder="1" applyAlignment="1">
      <alignment horizontal="center"/>
    </xf>
    <xf numFmtId="0" fontId="68" fillId="2" borderId="36" xfId="0" applyFont="1" applyFill="1" applyBorder="1"/>
    <xf numFmtId="165" fontId="68" fillId="2" borderId="36" xfId="0" applyNumberFormat="1" applyFont="1" applyFill="1" applyBorder="1"/>
    <xf numFmtId="0" fontId="68" fillId="0" borderId="36" xfId="0" applyFont="1" applyFill="1" applyBorder="1" applyAlignment="1">
      <alignment horizontal="left" vertical="top"/>
    </xf>
    <xf numFmtId="49" fontId="68" fillId="2" borderId="36" xfId="0" applyNumberFormat="1" applyFont="1" applyFill="1" applyBorder="1" applyAlignment="1">
      <alignment horizontal="center" vertical="center"/>
    </xf>
    <xf numFmtId="0" fontId="68" fillId="2" borderId="36" xfId="0" quotePrefix="1" applyFont="1" applyFill="1" applyBorder="1" applyAlignment="1">
      <alignment horizontal="center" vertical="center"/>
    </xf>
    <xf numFmtId="42" fontId="68" fillId="2" borderId="36" xfId="0" applyNumberFormat="1" applyFont="1" applyFill="1" applyBorder="1"/>
    <xf numFmtId="0" fontId="68" fillId="2" borderId="36" xfId="0" quotePrefix="1" applyFont="1" applyFill="1" applyBorder="1" applyAlignment="1">
      <alignment horizontal="center"/>
    </xf>
    <xf numFmtId="0" fontId="68" fillId="2" borderId="37" xfId="0" applyFont="1" applyFill="1" applyBorder="1" applyAlignment="1">
      <alignment horizontal="center"/>
    </xf>
    <xf numFmtId="49" fontId="68" fillId="2" borderId="37" xfId="0" applyNumberFormat="1" applyFont="1" applyFill="1" applyBorder="1" applyAlignment="1">
      <alignment horizontal="center"/>
    </xf>
    <xf numFmtId="15" fontId="68" fillId="2" borderId="37" xfId="0" applyNumberFormat="1" applyFont="1" applyFill="1" applyBorder="1" applyAlignment="1">
      <alignment horizontal="center" vertical="center"/>
    </xf>
    <xf numFmtId="165" fontId="68" fillId="2" borderId="37" xfId="0" applyNumberFormat="1" applyFont="1" applyFill="1" applyBorder="1" applyAlignment="1">
      <alignment horizontal="center"/>
    </xf>
    <xf numFmtId="0" fontId="68" fillId="2" borderId="37" xfId="0" applyFont="1" applyFill="1" applyBorder="1" applyAlignment="1">
      <alignment horizontal="center" vertical="center"/>
    </xf>
    <xf numFmtId="0" fontId="68" fillId="2" borderId="37" xfId="0" applyFont="1" applyFill="1" applyBorder="1" applyAlignment="1">
      <alignment horizontal="left" vertical="top"/>
    </xf>
    <xf numFmtId="49" fontId="69" fillId="7" borderId="28" xfId="4" applyNumberFormat="1" applyFont="1" applyFill="1" applyBorder="1" applyAlignment="1">
      <alignment horizontal="center"/>
    </xf>
    <xf numFmtId="0" fontId="68" fillId="0" borderId="38" xfId="4" applyFont="1" applyFill="1" applyBorder="1" applyAlignment="1">
      <alignment horizontal="center" vertical="center"/>
    </xf>
    <xf numFmtId="0" fontId="71" fillId="2" borderId="38" xfId="0" applyFont="1" applyFill="1" applyBorder="1" applyAlignment="1">
      <alignment horizontal="center"/>
    </xf>
    <xf numFmtId="0" fontId="71" fillId="2" borderId="38" xfId="0" applyFont="1" applyFill="1" applyBorder="1" applyAlignment="1">
      <alignment horizontal="center" vertical="center"/>
    </xf>
    <xf numFmtId="15" fontId="68" fillId="2" borderId="38" xfId="0" applyNumberFormat="1" applyFont="1" applyFill="1" applyBorder="1" applyAlignment="1">
      <alignment horizontal="center" vertical="center"/>
    </xf>
    <xf numFmtId="42" fontId="71" fillId="2" borderId="38" xfId="0" applyNumberFormat="1" applyFont="1" applyFill="1" applyBorder="1" applyAlignment="1">
      <alignment horizontal="center"/>
    </xf>
    <xf numFmtId="0" fontId="71" fillId="2" borderId="38" xfId="0" applyFont="1" applyFill="1" applyBorder="1" applyAlignment="1">
      <alignment horizontal="left"/>
    </xf>
    <xf numFmtId="0" fontId="68" fillId="0" borderId="36" xfId="4" applyFont="1" applyFill="1" applyBorder="1" applyAlignment="1">
      <alignment horizontal="center" vertical="center"/>
    </xf>
    <xf numFmtId="0" fontId="71" fillId="2" borderId="36" xfId="0" applyFont="1" applyFill="1" applyBorder="1" applyAlignment="1">
      <alignment horizontal="center"/>
    </xf>
    <xf numFmtId="49" fontId="71" fillId="2" borderId="36" xfId="0" applyNumberFormat="1" applyFont="1" applyFill="1" applyBorder="1" applyAlignment="1">
      <alignment horizontal="center"/>
    </xf>
    <xf numFmtId="15" fontId="71" fillId="2" borderId="36" xfId="0" applyNumberFormat="1" applyFont="1" applyFill="1" applyBorder="1" applyAlignment="1">
      <alignment horizontal="center" vertical="center"/>
    </xf>
    <xf numFmtId="42" fontId="71" fillId="2" borderId="36" xfId="0" applyNumberFormat="1" applyFont="1" applyFill="1" applyBorder="1" applyAlignment="1">
      <alignment horizontal="center"/>
    </xf>
    <xf numFmtId="0" fontId="71" fillId="2" borderId="36" xfId="0" applyFont="1" applyFill="1" applyBorder="1" applyAlignment="1">
      <alignment horizontal="left"/>
    </xf>
    <xf numFmtId="0" fontId="68" fillId="0" borderId="37" xfId="4" applyFont="1" applyFill="1" applyBorder="1" applyAlignment="1">
      <alignment horizontal="center" vertical="center"/>
    </xf>
    <xf numFmtId="0" fontId="71" fillId="2" borderId="37" xfId="0" applyFont="1" applyFill="1" applyBorder="1" applyAlignment="1">
      <alignment horizontal="center"/>
    </xf>
    <xf numFmtId="0" fontId="71" fillId="2" borderId="37" xfId="0" applyFont="1" applyFill="1" applyBorder="1" applyAlignment="1">
      <alignment horizontal="center" vertical="center"/>
    </xf>
    <xf numFmtId="15" fontId="71" fillId="2" borderId="37" xfId="0" applyNumberFormat="1" applyFont="1" applyFill="1" applyBorder="1" applyAlignment="1">
      <alignment horizontal="center" vertical="center"/>
    </xf>
    <xf numFmtId="42" fontId="71" fillId="2" borderId="37" xfId="0" applyNumberFormat="1" applyFont="1" applyFill="1" applyBorder="1" applyAlignment="1">
      <alignment horizontal="center"/>
    </xf>
    <xf numFmtId="0" fontId="71" fillId="2" borderId="37" xfId="0" applyFont="1" applyFill="1" applyBorder="1" applyAlignment="1">
      <alignment horizontal="left"/>
    </xf>
    <xf numFmtId="0" fontId="68" fillId="0" borderId="12" xfId="4" applyFont="1" applyFill="1" applyBorder="1" applyAlignment="1">
      <alignment horizontal="center" vertical="center"/>
    </xf>
    <xf numFmtId="0" fontId="68" fillId="2" borderId="12" xfId="0" applyFont="1" applyFill="1" applyBorder="1" applyAlignment="1">
      <alignment horizontal="center"/>
    </xf>
    <xf numFmtId="49" fontId="68" fillId="2" borderId="12" xfId="0" applyNumberFormat="1" applyFont="1" applyFill="1" applyBorder="1" applyAlignment="1">
      <alignment horizontal="center"/>
    </xf>
    <xf numFmtId="15" fontId="68" fillId="2" borderId="12" xfId="0" applyNumberFormat="1" applyFont="1" applyFill="1" applyBorder="1" applyAlignment="1">
      <alignment horizontal="center" vertical="center"/>
    </xf>
    <xf numFmtId="42" fontId="71" fillId="2" borderId="12" xfId="0" applyNumberFormat="1" applyFont="1" applyFill="1" applyBorder="1" applyAlignment="1">
      <alignment horizontal="center"/>
    </xf>
    <xf numFmtId="0" fontId="71" fillId="2" borderId="12" xfId="0" applyFont="1" applyFill="1" applyBorder="1" applyAlignment="1">
      <alignment horizontal="center" vertical="center"/>
    </xf>
    <xf numFmtId="0" fontId="71" fillId="2" borderId="12" xfId="0" applyFont="1" applyFill="1" applyBorder="1" applyAlignment="1">
      <alignment horizontal="left"/>
    </xf>
    <xf numFmtId="0" fontId="68" fillId="2" borderId="38" xfId="0" applyFont="1" applyFill="1" applyBorder="1" applyAlignment="1">
      <alignment horizontal="center"/>
    </xf>
    <xf numFmtId="0" fontId="68" fillId="2" borderId="38" xfId="0" quotePrefix="1" applyFont="1" applyFill="1" applyBorder="1" applyAlignment="1">
      <alignment horizontal="center" vertical="center"/>
    </xf>
    <xf numFmtId="165" fontId="68" fillId="2" borderId="38" xfId="0" applyNumberFormat="1" applyFont="1" applyFill="1" applyBorder="1" applyAlignment="1">
      <alignment horizontal="center"/>
    </xf>
    <xf numFmtId="0" fontId="68" fillId="2" borderId="38" xfId="0" applyFont="1" applyFill="1" applyBorder="1" applyAlignment="1">
      <alignment horizontal="center" vertical="center"/>
    </xf>
    <xf numFmtId="0" fontId="68" fillId="2" borderId="38" xfId="0" applyFont="1" applyFill="1" applyBorder="1" applyAlignment="1">
      <alignment horizontal="left" vertical="top"/>
    </xf>
    <xf numFmtId="49" fontId="68" fillId="2" borderId="36" xfId="4" quotePrefix="1" applyNumberFormat="1" applyFont="1" applyFill="1" applyBorder="1" applyAlignment="1">
      <alignment horizontal="center" vertical="center"/>
    </xf>
    <xf numFmtId="15" fontId="68" fillId="2" borderId="36" xfId="0" applyNumberFormat="1" applyFont="1" applyFill="1" applyBorder="1" applyAlignment="1">
      <alignment horizontal="center"/>
    </xf>
    <xf numFmtId="42" fontId="68" fillId="2" borderId="36" xfId="4" applyNumberFormat="1" applyFont="1" applyFill="1" applyBorder="1" applyAlignment="1">
      <alignment horizontal="center"/>
    </xf>
    <xf numFmtId="0" fontId="68" fillId="2" borderId="36" xfId="4" applyNumberFormat="1" applyFont="1" applyFill="1" applyBorder="1" applyAlignment="1">
      <alignment horizontal="center" vertical="center"/>
    </xf>
    <xf numFmtId="0" fontId="68" fillId="0" borderId="36" xfId="0" applyFont="1" applyFill="1" applyBorder="1" applyAlignment="1">
      <alignment horizontal="center"/>
    </xf>
    <xf numFmtId="49" fontId="68" fillId="0" borderId="36" xfId="0" applyNumberFormat="1" applyFont="1" applyFill="1" applyBorder="1" applyAlignment="1">
      <alignment horizontal="center"/>
    </xf>
    <xf numFmtId="165" fontId="68" fillId="0" borderId="36" xfId="0" applyNumberFormat="1" applyFont="1" applyFill="1" applyBorder="1" applyAlignment="1">
      <alignment horizontal="center"/>
    </xf>
    <xf numFmtId="0" fontId="68" fillId="0" borderId="0" xfId="0" applyFont="1" applyFill="1" applyAlignment="1">
      <alignment horizontal="left"/>
    </xf>
    <xf numFmtId="0" fontId="68" fillId="2" borderId="0" xfId="0" applyFont="1" applyFill="1" applyAlignment="1">
      <alignment horizontal="left"/>
    </xf>
    <xf numFmtId="42" fontId="68" fillId="2" borderId="36" xfId="0" applyNumberFormat="1" applyFont="1" applyFill="1" applyBorder="1" applyAlignment="1">
      <alignment horizontal="center"/>
    </xf>
    <xf numFmtId="165" fontId="68" fillId="2" borderId="36" xfId="0" applyNumberFormat="1" applyFont="1" applyFill="1" applyBorder="1" applyAlignment="1">
      <alignment horizontal="center" vertical="top"/>
    </xf>
    <xf numFmtId="0" fontId="69" fillId="2" borderId="0" xfId="0" applyFont="1" applyFill="1" applyAlignment="1">
      <alignment horizontal="left"/>
    </xf>
    <xf numFmtId="0" fontId="68" fillId="2" borderId="36" xfId="0" applyNumberFormat="1" applyFont="1" applyFill="1" applyBorder="1" applyAlignment="1">
      <alignment horizontal="center" vertical="center"/>
    </xf>
    <xf numFmtId="42" fontId="68" fillId="2" borderId="37" xfId="0" applyNumberFormat="1" applyFont="1" applyFill="1" applyBorder="1" applyAlignment="1">
      <alignment horizontal="center" vertical="center"/>
    </xf>
    <xf numFmtId="0" fontId="68" fillId="2" borderId="37" xfId="0" applyFont="1" applyFill="1" applyBorder="1" applyAlignment="1">
      <alignment horizontal="left"/>
    </xf>
    <xf numFmtId="0" fontId="69" fillId="7" borderId="12" xfId="4" applyFont="1" applyFill="1" applyBorder="1" applyAlignment="1">
      <alignment horizontal="center" vertical="center"/>
    </xf>
    <xf numFmtId="0" fontId="69" fillId="7" borderId="12" xfId="4" applyFont="1" applyFill="1" applyBorder="1" applyAlignment="1">
      <alignment horizontal="center"/>
    </xf>
    <xf numFmtId="49" fontId="69" fillId="7" borderId="12" xfId="4" applyNumberFormat="1" applyFont="1" applyFill="1" applyBorder="1" applyAlignment="1">
      <alignment horizontal="center"/>
    </xf>
    <xf numFmtId="0" fontId="68" fillId="2" borderId="38" xfId="4" applyFont="1" applyFill="1" applyBorder="1" applyAlignment="1">
      <alignment horizontal="center" vertical="top"/>
    </xf>
    <xf numFmtId="49" fontId="71" fillId="2" borderId="38" xfId="4" applyNumberFormat="1" applyFont="1" applyFill="1" applyBorder="1" applyAlignment="1">
      <alignment horizontal="center"/>
    </xf>
    <xf numFmtId="0" fontId="68" fillId="2" borderId="38" xfId="4" applyFont="1" applyFill="1" applyBorder="1" applyAlignment="1">
      <alignment horizontal="left"/>
    </xf>
    <xf numFmtId="0" fontId="68" fillId="2" borderId="36" xfId="4" applyFont="1" applyFill="1" applyBorder="1" applyAlignment="1">
      <alignment horizontal="center" vertical="top"/>
    </xf>
    <xf numFmtId="49" fontId="71" fillId="2" borderId="36" xfId="4" applyNumberFormat="1" applyFont="1" applyFill="1" applyBorder="1" applyAlignment="1">
      <alignment horizontal="center"/>
    </xf>
    <xf numFmtId="0" fontId="71" fillId="2" borderId="36" xfId="4" applyFont="1" applyFill="1" applyBorder="1" applyAlignment="1">
      <alignment horizontal="center"/>
    </xf>
    <xf numFmtId="0" fontId="71" fillId="2" borderId="36" xfId="4" applyFont="1" applyFill="1" applyBorder="1" applyAlignment="1">
      <alignment horizontal="center" vertical="center"/>
    </xf>
    <xf numFmtId="0" fontId="68" fillId="2" borderId="36" xfId="0" applyFont="1" applyFill="1" applyBorder="1" applyAlignment="1">
      <alignment horizontal="center" vertical="top"/>
    </xf>
    <xf numFmtId="0" fontId="68" fillId="2" borderId="37" xfId="4" applyFont="1" applyFill="1" applyBorder="1" applyAlignment="1">
      <alignment horizontal="center"/>
    </xf>
    <xf numFmtId="49" fontId="68" fillId="2" borderId="37" xfId="4" applyNumberFormat="1" applyFont="1" applyFill="1" applyBorder="1" applyAlignment="1">
      <alignment horizontal="center"/>
    </xf>
    <xf numFmtId="15" fontId="68" fillId="2" borderId="37" xfId="4" applyNumberFormat="1" applyFont="1" applyFill="1" applyBorder="1" applyAlignment="1">
      <alignment horizontal="center" vertical="center"/>
    </xf>
    <xf numFmtId="49" fontId="68" fillId="2" borderId="38" xfId="0" applyNumberFormat="1" applyFont="1" applyFill="1" applyBorder="1" applyAlignment="1">
      <alignment horizontal="center"/>
    </xf>
    <xf numFmtId="0" fontId="71" fillId="2" borderId="41" xfId="0" applyFont="1" applyFill="1" applyBorder="1" applyAlignment="1">
      <alignment horizontal="center"/>
    </xf>
    <xf numFmtId="0" fontId="71" fillId="2" borderId="36" xfId="0" applyFont="1" applyFill="1" applyBorder="1" applyAlignment="1">
      <alignment horizontal="center" vertical="center"/>
    </xf>
    <xf numFmtId="0" fontId="68" fillId="2" borderId="36" xfId="4" quotePrefix="1" applyFont="1" applyFill="1" applyBorder="1" applyAlignment="1">
      <alignment horizontal="center" vertical="center"/>
    </xf>
    <xf numFmtId="49" fontId="71" fillId="2" borderId="36" xfId="0" quotePrefix="1" applyNumberFormat="1" applyFont="1" applyFill="1" applyBorder="1" applyAlignment="1">
      <alignment horizontal="center"/>
    </xf>
    <xf numFmtId="42" fontId="68" fillId="2" borderId="37" xfId="0" applyNumberFormat="1" applyFont="1" applyFill="1" applyBorder="1" applyAlignment="1">
      <alignment horizontal="center"/>
    </xf>
    <xf numFmtId="49" fontId="68" fillId="2" borderId="38" xfId="4" quotePrefix="1" applyNumberFormat="1" applyFont="1" applyFill="1" applyBorder="1" applyAlignment="1">
      <alignment horizontal="center" vertical="center"/>
    </xf>
    <xf numFmtId="42" fontId="68" fillId="2" borderId="38" xfId="4" applyNumberFormat="1" applyFont="1" applyFill="1" applyBorder="1" applyAlignment="1">
      <alignment horizontal="center" vertical="center"/>
    </xf>
    <xf numFmtId="49" fontId="68" fillId="2" borderId="37" xfId="4" quotePrefix="1" applyNumberFormat="1" applyFont="1" applyFill="1" applyBorder="1" applyAlignment="1">
      <alignment horizontal="center"/>
    </xf>
    <xf numFmtId="0" fontId="68" fillId="2" borderId="37" xfId="4" applyFont="1" applyFill="1" applyBorder="1" applyAlignment="1">
      <alignment horizontal="left"/>
    </xf>
    <xf numFmtId="49" fontId="68" fillId="2" borderId="38" xfId="4" quotePrefix="1" applyNumberFormat="1" applyFont="1" applyFill="1" applyBorder="1" applyAlignment="1">
      <alignment horizontal="center"/>
    </xf>
    <xf numFmtId="42" fontId="68" fillId="2" borderId="38" xfId="4" applyNumberFormat="1" applyFont="1" applyFill="1" applyBorder="1" applyAlignment="1">
      <alignment horizontal="center"/>
    </xf>
    <xf numFmtId="42" fontId="68" fillId="2" borderId="37" xfId="4" applyNumberFormat="1" applyFont="1" applyFill="1" applyBorder="1" applyAlignment="1">
      <alignment horizontal="center"/>
    </xf>
    <xf numFmtId="0" fontId="69" fillId="0" borderId="0" xfId="4" applyFont="1" applyFill="1" applyBorder="1" applyAlignment="1">
      <alignment horizontal="center"/>
    </xf>
    <xf numFmtId="165" fontId="69" fillId="0" borderId="0" xfId="4" applyNumberFormat="1" applyFont="1" applyFill="1" applyBorder="1" applyAlignment="1">
      <alignment horizontal="center"/>
    </xf>
    <xf numFmtId="0" fontId="68" fillId="2" borderId="0" xfId="4" applyFont="1" applyFill="1" applyBorder="1" applyAlignment="1">
      <alignment horizontal="center" vertical="center"/>
    </xf>
    <xf numFmtId="0" fontId="68" fillId="2" borderId="0" xfId="4" applyFont="1" applyFill="1" applyBorder="1" applyAlignment="1">
      <alignment horizontal="center"/>
    </xf>
    <xf numFmtId="15" fontId="68" fillId="2" borderId="0" xfId="4" applyNumberFormat="1" applyFont="1" applyFill="1" applyBorder="1" applyAlignment="1">
      <alignment horizontal="center" vertical="center"/>
    </xf>
    <xf numFmtId="42" fontId="68" fillId="2" borderId="0" xfId="4" applyNumberFormat="1" applyFont="1" applyFill="1" applyBorder="1" applyAlignment="1">
      <alignment horizontal="center" vertical="center"/>
    </xf>
    <xf numFmtId="42" fontId="69" fillId="2" borderId="0" xfId="4" applyNumberFormat="1" applyFont="1" applyFill="1" applyBorder="1" applyAlignment="1">
      <alignment horizontal="left"/>
    </xf>
    <xf numFmtId="165" fontId="69" fillId="7" borderId="4" xfId="4" applyNumberFormat="1" applyFont="1" applyFill="1" applyBorder="1" applyAlignment="1">
      <alignment horizontal="center"/>
    </xf>
    <xf numFmtId="49" fontId="80" fillId="0" borderId="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/>
    </xf>
    <xf numFmtId="49" fontId="80" fillId="0" borderId="0" xfId="3" applyNumberFormat="1" applyFont="1" applyFill="1" applyBorder="1" applyAlignment="1">
      <alignment horizontal="center" vertical="center"/>
    </xf>
    <xf numFmtId="49" fontId="82" fillId="0" borderId="0" xfId="0" applyNumberFormat="1" applyFont="1" applyFill="1" applyBorder="1" applyAlignment="1">
      <alignment horizontal="center"/>
    </xf>
    <xf numFmtId="49" fontId="82" fillId="0" borderId="0" xfId="3" applyNumberFormat="1" applyFont="1" applyFill="1" applyBorder="1" applyAlignment="1">
      <alignment horizontal="center"/>
    </xf>
    <xf numFmtId="0" fontId="71" fillId="0" borderId="46" xfId="0" applyFont="1" applyFill="1" applyBorder="1" applyAlignment="1">
      <alignment horizontal="center"/>
    </xf>
    <xf numFmtId="0" fontId="71" fillId="0" borderId="46" xfId="0" applyFont="1" applyFill="1" applyBorder="1" applyAlignment="1">
      <alignment horizontal="center" vertical="center"/>
    </xf>
    <xf numFmtId="15" fontId="68" fillId="0" borderId="46" xfId="0" applyNumberFormat="1" applyFont="1" applyFill="1" applyBorder="1" applyAlignment="1">
      <alignment horizontal="center"/>
    </xf>
    <xf numFmtId="42" fontId="68" fillId="0" borderId="46" xfId="0" applyNumberFormat="1" applyFont="1" applyFill="1" applyBorder="1" applyAlignment="1">
      <alignment horizontal="center" vertical="center"/>
    </xf>
    <xf numFmtId="0" fontId="68" fillId="0" borderId="46" xfId="0" applyFont="1" applyFill="1" applyBorder="1" applyAlignment="1">
      <alignment horizontal="center"/>
    </xf>
    <xf numFmtId="0" fontId="68" fillId="0" borderId="46" xfId="0" applyFont="1" applyFill="1" applyBorder="1" applyAlignment="1">
      <alignment horizontal="left"/>
    </xf>
    <xf numFmtId="0" fontId="68" fillId="10" borderId="0" xfId="0" applyFont="1" applyFill="1"/>
    <xf numFmtId="0" fontId="71" fillId="2" borderId="46" xfId="4" applyFont="1" applyFill="1" applyBorder="1" applyAlignment="1">
      <alignment horizontal="center" vertical="center"/>
    </xf>
    <xf numFmtId="0" fontId="64" fillId="2" borderId="46" xfId="4" applyFont="1" applyFill="1" applyBorder="1" applyAlignment="1">
      <alignment horizontal="center"/>
    </xf>
    <xf numFmtId="49" fontId="61" fillId="2" borderId="46" xfId="4" applyNumberFormat="1" applyFont="1" applyFill="1" applyBorder="1" applyAlignment="1">
      <alignment horizontal="center"/>
    </xf>
    <xf numFmtId="0" fontId="61" fillId="0" borderId="46" xfId="0" applyFont="1" applyBorder="1" applyAlignment="1">
      <alignment horizontal="center"/>
    </xf>
    <xf numFmtId="0" fontId="61" fillId="0" borderId="46" xfId="0" quotePrefix="1" applyFont="1" applyBorder="1" applyAlignment="1">
      <alignment horizontal="center"/>
    </xf>
    <xf numFmtId="0" fontId="68" fillId="0" borderId="46" xfId="0" applyFont="1" applyFill="1" applyBorder="1" applyAlignment="1">
      <alignment horizontal="left" vertical="top"/>
    </xf>
    <xf numFmtId="0" fontId="79" fillId="0" borderId="0" xfId="0" applyFont="1" applyFill="1"/>
    <xf numFmtId="0" fontId="68" fillId="0" borderId="0" xfId="4" applyFont="1" applyFill="1" applyBorder="1" applyAlignment="1">
      <alignment horizontal="left"/>
    </xf>
    <xf numFmtId="0" fontId="68" fillId="0" borderId="0" xfId="4" applyFont="1" applyFill="1" applyAlignment="1">
      <alignment horizontal="left"/>
    </xf>
    <xf numFmtId="0" fontId="79" fillId="2" borderId="0" xfId="4" applyFont="1" applyFill="1" applyBorder="1" applyAlignment="1">
      <alignment horizontal="left"/>
    </xf>
    <xf numFmtId="0" fontId="79" fillId="0" borderId="0" xfId="4" applyFont="1" applyBorder="1" applyAlignment="1">
      <alignment horizontal="center"/>
    </xf>
    <xf numFmtId="0" fontId="79" fillId="0" borderId="0" xfId="0" applyFont="1" applyAlignment="1">
      <alignment horizontal="center"/>
    </xf>
    <xf numFmtId="165" fontId="69" fillId="0" borderId="0" xfId="4" applyNumberFormat="1" applyFont="1" applyFill="1" applyBorder="1" applyAlignment="1">
      <alignment horizontal="left"/>
    </xf>
    <xf numFmtId="42" fontId="69" fillId="0" borderId="0" xfId="4" applyNumberFormat="1" applyFont="1" applyFill="1" applyBorder="1" applyAlignment="1">
      <alignment horizontal="left"/>
    </xf>
    <xf numFmtId="0" fontId="68" fillId="0" borderId="0" xfId="0" applyFont="1" applyFill="1" applyBorder="1" applyAlignment="1">
      <alignment horizontal="left"/>
    </xf>
    <xf numFmtId="165" fontId="69" fillId="0" borderId="0" xfId="0" applyNumberFormat="1" applyFont="1" applyFill="1" applyBorder="1" applyAlignment="1">
      <alignment horizontal="left"/>
    </xf>
    <xf numFmtId="0" fontId="69" fillId="0" borderId="0" xfId="0" applyFont="1" applyFill="1" applyBorder="1" applyAlignment="1">
      <alignment horizontal="left"/>
    </xf>
    <xf numFmtId="0" fontId="69" fillId="0" borderId="0" xfId="0" applyFont="1" applyFill="1" applyAlignment="1">
      <alignment horizontal="left"/>
    </xf>
    <xf numFmtId="0" fontId="68" fillId="0" borderId="12" xfId="0" applyFont="1" applyFill="1" applyBorder="1" applyAlignment="1">
      <alignment horizontal="center"/>
    </xf>
    <xf numFmtId="49" fontId="68" fillId="0" borderId="12" xfId="0" applyNumberFormat="1" applyFont="1" applyFill="1" applyBorder="1" applyAlignment="1">
      <alignment horizontal="center"/>
    </xf>
    <xf numFmtId="15" fontId="68" fillId="0" borderId="12" xfId="0" applyNumberFormat="1" applyFont="1" applyFill="1" applyBorder="1" applyAlignment="1">
      <alignment horizontal="center" vertical="center"/>
    </xf>
    <xf numFmtId="42" fontId="71" fillId="0" borderId="12" xfId="0" applyNumberFormat="1" applyFont="1" applyFill="1" applyBorder="1" applyAlignment="1">
      <alignment horizontal="center"/>
    </xf>
    <xf numFmtId="0" fontId="71" fillId="0" borderId="12" xfId="0" applyFont="1" applyFill="1" applyBorder="1" applyAlignment="1">
      <alignment horizontal="center" vertical="center"/>
    </xf>
    <xf numFmtId="0" fontId="69" fillId="2" borderId="0" xfId="4" applyFont="1" applyFill="1" applyBorder="1" applyAlignment="1">
      <alignment horizontal="center" vertical="center"/>
    </xf>
    <xf numFmtId="0" fontId="79" fillId="8" borderId="0" xfId="0" applyFont="1" applyFill="1"/>
    <xf numFmtId="49" fontId="69" fillId="7" borderId="12" xfId="4" applyNumberFormat="1" applyFont="1" applyFill="1" applyBorder="1" applyAlignment="1">
      <alignment horizontal="center" vertical="center"/>
    </xf>
    <xf numFmtId="0" fontId="71" fillId="0" borderId="12" xfId="4" applyFont="1" applyFill="1" applyBorder="1" applyAlignment="1">
      <alignment horizontal="center"/>
    </xf>
    <xf numFmtId="0" fontId="71" fillId="0" borderId="12" xfId="4" applyFont="1" applyFill="1" applyBorder="1" applyAlignment="1">
      <alignment horizontal="center" vertical="center"/>
    </xf>
    <xf numFmtId="15" fontId="68" fillId="0" borderId="12" xfId="4" applyNumberFormat="1" applyFont="1" applyFill="1" applyBorder="1" applyAlignment="1">
      <alignment horizontal="center"/>
    </xf>
    <xf numFmtId="42" fontId="68" fillId="0" borderId="12" xfId="4" applyNumberFormat="1" applyFont="1" applyFill="1" applyBorder="1" applyAlignment="1">
      <alignment horizontal="center" vertical="center"/>
    </xf>
    <xf numFmtId="0" fontId="68" fillId="0" borderId="12" xfId="4" applyFont="1" applyFill="1" applyBorder="1" applyAlignment="1">
      <alignment horizontal="center"/>
    </xf>
    <xf numFmtId="0" fontId="68" fillId="0" borderId="12" xfId="4" applyFont="1" applyFill="1" applyBorder="1" applyAlignment="1">
      <alignment horizontal="left"/>
    </xf>
    <xf numFmtId="0" fontId="71" fillId="0" borderId="12" xfId="4" quotePrefix="1" applyFont="1" applyFill="1" applyBorder="1" applyAlignment="1">
      <alignment horizontal="center" vertical="center"/>
    </xf>
    <xf numFmtId="0" fontId="71" fillId="2" borderId="12" xfId="4" applyFont="1" applyFill="1" applyBorder="1" applyAlignment="1">
      <alignment horizontal="center"/>
    </xf>
    <xf numFmtId="0" fontId="71" fillId="2" borderId="12" xfId="4" quotePrefix="1" applyFont="1" applyFill="1" applyBorder="1" applyAlignment="1">
      <alignment horizontal="center" vertical="center"/>
    </xf>
    <xf numFmtId="15" fontId="68" fillId="2" borderId="12" xfId="4" applyNumberFormat="1" applyFont="1" applyFill="1" applyBorder="1" applyAlignment="1">
      <alignment horizontal="center"/>
    </xf>
    <xf numFmtId="42" fontId="68" fillId="2" borderId="12" xfId="4" applyNumberFormat="1" applyFont="1" applyFill="1" applyBorder="1" applyAlignment="1">
      <alignment horizontal="center" vertical="center"/>
    </xf>
    <xf numFmtId="1" fontId="69" fillId="7" borderId="12" xfId="4" applyNumberFormat="1" applyFont="1" applyFill="1" applyBorder="1" applyAlignment="1">
      <alignment horizontal="center" vertical="center"/>
    </xf>
    <xf numFmtId="0" fontId="79" fillId="2" borderId="12" xfId="4" applyFont="1" applyFill="1" applyBorder="1" applyAlignment="1">
      <alignment horizontal="center" vertical="center"/>
    </xf>
    <xf numFmtId="165" fontId="68" fillId="0" borderId="12" xfId="0" applyNumberFormat="1" applyFont="1" applyFill="1" applyBorder="1" applyAlignment="1">
      <alignment horizontal="center"/>
    </xf>
    <xf numFmtId="0" fontId="68" fillId="0" borderId="12" xfId="0" applyFont="1" applyFill="1" applyBorder="1" applyAlignment="1">
      <alignment horizontal="left" vertical="top"/>
    </xf>
    <xf numFmtId="15" fontId="68" fillId="0" borderId="12" xfId="4" applyNumberFormat="1" applyFont="1" applyFill="1" applyBorder="1" applyAlignment="1">
      <alignment horizontal="center" vertical="center"/>
    </xf>
    <xf numFmtId="42" fontId="68" fillId="0" borderId="12" xfId="0" applyNumberFormat="1" applyFont="1" applyFill="1" applyBorder="1" applyAlignment="1">
      <alignment horizontal="center" vertical="center"/>
    </xf>
    <xf numFmtId="0" fontId="68" fillId="0" borderId="12" xfId="0" applyFont="1" applyFill="1" applyBorder="1" applyAlignment="1">
      <alignment horizontal="left"/>
    </xf>
    <xf numFmtId="49" fontId="68" fillId="0" borderId="12" xfId="4" applyNumberFormat="1" applyFont="1" applyFill="1" applyBorder="1" applyAlignment="1">
      <alignment horizontal="center"/>
    </xf>
    <xf numFmtId="165" fontId="68" fillId="0" borderId="12" xfId="4" applyNumberFormat="1" applyFont="1" applyFill="1" applyBorder="1" applyAlignment="1">
      <alignment horizontal="center"/>
    </xf>
    <xf numFmtId="0" fontId="68" fillId="0" borderId="12" xfId="4" applyFont="1" applyFill="1" applyBorder="1" applyAlignment="1">
      <alignment horizontal="left" vertical="top"/>
    </xf>
    <xf numFmtId="0" fontId="68" fillId="0" borderId="12" xfId="0" applyFont="1" applyFill="1" applyBorder="1" applyAlignment="1">
      <alignment horizontal="center" vertical="center"/>
    </xf>
    <xf numFmtId="0" fontId="79" fillId="2" borderId="12" xfId="4" applyFont="1" applyFill="1" applyBorder="1" applyAlignment="1">
      <alignment horizontal="center"/>
    </xf>
    <xf numFmtId="49" fontId="79" fillId="2" borderId="12" xfId="4" applyNumberFormat="1" applyFont="1" applyFill="1" applyBorder="1" applyAlignment="1">
      <alignment horizontal="center"/>
    </xf>
    <xf numFmtId="15" fontId="79" fillId="2" borderId="12" xfId="4" applyNumberFormat="1" applyFont="1" applyFill="1" applyBorder="1" applyAlignment="1">
      <alignment horizontal="center" vertical="center"/>
    </xf>
    <xf numFmtId="165" fontId="79" fillId="2" borderId="12" xfId="4" applyNumberFormat="1" applyFont="1" applyFill="1" applyBorder="1" applyAlignment="1">
      <alignment horizontal="center"/>
    </xf>
    <xf numFmtId="0" fontId="79" fillId="0" borderId="12" xfId="4" applyFont="1" applyFill="1" applyBorder="1" applyAlignment="1">
      <alignment horizontal="left" vertical="top"/>
    </xf>
    <xf numFmtId="49" fontId="68" fillId="0" borderId="12" xfId="4" quotePrefix="1" applyNumberFormat="1" applyFont="1" applyFill="1" applyBorder="1" applyAlignment="1">
      <alignment horizontal="center"/>
    </xf>
    <xf numFmtId="0" fontId="68" fillId="2" borderId="12" xfId="0" applyFont="1" applyFill="1" applyBorder="1" applyAlignment="1">
      <alignment horizontal="center" vertical="center"/>
    </xf>
    <xf numFmtId="42" fontId="68" fillId="2" borderId="12" xfId="0" applyNumberFormat="1" applyFont="1" applyFill="1" applyBorder="1" applyAlignment="1">
      <alignment horizontal="center" vertical="center"/>
    </xf>
    <xf numFmtId="0" fontId="68" fillId="2" borderId="12" xfId="0" applyFont="1" applyFill="1" applyBorder="1" applyAlignment="1">
      <alignment horizontal="left" vertical="top"/>
    </xf>
    <xf numFmtId="0" fontId="68" fillId="2" borderId="12" xfId="0" applyFont="1" applyFill="1" applyBorder="1"/>
    <xf numFmtId="0" fontId="68" fillId="2" borderId="12" xfId="0" applyFont="1" applyFill="1" applyBorder="1" applyAlignment="1">
      <alignment horizontal="left"/>
    </xf>
    <xf numFmtId="165" fontId="68" fillId="2" borderId="12" xfId="0" applyNumberFormat="1" applyFont="1" applyFill="1" applyBorder="1"/>
    <xf numFmtId="165" fontId="68" fillId="2" borderId="12" xfId="0" applyNumberFormat="1" applyFont="1" applyFill="1" applyBorder="1" applyAlignment="1">
      <alignment horizontal="center"/>
    </xf>
    <xf numFmtId="0" fontId="68" fillId="2" borderId="12" xfId="4" applyFont="1" applyFill="1" applyBorder="1" applyAlignment="1">
      <alignment horizontal="center"/>
    </xf>
    <xf numFmtId="49" fontId="68" fillId="2" borderId="12" xfId="4" applyNumberFormat="1" applyFont="1" applyFill="1" applyBorder="1" applyAlignment="1">
      <alignment horizontal="center"/>
    </xf>
    <xf numFmtId="15" fontId="68" fillId="2" borderId="12" xfId="4" applyNumberFormat="1" applyFont="1" applyFill="1" applyBorder="1" applyAlignment="1">
      <alignment horizontal="center" vertical="center"/>
    </xf>
    <xf numFmtId="165" fontId="68" fillId="2" borderId="12" xfId="4" applyNumberFormat="1" applyFont="1" applyFill="1" applyBorder="1" applyAlignment="1">
      <alignment horizontal="center"/>
    </xf>
    <xf numFmtId="0" fontId="68" fillId="2" borderId="12" xfId="4" applyFont="1" applyFill="1" applyBorder="1" applyAlignment="1">
      <alignment horizontal="left" vertical="top"/>
    </xf>
    <xf numFmtId="49" fontId="68" fillId="2" borderId="12" xfId="0" applyNumberFormat="1" applyFont="1" applyFill="1" applyBorder="1" applyAlignment="1">
      <alignment horizontal="center" vertical="center"/>
    </xf>
    <xf numFmtId="0" fontId="68" fillId="2" borderId="12" xfId="0" quotePrefix="1" applyFont="1" applyFill="1" applyBorder="1" applyAlignment="1">
      <alignment horizontal="center" vertical="center"/>
    </xf>
    <xf numFmtId="42" fontId="68" fillId="2" borderId="12" xfId="0" applyNumberFormat="1" applyFont="1" applyFill="1" applyBorder="1"/>
    <xf numFmtId="0" fontId="68" fillId="2" borderId="12" xfId="0" quotePrefix="1" applyFont="1" applyFill="1" applyBorder="1" applyAlignment="1">
      <alignment horizontal="center"/>
    </xf>
    <xf numFmtId="0" fontId="71" fillId="0" borderId="12" xfId="0" applyFont="1" applyFill="1" applyBorder="1" applyAlignment="1">
      <alignment horizontal="center"/>
    </xf>
    <xf numFmtId="49" fontId="71" fillId="0" borderId="12" xfId="0" applyNumberFormat="1" applyFont="1" applyFill="1" applyBorder="1" applyAlignment="1">
      <alignment horizontal="center"/>
    </xf>
    <xf numFmtId="15" fontId="71" fillId="0" borderId="12" xfId="0" applyNumberFormat="1" applyFont="1" applyFill="1" applyBorder="1" applyAlignment="1">
      <alignment horizontal="center" vertical="center"/>
    </xf>
    <xf numFmtId="0" fontId="71" fillId="0" borderId="12" xfId="0" applyFont="1" applyFill="1" applyBorder="1" applyAlignment="1">
      <alignment horizontal="left"/>
    </xf>
    <xf numFmtId="0" fontId="68" fillId="0" borderId="12" xfId="0" quotePrefix="1" applyFont="1" applyFill="1" applyBorder="1" applyAlignment="1">
      <alignment horizontal="center" vertical="center"/>
    </xf>
    <xf numFmtId="49" fontId="68" fillId="0" borderId="12" xfId="4" quotePrefix="1" applyNumberFormat="1" applyFont="1" applyFill="1" applyBorder="1" applyAlignment="1">
      <alignment horizontal="center" vertical="center"/>
    </xf>
    <xf numFmtId="15" fontId="68" fillId="2" borderId="12" xfId="0" applyNumberFormat="1" applyFont="1" applyFill="1" applyBorder="1" applyAlignment="1">
      <alignment horizontal="center"/>
    </xf>
    <xf numFmtId="42" fontId="68" fillId="0" borderId="12" xfId="4" applyNumberFormat="1" applyFont="1" applyFill="1" applyBorder="1" applyAlignment="1">
      <alignment horizontal="center"/>
    </xf>
    <xf numFmtId="0" fontId="68" fillId="0" borderId="12" xfId="4" applyNumberFormat="1" applyFont="1" applyFill="1" applyBorder="1" applyAlignment="1">
      <alignment horizontal="center" vertical="center"/>
    </xf>
    <xf numFmtId="42" fontId="68" fillId="0" borderId="12" xfId="0" applyNumberFormat="1" applyFont="1" applyFill="1" applyBorder="1" applyAlignment="1">
      <alignment horizontal="center"/>
    </xf>
    <xf numFmtId="0" fontId="68" fillId="0" borderId="12" xfId="0" applyNumberFormat="1" applyFont="1" applyFill="1" applyBorder="1" applyAlignment="1">
      <alignment horizontal="center" vertical="center"/>
    </xf>
    <xf numFmtId="165" fontId="68" fillId="0" borderId="12" xfId="0" applyNumberFormat="1" applyFont="1" applyFill="1" applyBorder="1" applyAlignment="1">
      <alignment horizontal="center" vertical="top"/>
    </xf>
    <xf numFmtId="0" fontId="68" fillId="0" borderId="12" xfId="0" applyFont="1" applyFill="1" applyBorder="1" applyAlignment="1">
      <alignment horizontal="center" vertical="top"/>
    </xf>
    <xf numFmtId="0" fontId="68" fillId="0" borderId="12" xfId="4" applyFont="1" applyFill="1" applyBorder="1" applyAlignment="1">
      <alignment horizontal="center" vertical="top"/>
    </xf>
    <xf numFmtId="49" fontId="71" fillId="0" borderId="12" xfId="4" applyNumberFormat="1" applyFont="1" applyFill="1" applyBorder="1" applyAlignment="1">
      <alignment horizontal="center"/>
    </xf>
    <xf numFmtId="0" fontId="68" fillId="2" borderId="12" xfId="0" applyFont="1" applyFill="1" applyBorder="1" applyAlignment="1">
      <alignment horizontal="center" vertical="top"/>
    </xf>
    <xf numFmtId="0" fontId="71" fillId="2" borderId="12" xfId="4" applyFont="1" applyFill="1" applyBorder="1" applyAlignment="1">
      <alignment horizontal="center" vertical="center"/>
    </xf>
    <xf numFmtId="0" fontId="68" fillId="2" borderId="12" xfId="4" applyFont="1" applyFill="1" applyBorder="1" applyAlignment="1">
      <alignment horizontal="left"/>
    </xf>
    <xf numFmtId="0" fontId="68" fillId="0" borderId="12" xfId="4" quotePrefix="1" applyFont="1" applyFill="1" applyBorder="1" applyAlignment="1">
      <alignment horizontal="center" vertical="center"/>
    </xf>
    <xf numFmtId="49" fontId="71" fillId="0" borderId="12" xfId="0" quotePrefix="1" applyNumberFormat="1" applyFont="1" applyFill="1" applyBorder="1" applyAlignment="1">
      <alignment horizontal="center"/>
    </xf>
    <xf numFmtId="49" fontId="68" fillId="2" borderId="12" xfId="4" quotePrefix="1" applyNumberFormat="1" applyFont="1" applyFill="1" applyBorder="1" applyAlignment="1">
      <alignment horizontal="center"/>
    </xf>
    <xf numFmtId="49" fontId="71" fillId="2" borderId="12" xfId="4" applyNumberFormat="1" applyFont="1" applyFill="1" applyBorder="1" applyAlignment="1">
      <alignment horizontal="center"/>
    </xf>
    <xf numFmtId="42" fontId="71" fillId="2" borderId="12" xfId="4" applyNumberFormat="1" applyFont="1" applyFill="1" applyBorder="1" applyAlignment="1">
      <alignment horizontal="center"/>
    </xf>
    <xf numFmtId="0" fontId="71" fillId="0" borderId="12" xfId="4" applyFont="1" applyFill="1" applyBorder="1" applyAlignment="1">
      <alignment horizontal="left"/>
    </xf>
    <xf numFmtId="0" fontId="68" fillId="2" borderId="37" xfId="4" applyFont="1" applyFill="1" applyBorder="1" applyAlignment="1">
      <alignment horizontal="center" vertical="top"/>
    </xf>
    <xf numFmtId="49" fontId="71" fillId="2" borderId="37" xfId="4" applyNumberFormat="1" applyFont="1" applyFill="1" applyBorder="1" applyAlignment="1">
      <alignment horizontal="center"/>
    </xf>
    <xf numFmtId="165" fontId="68" fillId="2" borderId="37" xfId="4" applyNumberFormat="1" applyFont="1" applyFill="1" applyBorder="1" applyAlignment="1">
      <alignment horizontal="center"/>
    </xf>
    <xf numFmtId="0" fontId="68" fillId="2" borderId="12" xfId="4" applyFont="1" applyFill="1" applyBorder="1" applyAlignment="1">
      <alignment horizontal="center" vertical="center"/>
    </xf>
    <xf numFmtId="42" fontId="68" fillId="2" borderId="12" xfId="4" applyNumberFormat="1" applyFont="1" applyFill="1" applyBorder="1" applyAlignment="1">
      <alignment horizontal="left"/>
    </xf>
    <xf numFmtId="0" fontId="68" fillId="2" borderId="24" xfId="4" applyFont="1" applyFill="1" applyBorder="1" applyAlignment="1">
      <alignment horizontal="left"/>
    </xf>
    <xf numFmtId="0" fontId="71" fillId="8" borderId="36" xfId="4" applyFont="1" applyFill="1" applyBorder="1" applyAlignment="1">
      <alignment horizontal="center" vertical="center"/>
    </xf>
    <xf numFmtId="0" fontId="79" fillId="11" borderId="0" xfId="0" applyFont="1" applyFill="1"/>
    <xf numFmtId="0" fontId="68" fillId="11" borderId="0" xfId="0" applyFont="1" applyFill="1"/>
    <xf numFmtId="0" fontId="68" fillId="11" borderId="0" xfId="0" applyFont="1" applyFill="1" applyAlignment="1">
      <alignment horizontal="center"/>
    </xf>
    <xf numFmtId="0" fontId="68" fillId="0" borderId="12" xfId="2" applyNumberFormat="1" applyFont="1" applyBorder="1" applyAlignment="1">
      <alignment horizontal="center"/>
    </xf>
    <xf numFmtId="167" fontId="68" fillId="0" borderId="12" xfId="2" applyNumberFormat="1" applyFont="1" applyBorder="1" applyAlignment="1">
      <alignment horizontal="center"/>
    </xf>
    <xf numFmtId="41" fontId="68" fillId="0" borderId="12" xfId="2" applyFont="1" applyBorder="1" applyAlignment="1">
      <alignment horizontal="center"/>
    </xf>
    <xf numFmtId="0" fontId="68" fillId="0" borderId="12" xfId="0" applyFont="1" applyBorder="1" applyAlignment="1">
      <alignment horizontal="center"/>
    </xf>
    <xf numFmtId="0" fontId="68" fillId="0" borderId="12" xfId="0" applyFont="1" applyBorder="1" applyAlignment="1">
      <alignment horizontal="left"/>
    </xf>
    <xf numFmtId="0" fontId="11" fillId="0" borderId="0" xfId="0" applyFont="1" applyAlignment="1">
      <alignment horizontal="center"/>
    </xf>
    <xf numFmtId="0" fontId="13" fillId="2" borderId="12" xfId="0" applyFont="1" applyFill="1" applyBorder="1" applyAlignment="1">
      <alignment horizontal="left"/>
    </xf>
    <xf numFmtId="0" fontId="27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0" fontId="54" fillId="0" borderId="0" xfId="0" applyFont="1" applyAlignment="1">
      <alignment horizontal="center"/>
    </xf>
    <xf numFmtId="0" fontId="60" fillId="2" borderId="0" xfId="0" applyFont="1" applyFill="1" applyAlignment="1">
      <alignment horizontal="center"/>
    </xf>
    <xf numFmtId="0" fontId="60" fillId="0" borderId="0" xfId="0" applyFont="1" applyAlignment="1">
      <alignment horizontal="center"/>
    </xf>
    <xf numFmtId="0" fontId="67" fillId="0" borderId="0" xfId="4" applyFont="1" applyAlignment="1">
      <alignment horizontal="center"/>
    </xf>
    <xf numFmtId="0" fontId="73" fillId="0" borderId="0" xfId="4" applyFont="1" applyAlignment="1">
      <alignment horizontal="center"/>
    </xf>
    <xf numFmtId="0" fontId="69" fillId="2" borderId="0" xfId="0" applyFont="1" applyFill="1" applyBorder="1" applyAlignment="1">
      <alignment horizontal="center"/>
    </xf>
    <xf numFmtId="165" fontId="69" fillId="2" borderId="0" xfId="0" applyNumberFormat="1" applyFont="1" applyFill="1" applyBorder="1" applyAlignment="1">
      <alignment horizontal="center"/>
    </xf>
    <xf numFmtId="0" fontId="83" fillId="6" borderId="0" xfId="0" applyFont="1" applyFill="1"/>
    <xf numFmtId="0" fontId="68" fillId="6" borderId="0" xfId="0" applyFont="1" applyFill="1"/>
    <xf numFmtId="49" fontId="71" fillId="2" borderId="12" xfId="0" applyNumberFormat="1" applyFont="1" applyFill="1" applyBorder="1" applyAlignment="1">
      <alignment horizontal="center"/>
    </xf>
    <xf numFmtId="0" fontId="68" fillId="2" borderId="12" xfId="4" applyFont="1" applyFill="1" applyBorder="1" applyAlignment="1">
      <alignment horizontal="center" vertical="top"/>
    </xf>
    <xf numFmtId="49" fontId="68" fillId="2" borderId="12" xfId="4" quotePrefix="1" applyNumberFormat="1" applyFont="1" applyFill="1" applyBorder="1" applyAlignment="1">
      <alignment horizontal="center" vertical="center"/>
    </xf>
  </cellXfs>
  <cellStyles count="5">
    <cellStyle name="Comma [0]" xfId="2" builtinId="6"/>
    <cellStyle name="Normal" xfId="0" builtinId="0"/>
    <cellStyle name="Normal 2" xfId="3"/>
    <cellStyle name="Normal 3" xfId="4"/>
    <cellStyle name="Percent" xfId="1" builtinId="5"/>
  </cellStyles>
  <dxfs count="353">
    <dxf>
      <font>
        <strike val="0"/>
        <outline val="0"/>
        <shadow val="0"/>
        <vertAlign val="baseline"/>
        <sz val="11"/>
        <color theme="1"/>
      </font>
      <numFmt numFmtId="165" formatCode="_([$Rp-421]* #,##0_);_([$Rp-421]* \(#,##0\);_([$Rp-421]* &quot;-&quot;_);_(@_)"/>
      <fill>
        <patternFill patternType="none">
          <bgColor auto="1"/>
        </patternFill>
      </fill>
    </dxf>
    <dxf>
      <font>
        <strike val="0"/>
        <outline val="0"/>
        <shadow val="0"/>
        <vertAlign val="baseline"/>
        <sz val="11"/>
        <color theme="1"/>
      </font>
      <fill>
        <patternFill patternType="none">
          <bgColor auto="1"/>
        </patternFill>
      </fill>
    </dxf>
    <dxf>
      <font>
        <strike val="0"/>
        <outline val="0"/>
        <shadow val="0"/>
        <vertAlign val="baseline"/>
        <sz val="11"/>
        <color theme="1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1"/>
        <color theme="1"/>
      </font>
      <numFmt numFmtId="165" formatCode="_([$Rp-421]* #,##0_);_([$Rp-421]* \(#,##0\);_([$Rp-421]* &quot;-&quot;_);_(@_)"/>
      <fill>
        <patternFill patternType="none">
          <bgColor auto="1"/>
        </patternFill>
      </fill>
    </dxf>
    <dxf>
      <font>
        <strike val="0"/>
        <outline val="0"/>
        <shadow val="0"/>
        <vertAlign val="baseline"/>
        <sz val="11"/>
        <color theme="1"/>
      </font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1"/>
        <color theme="1"/>
      </font>
      <numFmt numFmtId="30" formatCode="@"/>
      <fill>
        <patternFill patternType="none">
          <bgColor auto="1"/>
        </patternFill>
      </fill>
    </dxf>
    <dxf>
      <font>
        <strike val="0"/>
        <outline val="0"/>
        <shadow val="0"/>
        <vertAlign val="baseline"/>
        <sz val="11"/>
        <color theme="1"/>
      </font>
      <fill>
        <patternFill patternType="none">
          <bgColor auto="1"/>
        </patternFill>
      </fill>
    </dxf>
    <dxf>
      <font>
        <strike val="0"/>
        <outline val="0"/>
        <shadow val="0"/>
        <vertAlign val="baseline"/>
        <sz val="11"/>
        <color theme="1"/>
      </font>
      <fill>
        <patternFill patternType="none">
          <bgColor auto="1"/>
        </patternFill>
      </fill>
      <alignment horizontal="center" textRotation="0" wrapText="0" indent="0" justifyLastLine="0" shrinkToFit="0" readingOrder="0"/>
    </dxf>
    <dxf>
      <font>
        <strike val="0"/>
        <outline val="0"/>
        <shadow val="0"/>
        <vertAlign val="baseline"/>
        <sz val="11"/>
        <color theme="1"/>
      </font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ont>
        <b/>
        <strike val="0"/>
        <outline val="0"/>
        <shadow val="0"/>
        <vertAlign val="baseline"/>
        <sz val="11"/>
        <color theme="1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Times New Roman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Times New Roman"/>
        <scheme val="none"/>
      </font>
      <numFmt numFmtId="165" formatCode="_([$Rp-421]* #,##0_);_([$Rp-421]* \(#,##0\);_([$Rp-421]* &quot;-&quot;_);_(@_)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Times New Roman"/>
        <scheme val="none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scheme val="none"/>
      </font>
      <numFmt numFmtId="30" formatCode="@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Times New Roman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Times New Roman"/>
        <scheme val="none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scheme val="none"/>
      </font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ont>
        <b/>
        <strike val="0"/>
        <outline val="0"/>
        <shadow val="0"/>
        <vertAlign val="baseline"/>
        <sz val="11"/>
        <color theme="1"/>
        <name val="Times New Roman"/>
        <scheme val="none"/>
      </font>
      <fill>
        <patternFill patternType="none">
          <bgColor auto="1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vertAlign val="baseline"/>
        <sz val="11"/>
        <color theme="1"/>
        <name val="Times New Roman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vertAlign val="baseline"/>
        <sz val="11"/>
        <color theme="1"/>
        <name val="Times New Roman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vertAlign val="baseline"/>
        <sz val="11"/>
        <color theme="1"/>
        <name val="Times New Roman"/>
        <scheme val="none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1"/>
        <color theme="1"/>
        <name val="Times New Roman"/>
        <scheme val="none"/>
      </font>
      <numFmt numFmtId="165" formatCode="_([$Rp-421]* #,##0_);_([$Rp-421]* \(#,##0\);_([$Rp-421]* &quot;-&quot;_);_(@_)"/>
      <fill>
        <patternFill patternType="none">
          <bgColor auto="1"/>
        </patternFill>
      </fill>
    </dxf>
    <dxf>
      <font>
        <strike val="0"/>
        <outline val="0"/>
        <shadow val="0"/>
        <vertAlign val="baseline"/>
        <sz val="11"/>
        <color theme="1"/>
        <name val="Times New Roman"/>
        <scheme val="none"/>
      </font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1"/>
        <color theme="1"/>
        <name val="Times New Roman"/>
        <scheme val="none"/>
      </font>
      <numFmt numFmtId="30" formatCode="@"/>
      <fill>
        <patternFill patternType="none">
          <bgColor auto="1"/>
        </patternFill>
      </fill>
    </dxf>
    <dxf>
      <font>
        <strike val="0"/>
        <outline val="0"/>
        <shadow val="0"/>
        <vertAlign val="baseline"/>
        <sz val="11"/>
        <color theme="1"/>
        <name val="Times New Roman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vertAlign val="baseline"/>
        <sz val="11"/>
        <color theme="1"/>
        <name val="Times New Roman"/>
        <scheme val="none"/>
      </font>
      <fill>
        <patternFill patternType="none">
          <bgColor auto="1"/>
        </patternFill>
      </fill>
      <alignment horizontal="center" textRotation="0" wrapText="0" indent="0" justifyLastLine="0" shrinkToFit="0" readingOrder="0"/>
    </dxf>
    <dxf>
      <font>
        <strike val="0"/>
        <outline val="0"/>
        <shadow val="0"/>
        <vertAlign val="baseline"/>
        <sz val="11"/>
        <color theme="1"/>
        <name val="Times New Roman"/>
        <scheme val="none"/>
      </font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ont>
        <b/>
        <strike val="0"/>
        <outline val="0"/>
        <shadow val="0"/>
        <vertAlign val="baseline"/>
        <sz val="11"/>
        <color theme="1"/>
      </font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[$Rp-421]* #,##0_);_([$Rp-421]* \(#,##0\);_([$Rp-421]* &quot;-&quot;_);_(@_)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ont>
        <b/>
        <strike val="0"/>
        <outline val="0"/>
        <shadow val="0"/>
        <vertAlign val="baseline"/>
        <sz val="11"/>
        <color theme="1"/>
      </font>
      <fill>
        <patternFill patternType="none">
          <bgColor auto="1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vertAlign val="baseline"/>
        <sz val="11"/>
        <color theme="1"/>
      </font>
      <fill>
        <patternFill patternType="none">
          <bgColor auto="1"/>
        </patternFill>
      </fill>
    </dxf>
    <dxf>
      <font>
        <strike val="0"/>
        <outline val="0"/>
        <shadow val="0"/>
        <vertAlign val="baseline"/>
        <sz val="11"/>
        <color theme="1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1"/>
        <color theme="1"/>
      </font>
      <numFmt numFmtId="165" formatCode="_([$Rp-421]* #,##0_);_([$Rp-421]* \(#,##0\);_([$Rp-421]* &quot;-&quot;_);_(@_)"/>
      <fill>
        <patternFill patternType="none">
          <bgColor auto="1"/>
        </patternFill>
      </fill>
    </dxf>
    <dxf>
      <font>
        <strike val="0"/>
        <outline val="0"/>
        <shadow val="0"/>
        <vertAlign val="baseline"/>
        <sz val="11"/>
        <color theme="1"/>
      </font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1"/>
        <color theme="1"/>
      </font>
      <numFmt numFmtId="30" formatCode="@"/>
      <fill>
        <patternFill patternType="none">
          <bgColor auto="1"/>
        </patternFill>
      </fill>
    </dxf>
    <dxf>
      <font>
        <strike val="0"/>
        <outline val="0"/>
        <shadow val="0"/>
        <vertAlign val="baseline"/>
        <sz val="11"/>
        <color theme="1"/>
      </font>
      <fill>
        <patternFill patternType="none">
          <bgColor auto="1"/>
        </patternFill>
      </fill>
    </dxf>
    <dxf>
      <font>
        <strike val="0"/>
        <outline val="0"/>
        <shadow val="0"/>
        <vertAlign val="baseline"/>
        <sz val="11"/>
        <color theme="1"/>
      </font>
      <fill>
        <patternFill patternType="none">
          <bgColor auto="1"/>
        </patternFill>
      </fill>
      <alignment horizontal="center" textRotation="0" wrapText="0" indent="0" justifyLastLine="0" shrinkToFit="0" readingOrder="0"/>
    </dxf>
    <dxf>
      <font>
        <strike val="0"/>
        <outline val="0"/>
        <shadow val="0"/>
        <vertAlign val="baseline"/>
        <sz val="11"/>
        <color theme="1"/>
      </font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ont>
        <b/>
        <strike val="0"/>
        <outline val="0"/>
        <shadow val="0"/>
        <vertAlign val="baseline"/>
        <sz val="11"/>
        <color theme="1"/>
      </font>
      <fill>
        <patternFill patternType="none">
          <bgColor auto="1"/>
        </patternFill>
      </fill>
      <border diagonalUp="0" diagonalDown="0" outline="0">
        <left/>
        <right/>
        <top/>
        <bottom/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_([$Rp-421]* #,##0_);_([$Rp-421]* \(#,##0\);_([$Rp-421]* &quot;-&quot;_);_(@_)"/>
      <fill>
        <patternFill patternType="none">
          <bgColor auto="1"/>
        </patternFill>
      </fill>
    </dxf>
    <dxf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numFmt numFmtId="30" formatCode="@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[$Rp-421]* #,##0_);_([$Rp-421]* \(#,##0\);_([$Rp-421]* &quot;-&quot;_);_(@_)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relative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[$Rp-421]* #,##0_);_([$Rp-421]* \(#,##0\);_([$Rp-421]* &quot;-&quot;_);_(@_)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[$Rp-421]* #,##0_);_([$Rp-421]* \(#,##0\);_([$Rp-421]* &quot;-&quot;_);_(@_)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ont>
        <b/>
      </font>
      <fill>
        <patternFill patternType="none">
          <bgColor auto="1"/>
        </patternFill>
      </fill>
      <border diagonalUp="0" diagonalDown="0" outline="0">
        <left/>
        <right/>
        <top/>
        <bottom/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numFmt numFmtId="165" formatCode="_([$Rp-421]* #,##0_);_([$Rp-421]* \(#,##0\);_([$Rp-421]* &quot;-&quot;_);_(@_)"/>
      <fill>
        <patternFill patternType="none">
          <bgColor auto="1"/>
        </patternFill>
      </fill>
    </dxf>
    <dxf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numFmt numFmtId="30" formatCode="@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ont>
        <b/>
      </font>
      <fill>
        <patternFill patternType="none">
          <bgColor auto="1"/>
        </patternFill>
      </fill>
      <border diagonalUp="0" diagonalDown="0" outline="0">
        <left/>
        <right/>
        <top/>
        <bottom/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_([$Rp-421]* #,##0_);_([$Rp-421]* \(#,##0\);_([$Rp-421]* &quot;-&quot;_);_(@_)"/>
      <fill>
        <patternFill patternType="none">
          <bgColor auto="1"/>
        </patternFill>
      </fill>
    </dxf>
    <dxf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numFmt numFmtId="30" formatCode="@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[$Rp-421]* #,##0_);_([$Rp-421]* \(#,##0\);_([$Rp-421]* &quot;-&quot;_);_(@_)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relative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ont>
        <b/>
      </font>
      <fill>
        <patternFill patternType="none">
          <bgColor auto="1"/>
        </patternFill>
      </fill>
      <border diagonalUp="0" diagonalDown="0" outline="0">
        <left/>
        <right/>
        <top/>
        <bottom/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numFmt numFmtId="165" formatCode="_([$Rp-421]* #,##0_);_([$Rp-421]* \(#,##0\);_([$Rp-421]* &quot;-&quot;_);_(@_)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ont>
        <b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_([$Rp-421]* #,##0_);_([$Rp-421]* \(#,##0\);_([$Rp-421]* &quot;-&quot;_);_(@_)"/>
      <fill>
        <patternFill patternType="none">
          <bgColor auto="1"/>
        </patternFill>
      </fill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numFmt numFmtId="30" formatCode="@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[$Rp-421]* #,##0_);_([$Rp-421]* \(#,##0\);_([$Rp-421]* &quot;-&quot;_);_(@_)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relative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ont>
        <b/>
      </font>
      <fill>
        <patternFill patternType="none">
          <bgColor auto="1"/>
        </patternFill>
      </fill>
      <border diagonalUp="0" diagonalDown="0" outline="0">
        <left/>
        <right/>
        <top/>
        <bottom/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numFmt numFmtId="165" formatCode="_([$Rp-421]* #,##0_);_([$Rp-421]* \(#,##0\);_([$Rp-421]* &quot;-&quot;_);_(@_)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ont>
        <b/>
      </font>
      <fill>
        <patternFill patternType="none">
          <bgColor auto="1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[$Rp-421]* #,##0_);_([$Rp-421]* \(#,##0\);_([$Rp-421]* &quot;-&quot;_);_(@_)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relative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ont>
        <b/>
      </font>
      <fill>
        <patternFill patternType="none">
          <bgColor auto="1"/>
        </patternFill>
      </fill>
      <border diagonalUp="0" diagonalDown="0" outline="0">
        <left/>
        <right/>
        <top/>
        <bottom/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numFmt numFmtId="165" formatCode="_([$Rp-421]* #,##0_);_([$Rp-421]* \(#,##0\);_([$Rp-421]* &quot;-&quot;_);_(@_)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ont>
        <b/>
      </font>
      <fill>
        <patternFill patternType="none">
          <bgColor auto="1"/>
        </patternFill>
      </fill>
      <border diagonalUp="0" diagonalDown="0" outline="0">
        <left/>
        <right/>
        <top/>
        <bottom/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_([$Rp-421]* #,##0_);_([$Rp-421]* \(#,##0\);_([$Rp-421]* &quot;-&quot;_);_(@_)"/>
      <fill>
        <patternFill patternType="none">
          <bgColor auto="1"/>
        </patternFill>
      </fill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numFmt numFmtId="30" formatCode="@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[$Rp-421]* #,##0_);_([$Rp-421]* \(#,##0\);_([$Rp-421]* &quot;-&quot;_);_(@_)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relative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ont>
        <b/>
      </font>
      <fill>
        <patternFill patternType="none">
          <bgColor auto="1"/>
        </patternFill>
      </fill>
      <border diagonalUp="0" diagonalDown="0" outline="0">
        <left/>
        <right/>
        <top/>
        <bottom/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numFmt numFmtId="165" formatCode="_([$Rp-421]* #,##0_);_([$Rp-421]* \(#,##0\);_([$Rp-421]* &quot;-&quot;_);_(@_)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ont>
        <b/>
      </font>
      <fill>
        <patternFill patternType="none">
          <bgColor auto="1"/>
        </patternFill>
      </fill>
      <border diagonalUp="0" diagonalDown="0" outline="0">
        <left/>
        <right/>
        <top/>
        <bottom/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_([$Rp-421]* #,##0_);_([$Rp-421]* \(#,##0\);_([$Rp-421]* &quot;-&quot;_);_(@_)"/>
      <fill>
        <patternFill patternType="none">
          <bgColor auto="1"/>
        </patternFill>
      </fill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numFmt numFmtId="30" formatCode="@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[$Rp-421]* #,##0_);_([$Rp-421]* \(#,##0\);_([$Rp-421]* &quot;-&quot;_);_(@_)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relative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_([$Rp-421]* #,##0_);_([$Rp-421]* \(#,##0\);_([$Rp-421]* &quot;-&quot;_);_(@_)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numFmt numFmtId="165" formatCode="_([$Rp-421]* #,##0_);_([$Rp-421]* \(#,##0\);_([$Rp-421]* &quot;-&quot;_);_(@_)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_([$Rp-421]* #,##0_);_([$Rp-421]* \(#,##0\);_([$Rp-421]* &quot;-&quot;_);_(@_)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_([$Rp-421]* #,##0_);_([$Rp-421]* \(#,##0\);_([$Rp-421]* &quot;-&quot;_);_(@_)"/>
      <fill>
        <patternFill patternType="none">
          <bgColor auto="1"/>
        </patternFill>
      </fill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numFmt numFmtId="30" formatCode="@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[$Rp-421]* #,##0_);_([$Rp-421]* \(#,##0\);_([$Rp-421]* &quot;-&quot;_);_(@_)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relative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numFmt numFmtId="165" formatCode="_([$Rp-421]* #,##0_);_([$Rp-421]* \(#,##0\);_([$Rp-421]* &quot;-&quot;_);_(@_)"/>
    </dxf>
    <dxf>
      <numFmt numFmtId="30" formatCode="@"/>
    </dxf>
    <dxf>
      <alignment horizontal="center" textRotation="0" wrapText="0" indent="0" justifyLastLine="0" shrinkToFit="0" readingOrder="0"/>
    </dxf>
    <dxf>
      <numFmt numFmtId="165" formatCode="_([$Rp-421]* #,##0_);_([$Rp-421]* \(#,##0\);_([$Rp-421]* &quot;-&quot;_);_(@_)"/>
    </dxf>
    <dxf>
      <alignment horizontal="center" vertical="bottom" textRotation="0" wrapText="0" indent="0" justifyLastLine="0" shrinkToFit="0" readingOrder="0"/>
    </dxf>
    <dxf>
      <numFmt numFmtId="30" formatCode="@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[$Rp-421]* #,##0_);_([$Rp-421]* \(#,##0\);_([$Rp-421]* &quot;-&quot;_);_(@_)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relative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numFmt numFmtId="165" formatCode="_([$Rp-421]* #,##0_);_([$Rp-421]* \(#,##0\);_([$Rp-421]* &quot;-&quot;_);_(@_)"/>
    </dxf>
    <dxf>
      <numFmt numFmtId="30" formatCode="@"/>
    </dxf>
    <dxf>
      <alignment horizontal="center" textRotation="0" wrapText="0" indent="0" justifyLastLine="0" shrinkToFit="0" readingOrder="0"/>
    </dxf>
    <dxf>
      <numFmt numFmtId="165" formatCode="_([$Rp-421]* #,##0_);_([$Rp-421]* \(#,##0\);_([$Rp-421]* &quot;-&quot;_);_(@_)"/>
    </dxf>
    <dxf>
      <alignment horizontal="center" vertical="bottom" textRotation="0" wrapText="0" indent="0" justifyLastLine="0" shrinkToFit="0" readingOrder="0"/>
    </dxf>
    <dxf>
      <numFmt numFmtId="30" formatCode="@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[$Rp-421]* #,##0_);_([$Rp-421]* \(#,##0\);_([$Rp-421]* &quot;-&quot;_);_(@_)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relative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numFmt numFmtId="165" formatCode="_([$Rp-421]* #,##0_);_([$Rp-421]* \(#,##0\);_([$Rp-421]* &quot;-&quot;_);_(@_)"/>
    </dxf>
    <dxf>
      <numFmt numFmtId="30" formatCode="@"/>
    </dxf>
    <dxf>
      <alignment horizontal="center" textRotation="0" wrapText="0" indent="0" justifyLastLine="0" shrinkToFit="0" readingOrder="0"/>
    </dxf>
    <dxf>
      <numFmt numFmtId="165" formatCode="_([$Rp-421]* #,##0_);_([$Rp-421]* \(#,##0\);_([$Rp-421]* &quot;-&quot;_);_(@_)"/>
    </dxf>
    <dxf>
      <alignment horizontal="center" vertical="bottom" textRotation="0" wrapText="0" indent="0" justifyLastLine="0" shrinkToFit="0" readingOrder="0"/>
    </dxf>
    <dxf>
      <numFmt numFmtId="30" formatCode="@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[$Rp-421]* #,##0_);_([$Rp-421]* \(#,##0\);_([$Rp-421]* &quot;-&quot;_);_(@_)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relative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numFmt numFmtId="165" formatCode="_([$Rp-421]* #,##0_);_([$Rp-421]* \(#,##0\);_([$Rp-421]* &quot;-&quot;_);_(@_)"/>
    </dxf>
    <dxf>
      <alignment horizontal="center" textRotation="0" wrapText="0" indent="0" justifyLastLine="0" shrinkToFit="0" readingOrder="0"/>
    </dxf>
    <dxf>
      <numFmt numFmtId="165" formatCode="_([$Rp-421]* #,##0_);_([$Rp-421]* \(#,##0\);_([$Rp-421]* &quot;-&quot;_);_(@_)"/>
    </dxf>
    <dxf>
      <alignment horizontal="center" vertical="bottom" textRotation="0" wrapText="0" indent="0" justifyLastLine="0" shrinkToFit="0" readingOrder="0"/>
    </dxf>
    <dxf>
      <numFmt numFmtId="30" formatCode="@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[$Rp-421]* #,##0_);_([$Rp-421]* \(#,##0\);_([$Rp-421]* &quot;-&quot;_);_(@_)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relative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numFmt numFmtId="165" formatCode="_([$Rp-421]* #,##0_);_([$Rp-421]* \(#,##0\);_([$Rp-421]* &quot;-&quot;_);_(@_)"/>
    </dxf>
    <dxf>
      <alignment horizontal="center" textRotation="0" wrapText="0" indent="0" justifyLastLine="0" shrinkToFit="0" readingOrder="0"/>
    </dxf>
    <dxf>
      <numFmt numFmtId="165" formatCode="_([$Rp-421]* #,##0_);_([$Rp-421]* \(#,##0\);_([$Rp-421]* &quot;-&quot;_);_(@_)"/>
    </dxf>
    <dxf>
      <alignment horizontal="center" vertical="bottom" textRotation="0" wrapText="0" indent="0" justifyLastLine="0" shrinkToFit="0" readingOrder="0"/>
    </dxf>
    <dxf>
      <numFmt numFmtId="30" formatCode="@"/>
    </dxf>
    <dxf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/>
        <bottom/>
      </border>
    </dxf>
    <dxf>
      <numFmt numFmtId="165" formatCode="_([$Rp-421]* #,##0_);_([$Rp-421]* \(#,##0\);_([$Rp-421]* &quot;-&quot;_);_(@_)"/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/>
      </border>
    </dxf>
    <dxf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[$Rp-421]* #,##0_);_([$Rp-421]* \(#,##0\);_([$Rp-421]* &quot;-&quot;_);_(@_)"/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relative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/>
        <top/>
        <bottom/>
      </border>
    </dxf>
    <dxf>
      <fill>
        <patternFill patternType="solid">
          <fgColor indexed="64"/>
          <bgColor theme="0" tint="-4.9989318521683403E-2"/>
        </patternFill>
      </fill>
      <alignment horizontal="center" vertical="bottom" textRotation="0" wrapText="0" indent="0" justifyLastLine="0" shrinkToFit="0" readingOrder="0"/>
    </dxf>
    <dxf>
      <numFmt numFmtId="165" formatCode="_([$Rp-421]* #,##0_);_([$Rp-421]* \(#,##0\);_([$Rp-421]* &quot;-&quot;_);_(@_)"/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  <alignment horizontal="center" textRotation="0" wrapText="0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</dxf>
    <dxf>
      <border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left/>
        <right/>
        <top/>
        <bottom/>
      </border>
    </dxf>
    <dxf>
      <numFmt numFmtId="165" formatCode="_([$Rp-421]* #,##0_);_([$Rp-421]* \(#,##0\);_([$Rp-421]* &quot;-&quot;_);_(@_)"/>
    </dxf>
    <dxf>
      <alignment horizontal="center" vertical="bottom" textRotation="0" wrapText="0" indent="0" justifyLastLine="0" shrinkToFit="0" readingOrder="0"/>
    </dxf>
    <dxf>
      <numFmt numFmtId="30" formatCode="@"/>
    </dxf>
    <dxf>
      <border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1.xml"/><Relationship Id="rId47" Type="http://schemas.openxmlformats.org/officeDocument/2006/relationships/worksheet" Target="worksheets/sheet46.xml"/><Relationship Id="rId63" Type="http://schemas.openxmlformats.org/officeDocument/2006/relationships/worksheet" Target="worksheets/sheet62.xml"/><Relationship Id="rId68" Type="http://schemas.openxmlformats.org/officeDocument/2006/relationships/worksheet" Target="worksheets/sheet67.xml"/><Relationship Id="rId84" Type="http://schemas.openxmlformats.org/officeDocument/2006/relationships/worksheet" Target="worksheets/sheet83.xml"/><Relationship Id="rId89" Type="http://schemas.openxmlformats.org/officeDocument/2006/relationships/worksheet" Target="worksheets/sheet88.xml"/><Relationship Id="rId112" Type="http://schemas.openxmlformats.org/officeDocument/2006/relationships/externalLink" Target="externalLinks/externalLink1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1.xml"/><Relationship Id="rId37" Type="http://schemas.openxmlformats.org/officeDocument/2006/relationships/worksheet" Target="worksheets/sheet36.xml"/><Relationship Id="rId40" Type="http://schemas.openxmlformats.org/officeDocument/2006/relationships/worksheet" Target="worksheets/sheet39.xml"/><Relationship Id="rId45" Type="http://schemas.openxmlformats.org/officeDocument/2006/relationships/worksheet" Target="worksheets/sheet44.xml"/><Relationship Id="rId53" Type="http://schemas.openxmlformats.org/officeDocument/2006/relationships/worksheet" Target="worksheets/sheet52.xml"/><Relationship Id="rId58" Type="http://schemas.openxmlformats.org/officeDocument/2006/relationships/worksheet" Target="worksheets/sheet57.xml"/><Relationship Id="rId66" Type="http://schemas.openxmlformats.org/officeDocument/2006/relationships/worksheet" Target="worksheets/sheet65.xml"/><Relationship Id="rId74" Type="http://schemas.openxmlformats.org/officeDocument/2006/relationships/worksheet" Target="worksheets/sheet73.xml"/><Relationship Id="rId79" Type="http://schemas.openxmlformats.org/officeDocument/2006/relationships/worksheet" Target="worksheets/sheet78.xml"/><Relationship Id="rId87" Type="http://schemas.openxmlformats.org/officeDocument/2006/relationships/worksheet" Target="worksheets/sheet86.xml"/><Relationship Id="rId102" Type="http://schemas.openxmlformats.org/officeDocument/2006/relationships/worksheet" Target="worksheets/sheet101.xml"/><Relationship Id="rId110" Type="http://schemas.openxmlformats.org/officeDocument/2006/relationships/worksheet" Target="worksheets/sheet109.xml"/><Relationship Id="rId11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0.xml"/><Relationship Id="rId82" Type="http://schemas.openxmlformats.org/officeDocument/2006/relationships/worksheet" Target="worksheets/sheet81.xml"/><Relationship Id="rId90" Type="http://schemas.openxmlformats.org/officeDocument/2006/relationships/worksheet" Target="worksheets/sheet89.xml"/><Relationship Id="rId95" Type="http://schemas.openxmlformats.org/officeDocument/2006/relationships/worksheet" Target="worksheets/sheet9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hartsheet" Target="chartsheets/sheet1.xml"/><Relationship Id="rId30" Type="http://schemas.openxmlformats.org/officeDocument/2006/relationships/worksheet" Target="worksheets/sheet29.xml"/><Relationship Id="rId35" Type="http://schemas.openxmlformats.org/officeDocument/2006/relationships/worksheet" Target="worksheets/sheet34.xml"/><Relationship Id="rId43" Type="http://schemas.openxmlformats.org/officeDocument/2006/relationships/worksheet" Target="worksheets/sheet42.xml"/><Relationship Id="rId48" Type="http://schemas.openxmlformats.org/officeDocument/2006/relationships/worksheet" Target="worksheets/sheet47.xml"/><Relationship Id="rId56" Type="http://schemas.openxmlformats.org/officeDocument/2006/relationships/worksheet" Target="worksheets/sheet55.xml"/><Relationship Id="rId64" Type="http://schemas.openxmlformats.org/officeDocument/2006/relationships/worksheet" Target="worksheets/sheet63.xml"/><Relationship Id="rId69" Type="http://schemas.openxmlformats.org/officeDocument/2006/relationships/worksheet" Target="worksheets/sheet68.xml"/><Relationship Id="rId77" Type="http://schemas.openxmlformats.org/officeDocument/2006/relationships/worksheet" Target="worksheets/sheet76.xml"/><Relationship Id="rId100" Type="http://schemas.openxmlformats.org/officeDocument/2006/relationships/worksheet" Target="worksheets/sheet99.xml"/><Relationship Id="rId105" Type="http://schemas.openxmlformats.org/officeDocument/2006/relationships/worksheet" Target="worksheets/sheet104.xml"/><Relationship Id="rId113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0.xml"/><Relationship Id="rId72" Type="http://schemas.openxmlformats.org/officeDocument/2006/relationships/worksheet" Target="worksheets/sheet71.xml"/><Relationship Id="rId80" Type="http://schemas.openxmlformats.org/officeDocument/2006/relationships/worksheet" Target="worksheets/sheet79.xml"/><Relationship Id="rId85" Type="http://schemas.openxmlformats.org/officeDocument/2006/relationships/worksheet" Target="worksheets/sheet84.xml"/><Relationship Id="rId93" Type="http://schemas.openxmlformats.org/officeDocument/2006/relationships/worksheet" Target="worksheets/sheet92.xml"/><Relationship Id="rId98" Type="http://schemas.openxmlformats.org/officeDocument/2006/relationships/worksheet" Target="worksheets/sheet97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2.xml"/><Relationship Id="rId38" Type="http://schemas.openxmlformats.org/officeDocument/2006/relationships/worksheet" Target="worksheets/sheet37.xml"/><Relationship Id="rId46" Type="http://schemas.openxmlformats.org/officeDocument/2006/relationships/worksheet" Target="worksheets/sheet45.xml"/><Relationship Id="rId59" Type="http://schemas.openxmlformats.org/officeDocument/2006/relationships/worksheet" Target="worksheets/sheet58.xml"/><Relationship Id="rId67" Type="http://schemas.openxmlformats.org/officeDocument/2006/relationships/worksheet" Target="worksheets/sheet66.xml"/><Relationship Id="rId103" Type="http://schemas.openxmlformats.org/officeDocument/2006/relationships/worksheet" Target="worksheets/sheet102.xml"/><Relationship Id="rId108" Type="http://schemas.openxmlformats.org/officeDocument/2006/relationships/worksheet" Target="worksheets/sheet107.xml"/><Relationship Id="rId11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0.xml"/><Relationship Id="rId54" Type="http://schemas.openxmlformats.org/officeDocument/2006/relationships/worksheet" Target="worksheets/sheet53.xml"/><Relationship Id="rId62" Type="http://schemas.openxmlformats.org/officeDocument/2006/relationships/worksheet" Target="worksheets/sheet61.xml"/><Relationship Id="rId70" Type="http://schemas.openxmlformats.org/officeDocument/2006/relationships/worksheet" Target="worksheets/sheet69.xml"/><Relationship Id="rId75" Type="http://schemas.openxmlformats.org/officeDocument/2006/relationships/worksheet" Target="worksheets/sheet74.xml"/><Relationship Id="rId83" Type="http://schemas.openxmlformats.org/officeDocument/2006/relationships/worksheet" Target="worksheets/sheet82.xml"/><Relationship Id="rId88" Type="http://schemas.openxmlformats.org/officeDocument/2006/relationships/worksheet" Target="worksheets/sheet87.xml"/><Relationship Id="rId91" Type="http://schemas.openxmlformats.org/officeDocument/2006/relationships/worksheet" Target="worksheets/sheet90.xml"/><Relationship Id="rId96" Type="http://schemas.openxmlformats.org/officeDocument/2006/relationships/worksheet" Target="worksheets/sheet95.xml"/><Relationship Id="rId111" Type="http://schemas.openxmlformats.org/officeDocument/2006/relationships/worksheet" Target="worksheets/sheet1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7.xml"/><Relationship Id="rId36" Type="http://schemas.openxmlformats.org/officeDocument/2006/relationships/worksheet" Target="worksheets/sheet35.xml"/><Relationship Id="rId49" Type="http://schemas.openxmlformats.org/officeDocument/2006/relationships/worksheet" Target="worksheets/sheet48.xml"/><Relationship Id="rId57" Type="http://schemas.openxmlformats.org/officeDocument/2006/relationships/worksheet" Target="worksheets/sheet56.xml"/><Relationship Id="rId106" Type="http://schemas.openxmlformats.org/officeDocument/2006/relationships/worksheet" Target="worksheets/sheet105.xml"/><Relationship Id="rId114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0.xml"/><Relationship Id="rId44" Type="http://schemas.openxmlformats.org/officeDocument/2006/relationships/worksheet" Target="worksheets/sheet43.xml"/><Relationship Id="rId52" Type="http://schemas.openxmlformats.org/officeDocument/2006/relationships/worksheet" Target="worksheets/sheet51.xml"/><Relationship Id="rId60" Type="http://schemas.openxmlformats.org/officeDocument/2006/relationships/worksheet" Target="worksheets/sheet59.xml"/><Relationship Id="rId65" Type="http://schemas.openxmlformats.org/officeDocument/2006/relationships/worksheet" Target="worksheets/sheet64.xml"/><Relationship Id="rId73" Type="http://schemas.openxmlformats.org/officeDocument/2006/relationships/worksheet" Target="worksheets/sheet72.xml"/><Relationship Id="rId78" Type="http://schemas.openxmlformats.org/officeDocument/2006/relationships/worksheet" Target="worksheets/sheet77.xml"/><Relationship Id="rId81" Type="http://schemas.openxmlformats.org/officeDocument/2006/relationships/worksheet" Target="worksheets/sheet80.xml"/><Relationship Id="rId86" Type="http://schemas.openxmlformats.org/officeDocument/2006/relationships/worksheet" Target="worksheets/sheet85.xml"/><Relationship Id="rId94" Type="http://schemas.openxmlformats.org/officeDocument/2006/relationships/worksheet" Target="worksheets/sheet93.xml"/><Relationship Id="rId99" Type="http://schemas.openxmlformats.org/officeDocument/2006/relationships/worksheet" Target="worksheets/sheet98.xml"/><Relationship Id="rId101" Type="http://schemas.openxmlformats.org/officeDocument/2006/relationships/worksheet" Target="worksheets/sheet10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8.xml"/><Relationship Id="rId109" Type="http://schemas.openxmlformats.org/officeDocument/2006/relationships/worksheet" Target="worksheets/sheet108.xml"/><Relationship Id="rId34" Type="http://schemas.openxmlformats.org/officeDocument/2006/relationships/worksheet" Target="worksheets/sheet33.xml"/><Relationship Id="rId50" Type="http://schemas.openxmlformats.org/officeDocument/2006/relationships/worksheet" Target="worksheets/sheet49.xml"/><Relationship Id="rId55" Type="http://schemas.openxmlformats.org/officeDocument/2006/relationships/worksheet" Target="worksheets/sheet54.xml"/><Relationship Id="rId76" Type="http://schemas.openxmlformats.org/officeDocument/2006/relationships/worksheet" Target="worksheets/sheet75.xml"/><Relationship Id="rId97" Type="http://schemas.openxmlformats.org/officeDocument/2006/relationships/worksheet" Target="worksheets/sheet96.xml"/><Relationship Id="rId104" Type="http://schemas.openxmlformats.org/officeDocument/2006/relationships/worksheet" Target="worksheets/sheet103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0.xml"/><Relationship Id="rId92" Type="http://schemas.openxmlformats.org/officeDocument/2006/relationships/worksheet" Target="worksheets/sheet9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8494720"/>
        <c:axId val="138496256"/>
      </c:barChart>
      <c:catAx>
        <c:axId val="138494720"/>
        <c:scaling>
          <c:orientation val="minMax"/>
        </c:scaling>
        <c:delete val="0"/>
        <c:axPos val="b"/>
        <c:majorTickMark val="out"/>
        <c:minorTickMark val="none"/>
        <c:tickLblPos val="nextTo"/>
        <c:crossAx val="138496256"/>
        <c:crosses val="autoZero"/>
        <c:auto val="1"/>
        <c:lblAlgn val="ctr"/>
        <c:lblOffset val="100"/>
        <c:noMultiLvlLbl val="0"/>
      </c:catAx>
      <c:valAx>
        <c:axId val="138496256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384947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8894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ILE%20KOPERASI\LAPORAN%20KOPERASI\retail%20uplod%20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85">
          <cell r="H85">
            <v>10741642</v>
          </cell>
        </row>
      </sheetData>
      <sheetData sheetId="1" refreshError="1"/>
      <sheetData sheetId="2" refreshError="1"/>
    </sheetDataSet>
  </externalBook>
</externalLink>
</file>

<file path=xl/tables/table1.xml><?xml version="1.0" encoding="utf-8"?>
<table xmlns="http://schemas.openxmlformats.org/spreadsheetml/2006/main" id="8" name="Table8" displayName="Table8" ref="A5:F8" totalsRowShown="0" headerRowDxfId="352" headerRowBorderDxfId="351">
  <autoFilter ref="A5:F8"/>
  <tableColumns count="6">
    <tableColumn id="1" name="TIKET"/>
    <tableColumn id="2" name="NAMA"/>
    <tableColumn id="3" name="NIP" dataDxfId="350"/>
    <tableColumn id="4" name="TANGGAL" dataDxfId="349"/>
    <tableColumn id="5" name="NOMINAL DEBET" dataDxfId="348"/>
    <tableColumn id="6" name="KETERANGAN"/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0:F14" totalsRowShown="0" headerRowDxfId="347" dataDxfId="345" headerRowBorderDxfId="346">
  <autoFilter ref="A10:F14"/>
  <tableColumns count="6">
    <tableColumn id="1" name="LISTRIK" dataDxfId="344"/>
    <tableColumn id="2" name="NAMA" dataDxfId="343"/>
    <tableColumn id="3" name="NIP" dataDxfId="342"/>
    <tableColumn id="4" name="TANGGAL" dataDxfId="341"/>
    <tableColumn id="5" name="NOMINAL DEBET" dataDxfId="340"/>
    <tableColumn id="6" name="KETERANGAN" dataDxfId="339"/>
  </tableColumns>
  <tableStyleInfo name="TableStyleMedium10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7:F22" totalsRowShown="0" headerRowDxfId="338" dataDxfId="336" headerRowBorderDxfId="337">
  <autoFilter ref="A17:F22"/>
  <tableColumns count="6">
    <tableColumn id="1" name="PULSA" dataDxfId="335"/>
    <tableColumn id="2" name="NAMA" dataDxfId="334"/>
    <tableColumn id="3" name="NIP" dataDxfId="333"/>
    <tableColumn id="4" name="TANGGAL" dataDxfId="332"/>
    <tableColumn id="5" name="NOMINAL DEBET" dataDxfId="331"/>
    <tableColumn id="6" name="KETERANGAN " dataDxfId="330"/>
  </tableColumns>
  <tableStyleInfo name="TableStyleMedium12" showFirstColumn="0" showLastColumn="0" showRowStripes="1" showColumnStripes="0"/>
</table>
</file>

<file path=xl/tables/table4.xml><?xml version="1.0" encoding="utf-8"?>
<table xmlns="http://schemas.openxmlformats.org/spreadsheetml/2006/main" id="1" name="Table1" displayName="Table1" ref="A25:F27" totalsRowShown="0" headerRowDxfId="329" dataDxfId="327" headerRowBorderDxfId="328">
  <autoFilter ref="A25:F27"/>
  <tableColumns count="6">
    <tableColumn id="1" name="KREDIT PEMBIAYAAN " dataDxfId="326"/>
    <tableColumn id="2" name="NAMA" dataDxfId="325"/>
    <tableColumn id="3" name="NIP" dataDxfId="324"/>
    <tableColumn id="4" name="TANGGAL" dataDxfId="323"/>
    <tableColumn id="5" name="NOMINAL DEBET" dataDxfId="322"/>
    <tableColumn id="6" name="KETERANGAN" dataDxfId="321"/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id="4" name="Table85" displayName="Table85" ref="A5:F7" totalsRowShown="0" headerRowDxfId="320">
  <autoFilter ref="A5:F7"/>
  <tableColumns count="6">
    <tableColumn id="1" name="TIKET"/>
    <tableColumn id="2" name="NAMA"/>
    <tableColumn id="3" name="NIP" dataDxfId="319"/>
    <tableColumn id="4" name="TANGGAL" dataDxfId="318"/>
    <tableColumn id="5" name="NOMINAL DEBET" dataDxfId="317"/>
    <tableColumn id="6" name="KETERANGAN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5" name="Table26" displayName="Table26" ref="A9:F13" totalsRowShown="0">
  <autoFilter ref="A9:F13"/>
  <tableColumns count="6">
    <tableColumn id="1" name="LISTRIK" dataDxfId="316"/>
    <tableColumn id="2" name="NAMA"/>
    <tableColumn id="3" name="NIP"/>
    <tableColumn id="4" name="TANGGAL"/>
    <tableColumn id="5" name="NOMINAL DEBET" dataDxfId="315"/>
    <tableColumn id="6" name="KETERANGAN" dataDxfId="314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6" name="Table37" displayName="Table37" ref="A16:F21" totalsRowShown="0" dataDxfId="313">
  <autoFilter ref="A16:F21"/>
  <tableColumns count="6">
    <tableColumn id="1" name="PULSA" dataDxfId="312"/>
    <tableColumn id="2" name="NAMA" dataDxfId="311"/>
    <tableColumn id="3" name="NIP" dataDxfId="310"/>
    <tableColumn id="4" name="TANGGAL" dataDxfId="309"/>
    <tableColumn id="5" name="NOMINAL DEBET" dataDxfId="308"/>
    <tableColumn id="6" name="KETERANGAN " dataDxfId="307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id="9" name="Table8510" displayName="Table8510" ref="A5:F8" totalsRowShown="0" headerRowDxfId="306">
  <autoFilter ref="A5:F8"/>
  <tableColumns count="6">
    <tableColumn id="1" name="TIKET"/>
    <tableColumn id="2" name="NAMA"/>
    <tableColumn id="3" name="NIP" dataDxfId="305"/>
    <tableColumn id="4" name="TANGGAL" dataDxfId="304"/>
    <tableColumn id="5" name="NOMINAL DEBET" dataDxfId="303"/>
    <tableColumn id="6" name="KETERANGAN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id="10" name="Table2611" displayName="Table2611" ref="A10:F14" totalsRowShown="0">
  <autoFilter ref="A10:F14"/>
  <tableColumns count="6">
    <tableColumn id="1" name="LISTRIK" dataDxfId="302"/>
    <tableColumn id="2" name="NAMA"/>
    <tableColumn id="3" name="NIP"/>
    <tableColumn id="4" name="TANGGAL"/>
    <tableColumn id="5" name="NOMINAL DEBET" dataDxfId="301"/>
    <tableColumn id="6" name="KETERANGAN" dataDxfId="300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id="11" name="Table3712" displayName="Table3712" ref="A17:F22" totalsRowShown="0" dataDxfId="299">
  <autoFilter ref="A17:F22"/>
  <tableColumns count="6">
    <tableColumn id="1" name="PULSA" dataDxfId="298"/>
    <tableColumn id="2" name="NAMA" dataDxfId="297"/>
    <tableColumn id="3" name="NIP" dataDxfId="296"/>
    <tableColumn id="4" name="TANGGAL" dataDxfId="295"/>
    <tableColumn id="5" name="NOMINAL DEBET" dataDxfId="294"/>
    <tableColumn id="6" name="KETERANGAN " dataDxfId="293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id="7" name="Table85108" displayName="Table85108" ref="A5:F7" totalsRowShown="0" headerRowDxfId="292">
  <autoFilter ref="A5:F7"/>
  <tableColumns count="6">
    <tableColumn id="1" name="TIKET"/>
    <tableColumn id="2" name="NAMA"/>
    <tableColumn id="3" name="NIP" dataDxfId="291"/>
    <tableColumn id="4" name="TANGGAL" dataDxfId="290"/>
    <tableColumn id="5" name="NOMINAL DEBET" dataDxfId="289"/>
    <tableColumn id="6" name="KETERANGAN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id="12" name="Table261113" displayName="Table261113" ref="A9:F13" totalsRowShown="0">
  <autoFilter ref="A9:F13"/>
  <tableColumns count="6">
    <tableColumn id="1" name="LISTRIK" dataDxfId="288"/>
    <tableColumn id="2" name="NAMA"/>
    <tableColumn id="3" name="NIP" dataDxfId="287"/>
    <tableColumn id="4" name="TANGGAL"/>
    <tableColumn id="5" name="NOMINAL DEBET" dataDxfId="286"/>
    <tableColumn id="6" name="KETERANGAN" dataDxfId="285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id="13" name="Table371214" displayName="Table371214" ref="A16:F21" totalsRowShown="0" dataDxfId="284">
  <autoFilter ref="A16:F21"/>
  <tableColumns count="6">
    <tableColumn id="1" name="PULSA" dataDxfId="283"/>
    <tableColumn id="2" name="NAMA" dataDxfId="282"/>
    <tableColumn id="3" name="NIP" dataDxfId="281"/>
    <tableColumn id="4" name="TANGGAL" dataDxfId="280"/>
    <tableColumn id="5" name="NOMINAL DEBET" dataDxfId="279"/>
    <tableColumn id="6" name="KETERANGAN " dataDxfId="278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id="14" name="Table8510815" displayName="Table8510815" ref="A5:F8" totalsRowShown="0" headerRowDxfId="277">
  <autoFilter ref="A5:F8"/>
  <tableColumns count="6">
    <tableColumn id="1" name="TIKET"/>
    <tableColumn id="2" name="NAMA"/>
    <tableColumn id="3" name="NIP" dataDxfId="276"/>
    <tableColumn id="4" name="TANGGAL" dataDxfId="275"/>
    <tableColumn id="5" name="NOMINAL DEBET" dataDxfId="274"/>
    <tableColumn id="6" name="KETERANGAN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id="15" name="Table26111316" displayName="Table26111316" ref="A10:F14" totalsRowShown="0">
  <autoFilter ref="A10:F14"/>
  <tableColumns count="6">
    <tableColumn id="1" name="LISTRIK" dataDxfId="273"/>
    <tableColumn id="2" name="NAMA"/>
    <tableColumn id="3" name="NIP" dataDxfId="272"/>
    <tableColumn id="4" name="TANGGAL"/>
    <tableColumn id="5" name="NOMINAL DEBET" dataDxfId="271"/>
    <tableColumn id="6" name="KETERANGAN" dataDxfId="270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id="16" name="Table37121417" displayName="Table37121417" ref="A23:F29" totalsRowShown="0" dataDxfId="269">
  <autoFilter ref="A23:F29"/>
  <tableColumns count="6">
    <tableColumn id="1" name="PULSA" dataDxfId="268"/>
    <tableColumn id="2" name="NAMA" dataDxfId="267"/>
    <tableColumn id="3" name="NIP" dataDxfId="266"/>
    <tableColumn id="4" name="TGL" dataDxfId="265"/>
    <tableColumn id="5" name="NOMINAL DEBET" dataDxfId="264"/>
    <tableColumn id="6" name="KETERANGAN" dataDxfId="263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id="17" name="Table851081518" displayName="Table851081518" ref="A5:F8" totalsRowShown="0" headerRowDxfId="262">
  <autoFilter ref="A5:F8"/>
  <tableColumns count="6">
    <tableColumn id="1" name="TIKET"/>
    <tableColumn id="2" name="NAMA"/>
    <tableColumn id="3" name="NIP" dataDxfId="261"/>
    <tableColumn id="4" name="TANGGAL" dataDxfId="260"/>
    <tableColumn id="5" name="NOMINAL DEBET" dataDxfId="259"/>
    <tableColumn id="6" name="KETERANGAN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id="18" name="Table2611131619" displayName="Table2611131619" ref="A10:F14" totalsRowShown="0">
  <autoFilter ref="A10:F14"/>
  <tableColumns count="6">
    <tableColumn id="1" name="LISTRIK" dataDxfId="258"/>
    <tableColumn id="2" name="NAMA"/>
    <tableColumn id="3" name="NIP" dataDxfId="257"/>
    <tableColumn id="4" name="TANGGAL"/>
    <tableColumn id="5" name="NOMINAL DEBET" dataDxfId="256"/>
    <tableColumn id="6" name="KETERANGAN" dataDxfId="255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id="19" name="Table3712141720" displayName="Table3712141720" ref="A23:F29" totalsRowShown="0" dataDxfId="254">
  <autoFilter ref="A23:F29"/>
  <tableColumns count="6">
    <tableColumn id="1" name="PULSA" dataDxfId="253"/>
    <tableColumn id="2" name="NAMA" dataDxfId="252"/>
    <tableColumn id="3" name="NIP" dataDxfId="251"/>
    <tableColumn id="4" name="TANGGAL" dataDxfId="250"/>
    <tableColumn id="5" name="NOMINAL DEBET" dataDxfId="249"/>
    <tableColumn id="6" name="KETERANGAN" dataDxfId="248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id="20" name="Table85108151821" displayName="Table85108151821" ref="A5:G7" totalsRowShown="0" headerRowDxfId="247" dataDxfId="246">
  <autoFilter ref="A5:G7"/>
  <tableColumns count="7">
    <tableColumn id="1" name="TIKET" dataDxfId="245"/>
    <tableColumn id="2" name="NAMA" dataDxfId="244"/>
    <tableColumn id="3" name="NIP" dataDxfId="243"/>
    <tableColumn id="4" name="TANGGAL" dataDxfId="242"/>
    <tableColumn id="5" name="NOMINAL DEBET" dataDxfId="241"/>
    <tableColumn id="6" name="KETERANGAN" dataDxfId="240"/>
    <tableColumn id="7" name="TOTAL" dataDxfId="239">
      <calculatedColumnFormula>SUM(E1:E5)</calculatedColumnFormula>
    </tableColumn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id="21" name="Table261113161922" displayName="Table261113161922" ref="A9:G15" totalsRowShown="0" headerRowDxfId="238" dataDxfId="237">
  <autoFilter ref="A9:G15"/>
  <tableColumns count="7">
    <tableColumn id="1" name="LISTRIK" dataDxfId="236"/>
    <tableColumn id="2" name="NAMA" dataDxfId="235"/>
    <tableColumn id="3" name="NIP" dataDxfId="234"/>
    <tableColumn id="4" name="TANGGAL" dataDxfId="233"/>
    <tableColumn id="5" name="NOMINAL DEBET" dataDxfId="232"/>
    <tableColumn id="6" name="KETERANGAN" dataDxfId="231"/>
    <tableColumn id="7" name="TOTAL" dataDxfId="230">
      <calculatedColumnFormula>SUM(E5:E9)</calculatedColumnFormula>
    </tableColumn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id="22" name="Table371214172023" displayName="Table371214172023" ref="A27:F36" totalsRowShown="0" headerRowDxfId="229" dataDxfId="228">
  <autoFilter ref="A27:F36"/>
  <tableColumns count="6">
    <tableColumn id="1" name="PULSA" dataDxfId="227"/>
    <tableColumn id="2" name="NAMA" dataDxfId="226"/>
    <tableColumn id="3" name="NIP" dataDxfId="225"/>
    <tableColumn id="4" name="TANGGAL" dataDxfId="224"/>
    <tableColumn id="5" name="NOMINAL DEBET" dataDxfId="223"/>
    <tableColumn id="6" name="KETERANGAN" dataDxfId="222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id="23" name="Table85108151824" displayName="Table85108151824" ref="A5:G10" totalsRowShown="0" headerRowDxfId="221" dataDxfId="219" headerRowBorderDxfId="220">
  <autoFilter ref="A5:G10"/>
  <tableColumns count="7">
    <tableColumn id="1" name="TIKET" dataDxfId="218"/>
    <tableColumn id="2" name="NAMA" dataDxfId="217"/>
    <tableColumn id="3" name="NIP" dataDxfId="216"/>
    <tableColumn id="4" name="TANGGAL" dataDxfId="215"/>
    <tableColumn id="5" name="NOMINAL DEBET" dataDxfId="214"/>
    <tableColumn id="6" name="TENOR (BLN)" dataDxfId="213"/>
    <tableColumn id="7" name="KETERANGAN" dataDxfId="212"/>
  </tableColumns>
  <tableStyleInfo showFirstColumn="0" showLastColumn="0" showRowStripes="1" showColumnStripes="0"/>
</table>
</file>

<file path=xl/tables/table24.xml><?xml version="1.0" encoding="utf-8"?>
<table xmlns="http://schemas.openxmlformats.org/spreadsheetml/2006/main" id="24" name="Table261113161925" displayName="Table261113161925" ref="A13:G15" totalsRowShown="0" headerRowDxfId="211" dataDxfId="209" headerRowBorderDxfId="210">
  <autoFilter ref="A13:G15"/>
  <tableColumns count="7">
    <tableColumn id="1" name="LISTRIK" dataDxfId="208"/>
    <tableColumn id="2" name="NAMA" dataDxfId="207"/>
    <tableColumn id="3" name="NIP" dataDxfId="206"/>
    <tableColumn id="4" name="TANGGAL" dataDxfId="205"/>
    <tableColumn id="5" name="NOMINAL DEBET" dataDxfId="204"/>
    <tableColumn id="6" name="TENOR (BLN)" dataDxfId="203"/>
    <tableColumn id="7" name="KETERANGAN " dataDxfId="202"/>
  </tableColumns>
  <tableStyleInfo showFirstColumn="0" showLastColumn="0" showRowStripes="1" showColumnStripes="0"/>
</table>
</file>

<file path=xl/tables/table25.xml><?xml version="1.0" encoding="utf-8"?>
<table xmlns="http://schemas.openxmlformats.org/spreadsheetml/2006/main" id="25" name="Table371214172026" displayName="Table371214172026" ref="A28:G32" totalsRowShown="0" headerRowDxfId="201" dataDxfId="199" headerRowBorderDxfId="200">
  <autoFilter ref="A28:G32"/>
  <tableColumns count="7">
    <tableColumn id="1" name="PULSA" dataDxfId="198"/>
    <tableColumn id="2" name="NAMA" dataDxfId="197"/>
    <tableColumn id="3" name="NIP" dataDxfId="196"/>
    <tableColumn id="4" name="TANGGAL" dataDxfId="195"/>
    <tableColumn id="5" name="NOMINAL DEBET" dataDxfId="194"/>
    <tableColumn id="6" name="TENOR (BLN)" dataDxfId="193"/>
    <tableColumn id="7" name="KETERANGAN" dataDxfId="192"/>
  </tableColumns>
  <tableStyleInfo showFirstColumn="0" showLastColumn="0" showRowStripes="1" showColumnStripes="0"/>
</table>
</file>

<file path=xl/tables/table26.xml><?xml version="1.0" encoding="utf-8"?>
<table xmlns="http://schemas.openxmlformats.org/spreadsheetml/2006/main" id="29" name="Table8510815182430" displayName="Table8510815182430" ref="A5:G14" totalsRowShown="0" headerRowDxfId="191" dataDxfId="189" headerRowBorderDxfId="190">
  <autoFilter ref="A5:G14"/>
  <tableColumns count="7">
    <tableColumn id="1" name="TIKET" dataDxfId="188"/>
    <tableColumn id="2" name="NAMA" dataDxfId="187"/>
    <tableColumn id="3" name="NIP" dataDxfId="186"/>
    <tableColumn id="4" name="TANGGAL" dataDxfId="185"/>
    <tableColumn id="5" name="NOMINAL DEBET" dataDxfId="184"/>
    <tableColumn id="6" name="TENOR (BLN)" dataDxfId="183"/>
    <tableColumn id="7" name="KETERANGAN" dataDxfId="182"/>
  </tableColumns>
  <tableStyleInfo showFirstColumn="0" showLastColumn="0" showRowStripes="1" showColumnStripes="0"/>
</table>
</file>

<file path=xl/tables/table27.xml><?xml version="1.0" encoding="utf-8"?>
<table xmlns="http://schemas.openxmlformats.org/spreadsheetml/2006/main" id="30" name="Table26111316192531" displayName="Table26111316192531" ref="A17:G24" totalsRowShown="0" headerRowDxfId="181" dataDxfId="179" headerRowBorderDxfId="180">
  <autoFilter ref="A17:G24"/>
  <tableColumns count="7">
    <tableColumn id="1" name="LISTRIK" dataDxfId="178"/>
    <tableColumn id="2" name="NAMA" dataDxfId="177"/>
    <tableColumn id="3" name="NIP" dataDxfId="176"/>
    <tableColumn id="4" name="TANGGAL" dataDxfId="175"/>
    <tableColumn id="5" name="NOMINAL DEBET" dataDxfId="174"/>
    <tableColumn id="6" name="TENOR (BLN)" dataDxfId="173"/>
    <tableColumn id="7" name="KETERANGAN " dataDxfId="172"/>
  </tableColumns>
  <tableStyleInfo showFirstColumn="0" showLastColumn="0" showRowStripes="1" showColumnStripes="0"/>
</table>
</file>

<file path=xl/tables/table28.xml><?xml version="1.0" encoding="utf-8"?>
<table xmlns="http://schemas.openxmlformats.org/spreadsheetml/2006/main" id="31" name="Table37121417202632" displayName="Table37121417202632" ref="A36:G44" totalsRowShown="0" headerRowDxfId="171" dataDxfId="169" headerRowBorderDxfId="170">
  <autoFilter ref="A36:G44"/>
  <tableColumns count="7">
    <tableColumn id="1" name="PULSA" dataDxfId="168"/>
    <tableColumn id="2" name="NAMA" dataDxfId="167"/>
    <tableColumn id="3" name="NIP" dataDxfId="166"/>
    <tableColumn id="4" name="TANGGAL" dataDxfId="165"/>
    <tableColumn id="5" name="NOMINAL DEBET" dataDxfId="164"/>
    <tableColumn id="6" name="TENOR (BLN)" dataDxfId="163"/>
    <tableColumn id="7" name="KETERANGAN" dataDxfId="162"/>
  </tableColumns>
  <tableStyleInfo showFirstColumn="0" showLastColumn="0" showRowStripes="1" showColumnStripes="0"/>
</table>
</file>

<file path=xl/tables/table29.xml><?xml version="1.0" encoding="utf-8"?>
<table xmlns="http://schemas.openxmlformats.org/spreadsheetml/2006/main" id="27" name="Table26111316192528" displayName="Table26111316192528" ref="A10:G12" totalsRowShown="0" headerRowDxfId="161" dataDxfId="159" headerRowBorderDxfId="160">
  <autoFilter ref="A10:G12"/>
  <tableColumns count="7">
    <tableColumn id="1" name="LISTRIK" dataDxfId="158"/>
    <tableColumn id="2" name="NAMA" dataDxfId="157"/>
    <tableColumn id="3" name="NIP" dataDxfId="156"/>
    <tableColumn id="4" name="TANGGAL" dataDxfId="155"/>
    <tableColumn id="5" name="NOMINAL DEBET" dataDxfId="154"/>
    <tableColumn id="6" name="TENOR (BLN)" dataDxfId="153"/>
    <tableColumn id="7" name="KETERANGAN " dataDxfId="152"/>
  </tableColumns>
  <tableStyleInfo showFirstColumn="0" showLastColumn="0" showRowStripes="1" showColumnStripes="0"/>
</table>
</file>

<file path=xl/tables/table30.xml><?xml version="1.0" encoding="utf-8"?>
<table xmlns="http://schemas.openxmlformats.org/spreadsheetml/2006/main" id="28" name="Table37121417202629" displayName="Table37121417202629" ref="A25:G34" totalsRowShown="0" headerRowDxfId="151" dataDxfId="149" headerRowBorderDxfId="150">
  <autoFilter ref="A25:G34"/>
  <tableColumns count="7">
    <tableColumn id="1" name="PULSA" dataDxfId="148"/>
    <tableColumn id="2" name="NAMA" dataDxfId="147"/>
    <tableColumn id="3" name="NIP" dataDxfId="146"/>
    <tableColumn id="4" name="TANGGAL" dataDxfId="145"/>
    <tableColumn id="5" name="NOMINAL DEBET" dataDxfId="144"/>
    <tableColumn id="6" name="TENOR (BLN)" dataDxfId="143"/>
    <tableColumn id="7" name="KETERANGAN" dataDxfId="142"/>
  </tableColumns>
  <tableStyleInfo showFirstColumn="0" showLastColumn="0" showRowStripes="1" showColumnStripes="0"/>
</table>
</file>

<file path=xl/tables/table31.xml><?xml version="1.0" encoding="utf-8"?>
<table xmlns="http://schemas.openxmlformats.org/spreadsheetml/2006/main" id="26" name="Table851081518243027" displayName="Table851081518243027" ref="A5:G12" totalsRowShown="0" headerRowDxfId="141" dataDxfId="139" headerRowBorderDxfId="140">
  <autoFilter ref="A5:G12"/>
  <tableColumns count="7">
    <tableColumn id="1" name="TIKET" dataDxfId="138"/>
    <tableColumn id="2" name="NAMA" dataDxfId="137"/>
    <tableColumn id="3" name="NIP" dataDxfId="136"/>
    <tableColumn id="4" name="TANGGAL" dataDxfId="135"/>
    <tableColumn id="5" name="NOMINAL DEBET" dataDxfId="134"/>
    <tableColumn id="6" name="TENOR (BLN)" dataDxfId="133"/>
    <tableColumn id="7" name="KETERANGAN" dataDxfId="132"/>
  </tableColumns>
  <tableStyleInfo showFirstColumn="0" showLastColumn="0" showRowStripes="1" showColumnStripes="0"/>
</table>
</file>

<file path=xl/tables/table32.xml><?xml version="1.0" encoding="utf-8"?>
<table xmlns="http://schemas.openxmlformats.org/spreadsheetml/2006/main" id="32" name="Table2611131619253133" displayName="Table2611131619253133" ref="A15:G22" totalsRowShown="0" headerRowDxfId="131" dataDxfId="129" headerRowBorderDxfId="130">
  <autoFilter ref="A15:G22"/>
  <tableColumns count="7">
    <tableColumn id="1" name="LISTRIK" dataDxfId="128"/>
    <tableColumn id="2" name="NAMA" dataDxfId="127"/>
    <tableColumn id="3" name="NIP" dataDxfId="126"/>
    <tableColumn id="4" name="TANGGAL" dataDxfId="125"/>
    <tableColumn id="5" name="NOMINAL DEBET" dataDxfId="124"/>
    <tableColumn id="6" name="TENOR (BLN)" dataDxfId="123"/>
    <tableColumn id="7" name="KETERANGAN " dataDxfId="122"/>
  </tableColumns>
  <tableStyleInfo showFirstColumn="0" showLastColumn="0" showRowStripes="1" showColumnStripes="0"/>
</table>
</file>

<file path=xl/tables/table33.xml><?xml version="1.0" encoding="utf-8"?>
<table xmlns="http://schemas.openxmlformats.org/spreadsheetml/2006/main" id="33" name="Table3712141720263234" displayName="Table3712141720263234" ref="A35:G48" totalsRowShown="0" headerRowDxfId="121" dataDxfId="119" headerRowBorderDxfId="120">
  <autoFilter ref="A35:G48"/>
  <tableColumns count="7">
    <tableColumn id="1" name="PULSA" dataDxfId="118"/>
    <tableColumn id="2" name="NAMA" dataDxfId="117"/>
    <tableColumn id="3" name="NIP" dataDxfId="116"/>
    <tableColumn id="4" name="TANGGAL" dataDxfId="115"/>
    <tableColumn id="5" name="NOMINAL DEBET" dataDxfId="114"/>
    <tableColumn id="6" name="TENOR (BLN)" dataDxfId="113"/>
    <tableColumn id="7" name="KETERANGAN" dataDxfId="112"/>
  </tableColumns>
  <tableStyleInfo showFirstColumn="0" showLastColumn="0" showRowStripes="1" showColumnStripes="0"/>
</table>
</file>

<file path=xl/tables/table34.xml><?xml version="1.0" encoding="utf-8"?>
<table xmlns="http://schemas.openxmlformats.org/spreadsheetml/2006/main" id="34" name="Table851081518243035" displayName="Table851081518243035" ref="A17:G19" totalsRowShown="0" headerRowDxfId="111" dataDxfId="109" headerRowBorderDxfId="110">
  <autoFilter ref="A17:G19"/>
  <tableColumns count="7">
    <tableColumn id="1" name="TIKET" dataDxfId="108"/>
    <tableColumn id="2" name="NAMA" dataDxfId="107"/>
    <tableColumn id="3" name="NIP" dataDxfId="106"/>
    <tableColumn id="4" name="TANGGAL" dataDxfId="105"/>
    <tableColumn id="5" name="NOMINAL DEBET" dataDxfId="104"/>
    <tableColumn id="6" name="TENOR (BLN)" dataDxfId="103"/>
    <tableColumn id="7" name="KETERANGAN" dataDxfId="102"/>
  </tableColumns>
  <tableStyleInfo showFirstColumn="0" showLastColumn="0" showRowStripes="1" showColumnStripes="0"/>
</table>
</file>

<file path=xl/tables/table35.xml><?xml version="1.0" encoding="utf-8"?>
<table xmlns="http://schemas.openxmlformats.org/spreadsheetml/2006/main" id="35" name="Table2611131619253136" displayName="Table2611131619253136" ref="A22:G24" totalsRowShown="0" headerRowDxfId="101" dataDxfId="99" headerRowBorderDxfId="100">
  <autoFilter ref="A22:G24"/>
  <tableColumns count="7">
    <tableColumn id="1" name="LISTRIK" dataDxfId="98"/>
    <tableColumn id="2" name="NAMA" dataDxfId="97"/>
    <tableColumn id="3" name="NIP" dataDxfId="96"/>
    <tableColumn id="4" name="TANGGAL" dataDxfId="95"/>
    <tableColumn id="5" name="NOMINAL DEBET" dataDxfId="94"/>
    <tableColumn id="6" name="TENOR (BLN)" dataDxfId="93"/>
    <tableColumn id="7" name="KETERANGAN " dataDxfId="92"/>
  </tableColumns>
  <tableStyleInfo showFirstColumn="0" showLastColumn="0" showRowStripes="1" showColumnStripes="0"/>
</table>
</file>

<file path=xl/tables/table36.xml><?xml version="1.0" encoding="utf-8"?>
<table xmlns="http://schemas.openxmlformats.org/spreadsheetml/2006/main" id="36" name="Table3712141720263237" displayName="Table3712141720263237" ref="A37:G49" totalsRowShown="0" headerRowDxfId="91" dataDxfId="89" headerRowBorderDxfId="90">
  <autoFilter ref="A37:G49"/>
  <tableColumns count="7">
    <tableColumn id="1" name="PULSA" dataDxfId="88"/>
    <tableColumn id="2" name="NAMA" dataDxfId="87"/>
    <tableColumn id="3" name="NIP" dataDxfId="86"/>
    <tableColumn id="4" name="TANGGAL" dataDxfId="85"/>
    <tableColumn id="5" name="NOMINAL DEBET" dataDxfId="84"/>
    <tableColumn id="6" name="TENOR (BLN)" dataDxfId="83"/>
    <tableColumn id="7" name="KETERANGAN" dataDxfId="82"/>
  </tableColumns>
  <tableStyleInfo showFirstColumn="0" showLastColumn="0" showRowStripes="1" showColumnStripes="0"/>
</table>
</file>

<file path=xl/tables/table37.xml><?xml version="1.0" encoding="utf-8"?>
<table xmlns="http://schemas.openxmlformats.org/spreadsheetml/2006/main" id="38" name="Table261113161925313339" displayName="Table261113161925313339" ref="A8:G16" totalsRowShown="0" headerRowDxfId="81" dataDxfId="79" headerRowBorderDxfId="80">
  <autoFilter ref="A8:G16"/>
  <tableColumns count="7">
    <tableColumn id="1" name="LISTRIK" dataDxfId="78"/>
    <tableColumn id="2" name="NAMA" dataDxfId="77"/>
    <tableColumn id="3" name="NIP" dataDxfId="76"/>
    <tableColumn id="4" name="TANGGAL" dataDxfId="75"/>
    <tableColumn id="5" name="NOMINAL DEBET" dataDxfId="74"/>
    <tableColumn id="6" name="TENOR (BLN)" dataDxfId="73"/>
    <tableColumn id="7" name="KETERANGAN " dataDxfId="72"/>
  </tableColumns>
  <tableStyleInfo showFirstColumn="0" showLastColumn="0" showRowStripes="1" showColumnStripes="0"/>
</table>
</file>

<file path=xl/tables/table38.xml><?xml version="1.0" encoding="utf-8"?>
<table xmlns="http://schemas.openxmlformats.org/spreadsheetml/2006/main" id="39" name="Table371214172026323440" displayName="Table371214172026323440" ref="A26:G32" totalsRowShown="0" headerRowDxfId="71" dataDxfId="69" headerRowBorderDxfId="70">
  <autoFilter ref="A26:G32"/>
  <tableColumns count="7">
    <tableColumn id="1" name="PULSA" dataDxfId="68"/>
    <tableColumn id="2" name="NAMA" dataDxfId="67"/>
    <tableColumn id="3" name="NIP" dataDxfId="66"/>
    <tableColumn id="4" name="TANGGAL" dataDxfId="65"/>
    <tableColumn id="5" name="NOMINAL DEBET" dataDxfId="64"/>
    <tableColumn id="6" name="TENOR (BLN)" dataDxfId="63"/>
    <tableColumn id="7" name="KETERANGAN" dataDxfId="62"/>
  </tableColumns>
  <tableStyleInfo showFirstColumn="0" showLastColumn="0" showRowStripes="1" showColumnStripes="0"/>
</table>
</file>

<file path=xl/tables/table39.xml><?xml version="1.0" encoding="utf-8"?>
<table xmlns="http://schemas.openxmlformats.org/spreadsheetml/2006/main" id="41" name="Table85108151824303542" displayName="Table85108151824303542" ref="A4:G5" totalsRowShown="0" headerRowDxfId="61" dataDxfId="59" headerRowBorderDxfId="60">
  <autoFilter ref="A4:G5"/>
  <tableColumns count="7">
    <tableColumn id="1" name="TIKET" dataDxfId="58"/>
    <tableColumn id="2" name="NAMA" dataDxfId="57"/>
    <tableColumn id="3" name="NIP" dataDxfId="56"/>
    <tableColumn id="4" name="TANGGAL" dataDxfId="55"/>
    <tableColumn id="5" name="NOMINAL DEBET" dataDxfId="54"/>
    <tableColumn id="6" name="TENOR (BLN)" dataDxfId="53"/>
    <tableColumn id="7" name="KETERANGAN" dataDxfId="52"/>
  </tableColumns>
  <tableStyleInfo showFirstColumn="0" showLastColumn="0" showRowStripes="1" showColumnStripes="0"/>
</table>
</file>

<file path=xl/tables/table40.xml><?xml version="1.0" encoding="utf-8"?>
<table xmlns="http://schemas.openxmlformats.org/spreadsheetml/2006/main" id="40" name="Table261113161925313641" displayName="Table261113161925313641" ref="A10:G12" totalsRowShown="0" headerRowDxfId="51" dataDxfId="49" headerRowBorderDxfId="50">
  <autoFilter ref="A10:G12"/>
  <tableColumns count="7">
    <tableColumn id="1" name="LISTRIK" dataDxfId="48"/>
    <tableColumn id="2" name="NAMA" dataDxfId="47"/>
    <tableColumn id="3" name="NIP" dataDxfId="46"/>
    <tableColumn id="4" name="TANGGAL" dataDxfId="45"/>
    <tableColumn id="5" name="NOMINAL DEBET" dataDxfId="44"/>
    <tableColumn id="6" name="TENOR (BLN)" dataDxfId="43"/>
    <tableColumn id="7" name="KETERANGAN " dataDxfId="42"/>
  </tableColumns>
  <tableStyleInfo showFirstColumn="0" showLastColumn="0" showRowStripes="1" showColumnStripes="0"/>
</table>
</file>

<file path=xl/tables/table41.xml><?xml version="1.0" encoding="utf-8"?>
<table xmlns="http://schemas.openxmlformats.org/spreadsheetml/2006/main" id="42" name="Table371214172026323743" displayName="Table371214172026323743" ref="A26:G35" totalsRowShown="0" headerRowDxfId="41" dataDxfId="39" headerRowBorderDxfId="40">
  <autoFilter ref="A26:G35"/>
  <tableColumns count="7">
    <tableColumn id="1" name="PULSA" dataDxfId="38"/>
    <tableColumn id="2" name="NAMA" dataDxfId="37"/>
    <tableColumn id="3" name="NIP" dataDxfId="36"/>
    <tableColumn id="4" name="TANGGAL" dataDxfId="35"/>
    <tableColumn id="5" name="NOMINAL DEBET" dataDxfId="34"/>
    <tableColumn id="6" name="TENOR (BLN)" dataDxfId="33"/>
    <tableColumn id="7" name="KETERANGAN" dataDxfId="32"/>
  </tableColumns>
  <tableStyleInfo showFirstColumn="0" showLastColumn="0" showRowStripes="1" showColumnStripes="0"/>
</table>
</file>

<file path=xl/tables/table42.xml><?xml version="1.0" encoding="utf-8"?>
<table xmlns="http://schemas.openxmlformats.org/spreadsheetml/2006/main" id="44" name="Table26111316192531364145" displayName="Table26111316192531364145" ref="A6:H27" totalsRowShown="0" headerRowDxfId="31" dataDxfId="29" headerRowBorderDxfId="30">
  <autoFilter ref="A6:H27"/>
  <tableColumns count="8">
    <tableColumn id="1" name="LISTRIK" dataDxfId="28"/>
    <tableColumn id="2" name="NAMA" dataDxfId="27"/>
    <tableColumn id="3" name="NIP" dataDxfId="26"/>
    <tableColumn id="4" name="TANGGAL" dataDxfId="25"/>
    <tableColumn id="5" name="NOMINAL DEBET" dataDxfId="24"/>
    <tableColumn id="6" name="TENOR (BLN)" dataDxfId="23"/>
    <tableColumn id="7" name="KETERANGAN " dataDxfId="22"/>
    <tableColumn id="8" name="Column1" dataDxfId="21"/>
  </tableColumns>
  <tableStyleInfo showFirstColumn="0" showLastColumn="0" showRowStripes="1" showColumnStripes="0"/>
</table>
</file>

<file path=xl/tables/table43.xml><?xml version="1.0" encoding="utf-8"?>
<table xmlns="http://schemas.openxmlformats.org/spreadsheetml/2006/main" id="45" name="Table371214172026323743464446" displayName="Table371214172026323743464446" ref="A53:G64" totalsRowShown="0" headerRowDxfId="20" dataDxfId="18" headerRowBorderDxfId="19">
  <autoFilter ref="A53:G64"/>
  <tableColumns count="7">
    <tableColumn id="1" name="PULSA" dataDxfId="17"/>
    <tableColumn id="2" name="NAMA" dataDxfId="16"/>
    <tableColumn id="3" name="NIP" dataDxfId="15"/>
    <tableColumn id="4" name="TANGGAL" dataDxfId="14"/>
    <tableColumn id="5" name="NOMINAL DEBET" dataDxfId="13"/>
    <tableColumn id="6" name="TENOR (BLN)" dataDxfId="12"/>
    <tableColumn id="7" name="KETERANGAN" dataDxfId="11"/>
  </tableColumns>
  <tableStyleInfo showFirstColumn="0" showLastColumn="0" showRowStripes="1" showColumnStripes="0"/>
</table>
</file>

<file path=xl/tables/table44.xml><?xml version="1.0" encoding="utf-8"?>
<table xmlns="http://schemas.openxmlformats.org/spreadsheetml/2006/main" id="37" name="Table2611131619253136414538" displayName="Table2611131619253136414538" ref="A12:H29" totalsRowShown="0" headerRowDxfId="10" dataDxfId="8" headerRowBorderDxfId="9">
  <autoFilter ref="A12:H29"/>
  <tableColumns count="8">
    <tableColumn id="1" name="Column1" dataDxfId="7"/>
    <tableColumn id="2" name="Column2" dataDxfId="6"/>
    <tableColumn id="3" name="Column3" dataDxfId="5"/>
    <tableColumn id="4" name="Column4" dataDxfId="4"/>
    <tableColumn id="5" name="Column5" dataDxfId="3"/>
    <tableColumn id="6" name="Column6" dataDxfId="2"/>
    <tableColumn id="7" name="Column7" dataDxfId="1"/>
    <tableColumn id="8" name="Column8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10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5.bin"/><Relationship Id="rId4" Type="http://schemas.openxmlformats.org/officeDocument/2006/relationships/table" Target="../tables/table1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6.bin"/><Relationship Id="rId4" Type="http://schemas.openxmlformats.org/officeDocument/2006/relationships/table" Target="../tables/table1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7.bin"/><Relationship Id="rId4" Type="http://schemas.openxmlformats.org/officeDocument/2006/relationships/table" Target="../tables/table1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2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9.bin"/><Relationship Id="rId4" Type="http://schemas.openxmlformats.org/officeDocument/2006/relationships/table" Target="../tables/table2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0.bin"/><Relationship Id="rId4" Type="http://schemas.openxmlformats.org/officeDocument/2006/relationships/table" Target="../tables/table2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2.xml"/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12.bin"/><Relationship Id="rId4" Type="http://schemas.openxmlformats.org/officeDocument/2006/relationships/table" Target="../tables/table33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5.xml"/><Relationship Id="rId2" Type="http://schemas.openxmlformats.org/officeDocument/2006/relationships/table" Target="../tables/table34.xml"/><Relationship Id="rId1" Type="http://schemas.openxmlformats.org/officeDocument/2006/relationships/printerSettings" Target="../printerSettings/printerSettings13.bin"/><Relationship Id="rId4" Type="http://schemas.openxmlformats.org/officeDocument/2006/relationships/table" Target="../tables/table36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8.xml"/><Relationship Id="rId2" Type="http://schemas.openxmlformats.org/officeDocument/2006/relationships/table" Target="../tables/table37.xml"/><Relationship Id="rId1" Type="http://schemas.openxmlformats.org/officeDocument/2006/relationships/printerSettings" Target="../printerSettings/printerSettings14.bin"/><Relationship Id="rId4" Type="http://schemas.openxmlformats.org/officeDocument/2006/relationships/table" Target="../tables/table3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1.xml"/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3.xml"/><Relationship Id="rId2" Type="http://schemas.openxmlformats.org/officeDocument/2006/relationships/table" Target="../tables/table4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4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showGridLines="0" zoomScaleSheetLayoutView="100" workbookViewId="0">
      <pane ySplit="5" topLeftCell="A12" activePane="bottomLeft" state="frozen"/>
      <selection pane="bottomLeft" activeCell="F19" sqref="F19"/>
    </sheetView>
  </sheetViews>
  <sheetFormatPr defaultRowHeight="15"/>
  <cols>
    <col min="1" max="1" width="6.85546875" style="1" customWidth="1"/>
    <col min="2" max="2" width="10.42578125" customWidth="1"/>
    <col min="3" max="3" width="9.140625" style="1"/>
    <col min="4" max="4" width="13.85546875" style="2" customWidth="1"/>
    <col min="5" max="5" width="15.7109375" bestFit="1" customWidth="1"/>
    <col min="6" max="6" width="26.140625" customWidth="1"/>
  </cols>
  <sheetData>
    <row r="1" spans="1:7" ht="27.75">
      <c r="A1" s="1983" t="s">
        <v>0</v>
      </c>
      <c r="B1" s="1983"/>
      <c r="C1" s="1983"/>
      <c r="D1" s="1983"/>
      <c r="E1" s="1983"/>
      <c r="F1" s="1983"/>
    </row>
    <row r="2" spans="1:7" ht="27.75">
      <c r="A2" s="1983" t="s">
        <v>29</v>
      </c>
      <c r="B2" s="1983"/>
      <c r="C2" s="1983"/>
      <c r="D2" s="1983"/>
      <c r="E2" s="1983"/>
      <c r="F2" s="1983"/>
    </row>
    <row r="3" spans="1:7" ht="23.25">
      <c r="A3" s="5"/>
      <c r="B3" s="5"/>
      <c r="C3" s="5"/>
      <c r="D3" s="5"/>
      <c r="E3" s="5"/>
      <c r="F3" s="5"/>
    </row>
    <row r="4" spans="1:7">
      <c r="A4" s="6"/>
      <c r="B4" s="7"/>
      <c r="C4" s="6"/>
      <c r="D4" s="8"/>
      <c r="E4" s="7"/>
      <c r="F4" s="7"/>
    </row>
    <row r="5" spans="1:7">
      <c r="A5" s="122" t="s">
        <v>1</v>
      </c>
      <c r="B5" s="122" t="s">
        <v>2</v>
      </c>
      <c r="C5" s="122" t="s">
        <v>3</v>
      </c>
      <c r="D5" s="123" t="s">
        <v>10</v>
      </c>
      <c r="E5" s="122" t="s">
        <v>4</v>
      </c>
      <c r="F5" s="122" t="s">
        <v>5</v>
      </c>
      <c r="G5" s="1"/>
    </row>
    <row r="6" spans="1:7">
      <c r="A6" s="1984" t="s">
        <v>6</v>
      </c>
      <c r="B6" s="1984"/>
      <c r="C6" s="1984"/>
      <c r="D6" s="124"/>
      <c r="E6" s="124"/>
      <c r="F6" s="124"/>
    </row>
    <row r="7" spans="1:7">
      <c r="A7" s="122">
        <v>1</v>
      </c>
      <c r="B7" s="125" t="s">
        <v>11</v>
      </c>
      <c r="C7" s="122">
        <v>975392</v>
      </c>
      <c r="D7" s="123" t="s">
        <v>12</v>
      </c>
      <c r="E7" s="126">
        <v>533000</v>
      </c>
      <c r="F7" s="125" t="s">
        <v>15</v>
      </c>
    </row>
    <row r="8" spans="1:7">
      <c r="A8" s="122">
        <f>A7+1</f>
        <v>2</v>
      </c>
      <c r="B8" s="125" t="s">
        <v>11</v>
      </c>
      <c r="C8" s="122">
        <v>975392</v>
      </c>
      <c r="D8" s="123" t="s">
        <v>13</v>
      </c>
      <c r="E8" s="126">
        <v>357500</v>
      </c>
      <c r="F8" s="125" t="s">
        <v>14</v>
      </c>
    </row>
    <row r="9" spans="1:7">
      <c r="A9" s="6"/>
      <c r="B9" s="7"/>
      <c r="C9" s="6"/>
      <c r="D9" s="8"/>
      <c r="E9" s="3"/>
    </row>
    <row r="10" spans="1:7">
      <c r="C10" s="6"/>
      <c r="D10" s="8"/>
      <c r="E10" s="9"/>
      <c r="F10" s="7"/>
    </row>
    <row r="11" spans="1:7">
      <c r="A11" s="64" t="s">
        <v>7</v>
      </c>
      <c r="B11" s="65"/>
      <c r="C11" s="64"/>
      <c r="D11" s="66"/>
      <c r="E11" s="67"/>
      <c r="F11" s="65"/>
    </row>
    <row r="12" spans="1:7">
      <c r="A12" s="68">
        <v>1</v>
      </c>
      <c r="B12" s="69" t="s">
        <v>16</v>
      </c>
      <c r="C12" s="68">
        <v>976579</v>
      </c>
      <c r="D12" s="70" t="s">
        <v>24</v>
      </c>
      <c r="E12" s="71">
        <v>300000</v>
      </c>
      <c r="F12" s="69" t="s">
        <v>136</v>
      </c>
    </row>
    <row r="13" spans="1:7">
      <c r="A13" s="68">
        <f>A12+1</f>
        <v>2</v>
      </c>
      <c r="B13" s="69" t="s">
        <v>17</v>
      </c>
      <c r="C13" s="68">
        <v>900257</v>
      </c>
      <c r="D13" s="70" t="s">
        <v>24</v>
      </c>
      <c r="E13" s="71">
        <v>200000</v>
      </c>
      <c r="F13" s="69" t="s">
        <v>136</v>
      </c>
    </row>
    <row r="14" spans="1:7" s="10" customFormat="1">
      <c r="A14" s="72">
        <f>A13+1</f>
        <v>3</v>
      </c>
      <c r="B14" s="73" t="s">
        <v>18</v>
      </c>
      <c r="C14" s="72">
        <v>885217</v>
      </c>
      <c r="D14" s="74" t="s">
        <v>23</v>
      </c>
      <c r="E14" s="75">
        <v>500000</v>
      </c>
      <c r="F14" s="69" t="s">
        <v>136</v>
      </c>
    </row>
    <row r="15" spans="1:7">
      <c r="A15" s="68">
        <f>A14+1</f>
        <v>4</v>
      </c>
      <c r="B15" s="69" t="s">
        <v>19</v>
      </c>
      <c r="C15" s="68">
        <v>963721</v>
      </c>
      <c r="D15" s="70" t="s">
        <v>21</v>
      </c>
      <c r="E15" s="71">
        <v>300000</v>
      </c>
      <c r="F15" s="69" t="s">
        <v>136</v>
      </c>
    </row>
    <row r="16" spans="1:7">
      <c r="A16" s="68">
        <f>A15+1</f>
        <v>5</v>
      </c>
      <c r="B16" s="69" t="s">
        <v>20</v>
      </c>
      <c r="C16" s="68">
        <v>970270</v>
      </c>
      <c r="D16" s="70" t="s">
        <v>22</v>
      </c>
      <c r="E16" s="71">
        <v>150000</v>
      </c>
      <c r="F16" s="69" t="s">
        <v>136</v>
      </c>
    </row>
    <row r="17" spans="1:6">
      <c r="E17" s="3"/>
    </row>
    <row r="21" spans="1:6">
      <c r="A21" s="107" t="s">
        <v>79</v>
      </c>
      <c r="D21" s="32" t="s">
        <v>80</v>
      </c>
      <c r="F21" s="32" t="s">
        <v>81</v>
      </c>
    </row>
    <row r="22" spans="1:6">
      <c r="A22" s="33"/>
      <c r="D22" s="34"/>
      <c r="F22" s="32"/>
    </row>
    <row r="23" spans="1:6">
      <c r="A23" s="33"/>
      <c r="D23" s="34"/>
      <c r="F23" s="32"/>
    </row>
    <row r="24" spans="1:6">
      <c r="A24" s="33"/>
      <c r="D24" s="34"/>
      <c r="F24" s="32"/>
    </row>
    <row r="25" spans="1:6">
      <c r="A25" s="37" t="s">
        <v>82</v>
      </c>
      <c r="D25" s="35" t="s">
        <v>83</v>
      </c>
      <c r="F25" s="35" t="s">
        <v>84</v>
      </c>
    </row>
    <row r="26" spans="1:6">
      <c r="A26" s="38" t="s">
        <v>85</v>
      </c>
      <c r="D26" s="36" t="s">
        <v>86</v>
      </c>
      <c r="F26" s="36" t="s">
        <v>87</v>
      </c>
    </row>
  </sheetData>
  <mergeCells count="3">
    <mergeCell ref="A1:F1"/>
    <mergeCell ref="A2:F2"/>
    <mergeCell ref="A6:C6"/>
  </mergeCells>
  <pageMargins left="0.7" right="0.7" top="0.75" bottom="0.75" header="0.3" footer="0.3"/>
  <pageSetup paperSize="9" orientation="portrait" horizontalDpi="120" verticalDpi="7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showGridLines="0" workbookViewId="0">
      <selection activeCell="C14" sqref="C14"/>
    </sheetView>
  </sheetViews>
  <sheetFormatPr defaultRowHeight="15"/>
  <cols>
    <col min="1" max="1" width="9.5703125" customWidth="1"/>
    <col min="2" max="2" width="17.5703125" customWidth="1"/>
    <col min="3" max="3" width="11" style="14" customWidth="1"/>
    <col min="4" max="4" width="12.42578125" style="4" customWidth="1"/>
    <col min="5" max="5" width="18.28515625" style="3" customWidth="1"/>
    <col min="6" max="6" width="16.28515625" customWidth="1"/>
  </cols>
  <sheetData>
    <row r="1" spans="1:6" ht="27.75">
      <c r="A1" s="1983" t="s">
        <v>0</v>
      </c>
      <c r="B1" s="1983"/>
      <c r="C1" s="1983"/>
      <c r="D1" s="1983"/>
      <c r="E1" s="1983"/>
      <c r="F1" s="1983"/>
    </row>
    <row r="2" spans="1:6" ht="27.75">
      <c r="A2" s="1983" t="s">
        <v>47</v>
      </c>
      <c r="B2" s="1983"/>
      <c r="C2" s="1983"/>
      <c r="D2" s="1983"/>
      <c r="E2" s="1983"/>
      <c r="F2" s="1983"/>
    </row>
    <row r="5" spans="1:6">
      <c r="A5" s="93" t="s">
        <v>6</v>
      </c>
      <c r="B5" s="94" t="s">
        <v>2</v>
      </c>
      <c r="C5" s="95" t="s">
        <v>3</v>
      </c>
      <c r="D5" s="96" t="s">
        <v>10</v>
      </c>
      <c r="E5" s="97" t="s">
        <v>4</v>
      </c>
      <c r="F5" s="98" t="s">
        <v>25</v>
      </c>
    </row>
    <row r="6" spans="1:6">
      <c r="A6" s="78">
        <v>1</v>
      </c>
      <c r="B6" s="65" t="s">
        <v>26</v>
      </c>
      <c r="C6" s="79" t="s">
        <v>27</v>
      </c>
      <c r="D6" s="64" t="s">
        <v>28</v>
      </c>
      <c r="E6" s="80">
        <v>337500</v>
      </c>
      <c r="F6" s="64" t="s">
        <v>34</v>
      </c>
    </row>
    <row r="7" spans="1:6">
      <c r="A7" s="64">
        <f>A6+1</f>
        <v>2</v>
      </c>
      <c r="B7" s="65"/>
      <c r="C7" s="81"/>
      <c r="D7" s="64"/>
      <c r="E7" s="80"/>
      <c r="F7" s="65"/>
    </row>
    <row r="8" spans="1:6">
      <c r="A8" s="17"/>
      <c r="B8" s="17"/>
      <c r="C8" s="18"/>
      <c r="D8" s="19"/>
      <c r="E8" s="20"/>
      <c r="F8" s="17"/>
    </row>
    <row r="10" spans="1:6">
      <c r="A10" s="99" t="s">
        <v>39</v>
      </c>
      <c r="B10" s="94" t="s">
        <v>2</v>
      </c>
      <c r="C10" s="94" t="s">
        <v>3</v>
      </c>
      <c r="D10" s="100" t="s">
        <v>10</v>
      </c>
      <c r="E10" s="100" t="s">
        <v>4</v>
      </c>
      <c r="F10" s="101" t="s">
        <v>25</v>
      </c>
    </row>
    <row r="11" spans="1:6">
      <c r="A11" s="85">
        <v>1</v>
      </c>
      <c r="B11" s="65" t="s">
        <v>37</v>
      </c>
      <c r="C11" s="64">
        <v>110313</v>
      </c>
      <c r="D11" s="64" t="s">
        <v>41</v>
      </c>
      <c r="E11" s="67">
        <v>215511</v>
      </c>
      <c r="F11" s="64" t="s">
        <v>40</v>
      </c>
    </row>
    <row r="12" spans="1:6">
      <c r="A12" s="86">
        <f>A11+1</f>
        <v>2</v>
      </c>
      <c r="B12" s="83" t="s">
        <v>42</v>
      </c>
      <c r="C12" s="77" t="s">
        <v>43</v>
      </c>
      <c r="D12" s="76" t="s">
        <v>44</v>
      </c>
      <c r="E12" s="87">
        <v>200000</v>
      </c>
      <c r="F12" s="76" t="s">
        <v>33</v>
      </c>
    </row>
    <row r="13" spans="1:6">
      <c r="A13" s="86">
        <f>A12+1</f>
        <v>3</v>
      </c>
      <c r="B13" s="83"/>
      <c r="C13" s="84"/>
      <c r="D13" s="76"/>
      <c r="E13" s="87"/>
      <c r="F13" s="76"/>
    </row>
    <row r="14" spans="1:6">
      <c r="A14" s="86">
        <f>A13+1</f>
        <v>4</v>
      </c>
      <c r="B14" s="65"/>
      <c r="C14" s="82"/>
      <c r="D14" s="64"/>
      <c r="E14" s="67"/>
      <c r="F14" s="64"/>
    </row>
    <row r="17" spans="1:6">
      <c r="A17" s="102" t="s">
        <v>8</v>
      </c>
      <c r="B17" s="103" t="s">
        <v>2</v>
      </c>
      <c r="C17" s="104" t="s">
        <v>3</v>
      </c>
      <c r="D17" s="62" t="s">
        <v>10</v>
      </c>
      <c r="E17" s="105" t="s">
        <v>4</v>
      </c>
      <c r="F17" s="106" t="s">
        <v>5</v>
      </c>
    </row>
    <row r="18" spans="1:6">
      <c r="A18" s="89">
        <v>1</v>
      </c>
      <c r="B18" s="17" t="s">
        <v>30</v>
      </c>
      <c r="C18" s="90" t="s">
        <v>31</v>
      </c>
      <c r="D18" s="19" t="s">
        <v>32</v>
      </c>
      <c r="E18" s="91">
        <v>51000</v>
      </c>
      <c r="F18" s="19" t="s">
        <v>33</v>
      </c>
    </row>
    <row r="19" spans="1:6">
      <c r="A19" s="89">
        <f>A18+1</f>
        <v>2</v>
      </c>
      <c r="B19" s="17" t="s">
        <v>30</v>
      </c>
      <c r="C19" s="92" t="s">
        <v>31</v>
      </c>
      <c r="D19" s="19" t="s">
        <v>32</v>
      </c>
      <c r="E19" s="91">
        <v>21000</v>
      </c>
      <c r="F19" s="19" t="s">
        <v>33</v>
      </c>
    </row>
    <row r="20" spans="1:6">
      <c r="A20" s="89">
        <f>A19+1</f>
        <v>3</v>
      </c>
      <c r="B20" s="17" t="s">
        <v>30</v>
      </c>
      <c r="C20" s="88" t="s">
        <v>31</v>
      </c>
      <c r="D20" s="19" t="s">
        <v>35</v>
      </c>
      <c r="E20" s="91">
        <v>51000</v>
      </c>
      <c r="F20" s="19" t="s">
        <v>33</v>
      </c>
    </row>
    <row r="21" spans="1:6">
      <c r="A21" s="89">
        <f>A20+1</f>
        <v>4</v>
      </c>
      <c r="B21" s="17" t="s">
        <v>30</v>
      </c>
      <c r="C21" s="88" t="s">
        <v>31</v>
      </c>
      <c r="D21" s="19" t="s">
        <v>35</v>
      </c>
      <c r="E21" s="91">
        <v>21000</v>
      </c>
      <c r="F21" s="19" t="s">
        <v>33</v>
      </c>
    </row>
    <row r="22" spans="1:6">
      <c r="A22" s="119">
        <f>A21+1</f>
        <v>5</v>
      </c>
      <c r="B22" s="114" t="s">
        <v>30</v>
      </c>
      <c r="C22" s="120" t="s">
        <v>45</v>
      </c>
      <c r="D22" s="116" t="s">
        <v>46</v>
      </c>
      <c r="E22" s="121">
        <v>51000</v>
      </c>
      <c r="F22" s="116" t="s">
        <v>33</v>
      </c>
    </row>
    <row r="25" spans="1:6">
      <c r="A25" s="102" t="s">
        <v>36</v>
      </c>
      <c r="B25" s="103" t="s">
        <v>2</v>
      </c>
      <c r="C25" s="103" t="s">
        <v>3</v>
      </c>
      <c r="D25" s="62" t="s">
        <v>10</v>
      </c>
      <c r="E25" s="62" t="s">
        <v>4</v>
      </c>
      <c r="F25" s="63" t="s">
        <v>25</v>
      </c>
    </row>
    <row r="26" spans="1:6">
      <c r="A26" s="108">
        <v>1</v>
      </c>
      <c r="B26" s="109" t="s">
        <v>37</v>
      </c>
      <c r="C26" s="110">
        <v>110313</v>
      </c>
      <c r="D26" s="110" t="s">
        <v>38</v>
      </c>
      <c r="E26" s="111">
        <v>724500</v>
      </c>
      <c r="F26" s="112" t="s">
        <v>40</v>
      </c>
    </row>
    <row r="27" spans="1:6">
      <c r="A27" s="113">
        <f>A26+1</f>
        <v>2</v>
      </c>
      <c r="B27" s="114"/>
      <c r="C27" s="115"/>
      <c r="D27" s="116"/>
      <c r="E27" s="117"/>
      <c r="F27" s="118"/>
    </row>
    <row r="31" spans="1:6">
      <c r="A31" s="107" t="s">
        <v>79</v>
      </c>
      <c r="C31" s="4"/>
      <c r="D31" s="32" t="s">
        <v>80</v>
      </c>
      <c r="E31"/>
      <c r="F31" s="32" t="s">
        <v>81</v>
      </c>
    </row>
    <row r="32" spans="1:6">
      <c r="A32" s="33"/>
      <c r="C32" s="4"/>
      <c r="D32" s="34"/>
      <c r="E32"/>
      <c r="F32" s="32"/>
    </row>
    <row r="33" spans="1:6">
      <c r="A33" s="33"/>
      <c r="C33" s="4"/>
      <c r="D33" s="34"/>
      <c r="E33"/>
      <c r="F33" s="32"/>
    </row>
    <row r="34" spans="1:6">
      <c r="A34" s="33"/>
      <c r="C34" s="4"/>
      <c r="D34" s="34"/>
      <c r="E34"/>
      <c r="F34" s="32"/>
    </row>
    <row r="35" spans="1:6">
      <c r="A35" s="37" t="s">
        <v>82</v>
      </c>
      <c r="C35" s="4"/>
      <c r="D35" s="35" t="s">
        <v>83</v>
      </c>
      <c r="E35"/>
      <c r="F35" s="35" t="s">
        <v>84</v>
      </c>
    </row>
    <row r="36" spans="1:6">
      <c r="A36" s="38" t="s">
        <v>85</v>
      </c>
      <c r="C36" s="4"/>
      <c r="D36" s="36" t="s">
        <v>86</v>
      </c>
      <c r="E36"/>
      <c r="F36" s="36" t="s">
        <v>87</v>
      </c>
    </row>
  </sheetData>
  <mergeCells count="2">
    <mergeCell ref="A1:F1"/>
    <mergeCell ref="A2:F2"/>
  </mergeCells>
  <pageMargins left="0.7" right="0.7" top="0.75" bottom="0.75" header="0.3" footer="0.3"/>
  <pageSetup paperSize="9" orientation="portrait" horizontalDpi="120" verticalDpi="72" r:id="rId1"/>
  <headerFooter>
    <oddFooter>&amp;CDEBET JANUARI 2014(1-20 JAN'14)</oddFooter>
  </headerFooter>
  <tableParts count="4"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>
      <selection activeCell="B13" sqref="B13:C13"/>
    </sheetView>
  </sheetViews>
  <sheetFormatPr defaultRowHeight="15"/>
  <cols>
    <col min="1" max="1" width="10.42578125" customWidth="1"/>
    <col min="2" max="2" width="17.5703125" customWidth="1"/>
    <col min="3" max="3" width="11" style="14" customWidth="1"/>
    <col min="4" max="4" width="12.42578125" style="4" customWidth="1"/>
    <col min="5" max="5" width="18.28515625" style="3" customWidth="1"/>
    <col min="6" max="6" width="16.28515625" customWidth="1"/>
  </cols>
  <sheetData>
    <row r="1" spans="1:6" ht="27.75">
      <c r="A1" s="1983" t="s">
        <v>0</v>
      </c>
      <c r="B1" s="1983"/>
      <c r="C1" s="1983"/>
      <c r="D1" s="1983"/>
      <c r="E1" s="1983"/>
      <c r="F1" s="1983"/>
    </row>
    <row r="2" spans="1:6" ht="27.75">
      <c r="A2" s="1983" t="s">
        <v>48</v>
      </c>
      <c r="B2" s="1983"/>
      <c r="C2" s="1983"/>
      <c r="D2" s="1983"/>
      <c r="E2" s="1983"/>
      <c r="F2" s="1983"/>
    </row>
    <row r="5" spans="1:6">
      <c r="A5" s="21" t="s">
        <v>6</v>
      </c>
      <c r="B5" s="4" t="s">
        <v>2</v>
      </c>
      <c r="C5" s="13" t="s">
        <v>3</v>
      </c>
      <c r="D5" s="11" t="s">
        <v>10</v>
      </c>
      <c r="E5" s="16" t="s">
        <v>4</v>
      </c>
      <c r="F5" s="11" t="s">
        <v>25</v>
      </c>
    </row>
    <row r="6" spans="1:6">
      <c r="A6" s="12">
        <v>1</v>
      </c>
      <c r="B6" t="s">
        <v>30</v>
      </c>
      <c r="C6" s="24" t="s">
        <v>31</v>
      </c>
      <c r="D6" s="6" t="s">
        <v>54</v>
      </c>
      <c r="E6" s="26">
        <v>1320000</v>
      </c>
      <c r="F6" s="6" t="s">
        <v>55</v>
      </c>
    </row>
    <row r="7" spans="1:6">
      <c r="A7" s="12">
        <v>2</v>
      </c>
      <c r="B7" t="s">
        <v>64</v>
      </c>
      <c r="C7" s="13" t="s">
        <v>65</v>
      </c>
      <c r="D7" s="4" t="s">
        <v>66</v>
      </c>
      <c r="E7" s="23">
        <v>1528000</v>
      </c>
      <c r="F7" s="4" t="s">
        <v>55</v>
      </c>
    </row>
    <row r="9" spans="1:6">
      <c r="A9" s="11" t="s">
        <v>39</v>
      </c>
      <c r="B9" s="4" t="s">
        <v>2</v>
      </c>
      <c r="C9" s="4" t="s">
        <v>3</v>
      </c>
      <c r="D9" t="s">
        <v>10</v>
      </c>
      <c r="E9" t="s">
        <v>4</v>
      </c>
      <c r="F9" t="s">
        <v>25</v>
      </c>
    </row>
    <row r="10" spans="1:6">
      <c r="A10" s="25">
        <v>1</v>
      </c>
      <c r="B10" s="7" t="s">
        <v>49</v>
      </c>
      <c r="C10" s="6">
        <v>885217</v>
      </c>
      <c r="D10" s="6" t="s">
        <v>50</v>
      </c>
      <c r="E10" s="9">
        <v>500000</v>
      </c>
      <c r="F10" s="6" t="s">
        <v>51</v>
      </c>
    </row>
    <row r="11" spans="1:6">
      <c r="A11" s="21">
        <f>A10+1</f>
        <v>2</v>
      </c>
      <c r="B11" t="s">
        <v>52</v>
      </c>
      <c r="C11" s="13" t="s">
        <v>53</v>
      </c>
      <c r="D11" s="4" t="s">
        <v>50</v>
      </c>
      <c r="E11" s="3">
        <v>300000</v>
      </c>
      <c r="F11" s="6" t="s">
        <v>51</v>
      </c>
    </row>
    <row r="12" spans="1:6">
      <c r="A12" s="21">
        <f>A11+1</f>
        <v>3</v>
      </c>
      <c r="B12" t="s">
        <v>56</v>
      </c>
      <c r="C12" s="13" t="s">
        <v>57</v>
      </c>
      <c r="D12" s="4" t="s">
        <v>58</v>
      </c>
      <c r="E12" s="3">
        <v>150000</v>
      </c>
      <c r="F12" s="4" t="s">
        <v>51</v>
      </c>
    </row>
    <row r="13" spans="1:6">
      <c r="A13" s="21">
        <f>A12+1</f>
        <v>4</v>
      </c>
      <c r="B13" s="7" t="s">
        <v>60</v>
      </c>
      <c r="C13" s="30" t="s">
        <v>61</v>
      </c>
      <c r="D13" s="6" t="s">
        <v>62</v>
      </c>
      <c r="E13" s="9">
        <v>1000000</v>
      </c>
      <c r="F13" s="6" t="s">
        <v>51</v>
      </c>
    </row>
    <row r="16" spans="1:6">
      <c r="A16" t="s">
        <v>8</v>
      </c>
      <c r="B16" s="4" t="s">
        <v>2</v>
      </c>
      <c r="C16" s="13" t="s">
        <v>3</v>
      </c>
      <c r="D16" s="11" t="s">
        <v>10</v>
      </c>
      <c r="E16" s="3" t="s">
        <v>4</v>
      </c>
      <c r="F16" t="s">
        <v>5</v>
      </c>
    </row>
    <row r="17" spans="1:6">
      <c r="A17" s="22">
        <v>1</v>
      </c>
      <c r="B17" t="s">
        <v>56</v>
      </c>
      <c r="C17" s="13" t="s">
        <v>57</v>
      </c>
      <c r="D17" s="4" t="s">
        <v>58</v>
      </c>
      <c r="E17" s="23">
        <v>21000</v>
      </c>
      <c r="F17" s="4" t="s">
        <v>59</v>
      </c>
    </row>
    <row r="18" spans="1:6">
      <c r="A18" s="22">
        <f>A17+1</f>
        <v>2</v>
      </c>
      <c r="B18" t="s">
        <v>63</v>
      </c>
      <c r="C18" s="28" t="s">
        <v>27</v>
      </c>
      <c r="D18" s="4" t="s">
        <v>58</v>
      </c>
      <c r="E18" s="23">
        <v>101000</v>
      </c>
      <c r="F18" s="4" t="s">
        <v>59</v>
      </c>
    </row>
    <row r="19" spans="1:6">
      <c r="A19" s="22">
        <f>A18+1</f>
        <v>3</v>
      </c>
      <c r="B19" t="s">
        <v>67</v>
      </c>
      <c r="C19" s="13" t="s">
        <v>68</v>
      </c>
      <c r="D19" s="4" t="s">
        <v>62</v>
      </c>
      <c r="E19" s="23">
        <v>21100</v>
      </c>
      <c r="F19" s="4" t="s">
        <v>59</v>
      </c>
    </row>
    <row r="20" spans="1:6">
      <c r="A20" s="22">
        <f>A19+1</f>
        <v>4</v>
      </c>
      <c r="B20" t="s">
        <v>88</v>
      </c>
      <c r="C20" s="13" t="s">
        <v>69</v>
      </c>
      <c r="D20" s="4" t="s">
        <v>62</v>
      </c>
      <c r="E20" s="29">
        <v>6000</v>
      </c>
      <c r="F20" s="4" t="s">
        <v>59</v>
      </c>
    </row>
    <row r="21" spans="1:6">
      <c r="A21" s="22">
        <f>A20+1</f>
        <v>5</v>
      </c>
      <c r="C21" s="13"/>
      <c r="E21" s="29"/>
      <c r="F21" s="4"/>
    </row>
    <row r="22" spans="1:6">
      <c r="A22" s="22"/>
      <c r="C22" s="13"/>
      <c r="E22" s="29"/>
      <c r="F22" s="4"/>
    </row>
    <row r="23" spans="1:6">
      <c r="A23" s="22"/>
      <c r="C23" s="13"/>
      <c r="E23" s="29"/>
      <c r="F23" s="4"/>
    </row>
    <row r="24" spans="1:6">
      <c r="A24" s="22"/>
      <c r="C24" s="13"/>
      <c r="E24" s="29"/>
      <c r="F24" s="4"/>
    </row>
    <row r="25" spans="1:6">
      <c r="A25" s="22"/>
      <c r="C25" s="13"/>
      <c r="E25" s="29"/>
      <c r="F25" s="4"/>
    </row>
    <row r="26" spans="1:6">
      <c r="A26" s="22"/>
      <c r="C26" s="13"/>
      <c r="E26" s="29"/>
      <c r="F26" s="4"/>
    </row>
    <row r="27" spans="1:6">
      <c r="A27" s="31" t="s">
        <v>79</v>
      </c>
      <c r="C27" s="32" t="s">
        <v>80</v>
      </c>
      <c r="D27"/>
      <c r="E27" s="32" t="s">
        <v>81</v>
      </c>
    </row>
    <row r="28" spans="1:6">
      <c r="A28" s="33"/>
      <c r="C28" s="34"/>
      <c r="D28"/>
      <c r="E28" s="32"/>
    </row>
    <row r="29" spans="1:6">
      <c r="A29" s="33"/>
      <c r="C29" s="34"/>
      <c r="D29"/>
      <c r="E29" s="32"/>
    </row>
    <row r="30" spans="1:6">
      <c r="A30" s="33"/>
      <c r="C30" s="34"/>
      <c r="D30"/>
      <c r="E30" s="32"/>
    </row>
    <row r="31" spans="1:6">
      <c r="A31" s="37" t="s">
        <v>82</v>
      </c>
      <c r="C31" s="35" t="s">
        <v>83</v>
      </c>
      <c r="D31"/>
      <c r="E31" s="35" t="s">
        <v>84</v>
      </c>
    </row>
    <row r="32" spans="1:6">
      <c r="A32" s="38" t="s">
        <v>85</v>
      </c>
      <c r="C32" s="36" t="s">
        <v>86</v>
      </c>
      <c r="D32"/>
      <c r="E32" s="36" t="s">
        <v>87</v>
      </c>
    </row>
    <row r="33" spans="2:5">
      <c r="B33" s="14"/>
      <c r="C33" s="4"/>
      <c r="D33" s="3"/>
      <c r="E33"/>
    </row>
  </sheetData>
  <mergeCells count="2">
    <mergeCell ref="A1:F1"/>
    <mergeCell ref="A2:F2"/>
  </mergeCells>
  <pageMargins left="0.7" right="0.7" top="0.75" bottom="0.75" header="0.3" footer="0.3"/>
  <pageSetup orientation="portrait" horizontalDpi="120" verticalDpi="72" r:id="rId1"/>
  <tableParts count="3"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selection activeCell="C11" sqref="C11"/>
    </sheetView>
  </sheetViews>
  <sheetFormatPr defaultRowHeight="15"/>
  <cols>
    <col min="1" max="1" width="9.7109375" customWidth="1"/>
    <col min="2" max="2" width="20" customWidth="1"/>
    <col min="3" max="3" width="11" style="14" customWidth="1"/>
    <col min="4" max="4" width="12.42578125" style="4" customWidth="1"/>
    <col min="5" max="5" width="18.28515625" style="3" customWidth="1"/>
    <col min="6" max="6" width="16.28515625" customWidth="1"/>
  </cols>
  <sheetData>
    <row r="1" spans="1:6" ht="27.75">
      <c r="A1" s="1983" t="s">
        <v>0</v>
      </c>
      <c r="B1" s="1983"/>
      <c r="C1" s="1983"/>
      <c r="D1" s="1983"/>
      <c r="E1" s="1983"/>
      <c r="F1" s="1983"/>
    </row>
    <row r="2" spans="1:6" ht="27.75">
      <c r="A2" s="1983" t="s">
        <v>70</v>
      </c>
      <c r="B2" s="1983"/>
      <c r="C2" s="1983"/>
      <c r="D2" s="1983"/>
      <c r="E2" s="1983"/>
      <c r="F2" s="1983"/>
    </row>
    <row r="5" spans="1:6">
      <c r="A5" s="21" t="s">
        <v>6</v>
      </c>
      <c r="B5" s="4" t="s">
        <v>2</v>
      </c>
      <c r="C5" s="13" t="s">
        <v>3</v>
      </c>
      <c r="D5" s="11" t="s">
        <v>10</v>
      </c>
      <c r="E5" s="16" t="s">
        <v>4</v>
      </c>
      <c r="F5" s="11" t="s">
        <v>25</v>
      </c>
    </row>
    <row r="6" spans="1:6">
      <c r="A6" s="12">
        <v>1</v>
      </c>
      <c r="C6" s="24"/>
      <c r="D6" s="6"/>
      <c r="E6" s="26"/>
      <c r="F6" s="6"/>
    </row>
    <row r="7" spans="1:6" ht="14.25" customHeight="1">
      <c r="A7" s="6">
        <f>A6+1</f>
        <v>2</v>
      </c>
      <c r="B7" s="7"/>
      <c r="C7" s="15"/>
      <c r="D7" s="6"/>
      <c r="E7" s="26"/>
      <c r="F7" s="7"/>
    </row>
    <row r="8" spans="1:6" hidden="1">
      <c r="A8" s="17"/>
      <c r="B8" s="17"/>
      <c r="C8" s="18"/>
      <c r="D8" s="19"/>
      <c r="E8" s="20"/>
      <c r="F8" s="17"/>
    </row>
    <row r="10" spans="1:6">
      <c r="A10" s="11" t="s">
        <v>39</v>
      </c>
      <c r="B10" s="4" t="s">
        <v>2</v>
      </c>
      <c r="C10" s="4" t="s">
        <v>3</v>
      </c>
      <c r="D10" t="s">
        <v>10</v>
      </c>
      <c r="E10" t="s">
        <v>4</v>
      </c>
      <c r="F10" t="s">
        <v>25</v>
      </c>
    </row>
    <row r="11" spans="1:6">
      <c r="A11" s="25">
        <v>1</v>
      </c>
      <c r="B11" s="7" t="s">
        <v>73</v>
      </c>
      <c r="C11" s="6">
        <v>920216</v>
      </c>
      <c r="D11" s="6" t="s">
        <v>74</v>
      </c>
      <c r="E11" s="9">
        <v>290019</v>
      </c>
      <c r="F11" s="6" t="s">
        <v>72</v>
      </c>
    </row>
    <row r="12" spans="1:6">
      <c r="A12" s="21">
        <f>A11+1</f>
        <v>2</v>
      </c>
      <c r="B12" t="s">
        <v>76</v>
      </c>
      <c r="C12" s="13" t="s">
        <v>77</v>
      </c>
      <c r="D12" s="4" t="s">
        <v>78</v>
      </c>
      <c r="E12" s="3">
        <v>608866</v>
      </c>
      <c r="F12" s="6" t="s">
        <v>72</v>
      </c>
    </row>
    <row r="13" spans="1:6" ht="15" customHeight="1">
      <c r="A13" s="21">
        <f>A12+1</f>
        <v>3</v>
      </c>
      <c r="B13" t="s">
        <v>92</v>
      </c>
      <c r="C13" s="13" t="s">
        <v>93</v>
      </c>
      <c r="D13" s="4" t="s">
        <v>94</v>
      </c>
      <c r="E13" s="3">
        <v>50000</v>
      </c>
      <c r="F13" s="6" t="s">
        <v>72</v>
      </c>
    </row>
    <row r="14" spans="1:6" ht="15" customHeight="1">
      <c r="A14" s="21">
        <f>A13+1</f>
        <v>4</v>
      </c>
      <c r="B14" s="7"/>
      <c r="C14" s="30"/>
      <c r="D14" s="6"/>
      <c r="E14" s="9"/>
      <c r="F14" s="6"/>
    </row>
    <row r="17" spans="1:6">
      <c r="A17" t="s">
        <v>8</v>
      </c>
      <c r="B17" s="4" t="s">
        <v>2</v>
      </c>
      <c r="C17" s="13" t="s">
        <v>3</v>
      </c>
      <c r="D17" s="11" t="s">
        <v>10</v>
      </c>
      <c r="E17" s="3" t="s">
        <v>4</v>
      </c>
      <c r="F17" t="s">
        <v>5</v>
      </c>
    </row>
    <row r="18" spans="1:6">
      <c r="A18" s="22">
        <v>1</v>
      </c>
      <c r="B18" t="s">
        <v>30</v>
      </c>
      <c r="C18" s="24" t="s">
        <v>31</v>
      </c>
      <c r="D18" s="4" t="s">
        <v>71</v>
      </c>
      <c r="E18" s="23">
        <v>50500</v>
      </c>
      <c r="F18" s="4" t="s">
        <v>72</v>
      </c>
    </row>
    <row r="19" spans="1:6">
      <c r="A19" s="22">
        <f>A18+1</f>
        <v>2</v>
      </c>
      <c r="B19" t="s">
        <v>30</v>
      </c>
      <c r="C19" s="24" t="s">
        <v>45</v>
      </c>
      <c r="D19" s="4" t="s">
        <v>71</v>
      </c>
      <c r="E19" s="23">
        <v>21000</v>
      </c>
      <c r="F19" s="4" t="s">
        <v>72</v>
      </c>
    </row>
    <row r="20" spans="1:6">
      <c r="A20" s="22">
        <f>A19+1</f>
        <v>3</v>
      </c>
      <c r="B20" t="s">
        <v>63</v>
      </c>
      <c r="C20" s="13" t="s">
        <v>27</v>
      </c>
      <c r="D20" s="4" t="s">
        <v>75</v>
      </c>
      <c r="E20" s="23">
        <v>11000</v>
      </c>
      <c r="F20" s="4" t="s">
        <v>72</v>
      </c>
    </row>
    <row r="21" spans="1:6">
      <c r="A21" s="22">
        <f>A20+1</f>
        <v>4</v>
      </c>
      <c r="B21" t="s">
        <v>89</v>
      </c>
      <c r="C21" s="13" t="s">
        <v>90</v>
      </c>
      <c r="D21" s="4" t="s">
        <v>91</v>
      </c>
      <c r="E21" s="23">
        <v>63100</v>
      </c>
      <c r="F21" s="4" t="s">
        <v>72</v>
      </c>
    </row>
    <row r="22" spans="1:6">
      <c r="A22" s="22">
        <f>A21+1</f>
        <v>5</v>
      </c>
      <c r="B22" t="s">
        <v>63</v>
      </c>
      <c r="C22" s="13" t="s">
        <v>27</v>
      </c>
      <c r="D22" s="4" t="s">
        <v>95</v>
      </c>
      <c r="E22" s="29">
        <v>25500</v>
      </c>
      <c r="F22" s="4" t="s">
        <v>72</v>
      </c>
    </row>
    <row r="26" spans="1:6">
      <c r="A26" s="31" t="s">
        <v>79</v>
      </c>
      <c r="C26" s="32" t="s">
        <v>80</v>
      </c>
      <c r="D26"/>
      <c r="E26" s="32" t="s">
        <v>81</v>
      </c>
    </row>
    <row r="27" spans="1:6">
      <c r="A27" s="33"/>
      <c r="C27" s="34"/>
      <c r="D27"/>
      <c r="E27" s="32"/>
    </row>
    <row r="28" spans="1:6">
      <c r="A28" s="33"/>
      <c r="C28" s="34"/>
      <c r="D28"/>
      <c r="E28" s="32"/>
    </row>
    <row r="29" spans="1:6">
      <c r="A29" s="33"/>
      <c r="C29" s="34"/>
      <c r="D29"/>
      <c r="E29" s="32"/>
    </row>
    <row r="30" spans="1:6">
      <c r="A30" s="37" t="s">
        <v>82</v>
      </c>
      <c r="C30" s="35" t="s">
        <v>83</v>
      </c>
      <c r="D30"/>
      <c r="E30" s="35" t="s">
        <v>84</v>
      </c>
    </row>
    <row r="31" spans="1:6">
      <c r="A31" s="38" t="s">
        <v>85</v>
      </c>
      <c r="C31" s="36" t="s">
        <v>86</v>
      </c>
      <c r="D31"/>
      <c r="E31" s="36" t="s">
        <v>87</v>
      </c>
    </row>
  </sheetData>
  <mergeCells count="2">
    <mergeCell ref="A1:F1"/>
    <mergeCell ref="A2:F2"/>
  </mergeCells>
  <pageMargins left="0.7" right="0.7" top="0.75" bottom="0.75" header="0.3" footer="0.3"/>
  <pageSetup orientation="portrait" horizontalDpi="120" verticalDpi="72" r:id="rId1"/>
  <tableParts count="3">
    <tablePart r:id="rId2"/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topLeftCell="A10" workbookViewId="0">
      <selection activeCell="C6" sqref="C6"/>
    </sheetView>
  </sheetViews>
  <sheetFormatPr defaultRowHeight="15"/>
  <cols>
    <col min="1" max="1" width="9.7109375" customWidth="1"/>
    <col min="2" max="2" width="19" customWidth="1"/>
    <col min="3" max="3" width="10.5703125" customWidth="1"/>
    <col min="4" max="4" width="12.5703125" customWidth="1"/>
    <col min="5" max="5" width="19.140625" customWidth="1"/>
    <col min="6" max="6" width="16.7109375" customWidth="1"/>
  </cols>
  <sheetData>
    <row r="1" spans="1:6" ht="27.75">
      <c r="A1" s="1983" t="s">
        <v>0</v>
      </c>
      <c r="B1" s="1983"/>
      <c r="C1" s="1983"/>
      <c r="D1" s="1983"/>
      <c r="E1" s="1983"/>
      <c r="F1" s="1983"/>
    </row>
    <row r="2" spans="1:6" ht="27.75">
      <c r="A2" s="1983" t="s">
        <v>116</v>
      </c>
      <c r="B2" s="1983"/>
      <c r="C2" s="1983"/>
      <c r="D2" s="1983"/>
      <c r="E2" s="1983"/>
      <c r="F2" s="1983"/>
    </row>
    <row r="3" spans="1:6">
      <c r="C3" s="14"/>
      <c r="D3" s="4"/>
      <c r="E3" s="3"/>
    </row>
    <row r="4" spans="1:6">
      <c r="C4" s="14"/>
      <c r="D4" s="4"/>
      <c r="E4" s="3"/>
    </row>
    <row r="5" spans="1:6">
      <c r="A5" s="21" t="s">
        <v>6</v>
      </c>
      <c r="B5" s="4" t="s">
        <v>2</v>
      </c>
      <c r="C5" s="13" t="s">
        <v>3</v>
      </c>
      <c r="D5" s="11" t="s">
        <v>10</v>
      </c>
      <c r="E5" s="16" t="s">
        <v>4</v>
      </c>
      <c r="F5" s="11" t="s">
        <v>25</v>
      </c>
    </row>
    <row r="6" spans="1:6">
      <c r="A6" s="12">
        <v>1</v>
      </c>
      <c r="B6" t="s">
        <v>96</v>
      </c>
      <c r="C6" s="28" t="s">
        <v>97</v>
      </c>
      <c r="D6" s="6" t="s">
        <v>98</v>
      </c>
      <c r="E6" s="26">
        <v>1000000</v>
      </c>
      <c r="F6" s="6" t="s">
        <v>99</v>
      </c>
    </row>
    <row r="7" spans="1:6">
      <c r="A7" s="17"/>
      <c r="B7" s="17"/>
      <c r="C7" s="18"/>
      <c r="D7" s="19"/>
      <c r="E7" s="20"/>
      <c r="F7" s="17"/>
    </row>
    <row r="8" spans="1:6">
      <c r="C8" s="14"/>
      <c r="D8" s="4"/>
      <c r="E8" s="3"/>
    </row>
    <row r="9" spans="1:6">
      <c r="A9" s="11" t="s">
        <v>39</v>
      </c>
      <c r="B9" s="4" t="s">
        <v>2</v>
      </c>
      <c r="C9" s="4" t="s">
        <v>3</v>
      </c>
      <c r="D9" t="s">
        <v>10</v>
      </c>
      <c r="E9" t="s">
        <v>4</v>
      </c>
      <c r="F9" t="s">
        <v>25</v>
      </c>
    </row>
    <row r="10" spans="1:6">
      <c r="A10" s="25">
        <v>1</v>
      </c>
      <c r="B10" s="7" t="s">
        <v>63</v>
      </c>
      <c r="C10" s="30" t="s">
        <v>27</v>
      </c>
      <c r="D10" s="6" t="s">
        <v>104</v>
      </c>
      <c r="E10" s="9">
        <v>100000</v>
      </c>
      <c r="F10" s="6" t="s">
        <v>106</v>
      </c>
    </row>
    <row r="11" spans="1:6">
      <c r="A11" s="21">
        <f>A10+1</f>
        <v>2</v>
      </c>
      <c r="B11" t="s">
        <v>102</v>
      </c>
      <c r="C11" s="30">
        <v>885217</v>
      </c>
      <c r="D11" s="4" t="s">
        <v>100</v>
      </c>
      <c r="E11" s="3">
        <v>500000</v>
      </c>
      <c r="F11" s="6" t="s">
        <v>106</v>
      </c>
    </row>
    <row r="12" spans="1:6">
      <c r="A12" s="21">
        <f>A11+1</f>
        <v>3</v>
      </c>
      <c r="B12" s="56" t="s">
        <v>103</v>
      </c>
      <c r="C12" s="57" t="s">
        <v>57</v>
      </c>
      <c r="D12" s="58" t="s">
        <v>101</v>
      </c>
      <c r="E12" s="59">
        <v>150000</v>
      </c>
      <c r="F12" s="60" t="s">
        <v>106</v>
      </c>
    </row>
    <row r="13" spans="1:6">
      <c r="A13" s="21">
        <f>A12+1</f>
        <v>4</v>
      </c>
      <c r="B13" s="7" t="s">
        <v>63</v>
      </c>
      <c r="C13" s="30" t="s">
        <v>27</v>
      </c>
      <c r="D13" s="6" t="s">
        <v>105</v>
      </c>
      <c r="E13" s="9">
        <v>150000</v>
      </c>
      <c r="F13" s="6" t="s">
        <v>106</v>
      </c>
    </row>
    <row r="14" spans="1:6">
      <c r="C14" s="14"/>
      <c r="D14" s="4"/>
      <c r="E14" s="3"/>
    </row>
    <row r="15" spans="1:6">
      <c r="C15" s="14"/>
      <c r="D15" s="4"/>
      <c r="E15" s="3"/>
    </row>
    <row r="16" spans="1:6">
      <c r="A16" t="s">
        <v>8</v>
      </c>
      <c r="B16" s="4" t="s">
        <v>2</v>
      </c>
      <c r="C16" s="13" t="s">
        <v>3</v>
      </c>
      <c r="D16" s="11" t="s">
        <v>10</v>
      </c>
      <c r="E16" s="3" t="s">
        <v>4</v>
      </c>
      <c r="F16" t="s">
        <v>5</v>
      </c>
    </row>
    <row r="17" spans="1:6">
      <c r="A17" s="22">
        <v>1</v>
      </c>
      <c r="B17" t="s">
        <v>89</v>
      </c>
      <c r="C17" s="13" t="s">
        <v>90</v>
      </c>
      <c r="D17" s="4" t="s">
        <v>100</v>
      </c>
      <c r="E17" s="23">
        <v>52000</v>
      </c>
      <c r="F17" s="4" t="s">
        <v>106</v>
      </c>
    </row>
    <row r="18" spans="1:6">
      <c r="A18" s="22">
        <f>A17+1</f>
        <v>2</v>
      </c>
      <c r="C18" s="24"/>
      <c r="D18" s="4"/>
      <c r="E18" s="23"/>
      <c r="F18" s="4"/>
    </row>
    <row r="19" spans="1:6">
      <c r="A19" s="22">
        <f>A18+1</f>
        <v>3</v>
      </c>
      <c r="C19" s="13"/>
      <c r="D19" s="4"/>
      <c r="E19" s="23"/>
      <c r="F19" s="4"/>
    </row>
    <row r="20" spans="1:6">
      <c r="A20" s="22">
        <f>A19+1</f>
        <v>4</v>
      </c>
      <c r="C20" s="13"/>
      <c r="D20" s="4"/>
      <c r="E20" s="23"/>
      <c r="F20" s="4"/>
    </row>
    <row r="21" spans="1:6">
      <c r="A21" s="22">
        <f>A20+1</f>
        <v>5</v>
      </c>
      <c r="C21" s="13"/>
      <c r="D21" s="4"/>
      <c r="E21" s="29"/>
      <c r="F21" s="4"/>
    </row>
    <row r="24" spans="1:6">
      <c r="A24" s="31" t="s">
        <v>79</v>
      </c>
      <c r="C24" s="32" t="s">
        <v>80</v>
      </c>
      <c r="E24" s="32" t="s">
        <v>81</v>
      </c>
    </row>
    <row r="25" spans="1:6">
      <c r="A25" s="33"/>
      <c r="C25" s="34"/>
      <c r="E25" s="32"/>
    </row>
    <row r="26" spans="1:6">
      <c r="A26" s="33"/>
      <c r="C26" s="34"/>
      <c r="E26" s="32"/>
    </row>
    <row r="27" spans="1:6">
      <c r="A27" s="33"/>
      <c r="C27" s="34"/>
      <c r="E27" s="32"/>
    </row>
    <row r="28" spans="1:6">
      <c r="A28" s="37" t="s">
        <v>82</v>
      </c>
      <c r="C28" s="35" t="s">
        <v>83</v>
      </c>
      <c r="E28" s="35" t="s">
        <v>84</v>
      </c>
    </row>
    <row r="29" spans="1:6">
      <c r="A29" s="38" t="s">
        <v>85</v>
      </c>
      <c r="C29" s="36" t="s">
        <v>86</v>
      </c>
      <c r="E29" s="36" t="s">
        <v>87</v>
      </c>
    </row>
  </sheetData>
  <mergeCells count="2">
    <mergeCell ref="A1:F1"/>
    <mergeCell ref="A2:F2"/>
  </mergeCells>
  <pageMargins left="0.7" right="0.7" top="0.75" bottom="0.75" header="0.3" footer="0.3"/>
  <pageSetup orientation="portrait" horizontalDpi="120" verticalDpi="72" r:id="rId1"/>
  <tableParts count="3">
    <tablePart r:id="rId2"/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"/>
  <sheetViews>
    <sheetView topLeftCell="A7" workbookViewId="0">
      <selection activeCell="B18" sqref="B18:C19"/>
    </sheetView>
  </sheetViews>
  <sheetFormatPr defaultRowHeight="15"/>
  <cols>
    <col min="1" max="1" width="9.85546875" customWidth="1"/>
    <col min="2" max="2" width="18.140625" customWidth="1"/>
    <col min="3" max="3" width="11.42578125" customWidth="1"/>
    <col min="4" max="4" width="13.140625" customWidth="1"/>
    <col min="5" max="5" width="16.140625" customWidth="1"/>
    <col min="6" max="6" width="19.140625" customWidth="1"/>
  </cols>
  <sheetData>
    <row r="1" spans="1:6" ht="27.75">
      <c r="A1" s="1983" t="s">
        <v>0</v>
      </c>
      <c r="B1" s="1983"/>
      <c r="C1" s="1983"/>
      <c r="D1" s="1983"/>
      <c r="E1" s="1983"/>
      <c r="F1" s="1983"/>
    </row>
    <row r="2" spans="1:6" ht="27.75">
      <c r="A2" s="1983" t="s">
        <v>117</v>
      </c>
      <c r="B2" s="1983"/>
      <c r="C2" s="1983"/>
      <c r="D2" s="1983"/>
      <c r="E2" s="1983"/>
      <c r="F2" s="1983"/>
    </row>
    <row r="3" spans="1:6">
      <c r="C3" s="14"/>
      <c r="D3" s="4"/>
      <c r="E3" s="3"/>
    </row>
    <row r="4" spans="1:6">
      <c r="C4" s="14"/>
      <c r="D4" s="4"/>
      <c r="E4" s="3"/>
    </row>
    <row r="5" spans="1:6">
      <c r="A5" s="21" t="s">
        <v>6</v>
      </c>
      <c r="B5" s="4" t="s">
        <v>2</v>
      </c>
      <c r="C5" s="13" t="s">
        <v>3</v>
      </c>
      <c r="D5" s="11" t="s">
        <v>10</v>
      </c>
      <c r="E5" s="16" t="s">
        <v>4</v>
      </c>
      <c r="F5" s="11" t="s">
        <v>25</v>
      </c>
    </row>
    <row r="6" spans="1:6">
      <c r="A6" s="12">
        <v>1</v>
      </c>
      <c r="C6" s="28"/>
      <c r="D6" s="6"/>
      <c r="E6" s="26"/>
      <c r="F6" s="6"/>
    </row>
    <row r="7" spans="1:6" s="43" customFormat="1">
      <c r="A7" s="39">
        <f>A6+1</f>
        <v>2</v>
      </c>
      <c r="B7" s="40"/>
      <c r="C7" s="41"/>
      <c r="D7" s="39"/>
      <c r="E7" s="42"/>
      <c r="F7" s="40"/>
    </row>
    <row r="8" spans="1:6">
      <c r="A8" s="17"/>
      <c r="B8" s="17"/>
      <c r="C8" s="18"/>
      <c r="D8" s="19"/>
      <c r="E8" s="20"/>
      <c r="F8" s="17"/>
    </row>
    <row r="9" spans="1:6">
      <c r="C9" s="14"/>
      <c r="D9" s="4"/>
      <c r="E9" s="3"/>
    </row>
    <row r="10" spans="1:6">
      <c r="A10" s="11" t="s">
        <v>39</v>
      </c>
      <c r="B10" s="4" t="s">
        <v>2</v>
      </c>
      <c r="C10" s="4" t="s">
        <v>3</v>
      </c>
      <c r="D10" t="s">
        <v>10</v>
      </c>
      <c r="E10" t="s">
        <v>4</v>
      </c>
      <c r="F10" t="s">
        <v>25</v>
      </c>
    </row>
    <row r="11" spans="1:6">
      <c r="A11" s="25">
        <v>1</v>
      </c>
      <c r="B11" s="7" t="s">
        <v>110</v>
      </c>
      <c r="C11" s="30" t="s">
        <v>115</v>
      </c>
      <c r="D11" s="6" t="s">
        <v>114</v>
      </c>
      <c r="E11" s="9">
        <v>233453</v>
      </c>
      <c r="F11" s="6" t="s">
        <v>109</v>
      </c>
    </row>
    <row r="12" spans="1:6">
      <c r="A12" s="25">
        <f>A11+1</f>
        <v>2</v>
      </c>
      <c r="B12" t="s">
        <v>76</v>
      </c>
      <c r="C12" s="13" t="s">
        <v>77</v>
      </c>
      <c r="D12" s="6" t="s">
        <v>113</v>
      </c>
      <c r="E12" s="9">
        <v>538385</v>
      </c>
      <c r="F12" s="6" t="s">
        <v>109</v>
      </c>
    </row>
    <row r="13" spans="1:6">
      <c r="A13" s="25">
        <f>A12+1</f>
        <v>3</v>
      </c>
      <c r="B13" t="s">
        <v>125</v>
      </c>
      <c r="C13" s="13" t="s">
        <v>126</v>
      </c>
      <c r="D13" s="4" t="s">
        <v>124</v>
      </c>
      <c r="E13" s="3">
        <v>403510</v>
      </c>
      <c r="F13" s="6" t="s">
        <v>109</v>
      </c>
    </row>
    <row r="14" spans="1:6">
      <c r="A14" s="25"/>
      <c r="C14" s="13"/>
      <c r="D14" s="6"/>
      <c r="E14" s="9"/>
      <c r="F14" s="6"/>
    </row>
    <row r="15" spans="1:6">
      <c r="C15" s="14"/>
      <c r="D15" s="4"/>
      <c r="E15" s="3"/>
    </row>
    <row r="16" spans="1:6">
      <c r="C16" s="14"/>
      <c r="D16" s="4"/>
      <c r="E16" s="3"/>
    </row>
    <row r="17" spans="1:6">
      <c r="A17" s="44" t="s">
        <v>7</v>
      </c>
      <c r="B17" s="45" t="s">
        <v>2</v>
      </c>
      <c r="C17" s="45" t="s">
        <v>3</v>
      </c>
      <c r="D17" s="46" t="s">
        <v>10</v>
      </c>
      <c r="E17" s="46" t="s">
        <v>4</v>
      </c>
      <c r="F17" s="46" t="s">
        <v>25</v>
      </c>
    </row>
    <row r="18" spans="1:6">
      <c r="A18" s="47">
        <v>1</v>
      </c>
      <c r="B18" s="48" t="s">
        <v>52</v>
      </c>
      <c r="C18" s="27" t="s">
        <v>53</v>
      </c>
      <c r="D18" s="4" t="s">
        <v>121</v>
      </c>
      <c r="E18" s="23">
        <v>300000</v>
      </c>
      <c r="F18" s="49" t="s">
        <v>109</v>
      </c>
    </row>
    <row r="19" spans="1:6">
      <c r="A19" s="50">
        <f>A18+1</f>
        <v>2</v>
      </c>
      <c r="B19" s="51" t="s">
        <v>111</v>
      </c>
      <c r="C19" s="52" t="s">
        <v>112</v>
      </c>
      <c r="D19" s="4" t="s">
        <v>121</v>
      </c>
      <c r="E19" s="53">
        <v>100000</v>
      </c>
      <c r="F19" s="54" t="s">
        <v>109</v>
      </c>
    </row>
    <row r="20" spans="1:6">
      <c r="A20" s="50">
        <f>A19+1</f>
        <v>3</v>
      </c>
      <c r="B20" s="48" t="s">
        <v>118</v>
      </c>
      <c r="C20" s="52" t="s">
        <v>93</v>
      </c>
      <c r="D20" s="4" t="s">
        <v>119</v>
      </c>
      <c r="E20" s="3">
        <v>50000</v>
      </c>
      <c r="F20" s="54" t="s">
        <v>109</v>
      </c>
    </row>
    <row r="21" spans="1:6">
      <c r="A21" s="50">
        <f>A20+1</f>
        <v>4</v>
      </c>
      <c r="B21" s="48" t="s">
        <v>60</v>
      </c>
      <c r="C21" s="55" t="s">
        <v>61</v>
      </c>
      <c r="D21" s="4" t="s">
        <v>120</v>
      </c>
      <c r="E21" s="3">
        <v>1000000</v>
      </c>
      <c r="F21" s="54" t="s">
        <v>109</v>
      </c>
    </row>
    <row r="22" spans="1:6">
      <c r="C22" s="14"/>
      <c r="D22" s="4"/>
      <c r="E22" s="3"/>
    </row>
    <row r="23" spans="1:6">
      <c r="A23" t="s">
        <v>8</v>
      </c>
      <c r="B23" s="4" t="s">
        <v>2</v>
      </c>
      <c r="C23" s="13" t="s">
        <v>3</v>
      </c>
      <c r="D23" s="4" t="s">
        <v>107</v>
      </c>
      <c r="E23" s="3" t="s">
        <v>4</v>
      </c>
      <c r="F23" t="s">
        <v>25</v>
      </c>
    </row>
    <row r="24" spans="1:6">
      <c r="A24" s="22">
        <v>1</v>
      </c>
      <c r="B24" s="7" t="s">
        <v>63</v>
      </c>
      <c r="C24" s="30" t="s">
        <v>27</v>
      </c>
      <c r="D24" s="4" t="s">
        <v>108</v>
      </c>
      <c r="E24" s="23">
        <v>26000</v>
      </c>
      <c r="F24" s="4" t="s">
        <v>109</v>
      </c>
    </row>
    <row r="25" spans="1:6">
      <c r="A25" s="22">
        <f>A24+1</f>
        <v>2</v>
      </c>
      <c r="B25" t="s">
        <v>89</v>
      </c>
      <c r="C25" s="13" t="s">
        <v>90</v>
      </c>
      <c r="D25" s="4" t="s">
        <v>108</v>
      </c>
      <c r="E25" s="23">
        <v>63500</v>
      </c>
      <c r="F25" s="4" t="s">
        <v>109</v>
      </c>
    </row>
    <row r="26" spans="1:6">
      <c r="A26" s="22">
        <f>A25+1</f>
        <v>3</v>
      </c>
      <c r="B26" t="s">
        <v>89</v>
      </c>
      <c r="C26" s="13" t="s">
        <v>90</v>
      </c>
      <c r="D26" s="4" t="s">
        <v>120</v>
      </c>
      <c r="E26" s="23">
        <v>73000</v>
      </c>
      <c r="F26" s="4" t="s">
        <v>109</v>
      </c>
    </row>
    <row r="27" spans="1:6">
      <c r="A27" s="22">
        <f>A26+1</f>
        <v>4</v>
      </c>
      <c r="B27" s="7" t="s">
        <v>63</v>
      </c>
      <c r="C27" s="30" t="s">
        <v>27</v>
      </c>
      <c r="D27" s="4" t="s">
        <v>119</v>
      </c>
      <c r="E27" s="23">
        <v>26000</v>
      </c>
      <c r="F27" s="4" t="s">
        <v>109</v>
      </c>
    </row>
    <row r="28" spans="1:6">
      <c r="A28" s="22">
        <f>A27+1</f>
        <v>5</v>
      </c>
      <c r="B28" t="s">
        <v>67</v>
      </c>
      <c r="C28" s="13" t="s">
        <v>130</v>
      </c>
      <c r="D28" s="4" t="s">
        <v>119</v>
      </c>
      <c r="E28" s="23">
        <v>11000</v>
      </c>
      <c r="F28" s="4" t="s">
        <v>109</v>
      </c>
    </row>
    <row r="29" spans="1:6">
      <c r="A29" s="22">
        <f>A28+1</f>
        <v>6</v>
      </c>
      <c r="B29" t="s">
        <v>67</v>
      </c>
      <c r="C29" s="13" t="s">
        <v>130</v>
      </c>
      <c r="D29" s="4" t="s">
        <v>129</v>
      </c>
      <c r="E29" s="29">
        <v>11000</v>
      </c>
      <c r="F29" s="4" t="s">
        <v>109</v>
      </c>
    </row>
    <row r="31" spans="1:6">
      <c r="A31" s="44" t="s">
        <v>9</v>
      </c>
      <c r="B31" s="45" t="s">
        <v>2</v>
      </c>
      <c r="C31" s="45" t="s">
        <v>3</v>
      </c>
      <c r="D31" s="46" t="s">
        <v>10</v>
      </c>
      <c r="E31" s="46" t="s">
        <v>4</v>
      </c>
      <c r="F31" s="46" t="s">
        <v>25</v>
      </c>
    </row>
    <row r="32" spans="1:6">
      <c r="A32" s="47">
        <v>1</v>
      </c>
      <c r="B32" t="s">
        <v>122</v>
      </c>
      <c r="C32" s="30" t="s">
        <v>123</v>
      </c>
      <c r="D32" s="4" t="s">
        <v>124</v>
      </c>
      <c r="E32" s="23">
        <v>299780</v>
      </c>
      <c r="F32" s="49" t="s">
        <v>109</v>
      </c>
    </row>
    <row r="33" spans="1:10">
      <c r="A33" s="50"/>
      <c r="B33" s="51"/>
      <c r="C33" s="52"/>
      <c r="D33" s="4"/>
      <c r="E33" s="53"/>
      <c r="F33" s="54"/>
    </row>
    <row r="34" spans="1:10">
      <c r="A34" s="50"/>
      <c r="B34" s="48"/>
      <c r="C34" s="52"/>
      <c r="D34" s="4"/>
      <c r="E34" s="3"/>
      <c r="F34" s="54"/>
    </row>
    <row r="36" spans="1:10">
      <c r="A36" s="44" t="s">
        <v>127</v>
      </c>
      <c r="B36" s="45" t="s">
        <v>2</v>
      </c>
      <c r="C36" s="45" t="s">
        <v>3</v>
      </c>
      <c r="D36" s="46" t="s">
        <v>10</v>
      </c>
      <c r="E36" s="46" t="s">
        <v>4</v>
      </c>
      <c r="F36" s="46" t="s">
        <v>25</v>
      </c>
    </row>
    <row r="37" spans="1:10">
      <c r="A37" s="47">
        <v>1</v>
      </c>
      <c r="B37" t="s">
        <v>128</v>
      </c>
      <c r="C37" s="30" t="s">
        <v>126</v>
      </c>
      <c r="D37" s="4" t="s">
        <v>124</v>
      </c>
      <c r="E37" s="23">
        <v>53221</v>
      </c>
      <c r="F37" s="49" t="s">
        <v>109</v>
      </c>
    </row>
    <row r="40" spans="1:10">
      <c r="A40" s="31" t="s">
        <v>79</v>
      </c>
      <c r="C40" s="32" t="s">
        <v>80</v>
      </c>
      <c r="E40" s="32" t="s">
        <v>81</v>
      </c>
    </row>
    <row r="41" spans="1:10">
      <c r="A41" s="33"/>
      <c r="C41" s="34"/>
      <c r="E41" s="32"/>
    </row>
    <row r="42" spans="1:10">
      <c r="A42" s="33"/>
      <c r="C42" s="34"/>
      <c r="E42" s="32"/>
    </row>
    <row r="43" spans="1:10">
      <c r="A43" s="33"/>
      <c r="C43" s="34"/>
      <c r="E43" s="32"/>
    </row>
    <row r="44" spans="1:10">
      <c r="A44" s="37" t="s">
        <v>82</v>
      </c>
      <c r="C44" s="35" t="s">
        <v>83</v>
      </c>
      <c r="E44" s="35" t="s">
        <v>84</v>
      </c>
    </row>
    <row r="45" spans="1:10">
      <c r="A45" s="38" t="s">
        <v>85</v>
      </c>
      <c r="C45" s="36" t="s">
        <v>86</v>
      </c>
      <c r="E45" s="36" t="s">
        <v>87</v>
      </c>
      <c r="J45" t="s">
        <v>177</v>
      </c>
    </row>
  </sheetData>
  <mergeCells count="2">
    <mergeCell ref="A1:F1"/>
    <mergeCell ref="A2:F2"/>
  </mergeCells>
  <pageMargins left="0.7" right="0.7" top="0.75" bottom="0.75" header="0.3" footer="0.3"/>
  <pageSetup orientation="portrait" horizontalDpi="4294967292" verticalDpi="72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workbookViewId="0">
      <selection activeCell="B19" sqref="B19:C19"/>
    </sheetView>
  </sheetViews>
  <sheetFormatPr defaultRowHeight="15"/>
  <cols>
    <col min="2" max="2" width="16.5703125" customWidth="1"/>
    <col min="3" max="3" width="9.5703125" customWidth="1"/>
    <col min="4" max="4" width="12.5703125" customWidth="1"/>
    <col min="5" max="5" width="15" customWidth="1"/>
    <col min="6" max="6" width="14.85546875" customWidth="1"/>
  </cols>
  <sheetData>
    <row r="1" spans="1:6" ht="27.75">
      <c r="A1" s="1983" t="s">
        <v>0</v>
      </c>
      <c r="B1" s="1983"/>
      <c r="C1" s="1983"/>
      <c r="D1" s="1983"/>
      <c r="E1" s="1983"/>
      <c r="F1" s="1983"/>
    </row>
    <row r="2" spans="1:6" ht="27.75">
      <c r="A2" s="1983" t="s">
        <v>147</v>
      </c>
      <c r="B2" s="1983"/>
      <c r="C2" s="1983"/>
      <c r="D2" s="1983"/>
      <c r="E2" s="1983"/>
      <c r="F2" s="1983"/>
    </row>
    <row r="3" spans="1:6">
      <c r="C3" s="14"/>
      <c r="D3" s="4"/>
      <c r="E3" s="3"/>
    </row>
    <row r="4" spans="1:6">
      <c r="C4" s="14"/>
      <c r="D4" s="4"/>
      <c r="E4" s="3"/>
    </row>
    <row r="5" spans="1:6">
      <c r="A5" s="21" t="s">
        <v>6</v>
      </c>
      <c r="B5" s="4" t="s">
        <v>2</v>
      </c>
      <c r="C5" s="13" t="s">
        <v>3</v>
      </c>
      <c r="D5" s="11" t="s">
        <v>10</v>
      </c>
      <c r="E5" s="16" t="s">
        <v>4</v>
      </c>
      <c r="F5" s="11" t="s">
        <v>25</v>
      </c>
    </row>
    <row r="6" spans="1:6">
      <c r="A6" s="12">
        <v>1</v>
      </c>
      <c r="B6" t="s">
        <v>142</v>
      </c>
      <c r="C6" s="28" t="s">
        <v>143</v>
      </c>
      <c r="D6" s="6" t="s">
        <v>141</v>
      </c>
      <c r="E6" s="26">
        <v>1415000</v>
      </c>
      <c r="F6" s="6"/>
    </row>
    <row r="7" spans="1:6">
      <c r="A7" s="39">
        <f>A6+1</f>
        <v>2</v>
      </c>
      <c r="B7" s="40"/>
      <c r="C7" s="41"/>
      <c r="D7" s="39"/>
      <c r="E7" s="42"/>
      <c r="F7" s="40"/>
    </row>
    <row r="8" spans="1:6">
      <c r="A8" s="17"/>
      <c r="B8" s="17"/>
      <c r="C8" s="18"/>
      <c r="D8" s="19"/>
      <c r="E8" s="20"/>
      <c r="F8" s="17"/>
    </row>
    <row r="9" spans="1:6">
      <c r="C9" s="14"/>
      <c r="D9" s="4"/>
      <c r="E9" s="3"/>
    </row>
    <row r="10" spans="1:6">
      <c r="A10" s="11" t="s">
        <v>39</v>
      </c>
      <c r="B10" s="4" t="s">
        <v>2</v>
      </c>
      <c r="C10" s="4" t="s">
        <v>3</v>
      </c>
      <c r="D10" t="s">
        <v>10</v>
      </c>
      <c r="E10" t="s">
        <v>4</v>
      </c>
      <c r="F10" t="s">
        <v>25</v>
      </c>
    </row>
    <row r="11" spans="1:6">
      <c r="A11" s="25">
        <v>1</v>
      </c>
      <c r="B11" s="7" t="s">
        <v>138</v>
      </c>
      <c r="C11" s="30" t="s">
        <v>137</v>
      </c>
      <c r="D11" s="6" t="s">
        <v>139</v>
      </c>
      <c r="E11" s="9">
        <v>373518</v>
      </c>
      <c r="F11" s="6" t="s">
        <v>135</v>
      </c>
    </row>
    <row r="12" spans="1:6">
      <c r="A12" s="25">
        <f>A11+1</f>
        <v>2</v>
      </c>
      <c r="C12" s="13"/>
      <c r="D12" s="6"/>
      <c r="E12" s="9"/>
      <c r="F12" s="6"/>
    </row>
    <row r="13" spans="1:6">
      <c r="A13" s="25">
        <f>A12+1</f>
        <v>3</v>
      </c>
      <c r="C13" s="13"/>
      <c r="D13" s="4"/>
      <c r="E13" s="3"/>
      <c r="F13" s="6"/>
    </row>
    <row r="14" spans="1:6">
      <c r="A14" s="25"/>
      <c r="C14" s="13"/>
      <c r="D14" s="6"/>
      <c r="E14" s="9"/>
      <c r="F14" s="6"/>
    </row>
    <row r="15" spans="1:6">
      <c r="C15" s="14"/>
      <c r="D15" s="4"/>
      <c r="E15" s="3"/>
    </row>
    <row r="16" spans="1:6">
      <c r="C16" s="14"/>
      <c r="D16" s="4"/>
      <c r="E16" s="3"/>
    </row>
    <row r="17" spans="1:6">
      <c r="A17" s="44" t="s">
        <v>7</v>
      </c>
      <c r="B17" s="45" t="s">
        <v>2</v>
      </c>
      <c r="C17" s="45" t="s">
        <v>3</v>
      </c>
      <c r="D17" s="46" t="s">
        <v>10</v>
      </c>
      <c r="E17" s="46" t="s">
        <v>4</v>
      </c>
      <c r="F17" s="46" t="s">
        <v>25</v>
      </c>
    </row>
    <row r="18" spans="1:6">
      <c r="A18" s="47">
        <v>1</v>
      </c>
      <c r="B18" s="48" t="s">
        <v>102</v>
      </c>
      <c r="C18" s="27">
        <v>885217</v>
      </c>
      <c r="D18" s="4" t="s">
        <v>134</v>
      </c>
      <c r="E18" s="23">
        <v>500000</v>
      </c>
      <c r="F18" s="6" t="s">
        <v>135</v>
      </c>
    </row>
    <row r="19" spans="1:6">
      <c r="A19" s="50">
        <f>A18+1</f>
        <v>2</v>
      </c>
      <c r="B19" s="61" t="s">
        <v>131</v>
      </c>
      <c r="C19" s="55" t="s">
        <v>132</v>
      </c>
      <c r="D19" s="4" t="s">
        <v>133</v>
      </c>
      <c r="E19" s="53">
        <v>100000</v>
      </c>
      <c r="F19" s="6" t="s">
        <v>135</v>
      </c>
    </row>
    <row r="20" spans="1:6">
      <c r="A20" s="50">
        <f>A19+1</f>
        <v>3</v>
      </c>
      <c r="B20" s="48" t="s">
        <v>144</v>
      </c>
      <c r="C20" s="52" t="s">
        <v>145</v>
      </c>
      <c r="D20" s="4" t="s">
        <v>146</v>
      </c>
      <c r="E20" s="3">
        <v>500000</v>
      </c>
      <c r="F20" s="6" t="s">
        <v>135</v>
      </c>
    </row>
    <row r="21" spans="1:6">
      <c r="A21" s="50">
        <f>A20+1</f>
        <v>4</v>
      </c>
      <c r="B21" s="48" t="s">
        <v>89</v>
      </c>
      <c r="C21" s="55" t="s">
        <v>90</v>
      </c>
      <c r="D21" s="4" t="s">
        <v>146</v>
      </c>
      <c r="E21" s="3">
        <v>400000</v>
      </c>
      <c r="F21" s="6" t="s">
        <v>135</v>
      </c>
    </row>
    <row r="22" spans="1:6">
      <c r="C22" s="14"/>
      <c r="D22" s="4"/>
      <c r="E22" s="3"/>
    </row>
    <row r="23" spans="1:6">
      <c r="A23" t="s">
        <v>8</v>
      </c>
      <c r="B23" s="4" t="s">
        <v>2</v>
      </c>
      <c r="C23" s="4" t="s">
        <v>3</v>
      </c>
      <c r="D23" t="s">
        <v>10</v>
      </c>
      <c r="E23" t="s">
        <v>4</v>
      </c>
      <c r="F23" t="s">
        <v>25</v>
      </c>
    </row>
    <row r="24" spans="1:6">
      <c r="A24" s="22">
        <v>1</v>
      </c>
      <c r="B24" s="7" t="s">
        <v>63</v>
      </c>
      <c r="C24" s="30" t="s">
        <v>27</v>
      </c>
      <c r="D24" s="4" t="s">
        <v>134</v>
      </c>
      <c r="E24" s="23">
        <v>26000</v>
      </c>
      <c r="F24" s="6" t="s">
        <v>135</v>
      </c>
    </row>
    <row r="25" spans="1:6">
      <c r="A25" s="22">
        <f>A24+1</f>
        <v>2</v>
      </c>
      <c r="B25" s="48" t="s">
        <v>89</v>
      </c>
      <c r="C25" s="55" t="s">
        <v>90</v>
      </c>
      <c r="D25" s="4" t="s">
        <v>146</v>
      </c>
      <c r="E25" s="23">
        <v>94500</v>
      </c>
      <c r="F25" s="6" t="s">
        <v>135</v>
      </c>
    </row>
    <row r="26" spans="1:6">
      <c r="A26" s="22">
        <f>A25+1</f>
        <v>3</v>
      </c>
      <c r="C26" s="13"/>
      <c r="D26" s="4"/>
      <c r="E26" s="23"/>
      <c r="F26" s="4"/>
    </row>
    <row r="27" spans="1:6">
      <c r="A27" s="22">
        <f>A26+1</f>
        <v>4</v>
      </c>
      <c r="B27" s="7"/>
      <c r="C27" s="30"/>
      <c r="D27" s="4"/>
      <c r="E27" s="23"/>
      <c r="F27" s="4"/>
    </row>
    <row r="28" spans="1:6">
      <c r="A28" s="22">
        <f>A27+1</f>
        <v>5</v>
      </c>
      <c r="C28" s="13"/>
      <c r="D28" s="4"/>
      <c r="E28" s="23"/>
      <c r="F28" s="4"/>
    </row>
    <row r="29" spans="1:6">
      <c r="A29" s="22">
        <f>A28+1</f>
        <v>6</v>
      </c>
      <c r="C29" s="13"/>
      <c r="D29" s="4"/>
      <c r="E29" s="29"/>
      <c r="F29" s="4"/>
    </row>
    <row r="31" spans="1:6">
      <c r="A31" s="44" t="s">
        <v>9</v>
      </c>
      <c r="B31" s="45" t="s">
        <v>2</v>
      </c>
      <c r="C31" s="45" t="s">
        <v>3</v>
      </c>
      <c r="D31" s="46" t="s">
        <v>10</v>
      </c>
      <c r="E31" s="46" t="s">
        <v>4</v>
      </c>
      <c r="F31" s="46" t="s">
        <v>25</v>
      </c>
    </row>
    <row r="32" spans="1:6">
      <c r="A32" s="47">
        <v>1</v>
      </c>
      <c r="B32" s="127" t="s">
        <v>138</v>
      </c>
      <c r="C32" s="128" t="s">
        <v>137</v>
      </c>
      <c r="D32" s="54" t="s">
        <v>139</v>
      </c>
      <c r="E32" s="23">
        <v>30790</v>
      </c>
      <c r="F32" s="6" t="s">
        <v>135</v>
      </c>
    </row>
    <row r="33" spans="1:6">
      <c r="A33" s="47">
        <v>2</v>
      </c>
      <c r="B33" s="61" t="s">
        <v>140</v>
      </c>
      <c r="C33" s="4">
        <v>912222</v>
      </c>
      <c r="D33" s="4" t="s">
        <v>141</v>
      </c>
      <c r="E33" s="53">
        <v>239800</v>
      </c>
      <c r="F33" s="6" t="s">
        <v>135</v>
      </c>
    </row>
    <row r="34" spans="1:6">
      <c r="A34" s="50"/>
      <c r="B34" s="48"/>
      <c r="C34" s="52"/>
      <c r="D34" s="4"/>
      <c r="E34" s="3"/>
      <c r="F34" s="54"/>
    </row>
    <row r="36" spans="1:6">
      <c r="A36" s="44" t="s">
        <v>127</v>
      </c>
      <c r="B36" s="45" t="s">
        <v>2</v>
      </c>
      <c r="C36" s="45" t="s">
        <v>3</v>
      </c>
      <c r="D36" s="46" t="s">
        <v>10</v>
      </c>
      <c r="E36" s="46" t="s">
        <v>4</v>
      </c>
      <c r="F36" s="46" t="s">
        <v>25</v>
      </c>
    </row>
    <row r="37" spans="1:6">
      <c r="A37" s="47">
        <v>1</v>
      </c>
      <c r="C37" s="30"/>
      <c r="D37" s="4"/>
      <c r="E37" s="23"/>
      <c r="F37" s="49"/>
    </row>
    <row r="40" spans="1:6">
      <c r="A40" s="31" t="s">
        <v>79</v>
      </c>
      <c r="C40" s="32" t="s">
        <v>80</v>
      </c>
      <c r="E40" s="32" t="s">
        <v>81</v>
      </c>
    </row>
    <row r="41" spans="1:6">
      <c r="A41" s="33"/>
      <c r="C41" s="34"/>
      <c r="E41" s="32"/>
    </row>
    <row r="42" spans="1:6">
      <c r="A42" s="33"/>
      <c r="C42" s="34"/>
      <c r="E42" s="32"/>
    </row>
    <row r="43" spans="1:6">
      <c r="A43" s="33"/>
      <c r="C43" s="34"/>
      <c r="E43" s="32"/>
    </row>
    <row r="44" spans="1:6">
      <c r="A44" s="37" t="s">
        <v>82</v>
      </c>
      <c r="C44" s="35" t="s">
        <v>83</v>
      </c>
      <c r="E44" s="35" t="s">
        <v>84</v>
      </c>
    </row>
    <row r="45" spans="1:6">
      <c r="A45" s="38" t="s">
        <v>85</v>
      </c>
      <c r="C45" s="36" t="s">
        <v>86</v>
      </c>
      <c r="E45" s="36" t="s">
        <v>87</v>
      </c>
    </row>
  </sheetData>
  <mergeCells count="2">
    <mergeCell ref="A1:F1"/>
    <mergeCell ref="A2:F2"/>
  </mergeCells>
  <pageMargins left="0.7" right="0.7" top="0.75" bottom="0.75" header="0.3" footer="0.3"/>
  <pageSetup orientation="portrait" horizontalDpi="4294967293" verticalDpi="72" r:id="rId1"/>
  <tableParts count="3">
    <tablePart r:id="rId2"/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6"/>
  <sheetViews>
    <sheetView topLeftCell="A28" workbookViewId="0">
      <selection activeCell="B14" sqref="B14:C14"/>
    </sheetView>
  </sheetViews>
  <sheetFormatPr defaultRowHeight="15"/>
  <cols>
    <col min="1" max="1" width="8.5703125" customWidth="1"/>
    <col min="2" max="2" width="19.7109375" customWidth="1"/>
    <col min="3" max="3" width="9.7109375" customWidth="1"/>
    <col min="4" max="4" width="12.28515625" customWidth="1"/>
    <col min="5" max="5" width="16.140625" customWidth="1"/>
    <col min="6" max="6" width="13.28515625" customWidth="1"/>
    <col min="7" max="7" width="12.85546875" bestFit="1" customWidth="1"/>
  </cols>
  <sheetData>
    <row r="1" spans="1:7" ht="27.75">
      <c r="A1" s="1983" t="s">
        <v>0</v>
      </c>
      <c r="B1" s="1983"/>
      <c r="C1" s="1983"/>
      <c r="D1" s="1983"/>
      <c r="E1" s="1983"/>
      <c r="F1" s="1983"/>
    </row>
    <row r="2" spans="1:7" ht="27.75">
      <c r="A2" s="1983" t="s">
        <v>167</v>
      </c>
      <c r="B2" s="1983"/>
      <c r="C2" s="1983"/>
      <c r="D2" s="1983"/>
      <c r="E2" s="1983"/>
      <c r="F2" s="1983"/>
    </row>
    <row r="3" spans="1:7">
      <c r="C3" s="14"/>
      <c r="D3" s="4"/>
      <c r="E3" s="3"/>
    </row>
    <row r="4" spans="1:7">
      <c r="C4" s="14"/>
      <c r="D4" s="4"/>
      <c r="E4" s="3"/>
    </row>
    <row r="5" spans="1:7">
      <c r="A5" s="129" t="s">
        <v>6</v>
      </c>
      <c r="B5" s="4" t="s">
        <v>2</v>
      </c>
      <c r="C5" s="13" t="s">
        <v>3</v>
      </c>
      <c r="D5" s="11" t="s">
        <v>10</v>
      </c>
      <c r="E5" s="16" t="s">
        <v>4</v>
      </c>
      <c r="F5" s="11" t="s">
        <v>25</v>
      </c>
      <c r="G5" s="133" t="s">
        <v>172</v>
      </c>
    </row>
    <row r="6" spans="1:7">
      <c r="A6" s="130">
        <v>1</v>
      </c>
      <c r="B6" s="40" t="s">
        <v>30</v>
      </c>
      <c r="C6" s="131" t="s">
        <v>45</v>
      </c>
      <c r="D6" s="39" t="s">
        <v>156</v>
      </c>
      <c r="E6" s="42">
        <v>1992700</v>
      </c>
      <c r="F6" s="39" t="s">
        <v>166</v>
      </c>
      <c r="G6" s="134">
        <f>SUM(E1:E5)</f>
        <v>0</v>
      </c>
    </row>
    <row r="7" spans="1:7" ht="15.75" thickBot="1">
      <c r="A7" s="162"/>
      <c r="B7" s="163"/>
      <c r="C7" s="164"/>
      <c r="D7" s="165"/>
      <c r="E7" s="166"/>
      <c r="F7" s="167" t="s">
        <v>172</v>
      </c>
      <c r="G7" s="173">
        <f>SUM(E2:E6)</f>
        <v>1992700</v>
      </c>
    </row>
    <row r="8" spans="1:7" ht="15.75" thickTop="1">
      <c r="A8" s="43"/>
      <c r="B8" s="43"/>
      <c r="C8" s="132"/>
      <c r="D8" s="133"/>
      <c r="E8" s="134"/>
      <c r="F8" s="43"/>
    </row>
    <row r="9" spans="1:7">
      <c r="A9" s="135" t="s">
        <v>39</v>
      </c>
      <c r="B9" s="133" t="s">
        <v>2</v>
      </c>
      <c r="C9" s="133" t="s">
        <v>3</v>
      </c>
      <c r="D9" s="43" t="s">
        <v>10</v>
      </c>
      <c r="E9" s="43" t="s">
        <v>4</v>
      </c>
      <c r="F9" s="43" t="s">
        <v>25</v>
      </c>
      <c r="G9" s="133" t="s">
        <v>172</v>
      </c>
    </row>
    <row r="10" spans="1:7">
      <c r="A10" s="136">
        <v>1</v>
      </c>
      <c r="B10" s="40" t="s">
        <v>148</v>
      </c>
      <c r="C10" s="131" t="s">
        <v>123</v>
      </c>
      <c r="D10" s="39" t="s">
        <v>149</v>
      </c>
      <c r="E10" s="137">
        <v>485837</v>
      </c>
      <c r="F10" s="39" t="s">
        <v>109</v>
      </c>
      <c r="G10" s="161"/>
    </row>
    <row r="11" spans="1:7">
      <c r="A11" s="136">
        <f>A10+1</f>
        <v>2</v>
      </c>
      <c r="B11" s="43" t="s">
        <v>73</v>
      </c>
      <c r="C11" s="138" t="s">
        <v>115</v>
      </c>
      <c r="D11" s="39" t="s">
        <v>155</v>
      </c>
      <c r="E11" s="137">
        <v>217493</v>
      </c>
      <c r="F11" s="39" t="s">
        <v>109</v>
      </c>
      <c r="G11" s="161"/>
    </row>
    <row r="12" spans="1:7">
      <c r="A12" s="136">
        <f>A11+1</f>
        <v>3</v>
      </c>
      <c r="B12" s="43" t="s">
        <v>76</v>
      </c>
      <c r="C12" s="138" t="s">
        <v>77</v>
      </c>
      <c r="D12" s="133" t="s">
        <v>156</v>
      </c>
      <c r="E12" s="134">
        <v>584911</v>
      </c>
      <c r="F12" s="39" t="s">
        <v>109</v>
      </c>
      <c r="G12" s="161"/>
    </row>
    <row r="13" spans="1:7">
      <c r="A13" s="136">
        <v>4</v>
      </c>
      <c r="B13" s="43" t="s">
        <v>157</v>
      </c>
      <c r="C13" s="138" t="s">
        <v>126</v>
      </c>
      <c r="D13" s="133" t="s">
        <v>158</v>
      </c>
      <c r="E13" s="134">
        <v>437244</v>
      </c>
      <c r="F13" s="39" t="s">
        <v>109</v>
      </c>
      <c r="G13" s="161"/>
    </row>
    <row r="14" spans="1:7">
      <c r="A14" s="136">
        <v>5</v>
      </c>
      <c r="B14" s="43" t="s">
        <v>140</v>
      </c>
      <c r="C14" s="138" t="s">
        <v>159</v>
      </c>
      <c r="D14" s="39" t="s">
        <v>158</v>
      </c>
      <c r="E14" s="137">
        <v>348188</v>
      </c>
      <c r="F14" s="39" t="s">
        <v>109</v>
      </c>
      <c r="G14" s="161"/>
    </row>
    <row r="15" spans="1:7" ht="15.75" thickBot="1">
      <c r="A15" s="162"/>
      <c r="B15" s="163"/>
      <c r="C15" s="164"/>
      <c r="D15" s="165"/>
      <c r="E15" s="166"/>
      <c r="F15" s="167" t="s">
        <v>172</v>
      </c>
      <c r="G15" s="173">
        <f>SUM(E10:E14)</f>
        <v>2073673</v>
      </c>
    </row>
    <row r="16" spans="1:7" ht="15.75" thickTop="1">
      <c r="A16" s="43"/>
      <c r="B16" s="43"/>
      <c r="C16" s="132"/>
      <c r="D16" s="133"/>
      <c r="E16" s="134"/>
      <c r="F16" s="43"/>
    </row>
    <row r="17" spans="1:11">
      <c r="A17" s="139" t="s">
        <v>7</v>
      </c>
      <c r="B17" s="140" t="s">
        <v>2</v>
      </c>
      <c r="C17" s="140" t="s">
        <v>3</v>
      </c>
      <c r="D17" s="141" t="s">
        <v>10</v>
      </c>
      <c r="E17" s="141" t="s">
        <v>4</v>
      </c>
      <c r="F17" s="141" t="s">
        <v>25</v>
      </c>
      <c r="G17" s="182" t="s">
        <v>172</v>
      </c>
    </row>
    <row r="18" spans="1:11">
      <c r="A18" s="142">
        <v>1</v>
      </c>
      <c r="B18" s="143" t="s">
        <v>118</v>
      </c>
      <c r="C18" s="144" t="s">
        <v>93</v>
      </c>
      <c r="D18" s="133" t="s">
        <v>150</v>
      </c>
      <c r="E18" s="145">
        <v>50000</v>
      </c>
      <c r="F18" s="146" t="s">
        <v>109</v>
      </c>
    </row>
    <row r="19" spans="1:11">
      <c r="A19" s="142">
        <f>A18+1</f>
        <v>2</v>
      </c>
      <c r="B19" s="43" t="s">
        <v>153</v>
      </c>
      <c r="C19" s="131" t="s">
        <v>154</v>
      </c>
      <c r="D19" s="133" t="s">
        <v>155</v>
      </c>
      <c r="E19" s="145">
        <v>50000</v>
      </c>
      <c r="F19" s="146" t="s">
        <v>109</v>
      </c>
    </row>
    <row r="20" spans="1:11">
      <c r="A20" s="142">
        <f>A19+1</f>
        <v>3</v>
      </c>
      <c r="B20" s="143" t="s">
        <v>52</v>
      </c>
      <c r="C20" s="138" t="s">
        <v>53</v>
      </c>
      <c r="D20" s="133" t="s">
        <v>160</v>
      </c>
      <c r="E20" s="134">
        <v>300000</v>
      </c>
      <c r="F20" s="146" t="s">
        <v>109</v>
      </c>
    </row>
    <row r="21" spans="1:11">
      <c r="A21" s="142">
        <f>A20+1</f>
        <v>4</v>
      </c>
      <c r="B21" s="43" t="s">
        <v>153</v>
      </c>
      <c r="C21" s="131" t="s">
        <v>154</v>
      </c>
      <c r="D21" s="133" t="s">
        <v>161</v>
      </c>
      <c r="E21" s="134">
        <v>100000</v>
      </c>
      <c r="F21" s="146" t="s">
        <v>109</v>
      </c>
    </row>
    <row r="22" spans="1:11">
      <c r="A22" s="142">
        <f>A21+1</f>
        <v>5</v>
      </c>
      <c r="B22" s="143" t="s">
        <v>49</v>
      </c>
      <c r="C22" s="138" t="s">
        <v>43</v>
      </c>
      <c r="D22" s="133" t="s">
        <v>161</v>
      </c>
      <c r="E22" s="134">
        <v>500000</v>
      </c>
      <c r="F22" s="146" t="s">
        <v>109</v>
      </c>
    </row>
    <row r="23" spans="1:11">
      <c r="A23" s="142">
        <v>6</v>
      </c>
      <c r="B23" s="48" t="s">
        <v>89</v>
      </c>
      <c r="C23" s="52" t="s">
        <v>90</v>
      </c>
      <c r="D23" s="133" t="s">
        <v>169</v>
      </c>
      <c r="E23" s="134">
        <v>450000</v>
      </c>
      <c r="F23" s="146" t="s">
        <v>109</v>
      </c>
    </row>
    <row r="24" spans="1:11">
      <c r="A24" s="142">
        <v>7</v>
      </c>
      <c r="B24" s="48" t="s">
        <v>170</v>
      </c>
      <c r="C24" s="52" t="s">
        <v>171</v>
      </c>
      <c r="D24" s="133" t="s">
        <v>169</v>
      </c>
      <c r="E24" s="134">
        <v>50000</v>
      </c>
      <c r="F24" s="146" t="s">
        <v>109</v>
      </c>
    </row>
    <row r="25" spans="1:11" ht="15.75" thickBot="1">
      <c r="A25" s="179"/>
      <c r="B25" s="174"/>
      <c r="C25" s="175"/>
      <c r="D25" s="176"/>
      <c r="E25" s="177"/>
      <c r="F25" s="180" t="s">
        <v>172</v>
      </c>
      <c r="G25" s="181">
        <f>SUM(E18:E24)</f>
        <v>1500000</v>
      </c>
    </row>
    <row r="26" spans="1:11" ht="15.75" thickTop="1">
      <c r="A26" s="43"/>
      <c r="B26" s="43"/>
      <c r="C26" s="132"/>
      <c r="D26" s="133"/>
      <c r="E26" s="134"/>
      <c r="F26" s="43"/>
    </row>
    <row r="27" spans="1:11">
      <c r="A27" s="43" t="s">
        <v>8</v>
      </c>
      <c r="B27" s="133" t="s">
        <v>2</v>
      </c>
      <c r="C27" s="133" t="s">
        <v>3</v>
      </c>
      <c r="D27" s="43" t="s">
        <v>10</v>
      </c>
      <c r="E27" s="43" t="s">
        <v>4</v>
      </c>
      <c r="F27" s="43" t="s">
        <v>25</v>
      </c>
      <c r="G27" s="182" t="s">
        <v>172</v>
      </c>
      <c r="K27">
        <v>0</v>
      </c>
    </row>
    <row r="28" spans="1:11">
      <c r="A28" s="148">
        <v>1</v>
      </c>
      <c r="B28" s="40" t="s">
        <v>30</v>
      </c>
      <c r="C28" s="131" t="s">
        <v>31</v>
      </c>
      <c r="D28" s="133" t="s">
        <v>155</v>
      </c>
      <c r="E28" s="145">
        <v>72000</v>
      </c>
      <c r="F28" s="39" t="s">
        <v>109</v>
      </c>
    </row>
    <row r="29" spans="1:11">
      <c r="A29" s="148">
        <f>A28+1</f>
        <v>2</v>
      </c>
      <c r="B29" s="40" t="s">
        <v>30</v>
      </c>
      <c r="C29" s="131" t="s">
        <v>45</v>
      </c>
      <c r="D29" s="133" t="s">
        <v>156</v>
      </c>
      <c r="E29" s="145">
        <v>72000</v>
      </c>
      <c r="F29" s="39" t="s">
        <v>109</v>
      </c>
    </row>
    <row r="30" spans="1:11">
      <c r="A30" s="148">
        <f>A29+1</f>
        <v>3</v>
      </c>
      <c r="B30" s="43" t="s">
        <v>165</v>
      </c>
      <c r="C30" s="138" t="s">
        <v>130</v>
      </c>
      <c r="D30" s="133" t="s">
        <v>156</v>
      </c>
      <c r="E30" s="145">
        <v>11200</v>
      </c>
      <c r="F30" s="39" t="s">
        <v>109</v>
      </c>
    </row>
    <row r="31" spans="1:11">
      <c r="A31" s="149">
        <v>4</v>
      </c>
      <c r="B31" s="143" t="s">
        <v>26</v>
      </c>
      <c r="C31" s="147" t="s">
        <v>27</v>
      </c>
      <c r="D31" s="149" t="s">
        <v>158</v>
      </c>
      <c r="E31" s="150">
        <v>11100</v>
      </c>
      <c r="F31" s="39" t="s">
        <v>109</v>
      </c>
    </row>
    <row r="32" spans="1:11">
      <c r="A32" s="149">
        <v>5</v>
      </c>
      <c r="B32" s="143" t="s">
        <v>26</v>
      </c>
      <c r="C32" s="147" t="s">
        <v>27</v>
      </c>
      <c r="D32" s="149" t="s">
        <v>160</v>
      </c>
      <c r="E32" s="150">
        <v>26000</v>
      </c>
      <c r="F32" s="39" t="s">
        <v>109</v>
      </c>
    </row>
    <row r="33" spans="1:7">
      <c r="A33" s="149">
        <v>6</v>
      </c>
      <c r="B33" s="43" t="s">
        <v>165</v>
      </c>
      <c r="C33" s="138" t="s">
        <v>130</v>
      </c>
      <c r="D33" s="149" t="s">
        <v>161</v>
      </c>
      <c r="E33" s="150">
        <v>11200</v>
      </c>
      <c r="F33" s="39" t="s">
        <v>109</v>
      </c>
    </row>
    <row r="34" spans="1:7">
      <c r="A34" s="149">
        <v>7</v>
      </c>
      <c r="B34" s="48" t="s">
        <v>89</v>
      </c>
      <c r="C34" s="55" t="s">
        <v>90</v>
      </c>
      <c r="D34" s="133" t="s">
        <v>168</v>
      </c>
      <c r="E34" s="145">
        <v>21000</v>
      </c>
      <c r="F34" s="39" t="s">
        <v>109</v>
      </c>
    </row>
    <row r="35" spans="1:7">
      <c r="A35" s="149">
        <v>8</v>
      </c>
      <c r="B35" s="189" t="s">
        <v>173</v>
      </c>
      <c r="C35" s="190" t="s">
        <v>174</v>
      </c>
      <c r="D35" s="149" t="s">
        <v>175</v>
      </c>
      <c r="E35" s="150">
        <v>51000</v>
      </c>
      <c r="F35" s="39" t="s">
        <v>109</v>
      </c>
    </row>
    <row r="36" spans="1:7" ht="15.75" thickBot="1">
      <c r="A36" s="183"/>
      <c r="B36" s="184"/>
      <c r="C36" s="185"/>
      <c r="D36" s="183"/>
      <c r="E36" s="186"/>
      <c r="F36" s="167" t="s">
        <v>172</v>
      </c>
      <c r="G36" s="181">
        <f>SUM(E28:E36)</f>
        <v>275500</v>
      </c>
    </row>
    <row r="37" spans="1:7" ht="15.75" thickTop="1">
      <c r="A37" s="43"/>
      <c r="B37" s="43"/>
      <c r="C37" s="43"/>
      <c r="D37" s="43"/>
      <c r="E37" s="43"/>
      <c r="F37" s="43"/>
    </row>
    <row r="38" spans="1:7">
      <c r="A38" s="139" t="s">
        <v>9</v>
      </c>
      <c r="B38" s="140" t="s">
        <v>2</v>
      </c>
      <c r="C38" s="140" t="s">
        <v>3</v>
      </c>
      <c r="D38" s="141" t="s">
        <v>10</v>
      </c>
      <c r="E38" s="141" t="s">
        <v>4</v>
      </c>
      <c r="F38" s="141" t="s">
        <v>25</v>
      </c>
      <c r="G38" s="182" t="s">
        <v>172</v>
      </c>
    </row>
    <row r="39" spans="1:7">
      <c r="A39" s="142">
        <v>1</v>
      </c>
      <c r="B39" s="151" t="s">
        <v>148</v>
      </c>
      <c r="C39" s="144" t="s">
        <v>123</v>
      </c>
      <c r="D39" s="146" t="s">
        <v>150</v>
      </c>
      <c r="E39" s="145">
        <v>228080</v>
      </c>
      <c r="F39" s="146" t="s">
        <v>109</v>
      </c>
    </row>
    <row r="40" spans="1:7">
      <c r="A40" s="142">
        <v>2</v>
      </c>
      <c r="B40" s="43" t="s">
        <v>151</v>
      </c>
      <c r="C40" s="133">
        <v>975326</v>
      </c>
      <c r="D40" s="133" t="s">
        <v>152</v>
      </c>
      <c r="E40" s="145">
        <v>193080</v>
      </c>
      <c r="F40" s="146" t="s">
        <v>109</v>
      </c>
    </row>
    <row r="41" spans="1:7">
      <c r="A41" s="142">
        <v>3</v>
      </c>
      <c r="B41" s="43" t="s">
        <v>153</v>
      </c>
      <c r="C41" s="131" t="s">
        <v>154</v>
      </c>
      <c r="D41" s="133" t="s">
        <v>156</v>
      </c>
      <c r="E41" s="134">
        <v>31790</v>
      </c>
      <c r="F41" s="146" t="s">
        <v>109</v>
      </c>
    </row>
    <row r="42" spans="1:7">
      <c r="A42" s="142">
        <v>4</v>
      </c>
      <c r="B42" s="151" t="s">
        <v>140</v>
      </c>
      <c r="C42" s="144" t="s">
        <v>159</v>
      </c>
      <c r="D42" s="146" t="s">
        <v>158</v>
      </c>
      <c r="E42" s="134">
        <v>176300</v>
      </c>
      <c r="F42" s="146" t="s">
        <v>109</v>
      </c>
    </row>
    <row r="43" spans="1:7">
      <c r="A43" s="142">
        <v>5</v>
      </c>
      <c r="B43" s="151" t="s">
        <v>162</v>
      </c>
      <c r="C43" s="131" t="s">
        <v>163</v>
      </c>
      <c r="D43" s="39" t="s">
        <v>164</v>
      </c>
      <c r="E43" s="134">
        <v>68040</v>
      </c>
      <c r="F43" s="146" t="s">
        <v>109</v>
      </c>
      <c r="G43" s="178"/>
    </row>
    <row r="44" spans="1:7" ht="15.75" thickBot="1">
      <c r="A44" s="170"/>
      <c r="B44" s="168"/>
      <c r="C44" s="169"/>
      <c r="D44" s="170"/>
      <c r="E44" s="171"/>
      <c r="F44" s="172" t="s">
        <v>172</v>
      </c>
      <c r="G44" s="187">
        <f>SUM(E39:E43)</f>
        <v>697290</v>
      </c>
    </row>
    <row r="45" spans="1:7" ht="15.75" thickTop="1">
      <c r="A45" s="43"/>
      <c r="B45" s="43"/>
      <c r="C45" s="43"/>
      <c r="D45" s="43"/>
      <c r="E45" s="43"/>
      <c r="F45" s="43"/>
    </row>
    <row r="46" spans="1:7">
      <c r="A46" s="139" t="s">
        <v>127</v>
      </c>
      <c r="B46" s="140" t="s">
        <v>2</v>
      </c>
      <c r="C46" s="140" t="s">
        <v>3</v>
      </c>
      <c r="D46" s="141" t="s">
        <v>10</v>
      </c>
      <c r="E46" s="141" t="s">
        <v>4</v>
      </c>
      <c r="F46" s="141" t="s">
        <v>25</v>
      </c>
      <c r="G46" s="182" t="s">
        <v>172</v>
      </c>
    </row>
    <row r="47" spans="1:7">
      <c r="A47" s="142">
        <v>1</v>
      </c>
      <c r="B47" s="143" t="s">
        <v>157</v>
      </c>
      <c r="C47" s="147" t="s">
        <v>126</v>
      </c>
      <c r="D47" s="148" t="s">
        <v>158</v>
      </c>
      <c r="E47" s="152">
        <v>53787</v>
      </c>
      <c r="F47" s="146" t="s">
        <v>109</v>
      </c>
    </row>
    <row r="48" spans="1:7" ht="15.75" thickBot="1">
      <c r="A48" s="170"/>
      <c r="B48" s="168"/>
      <c r="C48" s="169"/>
      <c r="D48" s="170"/>
      <c r="E48" s="171"/>
      <c r="F48" s="172" t="s">
        <v>172</v>
      </c>
      <c r="G48" s="188">
        <f>SUM(E47:E47)</f>
        <v>53787</v>
      </c>
    </row>
    <row r="49" spans="1:6" ht="15.75" thickTop="1">
      <c r="A49" s="43"/>
      <c r="B49" s="43"/>
      <c r="C49" s="43"/>
      <c r="D49" s="43"/>
      <c r="E49" s="152"/>
      <c r="F49" s="43"/>
    </row>
    <row r="50" spans="1:6">
      <c r="A50" s="43"/>
      <c r="B50" s="43"/>
      <c r="C50" s="43"/>
      <c r="D50" s="43"/>
      <c r="E50" s="152"/>
      <c r="F50" s="43"/>
    </row>
    <row r="51" spans="1:6">
      <c r="A51" s="153" t="s">
        <v>79</v>
      </c>
      <c r="B51" s="43"/>
      <c r="C51" s="154" t="s">
        <v>80</v>
      </c>
      <c r="D51" s="43"/>
      <c r="E51" s="154" t="s">
        <v>81</v>
      </c>
      <c r="F51" s="43"/>
    </row>
    <row r="52" spans="1:6">
      <c r="A52" s="155"/>
      <c r="B52" s="43"/>
      <c r="C52" s="156"/>
      <c r="D52" s="43"/>
      <c r="E52" s="154"/>
      <c r="F52" s="43"/>
    </row>
    <row r="53" spans="1:6">
      <c r="A53" s="155"/>
      <c r="B53" s="43"/>
      <c r="C53" s="156"/>
      <c r="D53" s="43"/>
      <c r="E53" s="154"/>
      <c r="F53" s="43"/>
    </row>
    <row r="54" spans="1:6">
      <c r="A54" s="155"/>
      <c r="B54" s="43"/>
      <c r="C54" s="156"/>
      <c r="D54" s="43"/>
      <c r="E54" s="154"/>
      <c r="F54" s="43"/>
    </row>
    <row r="55" spans="1:6">
      <c r="A55" s="157" t="s">
        <v>82</v>
      </c>
      <c r="B55" s="43"/>
      <c r="C55" s="158" t="s">
        <v>83</v>
      </c>
      <c r="D55" s="43"/>
      <c r="E55" s="158" t="s">
        <v>84</v>
      </c>
      <c r="F55" s="43"/>
    </row>
    <row r="56" spans="1:6">
      <c r="A56" s="159" t="s">
        <v>85</v>
      </c>
      <c r="B56" s="43"/>
      <c r="C56" s="160" t="s">
        <v>86</v>
      </c>
      <c r="D56" s="43"/>
      <c r="E56" s="160" t="s">
        <v>87</v>
      </c>
      <c r="F56" s="43"/>
    </row>
  </sheetData>
  <mergeCells count="2">
    <mergeCell ref="A1:F1"/>
    <mergeCell ref="A2:F2"/>
  </mergeCells>
  <pageMargins left="0.7" right="0.7" top="0.75" bottom="0.75" header="0.3" footer="0.3"/>
  <pageSetup scale="80" orientation="portrait" horizontalDpi="4294967293" r:id="rId1"/>
  <tableParts count="3">
    <tablePart r:id="rId2"/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topLeftCell="A25" workbookViewId="0">
      <selection activeCell="B20" sqref="B20:C20"/>
    </sheetView>
  </sheetViews>
  <sheetFormatPr defaultRowHeight="15"/>
  <cols>
    <col min="1" max="1" width="10" customWidth="1"/>
    <col min="2" max="2" width="18.28515625" customWidth="1"/>
    <col min="3" max="3" width="10.42578125" customWidth="1"/>
    <col min="4" max="4" width="12" customWidth="1"/>
    <col min="5" max="5" width="17.42578125" customWidth="1"/>
    <col min="6" max="6" width="16.28515625" customWidth="1"/>
    <col min="7" max="7" width="19.5703125" customWidth="1"/>
    <col min="8" max="8" width="13" customWidth="1"/>
  </cols>
  <sheetData>
    <row r="1" spans="1:10" ht="27.75">
      <c r="A1" s="1983" t="s">
        <v>0</v>
      </c>
      <c r="B1" s="1983"/>
      <c r="C1" s="1983"/>
      <c r="D1" s="1983"/>
      <c r="E1" s="1983"/>
      <c r="F1" s="1983"/>
      <c r="G1" s="211"/>
    </row>
    <row r="2" spans="1:10" ht="27.75">
      <c r="A2" s="1983" t="s">
        <v>192</v>
      </c>
      <c r="B2" s="1983"/>
      <c r="C2" s="1983"/>
      <c r="D2" s="1983"/>
      <c r="E2" s="1983"/>
      <c r="F2" s="1983"/>
      <c r="G2" s="211"/>
    </row>
    <row r="3" spans="1:10">
      <c r="C3" s="14"/>
      <c r="D3" s="4"/>
      <c r="E3" s="3"/>
    </row>
    <row r="4" spans="1:10">
      <c r="C4" s="14"/>
      <c r="D4" s="4"/>
      <c r="E4" s="3"/>
    </row>
    <row r="5" spans="1:10">
      <c r="A5" s="203" t="s">
        <v>6</v>
      </c>
      <c r="B5" s="182" t="s">
        <v>2</v>
      </c>
      <c r="C5" s="204" t="s">
        <v>3</v>
      </c>
      <c r="D5" s="205" t="s">
        <v>10</v>
      </c>
      <c r="E5" s="206" t="s">
        <v>4</v>
      </c>
      <c r="F5" s="217" t="s">
        <v>193</v>
      </c>
      <c r="G5" s="182" t="s">
        <v>25</v>
      </c>
    </row>
    <row r="6" spans="1:10">
      <c r="A6" s="130">
        <v>1</v>
      </c>
      <c r="B6" s="43" t="s">
        <v>182</v>
      </c>
      <c r="C6" s="195" t="s">
        <v>183</v>
      </c>
      <c r="D6" s="39" t="s">
        <v>164</v>
      </c>
      <c r="E6" s="42">
        <v>1342800</v>
      </c>
      <c r="F6" s="146">
        <v>2</v>
      </c>
      <c r="G6" s="146" t="s">
        <v>195</v>
      </c>
    </row>
    <row r="7" spans="1:10">
      <c r="A7" s="39">
        <f>A6+1</f>
        <v>2</v>
      </c>
      <c r="B7" s="43" t="s">
        <v>182</v>
      </c>
      <c r="C7" s="195" t="s">
        <v>183</v>
      </c>
      <c r="D7" s="39" t="s">
        <v>168</v>
      </c>
      <c r="E7" s="42">
        <v>699225</v>
      </c>
      <c r="F7" s="146">
        <v>2</v>
      </c>
      <c r="G7" s="146" t="s">
        <v>196</v>
      </c>
    </row>
    <row r="8" spans="1:10">
      <c r="A8" s="39">
        <f>A7+1</f>
        <v>3</v>
      </c>
      <c r="B8" s="43" t="s">
        <v>182</v>
      </c>
      <c r="C8" s="195" t="s">
        <v>183</v>
      </c>
      <c r="D8" s="133" t="s">
        <v>184</v>
      </c>
      <c r="E8" s="134">
        <v>1242800</v>
      </c>
      <c r="F8" s="146">
        <v>2</v>
      </c>
      <c r="G8" s="146" t="s">
        <v>197</v>
      </c>
    </row>
    <row r="9" spans="1:10">
      <c r="A9" s="39">
        <f>A8+1</f>
        <v>4</v>
      </c>
      <c r="B9" s="43" t="s">
        <v>186</v>
      </c>
      <c r="C9" s="195" t="s">
        <v>187</v>
      </c>
      <c r="D9" s="133" t="s">
        <v>178</v>
      </c>
      <c r="E9" s="134">
        <v>1580000</v>
      </c>
      <c r="F9" s="133">
        <v>3</v>
      </c>
      <c r="G9" s="39" t="s">
        <v>198</v>
      </c>
    </row>
    <row r="10" spans="1:10">
      <c r="A10" s="39">
        <f>A9+1</f>
        <v>5</v>
      </c>
      <c r="B10" s="43" t="s">
        <v>188</v>
      </c>
      <c r="C10" s="195" t="s">
        <v>189</v>
      </c>
      <c r="D10" s="133" t="s">
        <v>179</v>
      </c>
      <c r="E10" s="134">
        <v>97500</v>
      </c>
      <c r="F10" s="146">
        <v>1</v>
      </c>
      <c r="G10" s="214" t="s">
        <v>199</v>
      </c>
    </row>
    <row r="11" spans="1:10" ht="15.75" thickBot="1">
      <c r="A11" s="194"/>
      <c r="B11" s="184"/>
      <c r="C11" s="185"/>
      <c r="D11" s="165"/>
      <c r="E11" s="166"/>
      <c r="F11" s="167" t="s">
        <v>172</v>
      </c>
      <c r="G11" s="192"/>
      <c r="H11" s="181">
        <f>SUM(Table85108151824[NOMINAL DEBET])</f>
        <v>4962325</v>
      </c>
    </row>
    <row r="12" spans="1:10" ht="15.75" thickTop="1">
      <c r="A12" s="191"/>
      <c r="B12" s="151"/>
      <c r="C12" s="144"/>
      <c r="D12" s="39"/>
      <c r="E12" s="137"/>
      <c r="F12" s="192"/>
      <c r="G12" s="192"/>
      <c r="H12" s="193" t="s">
        <v>177</v>
      </c>
    </row>
    <row r="13" spans="1:10">
      <c r="A13" s="207" t="s">
        <v>39</v>
      </c>
      <c r="B13" s="180" t="s">
        <v>2</v>
      </c>
      <c r="C13" s="180" t="s">
        <v>3</v>
      </c>
      <c r="D13" s="208" t="s">
        <v>10</v>
      </c>
      <c r="E13" s="208" t="s">
        <v>4</v>
      </c>
      <c r="F13" s="180" t="s">
        <v>193</v>
      </c>
      <c r="G13" s="180" t="s">
        <v>5</v>
      </c>
    </row>
    <row r="14" spans="1:10">
      <c r="A14" s="136">
        <v>1</v>
      </c>
      <c r="B14" s="40" t="s">
        <v>138</v>
      </c>
      <c r="C14" s="131" t="s">
        <v>137</v>
      </c>
      <c r="D14" s="39" t="s">
        <v>176</v>
      </c>
      <c r="E14" s="137">
        <v>353429</v>
      </c>
      <c r="F14" s="39">
        <v>1</v>
      </c>
      <c r="G14" s="39" t="s">
        <v>200</v>
      </c>
      <c r="J14" t="s">
        <v>191</v>
      </c>
    </row>
    <row r="15" spans="1:10">
      <c r="A15" s="136"/>
      <c r="B15" s="43"/>
      <c r="C15" s="138"/>
      <c r="D15" s="39"/>
      <c r="E15" s="137"/>
      <c r="F15" s="39"/>
      <c r="G15" s="39"/>
    </row>
    <row r="16" spans="1:10" ht="15.75" thickBot="1">
      <c r="A16" s="43"/>
      <c r="B16" s="43"/>
      <c r="C16" s="132"/>
      <c r="D16" s="133"/>
      <c r="E16" s="134"/>
      <c r="F16" s="167" t="s">
        <v>172</v>
      </c>
      <c r="G16" s="167"/>
      <c r="H16" s="181">
        <f>SUM(E14)</f>
        <v>353429</v>
      </c>
    </row>
    <row r="17" spans="1:8" ht="15.75" thickTop="1">
      <c r="A17" s="43"/>
      <c r="B17" s="43"/>
      <c r="C17" s="132"/>
      <c r="D17" s="133"/>
      <c r="E17" s="134"/>
      <c r="F17" s="43"/>
      <c r="G17" s="43"/>
    </row>
    <row r="18" spans="1:8">
      <c r="A18" s="139" t="s">
        <v>7</v>
      </c>
      <c r="B18" s="140" t="s">
        <v>2</v>
      </c>
      <c r="C18" s="140" t="s">
        <v>3</v>
      </c>
      <c r="D18" s="141" t="s">
        <v>10</v>
      </c>
      <c r="E18" s="141" t="s">
        <v>4</v>
      </c>
      <c r="F18" s="140" t="s">
        <v>193</v>
      </c>
      <c r="G18" s="180" t="s">
        <v>5</v>
      </c>
    </row>
    <row r="19" spans="1:8">
      <c r="A19" s="142">
        <v>1</v>
      </c>
      <c r="B19" s="43" t="s">
        <v>153</v>
      </c>
      <c r="C19" s="131" t="s">
        <v>154</v>
      </c>
      <c r="D19" s="133" t="s">
        <v>176</v>
      </c>
      <c r="E19" s="145">
        <v>50000</v>
      </c>
      <c r="F19" s="146">
        <v>1</v>
      </c>
      <c r="G19" s="146" t="s">
        <v>201</v>
      </c>
    </row>
    <row r="20" spans="1:8">
      <c r="A20" s="142">
        <f>A19+1</f>
        <v>2</v>
      </c>
      <c r="B20" s="143" t="s">
        <v>211</v>
      </c>
      <c r="C20" s="147" t="s">
        <v>57</v>
      </c>
      <c r="D20" s="133" t="s">
        <v>178</v>
      </c>
      <c r="E20" s="145">
        <v>200000</v>
      </c>
      <c r="F20" s="146">
        <v>1</v>
      </c>
      <c r="G20" s="146" t="s">
        <v>202</v>
      </c>
    </row>
    <row r="21" spans="1:8">
      <c r="A21" s="142">
        <f>A20+1</f>
        <v>3</v>
      </c>
      <c r="B21" s="151" t="s">
        <v>60</v>
      </c>
      <c r="C21" s="144" t="s">
        <v>61</v>
      </c>
      <c r="D21" s="133" t="s">
        <v>179</v>
      </c>
      <c r="E21" s="134">
        <v>2000000</v>
      </c>
      <c r="F21" s="213" t="s">
        <v>194</v>
      </c>
      <c r="G21" s="146" t="s">
        <v>203</v>
      </c>
    </row>
    <row r="22" spans="1:8">
      <c r="A22" s="191">
        <f>A21+1</f>
        <v>4</v>
      </c>
      <c r="B22" s="40" t="s">
        <v>131</v>
      </c>
      <c r="C22" s="131" t="s">
        <v>132</v>
      </c>
      <c r="D22" s="39" t="s">
        <v>179</v>
      </c>
      <c r="E22" s="137">
        <v>100000</v>
      </c>
      <c r="F22" s="146">
        <v>1</v>
      </c>
      <c r="G22" s="146" t="s">
        <v>204</v>
      </c>
    </row>
    <row r="23" spans="1:8">
      <c r="A23" s="191">
        <f>A22+1</f>
        <v>5</v>
      </c>
      <c r="B23" s="143" t="s">
        <v>52</v>
      </c>
      <c r="C23" s="144" t="s">
        <v>53</v>
      </c>
      <c r="D23" s="39" t="s">
        <v>181</v>
      </c>
      <c r="E23" s="137">
        <v>300000</v>
      </c>
      <c r="F23" s="146">
        <v>1</v>
      </c>
      <c r="G23" s="146" t="s">
        <v>205</v>
      </c>
    </row>
    <row r="24" spans="1:8">
      <c r="A24" s="191">
        <f>A23+1</f>
        <v>6</v>
      </c>
      <c r="B24" s="143" t="s">
        <v>180</v>
      </c>
      <c r="C24" s="147" t="s">
        <v>112</v>
      </c>
      <c r="D24" s="39" t="s">
        <v>181</v>
      </c>
      <c r="E24" s="137">
        <v>100000</v>
      </c>
      <c r="F24" s="146">
        <v>1</v>
      </c>
      <c r="G24" s="214" t="s">
        <v>204</v>
      </c>
    </row>
    <row r="25" spans="1:8" ht="15.75" thickBot="1">
      <c r="A25" s="142"/>
      <c r="B25" s="143"/>
      <c r="C25" s="138"/>
      <c r="D25" s="133"/>
      <c r="E25" s="134"/>
      <c r="F25" s="167" t="s">
        <v>172</v>
      </c>
      <c r="G25" s="192"/>
      <c r="H25" s="181">
        <f>SUM(E19:E24)</f>
        <v>2750000</v>
      </c>
    </row>
    <row r="26" spans="1:8" ht="15.75" thickTop="1">
      <c r="A26" s="142"/>
      <c r="B26" s="143"/>
      <c r="C26" s="138"/>
      <c r="D26" s="133"/>
      <c r="E26" s="134"/>
      <c r="F26" s="39"/>
      <c r="G26" s="39"/>
    </row>
    <row r="27" spans="1:8">
      <c r="A27" s="43"/>
      <c r="B27" s="43"/>
      <c r="C27" s="132"/>
      <c r="D27" s="133"/>
      <c r="E27" s="134"/>
      <c r="F27" s="43"/>
      <c r="G27" s="43"/>
    </row>
    <row r="28" spans="1:8">
      <c r="A28" s="209" t="s">
        <v>8</v>
      </c>
      <c r="B28" s="180" t="s">
        <v>2</v>
      </c>
      <c r="C28" s="180" t="s">
        <v>3</v>
      </c>
      <c r="D28" s="208" t="s">
        <v>10</v>
      </c>
      <c r="E28" s="208" t="s">
        <v>4</v>
      </c>
      <c r="F28" s="180" t="s">
        <v>193</v>
      </c>
      <c r="G28" s="180" t="s">
        <v>25</v>
      </c>
    </row>
    <row r="29" spans="1:8">
      <c r="A29" s="148">
        <v>1</v>
      </c>
      <c r="B29" s="43" t="s">
        <v>165</v>
      </c>
      <c r="C29" s="138" t="s">
        <v>130</v>
      </c>
      <c r="D29" s="133" t="s">
        <v>185</v>
      </c>
      <c r="E29" s="145">
        <v>11200</v>
      </c>
      <c r="F29" s="146">
        <v>1</v>
      </c>
      <c r="G29" s="218" t="s">
        <v>206</v>
      </c>
    </row>
    <row r="30" spans="1:8">
      <c r="A30" s="148">
        <f>A29+1</f>
        <v>2</v>
      </c>
      <c r="B30" s="189" t="s">
        <v>173</v>
      </c>
      <c r="C30" s="190" t="s">
        <v>174</v>
      </c>
      <c r="D30" s="133" t="s">
        <v>176</v>
      </c>
      <c r="E30" s="145">
        <v>101000</v>
      </c>
      <c r="F30" s="146">
        <v>1</v>
      </c>
      <c r="G30" s="218" t="s">
        <v>207</v>
      </c>
    </row>
    <row r="31" spans="1:8">
      <c r="A31" s="148">
        <f>A30+1</f>
        <v>3</v>
      </c>
      <c r="B31" s="48" t="s">
        <v>89</v>
      </c>
      <c r="C31" s="144" t="s">
        <v>90</v>
      </c>
      <c r="D31" s="133" t="s">
        <v>179</v>
      </c>
      <c r="E31" s="145">
        <v>52100</v>
      </c>
      <c r="F31" s="146">
        <v>1</v>
      </c>
      <c r="G31" s="218" t="s">
        <v>208</v>
      </c>
    </row>
    <row r="32" spans="1:8">
      <c r="A32" s="148">
        <f>A31+1</f>
        <v>4</v>
      </c>
      <c r="B32" s="40" t="s">
        <v>88</v>
      </c>
      <c r="C32" s="131" t="s">
        <v>69</v>
      </c>
      <c r="D32" s="133" t="s">
        <v>179</v>
      </c>
      <c r="E32" s="145">
        <v>130500</v>
      </c>
      <c r="F32" s="146">
        <v>1</v>
      </c>
      <c r="G32" s="218" t="s">
        <v>209</v>
      </c>
    </row>
    <row r="33" spans="1:8" ht="15.75" thickBot="1">
      <c r="A33" s="142"/>
      <c r="B33" s="143"/>
      <c r="C33" s="138"/>
      <c r="D33" s="133"/>
      <c r="E33" s="134"/>
      <c r="F33" s="167" t="s">
        <v>172</v>
      </c>
      <c r="G33" s="167"/>
      <c r="H33" s="181">
        <f>SUM(Table371214172026[NOMINAL DEBET])</f>
        <v>294800</v>
      </c>
    </row>
    <row r="34" spans="1:8" ht="15.75" thickTop="1">
      <c r="A34" s="148"/>
      <c r="B34" s="43"/>
      <c r="C34" s="138"/>
      <c r="D34" s="133"/>
      <c r="E34" s="200"/>
      <c r="F34" s="133"/>
      <c r="G34" s="133"/>
    </row>
    <row r="35" spans="1:8">
      <c r="A35" s="43"/>
      <c r="B35" s="43"/>
      <c r="C35" s="43"/>
      <c r="D35" s="43"/>
      <c r="E35" s="43"/>
      <c r="F35" s="43"/>
      <c r="G35" s="43"/>
    </row>
    <row r="36" spans="1:8">
      <c r="A36" s="139" t="s">
        <v>9</v>
      </c>
      <c r="B36" s="140" t="s">
        <v>2</v>
      </c>
      <c r="C36" s="140" t="s">
        <v>3</v>
      </c>
      <c r="D36" s="141" t="s">
        <v>10</v>
      </c>
      <c r="E36" s="141" t="s">
        <v>4</v>
      </c>
      <c r="F36" s="180" t="s">
        <v>193</v>
      </c>
      <c r="G36" s="180" t="s">
        <v>25</v>
      </c>
    </row>
    <row r="37" spans="1:8">
      <c r="A37" s="142">
        <v>1</v>
      </c>
      <c r="B37" s="151" t="s">
        <v>138</v>
      </c>
      <c r="C37" s="144" t="s">
        <v>137</v>
      </c>
      <c r="D37" s="146" t="s">
        <v>176</v>
      </c>
      <c r="E37" s="145">
        <v>38290</v>
      </c>
      <c r="F37" s="39">
        <v>1</v>
      </c>
      <c r="G37" s="39" t="s">
        <v>312</v>
      </c>
    </row>
    <row r="38" spans="1:8">
      <c r="A38" s="191">
        <v>2</v>
      </c>
      <c r="B38" s="40"/>
      <c r="C38" s="39"/>
      <c r="D38" s="39"/>
      <c r="E38" s="201"/>
      <c r="F38" s="39"/>
      <c r="G38" s="39"/>
    </row>
    <row r="39" spans="1:8">
      <c r="A39" s="196"/>
      <c r="B39" s="197"/>
      <c r="C39" s="202"/>
      <c r="D39" s="198"/>
      <c r="E39" s="199"/>
      <c r="F39" s="146"/>
      <c r="G39" s="146"/>
    </row>
    <row r="40" spans="1:8" ht="15.75" thickBot="1">
      <c r="A40" s="142"/>
      <c r="B40" s="143"/>
      <c r="C40" s="138"/>
      <c r="D40" s="133"/>
      <c r="E40" s="134"/>
      <c r="F40" s="167" t="s">
        <v>172</v>
      </c>
      <c r="G40" s="167"/>
      <c r="H40" s="181">
        <f>SUM(E37)</f>
        <v>38290</v>
      </c>
    </row>
    <row r="41" spans="1:8" ht="15.75" thickTop="1">
      <c r="A41" s="43"/>
      <c r="B41" s="43"/>
      <c r="C41" s="43"/>
      <c r="D41" s="43"/>
      <c r="E41" s="43"/>
      <c r="F41" s="43"/>
      <c r="G41" s="43"/>
    </row>
    <row r="42" spans="1:8">
      <c r="A42" s="43"/>
      <c r="B42" s="43"/>
      <c r="C42" s="43"/>
      <c r="D42" s="43"/>
      <c r="E42" s="43"/>
      <c r="F42" s="43"/>
      <c r="G42" s="43"/>
    </row>
    <row r="43" spans="1:8">
      <c r="A43" s="153" t="s">
        <v>79</v>
      </c>
      <c r="B43" s="43"/>
      <c r="C43" s="154" t="s">
        <v>80</v>
      </c>
      <c r="D43" s="43"/>
      <c r="E43" s="154" t="s">
        <v>81</v>
      </c>
      <c r="F43" s="43"/>
      <c r="G43" s="43"/>
    </row>
    <row r="44" spans="1:8">
      <c r="A44" s="155"/>
      <c r="B44" s="43"/>
      <c r="C44" s="156"/>
      <c r="D44" s="43"/>
      <c r="E44" s="154"/>
      <c r="F44" s="43"/>
      <c r="G44" s="43"/>
    </row>
    <row r="45" spans="1:8">
      <c r="A45" s="155"/>
      <c r="B45" s="43"/>
      <c r="C45" s="156"/>
      <c r="D45" s="43"/>
      <c r="E45" s="154"/>
      <c r="F45" s="43"/>
      <c r="G45" s="43"/>
    </row>
    <row r="46" spans="1:8">
      <c r="A46" s="155"/>
      <c r="B46" s="43"/>
      <c r="C46" s="156"/>
      <c r="D46" s="43"/>
      <c r="E46" s="154"/>
      <c r="F46" s="43"/>
      <c r="G46" s="43"/>
    </row>
    <row r="47" spans="1:8">
      <c r="A47" s="157" t="s">
        <v>82</v>
      </c>
      <c r="B47" s="43"/>
      <c r="C47" s="158" t="s">
        <v>83</v>
      </c>
      <c r="D47" s="43"/>
      <c r="E47" s="158" t="s">
        <v>84</v>
      </c>
      <c r="F47" s="43"/>
      <c r="G47" s="43"/>
    </row>
    <row r="48" spans="1:8">
      <c r="A48" s="159" t="s">
        <v>85</v>
      </c>
      <c r="B48" s="43"/>
      <c r="C48" s="160" t="s">
        <v>86</v>
      </c>
      <c r="D48" s="43"/>
      <c r="E48" s="160" t="s">
        <v>87</v>
      </c>
      <c r="F48" s="43"/>
      <c r="G48" s="43"/>
    </row>
    <row r="49" spans="1:7">
      <c r="A49" s="43"/>
      <c r="B49" s="43"/>
      <c r="C49" s="43"/>
      <c r="D49" s="43"/>
      <c r="E49" s="43"/>
      <c r="F49" s="43"/>
      <c r="G49" s="43"/>
    </row>
  </sheetData>
  <mergeCells count="2">
    <mergeCell ref="A1:F1"/>
    <mergeCell ref="A2:F2"/>
  </mergeCells>
  <pageMargins left="0.7" right="0.7" top="0.75" bottom="0.75" header="0.3" footer="0.3"/>
  <pageSetup scale="77" orientation="portrait" horizontalDpi="4294967293" verticalDpi="72" r:id="rId1"/>
  <colBreaks count="1" manualBreakCount="1">
    <brk id="8" max="1048575" man="1"/>
  </colBreaks>
  <tableParts count="3">
    <tablePart r:id="rId2"/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3"/>
  <sheetViews>
    <sheetView topLeftCell="A58" workbookViewId="0">
      <selection activeCell="A64" sqref="A64:H65"/>
    </sheetView>
  </sheetViews>
  <sheetFormatPr defaultRowHeight="15"/>
  <cols>
    <col min="1" max="1" width="15.28515625" customWidth="1"/>
    <col min="2" max="2" width="19.5703125" customWidth="1"/>
    <col min="3" max="3" width="10.42578125" style="14" customWidth="1"/>
    <col min="4" max="4" width="12" customWidth="1"/>
    <col min="5" max="5" width="17.42578125" customWidth="1"/>
    <col min="6" max="6" width="14.140625" customWidth="1"/>
    <col min="7" max="7" width="26.140625" customWidth="1"/>
    <col min="8" max="8" width="13" customWidth="1"/>
  </cols>
  <sheetData>
    <row r="1" spans="1:8" ht="27.75">
      <c r="A1" s="1983" t="s">
        <v>0</v>
      </c>
      <c r="B1" s="1983"/>
      <c r="C1" s="1983"/>
      <c r="D1" s="1983"/>
      <c r="E1" s="1983"/>
      <c r="F1" s="1983"/>
      <c r="G1" s="211"/>
    </row>
    <row r="2" spans="1:8" ht="27.75">
      <c r="A2" s="1983" t="s">
        <v>210</v>
      </c>
      <c r="B2" s="1983"/>
      <c r="C2" s="1983"/>
      <c r="D2" s="1983"/>
      <c r="E2" s="1983"/>
      <c r="F2" s="1983"/>
      <c r="G2" s="211"/>
    </row>
    <row r="3" spans="1:8">
      <c r="D3" s="4"/>
      <c r="E3" s="3"/>
    </row>
    <row r="4" spans="1:8">
      <c r="D4" s="4"/>
      <c r="E4" s="3"/>
    </row>
    <row r="5" spans="1:8">
      <c r="A5" s="203" t="s">
        <v>6</v>
      </c>
      <c r="B5" s="182" t="s">
        <v>2</v>
      </c>
      <c r="C5" s="204" t="s">
        <v>3</v>
      </c>
      <c r="D5" s="205" t="s">
        <v>10</v>
      </c>
      <c r="E5" s="206" t="s">
        <v>4</v>
      </c>
      <c r="F5" s="215" t="s">
        <v>193</v>
      </c>
      <c r="G5" s="182" t="s">
        <v>25</v>
      </c>
    </row>
    <row r="6" spans="1:8">
      <c r="A6" s="130">
        <v>1</v>
      </c>
      <c r="B6" s="43" t="s">
        <v>257</v>
      </c>
      <c r="C6" s="195" t="s">
        <v>258</v>
      </c>
      <c r="D6" s="39" t="s">
        <v>226</v>
      </c>
      <c r="E6" s="42">
        <v>265000</v>
      </c>
      <c r="F6" s="146">
        <v>1</v>
      </c>
      <c r="G6" s="213" t="s">
        <v>259</v>
      </c>
    </row>
    <row r="7" spans="1:8">
      <c r="A7" s="39">
        <v>2</v>
      </c>
      <c r="B7" s="43" t="s">
        <v>260</v>
      </c>
      <c r="C7" s="195" t="s">
        <v>261</v>
      </c>
      <c r="D7" s="39" t="s">
        <v>226</v>
      </c>
      <c r="E7" s="42">
        <v>562700</v>
      </c>
      <c r="F7" s="146">
        <v>3</v>
      </c>
      <c r="G7" s="213" t="s">
        <v>262</v>
      </c>
    </row>
    <row r="8" spans="1:8">
      <c r="A8" s="39">
        <v>3</v>
      </c>
      <c r="B8" s="43" t="s">
        <v>260</v>
      </c>
      <c r="C8" s="195" t="s">
        <v>261</v>
      </c>
      <c r="D8" s="39" t="s">
        <v>226</v>
      </c>
      <c r="E8" s="134">
        <v>1345800</v>
      </c>
      <c r="F8" s="146">
        <v>3</v>
      </c>
      <c r="G8" s="213" t="s">
        <v>263</v>
      </c>
    </row>
    <row r="9" spans="1:8">
      <c r="A9" s="39">
        <v>4</v>
      </c>
      <c r="B9" s="43" t="s">
        <v>165</v>
      </c>
      <c r="C9" s="195" t="s">
        <v>130</v>
      </c>
      <c r="D9" s="133" t="s">
        <v>243</v>
      </c>
      <c r="E9" s="134">
        <v>97500</v>
      </c>
      <c r="F9" s="133">
        <v>1</v>
      </c>
      <c r="G9" s="219" t="s">
        <v>271</v>
      </c>
    </row>
    <row r="10" spans="1:8">
      <c r="A10" s="39">
        <v>5</v>
      </c>
      <c r="B10" s="43" t="s">
        <v>282</v>
      </c>
      <c r="C10" s="195" t="s">
        <v>97</v>
      </c>
      <c r="D10" s="133" t="s">
        <v>252</v>
      </c>
      <c r="E10" s="134">
        <v>562700</v>
      </c>
      <c r="F10" s="146">
        <v>3</v>
      </c>
      <c r="G10" s="213" t="s">
        <v>262</v>
      </c>
    </row>
    <row r="11" spans="1:8">
      <c r="A11" s="39">
        <v>6</v>
      </c>
      <c r="B11" s="43" t="s">
        <v>282</v>
      </c>
      <c r="C11" s="195" t="s">
        <v>97</v>
      </c>
      <c r="D11" s="133" t="s">
        <v>252</v>
      </c>
      <c r="E11" s="134">
        <v>602700</v>
      </c>
      <c r="F11" s="146">
        <v>3</v>
      </c>
      <c r="G11" s="213" t="s">
        <v>283</v>
      </c>
    </row>
    <row r="12" spans="1:8">
      <c r="A12" s="39">
        <v>7</v>
      </c>
      <c r="B12" s="43" t="s">
        <v>30</v>
      </c>
      <c r="C12" s="195" t="s">
        <v>45</v>
      </c>
      <c r="D12" s="133" t="s">
        <v>277</v>
      </c>
      <c r="E12" s="134">
        <v>1992700</v>
      </c>
      <c r="F12" s="146">
        <v>3</v>
      </c>
      <c r="G12" s="213" t="s">
        <v>284</v>
      </c>
    </row>
    <row r="13" spans="1:8">
      <c r="A13" s="39">
        <v>8</v>
      </c>
      <c r="B13" s="43" t="s">
        <v>287</v>
      </c>
      <c r="C13" s="195" t="s">
        <v>288</v>
      </c>
      <c r="D13" s="133" t="s">
        <v>289</v>
      </c>
      <c r="E13" s="134">
        <v>492500</v>
      </c>
      <c r="F13" s="146">
        <v>1</v>
      </c>
      <c r="G13" s="213" t="s">
        <v>290</v>
      </c>
    </row>
    <row r="14" spans="1:8">
      <c r="A14" s="39">
        <v>9</v>
      </c>
      <c r="B14" s="43" t="s">
        <v>287</v>
      </c>
      <c r="C14" s="195" t="s">
        <v>288</v>
      </c>
      <c r="D14" s="133" t="s">
        <v>289</v>
      </c>
      <c r="E14" s="134">
        <v>322500</v>
      </c>
      <c r="F14" s="146">
        <v>1</v>
      </c>
      <c r="G14" s="213" t="s">
        <v>291</v>
      </c>
    </row>
    <row r="15" spans="1:8" ht="15.75" thickBot="1">
      <c r="A15" s="194"/>
      <c r="B15" s="184"/>
      <c r="C15" s="185"/>
      <c r="D15" s="165"/>
      <c r="E15" s="166"/>
      <c r="F15" s="167"/>
      <c r="G15" s="167" t="s">
        <v>172</v>
      </c>
      <c r="H15" s="236">
        <f>SUM(E6:E14)</f>
        <v>6244100</v>
      </c>
    </row>
    <row r="16" spans="1:8" ht="15.75" thickTop="1">
      <c r="A16" s="191"/>
      <c r="B16" s="151"/>
      <c r="C16" s="144"/>
      <c r="D16" s="39"/>
      <c r="E16" s="137"/>
      <c r="F16" s="192"/>
      <c r="G16" s="192"/>
      <c r="H16" s="193" t="s">
        <v>177</v>
      </c>
    </row>
    <row r="17" spans="1:10">
      <c r="A17" s="207" t="s">
        <v>39</v>
      </c>
      <c r="B17" s="180" t="s">
        <v>2</v>
      </c>
      <c r="C17" s="223" t="s">
        <v>3</v>
      </c>
      <c r="D17" s="208" t="s">
        <v>10</v>
      </c>
      <c r="E17" s="208" t="s">
        <v>4</v>
      </c>
      <c r="F17" s="220" t="s">
        <v>193</v>
      </c>
      <c r="G17" s="180" t="s">
        <v>5</v>
      </c>
    </row>
    <row r="18" spans="1:10">
      <c r="A18" s="136">
        <v>1</v>
      </c>
      <c r="B18" s="40" t="s">
        <v>217</v>
      </c>
      <c r="C18" s="131" t="s">
        <v>218</v>
      </c>
      <c r="D18" s="146" t="s">
        <v>212</v>
      </c>
      <c r="E18" s="137">
        <v>458194</v>
      </c>
      <c r="F18" s="39">
        <v>1</v>
      </c>
      <c r="G18" s="219" t="s">
        <v>216</v>
      </c>
      <c r="J18" t="s">
        <v>191</v>
      </c>
    </row>
    <row r="19" spans="1:10">
      <c r="A19" s="136">
        <f t="shared" ref="A19:A24" si="0">A18+1</f>
        <v>2</v>
      </c>
      <c r="B19" s="43" t="s">
        <v>220</v>
      </c>
      <c r="C19" s="138" t="s">
        <v>221</v>
      </c>
      <c r="D19" s="146" t="s">
        <v>212</v>
      </c>
      <c r="E19" s="137">
        <v>308926</v>
      </c>
      <c r="F19" s="39">
        <v>1</v>
      </c>
      <c r="G19" s="219" t="s">
        <v>222</v>
      </c>
    </row>
    <row r="20" spans="1:10">
      <c r="A20" s="136">
        <f t="shared" si="0"/>
        <v>3</v>
      </c>
      <c r="B20" s="43" t="s">
        <v>76</v>
      </c>
      <c r="C20" s="138" t="s">
        <v>77</v>
      </c>
      <c r="D20" s="146" t="s">
        <v>212</v>
      </c>
      <c r="E20" s="137">
        <v>680331</v>
      </c>
      <c r="F20" s="39">
        <v>1</v>
      </c>
      <c r="G20" s="219" t="s">
        <v>223</v>
      </c>
    </row>
    <row r="21" spans="1:10">
      <c r="A21" s="136">
        <f t="shared" si="0"/>
        <v>4</v>
      </c>
      <c r="B21" s="222" t="s">
        <v>157</v>
      </c>
      <c r="C21" s="138" t="s">
        <v>126</v>
      </c>
      <c r="D21" s="146" t="s">
        <v>226</v>
      </c>
      <c r="E21" s="137">
        <v>455218</v>
      </c>
      <c r="F21" s="39">
        <v>1</v>
      </c>
      <c r="G21" s="219" t="s">
        <v>227</v>
      </c>
    </row>
    <row r="22" spans="1:10">
      <c r="A22" s="136">
        <f t="shared" si="0"/>
        <v>5</v>
      </c>
      <c r="B22" s="43" t="s">
        <v>140</v>
      </c>
      <c r="C22" s="138" t="s">
        <v>159</v>
      </c>
      <c r="D22" s="146" t="s">
        <v>226</v>
      </c>
      <c r="E22" s="137">
        <v>375705</v>
      </c>
      <c r="F22" s="39">
        <v>1</v>
      </c>
      <c r="G22" s="219" t="s">
        <v>216</v>
      </c>
    </row>
    <row r="23" spans="1:10">
      <c r="A23" s="136">
        <f t="shared" si="0"/>
        <v>6</v>
      </c>
      <c r="B23" s="43" t="s">
        <v>231</v>
      </c>
      <c r="C23" s="138" t="s">
        <v>232</v>
      </c>
      <c r="D23" s="146" t="s">
        <v>226</v>
      </c>
      <c r="E23" s="137">
        <v>221527</v>
      </c>
      <c r="F23" s="39">
        <v>1</v>
      </c>
      <c r="G23" s="219" t="s">
        <v>216</v>
      </c>
    </row>
    <row r="24" spans="1:10">
      <c r="A24" s="136">
        <f t="shared" si="0"/>
        <v>7</v>
      </c>
      <c r="B24" s="43" t="s">
        <v>235</v>
      </c>
      <c r="C24" s="138" t="s">
        <v>236</v>
      </c>
      <c r="D24" s="146" t="s">
        <v>237</v>
      </c>
      <c r="E24" s="137">
        <v>238182</v>
      </c>
      <c r="F24" s="39">
        <v>1</v>
      </c>
      <c r="G24" s="219" t="s">
        <v>241</v>
      </c>
    </row>
    <row r="25" spans="1:10" ht="15.75" thickBot="1">
      <c r="A25" s="43"/>
      <c r="B25" s="43"/>
      <c r="C25" s="132"/>
      <c r="D25" s="133"/>
      <c r="E25" s="134"/>
      <c r="F25" s="167"/>
      <c r="G25" s="167" t="s">
        <v>172</v>
      </c>
      <c r="H25" s="181">
        <f>SUM(Table26111316192531[NOMINAL DEBET])</f>
        <v>2738083</v>
      </c>
    </row>
    <row r="26" spans="1:10" ht="15.75" thickTop="1">
      <c r="A26" s="43"/>
      <c r="B26" s="43"/>
      <c r="C26" s="132"/>
      <c r="D26" s="133"/>
      <c r="E26" s="134"/>
      <c r="F26" s="43"/>
      <c r="G26" s="43"/>
    </row>
    <row r="27" spans="1:10">
      <c r="A27" s="139" t="s">
        <v>7</v>
      </c>
      <c r="B27" s="140" t="s">
        <v>2</v>
      </c>
      <c r="C27" s="224" t="s">
        <v>3</v>
      </c>
      <c r="D27" s="141" t="s">
        <v>10</v>
      </c>
      <c r="E27" s="141" t="s">
        <v>4</v>
      </c>
      <c r="F27" s="139" t="s">
        <v>193</v>
      </c>
      <c r="G27" s="180" t="s">
        <v>5</v>
      </c>
    </row>
    <row r="28" spans="1:10">
      <c r="A28" s="142">
        <v>1</v>
      </c>
      <c r="B28" s="43" t="s">
        <v>170</v>
      </c>
      <c r="C28" s="131" t="s">
        <v>224</v>
      </c>
      <c r="D28" s="146" t="s">
        <v>212</v>
      </c>
      <c r="E28" s="145">
        <v>100000</v>
      </c>
      <c r="F28" s="146">
        <v>1</v>
      </c>
      <c r="G28" s="213" t="s">
        <v>225</v>
      </c>
    </row>
    <row r="29" spans="1:10">
      <c r="A29" s="142">
        <f>A28+1</f>
        <v>2</v>
      </c>
      <c r="B29" s="143" t="s">
        <v>102</v>
      </c>
      <c r="C29" s="147" t="s">
        <v>43</v>
      </c>
      <c r="D29" s="133" t="s">
        <v>226</v>
      </c>
      <c r="E29" s="145">
        <v>500000</v>
      </c>
      <c r="F29" s="146">
        <v>1</v>
      </c>
      <c r="G29" s="213" t="s">
        <v>233</v>
      </c>
    </row>
    <row r="30" spans="1:10">
      <c r="A30" s="142">
        <f>A29+1</f>
        <v>3</v>
      </c>
      <c r="B30" s="151" t="s">
        <v>153</v>
      </c>
      <c r="C30" s="144" t="s">
        <v>154</v>
      </c>
      <c r="D30" s="133" t="s">
        <v>243</v>
      </c>
      <c r="E30" s="134">
        <v>50000</v>
      </c>
      <c r="F30" s="146">
        <v>1</v>
      </c>
      <c r="G30" s="213" t="s">
        <v>244</v>
      </c>
    </row>
    <row r="31" spans="1:10">
      <c r="A31" s="191">
        <f>A30+1</f>
        <v>4</v>
      </c>
      <c r="B31" s="40" t="s">
        <v>131</v>
      </c>
      <c r="C31" s="131" t="s">
        <v>132</v>
      </c>
      <c r="D31" s="39" t="s">
        <v>251</v>
      </c>
      <c r="E31" s="137">
        <v>100000</v>
      </c>
      <c r="F31" s="146">
        <v>1</v>
      </c>
      <c r="G31" s="213" t="s">
        <v>225</v>
      </c>
    </row>
    <row r="32" spans="1:10">
      <c r="A32" s="191">
        <f>A31+1</f>
        <v>5</v>
      </c>
      <c r="B32" s="151" t="s">
        <v>153</v>
      </c>
      <c r="C32" s="144" t="s">
        <v>154</v>
      </c>
      <c r="D32" s="39" t="s">
        <v>252</v>
      </c>
      <c r="E32" s="137">
        <v>50000</v>
      </c>
      <c r="F32" s="146">
        <v>1</v>
      </c>
      <c r="G32" s="213" t="s">
        <v>244</v>
      </c>
    </row>
    <row r="33" spans="1:8">
      <c r="A33" s="191">
        <f>A32+1</f>
        <v>6</v>
      </c>
      <c r="B33" s="143"/>
      <c r="C33" s="147"/>
      <c r="D33" s="39"/>
      <c r="E33" s="137"/>
      <c r="F33" s="146"/>
      <c r="G33" s="214"/>
    </row>
    <row r="34" spans="1:8" ht="15.75" thickBot="1">
      <c r="A34" s="142"/>
      <c r="B34" s="143"/>
      <c r="C34" s="138"/>
      <c r="D34" s="133"/>
      <c r="E34" s="134"/>
      <c r="F34" s="167"/>
      <c r="G34" s="167" t="s">
        <v>172</v>
      </c>
      <c r="H34" s="181">
        <f>SUM(E28:E33)</f>
        <v>800000</v>
      </c>
    </row>
    <row r="35" spans="1:8" ht="15.75" thickTop="1">
      <c r="A35" s="142"/>
      <c r="B35" s="143"/>
      <c r="C35" s="138"/>
      <c r="D35" s="133"/>
      <c r="E35" s="134"/>
      <c r="F35" s="39"/>
      <c r="G35" s="39"/>
    </row>
    <row r="36" spans="1:8">
      <c r="A36" s="209" t="s">
        <v>8</v>
      </c>
      <c r="B36" s="180" t="s">
        <v>2</v>
      </c>
      <c r="C36" s="223" t="s">
        <v>3</v>
      </c>
      <c r="D36" s="208" t="s">
        <v>10</v>
      </c>
      <c r="E36" s="208" t="s">
        <v>4</v>
      </c>
      <c r="F36" s="220" t="s">
        <v>193</v>
      </c>
      <c r="G36" s="180" t="s">
        <v>25</v>
      </c>
    </row>
    <row r="37" spans="1:8">
      <c r="A37" s="148">
        <v>1</v>
      </c>
      <c r="B37" s="43" t="s">
        <v>63</v>
      </c>
      <c r="C37" s="138" t="s">
        <v>27</v>
      </c>
      <c r="D37" s="133" t="s">
        <v>212</v>
      </c>
      <c r="E37" s="145">
        <v>11000</v>
      </c>
      <c r="F37" s="146">
        <v>1</v>
      </c>
      <c r="G37" s="213" t="s">
        <v>254</v>
      </c>
    </row>
    <row r="38" spans="1:8">
      <c r="A38" s="148">
        <f>A37+1</f>
        <v>2</v>
      </c>
      <c r="B38" s="143" t="s">
        <v>255</v>
      </c>
      <c r="C38" s="147" t="s">
        <v>31</v>
      </c>
      <c r="D38" s="133" t="s">
        <v>226</v>
      </c>
      <c r="E38" s="145">
        <v>72000</v>
      </c>
      <c r="F38" s="146">
        <v>1</v>
      </c>
      <c r="G38" s="213" t="s">
        <v>256</v>
      </c>
    </row>
    <row r="39" spans="1:8">
      <c r="A39" s="148">
        <f t="shared" ref="A39:A44" si="1">A38+1</f>
        <v>3</v>
      </c>
      <c r="B39" s="143" t="s">
        <v>265</v>
      </c>
      <c r="C39" s="147" t="s">
        <v>266</v>
      </c>
      <c r="D39" s="133" t="s">
        <v>267</v>
      </c>
      <c r="E39" s="145">
        <v>26000</v>
      </c>
      <c r="F39" s="148">
        <v>1</v>
      </c>
      <c r="G39" s="222" t="s">
        <v>268</v>
      </c>
    </row>
    <row r="40" spans="1:8">
      <c r="A40" s="148">
        <f t="shared" si="1"/>
        <v>4</v>
      </c>
      <c r="B40" s="43" t="s">
        <v>257</v>
      </c>
      <c r="C40" s="195" t="s">
        <v>258</v>
      </c>
      <c r="D40" s="133" t="s">
        <v>267</v>
      </c>
      <c r="E40" s="145">
        <v>99000</v>
      </c>
      <c r="F40" s="146">
        <v>1</v>
      </c>
      <c r="G40" s="213" t="s">
        <v>264</v>
      </c>
    </row>
    <row r="41" spans="1:8">
      <c r="A41" s="148">
        <f t="shared" si="1"/>
        <v>5</v>
      </c>
      <c r="B41" s="189" t="s">
        <v>173</v>
      </c>
      <c r="C41" s="190" t="s">
        <v>174</v>
      </c>
      <c r="D41" s="148" t="s">
        <v>237</v>
      </c>
      <c r="E41" s="145">
        <v>101000</v>
      </c>
      <c r="F41" s="146">
        <v>1</v>
      </c>
      <c r="G41" s="213" t="s">
        <v>269</v>
      </c>
    </row>
    <row r="42" spans="1:8">
      <c r="A42" s="148">
        <f t="shared" si="1"/>
        <v>6</v>
      </c>
      <c r="B42" s="151" t="s">
        <v>131</v>
      </c>
      <c r="C42" s="144" t="s">
        <v>132</v>
      </c>
      <c r="D42" s="148" t="s">
        <v>251</v>
      </c>
      <c r="E42" s="145">
        <v>51000</v>
      </c>
      <c r="F42" s="146">
        <v>1</v>
      </c>
      <c r="G42" s="213" t="s">
        <v>253</v>
      </c>
    </row>
    <row r="43" spans="1:8">
      <c r="A43" s="148">
        <f t="shared" si="1"/>
        <v>7</v>
      </c>
      <c r="B43" s="43" t="s">
        <v>170</v>
      </c>
      <c r="C43" s="131" t="s">
        <v>224</v>
      </c>
      <c r="D43" s="149" t="s">
        <v>277</v>
      </c>
      <c r="E43" s="150">
        <v>17000</v>
      </c>
      <c r="F43" s="218">
        <v>1</v>
      </c>
      <c r="G43" s="228" t="s">
        <v>278</v>
      </c>
    </row>
    <row r="44" spans="1:8">
      <c r="A44" s="148">
        <f t="shared" si="1"/>
        <v>8</v>
      </c>
      <c r="B44" s="48" t="s">
        <v>89</v>
      </c>
      <c r="C44" s="144" t="s">
        <v>90</v>
      </c>
      <c r="D44" s="149" t="s">
        <v>277</v>
      </c>
      <c r="E44" s="150">
        <v>77000</v>
      </c>
      <c r="F44" s="218">
        <v>1</v>
      </c>
      <c r="G44" s="228" t="s">
        <v>279</v>
      </c>
    </row>
    <row r="45" spans="1:8" ht="15.75" thickBot="1">
      <c r="A45" s="142"/>
      <c r="B45" s="143"/>
      <c r="C45" s="138"/>
      <c r="D45" s="133"/>
      <c r="E45" s="134"/>
      <c r="F45" s="167"/>
      <c r="G45" s="167" t="s">
        <v>172</v>
      </c>
      <c r="H45" s="181">
        <f>SUM(Table37121417202632[NOMINAL DEBET])</f>
        <v>454000</v>
      </c>
    </row>
    <row r="46" spans="1:8" ht="15.75" thickTop="1">
      <c r="A46" s="148"/>
      <c r="B46" s="43"/>
      <c r="C46" s="138"/>
      <c r="D46" s="133"/>
      <c r="E46" s="200"/>
      <c r="F46" s="133"/>
      <c r="G46" s="133"/>
    </row>
    <row r="47" spans="1:8">
      <c r="A47" s="139" t="s">
        <v>9</v>
      </c>
      <c r="B47" s="140" t="s">
        <v>2</v>
      </c>
      <c r="C47" s="224" t="s">
        <v>3</v>
      </c>
      <c r="D47" s="141" t="s">
        <v>10</v>
      </c>
      <c r="E47" s="141" t="s">
        <v>4</v>
      </c>
      <c r="F47" s="180" t="s">
        <v>193</v>
      </c>
      <c r="G47" s="180" t="s">
        <v>25</v>
      </c>
    </row>
    <row r="48" spans="1:8">
      <c r="A48" s="142">
        <v>1</v>
      </c>
      <c r="B48" s="151" t="s">
        <v>148</v>
      </c>
      <c r="C48" s="144" t="s">
        <v>123</v>
      </c>
      <c r="D48" s="146" t="s">
        <v>212</v>
      </c>
      <c r="E48" s="145">
        <v>155040</v>
      </c>
      <c r="F48" s="39">
        <v>1</v>
      </c>
      <c r="G48" s="219" t="s">
        <v>214</v>
      </c>
    </row>
    <row r="49" spans="1:8">
      <c r="A49" s="142">
        <f>A48+1</f>
        <v>2</v>
      </c>
      <c r="B49" s="151" t="s">
        <v>148</v>
      </c>
      <c r="C49" s="144" t="s">
        <v>213</v>
      </c>
      <c r="D49" s="146" t="s">
        <v>212</v>
      </c>
      <c r="E49" s="145">
        <v>75540</v>
      </c>
      <c r="F49" s="39">
        <v>1</v>
      </c>
      <c r="G49" s="219" t="s">
        <v>215</v>
      </c>
    </row>
    <row r="50" spans="1:8">
      <c r="A50" s="142">
        <f t="shared" ref="A50:A61" si="2">A49+1</f>
        <v>3</v>
      </c>
      <c r="B50" s="40" t="s">
        <v>217</v>
      </c>
      <c r="C50" s="131" t="s">
        <v>218</v>
      </c>
      <c r="D50" s="146" t="s">
        <v>212</v>
      </c>
      <c r="E50" s="145">
        <v>59700</v>
      </c>
      <c r="F50" s="39">
        <v>1</v>
      </c>
      <c r="G50" s="219" t="s">
        <v>229</v>
      </c>
    </row>
    <row r="51" spans="1:8">
      <c r="A51" s="142">
        <f t="shared" si="2"/>
        <v>4</v>
      </c>
      <c r="B51" s="43" t="s">
        <v>140</v>
      </c>
      <c r="C51" s="138" t="s">
        <v>159</v>
      </c>
      <c r="D51" s="146" t="s">
        <v>226</v>
      </c>
      <c r="E51" s="145">
        <v>208300</v>
      </c>
      <c r="F51" s="39">
        <v>1</v>
      </c>
      <c r="G51" s="219" t="s">
        <v>230</v>
      </c>
    </row>
    <row r="52" spans="1:8">
      <c r="A52" s="142">
        <f t="shared" si="2"/>
        <v>5</v>
      </c>
      <c r="B52" s="40" t="s">
        <v>153</v>
      </c>
      <c r="C52" s="131" t="s">
        <v>154</v>
      </c>
      <c r="D52" s="146" t="s">
        <v>226</v>
      </c>
      <c r="E52" s="201">
        <v>31790</v>
      </c>
      <c r="F52" s="39">
        <v>1</v>
      </c>
      <c r="G52" s="219" t="s">
        <v>219</v>
      </c>
    </row>
    <row r="53" spans="1:8">
      <c r="A53" s="142">
        <f t="shared" si="2"/>
        <v>6</v>
      </c>
      <c r="B53" s="40" t="s">
        <v>234</v>
      </c>
      <c r="C53" s="131" t="s">
        <v>238</v>
      </c>
      <c r="D53" s="146" t="s">
        <v>237</v>
      </c>
      <c r="E53" s="201">
        <v>35840</v>
      </c>
      <c r="F53" s="39">
        <v>1</v>
      </c>
      <c r="G53" s="219" t="s">
        <v>239</v>
      </c>
    </row>
    <row r="54" spans="1:8">
      <c r="A54" s="142">
        <f t="shared" si="2"/>
        <v>7</v>
      </c>
      <c r="B54" s="43" t="s">
        <v>235</v>
      </c>
      <c r="C54" s="138" t="s">
        <v>236</v>
      </c>
      <c r="D54" s="146" t="s">
        <v>237</v>
      </c>
      <c r="E54" s="201">
        <v>49140</v>
      </c>
      <c r="F54" s="39">
        <v>1</v>
      </c>
      <c r="G54" s="219" t="s">
        <v>242</v>
      </c>
    </row>
    <row r="55" spans="1:8">
      <c r="A55" s="142">
        <f t="shared" si="2"/>
        <v>8</v>
      </c>
      <c r="B55" s="40" t="s">
        <v>245</v>
      </c>
      <c r="C55" s="131" t="s">
        <v>246</v>
      </c>
      <c r="D55" s="146" t="s">
        <v>247</v>
      </c>
      <c r="E55" s="201">
        <v>127040</v>
      </c>
      <c r="F55" s="39">
        <v>1</v>
      </c>
      <c r="G55" s="219" t="s">
        <v>248</v>
      </c>
    </row>
    <row r="56" spans="1:8">
      <c r="A56" s="142">
        <f t="shared" si="2"/>
        <v>9</v>
      </c>
      <c r="B56" s="40" t="s">
        <v>231</v>
      </c>
      <c r="C56" s="131" t="s">
        <v>232</v>
      </c>
      <c r="D56" s="146" t="s">
        <v>247</v>
      </c>
      <c r="E56" s="201">
        <v>57780</v>
      </c>
      <c r="F56" s="39">
        <v>1</v>
      </c>
      <c r="G56" s="219" t="s">
        <v>249</v>
      </c>
    </row>
    <row r="57" spans="1:8">
      <c r="A57" s="142">
        <f t="shared" si="2"/>
        <v>10</v>
      </c>
      <c r="B57" s="40" t="s">
        <v>231</v>
      </c>
      <c r="C57" s="131" t="s">
        <v>232</v>
      </c>
      <c r="D57" s="146" t="s">
        <v>247</v>
      </c>
      <c r="E57" s="201">
        <v>112880</v>
      </c>
      <c r="F57" s="39">
        <v>1</v>
      </c>
      <c r="G57" s="219" t="s">
        <v>250</v>
      </c>
    </row>
    <row r="58" spans="1:8">
      <c r="A58" s="142">
        <f t="shared" si="2"/>
        <v>11</v>
      </c>
      <c r="B58" s="40" t="s">
        <v>151</v>
      </c>
      <c r="C58" s="131" t="s">
        <v>272</v>
      </c>
      <c r="D58" s="146" t="s">
        <v>273</v>
      </c>
      <c r="E58" s="201">
        <v>200780</v>
      </c>
      <c r="F58" s="39">
        <v>1</v>
      </c>
      <c r="G58" s="219" t="s">
        <v>274</v>
      </c>
    </row>
    <row r="59" spans="1:8">
      <c r="A59" s="142">
        <f t="shared" si="2"/>
        <v>12</v>
      </c>
      <c r="B59" s="151" t="s">
        <v>188</v>
      </c>
      <c r="C59" s="144" t="s">
        <v>189</v>
      </c>
      <c r="D59" s="146" t="s">
        <v>273</v>
      </c>
      <c r="E59" s="137">
        <v>90080</v>
      </c>
      <c r="F59" s="39">
        <v>1</v>
      </c>
      <c r="G59" s="219" t="s">
        <v>275</v>
      </c>
    </row>
    <row r="60" spans="1:8">
      <c r="A60" s="142">
        <f t="shared" si="2"/>
        <v>13</v>
      </c>
      <c r="B60" s="151" t="s">
        <v>162</v>
      </c>
      <c r="C60" s="144" t="s">
        <v>163</v>
      </c>
      <c r="D60" s="146" t="s">
        <v>273</v>
      </c>
      <c r="E60" s="137">
        <v>68040</v>
      </c>
      <c r="F60" s="39">
        <v>1</v>
      </c>
      <c r="G60" s="213" t="s">
        <v>276</v>
      </c>
    </row>
    <row r="61" spans="1:8">
      <c r="A61" s="196">
        <f t="shared" si="2"/>
        <v>14</v>
      </c>
      <c r="B61" s="197" t="s">
        <v>285</v>
      </c>
      <c r="C61" s="202" t="s">
        <v>286</v>
      </c>
      <c r="D61" s="214" t="s">
        <v>277</v>
      </c>
      <c r="E61" s="199">
        <v>19540</v>
      </c>
      <c r="F61" s="198">
        <v>1</v>
      </c>
      <c r="G61" s="235" t="s">
        <v>219</v>
      </c>
    </row>
    <row r="62" spans="1:8" ht="15.75" thickBot="1">
      <c r="A62" s="142"/>
      <c r="B62" s="143"/>
      <c r="C62" s="138"/>
      <c r="D62" s="133"/>
      <c r="E62" s="134"/>
      <c r="G62" s="192" t="s">
        <v>172</v>
      </c>
      <c r="H62" s="181">
        <f>SUM(E48:E61)</f>
        <v>1291490</v>
      </c>
    </row>
    <row r="63" spans="1:8" ht="15.75" thickTop="1">
      <c r="A63" s="142"/>
      <c r="B63" s="143"/>
      <c r="C63" s="138"/>
      <c r="D63" s="133"/>
      <c r="E63" s="134"/>
      <c r="G63" s="192"/>
      <c r="H63" s="193"/>
    </row>
    <row r="64" spans="1:8">
      <c r="A64" s="139" t="s">
        <v>292</v>
      </c>
      <c r="B64" s="140" t="s">
        <v>2</v>
      </c>
      <c r="C64" s="224" t="s">
        <v>3</v>
      </c>
      <c r="D64" s="141" t="s">
        <v>10</v>
      </c>
      <c r="E64" s="141" t="s">
        <v>4</v>
      </c>
      <c r="F64" s="180" t="s">
        <v>193</v>
      </c>
      <c r="G64" s="180" t="s">
        <v>25</v>
      </c>
      <c r="H64" s="193"/>
    </row>
    <row r="65" spans="1:8">
      <c r="A65" s="214">
        <v>1</v>
      </c>
      <c r="B65" s="197" t="s">
        <v>231</v>
      </c>
      <c r="C65" s="202" t="s">
        <v>232</v>
      </c>
      <c r="D65" s="197" t="s">
        <v>293</v>
      </c>
      <c r="E65" s="197">
        <v>32500</v>
      </c>
      <c r="F65" s="214">
        <v>1</v>
      </c>
      <c r="G65" s="235" t="s">
        <v>294</v>
      </c>
      <c r="H65" s="193"/>
    </row>
    <row r="66" spans="1:8" ht="15.75" thickBot="1">
      <c r="A66" s="43"/>
      <c r="B66" s="43"/>
      <c r="C66" s="132"/>
      <c r="D66" s="43"/>
      <c r="E66" s="43"/>
      <c r="F66" s="43"/>
      <c r="G66" s="192" t="s">
        <v>172</v>
      </c>
      <c r="H66" s="181">
        <f>E65</f>
        <v>32500</v>
      </c>
    </row>
    <row r="67" spans="1:8" ht="15.75" thickTop="1">
      <c r="A67" s="43"/>
      <c r="B67" s="43"/>
      <c r="C67" s="132"/>
      <c r="D67" s="43"/>
      <c r="E67" s="43"/>
      <c r="F67" s="43"/>
      <c r="G67" s="192"/>
      <c r="H67" s="193"/>
    </row>
    <row r="68" spans="1:8">
      <c r="A68" s="139" t="s">
        <v>127</v>
      </c>
      <c r="B68" s="140" t="s">
        <v>2</v>
      </c>
      <c r="C68" s="224" t="s">
        <v>3</v>
      </c>
      <c r="D68" s="141" t="s">
        <v>10</v>
      </c>
      <c r="E68" s="141" t="s">
        <v>4</v>
      </c>
      <c r="F68" s="140" t="s">
        <v>193</v>
      </c>
      <c r="G68" s="182" t="s">
        <v>25</v>
      </c>
    </row>
    <row r="69" spans="1:8">
      <c r="A69" s="142">
        <v>1</v>
      </c>
      <c r="B69" s="222" t="s">
        <v>157</v>
      </c>
      <c r="C69" s="147" t="s">
        <v>126</v>
      </c>
      <c r="D69" s="148" t="s">
        <v>226</v>
      </c>
      <c r="E69" s="152">
        <v>50906</v>
      </c>
      <c r="F69" s="146">
        <v>1</v>
      </c>
      <c r="G69" t="s">
        <v>228</v>
      </c>
    </row>
    <row r="70" spans="1:8">
      <c r="A70" s="230">
        <v>2</v>
      </c>
      <c r="B70" s="231" t="s">
        <v>235</v>
      </c>
      <c r="C70" s="232" t="s">
        <v>236</v>
      </c>
      <c r="D70" s="214" t="s">
        <v>237</v>
      </c>
      <c r="E70" s="233">
        <v>56471</v>
      </c>
      <c r="F70" s="230">
        <v>1</v>
      </c>
      <c r="G70" s="178" t="s">
        <v>270</v>
      </c>
    </row>
    <row r="71" spans="1:8" ht="15.75" thickBot="1">
      <c r="A71" s="49"/>
      <c r="B71" s="210"/>
      <c r="C71" s="27"/>
      <c r="D71" s="49"/>
      <c r="E71" s="212"/>
      <c r="F71" s="216"/>
      <c r="G71" s="167" t="s">
        <v>172</v>
      </c>
      <c r="H71" s="187">
        <f>SUM(E69:E70)</f>
        <v>107377</v>
      </c>
    </row>
    <row r="72" spans="1:8" ht="15.75" thickTop="1">
      <c r="A72" s="49"/>
      <c r="B72" s="210"/>
      <c r="C72" s="27"/>
      <c r="D72" s="49"/>
      <c r="E72" s="212"/>
      <c r="F72" s="216"/>
      <c r="G72" s="221"/>
    </row>
    <row r="73" spans="1:8">
      <c r="A73" s="49"/>
      <c r="B73" s="210"/>
      <c r="C73" s="27"/>
      <c r="D73" s="49"/>
      <c r="E73" s="212"/>
      <c r="F73" s="216"/>
      <c r="G73" s="221"/>
    </row>
    <row r="74" spans="1:8">
      <c r="A74" s="139" t="s">
        <v>240</v>
      </c>
      <c r="B74" s="140" t="s">
        <v>2</v>
      </c>
      <c r="C74" s="224" t="s">
        <v>3</v>
      </c>
      <c r="D74" s="141" t="s">
        <v>10</v>
      </c>
      <c r="E74" s="141" t="s">
        <v>4</v>
      </c>
      <c r="F74" s="140" t="s">
        <v>193</v>
      </c>
      <c r="G74" s="182" t="s">
        <v>25</v>
      </c>
    </row>
    <row r="75" spans="1:8">
      <c r="A75" s="49">
        <v>1</v>
      </c>
      <c r="B75" s="43" t="s">
        <v>235</v>
      </c>
      <c r="C75" s="138" t="s">
        <v>236</v>
      </c>
      <c r="D75" s="146" t="s">
        <v>237</v>
      </c>
      <c r="E75" s="212">
        <v>724500</v>
      </c>
      <c r="F75" s="49">
        <v>1</v>
      </c>
      <c r="G75" s="229" t="s">
        <v>280</v>
      </c>
    </row>
    <row r="76" spans="1:8">
      <c r="A76" s="49">
        <v>2</v>
      </c>
      <c r="B76" s="43" t="s">
        <v>165</v>
      </c>
      <c r="C76" s="195" t="s">
        <v>130</v>
      </c>
      <c r="D76" s="49" t="s">
        <v>243</v>
      </c>
      <c r="E76" s="212">
        <v>603500</v>
      </c>
      <c r="F76" s="49">
        <v>1</v>
      </c>
      <c r="G76" s="229" t="s">
        <v>281</v>
      </c>
    </row>
    <row r="77" spans="1:8" ht="15.75" thickBot="1">
      <c r="A77" s="49"/>
      <c r="B77" s="210"/>
      <c r="C77" s="27"/>
      <c r="D77" s="49"/>
      <c r="E77" s="212"/>
      <c r="F77" s="216"/>
      <c r="G77" s="167" t="s">
        <v>172</v>
      </c>
      <c r="H77" s="234">
        <f>E76+E75</f>
        <v>1328000</v>
      </c>
    </row>
    <row r="78" spans="1:8" ht="15.75" thickTop="1">
      <c r="A78" s="49"/>
      <c r="B78" s="210"/>
      <c r="C78" s="27"/>
      <c r="D78" s="49"/>
      <c r="E78" s="212"/>
      <c r="F78" s="216"/>
      <c r="G78" s="221"/>
    </row>
    <row r="79" spans="1:8" ht="17.25" customHeight="1">
      <c r="A79" s="155"/>
      <c r="B79" s="43"/>
      <c r="C79" s="225"/>
      <c r="D79" s="43"/>
      <c r="E79" s="154"/>
      <c r="F79" s="43"/>
      <c r="G79" s="43"/>
    </row>
    <row r="80" spans="1:8">
      <c r="A80" s="155"/>
      <c r="B80" s="43"/>
      <c r="C80" s="225"/>
      <c r="D80" s="43"/>
      <c r="E80" s="154"/>
      <c r="F80" s="43"/>
      <c r="G80" s="43"/>
    </row>
    <row r="81" spans="1:7">
      <c r="A81" s="157" t="s">
        <v>82</v>
      </c>
      <c r="B81" s="43"/>
      <c r="C81" s="226" t="s">
        <v>83</v>
      </c>
      <c r="D81" s="43"/>
      <c r="E81" s="158" t="s">
        <v>84</v>
      </c>
      <c r="F81" s="43"/>
      <c r="G81" s="43"/>
    </row>
    <row r="82" spans="1:7">
      <c r="A82" s="159" t="s">
        <v>85</v>
      </c>
      <c r="B82" s="43"/>
      <c r="C82" s="227" t="s">
        <v>86</v>
      </c>
      <c r="D82" s="43"/>
      <c r="E82" s="160" t="s">
        <v>87</v>
      </c>
      <c r="F82" s="43"/>
      <c r="G82" s="43"/>
    </row>
    <row r="83" spans="1:7">
      <c r="A83" s="43"/>
      <c r="B83" s="43"/>
      <c r="C83" s="132"/>
      <c r="D83" s="43"/>
      <c r="E83" s="43"/>
      <c r="F83" s="43"/>
      <c r="G83" s="43"/>
    </row>
  </sheetData>
  <mergeCells count="2">
    <mergeCell ref="A1:F1"/>
    <mergeCell ref="A2:F2"/>
  </mergeCells>
  <pageMargins left="0.7" right="0.7" top="0.75" bottom="0.75" header="0.3" footer="0.3"/>
  <pageSetup scale="69" orientation="portrait" horizontalDpi="4294967293" verticalDpi="72" r:id="rId1"/>
  <rowBreaks count="1" manualBreakCount="1">
    <brk id="66" max="16383" man="1"/>
  </rowBreaks>
  <colBreaks count="1" manualBreakCount="1">
    <brk id="8" max="1048575" man="1"/>
  </colBreaks>
  <tableParts count="3">
    <tablePart r:id="rId2"/>
    <tablePart r:id="rId3"/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"/>
  <sheetViews>
    <sheetView topLeftCell="A31" workbookViewId="0">
      <selection activeCell="A44" sqref="A44:H48"/>
    </sheetView>
  </sheetViews>
  <sheetFormatPr defaultRowHeight="15"/>
  <cols>
    <col min="1" max="1" width="11.28515625" customWidth="1"/>
    <col min="2" max="2" width="19.5703125" customWidth="1"/>
    <col min="4" max="4" width="12.5703125" customWidth="1"/>
    <col min="5" max="5" width="15" customWidth="1"/>
    <col min="6" max="6" width="14.5703125" customWidth="1"/>
    <col min="7" max="7" width="20" customWidth="1"/>
    <col min="8" max="8" width="13.42578125" customWidth="1"/>
  </cols>
  <sheetData>
    <row r="1" spans="1:8">
      <c r="A1" t="s">
        <v>190</v>
      </c>
    </row>
    <row r="2" spans="1:8">
      <c r="A2" t="s">
        <v>295</v>
      </c>
    </row>
    <row r="3" spans="1:8">
      <c r="A3" t="s">
        <v>296</v>
      </c>
    </row>
    <row r="5" spans="1:8" ht="27.75">
      <c r="A5" s="1983" t="s">
        <v>0</v>
      </c>
      <c r="B5" s="1983"/>
      <c r="C5" s="1983"/>
      <c r="D5" s="1983"/>
      <c r="E5" s="1983"/>
      <c r="F5" s="1983"/>
      <c r="G5" s="239"/>
      <c r="H5" s="4"/>
    </row>
    <row r="6" spans="1:8" ht="27.75">
      <c r="A6" s="1983" t="s">
        <v>299</v>
      </c>
      <c r="B6" s="1983"/>
      <c r="C6" s="1983"/>
      <c r="D6" s="1983"/>
      <c r="E6" s="1983"/>
      <c r="F6" s="1983"/>
      <c r="G6" s="239"/>
      <c r="H6" s="4"/>
    </row>
    <row r="7" spans="1:8">
      <c r="C7" s="14"/>
      <c r="D7" s="4"/>
      <c r="E7" s="3"/>
    </row>
    <row r="8" spans="1:8">
      <c r="C8" s="14"/>
      <c r="D8" s="4"/>
      <c r="E8" s="3"/>
    </row>
    <row r="9" spans="1:8">
      <c r="A9" s="191"/>
      <c r="B9" s="151"/>
      <c r="C9" s="144"/>
      <c r="D9" s="39"/>
      <c r="E9" s="137"/>
      <c r="F9" s="192"/>
      <c r="G9" s="192"/>
      <c r="H9" s="193"/>
    </row>
    <row r="10" spans="1:8">
      <c r="A10" s="207" t="s">
        <v>39</v>
      </c>
      <c r="B10" s="180" t="s">
        <v>2</v>
      </c>
      <c r="C10" s="180" t="s">
        <v>3</v>
      </c>
      <c r="D10" s="208" t="s">
        <v>10</v>
      </c>
      <c r="E10" s="208" t="s">
        <v>4</v>
      </c>
      <c r="F10" s="180" t="s">
        <v>193</v>
      </c>
      <c r="G10" s="180" t="s">
        <v>5</v>
      </c>
    </row>
    <row r="11" spans="1:8">
      <c r="A11" s="162">
        <v>1</v>
      </c>
      <c r="B11" s="163" t="s">
        <v>138</v>
      </c>
      <c r="C11" s="164" t="s">
        <v>137</v>
      </c>
      <c r="D11" s="165" t="s">
        <v>309</v>
      </c>
      <c r="E11" s="166">
        <v>430613</v>
      </c>
      <c r="F11" s="165">
        <v>1</v>
      </c>
      <c r="G11" s="39" t="s">
        <v>311</v>
      </c>
    </row>
    <row r="12" spans="1:8">
      <c r="A12" s="245"/>
      <c r="B12" s="231"/>
      <c r="C12" s="232"/>
      <c r="D12" s="198"/>
      <c r="E12" s="199"/>
      <c r="F12" s="198"/>
      <c r="G12" s="39"/>
    </row>
    <row r="13" spans="1:8" ht="15.75" thickBot="1">
      <c r="A13" s="43"/>
      <c r="B13" s="43"/>
      <c r="C13" s="132"/>
      <c r="D13" s="133"/>
      <c r="E13" s="134"/>
      <c r="F13" s="192"/>
      <c r="G13" s="167"/>
      <c r="H13" s="181">
        <f>E11</f>
        <v>430613</v>
      </c>
    </row>
    <row r="14" spans="1:8" ht="15.75" thickTop="1">
      <c r="A14" s="43"/>
      <c r="B14" s="43"/>
      <c r="C14" s="132"/>
      <c r="D14" s="133"/>
      <c r="E14" s="134"/>
      <c r="F14" s="43"/>
      <c r="G14" s="43"/>
    </row>
    <row r="15" spans="1:8">
      <c r="A15" s="139" t="s">
        <v>7</v>
      </c>
      <c r="B15" s="140" t="s">
        <v>2</v>
      </c>
      <c r="C15" s="140" t="s">
        <v>3</v>
      </c>
      <c r="D15" s="141" t="s">
        <v>10</v>
      </c>
      <c r="E15" s="141" t="s">
        <v>4</v>
      </c>
      <c r="F15" s="140" t="s">
        <v>193</v>
      </c>
      <c r="G15" s="180" t="s">
        <v>5</v>
      </c>
    </row>
    <row r="16" spans="1:8">
      <c r="A16" s="142">
        <v>1</v>
      </c>
      <c r="B16" s="43" t="s">
        <v>170</v>
      </c>
      <c r="C16" s="131" t="s">
        <v>224</v>
      </c>
      <c r="D16" s="133" t="s">
        <v>277</v>
      </c>
      <c r="E16" s="145">
        <v>100000</v>
      </c>
      <c r="F16" s="146">
        <v>1</v>
      </c>
      <c r="G16" s="146" t="s">
        <v>303</v>
      </c>
    </row>
    <row r="17" spans="1:8">
      <c r="A17" s="142">
        <f>A16+1</f>
        <v>2</v>
      </c>
      <c r="B17" s="48" t="s">
        <v>89</v>
      </c>
      <c r="C17" s="144" t="s">
        <v>90</v>
      </c>
      <c r="D17" s="133" t="s">
        <v>277</v>
      </c>
      <c r="E17" s="145">
        <v>450000</v>
      </c>
      <c r="F17" s="146">
        <v>1</v>
      </c>
      <c r="G17" s="146" t="s">
        <v>306</v>
      </c>
    </row>
    <row r="18" spans="1:8">
      <c r="A18" s="142">
        <f>A17+1</f>
        <v>3</v>
      </c>
      <c r="B18" s="143" t="s">
        <v>102</v>
      </c>
      <c r="C18" s="147" t="s">
        <v>43</v>
      </c>
      <c r="D18" s="133" t="s">
        <v>305</v>
      </c>
      <c r="E18" s="134">
        <v>500000</v>
      </c>
      <c r="F18" s="146">
        <v>1</v>
      </c>
      <c r="G18" s="146" t="s">
        <v>307</v>
      </c>
    </row>
    <row r="19" spans="1:8">
      <c r="A19" s="142">
        <f>A18+1</f>
        <v>4</v>
      </c>
      <c r="B19" s="151" t="s">
        <v>308</v>
      </c>
      <c r="C19" s="131" t="s">
        <v>154</v>
      </c>
      <c r="D19" s="133" t="s">
        <v>305</v>
      </c>
      <c r="E19" s="137">
        <v>50000</v>
      </c>
      <c r="F19" s="146">
        <v>1</v>
      </c>
      <c r="G19" s="146" t="s">
        <v>303</v>
      </c>
    </row>
    <row r="20" spans="1:8">
      <c r="A20" s="142">
        <f>A19+1</f>
        <v>5</v>
      </c>
      <c r="B20" s="151" t="s">
        <v>308</v>
      </c>
      <c r="C20" s="131" t="s">
        <v>154</v>
      </c>
      <c r="D20" s="39" t="s">
        <v>309</v>
      </c>
      <c r="E20" s="137">
        <v>50000</v>
      </c>
      <c r="F20" s="146">
        <v>1</v>
      </c>
      <c r="G20" s="146" t="s">
        <v>303</v>
      </c>
    </row>
    <row r="21" spans="1:8">
      <c r="A21" s="142">
        <f>A20+1</f>
        <v>6</v>
      </c>
      <c r="B21" s="197" t="s">
        <v>308</v>
      </c>
      <c r="C21" s="232" t="s">
        <v>154</v>
      </c>
      <c r="D21" s="198" t="s">
        <v>310</v>
      </c>
      <c r="E21" s="199">
        <v>50000</v>
      </c>
      <c r="F21" s="214">
        <v>1</v>
      </c>
      <c r="G21" s="214" t="s">
        <v>303</v>
      </c>
    </row>
    <row r="22" spans="1:8" ht="15.75" thickBot="1">
      <c r="A22" s="142"/>
      <c r="B22" s="143"/>
      <c r="C22" s="138"/>
      <c r="D22" s="133"/>
      <c r="E22" s="134"/>
      <c r="F22" s="192"/>
      <c r="G22" s="192"/>
      <c r="H22" s="181">
        <f>SUM(E16:E21)</f>
        <v>1200000</v>
      </c>
    </row>
    <row r="23" spans="1:8" ht="15.75" thickTop="1">
      <c r="A23" s="142"/>
      <c r="B23" s="143"/>
      <c r="C23" s="138"/>
      <c r="D23" s="133"/>
      <c r="E23" s="134"/>
      <c r="F23" s="39"/>
      <c r="G23" s="39"/>
    </row>
    <row r="24" spans="1:8">
      <c r="A24" s="43"/>
      <c r="B24" s="43"/>
      <c r="C24" s="132"/>
      <c r="D24" s="133"/>
      <c r="E24" s="134"/>
      <c r="F24" s="43"/>
      <c r="G24" s="43"/>
    </row>
    <row r="25" spans="1:8">
      <c r="A25" s="209" t="s">
        <v>8</v>
      </c>
      <c r="B25" s="180" t="s">
        <v>2</v>
      </c>
      <c r="C25" s="180" t="s">
        <v>3</v>
      </c>
      <c r="D25" s="208" t="s">
        <v>10</v>
      </c>
      <c r="E25" s="208" t="s">
        <v>4</v>
      </c>
      <c r="F25" s="180" t="s">
        <v>193</v>
      </c>
      <c r="G25" s="180" t="s">
        <v>25</v>
      </c>
    </row>
    <row r="26" spans="1:8">
      <c r="A26" s="148">
        <v>1</v>
      </c>
      <c r="B26" s="43" t="s">
        <v>165</v>
      </c>
      <c r="C26" s="195" t="s">
        <v>130</v>
      </c>
      <c r="D26" s="133" t="s">
        <v>277</v>
      </c>
      <c r="E26" s="145">
        <v>11500</v>
      </c>
      <c r="F26" s="146">
        <v>1</v>
      </c>
      <c r="G26" s="218" t="s">
        <v>314</v>
      </c>
    </row>
    <row r="27" spans="1:8">
      <c r="A27" s="148">
        <f t="shared" ref="A27:A34" si="0">A26+1</f>
        <v>2</v>
      </c>
      <c r="B27" s="43" t="s">
        <v>118</v>
      </c>
      <c r="C27" s="138" t="s">
        <v>93</v>
      </c>
      <c r="D27" s="133" t="s">
        <v>289</v>
      </c>
      <c r="E27" s="145">
        <v>25500</v>
      </c>
      <c r="F27" s="146">
        <v>1</v>
      </c>
      <c r="G27" s="218" t="s">
        <v>304</v>
      </c>
    </row>
    <row r="28" spans="1:8">
      <c r="A28" s="148">
        <f t="shared" si="0"/>
        <v>3</v>
      </c>
      <c r="B28" s="43" t="s">
        <v>118</v>
      </c>
      <c r="C28" s="138" t="s">
        <v>93</v>
      </c>
      <c r="D28" s="133" t="s">
        <v>289</v>
      </c>
      <c r="E28" s="145">
        <v>11600</v>
      </c>
      <c r="F28" s="146">
        <v>1</v>
      </c>
      <c r="G28" s="218" t="s">
        <v>314</v>
      </c>
    </row>
    <row r="29" spans="1:8">
      <c r="A29" s="148">
        <f t="shared" si="0"/>
        <v>4</v>
      </c>
      <c r="B29" s="43" t="s">
        <v>170</v>
      </c>
      <c r="C29" s="131" t="s">
        <v>224</v>
      </c>
      <c r="D29" s="149" t="s">
        <v>305</v>
      </c>
      <c r="E29" s="150">
        <v>32000</v>
      </c>
      <c r="F29" s="218">
        <v>1</v>
      </c>
      <c r="G29" s="218" t="s">
        <v>318</v>
      </c>
    </row>
    <row r="30" spans="1:8">
      <c r="A30" s="148">
        <f t="shared" si="0"/>
        <v>5</v>
      </c>
      <c r="B30" s="43" t="s">
        <v>257</v>
      </c>
      <c r="C30" s="195" t="s">
        <v>258</v>
      </c>
      <c r="D30" s="149" t="s">
        <v>305</v>
      </c>
      <c r="E30" s="150">
        <v>33000</v>
      </c>
      <c r="F30" s="218">
        <v>1</v>
      </c>
      <c r="G30" s="228" t="s">
        <v>317</v>
      </c>
    </row>
    <row r="31" spans="1:8">
      <c r="A31" s="148">
        <f t="shared" si="0"/>
        <v>6</v>
      </c>
      <c r="B31" s="189" t="s">
        <v>88</v>
      </c>
      <c r="C31" s="190" t="s">
        <v>69</v>
      </c>
      <c r="D31" s="149" t="s">
        <v>305</v>
      </c>
      <c r="E31" s="150">
        <v>11000</v>
      </c>
      <c r="F31" s="218">
        <v>1</v>
      </c>
      <c r="G31" s="149" t="s">
        <v>319</v>
      </c>
    </row>
    <row r="32" spans="1:8">
      <c r="A32" s="148">
        <f t="shared" si="0"/>
        <v>7</v>
      </c>
      <c r="B32" s="48" t="s">
        <v>89</v>
      </c>
      <c r="C32" s="144" t="s">
        <v>90</v>
      </c>
      <c r="D32" s="149" t="s">
        <v>305</v>
      </c>
      <c r="E32" s="150">
        <v>52000</v>
      </c>
      <c r="F32" s="218">
        <v>1</v>
      </c>
      <c r="G32" s="149" t="s">
        <v>320</v>
      </c>
    </row>
    <row r="33" spans="1:8">
      <c r="A33" s="148">
        <f t="shared" si="0"/>
        <v>8</v>
      </c>
      <c r="B33" s="189" t="s">
        <v>165</v>
      </c>
      <c r="C33" s="244" t="s">
        <v>130</v>
      </c>
      <c r="D33" s="149" t="s">
        <v>315</v>
      </c>
      <c r="E33" s="150">
        <v>17000</v>
      </c>
      <c r="F33" s="218">
        <v>1</v>
      </c>
      <c r="G33" s="218" t="s">
        <v>316</v>
      </c>
    </row>
    <row r="34" spans="1:8">
      <c r="A34" s="214">
        <f t="shared" si="0"/>
        <v>9</v>
      </c>
      <c r="B34" s="240" t="s">
        <v>88</v>
      </c>
      <c r="C34" s="241" t="s">
        <v>69</v>
      </c>
      <c r="D34" s="242" t="s">
        <v>310</v>
      </c>
      <c r="E34" s="243">
        <v>11000</v>
      </c>
      <c r="F34" s="218">
        <v>1</v>
      </c>
      <c r="G34" s="149" t="s">
        <v>319</v>
      </c>
    </row>
    <row r="35" spans="1:8" ht="15.75" thickBot="1">
      <c r="A35" s="142"/>
      <c r="B35" s="143"/>
      <c r="C35" s="138"/>
      <c r="D35" s="133"/>
      <c r="E35" s="134"/>
      <c r="F35" s="167"/>
      <c r="G35" s="167"/>
      <c r="H35" s="181">
        <f>SUM(Table37121417202629[NOMINAL DEBET])</f>
        <v>204600</v>
      </c>
    </row>
    <row r="36" spans="1:8" ht="15.75" thickTop="1">
      <c r="A36" s="148"/>
      <c r="B36" s="43"/>
      <c r="C36" s="138"/>
      <c r="D36" s="133"/>
      <c r="E36" s="200"/>
      <c r="F36" s="133"/>
      <c r="G36" s="133"/>
    </row>
    <row r="37" spans="1:8">
      <c r="A37" s="43"/>
      <c r="B37" s="43"/>
      <c r="C37" s="43"/>
      <c r="D37" s="43"/>
      <c r="E37" s="43"/>
      <c r="F37" s="43"/>
      <c r="G37" s="43"/>
    </row>
    <row r="38" spans="1:8">
      <c r="A38" s="139" t="s">
        <v>9</v>
      </c>
      <c r="B38" s="140" t="s">
        <v>2</v>
      </c>
      <c r="C38" s="140" t="s">
        <v>3</v>
      </c>
      <c r="D38" s="141" t="s">
        <v>10</v>
      </c>
      <c r="E38" s="141" t="s">
        <v>4</v>
      </c>
      <c r="F38" s="180" t="s">
        <v>193</v>
      </c>
      <c r="G38" s="180" t="s">
        <v>25</v>
      </c>
    </row>
    <row r="39" spans="1:8">
      <c r="A39" s="142">
        <v>1</v>
      </c>
      <c r="B39" s="40" t="s">
        <v>138</v>
      </c>
      <c r="C39" s="131" t="s">
        <v>137</v>
      </c>
      <c r="D39" s="39" t="s">
        <v>309</v>
      </c>
      <c r="E39" s="145">
        <v>43290</v>
      </c>
      <c r="F39" s="39">
        <v>1</v>
      </c>
      <c r="G39" s="39" t="s">
        <v>313</v>
      </c>
    </row>
    <row r="40" spans="1:8">
      <c r="A40" s="191">
        <v>2</v>
      </c>
      <c r="B40" s="40" t="s">
        <v>76</v>
      </c>
      <c r="C40" s="131" t="s">
        <v>77</v>
      </c>
      <c r="D40" s="39" t="s">
        <v>309</v>
      </c>
      <c r="E40" s="201">
        <v>139940</v>
      </c>
      <c r="F40" s="39">
        <v>1</v>
      </c>
      <c r="G40" s="39" t="s">
        <v>313</v>
      </c>
    </row>
    <row r="41" spans="1:8">
      <c r="A41" s="196"/>
      <c r="B41" s="197"/>
      <c r="C41" s="202"/>
      <c r="D41" s="198"/>
      <c r="E41" s="199"/>
      <c r="F41" s="146"/>
      <c r="G41" s="146"/>
    </row>
    <row r="42" spans="1:8" ht="15.75" thickBot="1">
      <c r="A42" s="142"/>
      <c r="B42" s="143"/>
      <c r="C42" s="138"/>
      <c r="D42" s="133"/>
      <c r="E42" s="134"/>
      <c r="F42" s="167" t="s">
        <v>172</v>
      </c>
      <c r="G42" s="167"/>
      <c r="H42" s="181">
        <f>E40+E39</f>
        <v>183230</v>
      </c>
    </row>
    <row r="43" spans="1:8" ht="15.75" thickTop="1">
      <c r="A43" s="43"/>
      <c r="B43" s="43"/>
      <c r="C43" s="43"/>
      <c r="D43" s="43"/>
      <c r="E43" s="43"/>
      <c r="F43" s="43"/>
      <c r="G43" s="43"/>
    </row>
    <row r="44" spans="1:8">
      <c r="A44" s="139" t="s">
        <v>297</v>
      </c>
      <c r="B44" s="140" t="s">
        <v>2</v>
      </c>
      <c r="C44" s="140" t="s">
        <v>3</v>
      </c>
      <c r="D44" s="141" t="s">
        <v>10</v>
      </c>
      <c r="E44" s="141" t="s">
        <v>4</v>
      </c>
      <c r="F44" s="180" t="s">
        <v>193</v>
      </c>
      <c r="G44" s="180" t="s">
        <v>25</v>
      </c>
    </row>
    <row r="45" spans="1:8">
      <c r="A45" s="142">
        <v>1</v>
      </c>
      <c r="B45" s="151" t="s">
        <v>138</v>
      </c>
      <c r="C45" s="144" t="s">
        <v>137</v>
      </c>
      <c r="D45" s="146"/>
      <c r="E45" s="145">
        <v>250000</v>
      </c>
      <c r="F45" s="237">
        <v>1</v>
      </c>
      <c r="G45" s="238" t="s">
        <v>300</v>
      </c>
    </row>
    <row r="46" spans="1:8">
      <c r="A46" s="191">
        <v>2</v>
      </c>
      <c r="B46" s="40" t="s">
        <v>298</v>
      </c>
      <c r="C46" s="39">
        <v>811507</v>
      </c>
      <c r="D46" s="39"/>
      <c r="E46" s="201">
        <v>600000</v>
      </c>
      <c r="F46" s="237">
        <v>1</v>
      </c>
      <c r="G46" s="238" t="s">
        <v>301</v>
      </c>
    </row>
    <row r="47" spans="1:8">
      <c r="A47" s="196">
        <v>3</v>
      </c>
      <c r="B47" s="231" t="s">
        <v>76</v>
      </c>
      <c r="C47" s="232" t="s">
        <v>77</v>
      </c>
      <c r="D47" s="198"/>
      <c r="E47" s="199">
        <v>400000</v>
      </c>
      <c r="F47" s="237">
        <v>1</v>
      </c>
      <c r="G47" s="238" t="s">
        <v>302</v>
      </c>
    </row>
    <row r="48" spans="1:8" ht="15.75" thickBot="1">
      <c r="A48" s="142"/>
      <c r="B48" s="143"/>
      <c r="C48" s="138"/>
      <c r="D48" s="133"/>
      <c r="E48" s="134"/>
      <c r="F48" s="167" t="s">
        <v>172</v>
      </c>
      <c r="G48" s="167"/>
      <c r="H48" s="181">
        <f>SUM(E45:E47)</f>
        <v>1250000</v>
      </c>
    </row>
    <row r="49" spans="1:8" ht="15.75" thickTop="1">
      <c r="A49" s="142"/>
      <c r="B49" s="143"/>
      <c r="C49" s="138"/>
      <c r="D49" s="133"/>
      <c r="E49" s="134"/>
      <c r="F49" s="192"/>
      <c r="G49" s="192"/>
      <c r="H49" s="193"/>
    </row>
    <row r="50" spans="1:8">
      <c r="A50" s="142"/>
      <c r="B50" s="143"/>
      <c r="C50" s="138"/>
      <c r="D50" s="133"/>
      <c r="E50" s="134"/>
      <c r="F50" s="192"/>
      <c r="G50" s="192"/>
      <c r="H50" s="193"/>
    </row>
    <row r="51" spans="1:8">
      <c r="A51" s="153" t="s">
        <v>79</v>
      </c>
      <c r="B51" s="43"/>
      <c r="C51" s="154" t="s">
        <v>80</v>
      </c>
      <c r="D51" s="43"/>
      <c r="E51" s="154" t="s">
        <v>81</v>
      </c>
      <c r="F51" s="43"/>
      <c r="G51" s="43"/>
    </row>
    <row r="52" spans="1:8">
      <c r="A52" s="155"/>
      <c r="B52" s="43"/>
      <c r="C52" s="156"/>
      <c r="D52" s="43"/>
      <c r="E52" s="154"/>
      <c r="F52" s="43"/>
      <c r="G52" s="43"/>
    </row>
    <row r="53" spans="1:8">
      <c r="A53" s="155"/>
      <c r="B53" s="43"/>
      <c r="C53" s="156"/>
      <c r="D53" s="43"/>
      <c r="E53" s="154"/>
      <c r="F53" s="43"/>
      <c r="G53" s="43"/>
    </row>
    <row r="54" spans="1:8">
      <c r="A54" s="155"/>
      <c r="B54" s="43"/>
      <c r="C54" s="156"/>
      <c r="D54" s="43"/>
      <c r="E54" s="154"/>
      <c r="F54" s="43"/>
      <c r="G54" s="43"/>
    </row>
    <row r="55" spans="1:8">
      <c r="A55" s="157" t="s">
        <v>82</v>
      </c>
      <c r="B55" s="43"/>
      <c r="C55" s="158" t="s">
        <v>83</v>
      </c>
      <c r="D55" s="43"/>
      <c r="E55" s="158" t="s">
        <v>84</v>
      </c>
      <c r="F55" s="43"/>
      <c r="G55" s="43"/>
    </row>
    <row r="56" spans="1:8">
      <c r="A56" s="159" t="s">
        <v>85</v>
      </c>
      <c r="B56" s="43"/>
      <c r="C56" s="160" t="s">
        <v>86</v>
      </c>
      <c r="D56" s="43"/>
      <c r="E56" s="160" t="s">
        <v>87</v>
      </c>
      <c r="F56" s="43"/>
      <c r="G56" s="43"/>
    </row>
  </sheetData>
  <mergeCells count="2">
    <mergeCell ref="A5:F5"/>
    <mergeCell ref="A6:F6"/>
  </mergeCells>
  <pageMargins left="0.7" right="0.7" top="0.75" bottom="0.75" header="0.3" footer="0.3"/>
  <pageSetup paperSize="9" scale="75" orientation="portrait" horizontalDpi="4294967293" verticalDpi="72" r:id="rId1"/>
  <tableParts count="2"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1"/>
  <sheetViews>
    <sheetView workbookViewId="0">
      <selection activeCell="F36" sqref="F36"/>
    </sheetView>
  </sheetViews>
  <sheetFormatPr defaultRowHeight="15"/>
  <cols>
    <col min="1" max="1" width="15.28515625" customWidth="1"/>
    <col min="2" max="2" width="19.5703125" customWidth="1"/>
    <col min="3" max="3" width="10.42578125" style="14" customWidth="1"/>
    <col min="4" max="4" width="12" customWidth="1"/>
    <col min="5" max="5" width="17.42578125" customWidth="1"/>
    <col min="6" max="6" width="14.140625" customWidth="1"/>
    <col min="7" max="7" width="26.140625" customWidth="1"/>
    <col min="8" max="8" width="13" customWidth="1"/>
  </cols>
  <sheetData>
    <row r="1" spans="1:10" ht="27.75">
      <c r="A1" s="1983" t="s">
        <v>380</v>
      </c>
      <c r="B1" s="1983"/>
      <c r="C1" s="1983"/>
      <c r="D1" s="1983"/>
      <c r="E1" s="1983"/>
      <c r="F1" s="1983"/>
      <c r="G1" s="246"/>
    </row>
    <row r="2" spans="1:10" ht="27.75">
      <c r="A2" s="1983" t="s">
        <v>321</v>
      </c>
      <c r="B2" s="1983"/>
      <c r="C2" s="1983"/>
      <c r="D2" s="1983"/>
      <c r="E2" s="1983"/>
      <c r="F2" s="1983"/>
      <c r="G2" s="246"/>
    </row>
    <row r="3" spans="1:10">
      <c r="D3" s="4"/>
      <c r="E3" s="3"/>
    </row>
    <row r="4" spans="1:10">
      <c r="D4" s="4"/>
      <c r="E4" s="3"/>
    </row>
    <row r="5" spans="1:10">
      <c r="A5" s="203" t="s">
        <v>6</v>
      </c>
      <c r="B5" s="182" t="s">
        <v>2</v>
      </c>
      <c r="C5" s="204" t="s">
        <v>3</v>
      </c>
      <c r="D5" s="205" t="s">
        <v>10</v>
      </c>
      <c r="E5" s="206" t="s">
        <v>4</v>
      </c>
      <c r="F5" s="215" t="s">
        <v>193</v>
      </c>
      <c r="G5" s="182" t="s">
        <v>25</v>
      </c>
    </row>
    <row r="6" spans="1:10">
      <c r="A6" s="130">
        <v>1</v>
      </c>
      <c r="B6" s="43" t="s">
        <v>363</v>
      </c>
      <c r="C6" s="195" t="s">
        <v>364</v>
      </c>
      <c r="D6" s="39" t="s">
        <v>341</v>
      </c>
      <c r="E6" s="42">
        <v>1103400</v>
      </c>
      <c r="F6" s="146">
        <v>3</v>
      </c>
      <c r="G6" s="213" t="s">
        <v>365</v>
      </c>
    </row>
    <row r="7" spans="1:10">
      <c r="A7" s="39">
        <f t="shared" ref="A7:A12" si="0">A6+1</f>
        <v>2</v>
      </c>
      <c r="B7" s="43" t="s">
        <v>363</v>
      </c>
      <c r="C7" s="195" t="s">
        <v>364</v>
      </c>
      <c r="D7" s="39" t="s">
        <v>341</v>
      </c>
      <c r="E7" s="42">
        <v>1103400</v>
      </c>
      <c r="F7" s="146">
        <v>3</v>
      </c>
      <c r="G7" s="213" t="s">
        <v>366</v>
      </c>
    </row>
    <row r="8" spans="1:10">
      <c r="A8" s="39">
        <f t="shared" si="0"/>
        <v>3</v>
      </c>
      <c r="B8" s="43" t="s">
        <v>260</v>
      </c>
      <c r="C8" s="195" t="s">
        <v>261</v>
      </c>
      <c r="D8" s="39" t="s">
        <v>352</v>
      </c>
      <c r="E8" s="42">
        <v>925200</v>
      </c>
      <c r="F8" s="146">
        <v>3</v>
      </c>
      <c r="G8" s="213" t="s">
        <v>376</v>
      </c>
    </row>
    <row r="9" spans="1:10">
      <c r="A9" s="39">
        <f t="shared" si="0"/>
        <v>4</v>
      </c>
      <c r="B9" s="43" t="s">
        <v>260</v>
      </c>
      <c r="C9" s="195" t="s">
        <v>261</v>
      </c>
      <c r="D9" s="39" t="s">
        <v>352</v>
      </c>
      <c r="E9" s="42">
        <v>661200</v>
      </c>
      <c r="F9" s="146">
        <v>3</v>
      </c>
      <c r="G9" s="213" t="s">
        <v>377</v>
      </c>
    </row>
    <row r="10" spans="1:10">
      <c r="A10" s="39">
        <f t="shared" si="0"/>
        <v>5</v>
      </c>
      <c r="B10" s="40" t="s">
        <v>235</v>
      </c>
      <c r="C10" s="131" t="s">
        <v>236</v>
      </c>
      <c r="D10" s="39" t="s">
        <v>353</v>
      </c>
      <c r="E10" s="42">
        <v>647500</v>
      </c>
      <c r="F10" s="146">
        <v>1</v>
      </c>
      <c r="G10" s="213" t="s">
        <v>378</v>
      </c>
    </row>
    <row r="11" spans="1:10">
      <c r="A11" s="39">
        <f t="shared" si="0"/>
        <v>6</v>
      </c>
      <c r="B11" s="40" t="s">
        <v>392</v>
      </c>
      <c r="C11" s="131" t="s">
        <v>393</v>
      </c>
      <c r="D11" s="39" t="s">
        <v>387</v>
      </c>
      <c r="E11" s="42">
        <v>272500</v>
      </c>
      <c r="F11" s="146"/>
      <c r="G11" s="213" t="s">
        <v>394</v>
      </c>
    </row>
    <row r="12" spans="1:10">
      <c r="A12" s="39">
        <f t="shared" si="0"/>
        <v>7</v>
      </c>
      <c r="B12" s="40" t="s">
        <v>392</v>
      </c>
      <c r="C12" s="131" t="s">
        <v>393</v>
      </c>
      <c r="D12" s="39" t="s">
        <v>387</v>
      </c>
      <c r="E12" s="134">
        <v>272500</v>
      </c>
      <c r="F12" s="146"/>
      <c r="G12" s="213" t="s">
        <v>395</v>
      </c>
    </row>
    <row r="13" spans="1:10" ht="15.75" thickBot="1">
      <c r="A13" s="194"/>
      <c r="B13" s="184"/>
      <c r="C13" s="185"/>
      <c r="D13" s="165"/>
      <c r="E13" s="166"/>
      <c r="F13" s="167"/>
      <c r="G13" s="167" t="s">
        <v>172</v>
      </c>
      <c r="H13" s="181">
        <f>SUM(E6:E12)</f>
        <v>4985700</v>
      </c>
    </row>
    <row r="14" spans="1:10" ht="15.75" thickTop="1">
      <c r="A14" s="191"/>
      <c r="B14" s="151"/>
      <c r="C14" s="144"/>
      <c r="D14" s="39"/>
      <c r="E14" s="137"/>
      <c r="F14" s="192"/>
      <c r="G14" s="192"/>
      <c r="H14" s="193" t="s">
        <v>177</v>
      </c>
    </row>
    <row r="15" spans="1:10">
      <c r="A15" s="207" t="s">
        <v>39</v>
      </c>
      <c r="B15" s="180" t="s">
        <v>2</v>
      </c>
      <c r="C15" s="223" t="s">
        <v>3</v>
      </c>
      <c r="D15" s="208" t="s">
        <v>10</v>
      </c>
      <c r="E15" s="208" t="s">
        <v>4</v>
      </c>
      <c r="F15" s="220" t="s">
        <v>193</v>
      </c>
      <c r="G15" s="250" t="s">
        <v>5</v>
      </c>
    </row>
    <row r="16" spans="1:10">
      <c r="A16" s="136">
        <v>1</v>
      </c>
      <c r="B16" s="40" t="s">
        <v>217</v>
      </c>
      <c r="C16" s="131" t="s">
        <v>218</v>
      </c>
      <c r="D16" s="146" t="s">
        <v>322</v>
      </c>
      <c r="E16" s="137">
        <v>528233</v>
      </c>
      <c r="F16" s="39">
        <v>1</v>
      </c>
      <c r="G16" s="219" t="s">
        <v>323</v>
      </c>
      <c r="J16" t="s">
        <v>191</v>
      </c>
    </row>
    <row r="17" spans="1:12">
      <c r="A17" s="136">
        <f t="shared" ref="A17:A22" si="1">A16+1</f>
        <v>2</v>
      </c>
      <c r="B17" s="43" t="s">
        <v>220</v>
      </c>
      <c r="C17" s="138" t="s">
        <v>221</v>
      </c>
      <c r="D17" s="146" t="s">
        <v>322</v>
      </c>
      <c r="E17" s="137">
        <v>360148</v>
      </c>
      <c r="F17" s="39">
        <v>1</v>
      </c>
      <c r="G17" s="219" t="s">
        <v>324</v>
      </c>
    </row>
    <row r="18" spans="1:12">
      <c r="A18" s="136">
        <f t="shared" si="1"/>
        <v>3</v>
      </c>
      <c r="B18" s="43" t="s">
        <v>76</v>
      </c>
      <c r="C18" s="138" t="s">
        <v>77</v>
      </c>
      <c r="D18" s="146" t="s">
        <v>341</v>
      </c>
      <c r="E18" s="137">
        <v>696596</v>
      </c>
      <c r="F18" s="39">
        <v>1</v>
      </c>
      <c r="G18" s="219" t="s">
        <v>325</v>
      </c>
    </row>
    <row r="19" spans="1:12">
      <c r="A19" s="136">
        <f t="shared" si="1"/>
        <v>4</v>
      </c>
      <c r="B19" s="222" t="s">
        <v>157</v>
      </c>
      <c r="C19" s="138" t="s">
        <v>126</v>
      </c>
      <c r="D19" s="146" t="s">
        <v>326</v>
      </c>
      <c r="E19" s="137">
        <v>439359</v>
      </c>
      <c r="F19" s="39">
        <v>1</v>
      </c>
      <c r="G19" s="219" t="s">
        <v>327</v>
      </c>
    </row>
    <row r="20" spans="1:12">
      <c r="A20" s="136">
        <f t="shared" si="1"/>
        <v>5</v>
      </c>
      <c r="B20" s="43" t="s">
        <v>140</v>
      </c>
      <c r="C20" s="138" t="s">
        <v>159</v>
      </c>
      <c r="D20" s="146" t="s">
        <v>326</v>
      </c>
      <c r="E20" s="137">
        <v>379482</v>
      </c>
      <c r="F20" s="39">
        <v>1</v>
      </c>
      <c r="G20" s="219" t="s">
        <v>323</v>
      </c>
      <c r="L20" t="s">
        <v>342</v>
      </c>
    </row>
    <row r="21" spans="1:12">
      <c r="A21" s="136">
        <f t="shared" si="1"/>
        <v>6</v>
      </c>
      <c r="B21" s="40" t="s">
        <v>231</v>
      </c>
      <c r="C21" s="131" t="s">
        <v>232</v>
      </c>
      <c r="D21" s="146" t="s">
        <v>326</v>
      </c>
      <c r="E21" s="137">
        <v>226813</v>
      </c>
      <c r="F21" s="39">
        <v>1</v>
      </c>
      <c r="G21" s="219" t="s">
        <v>328</v>
      </c>
      <c r="L21" t="s">
        <v>343</v>
      </c>
    </row>
    <row r="22" spans="1:12">
      <c r="A22" s="245">
        <f t="shared" si="1"/>
        <v>7</v>
      </c>
      <c r="B22" s="231" t="s">
        <v>235</v>
      </c>
      <c r="C22" s="232" t="s">
        <v>236</v>
      </c>
      <c r="D22" s="214" t="s">
        <v>353</v>
      </c>
      <c r="E22" s="199">
        <v>275880</v>
      </c>
      <c r="F22" s="39">
        <v>1</v>
      </c>
      <c r="G22" s="219" t="s">
        <v>355</v>
      </c>
    </row>
    <row r="23" spans="1:12" ht="15.75" thickBot="1">
      <c r="A23" s="43"/>
      <c r="B23" s="43"/>
      <c r="C23" s="132"/>
      <c r="D23" s="133"/>
      <c r="E23" s="134"/>
      <c r="F23" s="167"/>
      <c r="G23" s="167" t="s">
        <v>172</v>
      </c>
      <c r="H23" s="181">
        <f>SUM(Table2611131619253133[NOMINAL DEBET])</f>
        <v>2906511</v>
      </c>
    </row>
    <row r="24" spans="1:12" ht="15.75" thickTop="1">
      <c r="A24" s="43"/>
      <c r="B24" s="43"/>
      <c r="C24" s="132"/>
      <c r="D24" s="133"/>
      <c r="E24" s="134"/>
      <c r="F24" s="43"/>
      <c r="G24" s="43"/>
    </row>
    <row r="25" spans="1:12">
      <c r="A25" s="139" t="s">
        <v>7</v>
      </c>
      <c r="B25" s="140" t="s">
        <v>2</v>
      </c>
      <c r="C25" s="224" t="s">
        <v>3</v>
      </c>
      <c r="D25" s="141" t="s">
        <v>10</v>
      </c>
      <c r="E25" s="141" t="s">
        <v>4</v>
      </c>
      <c r="F25" s="139" t="s">
        <v>193</v>
      </c>
      <c r="G25" s="180" t="s">
        <v>5</v>
      </c>
    </row>
    <row r="26" spans="1:12">
      <c r="A26" s="142">
        <v>1</v>
      </c>
      <c r="B26" s="143" t="s">
        <v>52</v>
      </c>
      <c r="C26" s="144" t="s">
        <v>53</v>
      </c>
      <c r="D26" s="146" t="s">
        <v>322</v>
      </c>
      <c r="E26" s="145">
        <v>300000</v>
      </c>
      <c r="F26" s="146">
        <v>1</v>
      </c>
      <c r="G26" s="213" t="s">
        <v>333</v>
      </c>
    </row>
    <row r="27" spans="1:12">
      <c r="A27" s="142">
        <f t="shared" ref="A27:A32" si="2">A26+1</f>
        <v>2</v>
      </c>
      <c r="B27" s="143" t="s">
        <v>211</v>
      </c>
      <c r="C27" s="147" t="s">
        <v>57</v>
      </c>
      <c r="D27" s="146" t="s">
        <v>341</v>
      </c>
      <c r="E27" s="145">
        <v>200000</v>
      </c>
      <c r="F27" s="146">
        <v>1</v>
      </c>
      <c r="G27" s="213" t="s">
        <v>334</v>
      </c>
    </row>
    <row r="28" spans="1:12">
      <c r="A28" s="142">
        <f t="shared" si="2"/>
        <v>3</v>
      </c>
      <c r="B28" s="151" t="s">
        <v>131</v>
      </c>
      <c r="C28" s="144" t="s">
        <v>132</v>
      </c>
      <c r="D28" s="146" t="s">
        <v>341</v>
      </c>
      <c r="E28" s="134">
        <v>200000</v>
      </c>
      <c r="F28" s="146">
        <v>1</v>
      </c>
      <c r="G28" s="213" t="s">
        <v>334</v>
      </c>
    </row>
    <row r="29" spans="1:12">
      <c r="A29" s="142">
        <f t="shared" si="2"/>
        <v>4</v>
      </c>
      <c r="B29" s="43" t="s">
        <v>170</v>
      </c>
      <c r="C29" s="131" t="s">
        <v>224</v>
      </c>
      <c r="D29" s="39" t="s">
        <v>344</v>
      </c>
      <c r="E29" s="137">
        <v>100000</v>
      </c>
      <c r="F29" s="146">
        <v>1</v>
      </c>
      <c r="G29" s="213" t="s">
        <v>225</v>
      </c>
    </row>
    <row r="30" spans="1:12">
      <c r="A30" s="142">
        <f t="shared" si="2"/>
        <v>5</v>
      </c>
      <c r="B30" s="40" t="s">
        <v>153</v>
      </c>
      <c r="C30" s="131" t="s">
        <v>154</v>
      </c>
      <c r="D30" s="39" t="s">
        <v>326</v>
      </c>
      <c r="E30" s="137">
        <v>50000</v>
      </c>
      <c r="F30" s="146">
        <v>1</v>
      </c>
      <c r="G30" s="213" t="s">
        <v>244</v>
      </c>
    </row>
    <row r="31" spans="1:12">
      <c r="A31" s="142">
        <f t="shared" si="2"/>
        <v>6</v>
      </c>
      <c r="B31" s="40" t="s">
        <v>118</v>
      </c>
      <c r="C31" s="131" t="s">
        <v>93</v>
      </c>
      <c r="D31" s="39" t="s">
        <v>326</v>
      </c>
      <c r="E31" s="137">
        <v>50000</v>
      </c>
      <c r="F31" s="146">
        <v>1</v>
      </c>
      <c r="G31" s="213" t="s">
        <v>244</v>
      </c>
    </row>
    <row r="32" spans="1:12">
      <c r="A32" s="196">
        <f t="shared" si="2"/>
        <v>7</v>
      </c>
      <c r="B32" s="249" t="s">
        <v>89</v>
      </c>
      <c r="C32" s="202" t="s">
        <v>90</v>
      </c>
      <c r="D32" s="198" t="s">
        <v>387</v>
      </c>
      <c r="E32" s="199">
        <v>450000</v>
      </c>
      <c r="F32" s="214">
        <v>1</v>
      </c>
      <c r="G32" s="213" t="s">
        <v>388</v>
      </c>
    </row>
    <row r="33" spans="1:8" ht="15.75" thickBot="1">
      <c r="A33" s="142"/>
      <c r="B33" s="143"/>
      <c r="C33" s="138"/>
      <c r="D33" s="133"/>
      <c r="E33" s="134"/>
      <c r="F33" s="192"/>
      <c r="G33" s="167" t="s">
        <v>172</v>
      </c>
      <c r="H33" s="181">
        <f>SUM(E26:E32)</f>
        <v>1350000</v>
      </c>
    </row>
    <row r="34" spans="1:8" ht="15.75" thickTop="1">
      <c r="A34" s="142"/>
      <c r="B34" s="143"/>
      <c r="C34" s="138"/>
      <c r="D34" s="133"/>
      <c r="E34" s="134"/>
      <c r="F34" s="39"/>
      <c r="G34" s="39"/>
    </row>
    <row r="35" spans="1:8">
      <c r="A35" s="209" t="s">
        <v>8</v>
      </c>
      <c r="B35" s="180" t="s">
        <v>2</v>
      </c>
      <c r="C35" s="223" t="s">
        <v>3</v>
      </c>
      <c r="D35" s="208" t="s">
        <v>10</v>
      </c>
      <c r="E35" s="208" t="s">
        <v>4</v>
      </c>
      <c r="F35" s="220" t="s">
        <v>193</v>
      </c>
      <c r="G35" s="180" t="s">
        <v>25</v>
      </c>
    </row>
    <row r="36" spans="1:8">
      <c r="A36" s="148">
        <v>1</v>
      </c>
      <c r="B36" s="48" t="s">
        <v>89</v>
      </c>
      <c r="C36" s="144" t="s">
        <v>90</v>
      </c>
      <c r="D36" s="133" t="s">
        <v>341</v>
      </c>
      <c r="E36" s="145">
        <v>104000</v>
      </c>
      <c r="F36" s="146">
        <v>1</v>
      </c>
      <c r="G36" s="213" t="s">
        <v>359</v>
      </c>
    </row>
    <row r="37" spans="1:8">
      <c r="A37" s="148">
        <f>A36+1</f>
        <v>2</v>
      </c>
      <c r="B37" s="143" t="s">
        <v>360</v>
      </c>
      <c r="C37" s="147" t="s">
        <v>361</v>
      </c>
      <c r="D37" s="133" t="s">
        <v>341</v>
      </c>
      <c r="E37" s="145">
        <v>51000</v>
      </c>
      <c r="F37" s="146">
        <v>1</v>
      </c>
      <c r="G37" s="213" t="s">
        <v>362</v>
      </c>
    </row>
    <row r="38" spans="1:8">
      <c r="A38" s="148">
        <f t="shared" ref="A38:A48" si="3">A37+1</f>
        <v>3</v>
      </c>
      <c r="B38" s="143" t="s">
        <v>165</v>
      </c>
      <c r="C38" s="147" t="s">
        <v>130</v>
      </c>
      <c r="D38" s="133" t="s">
        <v>344</v>
      </c>
      <c r="E38" s="145">
        <v>12000</v>
      </c>
      <c r="F38" s="148">
        <v>1</v>
      </c>
      <c r="G38" s="222" t="s">
        <v>367</v>
      </c>
    </row>
    <row r="39" spans="1:8">
      <c r="A39" s="148">
        <f t="shared" si="3"/>
        <v>4</v>
      </c>
      <c r="B39" s="43" t="s">
        <v>170</v>
      </c>
      <c r="C39" s="195" t="s">
        <v>224</v>
      </c>
      <c r="D39" s="133" t="s">
        <v>344</v>
      </c>
      <c r="E39" s="145">
        <v>6500</v>
      </c>
      <c r="F39" s="146">
        <v>1</v>
      </c>
      <c r="G39" s="213" t="s">
        <v>368</v>
      </c>
    </row>
    <row r="40" spans="1:8">
      <c r="A40" s="148">
        <f t="shared" si="3"/>
        <v>5</v>
      </c>
      <c r="B40" s="189" t="s">
        <v>255</v>
      </c>
      <c r="C40" s="190" t="s">
        <v>31</v>
      </c>
      <c r="D40" s="148" t="s">
        <v>326</v>
      </c>
      <c r="E40" s="145">
        <v>72000</v>
      </c>
      <c r="F40" s="146">
        <v>1</v>
      </c>
      <c r="G40" s="213" t="s">
        <v>369</v>
      </c>
    </row>
    <row r="41" spans="1:8">
      <c r="A41" s="148">
        <f t="shared" si="3"/>
        <v>6</v>
      </c>
      <c r="B41" s="151" t="s">
        <v>118</v>
      </c>
      <c r="C41" s="144" t="s">
        <v>93</v>
      </c>
      <c r="D41" s="148" t="s">
        <v>326</v>
      </c>
      <c r="E41" s="145">
        <v>6625</v>
      </c>
      <c r="F41" s="146">
        <v>1</v>
      </c>
      <c r="G41" s="213" t="s">
        <v>370</v>
      </c>
    </row>
    <row r="42" spans="1:8">
      <c r="A42" s="148">
        <f t="shared" si="3"/>
        <v>7</v>
      </c>
      <c r="B42" s="43" t="s">
        <v>257</v>
      </c>
      <c r="C42" s="131" t="s">
        <v>258</v>
      </c>
      <c r="D42" s="149" t="s">
        <v>371</v>
      </c>
      <c r="E42" s="150">
        <v>11500</v>
      </c>
      <c r="F42" s="218">
        <v>1</v>
      </c>
      <c r="G42" s="228" t="s">
        <v>372</v>
      </c>
    </row>
    <row r="43" spans="1:8">
      <c r="A43" s="148">
        <f t="shared" si="3"/>
        <v>8</v>
      </c>
      <c r="B43" s="48" t="s">
        <v>89</v>
      </c>
      <c r="C43" s="144" t="s">
        <v>380</v>
      </c>
      <c r="D43" s="149" t="s">
        <v>347</v>
      </c>
      <c r="E43" s="150">
        <v>38000</v>
      </c>
      <c r="F43" s="218">
        <v>1</v>
      </c>
      <c r="G43" s="228" t="s">
        <v>373</v>
      </c>
    </row>
    <row r="44" spans="1:8">
      <c r="A44" s="148">
        <f t="shared" si="3"/>
        <v>9</v>
      </c>
      <c r="B44" s="189" t="s">
        <v>88</v>
      </c>
      <c r="C44" s="247" t="s">
        <v>69</v>
      </c>
      <c r="D44" s="149" t="s">
        <v>347</v>
      </c>
      <c r="E44" s="150">
        <v>21000</v>
      </c>
      <c r="F44" s="218">
        <v>1</v>
      </c>
      <c r="G44" s="228" t="s">
        <v>374</v>
      </c>
    </row>
    <row r="45" spans="1:8">
      <c r="A45" s="148">
        <f t="shared" si="3"/>
        <v>10</v>
      </c>
      <c r="B45" s="189" t="s">
        <v>255</v>
      </c>
      <c r="C45" s="190" t="s">
        <v>31</v>
      </c>
      <c r="D45" s="148" t="s">
        <v>381</v>
      </c>
      <c r="E45" s="150">
        <v>51000</v>
      </c>
      <c r="F45" s="218">
        <v>1</v>
      </c>
      <c r="G45" s="228" t="s">
        <v>375</v>
      </c>
    </row>
    <row r="46" spans="1:8">
      <c r="A46" s="148">
        <f t="shared" si="3"/>
        <v>11</v>
      </c>
      <c r="B46" s="189" t="s">
        <v>255</v>
      </c>
      <c r="C46" s="190" t="s">
        <v>31</v>
      </c>
      <c r="D46" s="149" t="s">
        <v>353</v>
      </c>
      <c r="E46" s="150">
        <v>100000</v>
      </c>
      <c r="F46" s="218">
        <v>1</v>
      </c>
      <c r="G46" s="228" t="s">
        <v>379</v>
      </c>
    </row>
    <row r="47" spans="1:8">
      <c r="A47" s="148">
        <f t="shared" si="3"/>
        <v>12</v>
      </c>
      <c r="B47" s="143" t="s">
        <v>165</v>
      </c>
      <c r="C47" s="147" t="s">
        <v>130</v>
      </c>
      <c r="D47" s="149" t="s">
        <v>387</v>
      </c>
      <c r="E47" s="150">
        <v>11200</v>
      </c>
      <c r="F47" s="149">
        <v>1</v>
      </c>
      <c r="G47" s="189" t="s">
        <v>396</v>
      </c>
    </row>
    <row r="48" spans="1:8">
      <c r="A48" s="214">
        <f t="shared" si="3"/>
        <v>13</v>
      </c>
      <c r="B48" s="240" t="s">
        <v>255</v>
      </c>
      <c r="C48" s="241" t="s">
        <v>31</v>
      </c>
      <c r="D48" s="242" t="s">
        <v>397</v>
      </c>
      <c r="E48" s="243">
        <v>51000</v>
      </c>
      <c r="F48" s="218">
        <v>1</v>
      </c>
      <c r="G48" s="228" t="s">
        <v>375</v>
      </c>
    </row>
    <row r="49" spans="1:8" ht="15.75" thickBot="1">
      <c r="A49" s="142"/>
      <c r="B49" s="143"/>
      <c r="C49" s="138"/>
      <c r="D49" s="133"/>
      <c r="E49" s="134"/>
      <c r="F49" s="167"/>
      <c r="G49" s="167" t="s">
        <v>172</v>
      </c>
      <c r="H49" s="181">
        <f>SUM(E36:E48)</f>
        <v>535825</v>
      </c>
    </row>
    <row r="50" spans="1:8" ht="15.75" thickTop="1">
      <c r="A50" s="148"/>
      <c r="B50" s="43"/>
      <c r="C50" s="138"/>
      <c r="D50" s="133"/>
      <c r="E50" s="200"/>
      <c r="F50" s="133"/>
      <c r="G50" s="133"/>
    </row>
    <row r="51" spans="1:8">
      <c r="A51" s="139" t="s">
        <v>9</v>
      </c>
      <c r="B51" s="140" t="s">
        <v>2</v>
      </c>
      <c r="C51" s="224" t="s">
        <v>3</v>
      </c>
      <c r="D51" s="141" t="s">
        <v>10</v>
      </c>
      <c r="E51" s="141" t="s">
        <v>4</v>
      </c>
      <c r="F51" s="180" t="s">
        <v>193</v>
      </c>
      <c r="G51" s="180" t="s">
        <v>25</v>
      </c>
    </row>
    <row r="52" spans="1:8">
      <c r="A52" s="142">
        <v>1</v>
      </c>
      <c r="B52" s="151" t="s">
        <v>148</v>
      </c>
      <c r="C52" s="144" t="s">
        <v>123</v>
      </c>
      <c r="D52" s="146" t="s">
        <v>322</v>
      </c>
      <c r="E52" s="145">
        <v>193540</v>
      </c>
      <c r="F52" s="39">
        <v>1</v>
      </c>
      <c r="G52" s="219" t="s">
        <v>329</v>
      </c>
    </row>
    <row r="53" spans="1:8">
      <c r="A53" s="142">
        <f>A52+1</f>
        <v>2</v>
      </c>
      <c r="B53" s="151" t="s">
        <v>148</v>
      </c>
      <c r="C53" s="144" t="s">
        <v>123</v>
      </c>
      <c r="D53" s="146" t="s">
        <v>322</v>
      </c>
      <c r="E53" s="145">
        <v>71540</v>
      </c>
      <c r="F53" s="39">
        <v>1</v>
      </c>
      <c r="G53" s="219" t="s">
        <v>330</v>
      </c>
    </row>
    <row r="54" spans="1:8">
      <c r="A54" s="142">
        <f t="shared" ref="A54:A67" si="4">A53+1</f>
        <v>3</v>
      </c>
      <c r="B54" s="40" t="s">
        <v>217</v>
      </c>
      <c r="C54" s="131" t="s">
        <v>218</v>
      </c>
      <c r="D54" s="146" t="s">
        <v>322</v>
      </c>
      <c r="E54" s="145">
        <v>85200</v>
      </c>
      <c r="F54" s="39">
        <v>1</v>
      </c>
      <c r="G54" s="219" t="s">
        <v>348</v>
      </c>
    </row>
    <row r="55" spans="1:8">
      <c r="A55" s="142">
        <f t="shared" si="4"/>
        <v>4</v>
      </c>
      <c r="B55" s="43" t="s">
        <v>76</v>
      </c>
      <c r="C55" s="138" t="s">
        <v>77</v>
      </c>
      <c r="D55" s="146" t="s">
        <v>341</v>
      </c>
      <c r="E55" s="201">
        <v>186540</v>
      </c>
      <c r="F55" s="39">
        <v>1</v>
      </c>
      <c r="G55" s="219" t="s">
        <v>335</v>
      </c>
    </row>
    <row r="56" spans="1:8">
      <c r="A56" s="142">
        <f t="shared" si="4"/>
        <v>5</v>
      </c>
      <c r="B56" s="43" t="s">
        <v>336</v>
      </c>
      <c r="C56" s="138" t="s">
        <v>337</v>
      </c>
      <c r="D56" s="146" t="s">
        <v>344</v>
      </c>
      <c r="E56" s="201">
        <v>232040</v>
      </c>
      <c r="F56" s="39">
        <v>1</v>
      </c>
      <c r="G56" s="219" t="s">
        <v>335</v>
      </c>
    </row>
    <row r="57" spans="1:8">
      <c r="A57" s="142">
        <f t="shared" si="4"/>
        <v>6</v>
      </c>
      <c r="B57" s="43" t="s">
        <v>140</v>
      </c>
      <c r="C57" s="138" t="s">
        <v>159</v>
      </c>
      <c r="D57" s="146" t="s">
        <v>344</v>
      </c>
      <c r="E57" s="145">
        <v>192300</v>
      </c>
      <c r="F57" s="39">
        <v>1</v>
      </c>
      <c r="G57" s="219" t="s">
        <v>349</v>
      </c>
    </row>
    <row r="58" spans="1:8">
      <c r="A58" s="142">
        <f t="shared" si="4"/>
        <v>7</v>
      </c>
      <c r="B58" s="40" t="s">
        <v>153</v>
      </c>
      <c r="C58" s="131" t="s">
        <v>154</v>
      </c>
      <c r="D58" s="146" t="s">
        <v>326</v>
      </c>
      <c r="E58" s="201">
        <v>31790</v>
      </c>
      <c r="F58" s="39">
        <v>1</v>
      </c>
      <c r="G58" s="219" t="s">
        <v>331</v>
      </c>
    </row>
    <row r="59" spans="1:8">
      <c r="A59" s="142">
        <f t="shared" si="4"/>
        <v>8</v>
      </c>
      <c r="B59" s="40" t="s">
        <v>231</v>
      </c>
      <c r="C59" s="131" t="s">
        <v>232</v>
      </c>
      <c r="D59" s="146" t="s">
        <v>326</v>
      </c>
      <c r="E59" s="201">
        <v>30140</v>
      </c>
      <c r="F59" s="39">
        <v>1</v>
      </c>
      <c r="G59" s="219" t="s">
        <v>338</v>
      </c>
    </row>
    <row r="60" spans="1:8">
      <c r="A60" s="142">
        <f t="shared" si="4"/>
        <v>9</v>
      </c>
      <c r="B60" s="40" t="s">
        <v>339</v>
      </c>
      <c r="C60" s="131" t="s">
        <v>340</v>
      </c>
      <c r="D60" s="146" t="s">
        <v>326</v>
      </c>
      <c r="E60" s="201">
        <v>122700</v>
      </c>
      <c r="F60" s="39">
        <v>1</v>
      </c>
      <c r="G60" s="219" t="s">
        <v>350</v>
      </c>
    </row>
    <row r="61" spans="1:8">
      <c r="A61" s="142">
        <f t="shared" si="4"/>
        <v>10</v>
      </c>
      <c r="B61" s="40" t="s">
        <v>345</v>
      </c>
      <c r="C61" s="131" t="s">
        <v>346</v>
      </c>
      <c r="D61" s="146" t="s">
        <v>347</v>
      </c>
      <c r="E61" s="201">
        <v>40300</v>
      </c>
      <c r="F61" s="39">
        <v>1</v>
      </c>
      <c r="G61" s="219" t="s">
        <v>350</v>
      </c>
    </row>
    <row r="62" spans="1:8">
      <c r="A62" s="142">
        <f t="shared" si="4"/>
        <v>11</v>
      </c>
      <c r="B62" s="40" t="s">
        <v>345</v>
      </c>
      <c r="C62" s="131" t="s">
        <v>346</v>
      </c>
      <c r="D62" s="146" t="s">
        <v>347</v>
      </c>
      <c r="E62" s="201">
        <v>111540</v>
      </c>
      <c r="F62" s="39">
        <v>1</v>
      </c>
      <c r="G62" s="219" t="s">
        <v>351</v>
      </c>
    </row>
    <row r="63" spans="1:8">
      <c r="A63" s="142">
        <f t="shared" si="4"/>
        <v>12</v>
      </c>
      <c r="B63" s="151" t="s">
        <v>257</v>
      </c>
      <c r="C63" s="144" t="s">
        <v>258</v>
      </c>
      <c r="D63" s="146" t="s">
        <v>347</v>
      </c>
      <c r="E63" s="137">
        <v>92300</v>
      </c>
      <c r="F63" s="39">
        <v>1</v>
      </c>
      <c r="G63" s="219" t="s">
        <v>350</v>
      </c>
    </row>
    <row r="64" spans="1:8">
      <c r="A64" s="142">
        <f t="shared" si="4"/>
        <v>13</v>
      </c>
      <c r="B64" s="40" t="s">
        <v>151</v>
      </c>
      <c r="C64" s="131" t="s">
        <v>272</v>
      </c>
      <c r="D64" s="146" t="s">
        <v>353</v>
      </c>
      <c r="E64" s="137">
        <v>99040</v>
      </c>
      <c r="F64" s="39">
        <v>1</v>
      </c>
      <c r="G64" s="219" t="s">
        <v>356</v>
      </c>
    </row>
    <row r="65" spans="1:8">
      <c r="A65" s="191">
        <f t="shared" si="4"/>
        <v>14</v>
      </c>
      <c r="B65" s="151" t="s">
        <v>188</v>
      </c>
      <c r="C65" s="144" t="s">
        <v>189</v>
      </c>
      <c r="D65" s="146" t="s">
        <v>353</v>
      </c>
      <c r="E65" s="137">
        <v>51040</v>
      </c>
      <c r="F65" s="39">
        <v>1</v>
      </c>
      <c r="G65" s="219" t="s">
        <v>357</v>
      </c>
    </row>
    <row r="66" spans="1:8">
      <c r="A66" s="191">
        <f t="shared" si="4"/>
        <v>15</v>
      </c>
      <c r="B66" s="151" t="s">
        <v>162</v>
      </c>
      <c r="C66" s="144" t="s">
        <v>163</v>
      </c>
      <c r="D66" s="146" t="s">
        <v>353</v>
      </c>
      <c r="E66" s="137">
        <v>75540</v>
      </c>
      <c r="F66" s="39">
        <v>1</v>
      </c>
      <c r="G66" s="213" t="s">
        <v>358</v>
      </c>
    </row>
    <row r="67" spans="1:8">
      <c r="A67" s="191">
        <f t="shared" si="4"/>
        <v>16</v>
      </c>
      <c r="B67" s="151" t="s">
        <v>389</v>
      </c>
      <c r="C67" s="144" t="s">
        <v>390</v>
      </c>
      <c r="D67" s="146" t="s">
        <v>387</v>
      </c>
      <c r="E67" s="137">
        <v>158940</v>
      </c>
      <c r="F67" s="39">
        <v>1</v>
      </c>
      <c r="G67" s="213" t="s">
        <v>391</v>
      </c>
    </row>
    <row r="68" spans="1:8" ht="15.75" thickBot="1">
      <c r="A68" s="194"/>
      <c r="B68" s="184"/>
      <c r="C68" s="164"/>
      <c r="D68" s="165"/>
      <c r="E68" s="166"/>
      <c r="F68" s="248"/>
      <c r="G68" s="167" t="s">
        <v>172</v>
      </c>
      <c r="H68" s="181">
        <f>SUM(E52:E67)</f>
        <v>1774490</v>
      </c>
    </row>
    <row r="69" spans="1:8" ht="15.75" thickTop="1">
      <c r="A69" s="191"/>
      <c r="B69" s="151"/>
      <c r="C69" s="131"/>
      <c r="D69" s="39"/>
      <c r="E69" s="137"/>
      <c r="F69" s="7"/>
      <c r="G69" s="192"/>
      <c r="H69" s="193"/>
    </row>
    <row r="70" spans="1:8">
      <c r="A70" s="43"/>
      <c r="B70" s="43"/>
      <c r="C70" s="132"/>
      <c r="D70" s="43"/>
      <c r="E70" s="43"/>
      <c r="F70" s="43"/>
      <c r="G70" s="192"/>
      <c r="H70" s="193"/>
    </row>
    <row r="71" spans="1:8">
      <c r="A71" s="139" t="s">
        <v>127</v>
      </c>
      <c r="B71" s="140" t="s">
        <v>2</v>
      </c>
      <c r="C71" s="224" t="s">
        <v>3</v>
      </c>
      <c r="D71" s="141" t="s">
        <v>10</v>
      </c>
      <c r="E71" s="141" t="s">
        <v>4</v>
      </c>
      <c r="F71" s="140" t="s">
        <v>193</v>
      </c>
      <c r="G71" s="182" t="s">
        <v>25</v>
      </c>
    </row>
    <row r="72" spans="1:8">
      <c r="A72" s="142">
        <v>1</v>
      </c>
      <c r="B72" s="222" t="s">
        <v>157</v>
      </c>
      <c r="C72" s="147" t="s">
        <v>126</v>
      </c>
      <c r="D72" s="148" t="s">
        <v>326</v>
      </c>
      <c r="E72" s="152">
        <v>50135</v>
      </c>
      <c r="F72" s="146">
        <v>1</v>
      </c>
      <c r="G72" t="s">
        <v>332</v>
      </c>
    </row>
    <row r="73" spans="1:8">
      <c r="A73" s="230">
        <v>2</v>
      </c>
      <c r="B73" s="231" t="s">
        <v>235</v>
      </c>
      <c r="C73" s="232" t="s">
        <v>236</v>
      </c>
      <c r="D73" s="214" t="s">
        <v>353</v>
      </c>
      <c r="E73" s="233">
        <v>43511</v>
      </c>
      <c r="F73" s="230">
        <v>1</v>
      </c>
      <c r="G73" s="178" t="s">
        <v>354</v>
      </c>
      <c r="H73" s="178"/>
    </row>
    <row r="74" spans="1:8" ht="15.75" thickBot="1">
      <c r="A74" s="49"/>
      <c r="B74" s="210"/>
      <c r="C74" s="27"/>
      <c r="D74" s="49"/>
      <c r="E74" s="212"/>
      <c r="F74" s="216"/>
      <c r="G74" s="167" t="s">
        <v>172</v>
      </c>
      <c r="H74" s="187">
        <f>SUM(E72:E73)</f>
        <v>93646</v>
      </c>
    </row>
    <row r="75" spans="1:8" ht="15.75" thickTop="1">
      <c r="A75" s="49"/>
      <c r="B75" s="210"/>
      <c r="C75" s="27"/>
      <c r="D75" s="49"/>
      <c r="E75" s="212"/>
      <c r="F75" s="216"/>
      <c r="G75" s="221"/>
    </row>
    <row r="76" spans="1:8">
      <c r="A76" s="49"/>
      <c r="B76" s="210"/>
      <c r="C76" s="27"/>
      <c r="D76" s="49"/>
      <c r="E76" s="212"/>
      <c r="F76" s="216"/>
      <c r="G76" s="221"/>
    </row>
    <row r="77" spans="1:8">
      <c r="F77" s="43"/>
      <c r="G77" s="43"/>
    </row>
    <row r="78" spans="1:8">
      <c r="F78" s="43"/>
      <c r="G78" s="43"/>
    </row>
    <row r="79" spans="1:8">
      <c r="A79" s="153" t="s">
        <v>79</v>
      </c>
      <c r="B79" s="43"/>
      <c r="C79" s="154" t="s">
        <v>80</v>
      </c>
      <c r="D79" s="43"/>
      <c r="E79" s="154" t="s">
        <v>81</v>
      </c>
      <c r="F79" s="43"/>
      <c r="G79" s="43"/>
    </row>
    <row r="80" spans="1:8">
      <c r="A80" s="155" t="s">
        <v>177</v>
      </c>
      <c r="B80" s="43"/>
      <c r="C80" s="225"/>
      <c r="D80" s="43"/>
      <c r="E80" s="154"/>
      <c r="F80" s="43"/>
      <c r="G80" s="43"/>
    </row>
    <row r="81" spans="1:7">
      <c r="A81" s="155"/>
      <c r="B81" s="43"/>
      <c r="C81" s="225"/>
      <c r="D81" s="43"/>
      <c r="E81" s="154"/>
      <c r="F81" s="43"/>
      <c r="G81" s="43"/>
    </row>
    <row r="82" spans="1:7">
      <c r="A82" s="157" t="s">
        <v>82</v>
      </c>
      <c r="B82" s="43"/>
      <c r="C82" s="226" t="s">
        <v>83</v>
      </c>
      <c r="D82" s="43"/>
      <c r="E82" s="158" t="s">
        <v>84</v>
      </c>
    </row>
    <row r="83" spans="1:7">
      <c r="A83" s="159" t="s">
        <v>85</v>
      </c>
      <c r="B83" s="43"/>
      <c r="C83" s="227" t="s">
        <v>86</v>
      </c>
      <c r="D83" s="43"/>
      <c r="E83" s="160" t="s">
        <v>87</v>
      </c>
    </row>
    <row r="88" spans="1:7">
      <c r="F88" t="s">
        <v>177</v>
      </c>
    </row>
    <row r="91" spans="1:7">
      <c r="A91" t="s">
        <v>401</v>
      </c>
    </row>
  </sheetData>
  <mergeCells count="2">
    <mergeCell ref="A1:F1"/>
    <mergeCell ref="A2:F2"/>
  </mergeCells>
  <pageMargins left="0.7" right="0.7" top="0.75" bottom="0.75" header="0.3" footer="0.3"/>
  <pageSetup scale="70" orientation="portrait" horizontalDpi="4294967293" verticalDpi="72" r:id="rId1"/>
  <tableParts count="3">
    <tablePart r:id="rId2"/>
    <tablePart r:id="rId3"/>
    <tablePart r:id="rId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"/>
  <sheetViews>
    <sheetView topLeftCell="A31" workbookViewId="0">
      <selection activeCell="N27" sqref="N27"/>
    </sheetView>
  </sheetViews>
  <sheetFormatPr defaultRowHeight="15"/>
  <cols>
    <col min="1" max="1" width="15.28515625" style="4" customWidth="1"/>
    <col min="2" max="2" width="19.7109375" customWidth="1"/>
    <col min="3" max="3" width="9.85546875" customWidth="1"/>
    <col min="4" max="4" width="10.5703125" style="11" customWidth="1"/>
    <col min="5" max="5" width="18.7109375" customWidth="1"/>
    <col min="6" max="6" width="14.28515625" customWidth="1"/>
    <col min="7" max="7" width="27.28515625" customWidth="1"/>
    <col min="8" max="8" width="15.5703125" customWidth="1"/>
  </cols>
  <sheetData>
    <row r="1" spans="1:7">
      <c r="A1" s="4" t="s">
        <v>382</v>
      </c>
    </row>
    <row r="2" spans="1:7">
      <c r="A2" s="4" t="s">
        <v>383</v>
      </c>
      <c r="C2" t="s">
        <v>410</v>
      </c>
    </row>
    <row r="3" spans="1:7">
      <c r="A3" s="4" t="s">
        <v>384</v>
      </c>
      <c r="C3" t="s">
        <v>410</v>
      </c>
    </row>
    <row r="4" spans="1:7">
      <c r="A4" s="4" t="s">
        <v>385</v>
      </c>
      <c r="C4" t="s">
        <v>410</v>
      </c>
    </row>
    <row r="5" spans="1:7">
      <c r="A5" s="4" t="s">
        <v>386</v>
      </c>
    </row>
    <row r="6" spans="1:7">
      <c r="A6" s="4" t="s">
        <v>398</v>
      </c>
      <c r="C6" t="s">
        <v>410</v>
      </c>
    </row>
    <row r="7" spans="1:7">
      <c r="A7" s="4" t="s">
        <v>399</v>
      </c>
      <c r="C7" t="s">
        <v>410</v>
      </c>
    </row>
    <row r="8" spans="1:7">
      <c r="A8" s="4" t="s">
        <v>400</v>
      </c>
      <c r="C8" t="s">
        <v>410</v>
      </c>
    </row>
    <row r="13" spans="1:7" ht="27.75">
      <c r="A13" s="1983" t="s">
        <v>0</v>
      </c>
      <c r="B13" s="1983"/>
      <c r="C13" s="1983"/>
      <c r="D13" s="1983"/>
      <c r="E13" s="1983"/>
      <c r="F13" s="1983"/>
      <c r="G13" s="251"/>
    </row>
    <row r="14" spans="1:7" ht="27.75">
      <c r="A14" s="1983" t="s">
        <v>428</v>
      </c>
      <c r="B14" s="1983"/>
      <c r="C14" s="1983"/>
      <c r="D14" s="1983"/>
      <c r="E14" s="1983"/>
      <c r="F14" s="1983"/>
      <c r="G14" s="251"/>
    </row>
    <row r="15" spans="1:7">
      <c r="C15" s="14"/>
      <c r="E15" s="3"/>
    </row>
    <row r="16" spans="1:7">
      <c r="C16" s="14"/>
      <c r="E16" s="3"/>
    </row>
    <row r="17" spans="1:8" s="4" customFormat="1">
      <c r="A17" s="203" t="s">
        <v>6</v>
      </c>
      <c r="B17" s="182" t="s">
        <v>2</v>
      </c>
      <c r="C17" s="204" t="s">
        <v>3</v>
      </c>
      <c r="D17" s="205" t="s">
        <v>10</v>
      </c>
      <c r="E17" s="254" t="s">
        <v>4</v>
      </c>
      <c r="F17" s="215" t="s">
        <v>193</v>
      </c>
      <c r="G17" s="182" t="s">
        <v>25</v>
      </c>
    </row>
    <row r="18" spans="1:8">
      <c r="A18" s="130">
        <v>1</v>
      </c>
      <c r="B18" s="43" t="s">
        <v>419</v>
      </c>
      <c r="C18" s="131" t="s">
        <v>90</v>
      </c>
      <c r="D18" s="222" t="s">
        <v>418</v>
      </c>
      <c r="E18" s="42">
        <v>551700</v>
      </c>
      <c r="F18" s="146">
        <v>1</v>
      </c>
      <c r="G18" s="213" t="s">
        <v>426</v>
      </c>
    </row>
    <row r="19" spans="1:8">
      <c r="A19" s="39">
        <v>2</v>
      </c>
      <c r="B19" s="43"/>
      <c r="C19" s="195"/>
      <c r="D19" s="219"/>
      <c r="E19" s="42"/>
      <c r="F19" s="146"/>
      <c r="G19" s="213"/>
    </row>
    <row r="20" spans="1:8" ht="15.75" thickBot="1">
      <c r="A20" s="194"/>
      <c r="B20" s="184"/>
      <c r="C20" s="185"/>
      <c r="D20" s="255"/>
      <c r="E20" s="166"/>
      <c r="F20" s="167"/>
      <c r="G20" s="167" t="s">
        <v>172</v>
      </c>
      <c r="H20" s="236">
        <f>SUM(E18:E19)</f>
        <v>551700</v>
      </c>
    </row>
    <row r="21" spans="1:8" ht="15.75" thickTop="1">
      <c r="A21" s="191"/>
      <c r="B21" s="151"/>
      <c r="C21" s="144"/>
      <c r="D21" s="219"/>
      <c r="E21" s="137"/>
      <c r="F21" s="192"/>
      <c r="G21" s="192"/>
      <c r="H21" s="193" t="s">
        <v>177</v>
      </c>
    </row>
    <row r="22" spans="1:8">
      <c r="A22" s="253" t="s">
        <v>39</v>
      </c>
      <c r="B22" s="180" t="s">
        <v>2</v>
      </c>
      <c r="C22" s="223" t="s">
        <v>3</v>
      </c>
      <c r="D22" s="220" t="s">
        <v>10</v>
      </c>
      <c r="E22" s="208" t="s">
        <v>4</v>
      </c>
      <c r="F22" s="220" t="s">
        <v>193</v>
      </c>
      <c r="G22" s="180" t="s">
        <v>5</v>
      </c>
    </row>
    <row r="23" spans="1:8">
      <c r="A23" s="162">
        <v>1</v>
      </c>
      <c r="B23" s="151" t="s">
        <v>138</v>
      </c>
      <c r="C23" s="144" t="s">
        <v>137</v>
      </c>
      <c r="D23" s="256" t="s">
        <v>429</v>
      </c>
      <c r="E23" s="166">
        <v>455989</v>
      </c>
      <c r="F23" s="39">
        <v>1</v>
      </c>
      <c r="G23" s="219" t="s">
        <v>433</v>
      </c>
    </row>
    <row r="24" spans="1:8">
      <c r="A24" s="245">
        <f>A23+1</f>
        <v>2</v>
      </c>
      <c r="B24" s="231"/>
      <c r="C24" s="232"/>
      <c r="D24" s="235"/>
      <c r="E24" s="199"/>
      <c r="F24" s="39"/>
      <c r="G24" s="219"/>
    </row>
    <row r="25" spans="1:8" ht="15.75" thickBot="1">
      <c r="A25" s="133"/>
      <c r="B25" s="43"/>
      <c r="C25" s="132"/>
      <c r="D25" s="135"/>
      <c r="E25" s="134"/>
      <c r="F25" s="167"/>
      <c r="G25" s="167" t="s">
        <v>172</v>
      </c>
      <c r="H25" s="181">
        <f>SUM(Table2611131619253136[NOMINAL DEBET])</f>
        <v>455989</v>
      </c>
    </row>
    <row r="26" spans="1:8" ht="15.75" thickTop="1">
      <c r="A26" s="133"/>
      <c r="B26" s="43"/>
      <c r="C26" s="132"/>
      <c r="D26" s="135"/>
      <c r="E26" s="134"/>
      <c r="F26" s="43"/>
      <c r="G26" s="43"/>
    </row>
    <row r="27" spans="1:8">
      <c r="A27" s="140" t="s">
        <v>7</v>
      </c>
      <c r="B27" s="140" t="s">
        <v>2</v>
      </c>
      <c r="C27" s="224" t="s">
        <v>3</v>
      </c>
      <c r="D27" s="139" t="s">
        <v>10</v>
      </c>
      <c r="E27" s="141" t="s">
        <v>4</v>
      </c>
      <c r="F27" s="140" t="s">
        <v>193</v>
      </c>
      <c r="G27" s="180" t="s">
        <v>5</v>
      </c>
    </row>
    <row r="28" spans="1:8">
      <c r="A28" s="142">
        <v>1</v>
      </c>
      <c r="B28" s="43" t="s">
        <v>63</v>
      </c>
      <c r="C28" s="138" t="s">
        <v>27</v>
      </c>
      <c r="D28" s="146" t="s">
        <v>344</v>
      </c>
      <c r="E28" s="145">
        <v>150000</v>
      </c>
      <c r="F28" s="146">
        <v>1</v>
      </c>
      <c r="G28" s="213" t="s">
        <v>402</v>
      </c>
    </row>
    <row r="29" spans="1:8">
      <c r="A29" s="142">
        <f>A28+1</f>
        <v>2</v>
      </c>
      <c r="B29" s="40" t="s">
        <v>403</v>
      </c>
      <c r="C29" s="131" t="s">
        <v>112</v>
      </c>
      <c r="D29" s="39" t="s">
        <v>397</v>
      </c>
      <c r="E29" s="137">
        <v>150000</v>
      </c>
      <c r="F29" s="146">
        <v>1</v>
      </c>
      <c r="G29" s="213" t="s">
        <v>406</v>
      </c>
    </row>
    <row r="30" spans="1:8">
      <c r="A30" s="142">
        <f>A29+1</f>
        <v>3</v>
      </c>
      <c r="B30" s="151" t="s">
        <v>49</v>
      </c>
      <c r="C30" s="144" t="s">
        <v>43</v>
      </c>
      <c r="D30" s="39" t="s">
        <v>397</v>
      </c>
      <c r="E30" s="137">
        <v>500000</v>
      </c>
      <c r="F30" s="146">
        <v>1</v>
      </c>
      <c r="G30" s="213" t="s">
        <v>407</v>
      </c>
    </row>
    <row r="31" spans="1:8">
      <c r="A31" s="142">
        <f>A30+1</f>
        <v>4</v>
      </c>
      <c r="B31" s="151" t="s">
        <v>153</v>
      </c>
      <c r="C31" s="147" t="s">
        <v>154</v>
      </c>
      <c r="D31" s="39" t="s">
        <v>404</v>
      </c>
      <c r="E31" s="137">
        <v>30000</v>
      </c>
      <c r="F31" s="146">
        <v>1</v>
      </c>
      <c r="G31" s="213" t="s">
        <v>408</v>
      </c>
    </row>
    <row r="32" spans="1:8">
      <c r="A32" s="142">
        <f>A31+1</f>
        <v>5</v>
      </c>
      <c r="B32" s="151" t="s">
        <v>405</v>
      </c>
      <c r="C32" s="147" t="s">
        <v>224</v>
      </c>
      <c r="D32" s="39" t="s">
        <v>404</v>
      </c>
      <c r="E32" s="137">
        <v>50000</v>
      </c>
      <c r="F32" s="146">
        <v>1</v>
      </c>
      <c r="G32" s="213" t="s">
        <v>409</v>
      </c>
    </row>
    <row r="33" spans="1:8">
      <c r="A33" s="142">
        <f>A32+1</f>
        <v>6</v>
      </c>
      <c r="B33" s="151" t="s">
        <v>211</v>
      </c>
      <c r="C33" s="144" t="s">
        <v>57</v>
      </c>
      <c r="D33" s="39" t="s">
        <v>429</v>
      </c>
      <c r="E33" s="137">
        <v>200000</v>
      </c>
      <c r="F33" s="146">
        <v>1</v>
      </c>
      <c r="G33" s="213" t="s">
        <v>430</v>
      </c>
    </row>
    <row r="34" spans="1:8">
      <c r="A34" s="142"/>
      <c r="B34" s="197"/>
      <c r="C34" s="202"/>
      <c r="D34" s="198"/>
      <c r="E34" s="199"/>
      <c r="F34" s="146"/>
      <c r="G34" s="213"/>
    </row>
    <row r="35" spans="1:8" ht="15.75" thickBot="1">
      <c r="A35" s="142"/>
      <c r="B35" s="143"/>
      <c r="C35" s="138"/>
      <c r="D35" s="135"/>
      <c r="E35" s="134"/>
      <c r="F35" s="167"/>
      <c r="G35" s="167" t="s">
        <v>172</v>
      </c>
      <c r="H35" s="181">
        <f>SUM(E28:E34)</f>
        <v>1080000</v>
      </c>
    </row>
    <row r="36" spans="1:8" ht="15.75" thickTop="1">
      <c r="A36" s="142"/>
      <c r="B36" s="143"/>
      <c r="C36" s="138"/>
      <c r="D36" s="135"/>
      <c r="E36" s="134"/>
      <c r="F36" s="39"/>
      <c r="G36" s="39"/>
    </row>
    <row r="37" spans="1:8">
      <c r="A37" s="253" t="s">
        <v>8</v>
      </c>
      <c r="B37" s="180" t="s">
        <v>2</v>
      </c>
      <c r="C37" s="223" t="s">
        <v>3</v>
      </c>
      <c r="D37" s="220" t="s">
        <v>10</v>
      </c>
      <c r="E37" s="208" t="s">
        <v>4</v>
      </c>
      <c r="F37" s="220" t="s">
        <v>193</v>
      </c>
      <c r="G37" s="180" t="s">
        <v>25</v>
      </c>
    </row>
    <row r="38" spans="1:8">
      <c r="A38" s="148">
        <v>1</v>
      </c>
      <c r="B38" s="151" t="s">
        <v>405</v>
      </c>
      <c r="C38" s="147" t="s">
        <v>224</v>
      </c>
      <c r="D38" s="135" t="s">
        <v>412</v>
      </c>
      <c r="E38" s="145">
        <v>83500</v>
      </c>
      <c r="F38" s="146">
        <v>1</v>
      </c>
      <c r="G38" s="213" t="s">
        <v>413</v>
      </c>
    </row>
    <row r="39" spans="1:8">
      <c r="A39" s="148">
        <f>A38+1</f>
        <v>2</v>
      </c>
      <c r="B39" s="143" t="s">
        <v>118</v>
      </c>
      <c r="C39" s="147" t="s">
        <v>93</v>
      </c>
      <c r="D39" s="135" t="s">
        <v>387</v>
      </c>
      <c r="E39" s="145">
        <v>12400</v>
      </c>
      <c r="F39" s="146">
        <v>1</v>
      </c>
      <c r="G39" s="213" t="s">
        <v>414</v>
      </c>
    </row>
    <row r="40" spans="1:8">
      <c r="A40" s="148">
        <f t="shared" ref="A40:A49" si="0">A39+1</f>
        <v>3</v>
      </c>
      <c r="B40" s="143" t="s">
        <v>165</v>
      </c>
      <c r="C40" s="147" t="s">
        <v>130</v>
      </c>
      <c r="D40" s="135" t="s">
        <v>416</v>
      </c>
      <c r="E40" s="145">
        <v>17000</v>
      </c>
      <c r="F40" s="148">
        <v>1</v>
      </c>
      <c r="G40" s="222" t="s">
        <v>415</v>
      </c>
    </row>
    <row r="41" spans="1:8">
      <c r="A41" s="148">
        <f t="shared" si="0"/>
        <v>4</v>
      </c>
      <c r="B41" s="143" t="s">
        <v>118</v>
      </c>
      <c r="C41" s="147" t="s">
        <v>93</v>
      </c>
      <c r="D41" s="135" t="s">
        <v>404</v>
      </c>
      <c r="E41" s="145">
        <v>6500</v>
      </c>
      <c r="F41" s="146">
        <v>1</v>
      </c>
      <c r="G41" s="213" t="s">
        <v>417</v>
      </c>
    </row>
    <row r="42" spans="1:8">
      <c r="A42" s="148">
        <f t="shared" si="0"/>
        <v>5</v>
      </c>
      <c r="B42" s="143" t="s">
        <v>165</v>
      </c>
      <c r="C42" s="147" t="s">
        <v>130</v>
      </c>
      <c r="D42" s="222" t="s">
        <v>404</v>
      </c>
      <c r="E42" s="145">
        <v>11200</v>
      </c>
      <c r="F42" s="146">
        <v>1</v>
      </c>
      <c r="G42" s="213" t="s">
        <v>367</v>
      </c>
    </row>
    <row r="43" spans="1:8">
      <c r="A43" s="148">
        <f t="shared" si="0"/>
        <v>6</v>
      </c>
      <c r="B43" s="43" t="s">
        <v>419</v>
      </c>
      <c r="C43" s="131" t="s">
        <v>90</v>
      </c>
      <c r="D43" s="222" t="s">
        <v>418</v>
      </c>
      <c r="E43" s="150">
        <v>78500</v>
      </c>
      <c r="F43" s="218">
        <v>1</v>
      </c>
      <c r="G43" s="213" t="s">
        <v>420</v>
      </c>
    </row>
    <row r="44" spans="1:8">
      <c r="A44" s="148">
        <f t="shared" si="0"/>
        <v>7</v>
      </c>
      <c r="B44" s="151" t="s">
        <v>118</v>
      </c>
      <c r="C44" s="144" t="s">
        <v>93</v>
      </c>
      <c r="D44" s="222" t="s">
        <v>418</v>
      </c>
      <c r="E44" s="150">
        <v>11500</v>
      </c>
      <c r="F44" s="218">
        <v>1</v>
      </c>
      <c r="G44" s="213" t="s">
        <v>367</v>
      </c>
    </row>
    <row r="45" spans="1:8">
      <c r="A45" s="148">
        <f t="shared" si="0"/>
        <v>8</v>
      </c>
      <c r="B45" s="257" t="s">
        <v>421</v>
      </c>
      <c r="C45" s="258" t="s">
        <v>174</v>
      </c>
      <c r="D45" s="259" t="s">
        <v>418</v>
      </c>
      <c r="E45" s="260">
        <v>49500</v>
      </c>
      <c r="F45" s="261">
        <v>1</v>
      </c>
      <c r="G45" s="262" t="s">
        <v>425</v>
      </c>
    </row>
    <row r="46" spans="1:8">
      <c r="A46" s="148">
        <f t="shared" si="0"/>
        <v>9</v>
      </c>
      <c r="B46" s="151" t="s">
        <v>118</v>
      </c>
      <c r="C46" s="144" t="s">
        <v>93</v>
      </c>
      <c r="D46" s="259" t="s">
        <v>422</v>
      </c>
      <c r="E46" s="260">
        <v>12000</v>
      </c>
      <c r="F46" s="261">
        <v>1</v>
      </c>
      <c r="G46" s="262" t="s">
        <v>423</v>
      </c>
    </row>
    <row r="47" spans="1:8">
      <c r="A47" s="148">
        <f t="shared" si="0"/>
        <v>10</v>
      </c>
      <c r="B47" s="151" t="s">
        <v>165</v>
      </c>
      <c r="C47" s="144" t="s">
        <v>130</v>
      </c>
      <c r="D47" s="262" t="s">
        <v>422</v>
      </c>
      <c r="E47" s="263">
        <v>11000</v>
      </c>
      <c r="F47" s="261">
        <v>1</v>
      </c>
      <c r="G47" s="262" t="s">
        <v>424</v>
      </c>
    </row>
    <row r="48" spans="1:8">
      <c r="A48" s="148">
        <f t="shared" si="0"/>
        <v>11</v>
      </c>
      <c r="B48" s="264" t="s">
        <v>419</v>
      </c>
      <c r="C48" s="265" t="s">
        <v>90</v>
      </c>
      <c r="D48" s="262" t="s">
        <v>422</v>
      </c>
      <c r="E48" s="267">
        <v>51000</v>
      </c>
      <c r="F48" s="268">
        <v>1</v>
      </c>
      <c r="G48" s="266" t="s">
        <v>431</v>
      </c>
    </row>
    <row r="49" spans="1:8">
      <c r="A49" s="214">
        <f t="shared" si="0"/>
        <v>12</v>
      </c>
      <c r="B49" s="240" t="s">
        <v>255</v>
      </c>
      <c r="C49" s="241" t="s">
        <v>31</v>
      </c>
      <c r="D49" s="269" t="s">
        <v>432</v>
      </c>
      <c r="E49" s="270">
        <v>99000</v>
      </c>
      <c r="F49" s="268">
        <v>1</v>
      </c>
      <c r="G49" s="266" t="s">
        <v>379</v>
      </c>
    </row>
    <row r="50" spans="1:8" ht="15.75" thickBot="1">
      <c r="A50" s="142"/>
      <c r="B50" s="143"/>
      <c r="C50" s="138"/>
      <c r="D50" s="135"/>
      <c r="E50" s="134"/>
      <c r="F50" s="167"/>
      <c r="G50" s="167" t="s">
        <v>172</v>
      </c>
      <c r="H50" s="181">
        <f>SUM(Table3712141720263237[NOMINAL DEBET])</f>
        <v>443100</v>
      </c>
    </row>
    <row r="51" spans="1:8" ht="15.75" thickTop="1">
      <c r="A51" s="148"/>
      <c r="B51" s="43"/>
      <c r="C51" s="138"/>
      <c r="D51" s="135"/>
      <c r="E51" s="200"/>
      <c r="F51" s="133"/>
      <c r="G51" s="133"/>
    </row>
    <row r="52" spans="1:8">
      <c r="A52" s="49"/>
      <c r="B52" s="210"/>
      <c r="C52" s="27"/>
      <c r="D52" s="252"/>
      <c r="E52" s="212"/>
      <c r="F52" s="216"/>
      <c r="G52" s="221"/>
    </row>
    <row r="53" spans="1:8">
      <c r="A53" s="140" t="s">
        <v>240</v>
      </c>
      <c r="B53" s="140" t="s">
        <v>2</v>
      </c>
      <c r="C53" s="224" t="s">
        <v>3</v>
      </c>
      <c r="D53" s="139" t="s">
        <v>10</v>
      </c>
      <c r="E53" s="141" t="s">
        <v>4</v>
      </c>
      <c r="F53" s="140" t="s">
        <v>193</v>
      </c>
      <c r="G53" s="182" t="s">
        <v>25</v>
      </c>
    </row>
    <row r="54" spans="1:8">
      <c r="A54" s="271">
        <v>1</v>
      </c>
      <c r="B54" s="272" t="s">
        <v>165</v>
      </c>
      <c r="C54" s="273" t="s">
        <v>130</v>
      </c>
      <c r="D54" s="271" t="s">
        <v>387</v>
      </c>
      <c r="E54" s="274">
        <v>603500</v>
      </c>
      <c r="F54" s="271">
        <v>1</v>
      </c>
      <c r="G54" s="229" t="s">
        <v>411</v>
      </c>
    </row>
    <row r="55" spans="1:8" ht="15.75" thickBot="1">
      <c r="A55" s="49"/>
      <c r="B55" s="210"/>
      <c r="C55" s="27"/>
      <c r="D55" s="252"/>
      <c r="E55" s="212"/>
      <c r="F55" s="216"/>
      <c r="G55" s="167" t="s">
        <v>172</v>
      </c>
      <c r="H55" s="181">
        <f>E54</f>
        <v>603500</v>
      </c>
    </row>
    <row r="56" spans="1:8" ht="15.75" thickTop="1">
      <c r="A56" s="49"/>
      <c r="B56" s="210"/>
      <c r="C56" s="27"/>
      <c r="D56" s="252"/>
      <c r="E56" s="212"/>
      <c r="F56" s="216"/>
      <c r="G56" s="192"/>
      <c r="H56" s="193"/>
    </row>
    <row r="57" spans="1:8">
      <c r="A57" s="49"/>
      <c r="B57" s="210"/>
      <c r="C57" s="27"/>
      <c r="D57" s="252"/>
      <c r="E57" s="212"/>
      <c r="F57" s="216"/>
      <c r="G57" s="192"/>
      <c r="H57" s="193"/>
    </row>
    <row r="59" spans="1:8">
      <c r="A59" s="153" t="s">
        <v>79</v>
      </c>
      <c r="B59" s="43"/>
      <c r="C59" s="154" t="s">
        <v>80</v>
      </c>
      <c r="D59" s="135"/>
      <c r="E59" s="154"/>
    </row>
    <row r="60" spans="1:8">
      <c r="A60" s="153"/>
      <c r="B60" s="43"/>
      <c r="C60" s="156"/>
      <c r="D60" s="135"/>
      <c r="E60" s="154"/>
    </row>
    <row r="61" spans="1:8">
      <c r="A61" s="153"/>
      <c r="B61" s="43"/>
      <c r="C61" s="156"/>
      <c r="D61" s="135"/>
      <c r="E61" s="154"/>
    </row>
    <row r="62" spans="1:8">
      <c r="A62" s="153"/>
      <c r="B62" s="43"/>
      <c r="C62" s="156"/>
      <c r="D62" s="135"/>
      <c r="E62" s="154"/>
    </row>
    <row r="63" spans="1:8">
      <c r="A63" s="226" t="s">
        <v>82</v>
      </c>
      <c r="B63" s="43"/>
      <c r="C63" s="158" t="s">
        <v>83</v>
      </c>
      <c r="D63" s="135"/>
      <c r="E63" s="158"/>
    </row>
    <row r="64" spans="1:8">
      <c r="A64" s="227" t="s">
        <v>85</v>
      </c>
      <c r="B64" s="43"/>
      <c r="C64" s="160" t="s">
        <v>86</v>
      </c>
      <c r="D64" s="135"/>
      <c r="E64" s="160"/>
    </row>
    <row r="72" spans="1:4">
      <c r="A72"/>
      <c r="D72"/>
    </row>
  </sheetData>
  <mergeCells count="2">
    <mergeCell ref="A13:F13"/>
    <mergeCell ref="A14:F14"/>
  </mergeCells>
  <pageMargins left="0.7" right="0.7" top="0.75" bottom="0.75" header="0.3" footer="0.3"/>
  <pageSetup scale="68" orientation="portrait" horizontalDpi="4294967293" verticalDpi="72" r:id="rId1"/>
  <tableParts count="3">
    <tablePart r:id="rId2"/>
    <tablePart r:id="rId3"/>
    <tablePart r:id="rId4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topLeftCell="A43" workbookViewId="0">
      <selection activeCell="F21" sqref="F21"/>
    </sheetView>
  </sheetViews>
  <sheetFormatPr defaultRowHeight="15"/>
  <cols>
    <col min="1" max="1" width="15.28515625" customWidth="1"/>
    <col min="2" max="2" width="19.5703125" customWidth="1"/>
    <col min="3" max="3" width="10.42578125" style="14" customWidth="1"/>
    <col min="4" max="4" width="12" customWidth="1"/>
    <col min="5" max="5" width="17.42578125" customWidth="1"/>
    <col min="6" max="6" width="14.140625" customWidth="1"/>
    <col min="7" max="7" width="26.140625" customWidth="1"/>
    <col min="8" max="8" width="13" customWidth="1"/>
  </cols>
  <sheetData>
    <row r="1" spans="1:10" ht="27.75">
      <c r="A1" s="1983" t="s">
        <v>434</v>
      </c>
      <c r="B1" s="1983"/>
      <c r="C1" s="1983"/>
      <c r="D1" s="1983"/>
      <c r="E1" s="1983"/>
      <c r="F1" s="1983"/>
      <c r="G1" s="22"/>
      <c r="H1" s="48"/>
    </row>
    <row r="2" spans="1:10">
      <c r="A2" s="48"/>
      <c r="B2" s="48"/>
      <c r="C2" s="285"/>
      <c r="D2" s="22"/>
      <c r="E2" s="23"/>
      <c r="F2" s="48"/>
      <c r="G2" s="48"/>
      <c r="H2" s="48"/>
    </row>
    <row r="3" spans="1:10">
      <c r="A3" s="48"/>
      <c r="B3" s="48"/>
      <c r="C3" s="285"/>
      <c r="D3" s="22"/>
      <c r="E3" s="23"/>
      <c r="F3" s="48"/>
      <c r="G3" s="48"/>
      <c r="H3" s="48"/>
    </row>
    <row r="4" spans="1:10">
      <c r="A4" s="203" t="s">
        <v>6</v>
      </c>
      <c r="B4" s="182" t="s">
        <v>2</v>
      </c>
      <c r="C4" s="204" t="s">
        <v>3</v>
      </c>
      <c r="D4" s="205" t="s">
        <v>10</v>
      </c>
      <c r="E4" s="254" t="s">
        <v>4</v>
      </c>
      <c r="F4" s="215" t="s">
        <v>193</v>
      </c>
      <c r="G4" s="182" t="s">
        <v>25</v>
      </c>
      <c r="H4" s="4"/>
    </row>
    <row r="5" spans="1:10">
      <c r="A5" s="130">
        <v>1</v>
      </c>
      <c r="B5" s="143" t="s">
        <v>255</v>
      </c>
      <c r="C5" s="147" t="s">
        <v>31</v>
      </c>
      <c r="D5" s="222" t="s">
        <v>459</v>
      </c>
      <c r="E5" s="42">
        <v>2894900</v>
      </c>
      <c r="F5" s="146">
        <v>3</v>
      </c>
      <c r="G5" s="213" t="s">
        <v>463</v>
      </c>
    </row>
    <row r="6" spans="1:10" ht="15.75" thickBot="1">
      <c r="A6" s="194"/>
      <c r="B6" s="184"/>
      <c r="C6" s="185"/>
      <c r="D6" s="255"/>
      <c r="E6" s="166"/>
      <c r="F6" s="167"/>
      <c r="G6" s="167" t="s">
        <v>172</v>
      </c>
      <c r="H6" s="236">
        <f>SUM(E5:E5)</f>
        <v>2894900</v>
      </c>
    </row>
    <row r="7" spans="1:10" ht="15.75" thickTop="1">
      <c r="A7" s="191"/>
      <c r="B7" s="151"/>
      <c r="C7" s="144"/>
      <c r="D7" s="146"/>
      <c r="E7" s="201"/>
      <c r="F7" s="192"/>
      <c r="G7" s="192"/>
      <c r="H7" s="193" t="s">
        <v>177</v>
      </c>
    </row>
    <row r="8" spans="1:10">
      <c r="A8" s="207" t="s">
        <v>39</v>
      </c>
      <c r="B8" s="180" t="s">
        <v>2</v>
      </c>
      <c r="C8" s="223" t="s">
        <v>3</v>
      </c>
      <c r="D8" s="208" t="s">
        <v>10</v>
      </c>
      <c r="E8" s="208" t="s">
        <v>4</v>
      </c>
      <c r="F8" s="220" t="s">
        <v>193</v>
      </c>
      <c r="G8" s="250" t="s">
        <v>5</v>
      </c>
      <c r="H8" s="48"/>
    </row>
    <row r="9" spans="1:10">
      <c r="A9" s="191">
        <v>1</v>
      </c>
      <c r="B9" s="151" t="s">
        <v>217</v>
      </c>
      <c r="C9" s="144" t="s">
        <v>218</v>
      </c>
      <c r="D9" s="146" t="s">
        <v>448</v>
      </c>
      <c r="E9" s="201">
        <v>582951</v>
      </c>
      <c r="F9" s="146">
        <v>1</v>
      </c>
      <c r="G9" s="213" t="s">
        <v>435</v>
      </c>
      <c r="H9" s="48"/>
      <c r="J9" t="s">
        <v>191</v>
      </c>
    </row>
    <row r="10" spans="1:10">
      <c r="A10" s="191">
        <f t="shared" ref="A10:A16" si="0">A9+1</f>
        <v>2</v>
      </c>
      <c r="B10" s="143" t="s">
        <v>220</v>
      </c>
      <c r="C10" s="147" t="s">
        <v>221</v>
      </c>
      <c r="D10" s="146" t="s">
        <v>448</v>
      </c>
      <c r="E10" s="201">
        <v>489268</v>
      </c>
      <c r="F10" s="146">
        <v>1</v>
      </c>
      <c r="G10" s="213" t="s">
        <v>436</v>
      </c>
      <c r="H10" s="48"/>
    </row>
    <row r="11" spans="1:10">
      <c r="A11" s="191">
        <f t="shared" si="0"/>
        <v>3</v>
      </c>
      <c r="B11" s="143" t="s">
        <v>76</v>
      </c>
      <c r="C11" s="147" t="s">
        <v>77</v>
      </c>
      <c r="D11" s="146" t="s">
        <v>448</v>
      </c>
      <c r="E11" s="201">
        <v>618525</v>
      </c>
      <c r="F11" s="146">
        <v>1</v>
      </c>
      <c r="G11" s="213" t="s">
        <v>437</v>
      </c>
      <c r="H11" s="48"/>
    </row>
    <row r="12" spans="1:10">
      <c r="A12" s="191">
        <f t="shared" si="0"/>
        <v>4</v>
      </c>
      <c r="B12" s="143" t="s">
        <v>140</v>
      </c>
      <c r="C12" s="147" t="s">
        <v>159</v>
      </c>
      <c r="D12" s="146" t="s">
        <v>448</v>
      </c>
      <c r="E12" s="201">
        <v>386496</v>
      </c>
      <c r="F12" s="146">
        <v>1</v>
      </c>
      <c r="G12" s="213" t="s">
        <v>435</v>
      </c>
      <c r="H12" s="48"/>
    </row>
    <row r="13" spans="1:10">
      <c r="A13" s="191">
        <f t="shared" si="0"/>
        <v>5</v>
      </c>
      <c r="B13" s="151" t="s">
        <v>231</v>
      </c>
      <c r="C13" s="144" t="s">
        <v>232</v>
      </c>
      <c r="D13" s="146" t="s">
        <v>448</v>
      </c>
      <c r="E13" s="201">
        <v>228928</v>
      </c>
      <c r="F13" s="146">
        <v>1</v>
      </c>
      <c r="G13" s="213" t="s">
        <v>438</v>
      </c>
      <c r="H13" s="48"/>
    </row>
    <row r="14" spans="1:10">
      <c r="A14" s="191">
        <f t="shared" si="0"/>
        <v>6</v>
      </c>
      <c r="B14" s="151" t="s">
        <v>452</v>
      </c>
      <c r="C14" s="144" t="s">
        <v>453</v>
      </c>
      <c r="D14" s="146" t="s">
        <v>448</v>
      </c>
      <c r="E14" s="201">
        <v>160662</v>
      </c>
      <c r="F14" s="146">
        <v>1</v>
      </c>
      <c r="G14" s="213" t="s">
        <v>454</v>
      </c>
      <c r="H14" s="48"/>
    </row>
    <row r="15" spans="1:10">
      <c r="A15" s="191">
        <f t="shared" si="0"/>
        <v>7</v>
      </c>
      <c r="B15" s="213" t="s">
        <v>157</v>
      </c>
      <c r="C15" s="144" t="s">
        <v>126</v>
      </c>
      <c r="D15" s="146" t="s">
        <v>459</v>
      </c>
      <c r="E15" s="201">
        <v>438301</v>
      </c>
      <c r="F15" s="146">
        <v>1</v>
      </c>
      <c r="G15" s="213" t="s">
        <v>460</v>
      </c>
      <c r="H15" s="48"/>
    </row>
    <row r="16" spans="1:10">
      <c r="A16" s="196">
        <f t="shared" si="0"/>
        <v>8</v>
      </c>
      <c r="B16" s="197" t="s">
        <v>336</v>
      </c>
      <c r="C16" s="202" t="s">
        <v>337</v>
      </c>
      <c r="D16" s="214" t="s">
        <v>459</v>
      </c>
      <c r="E16" s="289">
        <v>349373</v>
      </c>
      <c r="F16" s="146">
        <v>1</v>
      </c>
      <c r="G16" s="213" t="s">
        <v>464</v>
      </c>
      <c r="H16" s="48"/>
    </row>
    <row r="17" spans="1:8" ht="15.75" thickBot="1">
      <c r="A17" s="143"/>
      <c r="B17" s="143"/>
      <c r="C17" s="286"/>
      <c r="D17" s="148"/>
      <c r="E17" s="145"/>
      <c r="F17" s="167"/>
      <c r="G17" s="167" t="s">
        <v>172</v>
      </c>
      <c r="H17" s="181">
        <f>SUM(Table261113161925313339[NOMINAL DEBET])</f>
        <v>3254504</v>
      </c>
    </row>
    <row r="18" spans="1:8" ht="15.75" thickTop="1">
      <c r="A18" s="143"/>
      <c r="B18" s="143"/>
      <c r="C18" s="286"/>
      <c r="D18" s="148"/>
      <c r="E18" s="145"/>
      <c r="F18" s="143"/>
      <c r="G18" s="143"/>
      <c r="H18" s="48"/>
    </row>
    <row r="19" spans="1:8">
      <c r="A19" s="139" t="s">
        <v>7</v>
      </c>
      <c r="B19" s="140" t="s">
        <v>2</v>
      </c>
      <c r="C19" s="224" t="s">
        <v>3</v>
      </c>
      <c r="D19" s="140" t="s">
        <v>10</v>
      </c>
      <c r="E19" s="208" t="s">
        <v>4</v>
      </c>
      <c r="F19" s="139" t="s">
        <v>193</v>
      </c>
      <c r="G19" s="180" t="s">
        <v>5</v>
      </c>
      <c r="H19" s="48"/>
    </row>
    <row r="20" spans="1:8">
      <c r="A20" s="142">
        <v>1</v>
      </c>
      <c r="B20" s="151" t="s">
        <v>131</v>
      </c>
      <c r="C20" s="144" t="s">
        <v>132</v>
      </c>
      <c r="D20" s="146" t="s">
        <v>447</v>
      </c>
      <c r="E20" s="145">
        <v>100000</v>
      </c>
      <c r="F20" s="146">
        <v>1</v>
      </c>
      <c r="G20" s="213" t="s">
        <v>225</v>
      </c>
      <c r="H20" s="48"/>
    </row>
    <row r="21" spans="1:8">
      <c r="A21" s="142">
        <f>A20+1</f>
        <v>2</v>
      </c>
      <c r="B21" s="143" t="s">
        <v>60</v>
      </c>
      <c r="C21" s="147" t="s">
        <v>61</v>
      </c>
      <c r="D21" s="146" t="s">
        <v>450</v>
      </c>
      <c r="E21" s="145">
        <v>3000000</v>
      </c>
      <c r="F21" s="146">
        <v>1</v>
      </c>
      <c r="G21" s="213" t="s">
        <v>451</v>
      </c>
      <c r="H21" s="48"/>
    </row>
    <row r="22" spans="1:8">
      <c r="A22" s="191">
        <f>A21+1</f>
        <v>3</v>
      </c>
      <c r="B22" s="151" t="s">
        <v>153</v>
      </c>
      <c r="C22" s="144" t="s">
        <v>154</v>
      </c>
      <c r="D22" s="146" t="s">
        <v>458</v>
      </c>
      <c r="E22" s="201">
        <v>50000</v>
      </c>
      <c r="F22" s="146">
        <v>1</v>
      </c>
      <c r="G22" s="213" t="s">
        <v>244</v>
      </c>
      <c r="H22" s="48"/>
    </row>
    <row r="23" spans="1:8">
      <c r="A23" s="196">
        <f>A22+1</f>
        <v>4</v>
      </c>
      <c r="B23" s="197" t="s">
        <v>52</v>
      </c>
      <c r="C23" s="202" t="s">
        <v>53</v>
      </c>
      <c r="D23" s="214" t="s">
        <v>458</v>
      </c>
      <c r="E23" s="289">
        <v>300000</v>
      </c>
      <c r="F23" s="214">
        <v>1</v>
      </c>
      <c r="G23" s="213" t="s">
        <v>333</v>
      </c>
      <c r="H23" s="48"/>
    </row>
    <row r="24" spans="1:8" ht="15.75" thickBot="1">
      <c r="A24" s="142"/>
      <c r="B24" s="143"/>
      <c r="C24" s="147"/>
      <c r="D24" s="148"/>
      <c r="E24" s="145"/>
      <c r="F24" s="192"/>
      <c r="G24" s="167" t="s">
        <v>172</v>
      </c>
      <c r="H24" s="181">
        <f>SUM(E20:E23)</f>
        <v>3450000</v>
      </c>
    </row>
    <row r="25" spans="1:8" ht="15.75" thickTop="1">
      <c r="A25" s="142"/>
      <c r="B25" s="143"/>
      <c r="C25" s="147"/>
      <c r="D25" s="148"/>
      <c r="E25" s="145"/>
      <c r="F25" s="146"/>
      <c r="G25" s="146"/>
      <c r="H25" s="48"/>
    </row>
    <row r="26" spans="1:8">
      <c r="A26" s="209" t="s">
        <v>8</v>
      </c>
      <c r="B26" s="180" t="s">
        <v>2</v>
      </c>
      <c r="C26" s="223" t="s">
        <v>3</v>
      </c>
      <c r="D26" s="208" t="s">
        <v>10</v>
      </c>
      <c r="E26" s="208" t="s">
        <v>4</v>
      </c>
      <c r="F26" s="220" t="s">
        <v>193</v>
      </c>
      <c r="G26" s="180" t="s">
        <v>25</v>
      </c>
      <c r="H26" s="48"/>
    </row>
    <row r="27" spans="1:8">
      <c r="A27" s="148">
        <v>1</v>
      </c>
      <c r="B27" s="48" t="s">
        <v>89</v>
      </c>
      <c r="C27" s="144" t="s">
        <v>90</v>
      </c>
      <c r="D27" s="148" t="s">
        <v>448</v>
      </c>
      <c r="E27" s="145">
        <v>47000</v>
      </c>
      <c r="F27" s="146">
        <v>1</v>
      </c>
      <c r="G27" s="213" t="s">
        <v>461</v>
      </c>
      <c r="H27" s="48"/>
    </row>
    <row r="28" spans="1:8">
      <c r="A28" s="148">
        <f>A27+1</f>
        <v>2</v>
      </c>
      <c r="B28" s="151" t="s">
        <v>118</v>
      </c>
      <c r="C28" s="144" t="s">
        <v>93</v>
      </c>
      <c r="D28" s="148" t="s">
        <v>448</v>
      </c>
      <c r="E28" s="145">
        <v>6500</v>
      </c>
      <c r="F28" s="146">
        <v>1</v>
      </c>
      <c r="G28" s="222" t="s">
        <v>370</v>
      </c>
      <c r="H28" s="48"/>
    </row>
    <row r="29" spans="1:8">
      <c r="A29" s="148">
        <f>A28+1</f>
        <v>3</v>
      </c>
      <c r="B29" s="143" t="s">
        <v>165</v>
      </c>
      <c r="C29" s="147" t="s">
        <v>130</v>
      </c>
      <c r="D29" s="148" t="s">
        <v>458</v>
      </c>
      <c r="E29" s="145">
        <v>11500</v>
      </c>
      <c r="F29" s="148">
        <v>1</v>
      </c>
      <c r="G29" s="222" t="s">
        <v>367</v>
      </c>
      <c r="H29" s="48"/>
    </row>
    <row r="30" spans="1:8">
      <c r="A30" s="148">
        <f>A29+1</f>
        <v>4</v>
      </c>
      <c r="B30" s="143" t="s">
        <v>255</v>
      </c>
      <c r="C30" s="147" t="s">
        <v>31</v>
      </c>
      <c r="D30" s="148" t="s">
        <v>458</v>
      </c>
      <c r="E30" s="145">
        <v>72000</v>
      </c>
      <c r="F30" s="146">
        <v>1</v>
      </c>
      <c r="G30" s="213" t="s">
        <v>368</v>
      </c>
      <c r="H30" s="48"/>
    </row>
    <row r="31" spans="1:8">
      <c r="A31" s="148">
        <f>A30+1</f>
        <v>5</v>
      </c>
      <c r="B31" s="151" t="s">
        <v>118</v>
      </c>
      <c r="C31" s="144" t="s">
        <v>93</v>
      </c>
      <c r="D31" s="148" t="s">
        <v>458</v>
      </c>
      <c r="E31" s="145">
        <v>65200</v>
      </c>
      <c r="F31" s="146">
        <v>1</v>
      </c>
      <c r="G31" s="213" t="s">
        <v>462</v>
      </c>
      <c r="H31" s="48"/>
    </row>
    <row r="32" spans="1:8">
      <c r="A32" s="214">
        <f>A31+1</f>
        <v>6</v>
      </c>
      <c r="B32" s="197" t="s">
        <v>118</v>
      </c>
      <c r="C32" s="202" t="s">
        <v>93</v>
      </c>
      <c r="D32" s="214" t="s">
        <v>459</v>
      </c>
      <c r="E32" s="289">
        <v>11500</v>
      </c>
      <c r="F32" s="214">
        <v>1</v>
      </c>
      <c r="G32" s="222" t="s">
        <v>367</v>
      </c>
      <c r="H32" s="48"/>
    </row>
    <row r="33" spans="1:8" ht="15.75" thickBot="1">
      <c r="A33" s="142"/>
      <c r="B33" s="143"/>
      <c r="C33" s="147"/>
      <c r="D33" s="148"/>
      <c r="E33" s="145"/>
      <c r="F33" s="192"/>
      <c r="G33" s="167" t="s">
        <v>172</v>
      </c>
      <c r="H33" s="181">
        <f>SUM(E27:E32)</f>
        <v>213700</v>
      </c>
    </row>
    <row r="34" spans="1:8" ht="15.75" thickTop="1">
      <c r="A34" s="148"/>
      <c r="B34" s="143"/>
      <c r="C34" s="147"/>
      <c r="D34" s="148"/>
      <c r="E34" s="145"/>
      <c r="F34" s="148"/>
      <c r="G34" s="148"/>
      <c r="H34" s="48"/>
    </row>
    <row r="35" spans="1:8">
      <c r="A35" s="139" t="s">
        <v>9</v>
      </c>
      <c r="B35" s="140" t="s">
        <v>2</v>
      </c>
      <c r="C35" s="224" t="s">
        <v>3</v>
      </c>
      <c r="D35" s="141" t="s">
        <v>10</v>
      </c>
      <c r="E35" s="141" t="s">
        <v>4</v>
      </c>
      <c r="F35" s="180" t="s">
        <v>193</v>
      </c>
      <c r="G35" s="180" t="s">
        <v>25</v>
      </c>
      <c r="H35" s="48"/>
    </row>
    <row r="36" spans="1:8">
      <c r="A36" s="142">
        <v>1</v>
      </c>
      <c r="B36" s="151" t="s">
        <v>148</v>
      </c>
      <c r="C36" s="144" t="s">
        <v>123</v>
      </c>
      <c r="D36" s="146" t="s">
        <v>447</v>
      </c>
      <c r="E36" s="145">
        <v>168840</v>
      </c>
      <c r="F36" s="146">
        <v>1</v>
      </c>
      <c r="G36" s="213" t="s">
        <v>439</v>
      </c>
      <c r="H36" s="48"/>
    </row>
    <row r="37" spans="1:8">
      <c r="A37" s="142">
        <f>A36+1</f>
        <v>2</v>
      </c>
      <c r="B37" s="151" t="s">
        <v>148</v>
      </c>
      <c r="C37" s="144" t="s">
        <v>123</v>
      </c>
      <c r="D37" s="146" t="s">
        <v>447</v>
      </c>
      <c r="E37" s="145">
        <v>84840</v>
      </c>
      <c r="F37" s="146">
        <v>1</v>
      </c>
      <c r="G37" s="213" t="s">
        <v>440</v>
      </c>
      <c r="H37" s="48"/>
    </row>
    <row r="38" spans="1:8">
      <c r="A38" s="142">
        <f t="shared" ref="A38:A48" si="1">A37+1</f>
        <v>3</v>
      </c>
      <c r="B38" s="151" t="s">
        <v>217</v>
      </c>
      <c r="C38" s="144" t="s">
        <v>218</v>
      </c>
      <c r="D38" s="146" t="s">
        <v>448</v>
      </c>
      <c r="E38" s="145">
        <v>90300</v>
      </c>
      <c r="F38" s="146">
        <v>1</v>
      </c>
      <c r="G38" s="213" t="s">
        <v>449</v>
      </c>
      <c r="H38" s="48"/>
    </row>
    <row r="39" spans="1:8">
      <c r="A39" s="142">
        <f t="shared" si="1"/>
        <v>4</v>
      </c>
      <c r="B39" s="143" t="s">
        <v>76</v>
      </c>
      <c r="C39" s="147" t="s">
        <v>77</v>
      </c>
      <c r="D39" s="146" t="s">
        <v>448</v>
      </c>
      <c r="E39" s="201">
        <v>172340</v>
      </c>
      <c r="F39" s="146">
        <v>1</v>
      </c>
      <c r="G39" s="213" t="s">
        <v>441</v>
      </c>
      <c r="H39" s="48"/>
    </row>
    <row r="40" spans="1:8">
      <c r="A40" s="142">
        <f t="shared" si="1"/>
        <v>5</v>
      </c>
      <c r="B40" s="143" t="s">
        <v>336</v>
      </c>
      <c r="C40" s="147" t="s">
        <v>337</v>
      </c>
      <c r="D40" s="146" t="s">
        <v>448</v>
      </c>
      <c r="E40" s="201">
        <v>46340</v>
      </c>
      <c r="F40" s="146">
        <v>1</v>
      </c>
      <c r="G40" s="213" t="s">
        <v>441</v>
      </c>
      <c r="H40" s="48"/>
    </row>
    <row r="41" spans="1:8">
      <c r="A41" s="142">
        <f t="shared" si="1"/>
        <v>6</v>
      </c>
      <c r="B41" s="143" t="s">
        <v>140</v>
      </c>
      <c r="C41" s="147" t="s">
        <v>159</v>
      </c>
      <c r="D41" s="146" t="s">
        <v>448</v>
      </c>
      <c r="E41" s="145">
        <v>208300</v>
      </c>
      <c r="F41" s="146">
        <v>1</v>
      </c>
      <c r="G41" s="213" t="s">
        <v>349</v>
      </c>
      <c r="H41" s="48"/>
    </row>
    <row r="42" spans="1:8">
      <c r="A42" s="142">
        <f t="shared" si="1"/>
        <v>7</v>
      </c>
      <c r="B42" s="151" t="s">
        <v>153</v>
      </c>
      <c r="C42" s="144" t="s">
        <v>154</v>
      </c>
      <c r="D42" s="146" t="s">
        <v>448</v>
      </c>
      <c r="E42" s="201">
        <v>31590</v>
      </c>
      <c r="F42" s="146">
        <v>1</v>
      </c>
      <c r="G42" s="213" t="s">
        <v>442</v>
      </c>
      <c r="H42" s="48"/>
    </row>
    <row r="43" spans="1:8">
      <c r="A43" s="142">
        <f t="shared" si="1"/>
        <v>8</v>
      </c>
      <c r="B43" s="151" t="s">
        <v>231</v>
      </c>
      <c r="C43" s="144" t="s">
        <v>232</v>
      </c>
      <c r="D43" s="146" t="s">
        <v>448</v>
      </c>
      <c r="E43" s="201">
        <v>35640</v>
      </c>
      <c r="F43" s="146">
        <v>1</v>
      </c>
      <c r="G43" s="213" t="s">
        <v>443</v>
      </c>
      <c r="H43" s="48"/>
    </row>
    <row r="44" spans="1:8">
      <c r="A44" s="142">
        <f t="shared" si="1"/>
        <v>9</v>
      </c>
      <c r="B44" s="151" t="s">
        <v>339</v>
      </c>
      <c r="C44" s="144" t="s">
        <v>340</v>
      </c>
      <c r="D44" s="146" t="s">
        <v>448</v>
      </c>
      <c r="E44" s="201">
        <v>129800</v>
      </c>
      <c r="F44" s="146">
        <v>1</v>
      </c>
      <c r="G44" s="213" t="s">
        <v>351</v>
      </c>
      <c r="H44" s="48"/>
    </row>
    <row r="45" spans="1:8">
      <c r="A45" s="142">
        <f t="shared" si="1"/>
        <v>10</v>
      </c>
      <c r="B45" s="151" t="s">
        <v>345</v>
      </c>
      <c r="C45" s="144" t="s">
        <v>346</v>
      </c>
      <c r="D45" s="146" t="s">
        <v>448</v>
      </c>
      <c r="E45" s="201">
        <v>40300</v>
      </c>
      <c r="F45" s="146">
        <v>1</v>
      </c>
      <c r="G45" s="213" t="s">
        <v>351</v>
      </c>
      <c r="H45" s="48"/>
    </row>
    <row r="46" spans="1:8">
      <c r="A46" s="142">
        <f t="shared" si="1"/>
        <v>11</v>
      </c>
      <c r="B46" s="151" t="s">
        <v>345</v>
      </c>
      <c r="C46" s="144" t="s">
        <v>346</v>
      </c>
      <c r="D46" s="146" t="s">
        <v>448</v>
      </c>
      <c r="E46" s="201">
        <v>121340</v>
      </c>
      <c r="F46" s="146">
        <v>1</v>
      </c>
      <c r="G46" s="213" t="s">
        <v>444</v>
      </c>
      <c r="H46" s="48"/>
    </row>
    <row r="47" spans="1:8">
      <c r="A47" s="142">
        <f t="shared" si="1"/>
        <v>12</v>
      </c>
      <c r="B47" s="151" t="s">
        <v>389</v>
      </c>
      <c r="C47" s="144" t="s">
        <v>390</v>
      </c>
      <c r="D47" s="146" t="s">
        <v>448</v>
      </c>
      <c r="E47" s="201">
        <v>200340</v>
      </c>
      <c r="F47" s="146">
        <v>1</v>
      </c>
      <c r="G47" s="213" t="s">
        <v>445</v>
      </c>
      <c r="H47" s="48"/>
    </row>
    <row r="48" spans="1:8">
      <c r="A48" s="142">
        <f t="shared" si="1"/>
        <v>13</v>
      </c>
      <c r="B48" s="151" t="s">
        <v>457</v>
      </c>
      <c r="C48" s="144" t="s">
        <v>456</v>
      </c>
      <c r="D48" s="146" t="s">
        <v>448</v>
      </c>
      <c r="E48" s="201">
        <v>54600</v>
      </c>
      <c r="F48" s="146">
        <v>1</v>
      </c>
      <c r="G48" s="213" t="s">
        <v>455</v>
      </c>
      <c r="H48" s="48"/>
    </row>
    <row r="49" spans="1:8" ht="15.75" thickBot="1">
      <c r="A49" s="194"/>
      <c r="B49" s="184"/>
      <c r="C49" s="185"/>
      <c r="D49" s="183"/>
      <c r="E49" s="186"/>
      <c r="F49" s="290"/>
      <c r="G49" s="167" t="s">
        <v>172</v>
      </c>
      <c r="H49" s="181">
        <f>SUM(E36:E48)</f>
        <v>1384570</v>
      </c>
    </row>
    <row r="50" spans="1:8" ht="15.75" thickTop="1">
      <c r="A50" s="191"/>
      <c r="B50" s="151"/>
      <c r="C50" s="144"/>
      <c r="D50" s="146"/>
      <c r="E50" s="201"/>
      <c r="F50" s="210"/>
      <c r="G50" s="192"/>
      <c r="H50" s="193"/>
    </row>
    <row r="51" spans="1:8">
      <c r="A51" s="139" t="s">
        <v>127</v>
      </c>
      <c r="B51" s="140" t="s">
        <v>2</v>
      </c>
      <c r="C51" s="224" t="s">
        <v>3</v>
      </c>
      <c r="D51" s="141"/>
      <c r="E51" s="141" t="s">
        <v>4</v>
      </c>
      <c r="F51" s="140" t="s">
        <v>193</v>
      </c>
      <c r="G51" s="182" t="s">
        <v>25</v>
      </c>
      <c r="H51" s="48"/>
    </row>
    <row r="52" spans="1:8">
      <c r="A52" s="275">
        <v>1</v>
      </c>
      <c r="B52" s="276" t="s">
        <v>157</v>
      </c>
      <c r="C52" s="277" t="s">
        <v>126</v>
      </c>
      <c r="D52" s="278" t="s">
        <v>459</v>
      </c>
      <c r="E52" s="291">
        <v>46285</v>
      </c>
      <c r="F52" s="278">
        <v>1</v>
      </c>
      <c r="G52" s="48" t="s">
        <v>446</v>
      </c>
      <c r="H52" s="48"/>
    </row>
    <row r="53" spans="1:8" ht="15.75" thickBot="1">
      <c r="A53" s="49"/>
      <c r="B53" s="210"/>
      <c r="C53" s="27"/>
      <c r="D53" s="49"/>
      <c r="E53" s="212"/>
      <c r="F53" s="216"/>
      <c r="G53" s="167" t="s">
        <v>172</v>
      </c>
      <c r="H53" s="187">
        <f>SUM(E52:E52)</f>
        <v>46285</v>
      </c>
    </row>
    <row r="54" spans="1:8" ht="15.75" thickTop="1">
      <c r="A54" s="49"/>
      <c r="B54" s="210"/>
      <c r="C54" s="27"/>
      <c r="D54" s="49"/>
      <c r="E54" s="212"/>
      <c r="F54" s="216"/>
      <c r="G54" s="221"/>
      <c r="H54" s="48"/>
    </row>
    <row r="55" spans="1:8">
      <c r="A55" s="140" t="s">
        <v>240</v>
      </c>
      <c r="B55" s="140" t="s">
        <v>2</v>
      </c>
      <c r="C55" s="224" t="s">
        <v>3</v>
      </c>
      <c r="D55" s="139" t="s">
        <v>10</v>
      </c>
      <c r="E55" s="141" t="s">
        <v>4</v>
      </c>
      <c r="F55" s="140" t="s">
        <v>193</v>
      </c>
      <c r="G55" s="182" t="s">
        <v>25</v>
      </c>
      <c r="H55" s="48"/>
    </row>
    <row r="56" spans="1:8">
      <c r="A56" s="271">
        <v>1</v>
      </c>
      <c r="B56" s="292" t="s">
        <v>165</v>
      </c>
      <c r="C56" s="293" t="s">
        <v>130</v>
      </c>
      <c r="D56" s="271" t="s">
        <v>458</v>
      </c>
      <c r="E56" s="274">
        <v>603500</v>
      </c>
      <c r="F56" s="271">
        <v>1</v>
      </c>
      <c r="G56" s="229" t="s">
        <v>411</v>
      </c>
      <c r="H56" s="48"/>
    </row>
    <row r="57" spans="1:8" ht="15.75" thickBot="1">
      <c r="A57" s="49"/>
      <c r="B57" s="210"/>
      <c r="C57" s="27"/>
      <c r="D57" s="252"/>
      <c r="E57" s="212"/>
      <c r="F57" s="216"/>
      <c r="G57" s="167" t="s">
        <v>172</v>
      </c>
      <c r="H57" s="181">
        <f>E56</f>
        <v>603500</v>
      </c>
    </row>
    <row r="58" spans="1:8" ht="15.75" thickTop="1">
      <c r="A58" s="49"/>
      <c r="B58" s="210"/>
      <c r="C58" s="27"/>
      <c r="D58" s="49"/>
      <c r="E58" s="212"/>
      <c r="F58" s="216"/>
      <c r="G58" s="221"/>
      <c r="H58" s="48"/>
    </row>
    <row r="59" spans="1:8">
      <c r="A59" s="49"/>
      <c r="B59" s="210"/>
      <c r="C59" s="27"/>
      <c r="D59" s="49"/>
      <c r="E59" s="212"/>
      <c r="F59" s="216"/>
      <c r="G59" s="221"/>
      <c r="H59" s="48"/>
    </row>
    <row r="60" spans="1:8" ht="15.75">
      <c r="A60" s="280" t="s">
        <v>79</v>
      </c>
      <c r="B60" s="279"/>
      <c r="C60" s="282" t="s">
        <v>80</v>
      </c>
      <c r="D60" s="48"/>
      <c r="E60" s="48"/>
      <c r="F60" s="143"/>
      <c r="G60" s="143"/>
      <c r="H60" s="48"/>
    </row>
    <row r="61" spans="1:8" ht="15.75">
      <c r="D61" s="279"/>
      <c r="E61" s="148"/>
      <c r="F61" s="143"/>
      <c r="G61" s="143"/>
      <c r="H61" s="48"/>
    </row>
    <row r="62" spans="1:8" ht="15.75">
      <c r="A62" s="294" t="s">
        <v>177</v>
      </c>
      <c r="B62" s="279"/>
      <c r="C62" s="281"/>
      <c r="D62" s="279"/>
      <c r="E62" s="148"/>
      <c r="F62" s="143"/>
      <c r="G62" s="143"/>
      <c r="H62" s="48"/>
    </row>
    <row r="63" spans="1:8" ht="15.75">
      <c r="A63" s="294"/>
      <c r="B63" s="279"/>
      <c r="C63" s="281"/>
      <c r="D63" s="279"/>
      <c r="E63" s="148"/>
      <c r="F63" s="143"/>
      <c r="G63" s="143"/>
      <c r="H63" s="48"/>
    </row>
    <row r="64" spans="1:8" ht="15.75">
      <c r="A64" s="295" t="s">
        <v>82</v>
      </c>
      <c r="B64" s="279"/>
      <c r="C64" s="296" t="s">
        <v>83</v>
      </c>
      <c r="D64" s="279"/>
      <c r="E64" s="287"/>
      <c r="F64" s="48"/>
      <c r="G64" s="48"/>
      <c r="H64" s="48"/>
    </row>
    <row r="65" spans="1:8" ht="15.75">
      <c r="A65" s="297" t="s">
        <v>85</v>
      </c>
      <c r="B65" s="279"/>
      <c r="C65" s="298" t="s">
        <v>86</v>
      </c>
      <c r="D65" s="279"/>
      <c r="E65" s="288"/>
      <c r="F65" s="48"/>
      <c r="G65" s="48"/>
      <c r="H65" s="48"/>
    </row>
    <row r="66" spans="1:8">
      <c r="A66" s="48"/>
      <c r="B66" s="48"/>
      <c r="C66" s="285"/>
      <c r="D66" s="48"/>
      <c r="E66" s="48"/>
      <c r="F66" s="48"/>
      <c r="G66" s="48"/>
      <c r="H66" s="48"/>
    </row>
    <row r="67" spans="1:8">
      <c r="A67" s="283"/>
      <c r="B67" s="283"/>
      <c r="C67" s="284"/>
      <c r="D67" s="283"/>
      <c r="E67" s="283"/>
      <c r="F67" s="283"/>
      <c r="G67" s="283"/>
    </row>
    <row r="70" spans="1:8">
      <c r="F70" t="s">
        <v>177</v>
      </c>
    </row>
  </sheetData>
  <mergeCells count="1">
    <mergeCell ref="A1:F1"/>
  </mergeCells>
  <pageMargins left="0.7" right="0.7" top="0.75" bottom="0.75" header="0.3" footer="0.3"/>
  <pageSetup scale="70" orientation="portrait" horizontalDpi="4294967293" verticalDpi="72" r:id="rId1"/>
  <colBreaks count="1" manualBreakCount="1">
    <brk id="8" max="1048575" man="1"/>
  </colBreaks>
  <tableParts count="3">
    <tablePart r:id="rId2"/>
    <tablePart r:id="rId3"/>
    <tablePart r:id="rId4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"/>
  <sheetViews>
    <sheetView zoomScaleSheetLayoutView="72" workbookViewId="0">
      <selection activeCell="E22" sqref="E22"/>
    </sheetView>
  </sheetViews>
  <sheetFormatPr defaultRowHeight="15"/>
  <cols>
    <col min="1" max="1" width="6.7109375" customWidth="1"/>
    <col min="2" max="2" width="20.42578125" customWidth="1"/>
    <col min="4" max="4" width="15.140625" customWidth="1"/>
    <col min="5" max="5" width="15.85546875" customWidth="1"/>
    <col min="6" max="6" width="11.28515625" customWidth="1"/>
    <col min="7" max="7" width="23.42578125" customWidth="1"/>
    <col min="8" max="8" width="17.5703125" customWidth="1"/>
  </cols>
  <sheetData>
    <row r="1" spans="1:8">
      <c r="A1" t="s">
        <v>427</v>
      </c>
    </row>
    <row r="5" spans="1:8" ht="17.25">
      <c r="A5" s="1985" t="s">
        <v>0</v>
      </c>
      <c r="B5" s="1985"/>
      <c r="C5" s="1985"/>
      <c r="D5" s="1985"/>
      <c r="E5" s="1985"/>
      <c r="F5" s="1985"/>
      <c r="G5" s="299"/>
    </row>
    <row r="6" spans="1:8" ht="17.25">
      <c r="A6" s="1985" t="s">
        <v>465</v>
      </c>
      <c r="B6" s="1985"/>
      <c r="C6" s="1985"/>
      <c r="D6" s="1985"/>
      <c r="E6" s="1985"/>
      <c r="F6" s="1985"/>
      <c r="G6" s="299"/>
      <c r="H6" s="48"/>
    </row>
    <row r="7" spans="1:8">
      <c r="A7" s="22"/>
      <c r="B7" s="48"/>
      <c r="C7" s="285"/>
      <c r="D7" s="300"/>
      <c r="E7" s="23"/>
      <c r="F7" s="48"/>
      <c r="G7" s="48"/>
      <c r="H7" s="48"/>
    </row>
    <row r="8" spans="1:8">
      <c r="A8" s="22"/>
      <c r="B8" s="48"/>
      <c r="C8" s="285"/>
      <c r="D8" s="300"/>
      <c r="E8" s="23"/>
      <c r="F8" s="48"/>
      <c r="G8" s="48"/>
      <c r="H8" s="48"/>
    </row>
    <row r="9" spans="1:8">
      <c r="A9" s="191"/>
      <c r="B9" s="151"/>
      <c r="C9" s="144"/>
      <c r="D9" s="213"/>
      <c r="E9" s="201"/>
      <c r="F9" s="192"/>
      <c r="G9" s="192"/>
      <c r="H9" s="193" t="s">
        <v>177</v>
      </c>
    </row>
    <row r="10" spans="1:8">
      <c r="A10" s="253" t="s">
        <v>39</v>
      </c>
      <c r="B10" s="180" t="s">
        <v>2</v>
      </c>
      <c r="C10" s="223" t="s">
        <v>3</v>
      </c>
      <c r="D10" s="220" t="s">
        <v>10</v>
      </c>
      <c r="E10" s="208" t="s">
        <v>4</v>
      </c>
      <c r="F10" s="220" t="s">
        <v>193</v>
      </c>
      <c r="G10" s="180" t="s">
        <v>5</v>
      </c>
      <c r="H10" s="48"/>
    </row>
    <row r="11" spans="1:8">
      <c r="A11" s="194">
        <v>1</v>
      </c>
      <c r="B11" s="151" t="s">
        <v>138</v>
      </c>
      <c r="C11" s="144" t="s">
        <v>137</v>
      </c>
      <c r="D11" s="183" t="s">
        <v>476</v>
      </c>
      <c r="E11" s="186">
        <v>438015</v>
      </c>
      <c r="F11" s="146">
        <v>1</v>
      </c>
      <c r="G11" s="301" t="s">
        <v>477</v>
      </c>
      <c r="H11" s="48"/>
    </row>
    <row r="12" spans="1:8">
      <c r="A12" s="196">
        <f>A11+1</f>
        <v>2</v>
      </c>
      <c r="B12" s="197"/>
      <c r="C12" s="202"/>
      <c r="D12" s="235"/>
      <c r="E12" s="289"/>
      <c r="F12" s="146"/>
      <c r="G12" s="213"/>
      <c r="H12" s="48"/>
    </row>
    <row r="13" spans="1:8" ht="15.75" thickBot="1">
      <c r="A13" s="148"/>
      <c r="B13" s="143"/>
      <c r="C13" s="286"/>
      <c r="D13" s="222"/>
      <c r="E13" s="145"/>
      <c r="F13" s="167"/>
      <c r="G13" s="167" t="s">
        <v>172</v>
      </c>
      <c r="H13" s="181">
        <f>SUM(Table261113161925313641[NOMINAL DEBET])</f>
        <v>438015</v>
      </c>
    </row>
    <row r="14" spans="1:8" ht="15.75" thickTop="1">
      <c r="A14" s="148"/>
      <c r="B14" s="143"/>
      <c r="C14" s="286"/>
      <c r="D14" s="222"/>
      <c r="E14" s="145"/>
      <c r="F14" s="143"/>
      <c r="G14" s="143"/>
      <c r="H14" s="48"/>
    </row>
    <row r="15" spans="1:8">
      <c r="A15" s="140" t="s">
        <v>7</v>
      </c>
      <c r="B15" s="140" t="s">
        <v>2</v>
      </c>
      <c r="C15" s="224" t="s">
        <v>3</v>
      </c>
      <c r="D15" s="139" t="s">
        <v>10</v>
      </c>
      <c r="E15" s="141" t="s">
        <v>4</v>
      </c>
      <c r="F15" s="140" t="s">
        <v>193</v>
      </c>
      <c r="G15" s="180" t="s">
        <v>5</v>
      </c>
      <c r="H15" s="48"/>
    </row>
    <row r="16" spans="1:8">
      <c r="A16" s="142">
        <v>1</v>
      </c>
      <c r="B16" s="143" t="s">
        <v>170</v>
      </c>
      <c r="C16" s="147" t="s">
        <v>224</v>
      </c>
      <c r="D16" s="146" t="s">
        <v>466</v>
      </c>
      <c r="E16" s="145">
        <v>100000</v>
      </c>
      <c r="F16" s="146">
        <v>1</v>
      </c>
      <c r="G16" s="213" t="s">
        <v>225</v>
      </c>
      <c r="H16" s="48"/>
    </row>
    <row r="17" spans="1:8">
      <c r="A17" s="142">
        <f>A16+1</f>
        <v>2</v>
      </c>
      <c r="B17" s="143" t="s">
        <v>170</v>
      </c>
      <c r="C17" s="147" t="s">
        <v>224</v>
      </c>
      <c r="D17" s="146" t="s">
        <v>467</v>
      </c>
      <c r="E17" s="201">
        <v>150000</v>
      </c>
      <c r="F17" s="146">
        <v>1</v>
      </c>
      <c r="G17" s="213" t="s">
        <v>468</v>
      </c>
      <c r="H17" s="48"/>
    </row>
    <row r="18" spans="1:8">
      <c r="A18" s="142">
        <f>A17+1</f>
        <v>3</v>
      </c>
      <c r="B18" s="151" t="s">
        <v>49</v>
      </c>
      <c r="C18" s="147" t="s">
        <v>43</v>
      </c>
      <c r="D18" s="146" t="s">
        <v>469</v>
      </c>
      <c r="E18" s="201">
        <v>500000</v>
      </c>
      <c r="F18" s="146">
        <v>1</v>
      </c>
      <c r="G18" s="213" t="s">
        <v>233</v>
      </c>
      <c r="H18" s="48"/>
    </row>
    <row r="19" spans="1:8">
      <c r="A19" s="142">
        <f>A18+1</f>
        <v>4</v>
      </c>
      <c r="B19" s="151" t="s">
        <v>118</v>
      </c>
      <c r="C19" s="144" t="s">
        <v>93</v>
      </c>
      <c r="D19" s="146" t="s">
        <v>474</v>
      </c>
      <c r="E19" s="201">
        <v>50000</v>
      </c>
      <c r="F19" s="146">
        <v>1</v>
      </c>
      <c r="G19" s="213" t="s">
        <v>244</v>
      </c>
      <c r="H19" s="48"/>
    </row>
    <row r="20" spans="1:8">
      <c r="A20" s="142">
        <f>A19+1</f>
        <v>5</v>
      </c>
      <c r="B20" s="143" t="s">
        <v>419</v>
      </c>
      <c r="C20" s="144" t="s">
        <v>90</v>
      </c>
      <c r="D20" s="146" t="s">
        <v>475</v>
      </c>
      <c r="E20" s="201">
        <v>450000</v>
      </c>
      <c r="F20" s="146">
        <v>1</v>
      </c>
      <c r="G20" s="213" t="s">
        <v>388</v>
      </c>
      <c r="H20" s="48"/>
    </row>
    <row r="21" spans="1:8">
      <c r="A21" s="191">
        <f>A20+1</f>
        <v>6</v>
      </c>
      <c r="B21" s="151" t="s">
        <v>153</v>
      </c>
      <c r="C21" s="144" t="s">
        <v>154</v>
      </c>
      <c r="D21" s="146" t="s">
        <v>475</v>
      </c>
      <c r="E21" s="201">
        <v>50000</v>
      </c>
      <c r="F21" s="146">
        <v>1</v>
      </c>
      <c r="G21" s="213" t="s">
        <v>244</v>
      </c>
      <c r="H21" s="48"/>
    </row>
    <row r="22" spans="1:8">
      <c r="A22" s="191"/>
      <c r="B22" s="151"/>
      <c r="C22" s="144"/>
      <c r="D22" s="146"/>
      <c r="E22" s="201"/>
      <c r="F22" s="146"/>
      <c r="G22" s="213"/>
      <c r="H22" s="48"/>
    </row>
    <row r="23" spans="1:8">
      <c r="A23" s="196"/>
      <c r="B23" s="197"/>
      <c r="C23" s="202"/>
      <c r="D23" s="214"/>
      <c r="E23" s="289"/>
      <c r="F23" s="146"/>
      <c r="G23" s="213"/>
      <c r="H23" s="48"/>
    </row>
    <row r="24" spans="1:8" ht="15.75" thickBot="1">
      <c r="A24" s="142"/>
      <c r="B24" s="143"/>
      <c r="C24" s="147"/>
      <c r="D24" s="222"/>
      <c r="E24" s="145"/>
      <c r="F24" s="167"/>
      <c r="G24" s="167" t="s">
        <v>172</v>
      </c>
      <c r="H24" s="181">
        <f>SUM(E16:E23)</f>
        <v>1300000</v>
      </c>
    </row>
    <row r="25" spans="1:8" ht="15.75" thickTop="1">
      <c r="A25" s="142"/>
      <c r="B25" s="143"/>
      <c r="C25" s="147"/>
      <c r="D25" s="222"/>
      <c r="E25" s="145"/>
      <c r="F25" s="146"/>
      <c r="G25" s="146"/>
      <c r="H25" s="48"/>
    </row>
    <row r="26" spans="1:8">
      <c r="A26" s="253" t="s">
        <v>8</v>
      </c>
      <c r="B26" s="180" t="s">
        <v>2</v>
      </c>
      <c r="C26" s="223" t="s">
        <v>3</v>
      </c>
      <c r="D26" s="220" t="s">
        <v>10</v>
      </c>
      <c r="E26" s="208" t="s">
        <v>4</v>
      </c>
      <c r="F26" s="220" t="s">
        <v>193</v>
      </c>
      <c r="G26" s="180" t="s">
        <v>25</v>
      </c>
      <c r="H26" s="48"/>
    </row>
    <row r="27" spans="1:8">
      <c r="A27" s="148">
        <v>1</v>
      </c>
      <c r="B27" s="151" t="s">
        <v>118</v>
      </c>
      <c r="C27" s="144" t="s">
        <v>93</v>
      </c>
      <c r="D27" s="148" t="s">
        <v>467</v>
      </c>
      <c r="E27" s="145">
        <v>6500</v>
      </c>
      <c r="F27" s="146">
        <v>1</v>
      </c>
      <c r="G27" s="213" t="s">
        <v>367</v>
      </c>
      <c r="H27" s="48"/>
    </row>
    <row r="28" spans="1:8">
      <c r="A28" s="148">
        <f t="shared" ref="A28:A34" si="0">A27+1</f>
        <v>2</v>
      </c>
      <c r="B28" s="151" t="s">
        <v>118</v>
      </c>
      <c r="C28" s="144" t="s">
        <v>93</v>
      </c>
      <c r="D28" s="148" t="s">
        <v>474</v>
      </c>
      <c r="E28" s="145">
        <v>6100</v>
      </c>
      <c r="F28" s="148">
        <v>1</v>
      </c>
      <c r="G28" s="222" t="s">
        <v>370</v>
      </c>
      <c r="H28" s="48"/>
    </row>
    <row r="29" spans="1:8">
      <c r="A29" s="148">
        <f t="shared" si="0"/>
        <v>3</v>
      </c>
      <c r="B29" s="143" t="s">
        <v>419</v>
      </c>
      <c r="C29" s="147" t="s">
        <v>90</v>
      </c>
      <c r="D29" s="148" t="s">
        <v>474</v>
      </c>
      <c r="E29" s="145">
        <v>52500</v>
      </c>
      <c r="F29" s="146">
        <v>1</v>
      </c>
      <c r="G29" s="213" t="s">
        <v>479</v>
      </c>
      <c r="H29" s="48"/>
    </row>
    <row r="30" spans="1:8">
      <c r="A30" s="148">
        <f t="shared" si="0"/>
        <v>4</v>
      </c>
      <c r="B30" s="143" t="s">
        <v>419</v>
      </c>
      <c r="C30" s="147" t="s">
        <v>90</v>
      </c>
      <c r="D30" s="148" t="s">
        <v>475</v>
      </c>
      <c r="E30" s="145">
        <v>26000</v>
      </c>
      <c r="F30" s="146">
        <v>1</v>
      </c>
      <c r="G30" s="213" t="s">
        <v>480</v>
      </c>
      <c r="H30" s="48"/>
    </row>
    <row r="31" spans="1:8">
      <c r="A31" s="148">
        <f t="shared" si="0"/>
        <v>5</v>
      </c>
      <c r="B31" s="151" t="s">
        <v>118</v>
      </c>
      <c r="C31" s="144" t="s">
        <v>93</v>
      </c>
      <c r="D31" s="148" t="s">
        <v>475</v>
      </c>
      <c r="E31" s="145">
        <v>11500</v>
      </c>
      <c r="F31" s="146">
        <v>1</v>
      </c>
      <c r="G31" s="213" t="s">
        <v>481</v>
      </c>
      <c r="H31" s="48"/>
    </row>
    <row r="32" spans="1:8">
      <c r="A32" s="148">
        <f t="shared" si="0"/>
        <v>6</v>
      </c>
      <c r="B32" s="151" t="s">
        <v>118</v>
      </c>
      <c r="C32" s="144" t="s">
        <v>93</v>
      </c>
      <c r="D32" s="148" t="s">
        <v>476</v>
      </c>
      <c r="E32" s="145">
        <v>17600</v>
      </c>
      <c r="F32" s="146">
        <v>1</v>
      </c>
      <c r="G32" s="213" t="s">
        <v>482</v>
      </c>
      <c r="H32" s="48"/>
    </row>
    <row r="33" spans="1:8">
      <c r="A33" s="148">
        <f t="shared" si="0"/>
        <v>7</v>
      </c>
      <c r="B33" s="151" t="s">
        <v>118</v>
      </c>
      <c r="C33" s="144" t="s">
        <v>93</v>
      </c>
      <c r="D33" s="148" t="s">
        <v>483</v>
      </c>
      <c r="E33" s="145">
        <v>6100</v>
      </c>
      <c r="F33" s="146">
        <v>1</v>
      </c>
      <c r="G33" s="213" t="s">
        <v>370</v>
      </c>
      <c r="H33" s="48"/>
    </row>
    <row r="34" spans="1:8">
      <c r="A34" s="146">
        <f t="shared" si="0"/>
        <v>8</v>
      </c>
      <c r="B34" s="151" t="s">
        <v>485</v>
      </c>
      <c r="C34" s="144" t="s">
        <v>486</v>
      </c>
      <c r="D34" s="146" t="s">
        <v>483</v>
      </c>
      <c r="E34" s="201">
        <v>102000</v>
      </c>
      <c r="F34" s="146">
        <v>1</v>
      </c>
      <c r="G34" s="213" t="s">
        <v>484</v>
      </c>
      <c r="H34" s="48"/>
    </row>
    <row r="35" spans="1:8">
      <c r="A35" s="214">
        <v>9</v>
      </c>
      <c r="B35" s="197" t="s">
        <v>170</v>
      </c>
      <c r="C35" s="202" t="s">
        <v>224</v>
      </c>
      <c r="D35" s="312">
        <v>41822</v>
      </c>
      <c r="E35" s="289">
        <v>11000</v>
      </c>
      <c r="F35" s="146">
        <v>1</v>
      </c>
      <c r="G35" s="213" t="s">
        <v>546</v>
      </c>
      <c r="H35" s="48"/>
    </row>
    <row r="36" spans="1:8" ht="15.75" thickBot="1">
      <c r="A36" s="142"/>
      <c r="B36" s="143"/>
      <c r="C36" s="147"/>
      <c r="D36" s="222"/>
      <c r="E36" s="145"/>
      <c r="F36" s="167"/>
      <c r="G36" s="167" t="s">
        <v>172</v>
      </c>
      <c r="H36" s="181">
        <f>SUM(Table371214172026323743[NOMINAL DEBET])</f>
        <v>239300</v>
      </c>
    </row>
    <row r="37" spans="1:8" ht="15.75" thickTop="1">
      <c r="A37" s="148"/>
      <c r="B37" s="143"/>
      <c r="C37" s="147"/>
      <c r="D37" s="222"/>
      <c r="E37" s="145"/>
      <c r="F37" s="148"/>
      <c r="G37" s="148"/>
      <c r="H37" s="48"/>
    </row>
    <row r="38" spans="1:8">
      <c r="A38" s="139" t="s">
        <v>9</v>
      </c>
      <c r="B38" s="140" t="s">
        <v>2</v>
      </c>
      <c r="C38" s="224" t="s">
        <v>3</v>
      </c>
      <c r="D38" s="141" t="s">
        <v>10</v>
      </c>
      <c r="E38" s="141" t="s">
        <v>4</v>
      </c>
      <c r="F38" s="180" t="s">
        <v>193</v>
      </c>
      <c r="G38" s="180" t="s">
        <v>25</v>
      </c>
      <c r="H38" s="48"/>
    </row>
    <row r="39" spans="1:8">
      <c r="A39" s="142">
        <v>1</v>
      </c>
      <c r="B39" s="151" t="s">
        <v>151</v>
      </c>
      <c r="C39" s="144" t="s">
        <v>272</v>
      </c>
      <c r="D39" s="146" t="s">
        <v>473</v>
      </c>
      <c r="E39" s="201">
        <v>119840</v>
      </c>
      <c r="F39" s="146">
        <v>1</v>
      </c>
      <c r="G39" s="213" t="s">
        <v>470</v>
      </c>
      <c r="H39" s="48"/>
    </row>
    <row r="40" spans="1:8">
      <c r="A40" s="191">
        <f>A39+1</f>
        <v>2</v>
      </c>
      <c r="B40" s="151" t="s">
        <v>188</v>
      </c>
      <c r="C40" s="144" t="s">
        <v>189</v>
      </c>
      <c r="D40" s="146" t="s">
        <v>473</v>
      </c>
      <c r="E40" s="201">
        <v>29940</v>
      </c>
      <c r="F40" s="146">
        <v>1</v>
      </c>
      <c r="G40" s="213" t="s">
        <v>471</v>
      </c>
      <c r="H40" s="48"/>
    </row>
    <row r="41" spans="1:8">
      <c r="A41" s="191">
        <f>A40+1</f>
        <v>3</v>
      </c>
      <c r="B41" s="151" t="s">
        <v>162</v>
      </c>
      <c r="C41" s="144" t="s">
        <v>163</v>
      </c>
      <c r="D41" s="146" t="s">
        <v>473</v>
      </c>
      <c r="E41" s="201">
        <v>60340</v>
      </c>
      <c r="F41" s="146">
        <v>1</v>
      </c>
      <c r="G41" s="213" t="s">
        <v>472</v>
      </c>
      <c r="H41" s="48"/>
    </row>
    <row r="42" spans="1:8">
      <c r="A42" s="191">
        <f>A41+1</f>
        <v>4</v>
      </c>
      <c r="B42" s="151" t="s">
        <v>138</v>
      </c>
      <c r="C42" s="144" t="s">
        <v>137</v>
      </c>
      <c r="D42" s="146" t="s">
        <v>476</v>
      </c>
      <c r="E42" s="201">
        <v>83980</v>
      </c>
      <c r="F42" s="146">
        <v>1</v>
      </c>
      <c r="G42" s="213" t="s">
        <v>478</v>
      </c>
      <c r="H42" s="48"/>
    </row>
    <row r="43" spans="1:8">
      <c r="A43" s="191"/>
      <c r="B43" s="151"/>
      <c r="C43" s="144"/>
      <c r="D43" s="146"/>
      <c r="E43" s="201"/>
      <c r="F43" s="146"/>
      <c r="G43" s="213"/>
      <c r="H43" s="48"/>
    </row>
    <row r="44" spans="1:8" ht="15.75" thickBot="1">
      <c r="A44" s="194"/>
      <c r="B44" s="184"/>
      <c r="C44" s="185"/>
      <c r="D44" s="183"/>
      <c r="E44" s="186"/>
      <c r="F44" s="290"/>
      <c r="G44" s="167" t="s">
        <v>172</v>
      </c>
      <c r="H44" s="181">
        <f>SUM(E39:E43)</f>
        <v>294100</v>
      </c>
    </row>
    <row r="45" spans="1:8" ht="15.75" thickTop="1">
      <c r="A45" s="49"/>
      <c r="B45" s="210"/>
      <c r="C45" s="27"/>
      <c r="D45" s="252"/>
      <c r="E45" s="212"/>
      <c r="F45" s="216"/>
      <c r="G45" s="221"/>
      <c r="H45" s="48"/>
    </row>
    <row r="46" spans="1:8">
      <c r="A46" s="49"/>
      <c r="B46" s="210"/>
      <c r="C46" s="27"/>
      <c r="D46" s="252"/>
      <c r="E46" s="212"/>
      <c r="F46" s="216" t="s">
        <v>177</v>
      </c>
      <c r="G46" s="192"/>
      <c r="H46" s="193"/>
    </row>
    <row r="47" spans="1:8">
      <c r="A47" s="49"/>
      <c r="B47" s="210"/>
      <c r="C47" s="27"/>
      <c r="D47" s="252"/>
      <c r="E47" s="212"/>
      <c r="F47" s="216"/>
      <c r="G47" s="192"/>
      <c r="H47" s="193"/>
    </row>
    <row r="48" spans="1:8">
      <c r="A48" s="22"/>
      <c r="B48" s="48"/>
      <c r="C48" s="48"/>
      <c r="D48" s="300"/>
      <c r="E48" s="48"/>
      <c r="F48" s="48"/>
      <c r="G48" s="48"/>
      <c r="H48" s="48"/>
    </row>
    <row r="49" spans="1:8">
      <c r="A49" s="313" t="s">
        <v>79</v>
      </c>
      <c r="B49" s="143"/>
      <c r="C49" s="154" t="s">
        <v>80</v>
      </c>
      <c r="D49" s="222"/>
      <c r="E49" s="154"/>
      <c r="F49" s="48"/>
      <c r="G49" s="48"/>
      <c r="H49" s="48"/>
    </row>
    <row r="50" spans="1:8">
      <c r="A50" s="153"/>
      <c r="B50" s="143"/>
      <c r="C50" s="156"/>
      <c r="D50" s="222"/>
      <c r="E50" s="154"/>
      <c r="F50" s="48"/>
      <c r="G50" s="48"/>
      <c r="H50" s="48"/>
    </row>
    <row r="51" spans="1:8">
      <c r="A51" s="153"/>
      <c r="B51" s="143"/>
      <c r="C51" s="156"/>
      <c r="D51" s="222"/>
      <c r="E51" s="154"/>
      <c r="F51" s="48"/>
      <c r="G51" s="48"/>
      <c r="H51" s="48"/>
    </row>
    <row r="52" spans="1:8">
      <c r="A52" s="153"/>
      <c r="B52" s="143"/>
      <c r="C52" s="156"/>
      <c r="D52" s="222"/>
      <c r="E52" s="154"/>
      <c r="F52" s="48"/>
      <c r="G52" s="48"/>
      <c r="H52" s="48"/>
    </row>
    <row r="53" spans="1:8">
      <c r="A53" s="157" t="s">
        <v>487</v>
      </c>
      <c r="B53" s="143"/>
      <c r="C53" s="158" t="s">
        <v>83</v>
      </c>
      <c r="D53" s="222"/>
      <c r="E53" s="158"/>
      <c r="F53" s="48"/>
      <c r="G53" s="48"/>
      <c r="H53" s="48"/>
    </row>
    <row r="54" spans="1:8">
      <c r="A54" s="159" t="s">
        <v>85</v>
      </c>
      <c r="B54" s="143"/>
      <c r="C54" s="160" t="s">
        <v>86</v>
      </c>
      <c r="D54" s="222"/>
      <c r="E54" s="160"/>
      <c r="F54" s="48"/>
      <c r="G54" s="48"/>
      <c r="H54" s="48"/>
    </row>
    <row r="55" spans="1:8">
      <c r="A55" s="48"/>
      <c r="B55" s="48"/>
      <c r="C55" s="48"/>
      <c r="D55" s="48"/>
      <c r="E55" s="48"/>
      <c r="F55" s="48"/>
      <c r="G55" s="48"/>
      <c r="H55" s="48"/>
    </row>
    <row r="56" spans="1:8">
      <c r="A56" s="48"/>
      <c r="B56" s="48"/>
      <c r="C56" s="48"/>
      <c r="D56" s="48"/>
      <c r="E56" s="48"/>
      <c r="F56" s="48"/>
      <c r="G56" s="48"/>
      <c r="H56" s="48"/>
    </row>
  </sheetData>
  <mergeCells count="2">
    <mergeCell ref="A5:F5"/>
    <mergeCell ref="A6:F6"/>
  </mergeCells>
  <pageMargins left="0.7" right="0.7" top="0.75" bottom="0.75" header="0.3" footer="0.3"/>
  <pageSetup scale="75" orientation="portrait" horizontalDpi="4294967293" verticalDpi="72"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3"/>
  <sheetViews>
    <sheetView topLeftCell="A52" workbookViewId="0">
      <selection activeCell="F70" sqref="F70"/>
    </sheetView>
  </sheetViews>
  <sheetFormatPr defaultRowHeight="15"/>
  <cols>
    <col min="1" max="1" width="12.28515625" customWidth="1"/>
    <col min="2" max="2" width="18.7109375" customWidth="1"/>
    <col min="4" max="4" width="15" customWidth="1"/>
    <col min="5" max="5" width="19.28515625" customWidth="1"/>
    <col min="6" max="6" width="14.7109375" customWidth="1"/>
    <col min="7" max="7" width="40.28515625" customWidth="1"/>
    <col min="8" max="8" width="19.85546875" customWidth="1"/>
  </cols>
  <sheetData>
    <row r="1" spans="1:10" ht="21">
      <c r="A1" s="1986" t="s">
        <v>0</v>
      </c>
      <c r="B1" s="1986"/>
      <c r="C1" s="1986"/>
      <c r="D1" s="1986"/>
      <c r="E1" s="1986"/>
      <c r="F1" s="1986"/>
      <c r="G1" s="302"/>
    </row>
    <row r="2" spans="1:10" ht="21">
      <c r="A2" s="1986" t="s">
        <v>488</v>
      </c>
      <c r="B2" s="1986"/>
      <c r="C2" s="1986"/>
      <c r="D2" s="1986"/>
      <c r="E2" s="1986"/>
      <c r="F2" s="1986"/>
      <c r="G2" s="302"/>
      <c r="H2" s="48"/>
    </row>
    <row r="3" spans="1:10">
      <c r="A3" s="22"/>
      <c r="B3" s="48"/>
      <c r="C3" s="285"/>
      <c r="D3" s="300"/>
      <c r="E3" s="23"/>
      <c r="F3" s="48"/>
      <c r="G3" s="48"/>
      <c r="H3" s="48"/>
    </row>
    <row r="4" spans="1:10">
      <c r="A4" s="22"/>
      <c r="B4" s="48"/>
      <c r="C4" s="285"/>
      <c r="D4" s="300"/>
      <c r="E4" s="23"/>
      <c r="F4" s="48"/>
      <c r="G4" s="48"/>
      <c r="H4" s="48"/>
    </row>
    <row r="5" spans="1:10">
      <c r="A5" s="191"/>
      <c r="B5" s="151"/>
      <c r="C5" s="144"/>
      <c r="D5" s="213"/>
      <c r="E5" s="201"/>
      <c r="F5" s="192"/>
      <c r="G5" s="192"/>
      <c r="H5" s="193" t="s">
        <v>177</v>
      </c>
    </row>
    <row r="6" spans="1:10">
      <c r="A6" s="303" t="s">
        <v>39</v>
      </c>
      <c r="B6" s="304" t="s">
        <v>2</v>
      </c>
      <c r="C6" s="305" t="s">
        <v>3</v>
      </c>
      <c r="D6" s="304" t="s">
        <v>10</v>
      </c>
      <c r="E6" s="304" t="s">
        <v>4</v>
      </c>
      <c r="F6" s="304" t="s">
        <v>193</v>
      </c>
      <c r="G6" s="304" t="s">
        <v>5</v>
      </c>
      <c r="H6" s="315" t="s">
        <v>553</v>
      </c>
      <c r="J6" s="7"/>
    </row>
    <row r="7" spans="1:10">
      <c r="A7" s="320">
        <v>1</v>
      </c>
      <c r="B7" s="321" t="s">
        <v>489</v>
      </c>
      <c r="C7" s="41" t="s">
        <v>123</v>
      </c>
      <c r="D7" s="322">
        <v>41858</v>
      </c>
      <c r="E7" s="323">
        <v>1286903</v>
      </c>
      <c r="F7" s="324">
        <v>1</v>
      </c>
      <c r="G7" s="325" t="s">
        <v>490</v>
      </c>
      <c r="H7" s="156"/>
    </row>
    <row r="8" spans="1:10">
      <c r="A8" s="326">
        <f t="shared" ref="A8:A13" si="0">A7+1</f>
        <v>2</v>
      </c>
      <c r="B8" s="321" t="s">
        <v>489</v>
      </c>
      <c r="C8" s="41" t="s">
        <v>123</v>
      </c>
      <c r="D8" s="327">
        <v>41858</v>
      </c>
      <c r="E8" s="328">
        <v>810966</v>
      </c>
      <c r="F8" s="324">
        <v>1</v>
      </c>
      <c r="G8" s="329" t="s">
        <v>491</v>
      </c>
      <c r="H8" s="156"/>
    </row>
    <row r="9" spans="1:10">
      <c r="A9" s="326">
        <f t="shared" si="0"/>
        <v>3</v>
      </c>
      <c r="B9" s="321" t="s">
        <v>496</v>
      </c>
      <c r="C9" s="41" t="s">
        <v>115</v>
      </c>
      <c r="D9" s="327">
        <v>41856</v>
      </c>
      <c r="E9" s="328">
        <v>243826</v>
      </c>
      <c r="F9" s="324">
        <v>1</v>
      </c>
      <c r="G9" s="329" t="s">
        <v>497</v>
      </c>
      <c r="H9" s="156"/>
    </row>
    <row r="10" spans="1:10">
      <c r="A10" s="326">
        <f t="shared" si="0"/>
        <v>4</v>
      </c>
      <c r="B10" s="321" t="s">
        <v>513</v>
      </c>
      <c r="C10" s="41" t="s">
        <v>514</v>
      </c>
      <c r="D10" s="327">
        <v>41855</v>
      </c>
      <c r="E10" s="328">
        <v>416628</v>
      </c>
      <c r="F10" s="324">
        <v>1</v>
      </c>
      <c r="G10" s="329" t="s">
        <v>516</v>
      </c>
      <c r="H10" s="156"/>
    </row>
    <row r="11" spans="1:10">
      <c r="A11" s="326">
        <f t="shared" si="0"/>
        <v>5</v>
      </c>
      <c r="B11" s="321" t="s">
        <v>517</v>
      </c>
      <c r="C11" s="41" t="s">
        <v>77</v>
      </c>
      <c r="D11" s="327">
        <v>41855</v>
      </c>
      <c r="E11" s="328">
        <v>669689</v>
      </c>
      <c r="F11" s="324">
        <v>1</v>
      </c>
      <c r="G11" s="329" t="s">
        <v>518</v>
      </c>
      <c r="H11" s="156"/>
    </row>
    <row r="12" spans="1:10">
      <c r="A12" s="326">
        <f t="shared" si="0"/>
        <v>6</v>
      </c>
      <c r="B12" s="321" t="s">
        <v>520</v>
      </c>
      <c r="C12" s="41" t="s">
        <v>232</v>
      </c>
      <c r="D12" s="327">
        <v>41855</v>
      </c>
      <c r="E12" s="328">
        <v>227094</v>
      </c>
      <c r="F12" s="324">
        <v>1</v>
      </c>
      <c r="G12" s="329" t="s">
        <v>522</v>
      </c>
      <c r="H12" s="156"/>
    </row>
    <row r="13" spans="1:10">
      <c r="A13" s="326">
        <f t="shared" si="0"/>
        <v>7</v>
      </c>
      <c r="B13" s="321" t="s">
        <v>527</v>
      </c>
      <c r="C13" s="41" t="s">
        <v>159</v>
      </c>
      <c r="D13" s="327">
        <v>41855</v>
      </c>
      <c r="E13" s="328">
        <v>402683</v>
      </c>
      <c r="F13" s="324">
        <v>1</v>
      </c>
      <c r="G13" s="329" t="s">
        <v>528</v>
      </c>
      <c r="H13" s="156"/>
    </row>
    <row r="14" spans="1:10">
      <c r="A14" s="326">
        <v>8</v>
      </c>
      <c r="B14" s="321" t="s">
        <v>529</v>
      </c>
      <c r="C14" s="41" t="s">
        <v>221</v>
      </c>
      <c r="D14" s="327">
        <v>41855</v>
      </c>
      <c r="E14" s="328">
        <v>262524</v>
      </c>
      <c r="F14" s="324">
        <v>1</v>
      </c>
      <c r="G14" s="329" t="s">
        <v>530</v>
      </c>
      <c r="H14" s="156"/>
    </row>
    <row r="15" spans="1:10">
      <c r="A15" s="326">
        <f>A14+1</f>
        <v>9</v>
      </c>
      <c r="B15" s="321" t="s">
        <v>531</v>
      </c>
      <c r="C15" s="41" t="s">
        <v>218</v>
      </c>
      <c r="D15" s="327">
        <v>41855</v>
      </c>
      <c r="E15" s="328">
        <v>619432</v>
      </c>
      <c r="F15" s="324">
        <v>1</v>
      </c>
      <c r="G15" s="329" t="s">
        <v>532</v>
      </c>
      <c r="H15" s="156"/>
    </row>
    <row r="16" spans="1:10">
      <c r="A16" s="326">
        <f>A15+1</f>
        <v>10</v>
      </c>
      <c r="B16" s="321" t="s">
        <v>533</v>
      </c>
      <c r="C16" s="41" t="s">
        <v>126</v>
      </c>
      <c r="D16" s="327">
        <v>41855</v>
      </c>
      <c r="E16" s="328">
        <v>430850</v>
      </c>
      <c r="F16" s="324">
        <v>1</v>
      </c>
      <c r="G16" s="329" t="s">
        <v>534</v>
      </c>
      <c r="H16" s="156"/>
    </row>
    <row r="17" spans="1:8">
      <c r="A17" s="326">
        <f>A16+1</f>
        <v>11</v>
      </c>
      <c r="B17" s="321" t="s">
        <v>544</v>
      </c>
      <c r="C17" s="41" t="s">
        <v>453</v>
      </c>
      <c r="D17" s="327">
        <v>41855</v>
      </c>
      <c r="E17" s="328">
        <v>145015</v>
      </c>
      <c r="F17" s="324">
        <v>1</v>
      </c>
      <c r="G17" s="329" t="s">
        <v>535</v>
      </c>
      <c r="H17" s="156"/>
    </row>
    <row r="18" spans="1:8">
      <c r="A18" s="326">
        <v>12</v>
      </c>
      <c r="B18" s="321" t="s">
        <v>513</v>
      </c>
      <c r="C18" s="41" t="s">
        <v>514</v>
      </c>
      <c r="D18" s="330">
        <v>41865</v>
      </c>
      <c r="E18" s="328">
        <v>38909</v>
      </c>
      <c r="F18" s="324">
        <v>1</v>
      </c>
      <c r="G18" s="329" t="s">
        <v>552</v>
      </c>
      <c r="H18" s="156"/>
    </row>
    <row r="19" spans="1:8">
      <c r="A19" s="331"/>
      <c r="B19" s="332"/>
      <c r="C19" s="333"/>
      <c r="D19" s="334"/>
      <c r="E19" s="335"/>
      <c r="F19" s="336"/>
      <c r="G19" s="337"/>
      <c r="H19" s="332"/>
    </row>
    <row r="20" spans="1:8" ht="15.75" thickBot="1">
      <c r="A20" s="326"/>
      <c r="B20" s="321"/>
      <c r="C20" s="41"/>
      <c r="D20" s="327"/>
      <c r="E20" s="328"/>
      <c r="F20" s="324"/>
      <c r="G20" s="338" t="s">
        <v>172</v>
      </c>
      <c r="H20" s="339">
        <f>SUM(E7:E18)</f>
        <v>5554519</v>
      </c>
    </row>
    <row r="21" spans="1:8" ht="15.75" thickTop="1">
      <c r="A21" s="326"/>
      <c r="B21" s="321"/>
      <c r="C21" s="41"/>
      <c r="D21" s="327"/>
      <c r="E21" s="328"/>
      <c r="F21" s="324"/>
      <c r="G21" s="329"/>
      <c r="H21" s="156"/>
    </row>
    <row r="22" spans="1:8">
      <c r="A22" s="340" t="s">
        <v>7</v>
      </c>
      <c r="B22" s="340" t="s">
        <v>2</v>
      </c>
      <c r="C22" s="341" t="s">
        <v>3</v>
      </c>
      <c r="D22" s="342" t="s">
        <v>10</v>
      </c>
      <c r="E22" s="343" t="s">
        <v>177</v>
      </c>
      <c r="F22" s="340" t="s">
        <v>193</v>
      </c>
      <c r="G22" s="344" t="s">
        <v>5</v>
      </c>
      <c r="H22" s="34"/>
    </row>
    <row r="23" spans="1:8">
      <c r="A23" s="345">
        <v>1</v>
      </c>
      <c r="B23" s="156" t="s">
        <v>495</v>
      </c>
      <c r="C23" s="153" t="s">
        <v>93</v>
      </c>
      <c r="D23" s="330">
        <v>41857</v>
      </c>
      <c r="E23" s="346">
        <v>50000</v>
      </c>
      <c r="F23" s="324">
        <v>1</v>
      </c>
      <c r="G23" s="329" t="s">
        <v>244</v>
      </c>
      <c r="H23" s="34"/>
    </row>
    <row r="24" spans="1:8">
      <c r="A24" s="345">
        <f>A23+1</f>
        <v>2</v>
      </c>
      <c r="B24" s="321" t="s">
        <v>526</v>
      </c>
      <c r="C24" s="41" t="s">
        <v>90</v>
      </c>
      <c r="D24" s="330">
        <v>41862</v>
      </c>
      <c r="E24" s="328">
        <v>450000</v>
      </c>
      <c r="F24" s="324">
        <v>1</v>
      </c>
      <c r="G24" s="329" t="s">
        <v>388</v>
      </c>
      <c r="H24" s="34"/>
    </row>
    <row r="25" spans="1:8">
      <c r="A25" s="345"/>
      <c r="B25" s="321"/>
      <c r="C25" s="153"/>
      <c r="D25" s="330"/>
      <c r="E25" s="328"/>
      <c r="F25" s="324"/>
      <c r="G25" s="329"/>
      <c r="H25" s="34"/>
    </row>
    <row r="26" spans="1:8">
      <c r="A26" s="331"/>
      <c r="B26" s="332"/>
      <c r="C26" s="333"/>
      <c r="D26" s="336"/>
      <c r="E26" s="335"/>
      <c r="F26" s="336"/>
      <c r="G26" s="337"/>
      <c r="H26" s="347"/>
    </row>
    <row r="27" spans="1:8" ht="15.75" thickBot="1">
      <c r="A27" s="345"/>
      <c r="B27" s="321"/>
      <c r="C27" s="153"/>
      <c r="D27" s="324"/>
      <c r="E27" s="328"/>
      <c r="F27" s="324"/>
      <c r="G27" s="338" t="s">
        <v>172</v>
      </c>
      <c r="H27" s="348">
        <f>SUM(E23:E24)</f>
        <v>500000</v>
      </c>
    </row>
    <row r="28" spans="1:8" ht="15.75" thickTop="1">
      <c r="A28" s="349"/>
      <c r="B28" s="349"/>
      <c r="C28" s="350"/>
      <c r="D28" s="351"/>
      <c r="E28" s="352"/>
      <c r="F28" s="349"/>
      <c r="G28" s="353"/>
      <c r="H28" s="34"/>
    </row>
    <row r="29" spans="1:8">
      <c r="A29" s="326"/>
      <c r="B29" s="321"/>
      <c r="C29" s="41"/>
      <c r="D29" s="330"/>
      <c r="E29" s="328"/>
      <c r="F29" s="324"/>
      <c r="G29" s="329"/>
      <c r="H29" s="34"/>
    </row>
    <row r="30" spans="1:8">
      <c r="A30" s="354" t="s">
        <v>9</v>
      </c>
      <c r="B30" s="340" t="s">
        <v>2</v>
      </c>
      <c r="C30" s="341" t="s">
        <v>3</v>
      </c>
      <c r="D30" s="343" t="s">
        <v>10</v>
      </c>
      <c r="E30" s="343" t="s">
        <v>4</v>
      </c>
      <c r="F30" s="344" t="s">
        <v>193</v>
      </c>
      <c r="G30" s="344" t="s">
        <v>25</v>
      </c>
      <c r="H30" s="34"/>
    </row>
    <row r="31" spans="1:8">
      <c r="A31" s="345">
        <v>1</v>
      </c>
      <c r="B31" s="321" t="s">
        <v>489</v>
      </c>
      <c r="C31" s="41" t="s">
        <v>123</v>
      </c>
      <c r="D31" s="330">
        <v>41856</v>
      </c>
      <c r="E31" s="328">
        <v>71340</v>
      </c>
      <c r="F31" s="324">
        <v>1</v>
      </c>
      <c r="G31" s="329" t="s">
        <v>492</v>
      </c>
      <c r="H31" s="34"/>
    </row>
    <row r="32" spans="1:8">
      <c r="A32" s="326">
        <f t="shared" ref="A32:A39" si="1">A31+1</f>
        <v>2</v>
      </c>
      <c r="B32" s="321" t="s">
        <v>489</v>
      </c>
      <c r="C32" s="41" t="s">
        <v>123</v>
      </c>
      <c r="D32" s="330">
        <v>41855</v>
      </c>
      <c r="E32" s="328">
        <v>144340</v>
      </c>
      <c r="F32" s="324">
        <v>1</v>
      </c>
      <c r="G32" s="329" t="s">
        <v>493</v>
      </c>
      <c r="H32" s="34"/>
    </row>
    <row r="33" spans="1:16">
      <c r="A33" s="326">
        <f t="shared" si="1"/>
        <v>3</v>
      </c>
      <c r="B33" s="321" t="s">
        <v>501</v>
      </c>
      <c r="C33" s="41" t="s">
        <v>154</v>
      </c>
      <c r="D33" s="330">
        <v>41855</v>
      </c>
      <c r="E33" s="328">
        <v>42590</v>
      </c>
      <c r="F33" s="324">
        <v>1</v>
      </c>
      <c r="G33" s="329" t="s">
        <v>502</v>
      </c>
      <c r="H33" s="34"/>
    </row>
    <row r="34" spans="1:16">
      <c r="A34" s="326">
        <f t="shared" si="1"/>
        <v>4</v>
      </c>
      <c r="B34" s="321" t="s">
        <v>508</v>
      </c>
      <c r="C34" s="41" t="s">
        <v>346</v>
      </c>
      <c r="D34" s="330">
        <v>41856</v>
      </c>
      <c r="E34" s="328">
        <v>121340</v>
      </c>
      <c r="F34" s="324">
        <v>1</v>
      </c>
      <c r="G34" s="329" t="s">
        <v>507</v>
      </c>
      <c r="H34" s="34"/>
    </row>
    <row r="35" spans="1:16">
      <c r="A35" s="326">
        <f t="shared" si="1"/>
        <v>5</v>
      </c>
      <c r="B35" s="321" t="s">
        <v>509</v>
      </c>
      <c r="C35" s="41" t="s">
        <v>390</v>
      </c>
      <c r="D35" s="330">
        <v>41856</v>
      </c>
      <c r="E35" s="328">
        <v>167340</v>
      </c>
      <c r="F35" s="324">
        <v>1</v>
      </c>
      <c r="G35" s="329" t="s">
        <v>510</v>
      </c>
      <c r="H35" s="34"/>
    </row>
    <row r="36" spans="1:16">
      <c r="A36" s="326">
        <f t="shared" si="1"/>
        <v>6</v>
      </c>
      <c r="B36" s="321" t="s">
        <v>511</v>
      </c>
      <c r="C36" s="41" t="s">
        <v>337</v>
      </c>
      <c r="D36" s="330">
        <v>41856</v>
      </c>
      <c r="E36" s="328">
        <v>24340</v>
      </c>
      <c r="F36" s="324">
        <v>1</v>
      </c>
      <c r="G36" s="329" t="s">
        <v>512</v>
      </c>
      <c r="H36" s="34"/>
    </row>
    <row r="37" spans="1:16">
      <c r="A37" s="326">
        <f t="shared" si="1"/>
        <v>7</v>
      </c>
      <c r="B37" s="321" t="s">
        <v>513</v>
      </c>
      <c r="C37" s="41" t="s">
        <v>514</v>
      </c>
      <c r="D37" s="330">
        <v>41856</v>
      </c>
      <c r="E37" s="328">
        <v>22340</v>
      </c>
      <c r="F37" s="324">
        <v>1</v>
      </c>
      <c r="G37" s="329" t="s">
        <v>515</v>
      </c>
      <c r="H37" s="34"/>
    </row>
    <row r="38" spans="1:16">
      <c r="A38" s="326">
        <f t="shared" si="1"/>
        <v>8</v>
      </c>
      <c r="B38" s="321" t="s">
        <v>517</v>
      </c>
      <c r="C38" s="41" t="s">
        <v>77</v>
      </c>
      <c r="D38" s="330">
        <v>41856</v>
      </c>
      <c r="E38" s="328">
        <v>154840</v>
      </c>
      <c r="F38" s="324">
        <v>1</v>
      </c>
      <c r="G38" s="329" t="s">
        <v>512</v>
      </c>
      <c r="H38" s="34"/>
      <c r="I38" s="253"/>
      <c r="J38" s="180"/>
      <c r="K38" s="223"/>
      <c r="L38" s="220"/>
      <c r="M38" s="208"/>
      <c r="N38" s="220"/>
      <c r="O38" s="180"/>
      <c r="P38" s="48"/>
    </row>
    <row r="39" spans="1:16">
      <c r="A39" s="326">
        <f t="shared" si="1"/>
        <v>9</v>
      </c>
      <c r="B39" s="321" t="s">
        <v>520</v>
      </c>
      <c r="C39" s="41" t="s">
        <v>232</v>
      </c>
      <c r="D39" s="330">
        <v>41856</v>
      </c>
      <c r="E39" s="328">
        <v>18740</v>
      </c>
      <c r="F39" s="324">
        <v>1</v>
      </c>
      <c r="G39" s="329" t="s">
        <v>521</v>
      </c>
      <c r="H39" s="34"/>
      <c r="I39" s="148"/>
      <c r="J39" s="151"/>
      <c r="K39" s="144"/>
      <c r="L39" s="308"/>
      <c r="M39" s="145"/>
      <c r="N39" s="146"/>
      <c r="O39" s="213"/>
      <c r="P39" s="48"/>
    </row>
    <row r="40" spans="1:16">
      <c r="A40" s="326">
        <v>10</v>
      </c>
      <c r="B40" s="321" t="s">
        <v>531</v>
      </c>
      <c r="C40" s="41" t="s">
        <v>218</v>
      </c>
      <c r="D40" s="330">
        <v>41862</v>
      </c>
      <c r="E40" s="328">
        <v>90300</v>
      </c>
      <c r="F40" s="324">
        <v>1</v>
      </c>
      <c r="G40" s="329" t="s">
        <v>536</v>
      </c>
      <c r="H40" s="34"/>
      <c r="I40" s="148"/>
      <c r="J40" s="143"/>
      <c r="K40" s="147"/>
      <c r="L40" s="308"/>
      <c r="M40" s="145"/>
      <c r="N40" s="146"/>
      <c r="O40" s="213"/>
      <c r="P40" s="48"/>
    </row>
    <row r="41" spans="1:16">
      <c r="A41" s="326">
        <f>A40+1</f>
        <v>11</v>
      </c>
      <c r="B41" s="321" t="s">
        <v>508</v>
      </c>
      <c r="C41" s="41" t="s">
        <v>346</v>
      </c>
      <c r="D41" s="330">
        <v>41862</v>
      </c>
      <c r="E41" s="328">
        <v>40300</v>
      </c>
      <c r="F41" s="324">
        <v>1</v>
      </c>
      <c r="G41" s="329" t="s">
        <v>537</v>
      </c>
      <c r="H41" s="34"/>
      <c r="I41" s="148"/>
      <c r="J41" s="151"/>
      <c r="K41" s="144"/>
      <c r="L41" s="308"/>
      <c r="M41" s="145"/>
      <c r="N41" s="148"/>
      <c r="O41" s="222"/>
      <c r="P41" s="48"/>
    </row>
    <row r="42" spans="1:16">
      <c r="A42" s="326">
        <f>A41+1</f>
        <v>12</v>
      </c>
      <c r="B42" s="321" t="s">
        <v>539</v>
      </c>
      <c r="C42" s="41" t="s">
        <v>340</v>
      </c>
      <c r="D42" s="330">
        <v>41862</v>
      </c>
      <c r="E42" s="328">
        <v>115600</v>
      </c>
      <c r="F42" s="324">
        <v>1</v>
      </c>
      <c r="G42" s="329" t="s">
        <v>538</v>
      </c>
      <c r="H42" s="34"/>
      <c r="I42" s="148"/>
      <c r="J42" s="143"/>
      <c r="K42" s="311"/>
      <c r="L42" s="308"/>
      <c r="M42" s="145"/>
      <c r="N42" s="146"/>
      <c r="O42" s="213"/>
      <c r="P42" s="48"/>
    </row>
    <row r="43" spans="1:16">
      <c r="A43" s="326">
        <f>A42+1</f>
        <v>13</v>
      </c>
      <c r="B43" s="321" t="s">
        <v>540</v>
      </c>
      <c r="C43" s="41" t="s">
        <v>456</v>
      </c>
      <c r="D43" s="330">
        <v>41862</v>
      </c>
      <c r="E43" s="328">
        <v>54600</v>
      </c>
      <c r="F43" s="324">
        <v>1</v>
      </c>
      <c r="G43" s="329" t="s">
        <v>541</v>
      </c>
      <c r="H43" s="34"/>
      <c r="I43" s="148"/>
      <c r="J43" s="143"/>
      <c r="K43" s="311"/>
      <c r="L43" s="308"/>
      <c r="M43" s="145"/>
      <c r="N43" s="146"/>
      <c r="O43" s="213"/>
      <c r="P43" s="48"/>
    </row>
    <row r="44" spans="1:16">
      <c r="A44" s="326">
        <f>A43+1</f>
        <v>14</v>
      </c>
      <c r="B44" s="321" t="s">
        <v>527</v>
      </c>
      <c r="C44" s="41" t="s">
        <v>159</v>
      </c>
      <c r="D44" s="330">
        <v>41862</v>
      </c>
      <c r="E44" s="328">
        <v>184300</v>
      </c>
      <c r="F44" s="324">
        <v>1</v>
      </c>
      <c r="G44" s="329" t="s">
        <v>542</v>
      </c>
      <c r="H44" s="34"/>
      <c r="I44" s="148"/>
      <c r="J44" s="151"/>
      <c r="K44" s="144"/>
      <c r="L44" s="308"/>
      <c r="M44" s="145"/>
      <c r="N44" s="146"/>
      <c r="O44" s="213"/>
      <c r="P44" s="48"/>
    </row>
    <row r="45" spans="1:16">
      <c r="A45" s="326"/>
      <c r="B45" s="321"/>
      <c r="C45" s="41"/>
      <c r="D45" s="330"/>
      <c r="E45" s="328"/>
      <c r="F45" s="324"/>
      <c r="G45" s="329"/>
      <c r="H45" s="34"/>
      <c r="I45" s="148"/>
      <c r="J45" s="151"/>
      <c r="K45" s="144"/>
      <c r="L45" s="308"/>
      <c r="M45" s="145"/>
      <c r="N45" s="146"/>
      <c r="O45" s="213"/>
      <c r="P45" s="48"/>
    </row>
    <row r="46" spans="1:16">
      <c r="A46" s="326"/>
      <c r="B46" s="321"/>
      <c r="C46" s="41"/>
      <c r="D46" s="330"/>
      <c r="E46" s="328"/>
      <c r="F46" s="324"/>
      <c r="G46" s="329"/>
      <c r="H46" s="34"/>
      <c r="I46" s="148"/>
      <c r="J46" s="151"/>
      <c r="K46" s="144"/>
      <c r="L46" s="308"/>
      <c r="M46" s="145"/>
      <c r="N46" s="146"/>
      <c r="O46" s="213"/>
      <c r="P46" s="48"/>
    </row>
    <row r="47" spans="1:16">
      <c r="A47" s="326"/>
      <c r="B47" s="321"/>
      <c r="C47" s="41"/>
      <c r="D47" s="330"/>
      <c r="E47" s="328"/>
      <c r="F47" s="324"/>
      <c r="G47" s="329"/>
      <c r="H47" s="34"/>
      <c r="I47" s="146"/>
      <c r="J47" s="151"/>
      <c r="K47" s="144"/>
      <c r="L47" s="307"/>
      <c r="M47" s="201"/>
      <c r="N47" s="146"/>
      <c r="O47" s="213"/>
      <c r="P47" s="48"/>
    </row>
    <row r="48" spans="1:16">
      <c r="A48" s="326"/>
      <c r="B48" s="321"/>
      <c r="C48" s="41"/>
      <c r="D48" s="330"/>
      <c r="E48" s="328"/>
      <c r="F48" s="324"/>
      <c r="G48" s="329"/>
      <c r="H48" s="34"/>
      <c r="I48" s="146"/>
      <c r="J48" s="151"/>
      <c r="K48" s="144"/>
      <c r="L48" s="307"/>
      <c r="M48" s="201"/>
      <c r="N48" s="146"/>
      <c r="O48" s="213"/>
      <c r="P48" s="48"/>
    </row>
    <row r="49" spans="1:16">
      <c r="A49" s="326"/>
      <c r="B49" s="321"/>
      <c r="C49" s="41"/>
      <c r="D49" s="330"/>
      <c r="E49" s="328"/>
      <c r="F49" s="324"/>
      <c r="G49" s="329"/>
      <c r="H49" s="34"/>
      <c r="I49" s="146"/>
      <c r="J49" s="151"/>
      <c r="K49" s="144"/>
      <c r="L49" s="307"/>
      <c r="M49" s="201"/>
      <c r="N49" s="146"/>
      <c r="O49" s="213"/>
      <c r="P49" s="48"/>
    </row>
    <row r="50" spans="1:16" ht="15.75" thickBot="1">
      <c r="A50" s="320"/>
      <c r="B50" s="355"/>
      <c r="C50" s="356"/>
      <c r="D50" s="357"/>
      <c r="E50" s="323"/>
      <c r="F50" s="358"/>
      <c r="G50" s="353" t="s">
        <v>172</v>
      </c>
      <c r="H50" s="348">
        <f>SUM(E31:E49)</f>
        <v>1252310</v>
      </c>
      <c r="I50" s="142"/>
      <c r="J50" s="143"/>
      <c r="K50" s="147"/>
      <c r="L50" s="222"/>
      <c r="M50" s="145"/>
      <c r="N50" s="192"/>
      <c r="O50" s="192"/>
      <c r="P50" s="181"/>
    </row>
    <row r="51" spans="1:16" ht="15.75" thickTop="1">
      <c r="A51" s="324"/>
      <c r="B51" s="321"/>
      <c r="C51" s="41"/>
      <c r="D51" s="329"/>
      <c r="E51" s="328"/>
      <c r="F51" s="324"/>
      <c r="G51" s="324"/>
      <c r="H51" s="34"/>
      <c r="K51" s="7"/>
    </row>
    <row r="52" spans="1:16">
      <c r="A52" s="359"/>
      <c r="B52" s="360"/>
      <c r="C52" s="361"/>
      <c r="D52" s="362"/>
      <c r="E52" s="362"/>
      <c r="F52" s="363"/>
      <c r="G52" s="363"/>
      <c r="H52" s="34"/>
    </row>
    <row r="53" spans="1:16">
      <c r="A53" s="364" t="s">
        <v>8</v>
      </c>
      <c r="B53" s="344" t="s">
        <v>2</v>
      </c>
      <c r="C53" s="365" t="s">
        <v>3</v>
      </c>
      <c r="D53" s="366" t="s">
        <v>10</v>
      </c>
      <c r="E53" s="367" t="s">
        <v>4</v>
      </c>
      <c r="F53" s="366" t="s">
        <v>193</v>
      </c>
      <c r="G53" s="344" t="s">
        <v>25</v>
      </c>
      <c r="H53" s="34"/>
    </row>
    <row r="54" spans="1:16">
      <c r="A54" s="154">
        <v>1</v>
      </c>
      <c r="B54" s="321" t="s">
        <v>495</v>
      </c>
      <c r="C54" s="41" t="s">
        <v>93</v>
      </c>
      <c r="D54" s="368">
        <v>41857</v>
      </c>
      <c r="E54" s="346">
        <v>37800</v>
      </c>
      <c r="F54" s="324">
        <v>1</v>
      </c>
      <c r="G54" s="329" t="s">
        <v>494</v>
      </c>
      <c r="H54" s="34"/>
    </row>
    <row r="55" spans="1:16">
      <c r="A55" s="154">
        <f>A54+1</f>
        <v>2</v>
      </c>
      <c r="B55" s="156" t="s">
        <v>503</v>
      </c>
      <c r="C55" s="153" t="s">
        <v>31</v>
      </c>
      <c r="D55" s="368">
        <v>41857</v>
      </c>
      <c r="E55" s="346">
        <v>99000</v>
      </c>
      <c r="F55" s="324">
        <v>1</v>
      </c>
      <c r="G55" s="329" t="s">
        <v>504</v>
      </c>
      <c r="H55" s="34"/>
    </row>
    <row r="56" spans="1:16">
      <c r="A56" s="154">
        <f t="shared" ref="A56:A62" si="2">A55+1</f>
        <v>3</v>
      </c>
      <c r="B56" s="321" t="s">
        <v>505</v>
      </c>
      <c r="C56" s="41" t="s">
        <v>506</v>
      </c>
      <c r="D56" s="368">
        <v>41855</v>
      </c>
      <c r="E56" s="346">
        <v>22000</v>
      </c>
      <c r="F56" s="154">
        <v>1</v>
      </c>
      <c r="G56" s="369" t="s">
        <v>519</v>
      </c>
      <c r="H56" s="34"/>
    </row>
    <row r="57" spans="1:16">
      <c r="A57" s="154">
        <f t="shared" si="2"/>
        <v>4</v>
      </c>
      <c r="B57" s="156" t="s">
        <v>523</v>
      </c>
      <c r="C57" s="370" t="s">
        <v>130</v>
      </c>
      <c r="D57" s="368">
        <v>41858</v>
      </c>
      <c r="E57" s="346">
        <v>11100</v>
      </c>
      <c r="F57" s="324">
        <v>1</v>
      </c>
      <c r="G57" s="329" t="s">
        <v>524</v>
      </c>
      <c r="H57" s="34"/>
    </row>
    <row r="58" spans="1:16">
      <c r="A58" s="154">
        <f t="shared" si="2"/>
        <v>5</v>
      </c>
      <c r="B58" s="156" t="s">
        <v>523</v>
      </c>
      <c r="C58" s="370" t="s">
        <v>130</v>
      </c>
      <c r="D58" s="368">
        <v>41862</v>
      </c>
      <c r="E58" s="346">
        <v>11000</v>
      </c>
      <c r="F58" s="324">
        <v>1</v>
      </c>
      <c r="G58" s="329" t="s">
        <v>525</v>
      </c>
      <c r="H58" s="34"/>
    </row>
    <row r="59" spans="1:16">
      <c r="A59" s="154">
        <f t="shared" si="2"/>
        <v>6</v>
      </c>
      <c r="B59" s="321" t="s">
        <v>526</v>
      </c>
      <c r="C59" s="41" t="s">
        <v>90</v>
      </c>
      <c r="D59" s="368">
        <v>41862</v>
      </c>
      <c r="E59" s="346">
        <v>25500</v>
      </c>
      <c r="F59" s="324">
        <v>1</v>
      </c>
      <c r="G59" s="329" t="s">
        <v>543</v>
      </c>
      <c r="H59" s="34"/>
    </row>
    <row r="60" spans="1:16">
      <c r="A60" s="154">
        <f t="shared" si="2"/>
        <v>7</v>
      </c>
      <c r="B60" s="321" t="s">
        <v>526</v>
      </c>
      <c r="C60" s="41" t="s">
        <v>90</v>
      </c>
      <c r="D60" s="368">
        <v>41862</v>
      </c>
      <c r="E60" s="346">
        <v>25500</v>
      </c>
      <c r="F60" s="324">
        <v>1</v>
      </c>
      <c r="G60" s="329" t="s">
        <v>543</v>
      </c>
      <c r="H60" s="34"/>
    </row>
    <row r="61" spans="1:16">
      <c r="A61" s="154">
        <f t="shared" si="2"/>
        <v>8</v>
      </c>
      <c r="B61" s="321" t="s">
        <v>526</v>
      </c>
      <c r="C61" s="41" t="s">
        <v>90</v>
      </c>
      <c r="D61" s="368">
        <v>41862</v>
      </c>
      <c r="E61" s="346">
        <v>11000</v>
      </c>
      <c r="F61" s="324">
        <v>1</v>
      </c>
      <c r="G61" s="329" t="s">
        <v>525</v>
      </c>
      <c r="H61" s="34"/>
    </row>
    <row r="62" spans="1:16">
      <c r="A62" s="324">
        <f t="shared" si="2"/>
        <v>9</v>
      </c>
      <c r="B62" s="321" t="s">
        <v>526</v>
      </c>
      <c r="C62" s="41" t="s">
        <v>90</v>
      </c>
      <c r="D62" s="330">
        <v>41864</v>
      </c>
      <c r="E62" s="328">
        <v>26100</v>
      </c>
      <c r="F62" s="324">
        <v>1</v>
      </c>
      <c r="G62" s="329" t="s">
        <v>545</v>
      </c>
      <c r="H62" s="34"/>
    </row>
    <row r="63" spans="1:16">
      <c r="A63" s="324">
        <v>10</v>
      </c>
      <c r="B63" s="321" t="s">
        <v>547</v>
      </c>
      <c r="C63" s="41" t="s">
        <v>548</v>
      </c>
      <c r="D63" s="330">
        <v>41866</v>
      </c>
      <c r="E63" s="328">
        <v>48100</v>
      </c>
      <c r="F63" s="324">
        <v>1</v>
      </c>
      <c r="G63" s="329" t="s">
        <v>549</v>
      </c>
      <c r="H63" s="34"/>
    </row>
    <row r="64" spans="1:16">
      <c r="A64" s="324">
        <v>11</v>
      </c>
      <c r="B64" s="321" t="s">
        <v>560</v>
      </c>
      <c r="C64" s="144" t="s">
        <v>486</v>
      </c>
      <c r="D64" s="330">
        <v>41858</v>
      </c>
      <c r="E64" s="328">
        <v>60000</v>
      </c>
      <c r="F64" s="324">
        <v>1</v>
      </c>
      <c r="G64" s="329" t="s">
        <v>561</v>
      </c>
      <c r="H64" s="34"/>
    </row>
    <row r="65" spans="1:8">
      <c r="A65" s="345"/>
      <c r="B65" s="156"/>
      <c r="C65" s="153"/>
      <c r="D65" s="369"/>
      <c r="E65" s="346"/>
      <c r="F65" s="371"/>
      <c r="G65" s="371"/>
      <c r="H65" s="372"/>
    </row>
    <row r="66" spans="1:8" ht="15.75" thickBot="1">
      <c r="A66" s="320"/>
      <c r="B66" s="355"/>
      <c r="C66" s="356"/>
      <c r="D66" s="322"/>
      <c r="E66" s="323"/>
      <c r="F66" s="357"/>
      <c r="G66" s="373" t="s">
        <v>172</v>
      </c>
      <c r="H66" s="348">
        <f>SUM(Table371214172026323743464446[NOMINAL DEBET])</f>
        <v>377100</v>
      </c>
    </row>
    <row r="67" spans="1:8" ht="15.75" thickTop="1">
      <c r="A67" s="326"/>
      <c r="B67" s="321"/>
      <c r="C67" s="41"/>
      <c r="D67" s="330"/>
      <c r="E67" s="328"/>
      <c r="F67" s="324"/>
      <c r="G67" s="329"/>
      <c r="H67" s="34"/>
    </row>
    <row r="68" spans="1:8">
      <c r="A68" s="326"/>
      <c r="B68" s="321"/>
      <c r="C68" s="41"/>
      <c r="D68" s="330"/>
      <c r="E68" s="328"/>
      <c r="F68" s="324"/>
      <c r="G68" s="329"/>
      <c r="H68" s="34"/>
    </row>
    <row r="69" spans="1:8">
      <c r="A69" s="364" t="s">
        <v>6</v>
      </c>
      <c r="B69" s="344" t="s">
        <v>2</v>
      </c>
      <c r="C69" s="365" t="s">
        <v>3</v>
      </c>
      <c r="D69" s="366" t="s">
        <v>10</v>
      </c>
      <c r="E69" s="367" t="s">
        <v>4</v>
      </c>
      <c r="F69" s="366" t="s">
        <v>193</v>
      </c>
      <c r="G69" s="344" t="s">
        <v>25</v>
      </c>
      <c r="H69" s="372"/>
    </row>
    <row r="70" spans="1:8">
      <c r="A70" s="326">
        <v>1</v>
      </c>
      <c r="B70" s="321" t="s">
        <v>498</v>
      </c>
      <c r="C70" s="41" t="s">
        <v>499</v>
      </c>
      <c r="D70" s="330">
        <v>41855</v>
      </c>
      <c r="E70" s="328">
        <v>1444700</v>
      </c>
      <c r="F70" s="478">
        <v>2</v>
      </c>
      <c r="G70" s="324" t="s">
        <v>500</v>
      </c>
      <c r="H70" s="372"/>
    </row>
    <row r="71" spans="1:8">
      <c r="A71" s="331"/>
      <c r="B71" s="332"/>
      <c r="C71" s="333"/>
      <c r="D71" s="336"/>
      <c r="E71" s="335"/>
      <c r="F71" s="347"/>
      <c r="G71" s="363"/>
      <c r="H71" s="372"/>
    </row>
    <row r="72" spans="1:8" ht="15.75" thickBot="1">
      <c r="A72" s="326"/>
      <c r="B72" s="321"/>
      <c r="C72" s="41"/>
      <c r="D72" s="324"/>
      <c r="E72" s="328"/>
      <c r="F72" s="374"/>
      <c r="G72" s="371"/>
      <c r="H72" s="348">
        <f>SUM(E70)</f>
        <v>1444700</v>
      </c>
    </row>
    <row r="73" spans="1:8" ht="15.75" thickTop="1">
      <c r="A73" s="326"/>
      <c r="B73" s="321"/>
      <c r="C73" s="41"/>
      <c r="D73" s="324"/>
      <c r="E73" s="328"/>
      <c r="F73" s="374"/>
      <c r="G73" s="371"/>
      <c r="H73" s="372"/>
    </row>
    <row r="74" spans="1:8">
      <c r="A74" s="371"/>
      <c r="B74" s="371"/>
      <c r="C74" s="375"/>
      <c r="D74" s="376"/>
      <c r="E74" s="377"/>
      <c r="F74" s="376"/>
      <c r="G74" s="371"/>
      <c r="H74" s="372"/>
    </row>
    <row r="75" spans="1:8">
      <c r="A75" s="340" t="s">
        <v>240</v>
      </c>
      <c r="B75" s="340" t="s">
        <v>2</v>
      </c>
      <c r="C75" s="341" t="s">
        <v>3</v>
      </c>
      <c r="D75" s="342" t="s">
        <v>10</v>
      </c>
      <c r="E75" s="343" t="s">
        <v>4</v>
      </c>
      <c r="F75" s="340" t="s">
        <v>193</v>
      </c>
      <c r="G75" s="378" t="s">
        <v>25</v>
      </c>
      <c r="H75" s="372"/>
    </row>
    <row r="76" spans="1:8">
      <c r="A76" s="379">
        <v>1</v>
      </c>
      <c r="B76" s="380" t="s">
        <v>165</v>
      </c>
      <c r="C76" s="381" t="s">
        <v>130</v>
      </c>
      <c r="D76" s="379" t="s">
        <v>458</v>
      </c>
      <c r="E76" s="382">
        <v>603500</v>
      </c>
      <c r="F76" s="379">
        <v>1</v>
      </c>
      <c r="G76" s="383" t="s">
        <v>411</v>
      </c>
      <c r="H76" s="372"/>
    </row>
    <row r="77" spans="1:8" ht="15.75" thickBot="1">
      <c r="A77" s="384"/>
      <c r="B77" s="374"/>
      <c r="C77" s="15"/>
      <c r="D77" s="385"/>
      <c r="E77" s="386"/>
      <c r="F77" s="387"/>
      <c r="G77" s="353" t="s">
        <v>172</v>
      </c>
      <c r="H77" s="348">
        <f>SUM(E76)</f>
        <v>603500</v>
      </c>
    </row>
    <row r="78" spans="1:8" ht="15.75" thickTop="1">
      <c r="A78" s="157"/>
      <c r="B78" s="156"/>
      <c r="C78" s="158"/>
      <c r="D78" s="369"/>
      <c r="E78" s="158"/>
      <c r="F78" s="34"/>
      <c r="G78" s="34"/>
      <c r="H78" s="374"/>
    </row>
    <row r="79" spans="1:8">
      <c r="A79" s="159"/>
      <c r="B79" s="156"/>
      <c r="C79" s="160"/>
      <c r="D79" s="369"/>
      <c r="E79" s="160"/>
      <c r="F79" s="34"/>
      <c r="G79" s="34"/>
      <c r="H79" s="372"/>
    </row>
    <row r="80" spans="1:8">
      <c r="A80" s="313" t="s">
        <v>79</v>
      </c>
      <c r="B80" s="156"/>
      <c r="C80" s="154" t="s">
        <v>80</v>
      </c>
      <c r="D80" s="369"/>
      <c r="E80" s="386"/>
      <c r="F80" s="384"/>
      <c r="G80" s="383"/>
      <c r="H80" s="372"/>
    </row>
    <row r="81" spans="1:8">
      <c r="A81" s="153"/>
      <c r="B81" s="156"/>
      <c r="C81" s="156"/>
      <c r="D81" s="369"/>
      <c r="E81" s="386"/>
      <c r="F81" s="387"/>
      <c r="G81" s="371"/>
      <c r="H81" s="374"/>
    </row>
    <row r="82" spans="1:8">
      <c r="A82" s="153"/>
      <c r="B82" s="156"/>
      <c r="C82" s="156"/>
      <c r="D82" s="369"/>
      <c r="E82" s="318"/>
      <c r="F82" s="374"/>
      <c r="G82" s="374"/>
      <c r="H82" s="374"/>
    </row>
    <row r="83" spans="1:8">
      <c r="A83" s="153"/>
      <c r="B83" s="156"/>
      <c r="C83" s="156"/>
      <c r="D83" s="369"/>
      <c r="E83" s="319"/>
      <c r="F83" s="374"/>
      <c r="G83" s="374"/>
      <c r="H83" s="372"/>
    </row>
    <row r="84" spans="1:8">
      <c r="A84" s="157" t="s">
        <v>487</v>
      </c>
      <c r="B84" s="156"/>
      <c r="C84" s="158" t="s">
        <v>83</v>
      </c>
      <c r="D84" s="369"/>
      <c r="E84" s="374"/>
      <c r="F84" s="374"/>
      <c r="G84" s="374"/>
      <c r="H84" s="374"/>
    </row>
    <row r="85" spans="1:8">
      <c r="A85" s="159" t="s">
        <v>85</v>
      </c>
      <c r="B85" s="156"/>
      <c r="C85" s="160" t="s">
        <v>86</v>
      </c>
      <c r="D85" s="369"/>
      <c r="E85" s="34"/>
      <c r="F85" s="34"/>
      <c r="G85" s="34"/>
      <c r="H85" s="34"/>
    </row>
    <row r="88" spans="1:8">
      <c r="A88" s="313"/>
      <c r="B88" s="143"/>
      <c r="C88" s="154"/>
      <c r="D88" s="222"/>
      <c r="H88" s="7"/>
    </row>
    <row r="89" spans="1:8">
      <c r="A89" s="153"/>
      <c r="B89" s="143"/>
      <c r="C89" s="156"/>
      <c r="D89" s="222"/>
    </row>
    <row r="90" spans="1:8">
      <c r="A90" s="153"/>
      <c r="B90" s="143"/>
      <c r="C90" s="156"/>
      <c r="D90" s="222"/>
    </row>
    <row r="91" spans="1:8">
      <c r="A91" s="153"/>
      <c r="B91" s="143"/>
      <c r="C91" s="156"/>
      <c r="D91" s="222"/>
    </row>
    <row r="92" spans="1:8">
      <c r="A92" s="157"/>
      <c r="B92" s="143"/>
      <c r="C92" s="158"/>
      <c r="D92" s="222"/>
    </row>
    <row r="93" spans="1:8">
      <c r="A93" s="159"/>
      <c r="B93" s="143"/>
      <c r="C93" s="160"/>
      <c r="D93" s="222"/>
    </row>
  </sheetData>
  <mergeCells count="2">
    <mergeCell ref="A1:F1"/>
    <mergeCell ref="A2:F2"/>
  </mergeCells>
  <pageMargins left="0.70866141732283472" right="0.70866141732283472" top="0.74803149606299213" bottom="0.74803149606299213" header="0.31496062992125984" footer="0.31496062992125984"/>
  <pageSetup scale="54" orientation="portrait" horizontalDpi="4294967293" verticalDpi="72" r:id="rId1"/>
  <tableParts count="2">
    <tablePart r:id="rId2"/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2"/>
  <sheetViews>
    <sheetView workbookViewId="0">
      <selection activeCell="D24" sqref="D24"/>
    </sheetView>
  </sheetViews>
  <sheetFormatPr defaultRowHeight="15"/>
  <cols>
    <col min="1" max="1" width="12.140625" customWidth="1"/>
    <col min="2" max="2" width="28.5703125" customWidth="1"/>
    <col min="4" max="4" width="13.5703125" customWidth="1"/>
    <col min="5" max="5" width="22" customWidth="1"/>
    <col min="6" max="6" width="12.85546875" customWidth="1"/>
    <col min="7" max="7" width="33.42578125" customWidth="1"/>
    <col min="8" max="8" width="16.5703125" customWidth="1"/>
  </cols>
  <sheetData>
    <row r="1" spans="1:12">
      <c r="A1" s="314" t="s">
        <v>177</v>
      </c>
      <c r="B1" s="192"/>
      <c r="C1" s="192"/>
      <c r="D1" s="316"/>
      <c r="E1" s="316"/>
      <c r="F1" s="192"/>
      <c r="G1" s="192"/>
      <c r="H1" s="7"/>
    </row>
    <row r="2" spans="1:12" ht="17.25">
      <c r="A2" s="191"/>
      <c r="B2" s="1985" t="s">
        <v>0</v>
      </c>
      <c r="C2" s="1985"/>
      <c r="D2" s="1985"/>
      <c r="E2" s="1985"/>
      <c r="F2" s="1985"/>
      <c r="G2" s="1985"/>
      <c r="H2" s="7"/>
    </row>
    <row r="3" spans="1:12" ht="17.25">
      <c r="A3" s="191"/>
      <c r="B3" s="1985" t="s">
        <v>562</v>
      </c>
      <c r="C3" s="1985"/>
      <c r="D3" s="1985"/>
      <c r="E3" s="1985"/>
      <c r="F3" s="1985"/>
      <c r="G3" s="1985"/>
      <c r="H3" s="7"/>
    </row>
    <row r="4" spans="1:12">
      <c r="A4" s="191"/>
      <c r="B4" s="40"/>
      <c r="C4" s="131"/>
      <c r="D4" s="39"/>
      <c r="E4" s="137"/>
      <c r="F4" s="237"/>
      <c r="G4" s="238"/>
      <c r="H4" s="7"/>
    </row>
    <row r="5" spans="1:12">
      <c r="A5" s="191"/>
      <c r="B5" s="151"/>
      <c r="C5" s="131"/>
      <c r="D5" s="39"/>
      <c r="E5" s="137"/>
      <c r="F5" s="192"/>
      <c r="G5" s="192"/>
      <c r="H5" s="193"/>
    </row>
    <row r="6" spans="1:12">
      <c r="A6" s="389" t="s">
        <v>6</v>
      </c>
      <c r="B6" s="390" t="s">
        <v>2</v>
      </c>
      <c r="C6" s="390" t="s">
        <v>3</v>
      </c>
      <c r="D6" s="391" t="s">
        <v>10</v>
      </c>
      <c r="E6" s="391" t="s">
        <v>4</v>
      </c>
      <c r="F6" s="180" t="s">
        <v>193</v>
      </c>
      <c r="G6" s="180" t="s">
        <v>25</v>
      </c>
    </row>
    <row r="7" spans="1:12">
      <c r="A7" s="142">
        <v>1</v>
      </c>
      <c r="B7" s="151" t="s">
        <v>565</v>
      </c>
      <c r="C7" s="144" t="s">
        <v>593</v>
      </c>
      <c r="D7" s="307">
        <v>41869</v>
      </c>
      <c r="E7" s="145">
        <v>272500</v>
      </c>
      <c r="F7" s="237">
        <v>1</v>
      </c>
      <c r="G7" s="238" t="s">
        <v>566</v>
      </c>
    </row>
    <row r="8" spans="1:12">
      <c r="A8" s="191">
        <v>2</v>
      </c>
      <c r="B8" s="151" t="s">
        <v>584</v>
      </c>
      <c r="C8" s="144" t="s">
        <v>550</v>
      </c>
      <c r="D8" s="307">
        <v>41864</v>
      </c>
      <c r="E8" s="201">
        <v>2108800</v>
      </c>
      <c r="F8" s="317">
        <v>1</v>
      </c>
      <c r="G8" s="388" t="s">
        <v>551</v>
      </c>
      <c r="L8" s="7"/>
    </row>
    <row r="9" spans="1:12">
      <c r="A9" s="191">
        <v>3</v>
      </c>
      <c r="B9" s="151" t="s">
        <v>581</v>
      </c>
      <c r="C9" s="144" t="s">
        <v>582</v>
      </c>
      <c r="D9" s="309">
        <v>41872</v>
      </c>
      <c r="E9" s="201">
        <v>524200</v>
      </c>
      <c r="F9" s="146">
        <v>1</v>
      </c>
      <c r="G9" s="388" t="s">
        <v>583</v>
      </c>
    </row>
    <row r="10" spans="1:12" ht="15.75" thickBot="1">
      <c r="A10" s="196"/>
      <c r="B10" s="197"/>
      <c r="C10" s="202"/>
      <c r="D10" s="312"/>
      <c r="E10" s="403"/>
      <c r="F10" s="400"/>
      <c r="G10" s="401"/>
      <c r="H10" s="234"/>
    </row>
    <row r="11" spans="1:12" ht="16.5" thickTop="1" thickBot="1">
      <c r="H11" s="181">
        <f>SUM(E8:E10)</f>
        <v>2633000</v>
      </c>
    </row>
    <row r="12" spans="1:12" ht="15.75" thickTop="1">
      <c r="A12" t="s">
        <v>553</v>
      </c>
      <c r="B12" t="s">
        <v>554</v>
      </c>
      <c r="C12" t="s">
        <v>555</v>
      </c>
      <c r="D12" t="s">
        <v>556</v>
      </c>
      <c r="E12" t="s">
        <v>557</v>
      </c>
      <c r="F12" t="s">
        <v>558</v>
      </c>
      <c r="G12" t="s">
        <v>559</v>
      </c>
      <c r="H12" s="315" t="s">
        <v>586</v>
      </c>
    </row>
    <row r="13" spans="1:12">
      <c r="A13" s="253" t="s">
        <v>7</v>
      </c>
      <c r="B13" s="180" t="s">
        <v>2</v>
      </c>
      <c r="C13" s="223" t="s">
        <v>3</v>
      </c>
      <c r="D13" s="220" t="s">
        <v>10</v>
      </c>
      <c r="E13" s="208" t="s">
        <v>4</v>
      </c>
      <c r="F13" s="220" t="s">
        <v>193</v>
      </c>
      <c r="G13" s="180" t="s">
        <v>25</v>
      </c>
      <c r="H13" s="392"/>
    </row>
    <row r="14" spans="1:12">
      <c r="A14" s="191">
        <v>1</v>
      </c>
      <c r="B14" s="151" t="s">
        <v>567</v>
      </c>
      <c r="C14" s="144" t="s">
        <v>579</v>
      </c>
      <c r="D14" s="309">
        <v>41870</v>
      </c>
      <c r="E14" s="201">
        <v>200000</v>
      </c>
      <c r="F14" s="317">
        <v>1</v>
      </c>
      <c r="G14" s="388" t="s">
        <v>568</v>
      </c>
      <c r="H14" s="392"/>
    </row>
    <row r="15" spans="1:12">
      <c r="A15" s="191">
        <v>2</v>
      </c>
      <c r="B15" s="151" t="s">
        <v>52</v>
      </c>
      <c r="C15" s="144" t="s">
        <v>53</v>
      </c>
      <c r="D15" s="309">
        <v>41872</v>
      </c>
      <c r="E15" s="201">
        <v>300000</v>
      </c>
      <c r="F15" s="146">
        <v>1</v>
      </c>
      <c r="G15" s="388" t="s">
        <v>580</v>
      </c>
      <c r="H15" s="392"/>
    </row>
    <row r="16" spans="1:12">
      <c r="A16" s="191">
        <v>3</v>
      </c>
      <c r="B16" s="151" t="s">
        <v>569</v>
      </c>
      <c r="C16" s="144" t="s">
        <v>43</v>
      </c>
      <c r="D16" s="309">
        <v>41862</v>
      </c>
      <c r="E16" s="201">
        <v>500000</v>
      </c>
      <c r="F16" s="146">
        <v>1</v>
      </c>
      <c r="G16" s="388" t="s">
        <v>570</v>
      </c>
      <c r="H16" s="392"/>
    </row>
    <row r="17" spans="1:12">
      <c r="A17" s="191">
        <v>4</v>
      </c>
      <c r="B17" s="151" t="s">
        <v>590</v>
      </c>
      <c r="C17" s="144" t="s">
        <v>132</v>
      </c>
      <c r="D17" s="309">
        <v>41879</v>
      </c>
      <c r="E17" s="201">
        <v>200000</v>
      </c>
      <c r="F17" s="146">
        <v>1</v>
      </c>
      <c r="G17" s="388" t="s">
        <v>568</v>
      </c>
      <c r="H17" s="392"/>
    </row>
    <row r="18" spans="1:12">
      <c r="A18" s="196">
        <v>5</v>
      </c>
      <c r="B18" s="197" t="s">
        <v>118</v>
      </c>
      <c r="C18" s="409" t="s">
        <v>93</v>
      </c>
      <c r="D18" s="397">
        <v>41879</v>
      </c>
      <c r="E18" s="289">
        <v>50000</v>
      </c>
      <c r="F18" s="400">
        <v>1</v>
      </c>
      <c r="G18" s="401" t="s">
        <v>591</v>
      </c>
      <c r="H18" s="143"/>
      <c r="L18" s="7"/>
    </row>
    <row r="19" spans="1:12" ht="15.75" thickBot="1">
      <c r="A19" s="303"/>
      <c r="B19" s="304"/>
      <c r="C19" s="305"/>
      <c r="D19" s="304"/>
      <c r="E19" s="304"/>
      <c r="F19" s="304"/>
      <c r="G19" s="304"/>
      <c r="H19" s="398">
        <f>SUM(E14:E18)</f>
        <v>1250000</v>
      </c>
      <c r="K19" s="7"/>
    </row>
    <row r="20" spans="1:12" ht="15.75" thickTop="1">
      <c r="A20" s="303" t="s">
        <v>9</v>
      </c>
      <c r="B20" s="304" t="s">
        <v>2</v>
      </c>
      <c r="C20" s="305" t="s">
        <v>3</v>
      </c>
      <c r="D20" s="304" t="s">
        <v>10</v>
      </c>
      <c r="E20" s="304" t="s">
        <v>4</v>
      </c>
      <c r="F20" s="304" t="s">
        <v>193</v>
      </c>
      <c r="G20" s="304" t="s">
        <v>5</v>
      </c>
      <c r="H20" s="143"/>
    </row>
    <row r="21" spans="1:12">
      <c r="A21" s="194">
        <v>1</v>
      </c>
      <c r="B21" s="151" t="s">
        <v>572</v>
      </c>
      <c r="C21" s="144" t="s">
        <v>573</v>
      </c>
      <c r="D21" s="306">
        <v>41871</v>
      </c>
      <c r="E21" s="186">
        <v>41300</v>
      </c>
      <c r="F21" s="146">
        <v>1</v>
      </c>
      <c r="G21" s="301" t="s">
        <v>574</v>
      </c>
      <c r="H21" s="143"/>
    </row>
    <row r="22" spans="1:12">
      <c r="A22" s="191">
        <f>A21+1</f>
        <v>2</v>
      </c>
      <c r="B22" s="151" t="s">
        <v>151</v>
      </c>
      <c r="C22" s="144" t="s">
        <v>272</v>
      </c>
      <c r="D22" s="309">
        <v>41871</v>
      </c>
      <c r="E22" s="201">
        <v>63840</v>
      </c>
      <c r="F22" s="146">
        <v>1</v>
      </c>
      <c r="G22" s="213" t="s">
        <v>575</v>
      </c>
      <c r="H22" s="143"/>
    </row>
    <row r="23" spans="1:12">
      <c r="A23" s="191">
        <f>A22+1</f>
        <v>3</v>
      </c>
      <c r="B23" s="151" t="s">
        <v>188</v>
      </c>
      <c r="C23" s="144" t="s">
        <v>189</v>
      </c>
      <c r="D23" s="309">
        <v>41871</v>
      </c>
      <c r="E23" s="201">
        <v>35640</v>
      </c>
      <c r="F23" s="146">
        <v>1</v>
      </c>
      <c r="G23" s="213" t="s">
        <v>576</v>
      </c>
      <c r="H23" s="143"/>
    </row>
    <row r="24" spans="1:12">
      <c r="A24" s="191">
        <f>A23+1</f>
        <v>4</v>
      </c>
      <c r="B24" s="151" t="s">
        <v>577</v>
      </c>
      <c r="C24" s="144" t="s">
        <v>163</v>
      </c>
      <c r="D24" s="309">
        <v>41871</v>
      </c>
      <c r="E24" s="201">
        <v>40340</v>
      </c>
      <c r="F24" s="146">
        <v>1</v>
      </c>
      <c r="G24" s="213" t="s">
        <v>578</v>
      </c>
      <c r="H24" s="143"/>
    </row>
    <row r="25" spans="1:12">
      <c r="A25" s="191"/>
      <c r="B25" s="151"/>
      <c r="C25" s="144"/>
      <c r="D25" s="309"/>
      <c r="E25" s="201"/>
      <c r="F25" s="146"/>
      <c r="G25" s="213"/>
      <c r="H25" s="197"/>
    </row>
    <row r="26" spans="1:12" ht="15.75" thickBot="1">
      <c r="A26" s="194"/>
      <c r="B26" s="184"/>
      <c r="C26" s="185"/>
      <c r="D26" s="410"/>
      <c r="E26" s="186"/>
      <c r="F26" s="183"/>
      <c r="G26" s="167"/>
      <c r="H26" s="399">
        <f>SUM(E20:E23)</f>
        <v>140780</v>
      </c>
    </row>
    <row r="27" spans="1:12" ht="15.75" thickTop="1">
      <c r="A27" s="191"/>
      <c r="B27" s="151"/>
      <c r="C27" s="144"/>
      <c r="D27" s="309"/>
      <c r="E27" s="201"/>
      <c r="F27" s="146"/>
      <c r="G27" s="213"/>
      <c r="H27" s="143"/>
    </row>
    <row r="28" spans="1:12">
      <c r="A28" s="253" t="s">
        <v>127</v>
      </c>
      <c r="B28" s="180" t="s">
        <v>2</v>
      </c>
      <c r="C28" s="223" t="s">
        <v>3</v>
      </c>
      <c r="D28" s="220" t="s">
        <v>10</v>
      </c>
      <c r="E28" s="208" t="s">
        <v>4</v>
      </c>
      <c r="F28" s="220" t="s">
        <v>193</v>
      </c>
      <c r="G28" s="180" t="s">
        <v>25</v>
      </c>
      <c r="H28" s="143"/>
    </row>
    <row r="29" spans="1:12">
      <c r="A29" s="191">
        <v>1</v>
      </c>
      <c r="B29" s="151" t="s">
        <v>128</v>
      </c>
      <c r="C29" s="41" t="s">
        <v>126</v>
      </c>
      <c r="D29" s="307">
        <v>41870</v>
      </c>
      <c r="E29" s="201">
        <v>103782</v>
      </c>
      <c r="F29" s="317">
        <v>1</v>
      </c>
      <c r="G29" s="388" t="s">
        <v>563</v>
      </c>
      <c r="H29" s="143"/>
    </row>
    <row r="31" spans="1:12">
      <c r="A31" s="178"/>
      <c r="B31" s="178"/>
      <c r="C31" s="178"/>
      <c r="D31" s="178"/>
      <c r="E31" s="178"/>
      <c r="F31" s="178"/>
      <c r="G31" s="178"/>
      <c r="H31" s="178"/>
    </row>
    <row r="32" spans="1:12" ht="15.75" thickBot="1">
      <c r="H32" s="181">
        <f>SUM(E29)</f>
        <v>103782</v>
      </c>
    </row>
    <row r="33" spans="1:1023 1025:2047 2049:3071 3073:4095 4097:5119 5121:6143 6145:7167 7169:8191 8193:9215 9217:10239 10241:11263 11265:12287 12289:13311 13313:14335 14337:15359 15361:16383" ht="15.75" thickTop="1"/>
    <row r="34" spans="1:1023 1025:2047 2049:3071 3073:4095 4097:5119 5121:6143 6145:7167 7169:8191 8193:9215 9217:10239 10241:11263 11265:12287 12289:13311 13313:14335 14337:15359 15361:16383">
      <c r="A34" s="253" t="s">
        <v>8</v>
      </c>
      <c r="B34" s="180" t="s">
        <v>2</v>
      </c>
      <c r="C34" s="223" t="s">
        <v>3</v>
      </c>
      <c r="D34" s="220" t="s">
        <v>10</v>
      </c>
      <c r="E34" s="208" t="s">
        <v>4</v>
      </c>
      <c r="F34" s="220" t="s">
        <v>193</v>
      </c>
      <c r="G34" s="180" t="s">
        <v>25</v>
      </c>
    </row>
    <row r="35" spans="1:1023 1025:2047 2049:3071 3073:4095 4097:5119 5121:6143 6145:7167 7169:8191 8193:9215 9217:10239 10241:11263 11265:12287 12289:13311 13313:14335 14337:15359 15361:16383">
      <c r="A35" s="191">
        <v>1</v>
      </c>
      <c r="B35" s="151" t="s">
        <v>170</v>
      </c>
      <c r="C35" s="41" t="s">
        <v>224</v>
      </c>
      <c r="D35" s="306">
        <v>41877</v>
      </c>
      <c r="E35" s="186">
        <v>6000</v>
      </c>
      <c r="F35" s="317">
        <v>1</v>
      </c>
      <c r="G35" s="388" t="s">
        <v>592</v>
      </c>
    </row>
    <row r="36" spans="1:1023 1025:2047 2049:3071 3073:4095 4097:5119 5121:6143 6145:7167 7169:8191 8193:9215 9217:10239 10241:11263 11265:12287 12289:13311 13313:14335 14337:15359 15361:16383">
      <c r="A36" s="191">
        <v>2</v>
      </c>
      <c r="B36" s="151" t="s">
        <v>118</v>
      </c>
      <c r="C36" s="409" t="s">
        <v>93</v>
      </c>
      <c r="D36" s="307">
        <v>41866</v>
      </c>
      <c r="E36" s="201">
        <v>11100</v>
      </c>
      <c r="F36" s="146">
        <v>1</v>
      </c>
      <c r="G36" s="213" t="s">
        <v>524</v>
      </c>
    </row>
    <row r="37" spans="1:1023 1025:2047 2049:3071 3073:4095 4097:5119 5121:6143 6145:7167 7169:8191 8193:9215 9217:10239 10241:11263 11265:12287 12289:13311 13313:14335 14337:15359 15361:16383">
      <c r="A37" s="191">
        <v>3</v>
      </c>
      <c r="B37" s="151" t="s">
        <v>118</v>
      </c>
      <c r="C37" s="409" t="s">
        <v>93</v>
      </c>
      <c r="D37" s="309">
        <v>41876</v>
      </c>
      <c r="E37" s="201">
        <v>11100</v>
      </c>
      <c r="F37" s="146">
        <v>1</v>
      </c>
      <c r="G37" s="213" t="s">
        <v>524</v>
      </c>
    </row>
    <row r="38" spans="1:1023 1025:2047 2049:3071 3073:4095 4097:5119 5121:6143 6145:7167 7169:8191 8193:9215 9217:10239 10241:11263 11265:12287 12289:13311 13313:14335 14337:15359 15361:16383">
      <c r="A38" s="191">
        <v>4</v>
      </c>
      <c r="B38" s="151" t="s">
        <v>30</v>
      </c>
      <c r="C38" s="144" t="s">
        <v>31</v>
      </c>
      <c r="D38" s="309">
        <v>41876</v>
      </c>
      <c r="E38" s="201">
        <v>72200</v>
      </c>
      <c r="F38" s="146">
        <v>1</v>
      </c>
      <c r="G38" s="213" t="s">
        <v>588</v>
      </c>
    </row>
    <row r="39" spans="1:1023 1025:2047 2049:3071 3073:4095 4097:5119 5121:6143 6145:7167 7169:8191 8193:9215 9217:10239 10241:11263 11265:12287 12289:13311 13313:14335 14337:15359 15361:16383">
      <c r="A39" s="191">
        <v>5</v>
      </c>
      <c r="B39" s="151" t="s">
        <v>165</v>
      </c>
      <c r="C39" s="144" t="s">
        <v>130</v>
      </c>
      <c r="D39" s="309">
        <v>41873</v>
      </c>
      <c r="E39" s="201">
        <v>62100</v>
      </c>
      <c r="F39" s="146">
        <v>1</v>
      </c>
      <c r="G39" s="213" t="s">
        <v>587</v>
      </c>
      <c r="K39" s="7"/>
    </row>
    <row r="40" spans="1:1023 1025:2047 2049:3071 3073:4095 4097:5119 5121:6143 6145:7167 7169:8191 8193:9215 9217:10239 10241:11263 11265:12287 12289:13311 13313:14335 14337:15359 15361:16383">
      <c r="A40" s="21">
        <v>6</v>
      </c>
      <c r="B40" s="388" t="s">
        <v>30</v>
      </c>
      <c r="C40" s="21">
        <v>973143</v>
      </c>
      <c r="D40" s="396">
        <v>41877</v>
      </c>
      <c r="E40" s="395">
        <v>50200</v>
      </c>
      <c r="F40" s="21">
        <v>1</v>
      </c>
      <c r="G40" s="394" t="s">
        <v>589</v>
      </c>
    </row>
    <row r="41" spans="1:1023 1025:2047 2049:3071 3073:4095 4097:5119 5121:6143 6145:7167 7169:8191 8193:9215 9217:10239 10241:11263 11265:12287 12289:13311 13313:14335 14337:15359 15361:16383">
      <c r="A41" s="191"/>
      <c r="B41" s="151"/>
      <c r="C41" s="144"/>
      <c r="D41" s="307"/>
      <c r="E41" s="201"/>
      <c r="F41" s="317"/>
      <c r="G41" s="388"/>
    </row>
    <row r="42" spans="1:1023 1025:2047 2049:3071 3073:4095 4097:5119 5121:6143 6145:7167 7169:8191 8193:9215 9217:10239 10241:11263 11265:12287 12289:13311 13313:14335 14337:15359 15361:16383">
      <c r="A42" s="191"/>
      <c r="B42" s="151"/>
      <c r="C42" s="144"/>
      <c r="D42" s="307"/>
      <c r="E42" s="201"/>
      <c r="F42" s="317"/>
      <c r="G42" s="388"/>
    </row>
    <row r="43" spans="1:1023 1025:2047 2049:3071 3073:4095 4097:5119 5121:6143 6145:7167 7169:8191 8193:9215 9217:10239 10241:11263 11265:12287 12289:13311 13313:14335 14337:15359 15361:16383">
      <c r="A43" s="191"/>
      <c r="B43" s="151"/>
      <c r="C43" s="144"/>
      <c r="D43" s="307"/>
      <c r="E43" s="201"/>
      <c r="F43" s="317"/>
      <c r="G43" s="388"/>
    </row>
    <row r="44" spans="1:1023 1025:2047 2049:3071 3073:4095 4097:5119 5121:6143 6145:7167 7169:8191 8193:9215 9217:10239 10241:11263 11265:12287 12289:13311 13313:14335 14337:15359 15361:16383">
      <c r="C44" s="7"/>
    </row>
    <row r="45" spans="1:1023 1025:2047 2049:3071 3073:4095 4097:5119 5121:6143 6145:7167 7169:8191 8193:9215 9217:10239 10241:11263 11265:12287 12289:13311 13313:14335 14337:15359 15361:16383">
      <c r="A45" s="178"/>
      <c r="B45" s="178"/>
      <c r="C45" s="178"/>
      <c r="D45" s="178"/>
      <c r="E45" s="178"/>
      <c r="F45" s="178"/>
      <c r="G45" s="178"/>
      <c r="H45" s="178"/>
    </row>
    <row r="46" spans="1:1023 1025:2047 2049:3071 3073:4095 4097:5119 5121:6143 6145:7167 7169:8191 8193:9215 9217:10239 10241:11263 11265:12287 12289:13311 13313:14335 14337:15359 15361:16383" ht="15.75" thickBot="1">
      <c r="H46" s="181">
        <f>SUM(E35:E40,)</f>
        <v>212700</v>
      </c>
    </row>
    <row r="47" spans="1:1023 1025:2047 2049:3071 3073:4095 4097:5119 5121:6143 6145:7167 7169:8191 8193:9215 9217:10239 10241:11263 11265:12287 12289:13311 13313:14335 14337:15359 15361:16383" ht="15.75" thickTop="1"/>
    <row r="48" spans="1:1023 1025:2047 2049:3071 3073:4095 4097:5119 5121:6143 6145:7167 7169:8191 8193:9215 9217:10239 10241:11263 11265:12287 12289:13311 13313:14335 14337:15359 15361:16383">
      <c r="A48" s="253" t="s">
        <v>594</v>
      </c>
      <c r="B48" s="180" t="s">
        <v>2</v>
      </c>
      <c r="C48" s="223" t="s">
        <v>3</v>
      </c>
      <c r="D48" s="220" t="s">
        <v>10</v>
      </c>
      <c r="E48" s="208" t="s">
        <v>4</v>
      </c>
      <c r="F48" s="220" t="s">
        <v>193</v>
      </c>
      <c r="G48" s="180" t="s">
        <v>25</v>
      </c>
      <c r="I48" s="253"/>
      <c r="J48" s="180"/>
      <c r="K48" s="223"/>
      <c r="L48" s="220"/>
      <c r="M48" s="208"/>
      <c r="N48" s="220"/>
      <c r="O48" s="180"/>
      <c r="Q48" s="253"/>
      <c r="R48" s="180"/>
      <c r="S48" s="223"/>
      <c r="T48" s="220"/>
      <c r="U48" s="208"/>
      <c r="V48" s="220"/>
      <c r="W48" s="180"/>
      <c r="Y48" s="253"/>
      <c r="Z48" s="180"/>
      <c r="AA48" s="223"/>
      <c r="AB48" s="220"/>
      <c r="AC48" s="208"/>
      <c r="AD48" s="220"/>
      <c r="AE48" s="180"/>
      <c r="AG48" s="253"/>
      <c r="AH48" s="180"/>
      <c r="AI48" s="223"/>
      <c r="AJ48" s="220"/>
      <c r="AK48" s="208" t="s">
        <v>4</v>
      </c>
      <c r="AL48" s="220" t="s">
        <v>193</v>
      </c>
      <c r="AM48" s="180" t="s">
        <v>25</v>
      </c>
      <c r="AO48" s="253" t="s">
        <v>8</v>
      </c>
      <c r="AP48" s="180" t="s">
        <v>2</v>
      </c>
      <c r="AQ48" s="223" t="s">
        <v>3</v>
      </c>
      <c r="AR48" s="220" t="s">
        <v>10</v>
      </c>
      <c r="AS48" s="208" t="s">
        <v>4</v>
      </c>
      <c r="AT48" s="220" t="s">
        <v>193</v>
      </c>
      <c r="AU48" s="180" t="s">
        <v>25</v>
      </c>
      <c r="AW48" s="253" t="s">
        <v>8</v>
      </c>
      <c r="AX48" s="180" t="s">
        <v>2</v>
      </c>
      <c r="AY48" s="223" t="s">
        <v>3</v>
      </c>
      <c r="AZ48" s="220" t="s">
        <v>10</v>
      </c>
      <c r="BA48" s="208" t="s">
        <v>4</v>
      </c>
      <c r="BB48" s="220" t="s">
        <v>193</v>
      </c>
      <c r="BC48" s="180" t="s">
        <v>25</v>
      </c>
      <c r="BE48" s="253" t="s">
        <v>8</v>
      </c>
      <c r="BF48" s="180" t="s">
        <v>2</v>
      </c>
      <c r="BG48" s="223" t="s">
        <v>3</v>
      </c>
      <c r="BH48" s="220" t="s">
        <v>10</v>
      </c>
      <c r="BI48" s="208" t="s">
        <v>4</v>
      </c>
      <c r="BJ48" s="220" t="s">
        <v>193</v>
      </c>
      <c r="BK48" s="180" t="s">
        <v>25</v>
      </c>
      <c r="BM48" s="253" t="s">
        <v>8</v>
      </c>
      <c r="BN48" s="180" t="s">
        <v>2</v>
      </c>
      <c r="BO48" s="223" t="s">
        <v>3</v>
      </c>
      <c r="BP48" s="220" t="s">
        <v>10</v>
      </c>
      <c r="BQ48" s="208" t="s">
        <v>4</v>
      </c>
      <c r="BR48" s="220" t="s">
        <v>193</v>
      </c>
      <c r="BS48" s="180" t="s">
        <v>25</v>
      </c>
      <c r="BU48" s="253" t="s">
        <v>8</v>
      </c>
      <c r="BV48" s="180" t="s">
        <v>2</v>
      </c>
      <c r="BW48" s="223" t="s">
        <v>3</v>
      </c>
      <c r="BX48" s="220" t="s">
        <v>10</v>
      </c>
      <c r="BY48" s="208" t="s">
        <v>4</v>
      </c>
      <c r="BZ48" s="220" t="s">
        <v>193</v>
      </c>
      <c r="CA48" s="180" t="s">
        <v>25</v>
      </c>
      <c r="CC48" s="253" t="s">
        <v>8</v>
      </c>
      <c r="CD48" s="180" t="s">
        <v>2</v>
      </c>
      <c r="CE48" s="223" t="s">
        <v>3</v>
      </c>
      <c r="CF48" s="220" t="s">
        <v>10</v>
      </c>
      <c r="CG48" s="208" t="s">
        <v>4</v>
      </c>
      <c r="CH48" s="220" t="s">
        <v>193</v>
      </c>
      <c r="CI48" s="180" t="s">
        <v>25</v>
      </c>
      <c r="CK48" s="253" t="s">
        <v>8</v>
      </c>
      <c r="CL48" s="180" t="s">
        <v>2</v>
      </c>
      <c r="CM48" s="223" t="s">
        <v>3</v>
      </c>
      <c r="CN48" s="220" t="s">
        <v>10</v>
      </c>
      <c r="CO48" s="208" t="s">
        <v>4</v>
      </c>
      <c r="CP48" s="220" t="s">
        <v>193</v>
      </c>
      <c r="CQ48" s="180" t="s">
        <v>25</v>
      </c>
      <c r="CS48" s="253" t="s">
        <v>8</v>
      </c>
      <c r="CT48" s="180" t="s">
        <v>2</v>
      </c>
      <c r="CU48" s="223" t="s">
        <v>3</v>
      </c>
      <c r="CV48" s="220" t="s">
        <v>10</v>
      </c>
      <c r="CW48" s="208" t="s">
        <v>4</v>
      </c>
      <c r="CX48" s="220" t="s">
        <v>193</v>
      </c>
      <c r="CY48" s="180" t="s">
        <v>25</v>
      </c>
      <c r="DA48" s="253" t="s">
        <v>8</v>
      </c>
      <c r="DB48" s="180" t="s">
        <v>2</v>
      </c>
      <c r="DC48" s="223" t="s">
        <v>3</v>
      </c>
      <c r="DD48" s="220" t="s">
        <v>10</v>
      </c>
      <c r="DE48" s="208" t="s">
        <v>4</v>
      </c>
      <c r="DF48" s="220" t="s">
        <v>193</v>
      </c>
      <c r="DG48" s="180" t="s">
        <v>25</v>
      </c>
      <c r="DI48" s="253" t="s">
        <v>8</v>
      </c>
      <c r="DJ48" s="180" t="s">
        <v>2</v>
      </c>
      <c r="DK48" s="223" t="s">
        <v>3</v>
      </c>
      <c r="DL48" s="220" t="s">
        <v>10</v>
      </c>
      <c r="DM48" s="208" t="s">
        <v>4</v>
      </c>
      <c r="DN48" s="220" t="s">
        <v>193</v>
      </c>
      <c r="DO48" s="180" t="s">
        <v>25</v>
      </c>
      <c r="DQ48" s="253" t="s">
        <v>8</v>
      </c>
      <c r="DR48" s="180" t="s">
        <v>2</v>
      </c>
      <c r="DS48" s="223" t="s">
        <v>3</v>
      </c>
      <c r="DT48" s="220" t="s">
        <v>10</v>
      </c>
      <c r="DU48" s="208" t="s">
        <v>4</v>
      </c>
      <c r="DV48" s="220" t="s">
        <v>193</v>
      </c>
      <c r="DW48" s="180" t="s">
        <v>25</v>
      </c>
      <c r="DY48" s="253" t="s">
        <v>8</v>
      </c>
      <c r="DZ48" s="180" t="s">
        <v>2</v>
      </c>
      <c r="EA48" s="223" t="s">
        <v>3</v>
      </c>
      <c r="EB48" s="220" t="s">
        <v>10</v>
      </c>
      <c r="EC48" s="208" t="s">
        <v>4</v>
      </c>
      <c r="ED48" s="220" t="s">
        <v>193</v>
      </c>
      <c r="EE48" s="180" t="s">
        <v>25</v>
      </c>
      <c r="EG48" s="253" t="s">
        <v>8</v>
      </c>
      <c r="EH48" s="180" t="s">
        <v>2</v>
      </c>
      <c r="EI48" s="223" t="s">
        <v>3</v>
      </c>
      <c r="EJ48" s="220" t="s">
        <v>10</v>
      </c>
      <c r="EK48" s="208" t="s">
        <v>4</v>
      </c>
      <c r="EL48" s="220" t="s">
        <v>193</v>
      </c>
      <c r="EM48" s="180" t="s">
        <v>25</v>
      </c>
      <c r="EO48" s="253" t="s">
        <v>8</v>
      </c>
      <c r="EP48" s="180" t="s">
        <v>2</v>
      </c>
      <c r="EQ48" s="223" t="s">
        <v>3</v>
      </c>
      <c r="ER48" s="220" t="s">
        <v>10</v>
      </c>
      <c r="ES48" s="208" t="s">
        <v>4</v>
      </c>
      <c r="ET48" s="220" t="s">
        <v>193</v>
      </c>
      <c r="EU48" s="180" t="s">
        <v>25</v>
      </c>
      <c r="EW48" s="253" t="s">
        <v>8</v>
      </c>
      <c r="EX48" s="180" t="s">
        <v>2</v>
      </c>
      <c r="EY48" s="223" t="s">
        <v>3</v>
      </c>
      <c r="EZ48" s="220" t="s">
        <v>10</v>
      </c>
      <c r="FA48" s="208" t="s">
        <v>4</v>
      </c>
      <c r="FB48" s="220" t="s">
        <v>193</v>
      </c>
      <c r="FC48" s="180" t="s">
        <v>25</v>
      </c>
      <c r="FE48" s="253" t="s">
        <v>8</v>
      </c>
      <c r="FF48" s="180" t="s">
        <v>2</v>
      </c>
      <c r="FG48" s="223" t="s">
        <v>3</v>
      </c>
      <c r="FH48" s="220" t="s">
        <v>10</v>
      </c>
      <c r="FI48" s="208" t="s">
        <v>4</v>
      </c>
      <c r="FJ48" s="220" t="s">
        <v>193</v>
      </c>
      <c r="FK48" s="180" t="s">
        <v>25</v>
      </c>
      <c r="FM48" s="253" t="s">
        <v>8</v>
      </c>
      <c r="FN48" s="180" t="s">
        <v>2</v>
      </c>
      <c r="FO48" s="223" t="s">
        <v>3</v>
      </c>
      <c r="FP48" s="220" t="s">
        <v>10</v>
      </c>
      <c r="FQ48" s="208" t="s">
        <v>4</v>
      </c>
      <c r="FR48" s="220" t="s">
        <v>193</v>
      </c>
      <c r="FS48" s="180" t="s">
        <v>25</v>
      </c>
      <c r="FU48" s="253" t="s">
        <v>8</v>
      </c>
      <c r="FV48" s="180" t="s">
        <v>2</v>
      </c>
      <c r="FW48" s="223" t="s">
        <v>3</v>
      </c>
      <c r="FX48" s="220" t="s">
        <v>10</v>
      </c>
      <c r="FY48" s="208" t="s">
        <v>4</v>
      </c>
      <c r="FZ48" s="220" t="s">
        <v>193</v>
      </c>
      <c r="GA48" s="180" t="s">
        <v>25</v>
      </c>
      <c r="GC48" s="253" t="s">
        <v>8</v>
      </c>
      <c r="GD48" s="180" t="s">
        <v>2</v>
      </c>
      <c r="GE48" s="223" t="s">
        <v>3</v>
      </c>
      <c r="GF48" s="220" t="s">
        <v>10</v>
      </c>
      <c r="GG48" s="208" t="s">
        <v>4</v>
      </c>
      <c r="GH48" s="220" t="s">
        <v>193</v>
      </c>
      <c r="GI48" s="180" t="s">
        <v>25</v>
      </c>
      <c r="GK48" s="253" t="s">
        <v>8</v>
      </c>
      <c r="GL48" s="180" t="s">
        <v>2</v>
      </c>
      <c r="GM48" s="223" t="s">
        <v>3</v>
      </c>
      <c r="GN48" s="220" t="s">
        <v>10</v>
      </c>
      <c r="GO48" s="208" t="s">
        <v>4</v>
      </c>
      <c r="GP48" s="220" t="s">
        <v>193</v>
      </c>
      <c r="GQ48" s="180" t="s">
        <v>25</v>
      </c>
      <c r="GS48" s="253" t="s">
        <v>8</v>
      </c>
      <c r="GT48" s="180" t="s">
        <v>2</v>
      </c>
      <c r="GU48" s="223" t="s">
        <v>3</v>
      </c>
      <c r="GV48" s="220" t="s">
        <v>10</v>
      </c>
      <c r="GW48" s="208" t="s">
        <v>4</v>
      </c>
      <c r="GX48" s="220" t="s">
        <v>193</v>
      </c>
      <c r="GY48" s="180" t="s">
        <v>25</v>
      </c>
      <c r="HA48" s="253" t="s">
        <v>8</v>
      </c>
      <c r="HB48" s="180" t="s">
        <v>2</v>
      </c>
      <c r="HC48" s="223" t="s">
        <v>3</v>
      </c>
      <c r="HD48" s="220" t="s">
        <v>10</v>
      </c>
      <c r="HE48" s="208" t="s">
        <v>4</v>
      </c>
      <c r="HF48" s="220" t="s">
        <v>193</v>
      </c>
      <c r="HG48" s="180" t="s">
        <v>25</v>
      </c>
      <c r="HI48" s="253" t="s">
        <v>8</v>
      </c>
      <c r="HJ48" s="180" t="s">
        <v>2</v>
      </c>
      <c r="HK48" s="223" t="s">
        <v>3</v>
      </c>
      <c r="HL48" s="220" t="s">
        <v>10</v>
      </c>
      <c r="HM48" s="208" t="s">
        <v>4</v>
      </c>
      <c r="HN48" s="220" t="s">
        <v>193</v>
      </c>
      <c r="HO48" s="180" t="s">
        <v>25</v>
      </c>
      <c r="HQ48" s="253" t="s">
        <v>8</v>
      </c>
      <c r="HR48" s="180" t="s">
        <v>2</v>
      </c>
      <c r="HS48" s="223" t="s">
        <v>3</v>
      </c>
      <c r="HT48" s="220" t="s">
        <v>10</v>
      </c>
      <c r="HU48" s="208" t="s">
        <v>4</v>
      </c>
      <c r="HV48" s="220" t="s">
        <v>193</v>
      </c>
      <c r="HW48" s="180" t="s">
        <v>25</v>
      </c>
      <c r="HY48" s="253" t="s">
        <v>8</v>
      </c>
      <c r="HZ48" s="180" t="s">
        <v>2</v>
      </c>
      <c r="IA48" s="223" t="s">
        <v>3</v>
      </c>
      <c r="IB48" s="220" t="s">
        <v>10</v>
      </c>
      <c r="IC48" s="208" t="s">
        <v>4</v>
      </c>
      <c r="ID48" s="220" t="s">
        <v>193</v>
      </c>
      <c r="IE48" s="180" t="s">
        <v>25</v>
      </c>
      <c r="IG48" s="253" t="s">
        <v>8</v>
      </c>
      <c r="IH48" s="180" t="s">
        <v>2</v>
      </c>
      <c r="II48" s="223" t="s">
        <v>3</v>
      </c>
      <c r="IJ48" s="220" t="s">
        <v>10</v>
      </c>
      <c r="IK48" s="208" t="s">
        <v>4</v>
      </c>
      <c r="IL48" s="220" t="s">
        <v>193</v>
      </c>
      <c r="IM48" s="180" t="s">
        <v>25</v>
      </c>
      <c r="IO48" s="253" t="s">
        <v>8</v>
      </c>
      <c r="IP48" s="180" t="s">
        <v>2</v>
      </c>
      <c r="IQ48" s="223" t="s">
        <v>3</v>
      </c>
      <c r="IR48" s="220" t="s">
        <v>10</v>
      </c>
      <c r="IS48" s="208" t="s">
        <v>4</v>
      </c>
      <c r="IT48" s="220" t="s">
        <v>193</v>
      </c>
      <c r="IU48" s="180" t="s">
        <v>25</v>
      </c>
      <c r="IW48" s="253" t="s">
        <v>8</v>
      </c>
      <c r="IX48" s="180" t="s">
        <v>2</v>
      </c>
      <c r="IY48" s="223" t="s">
        <v>3</v>
      </c>
      <c r="IZ48" s="220" t="s">
        <v>10</v>
      </c>
      <c r="JA48" s="208" t="s">
        <v>4</v>
      </c>
      <c r="JB48" s="220" t="s">
        <v>193</v>
      </c>
      <c r="JC48" s="180" t="s">
        <v>25</v>
      </c>
      <c r="JE48" s="253" t="s">
        <v>8</v>
      </c>
      <c r="JF48" s="180" t="s">
        <v>2</v>
      </c>
      <c r="JG48" s="223" t="s">
        <v>3</v>
      </c>
      <c r="JH48" s="220" t="s">
        <v>10</v>
      </c>
      <c r="JI48" s="208" t="s">
        <v>4</v>
      </c>
      <c r="JJ48" s="220" t="s">
        <v>193</v>
      </c>
      <c r="JK48" s="180" t="s">
        <v>25</v>
      </c>
      <c r="JM48" s="253" t="s">
        <v>8</v>
      </c>
      <c r="JN48" s="180" t="s">
        <v>2</v>
      </c>
      <c r="JO48" s="223" t="s">
        <v>3</v>
      </c>
      <c r="JP48" s="220" t="s">
        <v>10</v>
      </c>
      <c r="JQ48" s="208" t="s">
        <v>4</v>
      </c>
      <c r="JR48" s="220" t="s">
        <v>193</v>
      </c>
      <c r="JS48" s="180" t="s">
        <v>25</v>
      </c>
      <c r="JU48" s="253" t="s">
        <v>8</v>
      </c>
      <c r="JV48" s="180" t="s">
        <v>2</v>
      </c>
      <c r="JW48" s="223" t="s">
        <v>3</v>
      </c>
      <c r="JX48" s="220" t="s">
        <v>10</v>
      </c>
      <c r="JY48" s="208" t="s">
        <v>4</v>
      </c>
      <c r="JZ48" s="220" t="s">
        <v>193</v>
      </c>
      <c r="KA48" s="180" t="s">
        <v>25</v>
      </c>
      <c r="KC48" s="253" t="s">
        <v>8</v>
      </c>
      <c r="KD48" s="180" t="s">
        <v>2</v>
      </c>
      <c r="KE48" s="223" t="s">
        <v>3</v>
      </c>
      <c r="KF48" s="220" t="s">
        <v>10</v>
      </c>
      <c r="KG48" s="208" t="s">
        <v>4</v>
      </c>
      <c r="KH48" s="220" t="s">
        <v>193</v>
      </c>
      <c r="KI48" s="180" t="s">
        <v>25</v>
      </c>
      <c r="KK48" s="253" t="s">
        <v>8</v>
      </c>
      <c r="KL48" s="180" t="s">
        <v>2</v>
      </c>
      <c r="KM48" s="223" t="s">
        <v>3</v>
      </c>
      <c r="KN48" s="220" t="s">
        <v>10</v>
      </c>
      <c r="KO48" s="208" t="s">
        <v>4</v>
      </c>
      <c r="KP48" s="220" t="s">
        <v>193</v>
      </c>
      <c r="KQ48" s="180" t="s">
        <v>25</v>
      </c>
      <c r="KS48" s="253" t="s">
        <v>8</v>
      </c>
      <c r="KT48" s="180" t="s">
        <v>2</v>
      </c>
      <c r="KU48" s="223" t="s">
        <v>3</v>
      </c>
      <c r="KV48" s="220" t="s">
        <v>10</v>
      </c>
      <c r="KW48" s="208" t="s">
        <v>4</v>
      </c>
      <c r="KX48" s="220" t="s">
        <v>193</v>
      </c>
      <c r="KY48" s="180" t="s">
        <v>25</v>
      </c>
      <c r="LA48" s="253" t="s">
        <v>8</v>
      </c>
      <c r="LB48" s="180" t="s">
        <v>2</v>
      </c>
      <c r="LC48" s="223" t="s">
        <v>3</v>
      </c>
      <c r="LD48" s="220" t="s">
        <v>10</v>
      </c>
      <c r="LE48" s="208" t="s">
        <v>4</v>
      </c>
      <c r="LF48" s="220" t="s">
        <v>193</v>
      </c>
      <c r="LG48" s="180" t="s">
        <v>25</v>
      </c>
      <c r="LI48" s="253" t="s">
        <v>8</v>
      </c>
      <c r="LJ48" s="180" t="s">
        <v>2</v>
      </c>
      <c r="LK48" s="223" t="s">
        <v>3</v>
      </c>
      <c r="LL48" s="220" t="s">
        <v>10</v>
      </c>
      <c r="LM48" s="208" t="s">
        <v>4</v>
      </c>
      <c r="LN48" s="220" t="s">
        <v>193</v>
      </c>
      <c r="LO48" s="180" t="s">
        <v>25</v>
      </c>
      <c r="LQ48" s="253" t="s">
        <v>8</v>
      </c>
      <c r="LR48" s="180" t="s">
        <v>2</v>
      </c>
      <c r="LS48" s="223" t="s">
        <v>3</v>
      </c>
      <c r="LT48" s="220" t="s">
        <v>10</v>
      </c>
      <c r="LU48" s="208" t="s">
        <v>4</v>
      </c>
      <c r="LV48" s="220" t="s">
        <v>193</v>
      </c>
      <c r="LW48" s="180" t="s">
        <v>25</v>
      </c>
      <c r="LY48" s="253" t="s">
        <v>8</v>
      </c>
      <c r="LZ48" s="180" t="s">
        <v>2</v>
      </c>
      <c r="MA48" s="223" t="s">
        <v>3</v>
      </c>
      <c r="MB48" s="220" t="s">
        <v>10</v>
      </c>
      <c r="MC48" s="208" t="s">
        <v>4</v>
      </c>
      <c r="MD48" s="220" t="s">
        <v>193</v>
      </c>
      <c r="ME48" s="180" t="s">
        <v>25</v>
      </c>
      <c r="MG48" s="253" t="s">
        <v>8</v>
      </c>
      <c r="MH48" s="180" t="s">
        <v>2</v>
      </c>
      <c r="MI48" s="223" t="s">
        <v>3</v>
      </c>
      <c r="MJ48" s="220" t="s">
        <v>10</v>
      </c>
      <c r="MK48" s="208" t="s">
        <v>4</v>
      </c>
      <c r="ML48" s="220" t="s">
        <v>193</v>
      </c>
      <c r="MM48" s="180" t="s">
        <v>25</v>
      </c>
      <c r="MO48" s="253" t="s">
        <v>8</v>
      </c>
      <c r="MP48" s="180" t="s">
        <v>2</v>
      </c>
      <c r="MQ48" s="223" t="s">
        <v>3</v>
      </c>
      <c r="MR48" s="220" t="s">
        <v>10</v>
      </c>
      <c r="MS48" s="208" t="s">
        <v>4</v>
      </c>
      <c r="MT48" s="220" t="s">
        <v>193</v>
      </c>
      <c r="MU48" s="180" t="s">
        <v>25</v>
      </c>
      <c r="MW48" s="253" t="s">
        <v>8</v>
      </c>
      <c r="MX48" s="180" t="s">
        <v>2</v>
      </c>
      <c r="MY48" s="223" t="s">
        <v>3</v>
      </c>
      <c r="MZ48" s="220" t="s">
        <v>10</v>
      </c>
      <c r="NA48" s="208" t="s">
        <v>4</v>
      </c>
      <c r="NB48" s="220" t="s">
        <v>193</v>
      </c>
      <c r="NC48" s="180" t="s">
        <v>25</v>
      </c>
      <c r="NE48" s="253" t="s">
        <v>8</v>
      </c>
      <c r="NF48" s="180" t="s">
        <v>2</v>
      </c>
      <c r="NG48" s="223" t="s">
        <v>3</v>
      </c>
      <c r="NH48" s="220" t="s">
        <v>10</v>
      </c>
      <c r="NI48" s="208" t="s">
        <v>4</v>
      </c>
      <c r="NJ48" s="220" t="s">
        <v>193</v>
      </c>
      <c r="NK48" s="180" t="s">
        <v>25</v>
      </c>
      <c r="NM48" s="253" t="s">
        <v>8</v>
      </c>
      <c r="NN48" s="180" t="s">
        <v>2</v>
      </c>
      <c r="NO48" s="223" t="s">
        <v>3</v>
      </c>
      <c r="NP48" s="220" t="s">
        <v>10</v>
      </c>
      <c r="NQ48" s="208" t="s">
        <v>4</v>
      </c>
      <c r="NR48" s="220" t="s">
        <v>193</v>
      </c>
      <c r="NS48" s="180" t="s">
        <v>25</v>
      </c>
      <c r="NU48" s="253" t="s">
        <v>8</v>
      </c>
      <c r="NV48" s="180" t="s">
        <v>2</v>
      </c>
      <c r="NW48" s="223" t="s">
        <v>3</v>
      </c>
      <c r="NX48" s="220" t="s">
        <v>10</v>
      </c>
      <c r="NY48" s="208" t="s">
        <v>4</v>
      </c>
      <c r="NZ48" s="220" t="s">
        <v>193</v>
      </c>
      <c r="OA48" s="180" t="s">
        <v>25</v>
      </c>
      <c r="OC48" s="253" t="s">
        <v>8</v>
      </c>
      <c r="OD48" s="180" t="s">
        <v>2</v>
      </c>
      <c r="OE48" s="223" t="s">
        <v>3</v>
      </c>
      <c r="OF48" s="220" t="s">
        <v>10</v>
      </c>
      <c r="OG48" s="208" t="s">
        <v>4</v>
      </c>
      <c r="OH48" s="220" t="s">
        <v>193</v>
      </c>
      <c r="OI48" s="180" t="s">
        <v>25</v>
      </c>
      <c r="OK48" s="253" t="s">
        <v>8</v>
      </c>
      <c r="OL48" s="180" t="s">
        <v>2</v>
      </c>
      <c r="OM48" s="223" t="s">
        <v>3</v>
      </c>
      <c r="ON48" s="220" t="s">
        <v>10</v>
      </c>
      <c r="OO48" s="208" t="s">
        <v>4</v>
      </c>
      <c r="OP48" s="220" t="s">
        <v>193</v>
      </c>
      <c r="OQ48" s="180" t="s">
        <v>25</v>
      </c>
      <c r="OS48" s="253" t="s">
        <v>8</v>
      </c>
      <c r="OT48" s="180" t="s">
        <v>2</v>
      </c>
      <c r="OU48" s="223" t="s">
        <v>3</v>
      </c>
      <c r="OV48" s="220" t="s">
        <v>10</v>
      </c>
      <c r="OW48" s="208" t="s">
        <v>4</v>
      </c>
      <c r="OX48" s="220" t="s">
        <v>193</v>
      </c>
      <c r="OY48" s="180" t="s">
        <v>25</v>
      </c>
      <c r="PA48" s="253" t="s">
        <v>8</v>
      </c>
      <c r="PB48" s="180" t="s">
        <v>2</v>
      </c>
      <c r="PC48" s="223" t="s">
        <v>3</v>
      </c>
      <c r="PD48" s="220" t="s">
        <v>10</v>
      </c>
      <c r="PE48" s="208" t="s">
        <v>4</v>
      </c>
      <c r="PF48" s="220" t="s">
        <v>193</v>
      </c>
      <c r="PG48" s="180" t="s">
        <v>25</v>
      </c>
      <c r="PI48" s="253" t="s">
        <v>8</v>
      </c>
      <c r="PJ48" s="180" t="s">
        <v>2</v>
      </c>
      <c r="PK48" s="223" t="s">
        <v>3</v>
      </c>
      <c r="PL48" s="220" t="s">
        <v>10</v>
      </c>
      <c r="PM48" s="208" t="s">
        <v>4</v>
      </c>
      <c r="PN48" s="220" t="s">
        <v>193</v>
      </c>
      <c r="PO48" s="180" t="s">
        <v>25</v>
      </c>
      <c r="PQ48" s="253" t="s">
        <v>8</v>
      </c>
      <c r="PR48" s="180" t="s">
        <v>2</v>
      </c>
      <c r="PS48" s="223" t="s">
        <v>3</v>
      </c>
      <c r="PT48" s="220" t="s">
        <v>10</v>
      </c>
      <c r="PU48" s="208" t="s">
        <v>4</v>
      </c>
      <c r="PV48" s="220" t="s">
        <v>193</v>
      </c>
      <c r="PW48" s="180" t="s">
        <v>25</v>
      </c>
      <c r="PY48" s="253" t="s">
        <v>8</v>
      </c>
      <c r="PZ48" s="180" t="s">
        <v>2</v>
      </c>
      <c r="QA48" s="223" t="s">
        <v>3</v>
      </c>
      <c r="QB48" s="220" t="s">
        <v>10</v>
      </c>
      <c r="QC48" s="208" t="s">
        <v>4</v>
      </c>
      <c r="QD48" s="220" t="s">
        <v>193</v>
      </c>
      <c r="QE48" s="180" t="s">
        <v>25</v>
      </c>
      <c r="QG48" s="253" t="s">
        <v>8</v>
      </c>
      <c r="QH48" s="180" t="s">
        <v>2</v>
      </c>
      <c r="QI48" s="223" t="s">
        <v>3</v>
      </c>
      <c r="QJ48" s="220" t="s">
        <v>10</v>
      </c>
      <c r="QK48" s="208" t="s">
        <v>4</v>
      </c>
      <c r="QL48" s="220" t="s">
        <v>193</v>
      </c>
      <c r="QM48" s="180" t="s">
        <v>25</v>
      </c>
      <c r="QO48" s="253" t="s">
        <v>8</v>
      </c>
      <c r="QP48" s="180" t="s">
        <v>2</v>
      </c>
      <c r="QQ48" s="223" t="s">
        <v>3</v>
      </c>
      <c r="QR48" s="220" t="s">
        <v>10</v>
      </c>
      <c r="QS48" s="208" t="s">
        <v>4</v>
      </c>
      <c r="QT48" s="220" t="s">
        <v>193</v>
      </c>
      <c r="QU48" s="180" t="s">
        <v>25</v>
      </c>
      <c r="QW48" s="253" t="s">
        <v>8</v>
      </c>
      <c r="QX48" s="180" t="s">
        <v>2</v>
      </c>
      <c r="QY48" s="223" t="s">
        <v>3</v>
      </c>
      <c r="QZ48" s="220" t="s">
        <v>10</v>
      </c>
      <c r="RA48" s="208" t="s">
        <v>4</v>
      </c>
      <c r="RB48" s="220" t="s">
        <v>193</v>
      </c>
      <c r="RC48" s="180" t="s">
        <v>25</v>
      </c>
      <c r="RE48" s="253" t="s">
        <v>8</v>
      </c>
      <c r="RF48" s="180" t="s">
        <v>2</v>
      </c>
      <c r="RG48" s="223" t="s">
        <v>3</v>
      </c>
      <c r="RH48" s="220" t="s">
        <v>10</v>
      </c>
      <c r="RI48" s="208" t="s">
        <v>4</v>
      </c>
      <c r="RJ48" s="220" t="s">
        <v>193</v>
      </c>
      <c r="RK48" s="180" t="s">
        <v>25</v>
      </c>
      <c r="RM48" s="253" t="s">
        <v>8</v>
      </c>
      <c r="RN48" s="180" t="s">
        <v>2</v>
      </c>
      <c r="RO48" s="223" t="s">
        <v>3</v>
      </c>
      <c r="RP48" s="220" t="s">
        <v>10</v>
      </c>
      <c r="RQ48" s="208" t="s">
        <v>4</v>
      </c>
      <c r="RR48" s="220" t="s">
        <v>193</v>
      </c>
      <c r="RS48" s="180" t="s">
        <v>25</v>
      </c>
      <c r="RU48" s="253" t="s">
        <v>8</v>
      </c>
      <c r="RV48" s="180" t="s">
        <v>2</v>
      </c>
      <c r="RW48" s="223" t="s">
        <v>3</v>
      </c>
      <c r="RX48" s="220" t="s">
        <v>10</v>
      </c>
      <c r="RY48" s="208" t="s">
        <v>4</v>
      </c>
      <c r="RZ48" s="220" t="s">
        <v>193</v>
      </c>
      <c r="SA48" s="180" t="s">
        <v>25</v>
      </c>
      <c r="SC48" s="253" t="s">
        <v>8</v>
      </c>
      <c r="SD48" s="180" t="s">
        <v>2</v>
      </c>
      <c r="SE48" s="223" t="s">
        <v>3</v>
      </c>
      <c r="SF48" s="220" t="s">
        <v>10</v>
      </c>
      <c r="SG48" s="208" t="s">
        <v>4</v>
      </c>
      <c r="SH48" s="220" t="s">
        <v>193</v>
      </c>
      <c r="SI48" s="180" t="s">
        <v>25</v>
      </c>
      <c r="SK48" s="253" t="s">
        <v>8</v>
      </c>
      <c r="SL48" s="180" t="s">
        <v>2</v>
      </c>
      <c r="SM48" s="223" t="s">
        <v>3</v>
      </c>
      <c r="SN48" s="220" t="s">
        <v>10</v>
      </c>
      <c r="SO48" s="208" t="s">
        <v>4</v>
      </c>
      <c r="SP48" s="220" t="s">
        <v>193</v>
      </c>
      <c r="SQ48" s="180" t="s">
        <v>25</v>
      </c>
      <c r="SS48" s="253" t="s">
        <v>8</v>
      </c>
      <c r="ST48" s="180" t="s">
        <v>2</v>
      </c>
      <c r="SU48" s="223" t="s">
        <v>3</v>
      </c>
      <c r="SV48" s="220" t="s">
        <v>10</v>
      </c>
      <c r="SW48" s="208" t="s">
        <v>4</v>
      </c>
      <c r="SX48" s="220" t="s">
        <v>193</v>
      </c>
      <c r="SY48" s="180" t="s">
        <v>25</v>
      </c>
      <c r="TA48" s="253" t="s">
        <v>8</v>
      </c>
      <c r="TB48" s="180" t="s">
        <v>2</v>
      </c>
      <c r="TC48" s="223" t="s">
        <v>3</v>
      </c>
      <c r="TD48" s="220" t="s">
        <v>10</v>
      </c>
      <c r="TE48" s="208" t="s">
        <v>4</v>
      </c>
      <c r="TF48" s="220" t="s">
        <v>193</v>
      </c>
      <c r="TG48" s="180" t="s">
        <v>25</v>
      </c>
      <c r="TI48" s="253" t="s">
        <v>8</v>
      </c>
      <c r="TJ48" s="180" t="s">
        <v>2</v>
      </c>
      <c r="TK48" s="223" t="s">
        <v>3</v>
      </c>
      <c r="TL48" s="220" t="s">
        <v>10</v>
      </c>
      <c r="TM48" s="208" t="s">
        <v>4</v>
      </c>
      <c r="TN48" s="220" t="s">
        <v>193</v>
      </c>
      <c r="TO48" s="180" t="s">
        <v>25</v>
      </c>
      <c r="TQ48" s="253" t="s">
        <v>8</v>
      </c>
      <c r="TR48" s="180" t="s">
        <v>2</v>
      </c>
      <c r="TS48" s="223" t="s">
        <v>3</v>
      </c>
      <c r="TT48" s="220" t="s">
        <v>10</v>
      </c>
      <c r="TU48" s="208" t="s">
        <v>4</v>
      </c>
      <c r="TV48" s="220" t="s">
        <v>193</v>
      </c>
      <c r="TW48" s="180" t="s">
        <v>25</v>
      </c>
      <c r="TY48" s="253" t="s">
        <v>8</v>
      </c>
      <c r="TZ48" s="180" t="s">
        <v>2</v>
      </c>
      <c r="UA48" s="223" t="s">
        <v>3</v>
      </c>
      <c r="UB48" s="220" t="s">
        <v>10</v>
      </c>
      <c r="UC48" s="208" t="s">
        <v>4</v>
      </c>
      <c r="UD48" s="220" t="s">
        <v>193</v>
      </c>
      <c r="UE48" s="180" t="s">
        <v>25</v>
      </c>
      <c r="UG48" s="253" t="s">
        <v>8</v>
      </c>
      <c r="UH48" s="180" t="s">
        <v>2</v>
      </c>
      <c r="UI48" s="223" t="s">
        <v>3</v>
      </c>
      <c r="UJ48" s="220" t="s">
        <v>10</v>
      </c>
      <c r="UK48" s="208" t="s">
        <v>4</v>
      </c>
      <c r="UL48" s="220" t="s">
        <v>193</v>
      </c>
      <c r="UM48" s="180" t="s">
        <v>25</v>
      </c>
      <c r="UO48" s="253" t="s">
        <v>8</v>
      </c>
      <c r="UP48" s="180" t="s">
        <v>2</v>
      </c>
      <c r="UQ48" s="223" t="s">
        <v>3</v>
      </c>
      <c r="UR48" s="220" t="s">
        <v>10</v>
      </c>
      <c r="US48" s="208" t="s">
        <v>4</v>
      </c>
      <c r="UT48" s="220" t="s">
        <v>193</v>
      </c>
      <c r="UU48" s="180" t="s">
        <v>25</v>
      </c>
      <c r="UW48" s="253" t="s">
        <v>8</v>
      </c>
      <c r="UX48" s="180" t="s">
        <v>2</v>
      </c>
      <c r="UY48" s="223" t="s">
        <v>3</v>
      </c>
      <c r="UZ48" s="220" t="s">
        <v>10</v>
      </c>
      <c r="VA48" s="208" t="s">
        <v>4</v>
      </c>
      <c r="VB48" s="220" t="s">
        <v>193</v>
      </c>
      <c r="VC48" s="180" t="s">
        <v>25</v>
      </c>
      <c r="VE48" s="253" t="s">
        <v>8</v>
      </c>
      <c r="VF48" s="180" t="s">
        <v>2</v>
      </c>
      <c r="VG48" s="223" t="s">
        <v>3</v>
      </c>
      <c r="VH48" s="220" t="s">
        <v>10</v>
      </c>
      <c r="VI48" s="208" t="s">
        <v>4</v>
      </c>
      <c r="VJ48" s="220" t="s">
        <v>193</v>
      </c>
      <c r="VK48" s="180" t="s">
        <v>25</v>
      </c>
      <c r="VM48" s="253" t="s">
        <v>8</v>
      </c>
      <c r="VN48" s="180" t="s">
        <v>2</v>
      </c>
      <c r="VO48" s="223" t="s">
        <v>3</v>
      </c>
      <c r="VP48" s="220" t="s">
        <v>10</v>
      </c>
      <c r="VQ48" s="208" t="s">
        <v>4</v>
      </c>
      <c r="VR48" s="220" t="s">
        <v>193</v>
      </c>
      <c r="VS48" s="180" t="s">
        <v>25</v>
      </c>
      <c r="VU48" s="253" t="s">
        <v>8</v>
      </c>
      <c r="VV48" s="180" t="s">
        <v>2</v>
      </c>
      <c r="VW48" s="223" t="s">
        <v>3</v>
      </c>
      <c r="VX48" s="220" t="s">
        <v>10</v>
      </c>
      <c r="VY48" s="208" t="s">
        <v>4</v>
      </c>
      <c r="VZ48" s="220" t="s">
        <v>193</v>
      </c>
      <c r="WA48" s="180" t="s">
        <v>25</v>
      </c>
      <c r="WC48" s="253" t="s">
        <v>8</v>
      </c>
      <c r="WD48" s="180" t="s">
        <v>2</v>
      </c>
      <c r="WE48" s="223" t="s">
        <v>3</v>
      </c>
      <c r="WF48" s="220" t="s">
        <v>10</v>
      </c>
      <c r="WG48" s="208" t="s">
        <v>4</v>
      </c>
      <c r="WH48" s="220" t="s">
        <v>193</v>
      </c>
      <c r="WI48" s="180" t="s">
        <v>25</v>
      </c>
      <c r="WK48" s="253" t="s">
        <v>8</v>
      </c>
      <c r="WL48" s="180" t="s">
        <v>2</v>
      </c>
      <c r="WM48" s="223" t="s">
        <v>3</v>
      </c>
      <c r="WN48" s="220" t="s">
        <v>10</v>
      </c>
      <c r="WO48" s="208" t="s">
        <v>4</v>
      </c>
      <c r="WP48" s="220" t="s">
        <v>193</v>
      </c>
      <c r="WQ48" s="180" t="s">
        <v>25</v>
      </c>
      <c r="WS48" s="253" t="s">
        <v>8</v>
      </c>
      <c r="WT48" s="180" t="s">
        <v>2</v>
      </c>
      <c r="WU48" s="223" t="s">
        <v>3</v>
      </c>
      <c r="WV48" s="220" t="s">
        <v>10</v>
      </c>
      <c r="WW48" s="208" t="s">
        <v>4</v>
      </c>
      <c r="WX48" s="220" t="s">
        <v>193</v>
      </c>
      <c r="WY48" s="180" t="s">
        <v>25</v>
      </c>
      <c r="XA48" s="253" t="s">
        <v>8</v>
      </c>
      <c r="XB48" s="180" t="s">
        <v>2</v>
      </c>
      <c r="XC48" s="223" t="s">
        <v>3</v>
      </c>
      <c r="XD48" s="220" t="s">
        <v>10</v>
      </c>
      <c r="XE48" s="208" t="s">
        <v>4</v>
      </c>
      <c r="XF48" s="220" t="s">
        <v>193</v>
      </c>
      <c r="XG48" s="180" t="s">
        <v>25</v>
      </c>
      <c r="XI48" s="253" t="s">
        <v>8</v>
      </c>
      <c r="XJ48" s="180" t="s">
        <v>2</v>
      </c>
      <c r="XK48" s="223" t="s">
        <v>3</v>
      </c>
      <c r="XL48" s="220" t="s">
        <v>10</v>
      </c>
      <c r="XM48" s="208" t="s">
        <v>4</v>
      </c>
      <c r="XN48" s="220" t="s">
        <v>193</v>
      </c>
      <c r="XO48" s="180" t="s">
        <v>25</v>
      </c>
      <c r="XQ48" s="253" t="s">
        <v>8</v>
      </c>
      <c r="XR48" s="180" t="s">
        <v>2</v>
      </c>
      <c r="XS48" s="223" t="s">
        <v>3</v>
      </c>
      <c r="XT48" s="220" t="s">
        <v>10</v>
      </c>
      <c r="XU48" s="208" t="s">
        <v>4</v>
      </c>
      <c r="XV48" s="220" t="s">
        <v>193</v>
      </c>
      <c r="XW48" s="180" t="s">
        <v>25</v>
      </c>
      <c r="XY48" s="253" t="s">
        <v>8</v>
      </c>
      <c r="XZ48" s="180" t="s">
        <v>2</v>
      </c>
      <c r="YA48" s="223" t="s">
        <v>3</v>
      </c>
      <c r="YB48" s="220" t="s">
        <v>10</v>
      </c>
      <c r="YC48" s="208" t="s">
        <v>4</v>
      </c>
      <c r="YD48" s="220" t="s">
        <v>193</v>
      </c>
      <c r="YE48" s="180" t="s">
        <v>25</v>
      </c>
      <c r="YG48" s="253" t="s">
        <v>8</v>
      </c>
      <c r="YH48" s="180" t="s">
        <v>2</v>
      </c>
      <c r="YI48" s="223" t="s">
        <v>3</v>
      </c>
      <c r="YJ48" s="220" t="s">
        <v>10</v>
      </c>
      <c r="YK48" s="208" t="s">
        <v>4</v>
      </c>
      <c r="YL48" s="220" t="s">
        <v>193</v>
      </c>
      <c r="YM48" s="180" t="s">
        <v>25</v>
      </c>
      <c r="YO48" s="253" t="s">
        <v>8</v>
      </c>
      <c r="YP48" s="180" t="s">
        <v>2</v>
      </c>
      <c r="YQ48" s="223" t="s">
        <v>3</v>
      </c>
      <c r="YR48" s="220" t="s">
        <v>10</v>
      </c>
      <c r="YS48" s="208" t="s">
        <v>4</v>
      </c>
      <c r="YT48" s="220" t="s">
        <v>193</v>
      </c>
      <c r="YU48" s="180" t="s">
        <v>25</v>
      </c>
      <c r="YW48" s="253" t="s">
        <v>8</v>
      </c>
      <c r="YX48" s="180" t="s">
        <v>2</v>
      </c>
      <c r="YY48" s="223" t="s">
        <v>3</v>
      </c>
      <c r="YZ48" s="220" t="s">
        <v>10</v>
      </c>
      <c r="ZA48" s="208" t="s">
        <v>4</v>
      </c>
      <c r="ZB48" s="220" t="s">
        <v>193</v>
      </c>
      <c r="ZC48" s="180" t="s">
        <v>25</v>
      </c>
      <c r="ZE48" s="253" t="s">
        <v>8</v>
      </c>
      <c r="ZF48" s="180" t="s">
        <v>2</v>
      </c>
      <c r="ZG48" s="223" t="s">
        <v>3</v>
      </c>
      <c r="ZH48" s="220" t="s">
        <v>10</v>
      </c>
      <c r="ZI48" s="208" t="s">
        <v>4</v>
      </c>
      <c r="ZJ48" s="220" t="s">
        <v>193</v>
      </c>
      <c r="ZK48" s="180" t="s">
        <v>25</v>
      </c>
      <c r="ZM48" s="253" t="s">
        <v>8</v>
      </c>
      <c r="ZN48" s="180" t="s">
        <v>2</v>
      </c>
      <c r="ZO48" s="223" t="s">
        <v>3</v>
      </c>
      <c r="ZP48" s="220" t="s">
        <v>10</v>
      </c>
      <c r="ZQ48" s="208" t="s">
        <v>4</v>
      </c>
      <c r="ZR48" s="220" t="s">
        <v>193</v>
      </c>
      <c r="ZS48" s="180" t="s">
        <v>25</v>
      </c>
      <c r="ZU48" s="253" t="s">
        <v>8</v>
      </c>
      <c r="ZV48" s="180" t="s">
        <v>2</v>
      </c>
      <c r="ZW48" s="223" t="s">
        <v>3</v>
      </c>
      <c r="ZX48" s="220" t="s">
        <v>10</v>
      </c>
      <c r="ZY48" s="208" t="s">
        <v>4</v>
      </c>
      <c r="ZZ48" s="220" t="s">
        <v>193</v>
      </c>
      <c r="AAA48" s="180" t="s">
        <v>25</v>
      </c>
      <c r="AAC48" s="253" t="s">
        <v>8</v>
      </c>
      <c r="AAD48" s="180" t="s">
        <v>2</v>
      </c>
      <c r="AAE48" s="223" t="s">
        <v>3</v>
      </c>
      <c r="AAF48" s="220" t="s">
        <v>10</v>
      </c>
      <c r="AAG48" s="208" t="s">
        <v>4</v>
      </c>
      <c r="AAH48" s="220" t="s">
        <v>193</v>
      </c>
      <c r="AAI48" s="180" t="s">
        <v>25</v>
      </c>
      <c r="AAK48" s="253" t="s">
        <v>8</v>
      </c>
      <c r="AAL48" s="180" t="s">
        <v>2</v>
      </c>
      <c r="AAM48" s="223" t="s">
        <v>3</v>
      </c>
      <c r="AAN48" s="220" t="s">
        <v>10</v>
      </c>
      <c r="AAO48" s="208" t="s">
        <v>4</v>
      </c>
      <c r="AAP48" s="220" t="s">
        <v>193</v>
      </c>
      <c r="AAQ48" s="180" t="s">
        <v>25</v>
      </c>
      <c r="AAS48" s="253" t="s">
        <v>8</v>
      </c>
      <c r="AAT48" s="180" t="s">
        <v>2</v>
      </c>
      <c r="AAU48" s="223" t="s">
        <v>3</v>
      </c>
      <c r="AAV48" s="220" t="s">
        <v>10</v>
      </c>
      <c r="AAW48" s="208" t="s">
        <v>4</v>
      </c>
      <c r="AAX48" s="220" t="s">
        <v>193</v>
      </c>
      <c r="AAY48" s="180" t="s">
        <v>25</v>
      </c>
      <c r="ABA48" s="253" t="s">
        <v>8</v>
      </c>
      <c r="ABB48" s="180" t="s">
        <v>2</v>
      </c>
      <c r="ABC48" s="223" t="s">
        <v>3</v>
      </c>
      <c r="ABD48" s="220" t="s">
        <v>10</v>
      </c>
      <c r="ABE48" s="208" t="s">
        <v>4</v>
      </c>
      <c r="ABF48" s="220" t="s">
        <v>193</v>
      </c>
      <c r="ABG48" s="180" t="s">
        <v>25</v>
      </c>
      <c r="ABI48" s="253" t="s">
        <v>8</v>
      </c>
      <c r="ABJ48" s="180" t="s">
        <v>2</v>
      </c>
      <c r="ABK48" s="223" t="s">
        <v>3</v>
      </c>
      <c r="ABL48" s="220" t="s">
        <v>10</v>
      </c>
      <c r="ABM48" s="208" t="s">
        <v>4</v>
      </c>
      <c r="ABN48" s="220" t="s">
        <v>193</v>
      </c>
      <c r="ABO48" s="180" t="s">
        <v>25</v>
      </c>
      <c r="ABQ48" s="253" t="s">
        <v>8</v>
      </c>
      <c r="ABR48" s="180" t="s">
        <v>2</v>
      </c>
      <c r="ABS48" s="223" t="s">
        <v>3</v>
      </c>
      <c r="ABT48" s="220" t="s">
        <v>10</v>
      </c>
      <c r="ABU48" s="208" t="s">
        <v>4</v>
      </c>
      <c r="ABV48" s="220" t="s">
        <v>193</v>
      </c>
      <c r="ABW48" s="180" t="s">
        <v>25</v>
      </c>
      <c r="ABY48" s="253" t="s">
        <v>8</v>
      </c>
      <c r="ABZ48" s="180" t="s">
        <v>2</v>
      </c>
      <c r="ACA48" s="223" t="s">
        <v>3</v>
      </c>
      <c r="ACB48" s="220" t="s">
        <v>10</v>
      </c>
      <c r="ACC48" s="208" t="s">
        <v>4</v>
      </c>
      <c r="ACD48" s="220" t="s">
        <v>193</v>
      </c>
      <c r="ACE48" s="180" t="s">
        <v>25</v>
      </c>
      <c r="ACG48" s="253" t="s">
        <v>8</v>
      </c>
      <c r="ACH48" s="180" t="s">
        <v>2</v>
      </c>
      <c r="ACI48" s="223" t="s">
        <v>3</v>
      </c>
      <c r="ACJ48" s="220" t="s">
        <v>10</v>
      </c>
      <c r="ACK48" s="208" t="s">
        <v>4</v>
      </c>
      <c r="ACL48" s="220" t="s">
        <v>193</v>
      </c>
      <c r="ACM48" s="180" t="s">
        <v>25</v>
      </c>
      <c r="ACO48" s="253" t="s">
        <v>8</v>
      </c>
      <c r="ACP48" s="180" t="s">
        <v>2</v>
      </c>
      <c r="ACQ48" s="223" t="s">
        <v>3</v>
      </c>
      <c r="ACR48" s="220" t="s">
        <v>10</v>
      </c>
      <c r="ACS48" s="208" t="s">
        <v>4</v>
      </c>
      <c r="ACT48" s="220" t="s">
        <v>193</v>
      </c>
      <c r="ACU48" s="180" t="s">
        <v>25</v>
      </c>
      <c r="ACW48" s="253" t="s">
        <v>8</v>
      </c>
      <c r="ACX48" s="180" t="s">
        <v>2</v>
      </c>
      <c r="ACY48" s="223" t="s">
        <v>3</v>
      </c>
      <c r="ACZ48" s="220" t="s">
        <v>10</v>
      </c>
      <c r="ADA48" s="208" t="s">
        <v>4</v>
      </c>
      <c r="ADB48" s="220" t="s">
        <v>193</v>
      </c>
      <c r="ADC48" s="180" t="s">
        <v>25</v>
      </c>
      <c r="ADE48" s="253" t="s">
        <v>8</v>
      </c>
      <c r="ADF48" s="180" t="s">
        <v>2</v>
      </c>
      <c r="ADG48" s="223" t="s">
        <v>3</v>
      </c>
      <c r="ADH48" s="220" t="s">
        <v>10</v>
      </c>
      <c r="ADI48" s="208" t="s">
        <v>4</v>
      </c>
      <c r="ADJ48" s="220" t="s">
        <v>193</v>
      </c>
      <c r="ADK48" s="180" t="s">
        <v>25</v>
      </c>
      <c r="ADM48" s="253" t="s">
        <v>8</v>
      </c>
      <c r="ADN48" s="180" t="s">
        <v>2</v>
      </c>
      <c r="ADO48" s="223" t="s">
        <v>3</v>
      </c>
      <c r="ADP48" s="220" t="s">
        <v>10</v>
      </c>
      <c r="ADQ48" s="208" t="s">
        <v>4</v>
      </c>
      <c r="ADR48" s="220" t="s">
        <v>193</v>
      </c>
      <c r="ADS48" s="180" t="s">
        <v>25</v>
      </c>
      <c r="ADU48" s="253" t="s">
        <v>8</v>
      </c>
      <c r="ADV48" s="180" t="s">
        <v>2</v>
      </c>
      <c r="ADW48" s="223" t="s">
        <v>3</v>
      </c>
      <c r="ADX48" s="220" t="s">
        <v>10</v>
      </c>
      <c r="ADY48" s="208" t="s">
        <v>4</v>
      </c>
      <c r="ADZ48" s="220" t="s">
        <v>193</v>
      </c>
      <c r="AEA48" s="180" t="s">
        <v>25</v>
      </c>
      <c r="AEC48" s="253" t="s">
        <v>8</v>
      </c>
      <c r="AED48" s="180" t="s">
        <v>2</v>
      </c>
      <c r="AEE48" s="223" t="s">
        <v>3</v>
      </c>
      <c r="AEF48" s="220" t="s">
        <v>10</v>
      </c>
      <c r="AEG48" s="208" t="s">
        <v>4</v>
      </c>
      <c r="AEH48" s="220" t="s">
        <v>193</v>
      </c>
      <c r="AEI48" s="180" t="s">
        <v>25</v>
      </c>
      <c r="AEK48" s="253" t="s">
        <v>8</v>
      </c>
      <c r="AEL48" s="180" t="s">
        <v>2</v>
      </c>
      <c r="AEM48" s="223" t="s">
        <v>3</v>
      </c>
      <c r="AEN48" s="220" t="s">
        <v>10</v>
      </c>
      <c r="AEO48" s="208" t="s">
        <v>4</v>
      </c>
      <c r="AEP48" s="220" t="s">
        <v>193</v>
      </c>
      <c r="AEQ48" s="180" t="s">
        <v>25</v>
      </c>
      <c r="AES48" s="253" t="s">
        <v>8</v>
      </c>
      <c r="AET48" s="180" t="s">
        <v>2</v>
      </c>
      <c r="AEU48" s="223" t="s">
        <v>3</v>
      </c>
      <c r="AEV48" s="220" t="s">
        <v>10</v>
      </c>
      <c r="AEW48" s="208" t="s">
        <v>4</v>
      </c>
      <c r="AEX48" s="220" t="s">
        <v>193</v>
      </c>
      <c r="AEY48" s="180" t="s">
        <v>25</v>
      </c>
      <c r="AFA48" s="253" t="s">
        <v>8</v>
      </c>
      <c r="AFB48" s="180" t="s">
        <v>2</v>
      </c>
      <c r="AFC48" s="223" t="s">
        <v>3</v>
      </c>
      <c r="AFD48" s="220" t="s">
        <v>10</v>
      </c>
      <c r="AFE48" s="208" t="s">
        <v>4</v>
      </c>
      <c r="AFF48" s="220" t="s">
        <v>193</v>
      </c>
      <c r="AFG48" s="180" t="s">
        <v>25</v>
      </c>
      <c r="AFI48" s="253" t="s">
        <v>8</v>
      </c>
      <c r="AFJ48" s="180" t="s">
        <v>2</v>
      </c>
      <c r="AFK48" s="223" t="s">
        <v>3</v>
      </c>
      <c r="AFL48" s="220" t="s">
        <v>10</v>
      </c>
      <c r="AFM48" s="208" t="s">
        <v>4</v>
      </c>
      <c r="AFN48" s="220" t="s">
        <v>193</v>
      </c>
      <c r="AFO48" s="180" t="s">
        <v>25</v>
      </c>
      <c r="AFQ48" s="253" t="s">
        <v>8</v>
      </c>
      <c r="AFR48" s="180" t="s">
        <v>2</v>
      </c>
      <c r="AFS48" s="223" t="s">
        <v>3</v>
      </c>
      <c r="AFT48" s="220" t="s">
        <v>10</v>
      </c>
      <c r="AFU48" s="208" t="s">
        <v>4</v>
      </c>
      <c r="AFV48" s="220" t="s">
        <v>193</v>
      </c>
      <c r="AFW48" s="180" t="s">
        <v>25</v>
      </c>
      <c r="AFY48" s="253" t="s">
        <v>8</v>
      </c>
      <c r="AFZ48" s="180" t="s">
        <v>2</v>
      </c>
      <c r="AGA48" s="223" t="s">
        <v>3</v>
      </c>
      <c r="AGB48" s="220" t="s">
        <v>10</v>
      </c>
      <c r="AGC48" s="208" t="s">
        <v>4</v>
      </c>
      <c r="AGD48" s="220" t="s">
        <v>193</v>
      </c>
      <c r="AGE48" s="180" t="s">
        <v>25</v>
      </c>
      <c r="AGG48" s="253" t="s">
        <v>8</v>
      </c>
      <c r="AGH48" s="180" t="s">
        <v>2</v>
      </c>
      <c r="AGI48" s="223" t="s">
        <v>3</v>
      </c>
      <c r="AGJ48" s="220" t="s">
        <v>10</v>
      </c>
      <c r="AGK48" s="208" t="s">
        <v>4</v>
      </c>
      <c r="AGL48" s="220" t="s">
        <v>193</v>
      </c>
      <c r="AGM48" s="180" t="s">
        <v>25</v>
      </c>
      <c r="AGO48" s="253" t="s">
        <v>8</v>
      </c>
      <c r="AGP48" s="180" t="s">
        <v>2</v>
      </c>
      <c r="AGQ48" s="223" t="s">
        <v>3</v>
      </c>
      <c r="AGR48" s="220" t="s">
        <v>10</v>
      </c>
      <c r="AGS48" s="208" t="s">
        <v>4</v>
      </c>
      <c r="AGT48" s="220" t="s">
        <v>193</v>
      </c>
      <c r="AGU48" s="180" t="s">
        <v>25</v>
      </c>
      <c r="AGW48" s="253" t="s">
        <v>8</v>
      </c>
      <c r="AGX48" s="180" t="s">
        <v>2</v>
      </c>
      <c r="AGY48" s="223" t="s">
        <v>3</v>
      </c>
      <c r="AGZ48" s="220" t="s">
        <v>10</v>
      </c>
      <c r="AHA48" s="208" t="s">
        <v>4</v>
      </c>
      <c r="AHB48" s="220" t="s">
        <v>193</v>
      </c>
      <c r="AHC48" s="180" t="s">
        <v>25</v>
      </c>
      <c r="AHE48" s="253" t="s">
        <v>8</v>
      </c>
      <c r="AHF48" s="180" t="s">
        <v>2</v>
      </c>
      <c r="AHG48" s="223" t="s">
        <v>3</v>
      </c>
      <c r="AHH48" s="220" t="s">
        <v>10</v>
      </c>
      <c r="AHI48" s="208" t="s">
        <v>4</v>
      </c>
      <c r="AHJ48" s="220" t="s">
        <v>193</v>
      </c>
      <c r="AHK48" s="180" t="s">
        <v>25</v>
      </c>
      <c r="AHM48" s="253" t="s">
        <v>8</v>
      </c>
      <c r="AHN48" s="180" t="s">
        <v>2</v>
      </c>
      <c r="AHO48" s="223" t="s">
        <v>3</v>
      </c>
      <c r="AHP48" s="220" t="s">
        <v>10</v>
      </c>
      <c r="AHQ48" s="208" t="s">
        <v>4</v>
      </c>
      <c r="AHR48" s="220" t="s">
        <v>193</v>
      </c>
      <c r="AHS48" s="180" t="s">
        <v>25</v>
      </c>
      <c r="AHU48" s="253" t="s">
        <v>8</v>
      </c>
      <c r="AHV48" s="180" t="s">
        <v>2</v>
      </c>
      <c r="AHW48" s="223" t="s">
        <v>3</v>
      </c>
      <c r="AHX48" s="220" t="s">
        <v>10</v>
      </c>
      <c r="AHY48" s="208" t="s">
        <v>4</v>
      </c>
      <c r="AHZ48" s="220" t="s">
        <v>193</v>
      </c>
      <c r="AIA48" s="180" t="s">
        <v>25</v>
      </c>
      <c r="AIC48" s="253" t="s">
        <v>8</v>
      </c>
      <c r="AID48" s="180" t="s">
        <v>2</v>
      </c>
      <c r="AIE48" s="223" t="s">
        <v>3</v>
      </c>
      <c r="AIF48" s="220" t="s">
        <v>10</v>
      </c>
      <c r="AIG48" s="208" t="s">
        <v>4</v>
      </c>
      <c r="AIH48" s="220" t="s">
        <v>193</v>
      </c>
      <c r="AII48" s="180" t="s">
        <v>25</v>
      </c>
      <c r="AIK48" s="253" t="s">
        <v>8</v>
      </c>
      <c r="AIL48" s="180" t="s">
        <v>2</v>
      </c>
      <c r="AIM48" s="223" t="s">
        <v>3</v>
      </c>
      <c r="AIN48" s="220" t="s">
        <v>10</v>
      </c>
      <c r="AIO48" s="208" t="s">
        <v>4</v>
      </c>
      <c r="AIP48" s="220" t="s">
        <v>193</v>
      </c>
      <c r="AIQ48" s="180" t="s">
        <v>25</v>
      </c>
      <c r="AIS48" s="253" t="s">
        <v>8</v>
      </c>
      <c r="AIT48" s="180" t="s">
        <v>2</v>
      </c>
      <c r="AIU48" s="223" t="s">
        <v>3</v>
      </c>
      <c r="AIV48" s="220" t="s">
        <v>10</v>
      </c>
      <c r="AIW48" s="208" t="s">
        <v>4</v>
      </c>
      <c r="AIX48" s="220" t="s">
        <v>193</v>
      </c>
      <c r="AIY48" s="180" t="s">
        <v>25</v>
      </c>
      <c r="AJA48" s="253" t="s">
        <v>8</v>
      </c>
      <c r="AJB48" s="180" t="s">
        <v>2</v>
      </c>
      <c r="AJC48" s="223" t="s">
        <v>3</v>
      </c>
      <c r="AJD48" s="220" t="s">
        <v>10</v>
      </c>
      <c r="AJE48" s="208" t="s">
        <v>4</v>
      </c>
      <c r="AJF48" s="220" t="s">
        <v>193</v>
      </c>
      <c r="AJG48" s="180" t="s">
        <v>25</v>
      </c>
      <c r="AJI48" s="253" t="s">
        <v>8</v>
      </c>
      <c r="AJJ48" s="180" t="s">
        <v>2</v>
      </c>
      <c r="AJK48" s="223" t="s">
        <v>3</v>
      </c>
      <c r="AJL48" s="220" t="s">
        <v>10</v>
      </c>
      <c r="AJM48" s="208" t="s">
        <v>4</v>
      </c>
      <c r="AJN48" s="220" t="s">
        <v>193</v>
      </c>
      <c r="AJO48" s="180" t="s">
        <v>25</v>
      </c>
      <c r="AJQ48" s="253" t="s">
        <v>8</v>
      </c>
      <c r="AJR48" s="180" t="s">
        <v>2</v>
      </c>
      <c r="AJS48" s="223" t="s">
        <v>3</v>
      </c>
      <c r="AJT48" s="220" t="s">
        <v>10</v>
      </c>
      <c r="AJU48" s="208" t="s">
        <v>4</v>
      </c>
      <c r="AJV48" s="220" t="s">
        <v>193</v>
      </c>
      <c r="AJW48" s="180" t="s">
        <v>25</v>
      </c>
      <c r="AJY48" s="253" t="s">
        <v>8</v>
      </c>
      <c r="AJZ48" s="180" t="s">
        <v>2</v>
      </c>
      <c r="AKA48" s="223" t="s">
        <v>3</v>
      </c>
      <c r="AKB48" s="220" t="s">
        <v>10</v>
      </c>
      <c r="AKC48" s="208" t="s">
        <v>4</v>
      </c>
      <c r="AKD48" s="220" t="s">
        <v>193</v>
      </c>
      <c r="AKE48" s="180" t="s">
        <v>25</v>
      </c>
      <c r="AKG48" s="253" t="s">
        <v>8</v>
      </c>
      <c r="AKH48" s="180" t="s">
        <v>2</v>
      </c>
      <c r="AKI48" s="223" t="s">
        <v>3</v>
      </c>
      <c r="AKJ48" s="220" t="s">
        <v>10</v>
      </c>
      <c r="AKK48" s="208" t="s">
        <v>4</v>
      </c>
      <c r="AKL48" s="220" t="s">
        <v>193</v>
      </c>
      <c r="AKM48" s="180" t="s">
        <v>25</v>
      </c>
      <c r="AKO48" s="253" t="s">
        <v>8</v>
      </c>
      <c r="AKP48" s="180" t="s">
        <v>2</v>
      </c>
      <c r="AKQ48" s="223" t="s">
        <v>3</v>
      </c>
      <c r="AKR48" s="220" t="s">
        <v>10</v>
      </c>
      <c r="AKS48" s="208" t="s">
        <v>4</v>
      </c>
      <c r="AKT48" s="220" t="s">
        <v>193</v>
      </c>
      <c r="AKU48" s="180" t="s">
        <v>25</v>
      </c>
      <c r="AKW48" s="253" t="s">
        <v>8</v>
      </c>
      <c r="AKX48" s="180" t="s">
        <v>2</v>
      </c>
      <c r="AKY48" s="223" t="s">
        <v>3</v>
      </c>
      <c r="AKZ48" s="220" t="s">
        <v>10</v>
      </c>
      <c r="ALA48" s="208" t="s">
        <v>4</v>
      </c>
      <c r="ALB48" s="220" t="s">
        <v>193</v>
      </c>
      <c r="ALC48" s="180" t="s">
        <v>25</v>
      </c>
      <c r="ALE48" s="253" t="s">
        <v>8</v>
      </c>
      <c r="ALF48" s="180" t="s">
        <v>2</v>
      </c>
      <c r="ALG48" s="223" t="s">
        <v>3</v>
      </c>
      <c r="ALH48" s="220" t="s">
        <v>10</v>
      </c>
      <c r="ALI48" s="208" t="s">
        <v>4</v>
      </c>
      <c r="ALJ48" s="220" t="s">
        <v>193</v>
      </c>
      <c r="ALK48" s="180" t="s">
        <v>25</v>
      </c>
      <c r="ALM48" s="253" t="s">
        <v>8</v>
      </c>
      <c r="ALN48" s="180" t="s">
        <v>2</v>
      </c>
      <c r="ALO48" s="223" t="s">
        <v>3</v>
      </c>
      <c r="ALP48" s="220" t="s">
        <v>10</v>
      </c>
      <c r="ALQ48" s="208" t="s">
        <v>4</v>
      </c>
      <c r="ALR48" s="220" t="s">
        <v>193</v>
      </c>
      <c r="ALS48" s="180" t="s">
        <v>25</v>
      </c>
      <c r="ALU48" s="253" t="s">
        <v>8</v>
      </c>
      <c r="ALV48" s="180" t="s">
        <v>2</v>
      </c>
      <c r="ALW48" s="223" t="s">
        <v>3</v>
      </c>
      <c r="ALX48" s="220" t="s">
        <v>10</v>
      </c>
      <c r="ALY48" s="208" t="s">
        <v>4</v>
      </c>
      <c r="ALZ48" s="220" t="s">
        <v>193</v>
      </c>
      <c r="AMA48" s="180" t="s">
        <v>25</v>
      </c>
      <c r="AMC48" s="253" t="s">
        <v>8</v>
      </c>
      <c r="AMD48" s="180" t="s">
        <v>2</v>
      </c>
      <c r="AME48" s="223" t="s">
        <v>3</v>
      </c>
      <c r="AMF48" s="220" t="s">
        <v>10</v>
      </c>
      <c r="AMG48" s="208" t="s">
        <v>4</v>
      </c>
      <c r="AMH48" s="220" t="s">
        <v>193</v>
      </c>
      <c r="AMI48" s="180" t="s">
        <v>25</v>
      </c>
      <c r="AMK48" s="253" t="s">
        <v>8</v>
      </c>
      <c r="AML48" s="180" t="s">
        <v>2</v>
      </c>
      <c r="AMM48" s="223" t="s">
        <v>3</v>
      </c>
      <c r="AMN48" s="220" t="s">
        <v>10</v>
      </c>
      <c r="AMO48" s="208" t="s">
        <v>4</v>
      </c>
      <c r="AMP48" s="220" t="s">
        <v>193</v>
      </c>
      <c r="AMQ48" s="180" t="s">
        <v>25</v>
      </c>
      <c r="AMS48" s="253" t="s">
        <v>8</v>
      </c>
      <c r="AMT48" s="180" t="s">
        <v>2</v>
      </c>
      <c r="AMU48" s="223" t="s">
        <v>3</v>
      </c>
      <c r="AMV48" s="220" t="s">
        <v>10</v>
      </c>
      <c r="AMW48" s="208" t="s">
        <v>4</v>
      </c>
      <c r="AMX48" s="220" t="s">
        <v>193</v>
      </c>
      <c r="AMY48" s="180" t="s">
        <v>25</v>
      </c>
      <c r="ANA48" s="253" t="s">
        <v>8</v>
      </c>
      <c r="ANB48" s="180" t="s">
        <v>2</v>
      </c>
      <c r="ANC48" s="223" t="s">
        <v>3</v>
      </c>
      <c r="AND48" s="220" t="s">
        <v>10</v>
      </c>
      <c r="ANE48" s="208" t="s">
        <v>4</v>
      </c>
      <c r="ANF48" s="220" t="s">
        <v>193</v>
      </c>
      <c r="ANG48" s="180" t="s">
        <v>25</v>
      </c>
      <c r="ANI48" s="253" t="s">
        <v>8</v>
      </c>
      <c r="ANJ48" s="180" t="s">
        <v>2</v>
      </c>
      <c r="ANK48" s="223" t="s">
        <v>3</v>
      </c>
      <c r="ANL48" s="220" t="s">
        <v>10</v>
      </c>
      <c r="ANM48" s="208" t="s">
        <v>4</v>
      </c>
      <c r="ANN48" s="220" t="s">
        <v>193</v>
      </c>
      <c r="ANO48" s="180" t="s">
        <v>25</v>
      </c>
      <c r="ANQ48" s="253" t="s">
        <v>8</v>
      </c>
      <c r="ANR48" s="180" t="s">
        <v>2</v>
      </c>
      <c r="ANS48" s="223" t="s">
        <v>3</v>
      </c>
      <c r="ANT48" s="220" t="s">
        <v>10</v>
      </c>
      <c r="ANU48" s="208" t="s">
        <v>4</v>
      </c>
      <c r="ANV48" s="220" t="s">
        <v>193</v>
      </c>
      <c r="ANW48" s="180" t="s">
        <v>25</v>
      </c>
      <c r="ANY48" s="253" t="s">
        <v>8</v>
      </c>
      <c r="ANZ48" s="180" t="s">
        <v>2</v>
      </c>
      <c r="AOA48" s="223" t="s">
        <v>3</v>
      </c>
      <c r="AOB48" s="220" t="s">
        <v>10</v>
      </c>
      <c r="AOC48" s="208" t="s">
        <v>4</v>
      </c>
      <c r="AOD48" s="220" t="s">
        <v>193</v>
      </c>
      <c r="AOE48" s="180" t="s">
        <v>25</v>
      </c>
      <c r="AOG48" s="253" t="s">
        <v>8</v>
      </c>
      <c r="AOH48" s="180" t="s">
        <v>2</v>
      </c>
      <c r="AOI48" s="223" t="s">
        <v>3</v>
      </c>
      <c r="AOJ48" s="220" t="s">
        <v>10</v>
      </c>
      <c r="AOK48" s="208" t="s">
        <v>4</v>
      </c>
      <c r="AOL48" s="220" t="s">
        <v>193</v>
      </c>
      <c r="AOM48" s="180" t="s">
        <v>25</v>
      </c>
      <c r="AOO48" s="253" t="s">
        <v>8</v>
      </c>
      <c r="AOP48" s="180" t="s">
        <v>2</v>
      </c>
      <c r="AOQ48" s="223" t="s">
        <v>3</v>
      </c>
      <c r="AOR48" s="220" t="s">
        <v>10</v>
      </c>
      <c r="AOS48" s="208" t="s">
        <v>4</v>
      </c>
      <c r="AOT48" s="220" t="s">
        <v>193</v>
      </c>
      <c r="AOU48" s="180" t="s">
        <v>25</v>
      </c>
      <c r="AOW48" s="253" t="s">
        <v>8</v>
      </c>
      <c r="AOX48" s="180" t="s">
        <v>2</v>
      </c>
      <c r="AOY48" s="223" t="s">
        <v>3</v>
      </c>
      <c r="AOZ48" s="220" t="s">
        <v>10</v>
      </c>
      <c r="APA48" s="208" t="s">
        <v>4</v>
      </c>
      <c r="APB48" s="220" t="s">
        <v>193</v>
      </c>
      <c r="APC48" s="180" t="s">
        <v>25</v>
      </c>
      <c r="APE48" s="253" t="s">
        <v>8</v>
      </c>
      <c r="APF48" s="180" t="s">
        <v>2</v>
      </c>
      <c r="APG48" s="223" t="s">
        <v>3</v>
      </c>
      <c r="APH48" s="220" t="s">
        <v>10</v>
      </c>
      <c r="API48" s="208" t="s">
        <v>4</v>
      </c>
      <c r="APJ48" s="220" t="s">
        <v>193</v>
      </c>
      <c r="APK48" s="180" t="s">
        <v>25</v>
      </c>
      <c r="APM48" s="253" t="s">
        <v>8</v>
      </c>
      <c r="APN48" s="180" t="s">
        <v>2</v>
      </c>
      <c r="APO48" s="223" t="s">
        <v>3</v>
      </c>
      <c r="APP48" s="220" t="s">
        <v>10</v>
      </c>
      <c r="APQ48" s="208" t="s">
        <v>4</v>
      </c>
      <c r="APR48" s="220" t="s">
        <v>193</v>
      </c>
      <c r="APS48" s="180" t="s">
        <v>25</v>
      </c>
      <c r="APU48" s="253" t="s">
        <v>8</v>
      </c>
      <c r="APV48" s="180" t="s">
        <v>2</v>
      </c>
      <c r="APW48" s="223" t="s">
        <v>3</v>
      </c>
      <c r="APX48" s="220" t="s">
        <v>10</v>
      </c>
      <c r="APY48" s="208" t="s">
        <v>4</v>
      </c>
      <c r="APZ48" s="220" t="s">
        <v>193</v>
      </c>
      <c r="AQA48" s="180" t="s">
        <v>25</v>
      </c>
      <c r="AQC48" s="253" t="s">
        <v>8</v>
      </c>
      <c r="AQD48" s="180" t="s">
        <v>2</v>
      </c>
      <c r="AQE48" s="223" t="s">
        <v>3</v>
      </c>
      <c r="AQF48" s="220" t="s">
        <v>10</v>
      </c>
      <c r="AQG48" s="208" t="s">
        <v>4</v>
      </c>
      <c r="AQH48" s="220" t="s">
        <v>193</v>
      </c>
      <c r="AQI48" s="180" t="s">
        <v>25</v>
      </c>
      <c r="AQK48" s="253" t="s">
        <v>8</v>
      </c>
      <c r="AQL48" s="180" t="s">
        <v>2</v>
      </c>
      <c r="AQM48" s="223" t="s">
        <v>3</v>
      </c>
      <c r="AQN48" s="220" t="s">
        <v>10</v>
      </c>
      <c r="AQO48" s="208" t="s">
        <v>4</v>
      </c>
      <c r="AQP48" s="220" t="s">
        <v>193</v>
      </c>
      <c r="AQQ48" s="180" t="s">
        <v>25</v>
      </c>
      <c r="AQS48" s="253" t="s">
        <v>8</v>
      </c>
      <c r="AQT48" s="180" t="s">
        <v>2</v>
      </c>
      <c r="AQU48" s="223" t="s">
        <v>3</v>
      </c>
      <c r="AQV48" s="220" t="s">
        <v>10</v>
      </c>
      <c r="AQW48" s="208" t="s">
        <v>4</v>
      </c>
      <c r="AQX48" s="220" t="s">
        <v>193</v>
      </c>
      <c r="AQY48" s="180" t="s">
        <v>25</v>
      </c>
      <c r="ARA48" s="253" t="s">
        <v>8</v>
      </c>
      <c r="ARB48" s="180" t="s">
        <v>2</v>
      </c>
      <c r="ARC48" s="223" t="s">
        <v>3</v>
      </c>
      <c r="ARD48" s="220" t="s">
        <v>10</v>
      </c>
      <c r="ARE48" s="208" t="s">
        <v>4</v>
      </c>
      <c r="ARF48" s="220" t="s">
        <v>193</v>
      </c>
      <c r="ARG48" s="180" t="s">
        <v>25</v>
      </c>
      <c r="ARI48" s="253" t="s">
        <v>8</v>
      </c>
      <c r="ARJ48" s="180" t="s">
        <v>2</v>
      </c>
      <c r="ARK48" s="223" t="s">
        <v>3</v>
      </c>
      <c r="ARL48" s="220" t="s">
        <v>10</v>
      </c>
      <c r="ARM48" s="208" t="s">
        <v>4</v>
      </c>
      <c r="ARN48" s="220" t="s">
        <v>193</v>
      </c>
      <c r="ARO48" s="180" t="s">
        <v>25</v>
      </c>
      <c r="ARQ48" s="253" t="s">
        <v>8</v>
      </c>
      <c r="ARR48" s="180" t="s">
        <v>2</v>
      </c>
      <c r="ARS48" s="223" t="s">
        <v>3</v>
      </c>
      <c r="ART48" s="220" t="s">
        <v>10</v>
      </c>
      <c r="ARU48" s="208" t="s">
        <v>4</v>
      </c>
      <c r="ARV48" s="220" t="s">
        <v>193</v>
      </c>
      <c r="ARW48" s="180" t="s">
        <v>25</v>
      </c>
      <c r="ARY48" s="253" t="s">
        <v>8</v>
      </c>
      <c r="ARZ48" s="180" t="s">
        <v>2</v>
      </c>
      <c r="ASA48" s="223" t="s">
        <v>3</v>
      </c>
      <c r="ASB48" s="220" t="s">
        <v>10</v>
      </c>
      <c r="ASC48" s="208" t="s">
        <v>4</v>
      </c>
      <c r="ASD48" s="220" t="s">
        <v>193</v>
      </c>
      <c r="ASE48" s="180" t="s">
        <v>25</v>
      </c>
      <c r="ASG48" s="253" t="s">
        <v>8</v>
      </c>
      <c r="ASH48" s="180" t="s">
        <v>2</v>
      </c>
      <c r="ASI48" s="223" t="s">
        <v>3</v>
      </c>
      <c r="ASJ48" s="220" t="s">
        <v>10</v>
      </c>
      <c r="ASK48" s="208" t="s">
        <v>4</v>
      </c>
      <c r="ASL48" s="220" t="s">
        <v>193</v>
      </c>
      <c r="ASM48" s="180" t="s">
        <v>25</v>
      </c>
      <c r="ASO48" s="253" t="s">
        <v>8</v>
      </c>
      <c r="ASP48" s="180" t="s">
        <v>2</v>
      </c>
      <c r="ASQ48" s="223" t="s">
        <v>3</v>
      </c>
      <c r="ASR48" s="220" t="s">
        <v>10</v>
      </c>
      <c r="ASS48" s="208" t="s">
        <v>4</v>
      </c>
      <c r="AST48" s="220" t="s">
        <v>193</v>
      </c>
      <c r="ASU48" s="180" t="s">
        <v>25</v>
      </c>
      <c r="ASW48" s="253" t="s">
        <v>8</v>
      </c>
      <c r="ASX48" s="180" t="s">
        <v>2</v>
      </c>
      <c r="ASY48" s="223" t="s">
        <v>3</v>
      </c>
      <c r="ASZ48" s="220" t="s">
        <v>10</v>
      </c>
      <c r="ATA48" s="208" t="s">
        <v>4</v>
      </c>
      <c r="ATB48" s="220" t="s">
        <v>193</v>
      </c>
      <c r="ATC48" s="180" t="s">
        <v>25</v>
      </c>
      <c r="ATE48" s="253" t="s">
        <v>8</v>
      </c>
      <c r="ATF48" s="180" t="s">
        <v>2</v>
      </c>
      <c r="ATG48" s="223" t="s">
        <v>3</v>
      </c>
      <c r="ATH48" s="220" t="s">
        <v>10</v>
      </c>
      <c r="ATI48" s="208" t="s">
        <v>4</v>
      </c>
      <c r="ATJ48" s="220" t="s">
        <v>193</v>
      </c>
      <c r="ATK48" s="180" t="s">
        <v>25</v>
      </c>
      <c r="ATM48" s="253" t="s">
        <v>8</v>
      </c>
      <c r="ATN48" s="180" t="s">
        <v>2</v>
      </c>
      <c r="ATO48" s="223" t="s">
        <v>3</v>
      </c>
      <c r="ATP48" s="220" t="s">
        <v>10</v>
      </c>
      <c r="ATQ48" s="208" t="s">
        <v>4</v>
      </c>
      <c r="ATR48" s="220" t="s">
        <v>193</v>
      </c>
      <c r="ATS48" s="180" t="s">
        <v>25</v>
      </c>
      <c r="ATU48" s="253" t="s">
        <v>8</v>
      </c>
      <c r="ATV48" s="180" t="s">
        <v>2</v>
      </c>
      <c r="ATW48" s="223" t="s">
        <v>3</v>
      </c>
      <c r="ATX48" s="220" t="s">
        <v>10</v>
      </c>
      <c r="ATY48" s="208" t="s">
        <v>4</v>
      </c>
      <c r="ATZ48" s="220" t="s">
        <v>193</v>
      </c>
      <c r="AUA48" s="180" t="s">
        <v>25</v>
      </c>
      <c r="AUC48" s="253" t="s">
        <v>8</v>
      </c>
      <c r="AUD48" s="180" t="s">
        <v>2</v>
      </c>
      <c r="AUE48" s="223" t="s">
        <v>3</v>
      </c>
      <c r="AUF48" s="220" t="s">
        <v>10</v>
      </c>
      <c r="AUG48" s="208" t="s">
        <v>4</v>
      </c>
      <c r="AUH48" s="220" t="s">
        <v>193</v>
      </c>
      <c r="AUI48" s="180" t="s">
        <v>25</v>
      </c>
      <c r="AUK48" s="253" t="s">
        <v>8</v>
      </c>
      <c r="AUL48" s="180" t="s">
        <v>2</v>
      </c>
      <c r="AUM48" s="223" t="s">
        <v>3</v>
      </c>
      <c r="AUN48" s="220" t="s">
        <v>10</v>
      </c>
      <c r="AUO48" s="208" t="s">
        <v>4</v>
      </c>
      <c r="AUP48" s="220" t="s">
        <v>193</v>
      </c>
      <c r="AUQ48" s="180" t="s">
        <v>25</v>
      </c>
      <c r="AUS48" s="253" t="s">
        <v>8</v>
      </c>
      <c r="AUT48" s="180" t="s">
        <v>2</v>
      </c>
      <c r="AUU48" s="223" t="s">
        <v>3</v>
      </c>
      <c r="AUV48" s="220" t="s">
        <v>10</v>
      </c>
      <c r="AUW48" s="208" t="s">
        <v>4</v>
      </c>
      <c r="AUX48" s="220" t="s">
        <v>193</v>
      </c>
      <c r="AUY48" s="180" t="s">
        <v>25</v>
      </c>
      <c r="AVA48" s="253" t="s">
        <v>8</v>
      </c>
      <c r="AVB48" s="180" t="s">
        <v>2</v>
      </c>
      <c r="AVC48" s="223" t="s">
        <v>3</v>
      </c>
      <c r="AVD48" s="220" t="s">
        <v>10</v>
      </c>
      <c r="AVE48" s="208" t="s">
        <v>4</v>
      </c>
      <c r="AVF48" s="220" t="s">
        <v>193</v>
      </c>
      <c r="AVG48" s="180" t="s">
        <v>25</v>
      </c>
      <c r="AVI48" s="253" t="s">
        <v>8</v>
      </c>
      <c r="AVJ48" s="180" t="s">
        <v>2</v>
      </c>
      <c r="AVK48" s="223" t="s">
        <v>3</v>
      </c>
      <c r="AVL48" s="220" t="s">
        <v>10</v>
      </c>
      <c r="AVM48" s="208" t="s">
        <v>4</v>
      </c>
      <c r="AVN48" s="220" t="s">
        <v>193</v>
      </c>
      <c r="AVO48" s="180" t="s">
        <v>25</v>
      </c>
      <c r="AVQ48" s="253" t="s">
        <v>8</v>
      </c>
      <c r="AVR48" s="180" t="s">
        <v>2</v>
      </c>
      <c r="AVS48" s="223" t="s">
        <v>3</v>
      </c>
      <c r="AVT48" s="220" t="s">
        <v>10</v>
      </c>
      <c r="AVU48" s="208" t="s">
        <v>4</v>
      </c>
      <c r="AVV48" s="220" t="s">
        <v>193</v>
      </c>
      <c r="AVW48" s="180" t="s">
        <v>25</v>
      </c>
      <c r="AVY48" s="253" t="s">
        <v>8</v>
      </c>
      <c r="AVZ48" s="180" t="s">
        <v>2</v>
      </c>
      <c r="AWA48" s="223" t="s">
        <v>3</v>
      </c>
      <c r="AWB48" s="220" t="s">
        <v>10</v>
      </c>
      <c r="AWC48" s="208" t="s">
        <v>4</v>
      </c>
      <c r="AWD48" s="220" t="s">
        <v>193</v>
      </c>
      <c r="AWE48" s="180" t="s">
        <v>25</v>
      </c>
      <c r="AWG48" s="253" t="s">
        <v>8</v>
      </c>
      <c r="AWH48" s="180" t="s">
        <v>2</v>
      </c>
      <c r="AWI48" s="223" t="s">
        <v>3</v>
      </c>
      <c r="AWJ48" s="220" t="s">
        <v>10</v>
      </c>
      <c r="AWK48" s="208" t="s">
        <v>4</v>
      </c>
      <c r="AWL48" s="220" t="s">
        <v>193</v>
      </c>
      <c r="AWM48" s="180" t="s">
        <v>25</v>
      </c>
      <c r="AWO48" s="253" t="s">
        <v>8</v>
      </c>
      <c r="AWP48" s="180" t="s">
        <v>2</v>
      </c>
      <c r="AWQ48" s="223" t="s">
        <v>3</v>
      </c>
      <c r="AWR48" s="220" t="s">
        <v>10</v>
      </c>
      <c r="AWS48" s="208" t="s">
        <v>4</v>
      </c>
      <c r="AWT48" s="220" t="s">
        <v>193</v>
      </c>
      <c r="AWU48" s="180" t="s">
        <v>25</v>
      </c>
      <c r="AWW48" s="253" t="s">
        <v>8</v>
      </c>
      <c r="AWX48" s="180" t="s">
        <v>2</v>
      </c>
      <c r="AWY48" s="223" t="s">
        <v>3</v>
      </c>
      <c r="AWZ48" s="220" t="s">
        <v>10</v>
      </c>
      <c r="AXA48" s="208" t="s">
        <v>4</v>
      </c>
      <c r="AXB48" s="220" t="s">
        <v>193</v>
      </c>
      <c r="AXC48" s="180" t="s">
        <v>25</v>
      </c>
      <c r="AXE48" s="253" t="s">
        <v>8</v>
      </c>
      <c r="AXF48" s="180" t="s">
        <v>2</v>
      </c>
      <c r="AXG48" s="223" t="s">
        <v>3</v>
      </c>
      <c r="AXH48" s="220" t="s">
        <v>10</v>
      </c>
      <c r="AXI48" s="208" t="s">
        <v>4</v>
      </c>
      <c r="AXJ48" s="220" t="s">
        <v>193</v>
      </c>
      <c r="AXK48" s="180" t="s">
        <v>25</v>
      </c>
      <c r="AXM48" s="253" t="s">
        <v>8</v>
      </c>
      <c r="AXN48" s="180" t="s">
        <v>2</v>
      </c>
      <c r="AXO48" s="223" t="s">
        <v>3</v>
      </c>
      <c r="AXP48" s="220" t="s">
        <v>10</v>
      </c>
      <c r="AXQ48" s="208" t="s">
        <v>4</v>
      </c>
      <c r="AXR48" s="220" t="s">
        <v>193</v>
      </c>
      <c r="AXS48" s="180" t="s">
        <v>25</v>
      </c>
      <c r="AXU48" s="253" t="s">
        <v>8</v>
      </c>
      <c r="AXV48" s="180" t="s">
        <v>2</v>
      </c>
      <c r="AXW48" s="223" t="s">
        <v>3</v>
      </c>
      <c r="AXX48" s="220" t="s">
        <v>10</v>
      </c>
      <c r="AXY48" s="208" t="s">
        <v>4</v>
      </c>
      <c r="AXZ48" s="220" t="s">
        <v>193</v>
      </c>
      <c r="AYA48" s="180" t="s">
        <v>25</v>
      </c>
      <c r="AYC48" s="253" t="s">
        <v>8</v>
      </c>
      <c r="AYD48" s="180" t="s">
        <v>2</v>
      </c>
      <c r="AYE48" s="223" t="s">
        <v>3</v>
      </c>
      <c r="AYF48" s="220" t="s">
        <v>10</v>
      </c>
      <c r="AYG48" s="208" t="s">
        <v>4</v>
      </c>
      <c r="AYH48" s="220" t="s">
        <v>193</v>
      </c>
      <c r="AYI48" s="180" t="s">
        <v>25</v>
      </c>
      <c r="AYK48" s="253" t="s">
        <v>8</v>
      </c>
      <c r="AYL48" s="180" t="s">
        <v>2</v>
      </c>
      <c r="AYM48" s="223" t="s">
        <v>3</v>
      </c>
      <c r="AYN48" s="220" t="s">
        <v>10</v>
      </c>
      <c r="AYO48" s="208" t="s">
        <v>4</v>
      </c>
      <c r="AYP48" s="220" t="s">
        <v>193</v>
      </c>
      <c r="AYQ48" s="180" t="s">
        <v>25</v>
      </c>
      <c r="AYS48" s="253" t="s">
        <v>8</v>
      </c>
      <c r="AYT48" s="180" t="s">
        <v>2</v>
      </c>
      <c r="AYU48" s="223" t="s">
        <v>3</v>
      </c>
      <c r="AYV48" s="220" t="s">
        <v>10</v>
      </c>
      <c r="AYW48" s="208" t="s">
        <v>4</v>
      </c>
      <c r="AYX48" s="220" t="s">
        <v>193</v>
      </c>
      <c r="AYY48" s="180" t="s">
        <v>25</v>
      </c>
      <c r="AZA48" s="253" t="s">
        <v>8</v>
      </c>
      <c r="AZB48" s="180" t="s">
        <v>2</v>
      </c>
      <c r="AZC48" s="223" t="s">
        <v>3</v>
      </c>
      <c r="AZD48" s="220" t="s">
        <v>10</v>
      </c>
      <c r="AZE48" s="208" t="s">
        <v>4</v>
      </c>
      <c r="AZF48" s="220" t="s">
        <v>193</v>
      </c>
      <c r="AZG48" s="180" t="s">
        <v>25</v>
      </c>
      <c r="AZI48" s="253" t="s">
        <v>8</v>
      </c>
      <c r="AZJ48" s="180" t="s">
        <v>2</v>
      </c>
      <c r="AZK48" s="223" t="s">
        <v>3</v>
      </c>
      <c r="AZL48" s="220" t="s">
        <v>10</v>
      </c>
      <c r="AZM48" s="208" t="s">
        <v>4</v>
      </c>
      <c r="AZN48" s="220" t="s">
        <v>193</v>
      </c>
      <c r="AZO48" s="180" t="s">
        <v>25</v>
      </c>
      <c r="AZQ48" s="253" t="s">
        <v>8</v>
      </c>
      <c r="AZR48" s="180" t="s">
        <v>2</v>
      </c>
      <c r="AZS48" s="223" t="s">
        <v>3</v>
      </c>
      <c r="AZT48" s="220" t="s">
        <v>10</v>
      </c>
      <c r="AZU48" s="208" t="s">
        <v>4</v>
      </c>
      <c r="AZV48" s="220" t="s">
        <v>193</v>
      </c>
      <c r="AZW48" s="180" t="s">
        <v>25</v>
      </c>
      <c r="AZY48" s="253" t="s">
        <v>8</v>
      </c>
      <c r="AZZ48" s="180" t="s">
        <v>2</v>
      </c>
      <c r="BAA48" s="223" t="s">
        <v>3</v>
      </c>
      <c r="BAB48" s="220" t="s">
        <v>10</v>
      </c>
      <c r="BAC48" s="208" t="s">
        <v>4</v>
      </c>
      <c r="BAD48" s="220" t="s">
        <v>193</v>
      </c>
      <c r="BAE48" s="180" t="s">
        <v>25</v>
      </c>
      <c r="BAG48" s="253" t="s">
        <v>8</v>
      </c>
      <c r="BAH48" s="180" t="s">
        <v>2</v>
      </c>
      <c r="BAI48" s="223" t="s">
        <v>3</v>
      </c>
      <c r="BAJ48" s="220" t="s">
        <v>10</v>
      </c>
      <c r="BAK48" s="208" t="s">
        <v>4</v>
      </c>
      <c r="BAL48" s="220" t="s">
        <v>193</v>
      </c>
      <c r="BAM48" s="180" t="s">
        <v>25</v>
      </c>
      <c r="BAO48" s="253" t="s">
        <v>8</v>
      </c>
      <c r="BAP48" s="180" t="s">
        <v>2</v>
      </c>
      <c r="BAQ48" s="223" t="s">
        <v>3</v>
      </c>
      <c r="BAR48" s="220" t="s">
        <v>10</v>
      </c>
      <c r="BAS48" s="208" t="s">
        <v>4</v>
      </c>
      <c r="BAT48" s="220" t="s">
        <v>193</v>
      </c>
      <c r="BAU48" s="180" t="s">
        <v>25</v>
      </c>
      <c r="BAW48" s="253" t="s">
        <v>8</v>
      </c>
      <c r="BAX48" s="180" t="s">
        <v>2</v>
      </c>
      <c r="BAY48" s="223" t="s">
        <v>3</v>
      </c>
      <c r="BAZ48" s="220" t="s">
        <v>10</v>
      </c>
      <c r="BBA48" s="208" t="s">
        <v>4</v>
      </c>
      <c r="BBB48" s="220" t="s">
        <v>193</v>
      </c>
      <c r="BBC48" s="180" t="s">
        <v>25</v>
      </c>
      <c r="BBE48" s="253" t="s">
        <v>8</v>
      </c>
      <c r="BBF48" s="180" t="s">
        <v>2</v>
      </c>
      <c r="BBG48" s="223" t="s">
        <v>3</v>
      </c>
      <c r="BBH48" s="220" t="s">
        <v>10</v>
      </c>
      <c r="BBI48" s="208" t="s">
        <v>4</v>
      </c>
      <c r="BBJ48" s="220" t="s">
        <v>193</v>
      </c>
      <c r="BBK48" s="180" t="s">
        <v>25</v>
      </c>
      <c r="BBM48" s="253" t="s">
        <v>8</v>
      </c>
      <c r="BBN48" s="180" t="s">
        <v>2</v>
      </c>
      <c r="BBO48" s="223" t="s">
        <v>3</v>
      </c>
      <c r="BBP48" s="220" t="s">
        <v>10</v>
      </c>
      <c r="BBQ48" s="208" t="s">
        <v>4</v>
      </c>
      <c r="BBR48" s="220" t="s">
        <v>193</v>
      </c>
      <c r="BBS48" s="180" t="s">
        <v>25</v>
      </c>
      <c r="BBU48" s="253" t="s">
        <v>8</v>
      </c>
      <c r="BBV48" s="180" t="s">
        <v>2</v>
      </c>
      <c r="BBW48" s="223" t="s">
        <v>3</v>
      </c>
      <c r="BBX48" s="220" t="s">
        <v>10</v>
      </c>
      <c r="BBY48" s="208" t="s">
        <v>4</v>
      </c>
      <c r="BBZ48" s="220" t="s">
        <v>193</v>
      </c>
      <c r="BCA48" s="180" t="s">
        <v>25</v>
      </c>
      <c r="BCC48" s="253" t="s">
        <v>8</v>
      </c>
      <c r="BCD48" s="180" t="s">
        <v>2</v>
      </c>
      <c r="BCE48" s="223" t="s">
        <v>3</v>
      </c>
      <c r="BCF48" s="220" t="s">
        <v>10</v>
      </c>
      <c r="BCG48" s="208" t="s">
        <v>4</v>
      </c>
      <c r="BCH48" s="220" t="s">
        <v>193</v>
      </c>
      <c r="BCI48" s="180" t="s">
        <v>25</v>
      </c>
      <c r="BCK48" s="253" t="s">
        <v>8</v>
      </c>
      <c r="BCL48" s="180" t="s">
        <v>2</v>
      </c>
      <c r="BCM48" s="223" t="s">
        <v>3</v>
      </c>
      <c r="BCN48" s="220" t="s">
        <v>10</v>
      </c>
      <c r="BCO48" s="208" t="s">
        <v>4</v>
      </c>
      <c r="BCP48" s="220" t="s">
        <v>193</v>
      </c>
      <c r="BCQ48" s="180" t="s">
        <v>25</v>
      </c>
      <c r="BCS48" s="253" t="s">
        <v>8</v>
      </c>
      <c r="BCT48" s="180" t="s">
        <v>2</v>
      </c>
      <c r="BCU48" s="223" t="s">
        <v>3</v>
      </c>
      <c r="BCV48" s="220" t="s">
        <v>10</v>
      </c>
      <c r="BCW48" s="208" t="s">
        <v>4</v>
      </c>
      <c r="BCX48" s="220" t="s">
        <v>193</v>
      </c>
      <c r="BCY48" s="180" t="s">
        <v>25</v>
      </c>
      <c r="BDA48" s="253" t="s">
        <v>8</v>
      </c>
      <c r="BDB48" s="180" t="s">
        <v>2</v>
      </c>
      <c r="BDC48" s="223" t="s">
        <v>3</v>
      </c>
      <c r="BDD48" s="220" t="s">
        <v>10</v>
      </c>
      <c r="BDE48" s="208" t="s">
        <v>4</v>
      </c>
      <c r="BDF48" s="220" t="s">
        <v>193</v>
      </c>
      <c r="BDG48" s="180" t="s">
        <v>25</v>
      </c>
      <c r="BDI48" s="253" t="s">
        <v>8</v>
      </c>
      <c r="BDJ48" s="180" t="s">
        <v>2</v>
      </c>
      <c r="BDK48" s="223" t="s">
        <v>3</v>
      </c>
      <c r="BDL48" s="220" t="s">
        <v>10</v>
      </c>
      <c r="BDM48" s="208" t="s">
        <v>4</v>
      </c>
      <c r="BDN48" s="220" t="s">
        <v>193</v>
      </c>
      <c r="BDO48" s="180" t="s">
        <v>25</v>
      </c>
      <c r="BDQ48" s="253" t="s">
        <v>8</v>
      </c>
      <c r="BDR48" s="180" t="s">
        <v>2</v>
      </c>
      <c r="BDS48" s="223" t="s">
        <v>3</v>
      </c>
      <c r="BDT48" s="220" t="s">
        <v>10</v>
      </c>
      <c r="BDU48" s="208" t="s">
        <v>4</v>
      </c>
      <c r="BDV48" s="220" t="s">
        <v>193</v>
      </c>
      <c r="BDW48" s="180" t="s">
        <v>25</v>
      </c>
      <c r="BDY48" s="253" t="s">
        <v>8</v>
      </c>
      <c r="BDZ48" s="180" t="s">
        <v>2</v>
      </c>
      <c r="BEA48" s="223" t="s">
        <v>3</v>
      </c>
      <c r="BEB48" s="220" t="s">
        <v>10</v>
      </c>
      <c r="BEC48" s="208" t="s">
        <v>4</v>
      </c>
      <c r="BED48" s="220" t="s">
        <v>193</v>
      </c>
      <c r="BEE48" s="180" t="s">
        <v>25</v>
      </c>
      <c r="BEG48" s="253" t="s">
        <v>8</v>
      </c>
      <c r="BEH48" s="180" t="s">
        <v>2</v>
      </c>
      <c r="BEI48" s="223" t="s">
        <v>3</v>
      </c>
      <c r="BEJ48" s="220" t="s">
        <v>10</v>
      </c>
      <c r="BEK48" s="208" t="s">
        <v>4</v>
      </c>
      <c r="BEL48" s="220" t="s">
        <v>193</v>
      </c>
      <c r="BEM48" s="180" t="s">
        <v>25</v>
      </c>
      <c r="BEO48" s="253" t="s">
        <v>8</v>
      </c>
      <c r="BEP48" s="180" t="s">
        <v>2</v>
      </c>
      <c r="BEQ48" s="223" t="s">
        <v>3</v>
      </c>
      <c r="BER48" s="220" t="s">
        <v>10</v>
      </c>
      <c r="BES48" s="208" t="s">
        <v>4</v>
      </c>
      <c r="BET48" s="220" t="s">
        <v>193</v>
      </c>
      <c r="BEU48" s="180" t="s">
        <v>25</v>
      </c>
      <c r="BEW48" s="253" t="s">
        <v>8</v>
      </c>
      <c r="BEX48" s="180" t="s">
        <v>2</v>
      </c>
      <c r="BEY48" s="223" t="s">
        <v>3</v>
      </c>
      <c r="BEZ48" s="220" t="s">
        <v>10</v>
      </c>
      <c r="BFA48" s="208" t="s">
        <v>4</v>
      </c>
      <c r="BFB48" s="220" t="s">
        <v>193</v>
      </c>
      <c r="BFC48" s="180" t="s">
        <v>25</v>
      </c>
      <c r="BFE48" s="253" t="s">
        <v>8</v>
      </c>
      <c r="BFF48" s="180" t="s">
        <v>2</v>
      </c>
      <c r="BFG48" s="223" t="s">
        <v>3</v>
      </c>
      <c r="BFH48" s="220" t="s">
        <v>10</v>
      </c>
      <c r="BFI48" s="208" t="s">
        <v>4</v>
      </c>
      <c r="BFJ48" s="220" t="s">
        <v>193</v>
      </c>
      <c r="BFK48" s="180" t="s">
        <v>25</v>
      </c>
      <c r="BFM48" s="253" t="s">
        <v>8</v>
      </c>
      <c r="BFN48" s="180" t="s">
        <v>2</v>
      </c>
      <c r="BFO48" s="223" t="s">
        <v>3</v>
      </c>
      <c r="BFP48" s="220" t="s">
        <v>10</v>
      </c>
      <c r="BFQ48" s="208" t="s">
        <v>4</v>
      </c>
      <c r="BFR48" s="220" t="s">
        <v>193</v>
      </c>
      <c r="BFS48" s="180" t="s">
        <v>25</v>
      </c>
      <c r="BFU48" s="253" t="s">
        <v>8</v>
      </c>
      <c r="BFV48" s="180" t="s">
        <v>2</v>
      </c>
      <c r="BFW48" s="223" t="s">
        <v>3</v>
      </c>
      <c r="BFX48" s="220" t="s">
        <v>10</v>
      </c>
      <c r="BFY48" s="208" t="s">
        <v>4</v>
      </c>
      <c r="BFZ48" s="220" t="s">
        <v>193</v>
      </c>
      <c r="BGA48" s="180" t="s">
        <v>25</v>
      </c>
      <c r="BGC48" s="253" t="s">
        <v>8</v>
      </c>
      <c r="BGD48" s="180" t="s">
        <v>2</v>
      </c>
      <c r="BGE48" s="223" t="s">
        <v>3</v>
      </c>
      <c r="BGF48" s="220" t="s">
        <v>10</v>
      </c>
      <c r="BGG48" s="208" t="s">
        <v>4</v>
      </c>
      <c r="BGH48" s="220" t="s">
        <v>193</v>
      </c>
      <c r="BGI48" s="180" t="s">
        <v>25</v>
      </c>
      <c r="BGK48" s="253" t="s">
        <v>8</v>
      </c>
      <c r="BGL48" s="180" t="s">
        <v>2</v>
      </c>
      <c r="BGM48" s="223" t="s">
        <v>3</v>
      </c>
      <c r="BGN48" s="220" t="s">
        <v>10</v>
      </c>
      <c r="BGO48" s="208" t="s">
        <v>4</v>
      </c>
      <c r="BGP48" s="220" t="s">
        <v>193</v>
      </c>
      <c r="BGQ48" s="180" t="s">
        <v>25</v>
      </c>
      <c r="BGS48" s="253" t="s">
        <v>8</v>
      </c>
      <c r="BGT48" s="180" t="s">
        <v>2</v>
      </c>
      <c r="BGU48" s="223" t="s">
        <v>3</v>
      </c>
      <c r="BGV48" s="220" t="s">
        <v>10</v>
      </c>
      <c r="BGW48" s="208" t="s">
        <v>4</v>
      </c>
      <c r="BGX48" s="220" t="s">
        <v>193</v>
      </c>
      <c r="BGY48" s="180" t="s">
        <v>25</v>
      </c>
      <c r="BHA48" s="253" t="s">
        <v>8</v>
      </c>
      <c r="BHB48" s="180" t="s">
        <v>2</v>
      </c>
      <c r="BHC48" s="223" t="s">
        <v>3</v>
      </c>
      <c r="BHD48" s="220" t="s">
        <v>10</v>
      </c>
      <c r="BHE48" s="208" t="s">
        <v>4</v>
      </c>
      <c r="BHF48" s="220" t="s">
        <v>193</v>
      </c>
      <c r="BHG48" s="180" t="s">
        <v>25</v>
      </c>
      <c r="BHI48" s="253" t="s">
        <v>8</v>
      </c>
      <c r="BHJ48" s="180" t="s">
        <v>2</v>
      </c>
      <c r="BHK48" s="223" t="s">
        <v>3</v>
      </c>
      <c r="BHL48" s="220" t="s">
        <v>10</v>
      </c>
      <c r="BHM48" s="208" t="s">
        <v>4</v>
      </c>
      <c r="BHN48" s="220" t="s">
        <v>193</v>
      </c>
      <c r="BHO48" s="180" t="s">
        <v>25</v>
      </c>
      <c r="BHQ48" s="253" t="s">
        <v>8</v>
      </c>
      <c r="BHR48" s="180" t="s">
        <v>2</v>
      </c>
      <c r="BHS48" s="223" t="s">
        <v>3</v>
      </c>
      <c r="BHT48" s="220" t="s">
        <v>10</v>
      </c>
      <c r="BHU48" s="208" t="s">
        <v>4</v>
      </c>
      <c r="BHV48" s="220" t="s">
        <v>193</v>
      </c>
      <c r="BHW48" s="180" t="s">
        <v>25</v>
      </c>
      <c r="BHY48" s="253" t="s">
        <v>8</v>
      </c>
      <c r="BHZ48" s="180" t="s">
        <v>2</v>
      </c>
      <c r="BIA48" s="223" t="s">
        <v>3</v>
      </c>
      <c r="BIB48" s="220" t="s">
        <v>10</v>
      </c>
      <c r="BIC48" s="208" t="s">
        <v>4</v>
      </c>
      <c r="BID48" s="220" t="s">
        <v>193</v>
      </c>
      <c r="BIE48" s="180" t="s">
        <v>25</v>
      </c>
      <c r="BIG48" s="253" t="s">
        <v>8</v>
      </c>
      <c r="BIH48" s="180" t="s">
        <v>2</v>
      </c>
      <c r="BII48" s="223" t="s">
        <v>3</v>
      </c>
      <c r="BIJ48" s="220" t="s">
        <v>10</v>
      </c>
      <c r="BIK48" s="208" t="s">
        <v>4</v>
      </c>
      <c r="BIL48" s="220" t="s">
        <v>193</v>
      </c>
      <c r="BIM48" s="180" t="s">
        <v>25</v>
      </c>
      <c r="BIO48" s="253" t="s">
        <v>8</v>
      </c>
      <c r="BIP48" s="180" t="s">
        <v>2</v>
      </c>
      <c r="BIQ48" s="223" t="s">
        <v>3</v>
      </c>
      <c r="BIR48" s="220" t="s">
        <v>10</v>
      </c>
      <c r="BIS48" s="208" t="s">
        <v>4</v>
      </c>
      <c r="BIT48" s="220" t="s">
        <v>193</v>
      </c>
      <c r="BIU48" s="180" t="s">
        <v>25</v>
      </c>
      <c r="BIW48" s="253" t="s">
        <v>8</v>
      </c>
      <c r="BIX48" s="180" t="s">
        <v>2</v>
      </c>
      <c r="BIY48" s="223" t="s">
        <v>3</v>
      </c>
      <c r="BIZ48" s="220" t="s">
        <v>10</v>
      </c>
      <c r="BJA48" s="208" t="s">
        <v>4</v>
      </c>
      <c r="BJB48" s="220" t="s">
        <v>193</v>
      </c>
      <c r="BJC48" s="180" t="s">
        <v>25</v>
      </c>
      <c r="BJE48" s="253" t="s">
        <v>8</v>
      </c>
      <c r="BJF48" s="180" t="s">
        <v>2</v>
      </c>
      <c r="BJG48" s="223" t="s">
        <v>3</v>
      </c>
      <c r="BJH48" s="220" t="s">
        <v>10</v>
      </c>
      <c r="BJI48" s="208" t="s">
        <v>4</v>
      </c>
      <c r="BJJ48" s="220" t="s">
        <v>193</v>
      </c>
      <c r="BJK48" s="180" t="s">
        <v>25</v>
      </c>
      <c r="BJM48" s="253" t="s">
        <v>8</v>
      </c>
      <c r="BJN48" s="180" t="s">
        <v>2</v>
      </c>
      <c r="BJO48" s="223" t="s">
        <v>3</v>
      </c>
      <c r="BJP48" s="220" t="s">
        <v>10</v>
      </c>
      <c r="BJQ48" s="208" t="s">
        <v>4</v>
      </c>
      <c r="BJR48" s="220" t="s">
        <v>193</v>
      </c>
      <c r="BJS48" s="180" t="s">
        <v>25</v>
      </c>
      <c r="BJU48" s="253" t="s">
        <v>8</v>
      </c>
      <c r="BJV48" s="180" t="s">
        <v>2</v>
      </c>
      <c r="BJW48" s="223" t="s">
        <v>3</v>
      </c>
      <c r="BJX48" s="220" t="s">
        <v>10</v>
      </c>
      <c r="BJY48" s="208" t="s">
        <v>4</v>
      </c>
      <c r="BJZ48" s="220" t="s">
        <v>193</v>
      </c>
      <c r="BKA48" s="180" t="s">
        <v>25</v>
      </c>
      <c r="BKC48" s="253" t="s">
        <v>8</v>
      </c>
      <c r="BKD48" s="180" t="s">
        <v>2</v>
      </c>
      <c r="BKE48" s="223" t="s">
        <v>3</v>
      </c>
      <c r="BKF48" s="220" t="s">
        <v>10</v>
      </c>
      <c r="BKG48" s="208" t="s">
        <v>4</v>
      </c>
      <c r="BKH48" s="220" t="s">
        <v>193</v>
      </c>
      <c r="BKI48" s="180" t="s">
        <v>25</v>
      </c>
      <c r="BKK48" s="253" t="s">
        <v>8</v>
      </c>
      <c r="BKL48" s="180" t="s">
        <v>2</v>
      </c>
      <c r="BKM48" s="223" t="s">
        <v>3</v>
      </c>
      <c r="BKN48" s="220" t="s">
        <v>10</v>
      </c>
      <c r="BKO48" s="208" t="s">
        <v>4</v>
      </c>
      <c r="BKP48" s="220" t="s">
        <v>193</v>
      </c>
      <c r="BKQ48" s="180" t="s">
        <v>25</v>
      </c>
      <c r="BKS48" s="253" t="s">
        <v>8</v>
      </c>
      <c r="BKT48" s="180" t="s">
        <v>2</v>
      </c>
      <c r="BKU48" s="223" t="s">
        <v>3</v>
      </c>
      <c r="BKV48" s="220" t="s">
        <v>10</v>
      </c>
      <c r="BKW48" s="208" t="s">
        <v>4</v>
      </c>
      <c r="BKX48" s="220" t="s">
        <v>193</v>
      </c>
      <c r="BKY48" s="180" t="s">
        <v>25</v>
      </c>
      <c r="BLA48" s="253" t="s">
        <v>8</v>
      </c>
      <c r="BLB48" s="180" t="s">
        <v>2</v>
      </c>
      <c r="BLC48" s="223" t="s">
        <v>3</v>
      </c>
      <c r="BLD48" s="220" t="s">
        <v>10</v>
      </c>
      <c r="BLE48" s="208" t="s">
        <v>4</v>
      </c>
      <c r="BLF48" s="220" t="s">
        <v>193</v>
      </c>
      <c r="BLG48" s="180" t="s">
        <v>25</v>
      </c>
      <c r="BLI48" s="253" t="s">
        <v>8</v>
      </c>
      <c r="BLJ48" s="180" t="s">
        <v>2</v>
      </c>
      <c r="BLK48" s="223" t="s">
        <v>3</v>
      </c>
      <c r="BLL48" s="220" t="s">
        <v>10</v>
      </c>
      <c r="BLM48" s="208" t="s">
        <v>4</v>
      </c>
      <c r="BLN48" s="220" t="s">
        <v>193</v>
      </c>
      <c r="BLO48" s="180" t="s">
        <v>25</v>
      </c>
      <c r="BLQ48" s="253" t="s">
        <v>8</v>
      </c>
      <c r="BLR48" s="180" t="s">
        <v>2</v>
      </c>
      <c r="BLS48" s="223" t="s">
        <v>3</v>
      </c>
      <c r="BLT48" s="220" t="s">
        <v>10</v>
      </c>
      <c r="BLU48" s="208" t="s">
        <v>4</v>
      </c>
      <c r="BLV48" s="220" t="s">
        <v>193</v>
      </c>
      <c r="BLW48" s="180" t="s">
        <v>25</v>
      </c>
      <c r="BLY48" s="253" t="s">
        <v>8</v>
      </c>
      <c r="BLZ48" s="180" t="s">
        <v>2</v>
      </c>
      <c r="BMA48" s="223" t="s">
        <v>3</v>
      </c>
      <c r="BMB48" s="220" t="s">
        <v>10</v>
      </c>
      <c r="BMC48" s="208" t="s">
        <v>4</v>
      </c>
      <c r="BMD48" s="220" t="s">
        <v>193</v>
      </c>
      <c r="BME48" s="180" t="s">
        <v>25</v>
      </c>
      <c r="BMG48" s="253" t="s">
        <v>8</v>
      </c>
      <c r="BMH48" s="180" t="s">
        <v>2</v>
      </c>
      <c r="BMI48" s="223" t="s">
        <v>3</v>
      </c>
      <c r="BMJ48" s="220" t="s">
        <v>10</v>
      </c>
      <c r="BMK48" s="208" t="s">
        <v>4</v>
      </c>
      <c r="BML48" s="220" t="s">
        <v>193</v>
      </c>
      <c r="BMM48" s="180" t="s">
        <v>25</v>
      </c>
      <c r="BMO48" s="253" t="s">
        <v>8</v>
      </c>
      <c r="BMP48" s="180" t="s">
        <v>2</v>
      </c>
      <c r="BMQ48" s="223" t="s">
        <v>3</v>
      </c>
      <c r="BMR48" s="220" t="s">
        <v>10</v>
      </c>
      <c r="BMS48" s="208" t="s">
        <v>4</v>
      </c>
      <c r="BMT48" s="220" t="s">
        <v>193</v>
      </c>
      <c r="BMU48" s="180" t="s">
        <v>25</v>
      </c>
      <c r="BMW48" s="253" t="s">
        <v>8</v>
      </c>
      <c r="BMX48" s="180" t="s">
        <v>2</v>
      </c>
      <c r="BMY48" s="223" t="s">
        <v>3</v>
      </c>
      <c r="BMZ48" s="220" t="s">
        <v>10</v>
      </c>
      <c r="BNA48" s="208" t="s">
        <v>4</v>
      </c>
      <c r="BNB48" s="220" t="s">
        <v>193</v>
      </c>
      <c r="BNC48" s="180" t="s">
        <v>25</v>
      </c>
      <c r="BNE48" s="253" t="s">
        <v>8</v>
      </c>
      <c r="BNF48" s="180" t="s">
        <v>2</v>
      </c>
      <c r="BNG48" s="223" t="s">
        <v>3</v>
      </c>
      <c r="BNH48" s="220" t="s">
        <v>10</v>
      </c>
      <c r="BNI48" s="208" t="s">
        <v>4</v>
      </c>
      <c r="BNJ48" s="220" t="s">
        <v>193</v>
      </c>
      <c r="BNK48" s="180" t="s">
        <v>25</v>
      </c>
      <c r="BNM48" s="253" t="s">
        <v>8</v>
      </c>
      <c r="BNN48" s="180" t="s">
        <v>2</v>
      </c>
      <c r="BNO48" s="223" t="s">
        <v>3</v>
      </c>
      <c r="BNP48" s="220" t="s">
        <v>10</v>
      </c>
      <c r="BNQ48" s="208" t="s">
        <v>4</v>
      </c>
      <c r="BNR48" s="220" t="s">
        <v>193</v>
      </c>
      <c r="BNS48" s="180" t="s">
        <v>25</v>
      </c>
      <c r="BNU48" s="253" t="s">
        <v>8</v>
      </c>
      <c r="BNV48" s="180" t="s">
        <v>2</v>
      </c>
      <c r="BNW48" s="223" t="s">
        <v>3</v>
      </c>
      <c r="BNX48" s="220" t="s">
        <v>10</v>
      </c>
      <c r="BNY48" s="208" t="s">
        <v>4</v>
      </c>
      <c r="BNZ48" s="220" t="s">
        <v>193</v>
      </c>
      <c r="BOA48" s="180" t="s">
        <v>25</v>
      </c>
      <c r="BOC48" s="253" t="s">
        <v>8</v>
      </c>
      <c r="BOD48" s="180" t="s">
        <v>2</v>
      </c>
      <c r="BOE48" s="223" t="s">
        <v>3</v>
      </c>
      <c r="BOF48" s="220" t="s">
        <v>10</v>
      </c>
      <c r="BOG48" s="208" t="s">
        <v>4</v>
      </c>
      <c r="BOH48" s="220" t="s">
        <v>193</v>
      </c>
      <c r="BOI48" s="180" t="s">
        <v>25</v>
      </c>
      <c r="BOK48" s="253" t="s">
        <v>8</v>
      </c>
      <c r="BOL48" s="180" t="s">
        <v>2</v>
      </c>
      <c r="BOM48" s="223" t="s">
        <v>3</v>
      </c>
      <c r="BON48" s="220" t="s">
        <v>10</v>
      </c>
      <c r="BOO48" s="208" t="s">
        <v>4</v>
      </c>
      <c r="BOP48" s="220" t="s">
        <v>193</v>
      </c>
      <c r="BOQ48" s="180" t="s">
        <v>25</v>
      </c>
      <c r="BOS48" s="253" t="s">
        <v>8</v>
      </c>
      <c r="BOT48" s="180" t="s">
        <v>2</v>
      </c>
      <c r="BOU48" s="223" t="s">
        <v>3</v>
      </c>
      <c r="BOV48" s="220" t="s">
        <v>10</v>
      </c>
      <c r="BOW48" s="208" t="s">
        <v>4</v>
      </c>
      <c r="BOX48" s="220" t="s">
        <v>193</v>
      </c>
      <c r="BOY48" s="180" t="s">
        <v>25</v>
      </c>
      <c r="BPA48" s="253" t="s">
        <v>8</v>
      </c>
      <c r="BPB48" s="180" t="s">
        <v>2</v>
      </c>
      <c r="BPC48" s="223" t="s">
        <v>3</v>
      </c>
      <c r="BPD48" s="220" t="s">
        <v>10</v>
      </c>
      <c r="BPE48" s="208" t="s">
        <v>4</v>
      </c>
      <c r="BPF48" s="220" t="s">
        <v>193</v>
      </c>
      <c r="BPG48" s="180" t="s">
        <v>25</v>
      </c>
      <c r="BPI48" s="253" t="s">
        <v>8</v>
      </c>
      <c r="BPJ48" s="180" t="s">
        <v>2</v>
      </c>
      <c r="BPK48" s="223" t="s">
        <v>3</v>
      </c>
      <c r="BPL48" s="220" t="s">
        <v>10</v>
      </c>
      <c r="BPM48" s="208" t="s">
        <v>4</v>
      </c>
      <c r="BPN48" s="220" t="s">
        <v>193</v>
      </c>
      <c r="BPO48" s="180" t="s">
        <v>25</v>
      </c>
      <c r="BPQ48" s="253" t="s">
        <v>8</v>
      </c>
      <c r="BPR48" s="180" t="s">
        <v>2</v>
      </c>
      <c r="BPS48" s="223" t="s">
        <v>3</v>
      </c>
      <c r="BPT48" s="220" t="s">
        <v>10</v>
      </c>
      <c r="BPU48" s="208" t="s">
        <v>4</v>
      </c>
      <c r="BPV48" s="220" t="s">
        <v>193</v>
      </c>
      <c r="BPW48" s="180" t="s">
        <v>25</v>
      </c>
      <c r="BPY48" s="253" t="s">
        <v>8</v>
      </c>
      <c r="BPZ48" s="180" t="s">
        <v>2</v>
      </c>
      <c r="BQA48" s="223" t="s">
        <v>3</v>
      </c>
      <c r="BQB48" s="220" t="s">
        <v>10</v>
      </c>
      <c r="BQC48" s="208" t="s">
        <v>4</v>
      </c>
      <c r="BQD48" s="220" t="s">
        <v>193</v>
      </c>
      <c r="BQE48" s="180" t="s">
        <v>25</v>
      </c>
      <c r="BQG48" s="253" t="s">
        <v>8</v>
      </c>
      <c r="BQH48" s="180" t="s">
        <v>2</v>
      </c>
      <c r="BQI48" s="223" t="s">
        <v>3</v>
      </c>
      <c r="BQJ48" s="220" t="s">
        <v>10</v>
      </c>
      <c r="BQK48" s="208" t="s">
        <v>4</v>
      </c>
      <c r="BQL48" s="220" t="s">
        <v>193</v>
      </c>
      <c r="BQM48" s="180" t="s">
        <v>25</v>
      </c>
      <c r="BQO48" s="253" t="s">
        <v>8</v>
      </c>
      <c r="BQP48" s="180" t="s">
        <v>2</v>
      </c>
      <c r="BQQ48" s="223" t="s">
        <v>3</v>
      </c>
      <c r="BQR48" s="220" t="s">
        <v>10</v>
      </c>
      <c r="BQS48" s="208" t="s">
        <v>4</v>
      </c>
      <c r="BQT48" s="220" t="s">
        <v>193</v>
      </c>
      <c r="BQU48" s="180" t="s">
        <v>25</v>
      </c>
      <c r="BQW48" s="253" t="s">
        <v>8</v>
      </c>
      <c r="BQX48" s="180" t="s">
        <v>2</v>
      </c>
      <c r="BQY48" s="223" t="s">
        <v>3</v>
      </c>
      <c r="BQZ48" s="220" t="s">
        <v>10</v>
      </c>
      <c r="BRA48" s="208" t="s">
        <v>4</v>
      </c>
      <c r="BRB48" s="220" t="s">
        <v>193</v>
      </c>
      <c r="BRC48" s="180" t="s">
        <v>25</v>
      </c>
      <c r="BRE48" s="253" t="s">
        <v>8</v>
      </c>
      <c r="BRF48" s="180" t="s">
        <v>2</v>
      </c>
      <c r="BRG48" s="223" t="s">
        <v>3</v>
      </c>
      <c r="BRH48" s="220" t="s">
        <v>10</v>
      </c>
      <c r="BRI48" s="208" t="s">
        <v>4</v>
      </c>
      <c r="BRJ48" s="220" t="s">
        <v>193</v>
      </c>
      <c r="BRK48" s="180" t="s">
        <v>25</v>
      </c>
      <c r="BRM48" s="253" t="s">
        <v>8</v>
      </c>
      <c r="BRN48" s="180" t="s">
        <v>2</v>
      </c>
      <c r="BRO48" s="223" t="s">
        <v>3</v>
      </c>
      <c r="BRP48" s="220" t="s">
        <v>10</v>
      </c>
      <c r="BRQ48" s="208" t="s">
        <v>4</v>
      </c>
      <c r="BRR48" s="220" t="s">
        <v>193</v>
      </c>
      <c r="BRS48" s="180" t="s">
        <v>25</v>
      </c>
      <c r="BRU48" s="253" t="s">
        <v>8</v>
      </c>
      <c r="BRV48" s="180" t="s">
        <v>2</v>
      </c>
      <c r="BRW48" s="223" t="s">
        <v>3</v>
      </c>
      <c r="BRX48" s="220" t="s">
        <v>10</v>
      </c>
      <c r="BRY48" s="208" t="s">
        <v>4</v>
      </c>
      <c r="BRZ48" s="220" t="s">
        <v>193</v>
      </c>
      <c r="BSA48" s="180" t="s">
        <v>25</v>
      </c>
      <c r="BSC48" s="253" t="s">
        <v>8</v>
      </c>
      <c r="BSD48" s="180" t="s">
        <v>2</v>
      </c>
      <c r="BSE48" s="223" t="s">
        <v>3</v>
      </c>
      <c r="BSF48" s="220" t="s">
        <v>10</v>
      </c>
      <c r="BSG48" s="208" t="s">
        <v>4</v>
      </c>
      <c r="BSH48" s="220" t="s">
        <v>193</v>
      </c>
      <c r="BSI48" s="180" t="s">
        <v>25</v>
      </c>
      <c r="BSK48" s="253" t="s">
        <v>8</v>
      </c>
      <c r="BSL48" s="180" t="s">
        <v>2</v>
      </c>
      <c r="BSM48" s="223" t="s">
        <v>3</v>
      </c>
      <c r="BSN48" s="220" t="s">
        <v>10</v>
      </c>
      <c r="BSO48" s="208" t="s">
        <v>4</v>
      </c>
      <c r="BSP48" s="220" t="s">
        <v>193</v>
      </c>
      <c r="BSQ48" s="180" t="s">
        <v>25</v>
      </c>
      <c r="BSS48" s="253" t="s">
        <v>8</v>
      </c>
      <c r="BST48" s="180" t="s">
        <v>2</v>
      </c>
      <c r="BSU48" s="223" t="s">
        <v>3</v>
      </c>
      <c r="BSV48" s="220" t="s">
        <v>10</v>
      </c>
      <c r="BSW48" s="208" t="s">
        <v>4</v>
      </c>
      <c r="BSX48" s="220" t="s">
        <v>193</v>
      </c>
      <c r="BSY48" s="180" t="s">
        <v>25</v>
      </c>
      <c r="BTA48" s="253" t="s">
        <v>8</v>
      </c>
      <c r="BTB48" s="180" t="s">
        <v>2</v>
      </c>
      <c r="BTC48" s="223" t="s">
        <v>3</v>
      </c>
      <c r="BTD48" s="220" t="s">
        <v>10</v>
      </c>
      <c r="BTE48" s="208" t="s">
        <v>4</v>
      </c>
      <c r="BTF48" s="220" t="s">
        <v>193</v>
      </c>
      <c r="BTG48" s="180" t="s">
        <v>25</v>
      </c>
      <c r="BTI48" s="253" t="s">
        <v>8</v>
      </c>
      <c r="BTJ48" s="180" t="s">
        <v>2</v>
      </c>
      <c r="BTK48" s="223" t="s">
        <v>3</v>
      </c>
      <c r="BTL48" s="220" t="s">
        <v>10</v>
      </c>
      <c r="BTM48" s="208" t="s">
        <v>4</v>
      </c>
      <c r="BTN48" s="220" t="s">
        <v>193</v>
      </c>
      <c r="BTO48" s="180" t="s">
        <v>25</v>
      </c>
      <c r="BTQ48" s="253" t="s">
        <v>8</v>
      </c>
      <c r="BTR48" s="180" t="s">
        <v>2</v>
      </c>
      <c r="BTS48" s="223" t="s">
        <v>3</v>
      </c>
      <c r="BTT48" s="220" t="s">
        <v>10</v>
      </c>
      <c r="BTU48" s="208" t="s">
        <v>4</v>
      </c>
      <c r="BTV48" s="220" t="s">
        <v>193</v>
      </c>
      <c r="BTW48" s="180" t="s">
        <v>25</v>
      </c>
      <c r="BTY48" s="253" t="s">
        <v>8</v>
      </c>
      <c r="BTZ48" s="180" t="s">
        <v>2</v>
      </c>
      <c r="BUA48" s="223" t="s">
        <v>3</v>
      </c>
      <c r="BUB48" s="220" t="s">
        <v>10</v>
      </c>
      <c r="BUC48" s="208" t="s">
        <v>4</v>
      </c>
      <c r="BUD48" s="220" t="s">
        <v>193</v>
      </c>
      <c r="BUE48" s="180" t="s">
        <v>25</v>
      </c>
      <c r="BUG48" s="253" t="s">
        <v>8</v>
      </c>
      <c r="BUH48" s="180" t="s">
        <v>2</v>
      </c>
      <c r="BUI48" s="223" t="s">
        <v>3</v>
      </c>
      <c r="BUJ48" s="220" t="s">
        <v>10</v>
      </c>
      <c r="BUK48" s="208" t="s">
        <v>4</v>
      </c>
      <c r="BUL48" s="220" t="s">
        <v>193</v>
      </c>
      <c r="BUM48" s="180" t="s">
        <v>25</v>
      </c>
      <c r="BUO48" s="253" t="s">
        <v>8</v>
      </c>
      <c r="BUP48" s="180" t="s">
        <v>2</v>
      </c>
      <c r="BUQ48" s="223" t="s">
        <v>3</v>
      </c>
      <c r="BUR48" s="220" t="s">
        <v>10</v>
      </c>
      <c r="BUS48" s="208" t="s">
        <v>4</v>
      </c>
      <c r="BUT48" s="220" t="s">
        <v>193</v>
      </c>
      <c r="BUU48" s="180" t="s">
        <v>25</v>
      </c>
      <c r="BUW48" s="253" t="s">
        <v>8</v>
      </c>
      <c r="BUX48" s="180" t="s">
        <v>2</v>
      </c>
      <c r="BUY48" s="223" t="s">
        <v>3</v>
      </c>
      <c r="BUZ48" s="220" t="s">
        <v>10</v>
      </c>
      <c r="BVA48" s="208" t="s">
        <v>4</v>
      </c>
      <c r="BVB48" s="220" t="s">
        <v>193</v>
      </c>
      <c r="BVC48" s="180" t="s">
        <v>25</v>
      </c>
      <c r="BVE48" s="253" t="s">
        <v>8</v>
      </c>
      <c r="BVF48" s="180" t="s">
        <v>2</v>
      </c>
      <c r="BVG48" s="223" t="s">
        <v>3</v>
      </c>
      <c r="BVH48" s="220" t="s">
        <v>10</v>
      </c>
      <c r="BVI48" s="208" t="s">
        <v>4</v>
      </c>
      <c r="BVJ48" s="220" t="s">
        <v>193</v>
      </c>
      <c r="BVK48" s="180" t="s">
        <v>25</v>
      </c>
      <c r="BVM48" s="253" t="s">
        <v>8</v>
      </c>
      <c r="BVN48" s="180" t="s">
        <v>2</v>
      </c>
      <c r="BVO48" s="223" t="s">
        <v>3</v>
      </c>
      <c r="BVP48" s="220" t="s">
        <v>10</v>
      </c>
      <c r="BVQ48" s="208" t="s">
        <v>4</v>
      </c>
      <c r="BVR48" s="220" t="s">
        <v>193</v>
      </c>
      <c r="BVS48" s="180" t="s">
        <v>25</v>
      </c>
      <c r="BVU48" s="253" t="s">
        <v>8</v>
      </c>
      <c r="BVV48" s="180" t="s">
        <v>2</v>
      </c>
      <c r="BVW48" s="223" t="s">
        <v>3</v>
      </c>
      <c r="BVX48" s="220" t="s">
        <v>10</v>
      </c>
      <c r="BVY48" s="208" t="s">
        <v>4</v>
      </c>
      <c r="BVZ48" s="220" t="s">
        <v>193</v>
      </c>
      <c r="BWA48" s="180" t="s">
        <v>25</v>
      </c>
      <c r="BWC48" s="253" t="s">
        <v>8</v>
      </c>
      <c r="BWD48" s="180" t="s">
        <v>2</v>
      </c>
      <c r="BWE48" s="223" t="s">
        <v>3</v>
      </c>
      <c r="BWF48" s="220" t="s">
        <v>10</v>
      </c>
      <c r="BWG48" s="208" t="s">
        <v>4</v>
      </c>
      <c r="BWH48" s="220" t="s">
        <v>193</v>
      </c>
      <c r="BWI48" s="180" t="s">
        <v>25</v>
      </c>
      <c r="BWK48" s="253" t="s">
        <v>8</v>
      </c>
      <c r="BWL48" s="180" t="s">
        <v>2</v>
      </c>
      <c r="BWM48" s="223" t="s">
        <v>3</v>
      </c>
      <c r="BWN48" s="220" t="s">
        <v>10</v>
      </c>
      <c r="BWO48" s="208" t="s">
        <v>4</v>
      </c>
      <c r="BWP48" s="220" t="s">
        <v>193</v>
      </c>
      <c r="BWQ48" s="180" t="s">
        <v>25</v>
      </c>
      <c r="BWS48" s="253" t="s">
        <v>8</v>
      </c>
      <c r="BWT48" s="180" t="s">
        <v>2</v>
      </c>
      <c r="BWU48" s="223" t="s">
        <v>3</v>
      </c>
      <c r="BWV48" s="220" t="s">
        <v>10</v>
      </c>
      <c r="BWW48" s="208" t="s">
        <v>4</v>
      </c>
      <c r="BWX48" s="220" t="s">
        <v>193</v>
      </c>
      <c r="BWY48" s="180" t="s">
        <v>25</v>
      </c>
      <c r="BXA48" s="253" t="s">
        <v>8</v>
      </c>
      <c r="BXB48" s="180" t="s">
        <v>2</v>
      </c>
      <c r="BXC48" s="223" t="s">
        <v>3</v>
      </c>
      <c r="BXD48" s="220" t="s">
        <v>10</v>
      </c>
      <c r="BXE48" s="208" t="s">
        <v>4</v>
      </c>
      <c r="BXF48" s="220" t="s">
        <v>193</v>
      </c>
      <c r="BXG48" s="180" t="s">
        <v>25</v>
      </c>
      <c r="BXI48" s="253" t="s">
        <v>8</v>
      </c>
      <c r="BXJ48" s="180" t="s">
        <v>2</v>
      </c>
      <c r="BXK48" s="223" t="s">
        <v>3</v>
      </c>
      <c r="BXL48" s="220" t="s">
        <v>10</v>
      </c>
      <c r="BXM48" s="208" t="s">
        <v>4</v>
      </c>
      <c r="BXN48" s="220" t="s">
        <v>193</v>
      </c>
      <c r="BXO48" s="180" t="s">
        <v>25</v>
      </c>
      <c r="BXQ48" s="253" t="s">
        <v>8</v>
      </c>
      <c r="BXR48" s="180" t="s">
        <v>2</v>
      </c>
      <c r="BXS48" s="223" t="s">
        <v>3</v>
      </c>
      <c r="BXT48" s="220" t="s">
        <v>10</v>
      </c>
      <c r="BXU48" s="208" t="s">
        <v>4</v>
      </c>
      <c r="BXV48" s="220" t="s">
        <v>193</v>
      </c>
      <c r="BXW48" s="180" t="s">
        <v>25</v>
      </c>
      <c r="BXY48" s="253" t="s">
        <v>8</v>
      </c>
      <c r="BXZ48" s="180" t="s">
        <v>2</v>
      </c>
      <c r="BYA48" s="223" t="s">
        <v>3</v>
      </c>
      <c r="BYB48" s="220" t="s">
        <v>10</v>
      </c>
      <c r="BYC48" s="208" t="s">
        <v>4</v>
      </c>
      <c r="BYD48" s="220" t="s">
        <v>193</v>
      </c>
      <c r="BYE48" s="180" t="s">
        <v>25</v>
      </c>
      <c r="BYG48" s="253" t="s">
        <v>8</v>
      </c>
      <c r="BYH48" s="180" t="s">
        <v>2</v>
      </c>
      <c r="BYI48" s="223" t="s">
        <v>3</v>
      </c>
      <c r="BYJ48" s="220" t="s">
        <v>10</v>
      </c>
      <c r="BYK48" s="208" t="s">
        <v>4</v>
      </c>
      <c r="BYL48" s="220" t="s">
        <v>193</v>
      </c>
      <c r="BYM48" s="180" t="s">
        <v>25</v>
      </c>
      <c r="BYO48" s="253" t="s">
        <v>8</v>
      </c>
      <c r="BYP48" s="180" t="s">
        <v>2</v>
      </c>
      <c r="BYQ48" s="223" t="s">
        <v>3</v>
      </c>
      <c r="BYR48" s="220" t="s">
        <v>10</v>
      </c>
      <c r="BYS48" s="208" t="s">
        <v>4</v>
      </c>
      <c r="BYT48" s="220" t="s">
        <v>193</v>
      </c>
      <c r="BYU48" s="180" t="s">
        <v>25</v>
      </c>
      <c r="BYW48" s="253" t="s">
        <v>8</v>
      </c>
      <c r="BYX48" s="180" t="s">
        <v>2</v>
      </c>
      <c r="BYY48" s="223" t="s">
        <v>3</v>
      </c>
      <c r="BYZ48" s="220" t="s">
        <v>10</v>
      </c>
      <c r="BZA48" s="208" t="s">
        <v>4</v>
      </c>
      <c r="BZB48" s="220" t="s">
        <v>193</v>
      </c>
      <c r="BZC48" s="180" t="s">
        <v>25</v>
      </c>
      <c r="BZE48" s="253" t="s">
        <v>8</v>
      </c>
      <c r="BZF48" s="180" t="s">
        <v>2</v>
      </c>
      <c r="BZG48" s="223" t="s">
        <v>3</v>
      </c>
      <c r="BZH48" s="220" t="s">
        <v>10</v>
      </c>
      <c r="BZI48" s="208" t="s">
        <v>4</v>
      </c>
      <c r="BZJ48" s="220" t="s">
        <v>193</v>
      </c>
      <c r="BZK48" s="180" t="s">
        <v>25</v>
      </c>
      <c r="BZM48" s="253" t="s">
        <v>8</v>
      </c>
      <c r="BZN48" s="180" t="s">
        <v>2</v>
      </c>
      <c r="BZO48" s="223" t="s">
        <v>3</v>
      </c>
      <c r="BZP48" s="220" t="s">
        <v>10</v>
      </c>
      <c r="BZQ48" s="208" t="s">
        <v>4</v>
      </c>
      <c r="BZR48" s="220" t="s">
        <v>193</v>
      </c>
      <c r="BZS48" s="180" t="s">
        <v>25</v>
      </c>
      <c r="BZU48" s="253" t="s">
        <v>8</v>
      </c>
      <c r="BZV48" s="180" t="s">
        <v>2</v>
      </c>
      <c r="BZW48" s="223" t="s">
        <v>3</v>
      </c>
      <c r="BZX48" s="220" t="s">
        <v>10</v>
      </c>
      <c r="BZY48" s="208" t="s">
        <v>4</v>
      </c>
      <c r="BZZ48" s="220" t="s">
        <v>193</v>
      </c>
      <c r="CAA48" s="180" t="s">
        <v>25</v>
      </c>
      <c r="CAC48" s="253" t="s">
        <v>8</v>
      </c>
      <c r="CAD48" s="180" t="s">
        <v>2</v>
      </c>
      <c r="CAE48" s="223" t="s">
        <v>3</v>
      </c>
      <c r="CAF48" s="220" t="s">
        <v>10</v>
      </c>
      <c r="CAG48" s="208" t="s">
        <v>4</v>
      </c>
      <c r="CAH48" s="220" t="s">
        <v>193</v>
      </c>
      <c r="CAI48" s="180" t="s">
        <v>25</v>
      </c>
      <c r="CAK48" s="253" t="s">
        <v>8</v>
      </c>
      <c r="CAL48" s="180" t="s">
        <v>2</v>
      </c>
      <c r="CAM48" s="223" t="s">
        <v>3</v>
      </c>
      <c r="CAN48" s="220" t="s">
        <v>10</v>
      </c>
      <c r="CAO48" s="208" t="s">
        <v>4</v>
      </c>
      <c r="CAP48" s="220" t="s">
        <v>193</v>
      </c>
      <c r="CAQ48" s="180" t="s">
        <v>25</v>
      </c>
      <c r="CAS48" s="253" t="s">
        <v>8</v>
      </c>
      <c r="CAT48" s="180" t="s">
        <v>2</v>
      </c>
      <c r="CAU48" s="223" t="s">
        <v>3</v>
      </c>
      <c r="CAV48" s="220" t="s">
        <v>10</v>
      </c>
      <c r="CAW48" s="208" t="s">
        <v>4</v>
      </c>
      <c r="CAX48" s="220" t="s">
        <v>193</v>
      </c>
      <c r="CAY48" s="180" t="s">
        <v>25</v>
      </c>
      <c r="CBA48" s="253" t="s">
        <v>8</v>
      </c>
      <c r="CBB48" s="180" t="s">
        <v>2</v>
      </c>
      <c r="CBC48" s="223" t="s">
        <v>3</v>
      </c>
      <c r="CBD48" s="220" t="s">
        <v>10</v>
      </c>
      <c r="CBE48" s="208" t="s">
        <v>4</v>
      </c>
      <c r="CBF48" s="220" t="s">
        <v>193</v>
      </c>
      <c r="CBG48" s="180" t="s">
        <v>25</v>
      </c>
      <c r="CBI48" s="253" t="s">
        <v>8</v>
      </c>
      <c r="CBJ48" s="180" t="s">
        <v>2</v>
      </c>
      <c r="CBK48" s="223" t="s">
        <v>3</v>
      </c>
      <c r="CBL48" s="220" t="s">
        <v>10</v>
      </c>
      <c r="CBM48" s="208" t="s">
        <v>4</v>
      </c>
      <c r="CBN48" s="220" t="s">
        <v>193</v>
      </c>
      <c r="CBO48" s="180" t="s">
        <v>25</v>
      </c>
      <c r="CBQ48" s="253" t="s">
        <v>8</v>
      </c>
      <c r="CBR48" s="180" t="s">
        <v>2</v>
      </c>
      <c r="CBS48" s="223" t="s">
        <v>3</v>
      </c>
      <c r="CBT48" s="220" t="s">
        <v>10</v>
      </c>
      <c r="CBU48" s="208" t="s">
        <v>4</v>
      </c>
      <c r="CBV48" s="220" t="s">
        <v>193</v>
      </c>
      <c r="CBW48" s="180" t="s">
        <v>25</v>
      </c>
      <c r="CBY48" s="253" t="s">
        <v>8</v>
      </c>
      <c r="CBZ48" s="180" t="s">
        <v>2</v>
      </c>
      <c r="CCA48" s="223" t="s">
        <v>3</v>
      </c>
      <c r="CCB48" s="220" t="s">
        <v>10</v>
      </c>
      <c r="CCC48" s="208" t="s">
        <v>4</v>
      </c>
      <c r="CCD48" s="220" t="s">
        <v>193</v>
      </c>
      <c r="CCE48" s="180" t="s">
        <v>25</v>
      </c>
      <c r="CCG48" s="253" t="s">
        <v>8</v>
      </c>
      <c r="CCH48" s="180" t="s">
        <v>2</v>
      </c>
      <c r="CCI48" s="223" t="s">
        <v>3</v>
      </c>
      <c r="CCJ48" s="220" t="s">
        <v>10</v>
      </c>
      <c r="CCK48" s="208" t="s">
        <v>4</v>
      </c>
      <c r="CCL48" s="220" t="s">
        <v>193</v>
      </c>
      <c r="CCM48" s="180" t="s">
        <v>25</v>
      </c>
      <c r="CCO48" s="253" t="s">
        <v>8</v>
      </c>
      <c r="CCP48" s="180" t="s">
        <v>2</v>
      </c>
      <c r="CCQ48" s="223" t="s">
        <v>3</v>
      </c>
      <c r="CCR48" s="220" t="s">
        <v>10</v>
      </c>
      <c r="CCS48" s="208" t="s">
        <v>4</v>
      </c>
      <c r="CCT48" s="220" t="s">
        <v>193</v>
      </c>
      <c r="CCU48" s="180" t="s">
        <v>25</v>
      </c>
      <c r="CCW48" s="253" t="s">
        <v>8</v>
      </c>
      <c r="CCX48" s="180" t="s">
        <v>2</v>
      </c>
      <c r="CCY48" s="223" t="s">
        <v>3</v>
      </c>
      <c r="CCZ48" s="220" t="s">
        <v>10</v>
      </c>
      <c r="CDA48" s="208" t="s">
        <v>4</v>
      </c>
      <c r="CDB48" s="220" t="s">
        <v>193</v>
      </c>
      <c r="CDC48" s="180" t="s">
        <v>25</v>
      </c>
      <c r="CDE48" s="253" t="s">
        <v>8</v>
      </c>
      <c r="CDF48" s="180" t="s">
        <v>2</v>
      </c>
      <c r="CDG48" s="223" t="s">
        <v>3</v>
      </c>
      <c r="CDH48" s="220" t="s">
        <v>10</v>
      </c>
      <c r="CDI48" s="208" t="s">
        <v>4</v>
      </c>
      <c r="CDJ48" s="220" t="s">
        <v>193</v>
      </c>
      <c r="CDK48" s="180" t="s">
        <v>25</v>
      </c>
      <c r="CDM48" s="253" t="s">
        <v>8</v>
      </c>
      <c r="CDN48" s="180" t="s">
        <v>2</v>
      </c>
      <c r="CDO48" s="223" t="s">
        <v>3</v>
      </c>
      <c r="CDP48" s="220" t="s">
        <v>10</v>
      </c>
      <c r="CDQ48" s="208" t="s">
        <v>4</v>
      </c>
      <c r="CDR48" s="220" t="s">
        <v>193</v>
      </c>
      <c r="CDS48" s="180" t="s">
        <v>25</v>
      </c>
      <c r="CDU48" s="253" t="s">
        <v>8</v>
      </c>
      <c r="CDV48" s="180" t="s">
        <v>2</v>
      </c>
      <c r="CDW48" s="223" t="s">
        <v>3</v>
      </c>
      <c r="CDX48" s="220" t="s">
        <v>10</v>
      </c>
      <c r="CDY48" s="208" t="s">
        <v>4</v>
      </c>
      <c r="CDZ48" s="220" t="s">
        <v>193</v>
      </c>
      <c r="CEA48" s="180" t="s">
        <v>25</v>
      </c>
      <c r="CEC48" s="253" t="s">
        <v>8</v>
      </c>
      <c r="CED48" s="180" t="s">
        <v>2</v>
      </c>
      <c r="CEE48" s="223" t="s">
        <v>3</v>
      </c>
      <c r="CEF48" s="220" t="s">
        <v>10</v>
      </c>
      <c r="CEG48" s="208" t="s">
        <v>4</v>
      </c>
      <c r="CEH48" s="220" t="s">
        <v>193</v>
      </c>
      <c r="CEI48" s="180" t="s">
        <v>25</v>
      </c>
      <c r="CEK48" s="253" t="s">
        <v>8</v>
      </c>
      <c r="CEL48" s="180" t="s">
        <v>2</v>
      </c>
      <c r="CEM48" s="223" t="s">
        <v>3</v>
      </c>
      <c r="CEN48" s="220" t="s">
        <v>10</v>
      </c>
      <c r="CEO48" s="208" t="s">
        <v>4</v>
      </c>
      <c r="CEP48" s="220" t="s">
        <v>193</v>
      </c>
      <c r="CEQ48" s="180" t="s">
        <v>25</v>
      </c>
      <c r="CES48" s="253" t="s">
        <v>8</v>
      </c>
      <c r="CET48" s="180" t="s">
        <v>2</v>
      </c>
      <c r="CEU48" s="223" t="s">
        <v>3</v>
      </c>
      <c r="CEV48" s="220" t="s">
        <v>10</v>
      </c>
      <c r="CEW48" s="208" t="s">
        <v>4</v>
      </c>
      <c r="CEX48" s="220" t="s">
        <v>193</v>
      </c>
      <c r="CEY48" s="180" t="s">
        <v>25</v>
      </c>
      <c r="CFA48" s="253" t="s">
        <v>8</v>
      </c>
      <c r="CFB48" s="180" t="s">
        <v>2</v>
      </c>
      <c r="CFC48" s="223" t="s">
        <v>3</v>
      </c>
      <c r="CFD48" s="220" t="s">
        <v>10</v>
      </c>
      <c r="CFE48" s="208" t="s">
        <v>4</v>
      </c>
      <c r="CFF48" s="220" t="s">
        <v>193</v>
      </c>
      <c r="CFG48" s="180" t="s">
        <v>25</v>
      </c>
      <c r="CFI48" s="253" t="s">
        <v>8</v>
      </c>
      <c r="CFJ48" s="180" t="s">
        <v>2</v>
      </c>
      <c r="CFK48" s="223" t="s">
        <v>3</v>
      </c>
      <c r="CFL48" s="220" t="s">
        <v>10</v>
      </c>
      <c r="CFM48" s="208" t="s">
        <v>4</v>
      </c>
      <c r="CFN48" s="220" t="s">
        <v>193</v>
      </c>
      <c r="CFO48" s="180" t="s">
        <v>25</v>
      </c>
      <c r="CFQ48" s="253" t="s">
        <v>8</v>
      </c>
      <c r="CFR48" s="180" t="s">
        <v>2</v>
      </c>
      <c r="CFS48" s="223" t="s">
        <v>3</v>
      </c>
      <c r="CFT48" s="220" t="s">
        <v>10</v>
      </c>
      <c r="CFU48" s="208" t="s">
        <v>4</v>
      </c>
      <c r="CFV48" s="220" t="s">
        <v>193</v>
      </c>
      <c r="CFW48" s="180" t="s">
        <v>25</v>
      </c>
      <c r="CFY48" s="253" t="s">
        <v>8</v>
      </c>
      <c r="CFZ48" s="180" t="s">
        <v>2</v>
      </c>
      <c r="CGA48" s="223" t="s">
        <v>3</v>
      </c>
      <c r="CGB48" s="220" t="s">
        <v>10</v>
      </c>
      <c r="CGC48" s="208" t="s">
        <v>4</v>
      </c>
      <c r="CGD48" s="220" t="s">
        <v>193</v>
      </c>
      <c r="CGE48" s="180" t="s">
        <v>25</v>
      </c>
      <c r="CGG48" s="253" t="s">
        <v>8</v>
      </c>
      <c r="CGH48" s="180" t="s">
        <v>2</v>
      </c>
      <c r="CGI48" s="223" t="s">
        <v>3</v>
      </c>
      <c r="CGJ48" s="220" t="s">
        <v>10</v>
      </c>
      <c r="CGK48" s="208" t="s">
        <v>4</v>
      </c>
      <c r="CGL48" s="220" t="s">
        <v>193</v>
      </c>
      <c r="CGM48" s="180" t="s">
        <v>25</v>
      </c>
      <c r="CGO48" s="253" t="s">
        <v>8</v>
      </c>
      <c r="CGP48" s="180" t="s">
        <v>2</v>
      </c>
      <c r="CGQ48" s="223" t="s">
        <v>3</v>
      </c>
      <c r="CGR48" s="220" t="s">
        <v>10</v>
      </c>
      <c r="CGS48" s="208" t="s">
        <v>4</v>
      </c>
      <c r="CGT48" s="220" t="s">
        <v>193</v>
      </c>
      <c r="CGU48" s="180" t="s">
        <v>25</v>
      </c>
      <c r="CGW48" s="253" t="s">
        <v>8</v>
      </c>
      <c r="CGX48" s="180" t="s">
        <v>2</v>
      </c>
      <c r="CGY48" s="223" t="s">
        <v>3</v>
      </c>
      <c r="CGZ48" s="220" t="s">
        <v>10</v>
      </c>
      <c r="CHA48" s="208" t="s">
        <v>4</v>
      </c>
      <c r="CHB48" s="220" t="s">
        <v>193</v>
      </c>
      <c r="CHC48" s="180" t="s">
        <v>25</v>
      </c>
      <c r="CHE48" s="253" t="s">
        <v>8</v>
      </c>
      <c r="CHF48" s="180" t="s">
        <v>2</v>
      </c>
      <c r="CHG48" s="223" t="s">
        <v>3</v>
      </c>
      <c r="CHH48" s="220" t="s">
        <v>10</v>
      </c>
      <c r="CHI48" s="208" t="s">
        <v>4</v>
      </c>
      <c r="CHJ48" s="220" t="s">
        <v>193</v>
      </c>
      <c r="CHK48" s="180" t="s">
        <v>25</v>
      </c>
      <c r="CHM48" s="253" t="s">
        <v>8</v>
      </c>
      <c r="CHN48" s="180" t="s">
        <v>2</v>
      </c>
      <c r="CHO48" s="223" t="s">
        <v>3</v>
      </c>
      <c r="CHP48" s="220" t="s">
        <v>10</v>
      </c>
      <c r="CHQ48" s="208" t="s">
        <v>4</v>
      </c>
      <c r="CHR48" s="220" t="s">
        <v>193</v>
      </c>
      <c r="CHS48" s="180" t="s">
        <v>25</v>
      </c>
      <c r="CHU48" s="253" t="s">
        <v>8</v>
      </c>
      <c r="CHV48" s="180" t="s">
        <v>2</v>
      </c>
      <c r="CHW48" s="223" t="s">
        <v>3</v>
      </c>
      <c r="CHX48" s="220" t="s">
        <v>10</v>
      </c>
      <c r="CHY48" s="208" t="s">
        <v>4</v>
      </c>
      <c r="CHZ48" s="220" t="s">
        <v>193</v>
      </c>
      <c r="CIA48" s="180" t="s">
        <v>25</v>
      </c>
      <c r="CIC48" s="253" t="s">
        <v>8</v>
      </c>
      <c r="CID48" s="180" t="s">
        <v>2</v>
      </c>
      <c r="CIE48" s="223" t="s">
        <v>3</v>
      </c>
      <c r="CIF48" s="220" t="s">
        <v>10</v>
      </c>
      <c r="CIG48" s="208" t="s">
        <v>4</v>
      </c>
      <c r="CIH48" s="220" t="s">
        <v>193</v>
      </c>
      <c r="CII48" s="180" t="s">
        <v>25</v>
      </c>
      <c r="CIK48" s="253" t="s">
        <v>8</v>
      </c>
      <c r="CIL48" s="180" t="s">
        <v>2</v>
      </c>
      <c r="CIM48" s="223" t="s">
        <v>3</v>
      </c>
      <c r="CIN48" s="220" t="s">
        <v>10</v>
      </c>
      <c r="CIO48" s="208" t="s">
        <v>4</v>
      </c>
      <c r="CIP48" s="220" t="s">
        <v>193</v>
      </c>
      <c r="CIQ48" s="180" t="s">
        <v>25</v>
      </c>
      <c r="CIS48" s="253" t="s">
        <v>8</v>
      </c>
      <c r="CIT48" s="180" t="s">
        <v>2</v>
      </c>
      <c r="CIU48" s="223" t="s">
        <v>3</v>
      </c>
      <c r="CIV48" s="220" t="s">
        <v>10</v>
      </c>
      <c r="CIW48" s="208" t="s">
        <v>4</v>
      </c>
      <c r="CIX48" s="220" t="s">
        <v>193</v>
      </c>
      <c r="CIY48" s="180" t="s">
        <v>25</v>
      </c>
      <c r="CJA48" s="253" t="s">
        <v>8</v>
      </c>
      <c r="CJB48" s="180" t="s">
        <v>2</v>
      </c>
      <c r="CJC48" s="223" t="s">
        <v>3</v>
      </c>
      <c r="CJD48" s="220" t="s">
        <v>10</v>
      </c>
      <c r="CJE48" s="208" t="s">
        <v>4</v>
      </c>
      <c r="CJF48" s="220" t="s">
        <v>193</v>
      </c>
      <c r="CJG48" s="180" t="s">
        <v>25</v>
      </c>
      <c r="CJI48" s="253" t="s">
        <v>8</v>
      </c>
      <c r="CJJ48" s="180" t="s">
        <v>2</v>
      </c>
      <c r="CJK48" s="223" t="s">
        <v>3</v>
      </c>
      <c r="CJL48" s="220" t="s">
        <v>10</v>
      </c>
      <c r="CJM48" s="208" t="s">
        <v>4</v>
      </c>
      <c r="CJN48" s="220" t="s">
        <v>193</v>
      </c>
      <c r="CJO48" s="180" t="s">
        <v>25</v>
      </c>
      <c r="CJQ48" s="253" t="s">
        <v>8</v>
      </c>
      <c r="CJR48" s="180" t="s">
        <v>2</v>
      </c>
      <c r="CJS48" s="223" t="s">
        <v>3</v>
      </c>
      <c r="CJT48" s="220" t="s">
        <v>10</v>
      </c>
      <c r="CJU48" s="208" t="s">
        <v>4</v>
      </c>
      <c r="CJV48" s="220" t="s">
        <v>193</v>
      </c>
      <c r="CJW48" s="180" t="s">
        <v>25</v>
      </c>
      <c r="CJY48" s="253" t="s">
        <v>8</v>
      </c>
      <c r="CJZ48" s="180" t="s">
        <v>2</v>
      </c>
      <c r="CKA48" s="223" t="s">
        <v>3</v>
      </c>
      <c r="CKB48" s="220" t="s">
        <v>10</v>
      </c>
      <c r="CKC48" s="208" t="s">
        <v>4</v>
      </c>
      <c r="CKD48" s="220" t="s">
        <v>193</v>
      </c>
      <c r="CKE48" s="180" t="s">
        <v>25</v>
      </c>
      <c r="CKG48" s="253" t="s">
        <v>8</v>
      </c>
      <c r="CKH48" s="180" t="s">
        <v>2</v>
      </c>
      <c r="CKI48" s="223" t="s">
        <v>3</v>
      </c>
      <c r="CKJ48" s="220" t="s">
        <v>10</v>
      </c>
      <c r="CKK48" s="208" t="s">
        <v>4</v>
      </c>
      <c r="CKL48" s="220" t="s">
        <v>193</v>
      </c>
      <c r="CKM48" s="180" t="s">
        <v>25</v>
      </c>
      <c r="CKO48" s="253" t="s">
        <v>8</v>
      </c>
      <c r="CKP48" s="180" t="s">
        <v>2</v>
      </c>
      <c r="CKQ48" s="223" t="s">
        <v>3</v>
      </c>
      <c r="CKR48" s="220" t="s">
        <v>10</v>
      </c>
      <c r="CKS48" s="208" t="s">
        <v>4</v>
      </c>
      <c r="CKT48" s="220" t="s">
        <v>193</v>
      </c>
      <c r="CKU48" s="180" t="s">
        <v>25</v>
      </c>
      <c r="CKW48" s="253" t="s">
        <v>8</v>
      </c>
      <c r="CKX48" s="180" t="s">
        <v>2</v>
      </c>
      <c r="CKY48" s="223" t="s">
        <v>3</v>
      </c>
      <c r="CKZ48" s="220" t="s">
        <v>10</v>
      </c>
      <c r="CLA48" s="208" t="s">
        <v>4</v>
      </c>
      <c r="CLB48" s="220" t="s">
        <v>193</v>
      </c>
      <c r="CLC48" s="180" t="s">
        <v>25</v>
      </c>
      <c r="CLE48" s="253" t="s">
        <v>8</v>
      </c>
      <c r="CLF48" s="180" t="s">
        <v>2</v>
      </c>
      <c r="CLG48" s="223" t="s">
        <v>3</v>
      </c>
      <c r="CLH48" s="220" t="s">
        <v>10</v>
      </c>
      <c r="CLI48" s="208" t="s">
        <v>4</v>
      </c>
      <c r="CLJ48" s="220" t="s">
        <v>193</v>
      </c>
      <c r="CLK48" s="180" t="s">
        <v>25</v>
      </c>
      <c r="CLM48" s="253" t="s">
        <v>8</v>
      </c>
      <c r="CLN48" s="180" t="s">
        <v>2</v>
      </c>
      <c r="CLO48" s="223" t="s">
        <v>3</v>
      </c>
      <c r="CLP48" s="220" t="s">
        <v>10</v>
      </c>
      <c r="CLQ48" s="208" t="s">
        <v>4</v>
      </c>
      <c r="CLR48" s="220" t="s">
        <v>193</v>
      </c>
      <c r="CLS48" s="180" t="s">
        <v>25</v>
      </c>
      <c r="CLU48" s="253" t="s">
        <v>8</v>
      </c>
      <c r="CLV48" s="180" t="s">
        <v>2</v>
      </c>
      <c r="CLW48" s="223" t="s">
        <v>3</v>
      </c>
      <c r="CLX48" s="220" t="s">
        <v>10</v>
      </c>
      <c r="CLY48" s="208" t="s">
        <v>4</v>
      </c>
      <c r="CLZ48" s="220" t="s">
        <v>193</v>
      </c>
      <c r="CMA48" s="180" t="s">
        <v>25</v>
      </c>
      <c r="CMC48" s="253" t="s">
        <v>8</v>
      </c>
      <c r="CMD48" s="180" t="s">
        <v>2</v>
      </c>
      <c r="CME48" s="223" t="s">
        <v>3</v>
      </c>
      <c r="CMF48" s="220" t="s">
        <v>10</v>
      </c>
      <c r="CMG48" s="208" t="s">
        <v>4</v>
      </c>
      <c r="CMH48" s="220" t="s">
        <v>193</v>
      </c>
      <c r="CMI48" s="180" t="s">
        <v>25</v>
      </c>
      <c r="CMK48" s="253" t="s">
        <v>8</v>
      </c>
      <c r="CML48" s="180" t="s">
        <v>2</v>
      </c>
      <c r="CMM48" s="223" t="s">
        <v>3</v>
      </c>
      <c r="CMN48" s="220" t="s">
        <v>10</v>
      </c>
      <c r="CMO48" s="208" t="s">
        <v>4</v>
      </c>
      <c r="CMP48" s="220" t="s">
        <v>193</v>
      </c>
      <c r="CMQ48" s="180" t="s">
        <v>25</v>
      </c>
      <c r="CMS48" s="253" t="s">
        <v>8</v>
      </c>
      <c r="CMT48" s="180" t="s">
        <v>2</v>
      </c>
      <c r="CMU48" s="223" t="s">
        <v>3</v>
      </c>
      <c r="CMV48" s="220" t="s">
        <v>10</v>
      </c>
      <c r="CMW48" s="208" t="s">
        <v>4</v>
      </c>
      <c r="CMX48" s="220" t="s">
        <v>193</v>
      </c>
      <c r="CMY48" s="180" t="s">
        <v>25</v>
      </c>
      <c r="CNA48" s="253" t="s">
        <v>8</v>
      </c>
      <c r="CNB48" s="180" t="s">
        <v>2</v>
      </c>
      <c r="CNC48" s="223" t="s">
        <v>3</v>
      </c>
      <c r="CND48" s="220" t="s">
        <v>10</v>
      </c>
      <c r="CNE48" s="208" t="s">
        <v>4</v>
      </c>
      <c r="CNF48" s="220" t="s">
        <v>193</v>
      </c>
      <c r="CNG48" s="180" t="s">
        <v>25</v>
      </c>
      <c r="CNI48" s="253" t="s">
        <v>8</v>
      </c>
      <c r="CNJ48" s="180" t="s">
        <v>2</v>
      </c>
      <c r="CNK48" s="223" t="s">
        <v>3</v>
      </c>
      <c r="CNL48" s="220" t="s">
        <v>10</v>
      </c>
      <c r="CNM48" s="208" t="s">
        <v>4</v>
      </c>
      <c r="CNN48" s="220" t="s">
        <v>193</v>
      </c>
      <c r="CNO48" s="180" t="s">
        <v>25</v>
      </c>
      <c r="CNQ48" s="253" t="s">
        <v>8</v>
      </c>
      <c r="CNR48" s="180" t="s">
        <v>2</v>
      </c>
      <c r="CNS48" s="223" t="s">
        <v>3</v>
      </c>
      <c r="CNT48" s="220" t="s">
        <v>10</v>
      </c>
      <c r="CNU48" s="208" t="s">
        <v>4</v>
      </c>
      <c r="CNV48" s="220" t="s">
        <v>193</v>
      </c>
      <c r="CNW48" s="180" t="s">
        <v>25</v>
      </c>
      <c r="CNY48" s="253" t="s">
        <v>8</v>
      </c>
      <c r="CNZ48" s="180" t="s">
        <v>2</v>
      </c>
      <c r="COA48" s="223" t="s">
        <v>3</v>
      </c>
      <c r="COB48" s="220" t="s">
        <v>10</v>
      </c>
      <c r="COC48" s="208" t="s">
        <v>4</v>
      </c>
      <c r="COD48" s="220" t="s">
        <v>193</v>
      </c>
      <c r="COE48" s="180" t="s">
        <v>25</v>
      </c>
      <c r="COG48" s="253" t="s">
        <v>8</v>
      </c>
      <c r="COH48" s="180" t="s">
        <v>2</v>
      </c>
      <c r="COI48" s="223" t="s">
        <v>3</v>
      </c>
      <c r="COJ48" s="220" t="s">
        <v>10</v>
      </c>
      <c r="COK48" s="208" t="s">
        <v>4</v>
      </c>
      <c r="COL48" s="220" t="s">
        <v>193</v>
      </c>
      <c r="COM48" s="180" t="s">
        <v>25</v>
      </c>
      <c r="COO48" s="253" t="s">
        <v>8</v>
      </c>
      <c r="COP48" s="180" t="s">
        <v>2</v>
      </c>
      <c r="COQ48" s="223" t="s">
        <v>3</v>
      </c>
      <c r="COR48" s="220" t="s">
        <v>10</v>
      </c>
      <c r="COS48" s="208" t="s">
        <v>4</v>
      </c>
      <c r="COT48" s="220" t="s">
        <v>193</v>
      </c>
      <c r="COU48" s="180" t="s">
        <v>25</v>
      </c>
      <c r="COW48" s="253" t="s">
        <v>8</v>
      </c>
      <c r="COX48" s="180" t="s">
        <v>2</v>
      </c>
      <c r="COY48" s="223" t="s">
        <v>3</v>
      </c>
      <c r="COZ48" s="220" t="s">
        <v>10</v>
      </c>
      <c r="CPA48" s="208" t="s">
        <v>4</v>
      </c>
      <c r="CPB48" s="220" t="s">
        <v>193</v>
      </c>
      <c r="CPC48" s="180" t="s">
        <v>25</v>
      </c>
      <c r="CPE48" s="253" t="s">
        <v>8</v>
      </c>
      <c r="CPF48" s="180" t="s">
        <v>2</v>
      </c>
      <c r="CPG48" s="223" t="s">
        <v>3</v>
      </c>
      <c r="CPH48" s="220" t="s">
        <v>10</v>
      </c>
      <c r="CPI48" s="208" t="s">
        <v>4</v>
      </c>
      <c r="CPJ48" s="220" t="s">
        <v>193</v>
      </c>
      <c r="CPK48" s="180" t="s">
        <v>25</v>
      </c>
      <c r="CPM48" s="253" t="s">
        <v>8</v>
      </c>
      <c r="CPN48" s="180" t="s">
        <v>2</v>
      </c>
      <c r="CPO48" s="223" t="s">
        <v>3</v>
      </c>
      <c r="CPP48" s="220" t="s">
        <v>10</v>
      </c>
      <c r="CPQ48" s="208" t="s">
        <v>4</v>
      </c>
      <c r="CPR48" s="220" t="s">
        <v>193</v>
      </c>
      <c r="CPS48" s="180" t="s">
        <v>25</v>
      </c>
      <c r="CPU48" s="253" t="s">
        <v>8</v>
      </c>
      <c r="CPV48" s="180" t="s">
        <v>2</v>
      </c>
      <c r="CPW48" s="223" t="s">
        <v>3</v>
      </c>
      <c r="CPX48" s="220" t="s">
        <v>10</v>
      </c>
      <c r="CPY48" s="208" t="s">
        <v>4</v>
      </c>
      <c r="CPZ48" s="220" t="s">
        <v>193</v>
      </c>
      <c r="CQA48" s="180" t="s">
        <v>25</v>
      </c>
      <c r="CQC48" s="253" t="s">
        <v>8</v>
      </c>
      <c r="CQD48" s="180" t="s">
        <v>2</v>
      </c>
      <c r="CQE48" s="223" t="s">
        <v>3</v>
      </c>
      <c r="CQF48" s="220" t="s">
        <v>10</v>
      </c>
      <c r="CQG48" s="208" t="s">
        <v>4</v>
      </c>
      <c r="CQH48" s="220" t="s">
        <v>193</v>
      </c>
      <c r="CQI48" s="180" t="s">
        <v>25</v>
      </c>
      <c r="CQK48" s="253" t="s">
        <v>8</v>
      </c>
      <c r="CQL48" s="180" t="s">
        <v>2</v>
      </c>
      <c r="CQM48" s="223" t="s">
        <v>3</v>
      </c>
      <c r="CQN48" s="220" t="s">
        <v>10</v>
      </c>
      <c r="CQO48" s="208" t="s">
        <v>4</v>
      </c>
      <c r="CQP48" s="220" t="s">
        <v>193</v>
      </c>
      <c r="CQQ48" s="180" t="s">
        <v>25</v>
      </c>
      <c r="CQS48" s="253" t="s">
        <v>8</v>
      </c>
      <c r="CQT48" s="180" t="s">
        <v>2</v>
      </c>
      <c r="CQU48" s="223" t="s">
        <v>3</v>
      </c>
      <c r="CQV48" s="220" t="s">
        <v>10</v>
      </c>
      <c r="CQW48" s="208" t="s">
        <v>4</v>
      </c>
      <c r="CQX48" s="220" t="s">
        <v>193</v>
      </c>
      <c r="CQY48" s="180" t="s">
        <v>25</v>
      </c>
      <c r="CRA48" s="253" t="s">
        <v>8</v>
      </c>
      <c r="CRB48" s="180" t="s">
        <v>2</v>
      </c>
      <c r="CRC48" s="223" t="s">
        <v>3</v>
      </c>
      <c r="CRD48" s="220" t="s">
        <v>10</v>
      </c>
      <c r="CRE48" s="208" t="s">
        <v>4</v>
      </c>
      <c r="CRF48" s="220" t="s">
        <v>193</v>
      </c>
      <c r="CRG48" s="180" t="s">
        <v>25</v>
      </c>
      <c r="CRI48" s="253" t="s">
        <v>8</v>
      </c>
      <c r="CRJ48" s="180" t="s">
        <v>2</v>
      </c>
      <c r="CRK48" s="223" t="s">
        <v>3</v>
      </c>
      <c r="CRL48" s="220" t="s">
        <v>10</v>
      </c>
      <c r="CRM48" s="208" t="s">
        <v>4</v>
      </c>
      <c r="CRN48" s="220" t="s">
        <v>193</v>
      </c>
      <c r="CRO48" s="180" t="s">
        <v>25</v>
      </c>
      <c r="CRQ48" s="253" t="s">
        <v>8</v>
      </c>
      <c r="CRR48" s="180" t="s">
        <v>2</v>
      </c>
      <c r="CRS48" s="223" t="s">
        <v>3</v>
      </c>
      <c r="CRT48" s="220" t="s">
        <v>10</v>
      </c>
      <c r="CRU48" s="208" t="s">
        <v>4</v>
      </c>
      <c r="CRV48" s="220" t="s">
        <v>193</v>
      </c>
      <c r="CRW48" s="180" t="s">
        <v>25</v>
      </c>
      <c r="CRY48" s="253" t="s">
        <v>8</v>
      </c>
      <c r="CRZ48" s="180" t="s">
        <v>2</v>
      </c>
      <c r="CSA48" s="223" t="s">
        <v>3</v>
      </c>
      <c r="CSB48" s="220" t="s">
        <v>10</v>
      </c>
      <c r="CSC48" s="208" t="s">
        <v>4</v>
      </c>
      <c r="CSD48" s="220" t="s">
        <v>193</v>
      </c>
      <c r="CSE48" s="180" t="s">
        <v>25</v>
      </c>
      <c r="CSG48" s="253" t="s">
        <v>8</v>
      </c>
      <c r="CSH48" s="180" t="s">
        <v>2</v>
      </c>
      <c r="CSI48" s="223" t="s">
        <v>3</v>
      </c>
      <c r="CSJ48" s="220" t="s">
        <v>10</v>
      </c>
      <c r="CSK48" s="208" t="s">
        <v>4</v>
      </c>
      <c r="CSL48" s="220" t="s">
        <v>193</v>
      </c>
      <c r="CSM48" s="180" t="s">
        <v>25</v>
      </c>
      <c r="CSO48" s="253" t="s">
        <v>8</v>
      </c>
      <c r="CSP48" s="180" t="s">
        <v>2</v>
      </c>
      <c r="CSQ48" s="223" t="s">
        <v>3</v>
      </c>
      <c r="CSR48" s="220" t="s">
        <v>10</v>
      </c>
      <c r="CSS48" s="208" t="s">
        <v>4</v>
      </c>
      <c r="CST48" s="220" t="s">
        <v>193</v>
      </c>
      <c r="CSU48" s="180" t="s">
        <v>25</v>
      </c>
      <c r="CSW48" s="253" t="s">
        <v>8</v>
      </c>
      <c r="CSX48" s="180" t="s">
        <v>2</v>
      </c>
      <c r="CSY48" s="223" t="s">
        <v>3</v>
      </c>
      <c r="CSZ48" s="220" t="s">
        <v>10</v>
      </c>
      <c r="CTA48" s="208" t="s">
        <v>4</v>
      </c>
      <c r="CTB48" s="220" t="s">
        <v>193</v>
      </c>
      <c r="CTC48" s="180" t="s">
        <v>25</v>
      </c>
      <c r="CTE48" s="253" t="s">
        <v>8</v>
      </c>
      <c r="CTF48" s="180" t="s">
        <v>2</v>
      </c>
      <c r="CTG48" s="223" t="s">
        <v>3</v>
      </c>
      <c r="CTH48" s="220" t="s">
        <v>10</v>
      </c>
      <c r="CTI48" s="208" t="s">
        <v>4</v>
      </c>
      <c r="CTJ48" s="220" t="s">
        <v>193</v>
      </c>
      <c r="CTK48" s="180" t="s">
        <v>25</v>
      </c>
      <c r="CTM48" s="253" t="s">
        <v>8</v>
      </c>
      <c r="CTN48" s="180" t="s">
        <v>2</v>
      </c>
      <c r="CTO48" s="223" t="s">
        <v>3</v>
      </c>
      <c r="CTP48" s="220" t="s">
        <v>10</v>
      </c>
      <c r="CTQ48" s="208" t="s">
        <v>4</v>
      </c>
      <c r="CTR48" s="220" t="s">
        <v>193</v>
      </c>
      <c r="CTS48" s="180" t="s">
        <v>25</v>
      </c>
      <c r="CTU48" s="253" t="s">
        <v>8</v>
      </c>
      <c r="CTV48" s="180" t="s">
        <v>2</v>
      </c>
      <c r="CTW48" s="223" t="s">
        <v>3</v>
      </c>
      <c r="CTX48" s="220" t="s">
        <v>10</v>
      </c>
      <c r="CTY48" s="208" t="s">
        <v>4</v>
      </c>
      <c r="CTZ48" s="220" t="s">
        <v>193</v>
      </c>
      <c r="CUA48" s="180" t="s">
        <v>25</v>
      </c>
      <c r="CUC48" s="253" t="s">
        <v>8</v>
      </c>
      <c r="CUD48" s="180" t="s">
        <v>2</v>
      </c>
      <c r="CUE48" s="223" t="s">
        <v>3</v>
      </c>
      <c r="CUF48" s="220" t="s">
        <v>10</v>
      </c>
      <c r="CUG48" s="208" t="s">
        <v>4</v>
      </c>
      <c r="CUH48" s="220" t="s">
        <v>193</v>
      </c>
      <c r="CUI48" s="180" t="s">
        <v>25</v>
      </c>
      <c r="CUK48" s="253" t="s">
        <v>8</v>
      </c>
      <c r="CUL48" s="180" t="s">
        <v>2</v>
      </c>
      <c r="CUM48" s="223" t="s">
        <v>3</v>
      </c>
      <c r="CUN48" s="220" t="s">
        <v>10</v>
      </c>
      <c r="CUO48" s="208" t="s">
        <v>4</v>
      </c>
      <c r="CUP48" s="220" t="s">
        <v>193</v>
      </c>
      <c r="CUQ48" s="180" t="s">
        <v>25</v>
      </c>
      <c r="CUS48" s="253" t="s">
        <v>8</v>
      </c>
      <c r="CUT48" s="180" t="s">
        <v>2</v>
      </c>
      <c r="CUU48" s="223" t="s">
        <v>3</v>
      </c>
      <c r="CUV48" s="220" t="s">
        <v>10</v>
      </c>
      <c r="CUW48" s="208" t="s">
        <v>4</v>
      </c>
      <c r="CUX48" s="220" t="s">
        <v>193</v>
      </c>
      <c r="CUY48" s="180" t="s">
        <v>25</v>
      </c>
      <c r="CVA48" s="253" t="s">
        <v>8</v>
      </c>
      <c r="CVB48" s="180" t="s">
        <v>2</v>
      </c>
      <c r="CVC48" s="223" t="s">
        <v>3</v>
      </c>
      <c r="CVD48" s="220" t="s">
        <v>10</v>
      </c>
      <c r="CVE48" s="208" t="s">
        <v>4</v>
      </c>
      <c r="CVF48" s="220" t="s">
        <v>193</v>
      </c>
      <c r="CVG48" s="180" t="s">
        <v>25</v>
      </c>
      <c r="CVI48" s="253" t="s">
        <v>8</v>
      </c>
      <c r="CVJ48" s="180" t="s">
        <v>2</v>
      </c>
      <c r="CVK48" s="223" t="s">
        <v>3</v>
      </c>
      <c r="CVL48" s="220" t="s">
        <v>10</v>
      </c>
      <c r="CVM48" s="208" t="s">
        <v>4</v>
      </c>
      <c r="CVN48" s="220" t="s">
        <v>193</v>
      </c>
      <c r="CVO48" s="180" t="s">
        <v>25</v>
      </c>
      <c r="CVQ48" s="253" t="s">
        <v>8</v>
      </c>
      <c r="CVR48" s="180" t="s">
        <v>2</v>
      </c>
      <c r="CVS48" s="223" t="s">
        <v>3</v>
      </c>
      <c r="CVT48" s="220" t="s">
        <v>10</v>
      </c>
      <c r="CVU48" s="208" t="s">
        <v>4</v>
      </c>
      <c r="CVV48" s="220" t="s">
        <v>193</v>
      </c>
      <c r="CVW48" s="180" t="s">
        <v>25</v>
      </c>
      <c r="CVY48" s="253" t="s">
        <v>8</v>
      </c>
      <c r="CVZ48" s="180" t="s">
        <v>2</v>
      </c>
      <c r="CWA48" s="223" t="s">
        <v>3</v>
      </c>
      <c r="CWB48" s="220" t="s">
        <v>10</v>
      </c>
      <c r="CWC48" s="208" t="s">
        <v>4</v>
      </c>
      <c r="CWD48" s="220" t="s">
        <v>193</v>
      </c>
      <c r="CWE48" s="180" t="s">
        <v>25</v>
      </c>
      <c r="CWG48" s="253" t="s">
        <v>8</v>
      </c>
      <c r="CWH48" s="180" t="s">
        <v>2</v>
      </c>
      <c r="CWI48" s="223" t="s">
        <v>3</v>
      </c>
      <c r="CWJ48" s="220" t="s">
        <v>10</v>
      </c>
      <c r="CWK48" s="208" t="s">
        <v>4</v>
      </c>
      <c r="CWL48" s="220" t="s">
        <v>193</v>
      </c>
      <c r="CWM48" s="180" t="s">
        <v>25</v>
      </c>
      <c r="CWO48" s="253" t="s">
        <v>8</v>
      </c>
      <c r="CWP48" s="180" t="s">
        <v>2</v>
      </c>
      <c r="CWQ48" s="223" t="s">
        <v>3</v>
      </c>
      <c r="CWR48" s="220" t="s">
        <v>10</v>
      </c>
      <c r="CWS48" s="208" t="s">
        <v>4</v>
      </c>
      <c r="CWT48" s="220" t="s">
        <v>193</v>
      </c>
      <c r="CWU48" s="180" t="s">
        <v>25</v>
      </c>
      <c r="CWW48" s="253" t="s">
        <v>8</v>
      </c>
      <c r="CWX48" s="180" t="s">
        <v>2</v>
      </c>
      <c r="CWY48" s="223" t="s">
        <v>3</v>
      </c>
      <c r="CWZ48" s="220" t="s">
        <v>10</v>
      </c>
      <c r="CXA48" s="208" t="s">
        <v>4</v>
      </c>
      <c r="CXB48" s="220" t="s">
        <v>193</v>
      </c>
      <c r="CXC48" s="180" t="s">
        <v>25</v>
      </c>
      <c r="CXE48" s="253" t="s">
        <v>8</v>
      </c>
      <c r="CXF48" s="180" t="s">
        <v>2</v>
      </c>
      <c r="CXG48" s="223" t="s">
        <v>3</v>
      </c>
      <c r="CXH48" s="220" t="s">
        <v>10</v>
      </c>
      <c r="CXI48" s="208" t="s">
        <v>4</v>
      </c>
      <c r="CXJ48" s="220" t="s">
        <v>193</v>
      </c>
      <c r="CXK48" s="180" t="s">
        <v>25</v>
      </c>
      <c r="CXM48" s="253" t="s">
        <v>8</v>
      </c>
      <c r="CXN48" s="180" t="s">
        <v>2</v>
      </c>
      <c r="CXO48" s="223" t="s">
        <v>3</v>
      </c>
      <c r="CXP48" s="220" t="s">
        <v>10</v>
      </c>
      <c r="CXQ48" s="208" t="s">
        <v>4</v>
      </c>
      <c r="CXR48" s="220" t="s">
        <v>193</v>
      </c>
      <c r="CXS48" s="180" t="s">
        <v>25</v>
      </c>
      <c r="CXU48" s="253" t="s">
        <v>8</v>
      </c>
      <c r="CXV48" s="180" t="s">
        <v>2</v>
      </c>
      <c r="CXW48" s="223" t="s">
        <v>3</v>
      </c>
      <c r="CXX48" s="220" t="s">
        <v>10</v>
      </c>
      <c r="CXY48" s="208" t="s">
        <v>4</v>
      </c>
      <c r="CXZ48" s="220" t="s">
        <v>193</v>
      </c>
      <c r="CYA48" s="180" t="s">
        <v>25</v>
      </c>
      <c r="CYC48" s="253" t="s">
        <v>8</v>
      </c>
      <c r="CYD48" s="180" t="s">
        <v>2</v>
      </c>
      <c r="CYE48" s="223" t="s">
        <v>3</v>
      </c>
      <c r="CYF48" s="220" t="s">
        <v>10</v>
      </c>
      <c r="CYG48" s="208" t="s">
        <v>4</v>
      </c>
      <c r="CYH48" s="220" t="s">
        <v>193</v>
      </c>
      <c r="CYI48" s="180" t="s">
        <v>25</v>
      </c>
      <c r="CYK48" s="253" t="s">
        <v>8</v>
      </c>
      <c r="CYL48" s="180" t="s">
        <v>2</v>
      </c>
      <c r="CYM48" s="223" t="s">
        <v>3</v>
      </c>
      <c r="CYN48" s="220" t="s">
        <v>10</v>
      </c>
      <c r="CYO48" s="208" t="s">
        <v>4</v>
      </c>
      <c r="CYP48" s="220" t="s">
        <v>193</v>
      </c>
      <c r="CYQ48" s="180" t="s">
        <v>25</v>
      </c>
      <c r="CYS48" s="253" t="s">
        <v>8</v>
      </c>
      <c r="CYT48" s="180" t="s">
        <v>2</v>
      </c>
      <c r="CYU48" s="223" t="s">
        <v>3</v>
      </c>
      <c r="CYV48" s="220" t="s">
        <v>10</v>
      </c>
      <c r="CYW48" s="208" t="s">
        <v>4</v>
      </c>
      <c r="CYX48" s="220" t="s">
        <v>193</v>
      </c>
      <c r="CYY48" s="180" t="s">
        <v>25</v>
      </c>
      <c r="CZA48" s="253" t="s">
        <v>8</v>
      </c>
      <c r="CZB48" s="180" t="s">
        <v>2</v>
      </c>
      <c r="CZC48" s="223" t="s">
        <v>3</v>
      </c>
      <c r="CZD48" s="220" t="s">
        <v>10</v>
      </c>
      <c r="CZE48" s="208" t="s">
        <v>4</v>
      </c>
      <c r="CZF48" s="220" t="s">
        <v>193</v>
      </c>
      <c r="CZG48" s="180" t="s">
        <v>25</v>
      </c>
      <c r="CZI48" s="253" t="s">
        <v>8</v>
      </c>
      <c r="CZJ48" s="180" t="s">
        <v>2</v>
      </c>
      <c r="CZK48" s="223" t="s">
        <v>3</v>
      </c>
      <c r="CZL48" s="220" t="s">
        <v>10</v>
      </c>
      <c r="CZM48" s="208" t="s">
        <v>4</v>
      </c>
      <c r="CZN48" s="220" t="s">
        <v>193</v>
      </c>
      <c r="CZO48" s="180" t="s">
        <v>25</v>
      </c>
      <c r="CZQ48" s="253" t="s">
        <v>8</v>
      </c>
      <c r="CZR48" s="180" t="s">
        <v>2</v>
      </c>
      <c r="CZS48" s="223" t="s">
        <v>3</v>
      </c>
      <c r="CZT48" s="220" t="s">
        <v>10</v>
      </c>
      <c r="CZU48" s="208" t="s">
        <v>4</v>
      </c>
      <c r="CZV48" s="220" t="s">
        <v>193</v>
      </c>
      <c r="CZW48" s="180" t="s">
        <v>25</v>
      </c>
      <c r="CZY48" s="253" t="s">
        <v>8</v>
      </c>
      <c r="CZZ48" s="180" t="s">
        <v>2</v>
      </c>
      <c r="DAA48" s="223" t="s">
        <v>3</v>
      </c>
      <c r="DAB48" s="220" t="s">
        <v>10</v>
      </c>
      <c r="DAC48" s="208" t="s">
        <v>4</v>
      </c>
      <c r="DAD48" s="220" t="s">
        <v>193</v>
      </c>
      <c r="DAE48" s="180" t="s">
        <v>25</v>
      </c>
      <c r="DAG48" s="253" t="s">
        <v>8</v>
      </c>
      <c r="DAH48" s="180" t="s">
        <v>2</v>
      </c>
      <c r="DAI48" s="223" t="s">
        <v>3</v>
      </c>
      <c r="DAJ48" s="220" t="s">
        <v>10</v>
      </c>
      <c r="DAK48" s="208" t="s">
        <v>4</v>
      </c>
      <c r="DAL48" s="220" t="s">
        <v>193</v>
      </c>
      <c r="DAM48" s="180" t="s">
        <v>25</v>
      </c>
      <c r="DAO48" s="253" t="s">
        <v>8</v>
      </c>
      <c r="DAP48" s="180" t="s">
        <v>2</v>
      </c>
      <c r="DAQ48" s="223" t="s">
        <v>3</v>
      </c>
      <c r="DAR48" s="220" t="s">
        <v>10</v>
      </c>
      <c r="DAS48" s="208" t="s">
        <v>4</v>
      </c>
      <c r="DAT48" s="220" t="s">
        <v>193</v>
      </c>
      <c r="DAU48" s="180" t="s">
        <v>25</v>
      </c>
      <c r="DAW48" s="253" t="s">
        <v>8</v>
      </c>
      <c r="DAX48" s="180" t="s">
        <v>2</v>
      </c>
      <c r="DAY48" s="223" t="s">
        <v>3</v>
      </c>
      <c r="DAZ48" s="220" t="s">
        <v>10</v>
      </c>
      <c r="DBA48" s="208" t="s">
        <v>4</v>
      </c>
      <c r="DBB48" s="220" t="s">
        <v>193</v>
      </c>
      <c r="DBC48" s="180" t="s">
        <v>25</v>
      </c>
      <c r="DBE48" s="253" t="s">
        <v>8</v>
      </c>
      <c r="DBF48" s="180" t="s">
        <v>2</v>
      </c>
      <c r="DBG48" s="223" t="s">
        <v>3</v>
      </c>
      <c r="DBH48" s="220" t="s">
        <v>10</v>
      </c>
      <c r="DBI48" s="208" t="s">
        <v>4</v>
      </c>
      <c r="DBJ48" s="220" t="s">
        <v>193</v>
      </c>
      <c r="DBK48" s="180" t="s">
        <v>25</v>
      </c>
      <c r="DBM48" s="253" t="s">
        <v>8</v>
      </c>
      <c r="DBN48" s="180" t="s">
        <v>2</v>
      </c>
      <c r="DBO48" s="223" t="s">
        <v>3</v>
      </c>
      <c r="DBP48" s="220" t="s">
        <v>10</v>
      </c>
      <c r="DBQ48" s="208" t="s">
        <v>4</v>
      </c>
      <c r="DBR48" s="220" t="s">
        <v>193</v>
      </c>
      <c r="DBS48" s="180" t="s">
        <v>25</v>
      </c>
      <c r="DBU48" s="253" t="s">
        <v>8</v>
      </c>
      <c r="DBV48" s="180" t="s">
        <v>2</v>
      </c>
      <c r="DBW48" s="223" t="s">
        <v>3</v>
      </c>
      <c r="DBX48" s="220" t="s">
        <v>10</v>
      </c>
      <c r="DBY48" s="208" t="s">
        <v>4</v>
      </c>
      <c r="DBZ48" s="220" t="s">
        <v>193</v>
      </c>
      <c r="DCA48" s="180" t="s">
        <v>25</v>
      </c>
      <c r="DCC48" s="253" t="s">
        <v>8</v>
      </c>
      <c r="DCD48" s="180" t="s">
        <v>2</v>
      </c>
      <c r="DCE48" s="223" t="s">
        <v>3</v>
      </c>
      <c r="DCF48" s="220" t="s">
        <v>10</v>
      </c>
      <c r="DCG48" s="208" t="s">
        <v>4</v>
      </c>
      <c r="DCH48" s="220" t="s">
        <v>193</v>
      </c>
      <c r="DCI48" s="180" t="s">
        <v>25</v>
      </c>
      <c r="DCK48" s="253" t="s">
        <v>8</v>
      </c>
      <c r="DCL48" s="180" t="s">
        <v>2</v>
      </c>
      <c r="DCM48" s="223" t="s">
        <v>3</v>
      </c>
      <c r="DCN48" s="220" t="s">
        <v>10</v>
      </c>
      <c r="DCO48" s="208" t="s">
        <v>4</v>
      </c>
      <c r="DCP48" s="220" t="s">
        <v>193</v>
      </c>
      <c r="DCQ48" s="180" t="s">
        <v>25</v>
      </c>
      <c r="DCS48" s="253" t="s">
        <v>8</v>
      </c>
      <c r="DCT48" s="180" t="s">
        <v>2</v>
      </c>
      <c r="DCU48" s="223" t="s">
        <v>3</v>
      </c>
      <c r="DCV48" s="220" t="s">
        <v>10</v>
      </c>
      <c r="DCW48" s="208" t="s">
        <v>4</v>
      </c>
      <c r="DCX48" s="220" t="s">
        <v>193</v>
      </c>
      <c r="DCY48" s="180" t="s">
        <v>25</v>
      </c>
      <c r="DDA48" s="253" t="s">
        <v>8</v>
      </c>
      <c r="DDB48" s="180" t="s">
        <v>2</v>
      </c>
      <c r="DDC48" s="223" t="s">
        <v>3</v>
      </c>
      <c r="DDD48" s="220" t="s">
        <v>10</v>
      </c>
      <c r="DDE48" s="208" t="s">
        <v>4</v>
      </c>
      <c r="DDF48" s="220" t="s">
        <v>193</v>
      </c>
      <c r="DDG48" s="180" t="s">
        <v>25</v>
      </c>
      <c r="DDI48" s="253" t="s">
        <v>8</v>
      </c>
      <c r="DDJ48" s="180" t="s">
        <v>2</v>
      </c>
      <c r="DDK48" s="223" t="s">
        <v>3</v>
      </c>
      <c r="DDL48" s="220" t="s">
        <v>10</v>
      </c>
      <c r="DDM48" s="208" t="s">
        <v>4</v>
      </c>
      <c r="DDN48" s="220" t="s">
        <v>193</v>
      </c>
      <c r="DDO48" s="180" t="s">
        <v>25</v>
      </c>
      <c r="DDQ48" s="253" t="s">
        <v>8</v>
      </c>
      <c r="DDR48" s="180" t="s">
        <v>2</v>
      </c>
      <c r="DDS48" s="223" t="s">
        <v>3</v>
      </c>
      <c r="DDT48" s="220" t="s">
        <v>10</v>
      </c>
      <c r="DDU48" s="208" t="s">
        <v>4</v>
      </c>
      <c r="DDV48" s="220" t="s">
        <v>193</v>
      </c>
      <c r="DDW48" s="180" t="s">
        <v>25</v>
      </c>
      <c r="DDY48" s="253" t="s">
        <v>8</v>
      </c>
      <c r="DDZ48" s="180" t="s">
        <v>2</v>
      </c>
      <c r="DEA48" s="223" t="s">
        <v>3</v>
      </c>
      <c r="DEB48" s="220" t="s">
        <v>10</v>
      </c>
      <c r="DEC48" s="208" t="s">
        <v>4</v>
      </c>
      <c r="DED48" s="220" t="s">
        <v>193</v>
      </c>
      <c r="DEE48" s="180" t="s">
        <v>25</v>
      </c>
      <c r="DEG48" s="253" t="s">
        <v>8</v>
      </c>
      <c r="DEH48" s="180" t="s">
        <v>2</v>
      </c>
      <c r="DEI48" s="223" t="s">
        <v>3</v>
      </c>
      <c r="DEJ48" s="220" t="s">
        <v>10</v>
      </c>
      <c r="DEK48" s="208" t="s">
        <v>4</v>
      </c>
      <c r="DEL48" s="220" t="s">
        <v>193</v>
      </c>
      <c r="DEM48" s="180" t="s">
        <v>25</v>
      </c>
      <c r="DEO48" s="253" t="s">
        <v>8</v>
      </c>
      <c r="DEP48" s="180" t="s">
        <v>2</v>
      </c>
      <c r="DEQ48" s="223" t="s">
        <v>3</v>
      </c>
      <c r="DER48" s="220" t="s">
        <v>10</v>
      </c>
      <c r="DES48" s="208" t="s">
        <v>4</v>
      </c>
      <c r="DET48" s="220" t="s">
        <v>193</v>
      </c>
      <c r="DEU48" s="180" t="s">
        <v>25</v>
      </c>
      <c r="DEW48" s="253" t="s">
        <v>8</v>
      </c>
      <c r="DEX48" s="180" t="s">
        <v>2</v>
      </c>
      <c r="DEY48" s="223" t="s">
        <v>3</v>
      </c>
      <c r="DEZ48" s="220" t="s">
        <v>10</v>
      </c>
      <c r="DFA48" s="208" t="s">
        <v>4</v>
      </c>
      <c r="DFB48" s="220" t="s">
        <v>193</v>
      </c>
      <c r="DFC48" s="180" t="s">
        <v>25</v>
      </c>
      <c r="DFE48" s="253" t="s">
        <v>8</v>
      </c>
      <c r="DFF48" s="180" t="s">
        <v>2</v>
      </c>
      <c r="DFG48" s="223" t="s">
        <v>3</v>
      </c>
      <c r="DFH48" s="220" t="s">
        <v>10</v>
      </c>
      <c r="DFI48" s="208" t="s">
        <v>4</v>
      </c>
      <c r="DFJ48" s="220" t="s">
        <v>193</v>
      </c>
      <c r="DFK48" s="180" t="s">
        <v>25</v>
      </c>
      <c r="DFM48" s="253" t="s">
        <v>8</v>
      </c>
      <c r="DFN48" s="180" t="s">
        <v>2</v>
      </c>
      <c r="DFO48" s="223" t="s">
        <v>3</v>
      </c>
      <c r="DFP48" s="220" t="s">
        <v>10</v>
      </c>
      <c r="DFQ48" s="208" t="s">
        <v>4</v>
      </c>
      <c r="DFR48" s="220" t="s">
        <v>193</v>
      </c>
      <c r="DFS48" s="180" t="s">
        <v>25</v>
      </c>
      <c r="DFU48" s="253" t="s">
        <v>8</v>
      </c>
      <c r="DFV48" s="180" t="s">
        <v>2</v>
      </c>
      <c r="DFW48" s="223" t="s">
        <v>3</v>
      </c>
      <c r="DFX48" s="220" t="s">
        <v>10</v>
      </c>
      <c r="DFY48" s="208" t="s">
        <v>4</v>
      </c>
      <c r="DFZ48" s="220" t="s">
        <v>193</v>
      </c>
      <c r="DGA48" s="180" t="s">
        <v>25</v>
      </c>
      <c r="DGC48" s="253" t="s">
        <v>8</v>
      </c>
      <c r="DGD48" s="180" t="s">
        <v>2</v>
      </c>
      <c r="DGE48" s="223" t="s">
        <v>3</v>
      </c>
      <c r="DGF48" s="220" t="s">
        <v>10</v>
      </c>
      <c r="DGG48" s="208" t="s">
        <v>4</v>
      </c>
      <c r="DGH48" s="220" t="s">
        <v>193</v>
      </c>
      <c r="DGI48" s="180" t="s">
        <v>25</v>
      </c>
      <c r="DGK48" s="253" t="s">
        <v>8</v>
      </c>
      <c r="DGL48" s="180" t="s">
        <v>2</v>
      </c>
      <c r="DGM48" s="223" t="s">
        <v>3</v>
      </c>
      <c r="DGN48" s="220" t="s">
        <v>10</v>
      </c>
      <c r="DGO48" s="208" t="s">
        <v>4</v>
      </c>
      <c r="DGP48" s="220" t="s">
        <v>193</v>
      </c>
      <c r="DGQ48" s="180" t="s">
        <v>25</v>
      </c>
      <c r="DGS48" s="253" t="s">
        <v>8</v>
      </c>
      <c r="DGT48" s="180" t="s">
        <v>2</v>
      </c>
      <c r="DGU48" s="223" t="s">
        <v>3</v>
      </c>
      <c r="DGV48" s="220" t="s">
        <v>10</v>
      </c>
      <c r="DGW48" s="208" t="s">
        <v>4</v>
      </c>
      <c r="DGX48" s="220" t="s">
        <v>193</v>
      </c>
      <c r="DGY48" s="180" t="s">
        <v>25</v>
      </c>
      <c r="DHA48" s="253" t="s">
        <v>8</v>
      </c>
      <c r="DHB48" s="180" t="s">
        <v>2</v>
      </c>
      <c r="DHC48" s="223" t="s">
        <v>3</v>
      </c>
      <c r="DHD48" s="220" t="s">
        <v>10</v>
      </c>
      <c r="DHE48" s="208" t="s">
        <v>4</v>
      </c>
      <c r="DHF48" s="220" t="s">
        <v>193</v>
      </c>
      <c r="DHG48" s="180" t="s">
        <v>25</v>
      </c>
      <c r="DHI48" s="253" t="s">
        <v>8</v>
      </c>
      <c r="DHJ48" s="180" t="s">
        <v>2</v>
      </c>
      <c r="DHK48" s="223" t="s">
        <v>3</v>
      </c>
      <c r="DHL48" s="220" t="s">
        <v>10</v>
      </c>
      <c r="DHM48" s="208" t="s">
        <v>4</v>
      </c>
      <c r="DHN48" s="220" t="s">
        <v>193</v>
      </c>
      <c r="DHO48" s="180" t="s">
        <v>25</v>
      </c>
      <c r="DHQ48" s="253" t="s">
        <v>8</v>
      </c>
      <c r="DHR48" s="180" t="s">
        <v>2</v>
      </c>
      <c r="DHS48" s="223" t="s">
        <v>3</v>
      </c>
      <c r="DHT48" s="220" t="s">
        <v>10</v>
      </c>
      <c r="DHU48" s="208" t="s">
        <v>4</v>
      </c>
      <c r="DHV48" s="220" t="s">
        <v>193</v>
      </c>
      <c r="DHW48" s="180" t="s">
        <v>25</v>
      </c>
      <c r="DHY48" s="253" t="s">
        <v>8</v>
      </c>
      <c r="DHZ48" s="180" t="s">
        <v>2</v>
      </c>
      <c r="DIA48" s="223" t="s">
        <v>3</v>
      </c>
      <c r="DIB48" s="220" t="s">
        <v>10</v>
      </c>
      <c r="DIC48" s="208" t="s">
        <v>4</v>
      </c>
      <c r="DID48" s="220" t="s">
        <v>193</v>
      </c>
      <c r="DIE48" s="180" t="s">
        <v>25</v>
      </c>
      <c r="DIG48" s="253" t="s">
        <v>8</v>
      </c>
      <c r="DIH48" s="180" t="s">
        <v>2</v>
      </c>
      <c r="DII48" s="223" t="s">
        <v>3</v>
      </c>
      <c r="DIJ48" s="220" t="s">
        <v>10</v>
      </c>
      <c r="DIK48" s="208" t="s">
        <v>4</v>
      </c>
      <c r="DIL48" s="220" t="s">
        <v>193</v>
      </c>
      <c r="DIM48" s="180" t="s">
        <v>25</v>
      </c>
      <c r="DIO48" s="253" t="s">
        <v>8</v>
      </c>
      <c r="DIP48" s="180" t="s">
        <v>2</v>
      </c>
      <c r="DIQ48" s="223" t="s">
        <v>3</v>
      </c>
      <c r="DIR48" s="220" t="s">
        <v>10</v>
      </c>
      <c r="DIS48" s="208" t="s">
        <v>4</v>
      </c>
      <c r="DIT48" s="220" t="s">
        <v>193</v>
      </c>
      <c r="DIU48" s="180" t="s">
        <v>25</v>
      </c>
      <c r="DIW48" s="253" t="s">
        <v>8</v>
      </c>
      <c r="DIX48" s="180" t="s">
        <v>2</v>
      </c>
      <c r="DIY48" s="223" t="s">
        <v>3</v>
      </c>
      <c r="DIZ48" s="220" t="s">
        <v>10</v>
      </c>
      <c r="DJA48" s="208" t="s">
        <v>4</v>
      </c>
      <c r="DJB48" s="220" t="s">
        <v>193</v>
      </c>
      <c r="DJC48" s="180" t="s">
        <v>25</v>
      </c>
      <c r="DJE48" s="253" t="s">
        <v>8</v>
      </c>
      <c r="DJF48" s="180" t="s">
        <v>2</v>
      </c>
      <c r="DJG48" s="223" t="s">
        <v>3</v>
      </c>
      <c r="DJH48" s="220" t="s">
        <v>10</v>
      </c>
      <c r="DJI48" s="208" t="s">
        <v>4</v>
      </c>
      <c r="DJJ48" s="220" t="s">
        <v>193</v>
      </c>
      <c r="DJK48" s="180" t="s">
        <v>25</v>
      </c>
      <c r="DJM48" s="253" t="s">
        <v>8</v>
      </c>
      <c r="DJN48" s="180" t="s">
        <v>2</v>
      </c>
      <c r="DJO48" s="223" t="s">
        <v>3</v>
      </c>
      <c r="DJP48" s="220" t="s">
        <v>10</v>
      </c>
      <c r="DJQ48" s="208" t="s">
        <v>4</v>
      </c>
      <c r="DJR48" s="220" t="s">
        <v>193</v>
      </c>
      <c r="DJS48" s="180" t="s">
        <v>25</v>
      </c>
      <c r="DJU48" s="253" t="s">
        <v>8</v>
      </c>
      <c r="DJV48" s="180" t="s">
        <v>2</v>
      </c>
      <c r="DJW48" s="223" t="s">
        <v>3</v>
      </c>
      <c r="DJX48" s="220" t="s">
        <v>10</v>
      </c>
      <c r="DJY48" s="208" t="s">
        <v>4</v>
      </c>
      <c r="DJZ48" s="220" t="s">
        <v>193</v>
      </c>
      <c r="DKA48" s="180" t="s">
        <v>25</v>
      </c>
      <c r="DKC48" s="253" t="s">
        <v>8</v>
      </c>
      <c r="DKD48" s="180" t="s">
        <v>2</v>
      </c>
      <c r="DKE48" s="223" t="s">
        <v>3</v>
      </c>
      <c r="DKF48" s="220" t="s">
        <v>10</v>
      </c>
      <c r="DKG48" s="208" t="s">
        <v>4</v>
      </c>
      <c r="DKH48" s="220" t="s">
        <v>193</v>
      </c>
      <c r="DKI48" s="180" t="s">
        <v>25</v>
      </c>
      <c r="DKK48" s="253" t="s">
        <v>8</v>
      </c>
      <c r="DKL48" s="180" t="s">
        <v>2</v>
      </c>
      <c r="DKM48" s="223" t="s">
        <v>3</v>
      </c>
      <c r="DKN48" s="220" t="s">
        <v>10</v>
      </c>
      <c r="DKO48" s="208" t="s">
        <v>4</v>
      </c>
      <c r="DKP48" s="220" t="s">
        <v>193</v>
      </c>
      <c r="DKQ48" s="180" t="s">
        <v>25</v>
      </c>
      <c r="DKS48" s="253" t="s">
        <v>8</v>
      </c>
      <c r="DKT48" s="180" t="s">
        <v>2</v>
      </c>
      <c r="DKU48" s="223" t="s">
        <v>3</v>
      </c>
      <c r="DKV48" s="220" t="s">
        <v>10</v>
      </c>
      <c r="DKW48" s="208" t="s">
        <v>4</v>
      </c>
      <c r="DKX48" s="220" t="s">
        <v>193</v>
      </c>
      <c r="DKY48" s="180" t="s">
        <v>25</v>
      </c>
      <c r="DLA48" s="253" t="s">
        <v>8</v>
      </c>
      <c r="DLB48" s="180" t="s">
        <v>2</v>
      </c>
      <c r="DLC48" s="223" t="s">
        <v>3</v>
      </c>
      <c r="DLD48" s="220" t="s">
        <v>10</v>
      </c>
      <c r="DLE48" s="208" t="s">
        <v>4</v>
      </c>
      <c r="DLF48" s="220" t="s">
        <v>193</v>
      </c>
      <c r="DLG48" s="180" t="s">
        <v>25</v>
      </c>
      <c r="DLI48" s="253" t="s">
        <v>8</v>
      </c>
      <c r="DLJ48" s="180" t="s">
        <v>2</v>
      </c>
      <c r="DLK48" s="223" t="s">
        <v>3</v>
      </c>
      <c r="DLL48" s="220" t="s">
        <v>10</v>
      </c>
      <c r="DLM48" s="208" t="s">
        <v>4</v>
      </c>
      <c r="DLN48" s="220" t="s">
        <v>193</v>
      </c>
      <c r="DLO48" s="180" t="s">
        <v>25</v>
      </c>
      <c r="DLQ48" s="253" t="s">
        <v>8</v>
      </c>
      <c r="DLR48" s="180" t="s">
        <v>2</v>
      </c>
      <c r="DLS48" s="223" t="s">
        <v>3</v>
      </c>
      <c r="DLT48" s="220" t="s">
        <v>10</v>
      </c>
      <c r="DLU48" s="208" t="s">
        <v>4</v>
      </c>
      <c r="DLV48" s="220" t="s">
        <v>193</v>
      </c>
      <c r="DLW48" s="180" t="s">
        <v>25</v>
      </c>
      <c r="DLY48" s="253" t="s">
        <v>8</v>
      </c>
      <c r="DLZ48" s="180" t="s">
        <v>2</v>
      </c>
      <c r="DMA48" s="223" t="s">
        <v>3</v>
      </c>
      <c r="DMB48" s="220" t="s">
        <v>10</v>
      </c>
      <c r="DMC48" s="208" t="s">
        <v>4</v>
      </c>
      <c r="DMD48" s="220" t="s">
        <v>193</v>
      </c>
      <c r="DME48" s="180" t="s">
        <v>25</v>
      </c>
      <c r="DMG48" s="253" t="s">
        <v>8</v>
      </c>
      <c r="DMH48" s="180" t="s">
        <v>2</v>
      </c>
      <c r="DMI48" s="223" t="s">
        <v>3</v>
      </c>
      <c r="DMJ48" s="220" t="s">
        <v>10</v>
      </c>
      <c r="DMK48" s="208" t="s">
        <v>4</v>
      </c>
      <c r="DML48" s="220" t="s">
        <v>193</v>
      </c>
      <c r="DMM48" s="180" t="s">
        <v>25</v>
      </c>
      <c r="DMO48" s="253" t="s">
        <v>8</v>
      </c>
      <c r="DMP48" s="180" t="s">
        <v>2</v>
      </c>
      <c r="DMQ48" s="223" t="s">
        <v>3</v>
      </c>
      <c r="DMR48" s="220" t="s">
        <v>10</v>
      </c>
      <c r="DMS48" s="208" t="s">
        <v>4</v>
      </c>
      <c r="DMT48" s="220" t="s">
        <v>193</v>
      </c>
      <c r="DMU48" s="180" t="s">
        <v>25</v>
      </c>
      <c r="DMW48" s="253" t="s">
        <v>8</v>
      </c>
      <c r="DMX48" s="180" t="s">
        <v>2</v>
      </c>
      <c r="DMY48" s="223" t="s">
        <v>3</v>
      </c>
      <c r="DMZ48" s="220" t="s">
        <v>10</v>
      </c>
      <c r="DNA48" s="208" t="s">
        <v>4</v>
      </c>
      <c r="DNB48" s="220" t="s">
        <v>193</v>
      </c>
      <c r="DNC48" s="180" t="s">
        <v>25</v>
      </c>
      <c r="DNE48" s="253" t="s">
        <v>8</v>
      </c>
      <c r="DNF48" s="180" t="s">
        <v>2</v>
      </c>
      <c r="DNG48" s="223" t="s">
        <v>3</v>
      </c>
      <c r="DNH48" s="220" t="s">
        <v>10</v>
      </c>
      <c r="DNI48" s="208" t="s">
        <v>4</v>
      </c>
      <c r="DNJ48" s="220" t="s">
        <v>193</v>
      </c>
      <c r="DNK48" s="180" t="s">
        <v>25</v>
      </c>
      <c r="DNM48" s="253" t="s">
        <v>8</v>
      </c>
      <c r="DNN48" s="180" t="s">
        <v>2</v>
      </c>
      <c r="DNO48" s="223" t="s">
        <v>3</v>
      </c>
      <c r="DNP48" s="220" t="s">
        <v>10</v>
      </c>
      <c r="DNQ48" s="208" t="s">
        <v>4</v>
      </c>
      <c r="DNR48" s="220" t="s">
        <v>193</v>
      </c>
      <c r="DNS48" s="180" t="s">
        <v>25</v>
      </c>
      <c r="DNU48" s="253" t="s">
        <v>8</v>
      </c>
      <c r="DNV48" s="180" t="s">
        <v>2</v>
      </c>
      <c r="DNW48" s="223" t="s">
        <v>3</v>
      </c>
      <c r="DNX48" s="220" t="s">
        <v>10</v>
      </c>
      <c r="DNY48" s="208" t="s">
        <v>4</v>
      </c>
      <c r="DNZ48" s="220" t="s">
        <v>193</v>
      </c>
      <c r="DOA48" s="180" t="s">
        <v>25</v>
      </c>
      <c r="DOC48" s="253" t="s">
        <v>8</v>
      </c>
      <c r="DOD48" s="180" t="s">
        <v>2</v>
      </c>
      <c r="DOE48" s="223" t="s">
        <v>3</v>
      </c>
      <c r="DOF48" s="220" t="s">
        <v>10</v>
      </c>
      <c r="DOG48" s="208" t="s">
        <v>4</v>
      </c>
      <c r="DOH48" s="220" t="s">
        <v>193</v>
      </c>
      <c r="DOI48" s="180" t="s">
        <v>25</v>
      </c>
      <c r="DOK48" s="253" t="s">
        <v>8</v>
      </c>
      <c r="DOL48" s="180" t="s">
        <v>2</v>
      </c>
      <c r="DOM48" s="223" t="s">
        <v>3</v>
      </c>
      <c r="DON48" s="220" t="s">
        <v>10</v>
      </c>
      <c r="DOO48" s="208" t="s">
        <v>4</v>
      </c>
      <c r="DOP48" s="220" t="s">
        <v>193</v>
      </c>
      <c r="DOQ48" s="180" t="s">
        <v>25</v>
      </c>
      <c r="DOS48" s="253" t="s">
        <v>8</v>
      </c>
      <c r="DOT48" s="180" t="s">
        <v>2</v>
      </c>
      <c r="DOU48" s="223" t="s">
        <v>3</v>
      </c>
      <c r="DOV48" s="220" t="s">
        <v>10</v>
      </c>
      <c r="DOW48" s="208" t="s">
        <v>4</v>
      </c>
      <c r="DOX48" s="220" t="s">
        <v>193</v>
      </c>
      <c r="DOY48" s="180" t="s">
        <v>25</v>
      </c>
      <c r="DPA48" s="253" t="s">
        <v>8</v>
      </c>
      <c r="DPB48" s="180" t="s">
        <v>2</v>
      </c>
      <c r="DPC48" s="223" t="s">
        <v>3</v>
      </c>
      <c r="DPD48" s="220" t="s">
        <v>10</v>
      </c>
      <c r="DPE48" s="208" t="s">
        <v>4</v>
      </c>
      <c r="DPF48" s="220" t="s">
        <v>193</v>
      </c>
      <c r="DPG48" s="180" t="s">
        <v>25</v>
      </c>
      <c r="DPI48" s="253" t="s">
        <v>8</v>
      </c>
      <c r="DPJ48" s="180" t="s">
        <v>2</v>
      </c>
      <c r="DPK48" s="223" t="s">
        <v>3</v>
      </c>
      <c r="DPL48" s="220" t="s">
        <v>10</v>
      </c>
      <c r="DPM48" s="208" t="s">
        <v>4</v>
      </c>
      <c r="DPN48" s="220" t="s">
        <v>193</v>
      </c>
      <c r="DPO48" s="180" t="s">
        <v>25</v>
      </c>
      <c r="DPQ48" s="253" t="s">
        <v>8</v>
      </c>
      <c r="DPR48" s="180" t="s">
        <v>2</v>
      </c>
      <c r="DPS48" s="223" t="s">
        <v>3</v>
      </c>
      <c r="DPT48" s="220" t="s">
        <v>10</v>
      </c>
      <c r="DPU48" s="208" t="s">
        <v>4</v>
      </c>
      <c r="DPV48" s="220" t="s">
        <v>193</v>
      </c>
      <c r="DPW48" s="180" t="s">
        <v>25</v>
      </c>
      <c r="DPY48" s="253" t="s">
        <v>8</v>
      </c>
      <c r="DPZ48" s="180" t="s">
        <v>2</v>
      </c>
      <c r="DQA48" s="223" t="s">
        <v>3</v>
      </c>
      <c r="DQB48" s="220" t="s">
        <v>10</v>
      </c>
      <c r="DQC48" s="208" t="s">
        <v>4</v>
      </c>
      <c r="DQD48" s="220" t="s">
        <v>193</v>
      </c>
      <c r="DQE48" s="180" t="s">
        <v>25</v>
      </c>
      <c r="DQG48" s="253" t="s">
        <v>8</v>
      </c>
      <c r="DQH48" s="180" t="s">
        <v>2</v>
      </c>
      <c r="DQI48" s="223" t="s">
        <v>3</v>
      </c>
      <c r="DQJ48" s="220" t="s">
        <v>10</v>
      </c>
      <c r="DQK48" s="208" t="s">
        <v>4</v>
      </c>
      <c r="DQL48" s="220" t="s">
        <v>193</v>
      </c>
      <c r="DQM48" s="180" t="s">
        <v>25</v>
      </c>
      <c r="DQO48" s="253" t="s">
        <v>8</v>
      </c>
      <c r="DQP48" s="180" t="s">
        <v>2</v>
      </c>
      <c r="DQQ48" s="223" t="s">
        <v>3</v>
      </c>
      <c r="DQR48" s="220" t="s">
        <v>10</v>
      </c>
      <c r="DQS48" s="208" t="s">
        <v>4</v>
      </c>
      <c r="DQT48" s="220" t="s">
        <v>193</v>
      </c>
      <c r="DQU48" s="180" t="s">
        <v>25</v>
      </c>
      <c r="DQW48" s="253" t="s">
        <v>8</v>
      </c>
      <c r="DQX48" s="180" t="s">
        <v>2</v>
      </c>
      <c r="DQY48" s="223" t="s">
        <v>3</v>
      </c>
      <c r="DQZ48" s="220" t="s">
        <v>10</v>
      </c>
      <c r="DRA48" s="208" t="s">
        <v>4</v>
      </c>
      <c r="DRB48" s="220" t="s">
        <v>193</v>
      </c>
      <c r="DRC48" s="180" t="s">
        <v>25</v>
      </c>
      <c r="DRE48" s="253" t="s">
        <v>8</v>
      </c>
      <c r="DRF48" s="180" t="s">
        <v>2</v>
      </c>
      <c r="DRG48" s="223" t="s">
        <v>3</v>
      </c>
      <c r="DRH48" s="220" t="s">
        <v>10</v>
      </c>
      <c r="DRI48" s="208" t="s">
        <v>4</v>
      </c>
      <c r="DRJ48" s="220" t="s">
        <v>193</v>
      </c>
      <c r="DRK48" s="180" t="s">
        <v>25</v>
      </c>
      <c r="DRM48" s="253" t="s">
        <v>8</v>
      </c>
      <c r="DRN48" s="180" t="s">
        <v>2</v>
      </c>
      <c r="DRO48" s="223" t="s">
        <v>3</v>
      </c>
      <c r="DRP48" s="220" t="s">
        <v>10</v>
      </c>
      <c r="DRQ48" s="208" t="s">
        <v>4</v>
      </c>
      <c r="DRR48" s="220" t="s">
        <v>193</v>
      </c>
      <c r="DRS48" s="180" t="s">
        <v>25</v>
      </c>
      <c r="DRU48" s="253" t="s">
        <v>8</v>
      </c>
      <c r="DRV48" s="180" t="s">
        <v>2</v>
      </c>
      <c r="DRW48" s="223" t="s">
        <v>3</v>
      </c>
      <c r="DRX48" s="220" t="s">
        <v>10</v>
      </c>
      <c r="DRY48" s="208" t="s">
        <v>4</v>
      </c>
      <c r="DRZ48" s="220" t="s">
        <v>193</v>
      </c>
      <c r="DSA48" s="180" t="s">
        <v>25</v>
      </c>
      <c r="DSC48" s="253" t="s">
        <v>8</v>
      </c>
      <c r="DSD48" s="180" t="s">
        <v>2</v>
      </c>
      <c r="DSE48" s="223" t="s">
        <v>3</v>
      </c>
      <c r="DSF48" s="220" t="s">
        <v>10</v>
      </c>
      <c r="DSG48" s="208" t="s">
        <v>4</v>
      </c>
      <c r="DSH48" s="220" t="s">
        <v>193</v>
      </c>
      <c r="DSI48" s="180" t="s">
        <v>25</v>
      </c>
      <c r="DSK48" s="253" t="s">
        <v>8</v>
      </c>
      <c r="DSL48" s="180" t="s">
        <v>2</v>
      </c>
      <c r="DSM48" s="223" t="s">
        <v>3</v>
      </c>
      <c r="DSN48" s="220" t="s">
        <v>10</v>
      </c>
      <c r="DSO48" s="208" t="s">
        <v>4</v>
      </c>
      <c r="DSP48" s="220" t="s">
        <v>193</v>
      </c>
      <c r="DSQ48" s="180" t="s">
        <v>25</v>
      </c>
      <c r="DSS48" s="253" t="s">
        <v>8</v>
      </c>
      <c r="DST48" s="180" t="s">
        <v>2</v>
      </c>
      <c r="DSU48" s="223" t="s">
        <v>3</v>
      </c>
      <c r="DSV48" s="220" t="s">
        <v>10</v>
      </c>
      <c r="DSW48" s="208" t="s">
        <v>4</v>
      </c>
      <c r="DSX48" s="220" t="s">
        <v>193</v>
      </c>
      <c r="DSY48" s="180" t="s">
        <v>25</v>
      </c>
      <c r="DTA48" s="253" t="s">
        <v>8</v>
      </c>
      <c r="DTB48" s="180" t="s">
        <v>2</v>
      </c>
      <c r="DTC48" s="223" t="s">
        <v>3</v>
      </c>
      <c r="DTD48" s="220" t="s">
        <v>10</v>
      </c>
      <c r="DTE48" s="208" t="s">
        <v>4</v>
      </c>
      <c r="DTF48" s="220" t="s">
        <v>193</v>
      </c>
      <c r="DTG48" s="180" t="s">
        <v>25</v>
      </c>
      <c r="DTI48" s="253" t="s">
        <v>8</v>
      </c>
      <c r="DTJ48" s="180" t="s">
        <v>2</v>
      </c>
      <c r="DTK48" s="223" t="s">
        <v>3</v>
      </c>
      <c r="DTL48" s="220" t="s">
        <v>10</v>
      </c>
      <c r="DTM48" s="208" t="s">
        <v>4</v>
      </c>
      <c r="DTN48" s="220" t="s">
        <v>193</v>
      </c>
      <c r="DTO48" s="180" t="s">
        <v>25</v>
      </c>
      <c r="DTQ48" s="253" t="s">
        <v>8</v>
      </c>
      <c r="DTR48" s="180" t="s">
        <v>2</v>
      </c>
      <c r="DTS48" s="223" t="s">
        <v>3</v>
      </c>
      <c r="DTT48" s="220" t="s">
        <v>10</v>
      </c>
      <c r="DTU48" s="208" t="s">
        <v>4</v>
      </c>
      <c r="DTV48" s="220" t="s">
        <v>193</v>
      </c>
      <c r="DTW48" s="180" t="s">
        <v>25</v>
      </c>
      <c r="DTY48" s="253" t="s">
        <v>8</v>
      </c>
      <c r="DTZ48" s="180" t="s">
        <v>2</v>
      </c>
      <c r="DUA48" s="223" t="s">
        <v>3</v>
      </c>
      <c r="DUB48" s="220" t="s">
        <v>10</v>
      </c>
      <c r="DUC48" s="208" t="s">
        <v>4</v>
      </c>
      <c r="DUD48" s="220" t="s">
        <v>193</v>
      </c>
      <c r="DUE48" s="180" t="s">
        <v>25</v>
      </c>
      <c r="DUG48" s="253" t="s">
        <v>8</v>
      </c>
      <c r="DUH48" s="180" t="s">
        <v>2</v>
      </c>
      <c r="DUI48" s="223" t="s">
        <v>3</v>
      </c>
      <c r="DUJ48" s="220" t="s">
        <v>10</v>
      </c>
      <c r="DUK48" s="208" t="s">
        <v>4</v>
      </c>
      <c r="DUL48" s="220" t="s">
        <v>193</v>
      </c>
      <c r="DUM48" s="180" t="s">
        <v>25</v>
      </c>
      <c r="DUO48" s="253" t="s">
        <v>8</v>
      </c>
      <c r="DUP48" s="180" t="s">
        <v>2</v>
      </c>
      <c r="DUQ48" s="223" t="s">
        <v>3</v>
      </c>
      <c r="DUR48" s="220" t="s">
        <v>10</v>
      </c>
      <c r="DUS48" s="208" t="s">
        <v>4</v>
      </c>
      <c r="DUT48" s="220" t="s">
        <v>193</v>
      </c>
      <c r="DUU48" s="180" t="s">
        <v>25</v>
      </c>
      <c r="DUW48" s="253" t="s">
        <v>8</v>
      </c>
      <c r="DUX48" s="180" t="s">
        <v>2</v>
      </c>
      <c r="DUY48" s="223" t="s">
        <v>3</v>
      </c>
      <c r="DUZ48" s="220" t="s">
        <v>10</v>
      </c>
      <c r="DVA48" s="208" t="s">
        <v>4</v>
      </c>
      <c r="DVB48" s="220" t="s">
        <v>193</v>
      </c>
      <c r="DVC48" s="180" t="s">
        <v>25</v>
      </c>
      <c r="DVE48" s="253" t="s">
        <v>8</v>
      </c>
      <c r="DVF48" s="180" t="s">
        <v>2</v>
      </c>
      <c r="DVG48" s="223" t="s">
        <v>3</v>
      </c>
      <c r="DVH48" s="220" t="s">
        <v>10</v>
      </c>
      <c r="DVI48" s="208" t="s">
        <v>4</v>
      </c>
      <c r="DVJ48" s="220" t="s">
        <v>193</v>
      </c>
      <c r="DVK48" s="180" t="s">
        <v>25</v>
      </c>
      <c r="DVM48" s="253" t="s">
        <v>8</v>
      </c>
      <c r="DVN48" s="180" t="s">
        <v>2</v>
      </c>
      <c r="DVO48" s="223" t="s">
        <v>3</v>
      </c>
      <c r="DVP48" s="220" t="s">
        <v>10</v>
      </c>
      <c r="DVQ48" s="208" t="s">
        <v>4</v>
      </c>
      <c r="DVR48" s="220" t="s">
        <v>193</v>
      </c>
      <c r="DVS48" s="180" t="s">
        <v>25</v>
      </c>
      <c r="DVU48" s="253" t="s">
        <v>8</v>
      </c>
      <c r="DVV48" s="180" t="s">
        <v>2</v>
      </c>
      <c r="DVW48" s="223" t="s">
        <v>3</v>
      </c>
      <c r="DVX48" s="220" t="s">
        <v>10</v>
      </c>
      <c r="DVY48" s="208" t="s">
        <v>4</v>
      </c>
      <c r="DVZ48" s="220" t="s">
        <v>193</v>
      </c>
      <c r="DWA48" s="180" t="s">
        <v>25</v>
      </c>
      <c r="DWC48" s="253" t="s">
        <v>8</v>
      </c>
      <c r="DWD48" s="180" t="s">
        <v>2</v>
      </c>
      <c r="DWE48" s="223" t="s">
        <v>3</v>
      </c>
      <c r="DWF48" s="220" t="s">
        <v>10</v>
      </c>
      <c r="DWG48" s="208" t="s">
        <v>4</v>
      </c>
      <c r="DWH48" s="220" t="s">
        <v>193</v>
      </c>
      <c r="DWI48" s="180" t="s">
        <v>25</v>
      </c>
      <c r="DWK48" s="253" t="s">
        <v>8</v>
      </c>
      <c r="DWL48" s="180" t="s">
        <v>2</v>
      </c>
      <c r="DWM48" s="223" t="s">
        <v>3</v>
      </c>
      <c r="DWN48" s="220" t="s">
        <v>10</v>
      </c>
      <c r="DWO48" s="208" t="s">
        <v>4</v>
      </c>
      <c r="DWP48" s="220" t="s">
        <v>193</v>
      </c>
      <c r="DWQ48" s="180" t="s">
        <v>25</v>
      </c>
      <c r="DWS48" s="253" t="s">
        <v>8</v>
      </c>
      <c r="DWT48" s="180" t="s">
        <v>2</v>
      </c>
      <c r="DWU48" s="223" t="s">
        <v>3</v>
      </c>
      <c r="DWV48" s="220" t="s">
        <v>10</v>
      </c>
      <c r="DWW48" s="208" t="s">
        <v>4</v>
      </c>
      <c r="DWX48" s="220" t="s">
        <v>193</v>
      </c>
      <c r="DWY48" s="180" t="s">
        <v>25</v>
      </c>
      <c r="DXA48" s="253" t="s">
        <v>8</v>
      </c>
      <c r="DXB48" s="180" t="s">
        <v>2</v>
      </c>
      <c r="DXC48" s="223" t="s">
        <v>3</v>
      </c>
      <c r="DXD48" s="220" t="s">
        <v>10</v>
      </c>
      <c r="DXE48" s="208" t="s">
        <v>4</v>
      </c>
      <c r="DXF48" s="220" t="s">
        <v>193</v>
      </c>
      <c r="DXG48" s="180" t="s">
        <v>25</v>
      </c>
      <c r="DXI48" s="253" t="s">
        <v>8</v>
      </c>
      <c r="DXJ48" s="180" t="s">
        <v>2</v>
      </c>
      <c r="DXK48" s="223" t="s">
        <v>3</v>
      </c>
      <c r="DXL48" s="220" t="s">
        <v>10</v>
      </c>
      <c r="DXM48" s="208" t="s">
        <v>4</v>
      </c>
      <c r="DXN48" s="220" t="s">
        <v>193</v>
      </c>
      <c r="DXO48" s="180" t="s">
        <v>25</v>
      </c>
      <c r="DXQ48" s="253" t="s">
        <v>8</v>
      </c>
      <c r="DXR48" s="180" t="s">
        <v>2</v>
      </c>
      <c r="DXS48" s="223" t="s">
        <v>3</v>
      </c>
      <c r="DXT48" s="220" t="s">
        <v>10</v>
      </c>
      <c r="DXU48" s="208" t="s">
        <v>4</v>
      </c>
      <c r="DXV48" s="220" t="s">
        <v>193</v>
      </c>
      <c r="DXW48" s="180" t="s">
        <v>25</v>
      </c>
      <c r="DXY48" s="253" t="s">
        <v>8</v>
      </c>
      <c r="DXZ48" s="180" t="s">
        <v>2</v>
      </c>
      <c r="DYA48" s="223" t="s">
        <v>3</v>
      </c>
      <c r="DYB48" s="220" t="s">
        <v>10</v>
      </c>
      <c r="DYC48" s="208" t="s">
        <v>4</v>
      </c>
      <c r="DYD48" s="220" t="s">
        <v>193</v>
      </c>
      <c r="DYE48" s="180" t="s">
        <v>25</v>
      </c>
      <c r="DYG48" s="253" t="s">
        <v>8</v>
      </c>
      <c r="DYH48" s="180" t="s">
        <v>2</v>
      </c>
      <c r="DYI48" s="223" t="s">
        <v>3</v>
      </c>
      <c r="DYJ48" s="220" t="s">
        <v>10</v>
      </c>
      <c r="DYK48" s="208" t="s">
        <v>4</v>
      </c>
      <c r="DYL48" s="220" t="s">
        <v>193</v>
      </c>
      <c r="DYM48" s="180" t="s">
        <v>25</v>
      </c>
      <c r="DYO48" s="253" t="s">
        <v>8</v>
      </c>
      <c r="DYP48" s="180" t="s">
        <v>2</v>
      </c>
      <c r="DYQ48" s="223" t="s">
        <v>3</v>
      </c>
      <c r="DYR48" s="220" t="s">
        <v>10</v>
      </c>
      <c r="DYS48" s="208" t="s">
        <v>4</v>
      </c>
      <c r="DYT48" s="220" t="s">
        <v>193</v>
      </c>
      <c r="DYU48" s="180" t="s">
        <v>25</v>
      </c>
      <c r="DYW48" s="253" t="s">
        <v>8</v>
      </c>
      <c r="DYX48" s="180" t="s">
        <v>2</v>
      </c>
      <c r="DYY48" s="223" t="s">
        <v>3</v>
      </c>
      <c r="DYZ48" s="220" t="s">
        <v>10</v>
      </c>
      <c r="DZA48" s="208" t="s">
        <v>4</v>
      </c>
      <c r="DZB48" s="220" t="s">
        <v>193</v>
      </c>
      <c r="DZC48" s="180" t="s">
        <v>25</v>
      </c>
      <c r="DZE48" s="253" t="s">
        <v>8</v>
      </c>
      <c r="DZF48" s="180" t="s">
        <v>2</v>
      </c>
      <c r="DZG48" s="223" t="s">
        <v>3</v>
      </c>
      <c r="DZH48" s="220" t="s">
        <v>10</v>
      </c>
      <c r="DZI48" s="208" t="s">
        <v>4</v>
      </c>
      <c r="DZJ48" s="220" t="s">
        <v>193</v>
      </c>
      <c r="DZK48" s="180" t="s">
        <v>25</v>
      </c>
      <c r="DZM48" s="253" t="s">
        <v>8</v>
      </c>
      <c r="DZN48" s="180" t="s">
        <v>2</v>
      </c>
      <c r="DZO48" s="223" t="s">
        <v>3</v>
      </c>
      <c r="DZP48" s="220" t="s">
        <v>10</v>
      </c>
      <c r="DZQ48" s="208" t="s">
        <v>4</v>
      </c>
      <c r="DZR48" s="220" t="s">
        <v>193</v>
      </c>
      <c r="DZS48" s="180" t="s">
        <v>25</v>
      </c>
      <c r="DZU48" s="253" t="s">
        <v>8</v>
      </c>
      <c r="DZV48" s="180" t="s">
        <v>2</v>
      </c>
      <c r="DZW48" s="223" t="s">
        <v>3</v>
      </c>
      <c r="DZX48" s="220" t="s">
        <v>10</v>
      </c>
      <c r="DZY48" s="208" t="s">
        <v>4</v>
      </c>
      <c r="DZZ48" s="220" t="s">
        <v>193</v>
      </c>
      <c r="EAA48" s="180" t="s">
        <v>25</v>
      </c>
      <c r="EAC48" s="253" t="s">
        <v>8</v>
      </c>
      <c r="EAD48" s="180" t="s">
        <v>2</v>
      </c>
      <c r="EAE48" s="223" t="s">
        <v>3</v>
      </c>
      <c r="EAF48" s="220" t="s">
        <v>10</v>
      </c>
      <c r="EAG48" s="208" t="s">
        <v>4</v>
      </c>
      <c r="EAH48" s="220" t="s">
        <v>193</v>
      </c>
      <c r="EAI48" s="180" t="s">
        <v>25</v>
      </c>
      <c r="EAK48" s="253" t="s">
        <v>8</v>
      </c>
      <c r="EAL48" s="180" t="s">
        <v>2</v>
      </c>
      <c r="EAM48" s="223" t="s">
        <v>3</v>
      </c>
      <c r="EAN48" s="220" t="s">
        <v>10</v>
      </c>
      <c r="EAO48" s="208" t="s">
        <v>4</v>
      </c>
      <c r="EAP48" s="220" t="s">
        <v>193</v>
      </c>
      <c r="EAQ48" s="180" t="s">
        <v>25</v>
      </c>
      <c r="EAS48" s="253" t="s">
        <v>8</v>
      </c>
      <c r="EAT48" s="180" t="s">
        <v>2</v>
      </c>
      <c r="EAU48" s="223" t="s">
        <v>3</v>
      </c>
      <c r="EAV48" s="220" t="s">
        <v>10</v>
      </c>
      <c r="EAW48" s="208" t="s">
        <v>4</v>
      </c>
      <c r="EAX48" s="220" t="s">
        <v>193</v>
      </c>
      <c r="EAY48" s="180" t="s">
        <v>25</v>
      </c>
      <c r="EBA48" s="253" t="s">
        <v>8</v>
      </c>
      <c r="EBB48" s="180" t="s">
        <v>2</v>
      </c>
      <c r="EBC48" s="223" t="s">
        <v>3</v>
      </c>
      <c r="EBD48" s="220" t="s">
        <v>10</v>
      </c>
      <c r="EBE48" s="208" t="s">
        <v>4</v>
      </c>
      <c r="EBF48" s="220" t="s">
        <v>193</v>
      </c>
      <c r="EBG48" s="180" t="s">
        <v>25</v>
      </c>
      <c r="EBI48" s="253" t="s">
        <v>8</v>
      </c>
      <c r="EBJ48" s="180" t="s">
        <v>2</v>
      </c>
      <c r="EBK48" s="223" t="s">
        <v>3</v>
      </c>
      <c r="EBL48" s="220" t="s">
        <v>10</v>
      </c>
      <c r="EBM48" s="208" t="s">
        <v>4</v>
      </c>
      <c r="EBN48" s="220" t="s">
        <v>193</v>
      </c>
      <c r="EBO48" s="180" t="s">
        <v>25</v>
      </c>
      <c r="EBQ48" s="253" t="s">
        <v>8</v>
      </c>
      <c r="EBR48" s="180" t="s">
        <v>2</v>
      </c>
      <c r="EBS48" s="223" t="s">
        <v>3</v>
      </c>
      <c r="EBT48" s="220" t="s">
        <v>10</v>
      </c>
      <c r="EBU48" s="208" t="s">
        <v>4</v>
      </c>
      <c r="EBV48" s="220" t="s">
        <v>193</v>
      </c>
      <c r="EBW48" s="180" t="s">
        <v>25</v>
      </c>
      <c r="EBY48" s="253" t="s">
        <v>8</v>
      </c>
      <c r="EBZ48" s="180" t="s">
        <v>2</v>
      </c>
      <c r="ECA48" s="223" t="s">
        <v>3</v>
      </c>
      <c r="ECB48" s="220" t="s">
        <v>10</v>
      </c>
      <c r="ECC48" s="208" t="s">
        <v>4</v>
      </c>
      <c r="ECD48" s="220" t="s">
        <v>193</v>
      </c>
      <c r="ECE48" s="180" t="s">
        <v>25</v>
      </c>
      <c r="ECG48" s="253" t="s">
        <v>8</v>
      </c>
      <c r="ECH48" s="180" t="s">
        <v>2</v>
      </c>
      <c r="ECI48" s="223" t="s">
        <v>3</v>
      </c>
      <c r="ECJ48" s="220" t="s">
        <v>10</v>
      </c>
      <c r="ECK48" s="208" t="s">
        <v>4</v>
      </c>
      <c r="ECL48" s="220" t="s">
        <v>193</v>
      </c>
      <c r="ECM48" s="180" t="s">
        <v>25</v>
      </c>
      <c r="ECO48" s="253" t="s">
        <v>8</v>
      </c>
      <c r="ECP48" s="180" t="s">
        <v>2</v>
      </c>
      <c r="ECQ48" s="223" t="s">
        <v>3</v>
      </c>
      <c r="ECR48" s="220" t="s">
        <v>10</v>
      </c>
      <c r="ECS48" s="208" t="s">
        <v>4</v>
      </c>
      <c r="ECT48" s="220" t="s">
        <v>193</v>
      </c>
      <c r="ECU48" s="180" t="s">
        <v>25</v>
      </c>
      <c r="ECW48" s="253" t="s">
        <v>8</v>
      </c>
      <c r="ECX48" s="180" t="s">
        <v>2</v>
      </c>
      <c r="ECY48" s="223" t="s">
        <v>3</v>
      </c>
      <c r="ECZ48" s="220" t="s">
        <v>10</v>
      </c>
      <c r="EDA48" s="208" t="s">
        <v>4</v>
      </c>
      <c r="EDB48" s="220" t="s">
        <v>193</v>
      </c>
      <c r="EDC48" s="180" t="s">
        <v>25</v>
      </c>
      <c r="EDE48" s="253" t="s">
        <v>8</v>
      </c>
      <c r="EDF48" s="180" t="s">
        <v>2</v>
      </c>
      <c r="EDG48" s="223" t="s">
        <v>3</v>
      </c>
      <c r="EDH48" s="220" t="s">
        <v>10</v>
      </c>
      <c r="EDI48" s="208" t="s">
        <v>4</v>
      </c>
      <c r="EDJ48" s="220" t="s">
        <v>193</v>
      </c>
      <c r="EDK48" s="180" t="s">
        <v>25</v>
      </c>
      <c r="EDM48" s="253" t="s">
        <v>8</v>
      </c>
      <c r="EDN48" s="180" t="s">
        <v>2</v>
      </c>
      <c r="EDO48" s="223" t="s">
        <v>3</v>
      </c>
      <c r="EDP48" s="220" t="s">
        <v>10</v>
      </c>
      <c r="EDQ48" s="208" t="s">
        <v>4</v>
      </c>
      <c r="EDR48" s="220" t="s">
        <v>193</v>
      </c>
      <c r="EDS48" s="180" t="s">
        <v>25</v>
      </c>
      <c r="EDU48" s="253" t="s">
        <v>8</v>
      </c>
      <c r="EDV48" s="180" t="s">
        <v>2</v>
      </c>
      <c r="EDW48" s="223" t="s">
        <v>3</v>
      </c>
      <c r="EDX48" s="220" t="s">
        <v>10</v>
      </c>
      <c r="EDY48" s="208" t="s">
        <v>4</v>
      </c>
      <c r="EDZ48" s="220" t="s">
        <v>193</v>
      </c>
      <c r="EEA48" s="180" t="s">
        <v>25</v>
      </c>
      <c r="EEC48" s="253" t="s">
        <v>8</v>
      </c>
      <c r="EED48" s="180" t="s">
        <v>2</v>
      </c>
      <c r="EEE48" s="223" t="s">
        <v>3</v>
      </c>
      <c r="EEF48" s="220" t="s">
        <v>10</v>
      </c>
      <c r="EEG48" s="208" t="s">
        <v>4</v>
      </c>
      <c r="EEH48" s="220" t="s">
        <v>193</v>
      </c>
      <c r="EEI48" s="180" t="s">
        <v>25</v>
      </c>
      <c r="EEK48" s="253" t="s">
        <v>8</v>
      </c>
      <c r="EEL48" s="180" t="s">
        <v>2</v>
      </c>
      <c r="EEM48" s="223" t="s">
        <v>3</v>
      </c>
      <c r="EEN48" s="220" t="s">
        <v>10</v>
      </c>
      <c r="EEO48" s="208" t="s">
        <v>4</v>
      </c>
      <c r="EEP48" s="220" t="s">
        <v>193</v>
      </c>
      <c r="EEQ48" s="180" t="s">
        <v>25</v>
      </c>
      <c r="EES48" s="253" t="s">
        <v>8</v>
      </c>
      <c r="EET48" s="180" t="s">
        <v>2</v>
      </c>
      <c r="EEU48" s="223" t="s">
        <v>3</v>
      </c>
      <c r="EEV48" s="220" t="s">
        <v>10</v>
      </c>
      <c r="EEW48" s="208" t="s">
        <v>4</v>
      </c>
      <c r="EEX48" s="220" t="s">
        <v>193</v>
      </c>
      <c r="EEY48" s="180" t="s">
        <v>25</v>
      </c>
      <c r="EFA48" s="253" t="s">
        <v>8</v>
      </c>
      <c r="EFB48" s="180" t="s">
        <v>2</v>
      </c>
      <c r="EFC48" s="223" t="s">
        <v>3</v>
      </c>
      <c r="EFD48" s="220" t="s">
        <v>10</v>
      </c>
      <c r="EFE48" s="208" t="s">
        <v>4</v>
      </c>
      <c r="EFF48" s="220" t="s">
        <v>193</v>
      </c>
      <c r="EFG48" s="180" t="s">
        <v>25</v>
      </c>
      <c r="EFI48" s="253" t="s">
        <v>8</v>
      </c>
      <c r="EFJ48" s="180" t="s">
        <v>2</v>
      </c>
      <c r="EFK48" s="223" t="s">
        <v>3</v>
      </c>
      <c r="EFL48" s="220" t="s">
        <v>10</v>
      </c>
      <c r="EFM48" s="208" t="s">
        <v>4</v>
      </c>
      <c r="EFN48" s="220" t="s">
        <v>193</v>
      </c>
      <c r="EFO48" s="180" t="s">
        <v>25</v>
      </c>
      <c r="EFQ48" s="253" t="s">
        <v>8</v>
      </c>
      <c r="EFR48" s="180" t="s">
        <v>2</v>
      </c>
      <c r="EFS48" s="223" t="s">
        <v>3</v>
      </c>
      <c r="EFT48" s="220" t="s">
        <v>10</v>
      </c>
      <c r="EFU48" s="208" t="s">
        <v>4</v>
      </c>
      <c r="EFV48" s="220" t="s">
        <v>193</v>
      </c>
      <c r="EFW48" s="180" t="s">
        <v>25</v>
      </c>
      <c r="EFY48" s="253" t="s">
        <v>8</v>
      </c>
      <c r="EFZ48" s="180" t="s">
        <v>2</v>
      </c>
      <c r="EGA48" s="223" t="s">
        <v>3</v>
      </c>
      <c r="EGB48" s="220" t="s">
        <v>10</v>
      </c>
      <c r="EGC48" s="208" t="s">
        <v>4</v>
      </c>
      <c r="EGD48" s="220" t="s">
        <v>193</v>
      </c>
      <c r="EGE48" s="180" t="s">
        <v>25</v>
      </c>
      <c r="EGG48" s="253" t="s">
        <v>8</v>
      </c>
      <c r="EGH48" s="180" t="s">
        <v>2</v>
      </c>
      <c r="EGI48" s="223" t="s">
        <v>3</v>
      </c>
      <c r="EGJ48" s="220" t="s">
        <v>10</v>
      </c>
      <c r="EGK48" s="208" t="s">
        <v>4</v>
      </c>
      <c r="EGL48" s="220" t="s">
        <v>193</v>
      </c>
      <c r="EGM48" s="180" t="s">
        <v>25</v>
      </c>
      <c r="EGO48" s="253" t="s">
        <v>8</v>
      </c>
      <c r="EGP48" s="180" t="s">
        <v>2</v>
      </c>
      <c r="EGQ48" s="223" t="s">
        <v>3</v>
      </c>
      <c r="EGR48" s="220" t="s">
        <v>10</v>
      </c>
      <c r="EGS48" s="208" t="s">
        <v>4</v>
      </c>
      <c r="EGT48" s="220" t="s">
        <v>193</v>
      </c>
      <c r="EGU48" s="180" t="s">
        <v>25</v>
      </c>
      <c r="EGW48" s="253" t="s">
        <v>8</v>
      </c>
      <c r="EGX48" s="180" t="s">
        <v>2</v>
      </c>
      <c r="EGY48" s="223" t="s">
        <v>3</v>
      </c>
      <c r="EGZ48" s="220" t="s">
        <v>10</v>
      </c>
      <c r="EHA48" s="208" t="s">
        <v>4</v>
      </c>
      <c r="EHB48" s="220" t="s">
        <v>193</v>
      </c>
      <c r="EHC48" s="180" t="s">
        <v>25</v>
      </c>
      <c r="EHE48" s="253" t="s">
        <v>8</v>
      </c>
      <c r="EHF48" s="180" t="s">
        <v>2</v>
      </c>
      <c r="EHG48" s="223" t="s">
        <v>3</v>
      </c>
      <c r="EHH48" s="220" t="s">
        <v>10</v>
      </c>
      <c r="EHI48" s="208" t="s">
        <v>4</v>
      </c>
      <c r="EHJ48" s="220" t="s">
        <v>193</v>
      </c>
      <c r="EHK48" s="180" t="s">
        <v>25</v>
      </c>
      <c r="EHM48" s="253" t="s">
        <v>8</v>
      </c>
      <c r="EHN48" s="180" t="s">
        <v>2</v>
      </c>
      <c r="EHO48" s="223" t="s">
        <v>3</v>
      </c>
      <c r="EHP48" s="220" t="s">
        <v>10</v>
      </c>
      <c r="EHQ48" s="208" t="s">
        <v>4</v>
      </c>
      <c r="EHR48" s="220" t="s">
        <v>193</v>
      </c>
      <c r="EHS48" s="180" t="s">
        <v>25</v>
      </c>
      <c r="EHU48" s="253" t="s">
        <v>8</v>
      </c>
      <c r="EHV48" s="180" t="s">
        <v>2</v>
      </c>
      <c r="EHW48" s="223" t="s">
        <v>3</v>
      </c>
      <c r="EHX48" s="220" t="s">
        <v>10</v>
      </c>
      <c r="EHY48" s="208" t="s">
        <v>4</v>
      </c>
      <c r="EHZ48" s="220" t="s">
        <v>193</v>
      </c>
      <c r="EIA48" s="180" t="s">
        <v>25</v>
      </c>
      <c r="EIC48" s="253" t="s">
        <v>8</v>
      </c>
      <c r="EID48" s="180" t="s">
        <v>2</v>
      </c>
      <c r="EIE48" s="223" t="s">
        <v>3</v>
      </c>
      <c r="EIF48" s="220" t="s">
        <v>10</v>
      </c>
      <c r="EIG48" s="208" t="s">
        <v>4</v>
      </c>
      <c r="EIH48" s="220" t="s">
        <v>193</v>
      </c>
      <c r="EII48" s="180" t="s">
        <v>25</v>
      </c>
      <c r="EIK48" s="253" t="s">
        <v>8</v>
      </c>
      <c r="EIL48" s="180" t="s">
        <v>2</v>
      </c>
      <c r="EIM48" s="223" t="s">
        <v>3</v>
      </c>
      <c r="EIN48" s="220" t="s">
        <v>10</v>
      </c>
      <c r="EIO48" s="208" t="s">
        <v>4</v>
      </c>
      <c r="EIP48" s="220" t="s">
        <v>193</v>
      </c>
      <c r="EIQ48" s="180" t="s">
        <v>25</v>
      </c>
      <c r="EIS48" s="253" t="s">
        <v>8</v>
      </c>
      <c r="EIT48" s="180" t="s">
        <v>2</v>
      </c>
      <c r="EIU48" s="223" t="s">
        <v>3</v>
      </c>
      <c r="EIV48" s="220" t="s">
        <v>10</v>
      </c>
      <c r="EIW48" s="208" t="s">
        <v>4</v>
      </c>
      <c r="EIX48" s="220" t="s">
        <v>193</v>
      </c>
      <c r="EIY48" s="180" t="s">
        <v>25</v>
      </c>
      <c r="EJA48" s="253" t="s">
        <v>8</v>
      </c>
      <c r="EJB48" s="180" t="s">
        <v>2</v>
      </c>
      <c r="EJC48" s="223" t="s">
        <v>3</v>
      </c>
      <c r="EJD48" s="220" t="s">
        <v>10</v>
      </c>
      <c r="EJE48" s="208" t="s">
        <v>4</v>
      </c>
      <c r="EJF48" s="220" t="s">
        <v>193</v>
      </c>
      <c r="EJG48" s="180" t="s">
        <v>25</v>
      </c>
      <c r="EJI48" s="253" t="s">
        <v>8</v>
      </c>
      <c r="EJJ48" s="180" t="s">
        <v>2</v>
      </c>
      <c r="EJK48" s="223" t="s">
        <v>3</v>
      </c>
      <c r="EJL48" s="220" t="s">
        <v>10</v>
      </c>
      <c r="EJM48" s="208" t="s">
        <v>4</v>
      </c>
      <c r="EJN48" s="220" t="s">
        <v>193</v>
      </c>
      <c r="EJO48" s="180" t="s">
        <v>25</v>
      </c>
      <c r="EJQ48" s="253" t="s">
        <v>8</v>
      </c>
      <c r="EJR48" s="180" t="s">
        <v>2</v>
      </c>
      <c r="EJS48" s="223" t="s">
        <v>3</v>
      </c>
      <c r="EJT48" s="220" t="s">
        <v>10</v>
      </c>
      <c r="EJU48" s="208" t="s">
        <v>4</v>
      </c>
      <c r="EJV48" s="220" t="s">
        <v>193</v>
      </c>
      <c r="EJW48" s="180" t="s">
        <v>25</v>
      </c>
      <c r="EJY48" s="253" t="s">
        <v>8</v>
      </c>
      <c r="EJZ48" s="180" t="s">
        <v>2</v>
      </c>
      <c r="EKA48" s="223" t="s">
        <v>3</v>
      </c>
      <c r="EKB48" s="220" t="s">
        <v>10</v>
      </c>
      <c r="EKC48" s="208" t="s">
        <v>4</v>
      </c>
      <c r="EKD48" s="220" t="s">
        <v>193</v>
      </c>
      <c r="EKE48" s="180" t="s">
        <v>25</v>
      </c>
      <c r="EKG48" s="253" t="s">
        <v>8</v>
      </c>
      <c r="EKH48" s="180" t="s">
        <v>2</v>
      </c>
      <c r="EKI48" s="223" t="s">
        <v>3</v>
      </c>
      <c r="EKJ48" s="220" t="s">
        <v>10</v>
      </c>
      <c r="EKK48" s="208" t="s">
        <v>4</v>
      </c>
      <c r="EKL48" s="220" t="s">
        <v>193</v>
      </c>
      <c r="EKM48" s="180" t="s">
        <v>25</v>
      </c>
      <c r="EKO48" s="253" t="s">
        <v>8</v>
      </c>
      <c r="EKP48" s="180" t="s">
        <v>2</v>
      </c>
      <c r="EKQ48" s="223" t="s">
        <v>3</v>
      </c>
      <c r="EKR48" s="220" t="s">
        <v>10</v>
      </c>
      <c r="EKS48" s="208" t="s">
        <v>4</v>
      </c>
      <c r="EKT48" s="220" t="s">
        <v>193</v>
      </c>
      <c r="EKU48" s="180" t="s">
        <v>25</v>
      </c>
      <c r="EKW48" s="253" t="s">
        <v>8</v>
      </c>
      <c r="EKX48" s="180" t="s">
        <v>2</v>
      </c>
      <c r="EKY48" s="223" t="s">
        <v>3</v>
      </c>
      <c r="EKZ48" s="220" t="s">
        <v>10</v>
      </c>
      <c r="ELA48" s="208" t="s">
        <v>4</v>
      </c>
      <c r="ELB48" s="220" t="s">
        <v>193</v>
      </c>
      <c r="ELC48" s="180" t="s">
        <v>25</v>
      </c>
      <c r="ELE48" s="253" t="s">
        <v>8</v>
      </c>
      <c r="ELF48" s="180" t="s">
        <v>2</v>
      </c>
      <c r="ELG48" s="223" t="s">
        <v>3</v>
      </c>
      <c r="ELH48" s="220" t="s">
        <v>10</v>
      </c>
      <c r="ELI48" s="208" t="s">
        <v>4</v>
      </c>
      <c r="ELJ48" s="220" t="s">
        <v>193</v>
      </c>
      <c r="ELK48" s="180" t="s">
        <v>25</v>
      </c>
      <c r="ELM48" s="253" t="s">
        <v>8</v>
      </c>
      <c r="ELN48" s="180" t="s">
        <v>2</v>
      </c>
      <c r="ELO48" s="223" t="s">
        <v>3</v>
      </c>
      <c r="ELP48" s="220" t="s">
        <v>10</v>
      </c>
      <c r="ELQ48" s="208" t="s">
        <v>4</v>
      </c>
      <c r="ELR48" s="220" t="s">
        <v>193</v>
      </c>
      <c r="ELS48" s="180" t="s">
        <v>25</v>
      </c>
      <c r="ELU48" s="253" t="s">
        <v>8</v>
      </c>
      <c r="ELV48" s="180" t="s">
        <v>2</v>
      </c>
      <c r="ELW48" s="223" t="s">
        <v>3</v>
      </c>
      <c r="ELX48" s="220" t="s">
        <v>10</v>
      </c>
      <c r="ELY48" s="208" t="s">
        <v>4</v>
      </c>
      <c r="ELZ48" s="220" t="s">
        <v>193</v>
      </c>
      <c r="EMA48" s="180" t="s">
        <v>25</v>
      </c>
      <c r="EMC48" s="253" t="s">
        <v>8</v>
      </c>
      <c r="EMD48" s="180" t="s">
        <v>2</v>
      </c>
      <c r="EME48" s="223" t="s">
        <v>3</v>
      </c>
      <c r="EMF48" s="220" t="s">
        <v>10</v>
      </c>
      <c r="EMG48" s="208" t="s">
        <v>4</v>
      </c>
      <c r="EMH48" s="220" t="s">
        <v>193</v>
      </c>
      <c r="EMI48" s="180" t="s">
        <v>25</v>
      </c>
      <c r="EMK48" s="253" t="s">
        <v>8</v>
      </c>
      <c r="EML48" s="180" t="s">
        <v>2</v>
      </c>
      <c r="EMM48" s="223" t="s">
        <v>3</v>
      </c>
      <c r="EMN48" s="220" t="s">
        <v>10</v>
      </c>
      <c r="EMO48" s="208" t="s">
        <v>4</v>
      </c>
      <c r="EMP48" s="220" t="s">
        <v>193</v>
      </c>
      <c r="EMQ48" s="180" t="s">
        <v>25</v>
      </c>
      <c r="EMS48" s="253" t="s">
        <v>8</v>
      </c>
      <c r="EMT48" s="180" t="s">
        <v>2</v>
      </c>
      <c r="EMU48" s="223" t="s">
        <v>3</v>
      </c>
      <c r="EMV48" s="220" t="s">
        <v>10</v>
      </c>
      <c r="EMW48" s="208" t="s">
        <v>4</v>
      </c>
      <c r="EMX48" s="220" t="s">
        <v>193</v>
      </c>
      <c r="EMY48" s="180" t="s">
        <v>25</v>
      </c>
      <c r="ENA48" s="253" t="s">
        <v>8</v>
      </c>
      <c r="ENB48" s="180" t="s">
        <v>2</v>
      </c>
      <c r="ENC48" s="223" t="s">
        <v>3</v>
      </c>
      <c r="END48" s="220" t="s">
        <v>10</v>
      </c>
      <c r="ENE48" s="208" t="s">
        <v>4</v>
      </c>
      <c r="ENF48" s="220" t="s">
        <v>193</v>
      </c>
      <c r="ENG48" s="180" t="s">
        <v>25</v>
      </c>
      <c r="ENI48" s="253" t="s">
        <v>8</v>
      </c>
      <c r="ENJ48" s="180" t="s">
        <v>2</v>
      </c>
      <c r="ENK48" s="223" t="s">
        <v>3</v>
      </c>
      <c r="ENL48" s="220" t="s">
        <v>10</v>
      </c>
      <c r="ENM48" s="208" t="s">
        <v>4</v>
      </c>
      <c r="ENN48" s="220" t="s">
        <v>193</v>
      </c>
      <c r="ENO48" s="180" t="s">
        <v>25</v>
      </c>
      <c r="ENQ48" s="253" t="s">
        <v>8</v>
      </c>
      <c r="ENR48" s="180" t="s">
        <v>2</v>
      </c>
      <c r="ENS48" s="223" t="s">
        <v>3</v>
      </c>
      <c r="ENT48" s="220" t="s">
        <v>10</v>
      </c>
      <c r="ENU48" s="208" t="s">
        <v>4</v>
      </c>
      <c r="ENV48" s="220" t="s">
        <v>193</v>
      </c>
      <c r="ENW48" s="180" t="s">
        <v>25</v>
      </c>
      <c r="ENY48" s="253" t="s">
        <v>8</v>
      </c>
      <c r="ENZ48" s="180" t="s">
        <v>2</v>
      </c>
      <c r="EOA48" s="223" t="s">
        <v>3</v>
      </c>
      <c r="EOB48" s="220" t="s">
        <v>10</v>
      </c>
      <c r="EOC48" s="208" t="s">
        <v>4</v>
      </c>
      <c r="EOD48" s="220" t="s">
        <v>193</v>
      </c>
      <c r="EOE48" s="180" t="s">
        <v>25</v>
      </c>
      <c r="EOG48" s="253" t="s">
        <v>8</v>
      </c>
      <c r="EOH48" s="180" t="s">
        <v>2</v>
      </c>
      <c r="EOI48" s="223" t="s">
        <v>3</v>
      </c>
      <c r="EOJ48" s="220" t="s">
        <v>10</v>
      </c>
      <c r="EOK48" s="208" t="s">
        <v>4</v>
      </c>
      <c r="EOL48" s="220" t="s">
        <v>193</v>
      </c>
      <c r="EOM48" s="180" t="s">
        <v>25</v>
      </c>
      <c r="EOO48" s="253" t="s">
        <v>8</v>
      </c>
      <c r="EOP48" s="180" t="s">
        <v>2</v>
      </c>
      <c r="EOQ48" s="223" t="s">
        <v>3</v>
      </c>
      <c r="EOR48" s="220" t="s">
        <v>10</v>
      </c>
      <c r="EOS48" s="208" t="s">
        <v>4</v>
      </c>
      <c r="EOT48" s="220" t="s">
        <v>193</v>
      </c>
      <c r="EOU48" s="180" t="s">
        <v>25</v>
      </c>
      <c r="EOW48" s="253" t="s">
        <v>8</v>
      </c>
      <c r="EOX48" s="180" t="s">
        <v>2</v>
      </c>
      <c r="EOY48" s="223" t="s">
        <v>3</v>
      </c>
      <c r="EOZ48" s="220" t="s">
        <v>10</v>
      </c>
      <c r="EPA48" s="208" t="s">
        <v>4</v>
      </c>
      <c r="EPB48" s="220" t="s">
        <v>193</v>
      </c>
      <c r="EPC48" s="180" t="s">
        <v>25</v>
      </c>
      <c r="EPE48" s="253" t="s">
        <v>8</v>
      </c>
      <c r="EPF48" s="180" t="s">
        <v>2</v>
      </c>
      <c r="EPG48" s="223" t="s">
        <v>3</v>
      </c>
      <c r="EPH48" s="220" t="s">
        <v>10</v>
      </c>
      <c r="EPI48" s="208" t="s">
        <v>4</v>
      </c>
      <c r="EPJ48" s="220" t="s">
        <v>193</v>
      </c>
      <c r="EPK48" s="180" t="s">
        <v>25</v>
      </c>
      <c r="EPM48" s="253" t="s">
        <v>8</v>
      </c>
      <c r="EPN48" s="180" t="s">
        <v>2</v>
      </c>
      <c r="EPO48" s="223" t="s">
        <v>3</v>
      </c>
      <c r="EPP48" s="220" t="s">
        <v>10</v>
      </c>
      <c r="EPQ48" s="208" t="s">
        <v>4</v>
      </c>
      <c r="EPR48" s="220" t="s">
        <v>193</v>
      </c>
      <c r="EPS48" s="180" t="s">
        <v>25</v>
      </c>
      <c r="EPU48" s="253" t="s">
        <v>8</v>
      </c>
      <c r="EPV48" s="180" t="s">
        <v>2</v>
      </c>
      <c r="EPW48" s="223" t="s">
        <v>3</v>
      </c>
      <c r="EPX48" s="220" t="s">
        <v>10</v>
      </c>
      <c r="EPY48" s="208" t="s">
        <v>4</v>
      </c>
      <c r="EPZ48" s="220" t="s">
        <v>193</v>
      </c>
      <c r="EQA48" s="180" t="s">
        <v>25</v>
      </c>
      <c r="EQC48" s="253" t="s">
        <v>8</v>
      </c>
      <c r="EQD48" s="180" t="s">
        <v>2</v>
      </c>
      <c r="EQE48" s="223" t="s">
        <v>3</v>
      </c>
      <c r="EQF48" s="220" t="s">
        <v>10</v>
      </c>
      <c r="EQG48" s="208" t="s">
        <v>4</v>
      </c>
      <c r="EQH48" s="220" t="s">
        <v>193</v>
      </c>
      <c r="EQI48" s="180" t="s">
        <v>25</v>
      </c>
      <c r="EQK48" s="253" t="s">
        <v>8</v>
      </c>
      <c r="EQL48" s="180" t="s">
        <v>2</v>
      </c>
      <c r="EQM48" s="223" t="s">
        <v>3</v>
      </c>
      <c r="EQN48" s="220" t="s">
        <v>10</v>
      </c>
      <c r="EQO48" s="208" t="s">
        <v>4</v>
      </c>
      <c r="EQP48" s="220" t="s">
        <v>193</v>
      </c>
      <c r="EQQ48" s="180" t="s">
        <v>25</v>
      </c>
      <c r="EQS48" s="253" t="s">
        <v>8</v>
      </c>
      <c r="EQT48" s="180" t="s">
        <v>2</v>
      </c>
      <c r="EQU48" s="223" t="s">
        <v>3</v>
      </c>
      <c r="EQV48" s="220" t="s">
        <v>10</v>
      </c>
      <c r="EQW48" s="208" t="s">
        <v>4</v>
      </c>
      <c r="EQX48" s="220" t="s">
        <v>193</v>
      </c>
      <c r="EQY48" s="180" t="s">
        <v>25</v>
      </c>
      <c r="ERA48" s="253" t="s">
        <v>8</v>
      </c>
      <c r="ERB48" s="180" t="s">
        <v>2</v>
      </c>
      <c r="ERC48" s="223" t="s">
        <v>3</v>
      </c>
      <c r="ERD48" s="220" t="s">
        <v>10</v>
      </c>
      <c r="ERE48" s="208" t="s">
        <v>4</v>
      </c>
      <c r="ERF48" s="220" t="s">
        <v>193</v>
      </c>
      <c r="ERG48" s="180" t="s">
        <v>25</v>
      </c>
      <c r="ERI48" s="253" t="s">
        <v>8</v>
      </c>
      <c r="ERJ48" s="180" t="s">
        <v>2</v>
      </c>
      <c r="ERK48" s="223" t="s">
        <v>3</v>
      </c>
      <c r="ERL48" s="220" t="s">
        <v>10</v>
      </c>
      <c r="ERM48" s="208" t="s">
        <v>4</v>
      </c>
      <c r="ERN48" s="220" t="s">
        <v>193</v>
      </c>
      <c r="ERO48" s="180" t="s">
        <v>25</v>
      </c>
      <c r="ERQ48" s="253" t="s">
        <v>8</v>
      </c>
      <c r="ERR48" s="180" t="s">
        <v>2</v>
      </c>
      <c r="ERS48" s="223" t="s">
        <v>3</v>
      </c>
      <c r="ERT48" s="220" t="s">
        <v>10</v>
      </c>
      <c r="ERU48" s="208" t="s">
        <v>4</v>
      </c>
      <c r="ERV48" s="220" t="s">
        <v>193</v>
      </c>
      <c r="ERW48" s="180" t="s">
        <v>25</v>
      </c>
      <c r="ERY48" s="253" t="s">
        <v>8</v>
      </c>
      <c r="ERZ48" s="180" t="s">
        <v>2</v>
      </c>
      <c r="ESA48" s="223" t="s">
        <v>3</v>
      </c>
      <c r="ESB48" s="220" t="s">
        <v>10</v>
      </c>
      <c r="ESC48" s="208" t="s">
        <v>4</v>
      </c>
      <c r="ESD48" s="220" t="s">
        <v>193</v>
      </c>
      <c r="ESE48" s="180" t="s">
        <v>25</v>
      </c>
      <c r="ESG48" s="253" t="s">
        <v>8</v>
      </c>
      <c r="ESH48" s="180" t="s">
        <v>2</v>
      </c>
      <c r="ESI48" s="223" t="s">
        <v>3</v>
      </c>
      <c r="ESJ48" s="220" t="s">
        <v>10</v>
      </c>
      <c r="ESK48" s="208" t="s">
        <v>4</v>
      </c>
      <c r="ESL48" s="220" t="s">
        <v>193</v>
      </c>
      <c r="ESM48" s="180" t="s">
        <v>25</v>
      </c>
      <c r="ESO48" s="253" t="s">
        <v>8</v>
      </c>
      <c r="ESP48" s="180" t="s">
        <v>2</v>
      </c>
      <c r="ESQ48" s="223" t="s">
        <v>3</v>
      </c>
      <c r="ESR48" s="220" t="s">
        <v>10</v>
      </c>
      <c r="ESS48" s="208" t="s">
        <v>4</v>
      </c>
      <c r="EST48" s="220" t="s">
        <v>193</v>
      </c>
      <c r="ESU48" s="180" t="s">
        <v>25</v>
      </c>
      <c r="ESW48" s="253" t="s">
        <v>8</v>
      </c>
      <c r="ESX48" s="180" t="s">
        <v>2</v>
      </c>
      <c r="ESY48" s="223" t="s">
        <v>3</v>
      </c>
      <c r="ESZ48" s="220" t="s">
        <v>10</v>
      </c>
      <c r="ETA48" s="208" t="s">
        <v>4</v>
      </c>
      <c r="ETB48" s="220" t="s">
        <v>193</v>
      </c>
      <c r="ETC48" s="180" t="s">
        <v>25</v>
      </c>
      <c r="ETE48" s="253" t="s">
        <v>8</v>
      </c>
      <c r="ETF48" s="180" t="s">
        <v>2</v>
      </c>
      <c r="ETG48" s="223" t="s">
        <v>3</v>
      </c>
      <c r="ETH48" s="220" t="s">
        <v>10</v>
      </c>
      <c r="ETI48" s="208" t="s">
        <v>4</v>
      </c>
      <c r="ETJ48" s="220" t="s">
        <v>193</v>
      </c>
      <c r="ETK48" s="180" t="s">
        <v>25</v>
      </c>
      <c r="ETM48" s="253" t="s">
        <v>8</v>
      </c>
      <c r="ETN48" s="180" t="s">
        <v>2</v>
      </c>
      <c r="ETO48" s="223" t="s">
        <v>3</v>
      </c>
      <c r="ETP48" s="220" t="s">
        <v>10</v>
      </c>
      <c r="ETQ48" s="208" t="s">
        <v>4</v>
      </c>
      <c r="ETR48" s="220" t="s">
        <v>193</v>
      </c>
      <c r="ETS48" s="180" t="s">
        <v>25</v>
      </c>
      <c r="ETU48" s="253" t="s">
        <v>8</v>
      </c>
      <c r="ETV48" s="180" t="s">
        <v>2</v>
      </c>
      <c r="ETW48" s="223" t="s">
        <v>3</v>
      </c>
      <c r="ETX48" s="220" t="s">
        <v>10</v>
      </c>
      <c r="ETY48" s="208" t="s">
        <v>4</v>
      </c>
      <c r="ETZ48" s="220" t="s">
        <v>193</v>
      </c>
      <c r="EUA48" s="180" t="s">
        <v>25</v>
      </c>
      <c r="EUC48" s="253" t="s">
        <v>8</v>
      </c>
      <c r="EUD48" s="180" t="s">
        <v>2</v>
      </c>
      <c r="EUE48" s="223" t="s">
        <v>3</v>
      </c>
      <c r="EUF48" s="220" t="s">
        <v>10</v>
      </c>
      <c r="EUG48" s="208" t="s">
        <v>4</v>
      </c>
      <c r="EUH48" s="220" t="s">
        <v>193</v>
      </c>
      <c r="EUI48" s="180" t="s">
        <v>25</v>
      </c>
      <c r="EUK48" s="253" t="s">
        <v>8</v>
      </c>
      <c r="EUL48" s="180" t="s">
        <v>2</v>
      </c>
      <c r="EUM48" s="223" t="s">
        <v>3</v>
      </c>
      <c r="EUN48" s="220" t="s">
        <v>10</v>
      </c>
      <c r="EUO48" s="208" t="s">
        <v>4</v>
      </c>
      <c r="EUP48" s="220" t="s">
        <v>193</v>
      </c>
      <c r="EUQ48" s="180" t="s">
        <v>25</v>
      </c>
      <c r="EUS48" s="253" t="s">
        <v>8</v>
      </c>
      <c r="EUT48" s="180" t="s">
        <v>2</v>
      </c>
      <c r="EUU48" s="223" t="s">
        <v>3</v>
      </c>
      <c r="EUV48" s="220" t="s">
        <v>10</v>
      </c>
      <c r="EUW48" s="208" t="s">
        <v>4</v>
      </c>
      <c r="EUX48" s="220" t="s">
        <v>193</v>
      </c>
      <c r="EUY48" s="180" t="s">
        <v>25</v>
      </c>
      <c r="EVA48" s="253" t="s">
        <v>8</v>
      </c>
      <c r="EVB48" s="180" t="s">
        <v>2</v>
      </c>
      <c r="EVC48" s="223" t="s">
        <v>3</v>
      </c>
      <c r="EVD48" s="220" t="s">
        <v>10</v>
      </c>
      <c r="EVE48" s="208" t="s">
        <v>4</v>
      </c>
      <c r="EVF48" s="220" t="s">
        <v>193</v>
      </c>
      <c r="EVG48" s="180" t="s">
        <v>25</v>
      </c>
      <c r="EVI48" s="253" t="s">
        <v>8</v>
      </c>
      <c r="EVJ48" s="180" t="s">
        <v>2</v>
      </c>
      <c r="EVK48" s="223" t="s">
        <v>3</v>
      </c>
      <c r="EVL48" s="220" t="s">
        <v>10</v>
      </c>
      <c r="EVM48" s="208" t="s">
        <v>4</v>
      </c>
      <c r="EVN48" s="220" t="s">
        <v>193</v>
      </c>
      <c r="EVO48" s="180" t="s">
        <v>25</v>
      </c>
      <c r="EVQ48" s="253" t="s">
        <v>8</v>
      </c>
      <c r="EVR48" s="180" t="s">
        <v>2</v>
      </c>
      <c r="EVS48" s="223" t="s">
        <v>3</v>
      </c>
      <c r="EVT48" s="220" t="s">
        <v>10</v>
      </c>
      <c r="EVU48" s="208" t="s">
        <v>4</v>
      </c>
      <c r="EVV48" s="220" t="s">
        <v>193</v>
      </c>
      <c r="EVW48" s="180" t="s">
        <v>25</v>
      </c>
      <c r="EVY48" s="253" t="s">
        <v>8</v>
      </c>
      <c r="EVZ48" s="180" t="s">
        <v>2</v>
      </c>
      <c r="EWA48" s="223" t="s">
        <v>3</v>
      </c>
      <c r="EWB48" s="220" t="s">
        <v>10</v>
      </c>
      <c r="EWC48" s="208" t="s">
        <v>4</v>
      </c>
      <c r="EWD48" s="220" t="s">
        <v>193</v>
      </c>
      <c r="EWE48" s="180" t="s">
        <v>25</v>
      </c>
      <c r="EWG48" s="253" t="s">
        <v>8</v>
      </c>
      <c r="EWH48" s="180" t="s">
        <v>2</v>
      </c>
      <c r="EWI48" s="223" t="s">
        <v>3</v>
      </c>
      <c r="EWJ48" s="220" t="s">
        <v>10</v>
      </c>
      <c r="EWK48" s="208" t="s">
        <v>4</v>
      </c>
      <c r="EWL48" s="220" t="s">
        <v>193</v>
      </c>
      <c r="EWM48" s="180" t="s">
        <v>25</v>
      </c>
      <c r="EWO48" s="253" t="s">
        <v>8</v>
      </c>
      <c r="EWP48" s="180" t="s">
        <v>2</v>
      </c>
      <c r="EWQ48" s="223" t="s">
        <v>3</v>
      </c>
      <c r="EWR48" s="220" t="s">
        <v>10</v>
      </c>
      <c r="EWS48" s="208" t="s">
        <v>4</v>
      </c>
      <c r="EWT48" s="220" t="s">
        <v>193</v>
      </c>
      <c r="EWU48" s="180" t="s">
        <v>25</v>
      </c>
      <c r="EWW48" s="253" t="s">
        <v>8</v>
      </c>
      <c r="EWX48" s="180" t="s">
        <v>2</v>
      </c>
      <c r="EWY48" s="223" t="s">
        <v>3</v>
      </c>
      <c r="EWZ48" s="220" t="s">
        <v>10</v>
      </c>
      <c r="EXA48" s="208" t="s">
        <v>4</v>
      </c>
      <c r="EXB48" s="220" t="s">
        <v>193</v>
      </c>
      <c r="EXC48" s="180" t="s">
        <v>25</v>
      </c>
      <c r="EXE48" s="253" t="s">
        <v>8</v>
      </c>
      <c r="EXF48" s="180" t="s">
        <v>2</v>
      </c>
      <c r="EXG48" s="223" t="s">
        <v>3</v>
      </c>
      <c r="EXH48" s="220" t="s">
        <v>10</v>
      </c>
      <c r="EXI48" s="208" t="s">
        <v>4</v>
      </c>
      <c r="EXJ48" s="220" t="s">
        <v>193</v>
      </c>
      <c r="EXK48" s="180" t="s">
        <v>25</v>
      </c>
      <c r="EXM48" s="253" t="s">
        <v>8</v>
      </c>
      <c r="EXN48" s="180" t="s">
        <v>2</v>
      </c>
      <c r="EXO48" s="223" t="s">
        <v>3</v>
      </c>
      <c r="EXP48" s="220" t="s">
        <v>10</v>
      </c>
      <c r="EXQ48" s="208" t="s">
        <v>4</v>
      </c>
      <c r="EXR48" s="220" t="s">
        <v>193</v>
      </c>
      <c r="EXS48" s="180" t="s">
        <v>25</v>
      </c>
      <c r="EXU48" s="253" t="s">
        <v>8</v>
      </c>
      <c r="EXV48" s="180" t="s">
        <v>2</v>
      </c>
      <c r="EXW48" s="223" t="s">
        <v>3</v>
      </c>
      <c r="EXX48" s="220" t="s">
        <v>10</v>
      </c>
      <c r="EXY48" s="208" t="s">
        <v>4</v>
      </c>
      <c r="EXZ48" s="220" t="s">
        <v>193</v>
      </c>
      <c r="EYA48" s="180" t="s">
        <v>25</v>
      </c>
      <c r="EYC48" s="253" t="s">
        <v>8</v>
      </c>
      <c r="EYD48" s="180" t="s">
        <v>2</v>
      </c>
      <c r="EYE48" s="223" t="s">
        <v>3</v>
      </c>
      <c r="EYF48" s="220" t="s">
        <v>10</v>
      </c>
      <c r="EYG48" s="208" t="s">
        <v>4</v>
      </c>
      <c r="EYH48" s="220" t="s">
        <v>193</v>
      </c>
      <c r="EYI48" s="180" t="s">
        <v>25</v>
      </c>
      <c r="EYK48" s="253" t="s">
        <v>8</v>
      </c>
      <c r="EYL48" s="180" t="s">
        <v>2</v>
      </c>
      <c r="EYM48" s="223" t="s">
        <v>3</v>
      </c>
      <c r="EYN48" s="220" t="s">
        <v>10</v>
      </c>
      <c r="EYO48" s="208" t="s">
        <v>4</v>
      </c>
      <c r="EYP48" s="220" t="s">
        <v>193</v>
      </c>
      <c r="EYQ48" s="180" t="s">
        <v>25</v>
      </c>
      <c r="EYS48" s="253" t="s">
        <v>8</v>
      </c>
      <c r="EYT48" s="180" t="s">
        <v>2</v>
      </c>
      <c r="EYU48" s="223" t="s">
        <v>3</v>
      </c>
      <c r="EYV48" s="220" t="s">
        <v>10</v>
      </c>
      <c r="EYW48" s="208" t="s">
        <v>4</v>
      </c>
      <c r="EYX48" s="220" t="s">
        <v>193</v>
      </c>
      <c r="EYY48" s="180" t="s">
        <v>25</v>
      </c>
      <c r="EZA48" s="253" t="s">
        <v>8</v>
      </c>
      <c r="EZB48" s="180" t="s">
        <v>2</v>
      </c>
      <c r="EZC48" s="223" t="s">
        <v>3</v>
      </c>
      <c r="EZD48" s="220" t="s">
        <v>10</v>
      </c>
      <c r="EZE48" s="208" t="s">
        <v>4</v>
      </c>
      <c r="EZF48" s="220" t="s">
        <v>193</v>
      </c>
      <c r="EZG48" s="180" t="s">
        <v>25</v>
      </c>
      <c r="EZI48" s="253" t="s">
        <v>8</v>
      </c>
      <c r="EZJ48" s="180" t="s">
        <v>2</v>
      </c>
      <c r="EZK48" s="223" t="s">
        <v>3</v>
      </c>
      <c r="EZL48" s="220" t="s">
        <v>10</v>
      </c>
      <c r="EZM48" s="208" t="s">
        <v>4</v>
      </c>
      <c r="EZN48" s="220" t="s">
        <v>193</v>
      </c>
      <c r="EZO48" s="180" t="s">
        <v>25</v>
      </c>
      <c r="EZQ48" s="253" t="s">
        <v>8</v>
      </c>
      <c r="EZR48" s="180" t="s">
        <v>2</v>
      </c>
      <c r="EZS48" s="223" t="s">
        <v>3</v>
      </c>
      <c r="EZT48" s="220" t="s">
        <v>10</v>
      </c>
      <c r="EZU48" s="208" t="s">
        <v>4</v>
      </c>
      <c r="EZV48" s="220" t="s">
        <v>193</v>
      </c>
      <c r="EZW48" s="180" t="s">
        <v>25</v>
      </c>
      <c r="EZY48" s="253" t="s">
        <v>8</v>
      </c>
      <c r="EZZ48" s="180" t="s">
        <v>2</v>
      </c>
      <c r="FAA48" s="223" t="s">
        <v>3</v>
      </c>
      <c r="FAB48" s="220" t="s">
        <v>10</v>
      </c>
      <c r="FAC48" s="208" t="s">
        <v>4</v>
      </c>
      <c r="FAD48" s="220" t="s">
        <v>193</v>
      </c>
      <c r="FAE48" s="180" t="s">
        <v>25</v>
      </c>
      <c r="FAG48" s="253" t="s">
        <v>8</v>
      </c>
      <c r="FAH48" s="180" t="s">
        <v>2</v>
      </c>
      <c r="FAI48" s="223" t="s">
        <v>3</v>
      </c>
      <c r="FAJ48" s="220" t="s">
        <v>10</v>
      </c>
      <c r="FAK48" s="208" t="s">
        <v>4</v>
      </c>
      <c r="FAL48" s="220" t="s">
        <v>193</v>
      </c>
      <c r="FAM48" s="180" t="s">
        <v>25</v>
      </c>
      <c r="FAO48" s="253" t="s">
        <v>8</v>
      </c>
      <c r="FAP48" s="180" t="s">
        <v>2</v>
      </c>
      <c r="FAQ48" s="223" t="s">
        <v>3</v>
      </c>
      <c r="FAR48" s="220" t="s">
        <v>10</v>
      </c>
      <c r="FAS48" s="208" t="s">
        <v>4</v>
      </c>
      <c r="FAT48" s="220" t="s">
        <v>193</v>
      </c>
      <c r="FAU48" s="180" t="s">
        <v>25</v>
      </c>
      <c r="FAW48" s="253" t="s">
        <v>8</v>
      </c>
      <c r="FAX48" s="180" t="s">
        <v>2</v>
      </c>
      <c r="FAY48" s="223" t="s">
        <v>3</v>
      </c>
      <c r="FAZ48" s="220" t="s">
        <v>10</v>
      </c>
      <c r="FBA48" s="208" t="s">
        <v>4</v>
      </c>
      <c r="FBB48" s="220" t="s">
        <v>193</v>
      </c>
      <c r="FBC48" s="180" t="s">
        <v>25</v>
      </c>
      <c r="FBE48" s="253" t="s">
        <v>8</v>
      </c>
      <c r="FBF48" s="180" t="s">
        <v>2</v>
      </c>
      <c r="FBG48" s="223" t="s">
        <v>3</v>
      </c>
      <c r="FBH48" s="220" t="s">
        <v>10</v>
      </c>
      <c r="FBI48" s="208" t="s">
        <v>4</v>
      </c>
      <c r="FBJ48" s="220" t="s">
        <v>193</v>
      </c>
      <c r="FBK48" s="180" t="s">
        <v>25</v>
      </c>
      <c r="FBM48" s="253" t="s">
        <v>8</v>
      </c>
      <c r="FBN48" s="180" t="s">
        <v>2</v>
      </c>
      <c r="FBO48" s="223" t="s">
        <v>3</v>
      </c>
      <c r="FBP48" s="220" t="s">
        <v>10</v>
      </c>
      <c r="FBQ48" s="208" t="s">
        <v>4</v>
      </c>
      <c r="FBR48" s="220" t="s">
        <v>193</v>
      </c>
      <c r="FBS48" s="180" t="s">
        <v>25</v>
      </c>
      <c r="FBU48" s="253" t="s">
        <v>8</v>
      </c>
      <c r="FBV48" s="180" t="s">
        <v>2</v>
      </c>
      <c r="FBW48" s="223" t="s">
        <v>3</v>
      </c>
      <c r="FBX48" s="220" t="s">
        <v>10</v>
      </c>
      <c r="FBY48" s="208" t="s">
        <v>4</v>
      </c>
      <c r="FBZ48" s="220" t="s">
        <v>193</v>
      </c>
      <c r="FCA48" s="180" t="s">
        <v>25</v>
      </c>
      <c r="FCC48" s="253" t="s">
        <v>8</v>
      </c>
      <c r="FCD48" s="180" t="s">
        <v>2</v>
      </c>
      <c r="FCE48" s="223" t="s">
        <v>3</v>
      </c>
      <c r="FCF48" s="220" t="s">
        <v>10</v>
      </c>
      <c r="FCG48" s="208" t="s">
        <v>4</v>
      </c>
      <c r="FCH48" s="220" t="s">
        <v>193</v>
      </c>
      <c r="FCI48" s="180" t="s">
        <v>25</v>
      </c>
      <c r="FCK48" s="253" t="s">
        <v>8</v>
      </c>
      <c r="FCL48" s="180" t="s">
        <v>2</v>
      </c>
      <c r="FCM48" s="223" t="s">
        <v>3</v>
      </c>
      <c r="FCN48" s="220" t="s">
        <v>10</v>
      </c>
      <c r="FCO48" s="208" t="s">
        <v>4</v>
      </c>
      <c r="FCP48" s="220" t="s">
        <v>193</v>
      </c>
      <c r="FCQ48" s="180" t="s">
        <v>25</v>
      </c>
      <c r="FCS48" s="253" t="s">
        <v>8</v>
      </c>
      <c r="FCT48" s="180" t="s">
        <v>2</v>
      </c>
      <c r="FCU48" s="223" t="s">
        <v>3</v>
      </c>
      <c r="FCV48" s="220" t="s">
        <v>10</v>
      </c>
      <c r="FCW48" s="208" t="s">
        <v>4</v>
      </c>
      <c r="FCX48" s="220" t="s">
        <v>193</v>
      </c>
      <c r="FCY48" s="180" t="s">
        <v>25</v>
      </c>
      <c r="FDA48" s="253" t="s">
        <v>8</v>
      </c>
      <c r="FDB48" s="180" t="s">
        <v>2</v>
      </c>
      <c r="FDC48" s="223" t="s">
        <v>3</v>
      </c>
      <c r="FDD48" s="220" t="s">
        <v>10</v>
      </c>
      <c r="FDE48" s="208" t="s">
        <v>4</v>
      </c>
      <c r="FDF48" s="220" t="s">
        <v>193</v>
      </c>
      <c r="FDG48" s="180" t="s">
        <v>25</v>
      </c>
      <c r="FDI48" s="253" t="s">
        <v>8</v>
      </c>
      <c r="FDJ48" s="180" t="s">
        <v>2</v>
      </c>
      <c r="FDK48" s="223" t="s">
        <v>3</v>
      </c>
      <c r="FDL48" s="220" t="s">
        <v>10</v>
      </c>
      <c r="FDM48" s="208" t="s">
        <v>4</v>
      </c>
      <c r="FDN48" s="220" t="s">
        <v>193</v>
      </c>
      <c r="FDO48" s="180" t="s">
        <v>25</v>
      </c>
      <c r="FDQ48" s="253" t="s">
        <v>8</v>
      </c>
      <c r="FDR48" s="180" t="s">
        <v>2</v>
      </c>
      <c r="FDS48" s="223" t="s">
        <v>3</v>
      </c>
      <c r="FDT48" s="220" t="s">
        <v>10</v>
      </c>
      <c r="FDU48" s="208" t="s">
        <v>4</v>
      </c>
      <c r="FDV48" s="220" t="s">
        <v>193</v>
      </c>
      <c r="FDW48" s="180" t="s">
        <v>25</v>
      </c>
      <c r="FDY48" s="253" t="s">
        <v>8</v>
      </c>
      <c r="FDZ48" s="180" t="s">
        <v>2</v>
      </c>
      <c r="FEA48" s="223" t="s">
        <v>3</v>
      </c>
      <c r="FEB48" s="220" t="s">
        <v>10</v>
      </c>
      <c r="FEC48" s="208" t="s">
        <v>4</v>
      </c>
      <c r="FED48" s="220" t="s">
        <v>193</v>
      </c>
      <c r="FEE48" s="180" t="s">
        <v>25</v>
      </c>
      <c r="FEG48" s="253" t="s">
        <v>8</v>
      </c>
      <c r="FEH48" s="180" t="s">
        <v>2</v>
      </c>
      <c r="FEI48" s="223" t="s">
        <v>3</v>
      </c>
      <c r="FEJ48" s="220" t="s">
        <v>10</v>
      </c>
      <c r="FEK48" s="208" t="s">
        <v>4</v>
      </c>
      <c r="FEL48" s="220" t="s">
        <v>193</v>
      </c>
      <c r="FEM48" s="180" t="s">
        <v>25</v>
      </c>
      <c r="FEO48" s="253" t="s">
        <v>8</v>
      </c>
      <c r="FEP48" s="180" t="s">
        <v>2</v>
      </c>
      <c r="FEQ48" s="223" t="s">
        <v>3</v>
      </c>
      <c r="FER48" s="220" t="s">
        <v>10</v>
      </c>
      <c r="FES48" s="208" t="s">
        <v>4</v>
      </c>
      <c r="FET48" s="220" t="s">
        <v>193</v>
      </c>
      <c r="FEU48" s="180" t="s">
        <v>25</v>
      </c>
      <c r="FEW48" s="253" t="s">
        <v>8</v>
      </c>
      <c r="FEX48" s="180" t="s">
        <v>2</v>
      </c>
      <c r="FEY48" s="223" t="s">
        <v>3</v>
      </c>
      <c r="FEZ48" s="220" t="s">
        <v>10</v>
      </c>
      <c r="FFA48" s="208" t="s">
        <v>4</v>
      </c>
      <c r="FFB48" s="220" t="s">
        <v>193</v>
      </c>
      <c r="FFC48" s="180" t="s">
        <v>25</v>
      </c>
      <c r="FFE48" s="253" t="s">
        <v>8</v>
      </c>
      <c r="FFF48" s="180" t="s">
        <v>2</v>
      </c>
      <c r="FFG48" s="223" t="s">
        <v>3</v>
      </c>
      <c r="FFH48" s="220" t="s">
        <v>10</v>
      </c>
      <c r="FFI48" s="208" t="s">
        <v>4</v>
      </c>
      <c r="FFJ48" s="220" t="s">
        <v>193</v>
      </c>
      <c r="FFK48" s="180" t="s">
        <v>25</v>
      </c>
      <c r="FFM48" s="253" t="s">
        <v>8</v>
      </c>
      <c r="FFN48" s="180" t="s">
        <v>2</v>
      </c>
      <c r="FFO48" s="223" t="s">
        <v>3</v>
      </c>
      <c r="FFP48" s="220" t="s">
        <v>10</v>
      </c>
      <c r="FFQ48" s="208" t="s">
        <v>4</v>
      </c>
      <c r="FFR48" s="220" t="s">
        <v>193</v>
      </c>
      <c r="FFS48" s="180" t="s">
        <v>25</v>
      </c>
      <c r="FFU48" s="253" t="s">
        <v>8</v>
      </c>
      <c r="FFV48" s="180" t="s">
        <v>2</v>
      </c>
      <c r="FFW48" s="223" t="s">
        <v>3</v>
      </c>
      <c r="FFX48" s="220" t="s">
        <v>10</v>
      </c>
      <c r="FFY48" s="208" t="s">
        <v>4</v>
      </c>
      <c r="FFZ48" s="220" t="s">
        <v>193</v>
      </c>
      <c r="FGA48" s="180" t="s">
        <v>25</v>
      </c>
      <c r="FGC48" s="253" t="s">
        <v>8</v>
      </c>
      <c r="FGD48" s="180" t="s">
        <v>2</v>
      </c>
      <c r="FGE48" s="223" t="s">
        <v>3</v>
      </c>
      <c r="FGF48" s="220" t="s">
        <v>10</v>
      </c>
      <c r="FGG48" s="208" t="s">
        <v>4</v>
      </c>
      <c r="FGH48" s="220" t="s">
        <v>193</v>
      </c>
      <c r="FGI48" s="180" t="s">
        <v>25</v>
      </c>
      <c r="FGK48" s="253" t="s">
        <v>8</v>
      </c>
      <c r="FGL48" s="180" t="s">
        <v>2</v>
      </c>
      <c r="FGM48" s="223" t="s">
        <v>3</v>
      </c>
      <c r="FGN48" s="220" t="s">
        <v>10</v>
      </c>
      <c r="FGO48" s="208" t="s">
        <v>4</v>
      </c>
      <c r="FGP48" s="220" t="s">
        <v>193</v>
      </c>
      <c r="FGQ48" s="180" t="s">
        <v>25</v>
      </c>
      <c r="FGS48" s="253" t="s">
        <v>8</v>
      </c>
      <c r="FGT48" s="180" t="s">
        <v>2</v>
      </c>
      <c r="FGU48" s="223" t="s">
        <v>3</v>
      </c>
      <c r="FGV48" s="220" t="s">
        <v>10</v>
      </c>
      <c r="FGW48" s="208" t="s">
        <v>4</v>
      </c>
      <c r="FGX48" s="220" t="s">
        <v>193</v>
      </c>
      <c r="FGY48" s="180" t="s">
        <v>25</v>
      </c>
      <c r="FHA48" s="253" t="s">
        <v>8</v>
      </c>
      <c r="FHB48" s="180" t="s">
        <v>2</v>
      </c>
      <c r="FHC48" s="223" t="s">
        <v>3</v>
      </c>
      <c r="FHD48" s="220" t="s">
        <v>10</v>
      </c>
      <c r="FHE48" s="208" t="s">
        <v>4</v>
      </c>
      <c r="FHF48" s="220" t="s">
        <v>193</v>
      </c>
      <c r="FHG48" s="180" t="s">
        <v>25</v>
      </c>
      <c r="FHI48" s="253" t="s">
        <v>8</v>
      </c>
      <c r="FHJ48" s="180" t="s">
        <v>2</v>
      </c>
      <c r="FHK48" s="223" t="s">
        <v>3</v>
      </c>
      <c r="FHL48" s="220" t="s">
        <v>10</v>
      </c>
      <c r="FHM48" s="208" t="s">
        <v>4</v>
      </c>
      <c r="FHN48" s="220" t="s">
        <v>193</v>
      </c>
      <c r="FHO48" s="180" t="s">
        <v>25</v>
      </c>
      <c r="FHQ48" s="253" t="s">
        <v>8</v>
      </c>
      <c r="FHR48" s="180" t="s">
        <v>2</v>
      </c>
      <c r="FHS48" s="223" t="s">
        <v>3</v>
      </c>
      <c r="FHT48" s="220" t="s">
        <v>10</v>
      </c>
      <c r="FHU48" s="208" t="s">
        <v>4</v>
      </c>
      <c r="FHV48" s="220" t="s">
        <v>193</v>
      </c>
      <c r="FHW48" s="180" t="s">
        <v>25</v>
      </c>
      <c r="FHY48" s="253" t="s">
        <v>8</v>
      </c>
      <c r="FHZ48" s="180" t="s">
        <v>2</v>
      </c>
      <c r="FIA48" s="223" t="s">
        <v>3</v>
      </c>
      <c r="FIB48" s="220" t="s">
        <v>10</v>
      </c>
      <c r="FIC48" s="208" t="s">
        <v>4</v>
      </c>
      <c r="FID48" s="220" t="s">
        <v>193</v>
      </c>
      <c r="FIE48" s="180" t="s">
        <v>25</v>
      </c>
      <c r="FIG48" s="253" t="s">
        <v>8</v>
      </c>
      <c r="FIH48" s="180" t="s">
        <v>2</v>
      </c>
      <c r="FII48" s="223" t="s">
        <v>3</v>
      </c>
      <c r="FIJ48" s="220" t="s">
        <v>10</v>
      </c>
      <c r="FIK48" s="208" t="s">
        <v>4</v>
      </c>
      <c r="FIL48" s="220" t="s">
        <v>193</v>
      </c>
      <c r="FIM48" s="180" t="s">
        <v>25</v>
      </c>
      <c r="FIO48" s="253" t="s">
        <v>8</v>
      </c>
      <c r="FIP48" s="180" t="s">
        <v>2</v>
      </c>
      <c r="FIQ48" s="223" t="s">
        <v>3</v>
      </c>
      <c r="FIR48" s="220" t="s">
        <v>10</v>
      </c>
      <c r="FIS48" s="208" t="s">
        <v>4</v>
      </c>
      <c r="FIT48" s="220" t="s">
        <v>193</v>
      </c>
      <c r="FIU48" s="180" t="s">
        <v>25</v>
      </c>
      <c r="FIW48" s="253" t="s">
        <v>8</v>
      </c>
      <c r="FIX48" s="180" t="s">
        <v>2</v>
      </c>
      <c r="FIY48" s="223" t="s">
        <v>3</v>
      </c>
      <c r="FIZ48" s="220" t="s">
        <v>10</v>
      </c>
      <c r="FJA48" s="208" t="s">
        <v>4</v>
      </c>
      <c r="FJB48" s="220" t="s">
        <v>193</v>
      </c>
      <c r="FJC48" s="180" t="s">
        <v>25</v>
      </c>
      <c r="FJE48" s="253" t="s">
        <v>8</v>
      </c>
      <c r="FJF48" s="180" t="s">
        <v>2</v>
      </c>
      <c r="FJG48" s="223" t="s">
        <v>3</v>
      </c>
      <c r="FJH48" s="220" t="s">
        <v>10</v>
      </c>
      <c r="FJI48" s="208" t="s">
        <v>4</v>
      </c>
      <c r="FJJ48" s="220" t="s">
        <v>193</v>
      </c>
      <c r="FJK48" s="180" t="s">
        <v>25</v>
      </c>
      <c r="FJM48" s="253" t="s">
        <v>8</v>
      </c>
      <c r="FJN48" s="180" t="s">
        <v>2</v>
      </c>
      <c r="FJO48" s="223" t="s">
        <v>3</v>
      </c>
      <c r="FJP48" s="220" t="s">
        <v>10</v>
      </c>
      <c r="FJQ48" s="208" t="s">
        <v>4</v>
      </c>
      <c r="FJR48" s="220" t="s">
        <v>193</v>
      </c>
      <c r="FJS48" s="180" t="s">
        <v>25</v>
      </c>
      <c r="FJU48" s="253" t="s">
        <v>8</v>
      </c>
      <c r="FJV48" s="180" t="s">
        <v>2</v>
      </c>
      <c r="FJW48" s="223" t="s">
        <v>3</v>
      </c>
      <c r="FJX48" s="220" t="s">
        <v>10</v>
      </c>
      <c r="FJY48" s="208" t="s">
        <v>4</v>
      </c>
      <c r="FJZ48" s="220" t="s">
        <v>193</v>
      </c>
      <c r="FKA48" s="180" t="s">
        <v>25</v>
      </c>
      <c r="FKC48" s="253" t="s">
        <v>8</v>
      </c>
      <c r="FKD48" s="180" t="s">
        <v>2</v>
      </c>
      <c r="FKE48" s="223" t="s">
        <v>3</v>
      </c>
      <c r="FKF48" s="220" t="s">
        <v>10</v>
      </c>
      <c r="FKG48" s="208" t="s">
        <v>4</v>
      </c>
      <c r="FKH48" s="220" t="s">
        <v>193</v>
      </c>
      <c r="FKI48" s="180" t="s">
        <v>25</v>
      </c>
      <c r="FKK48" s="253" t="s">
        <v>8</v>
      </c>
      <c r="FKL48" s="180" t="s">
        <v>2</v>
      </c>
      <c r="FKM48" s="223" t="s">
        <v>3</v>
      </c>
      <c r="FKN48" s="220" t="s">
        <v>10</v>
      </c>
      <c r="FKO48" s="208" t="s">
        <v>4</v>
      </c>
      <c r="FKP48" s="220" t="s">
        <v>193</v>
      </c>
      <c r="FKQ48" s="180" t="s">
        <v>25</v>
      </c>
      <c r="FKS48" s="253" t="s">
        <v>8</v>
      </c>
      <c r="FKT48" s="180" t="s">
        <v>2</v>
      </c>
      <c r="FKU48" s="223" t="s">
        <v>3</v>
      </c>
      <c r="FKV48" s="220" t="s">
        <v>10</v>
      </c>
      <c r="FKW48" s="208" t="s">
        <v>4</v>
      </c>
      <c r="FKX48" s="220" t="s">
        <v>193</v>
      </c>
      <c r="FKY48" s="180" t="s">
        <v>25</v>
      </c>
      <c r="FLA48" s="253" t="s">
        <v>8</v>
      </c>
      <c r="FLB48" s="180" t="s">
        <v>2</v>
      </c>
      <c r="FLC48" s="223" t="s">
        <v>3</v>
      </c>
      <c r="FLD48" s="220" t="s">
        <v>10</v>
      </c>
      <c r="FLE48" s="208" t="s">
        <v>4</v>
      </c>
      <c r="FLF48" s="220" t="s">
        <v>193</v>
      </c>
      <c r="FLG48" s="180" t="s">
        <v>25</v>
      </c>
      <c r="FLI48" s="253" t="s">
        <v>8</v>
      </c>
      <c r="FLJ48" s="180" t="s">
        <v>2</v>
      </c>
      <c r="FLK48" s="223" t="s">
        <v>3</v>
      </c>
      <c r="FLL48" s="220" t="s">
        <v>10</v>
      </c>
      <c r="FLM48" s="208" t="s">
        <v>4</v>
      </c>
      <c r="FLN48" s="220" t="s">
        <v>193</v>
      </c>
      <c r="FLO48" s="180" t="s">
        <v>25</v>
      </c>
      <c r="FLQ48" s="253" t="s">
        <v>8</v>
      </c>
      <c r="FLR48" s="180" t="s">
        <v>2</v>
      </c>
      <c r="FLS48" s="223" t="s">
        <v>3</v>
      </c>
      <c r="FLT48" s="220" t="s">
        <v>10</v>
      </c>
      <c r="FLU48" s="208" t="s">
        <v>4</v>
      </c>
      <c r="FLV48" s="220" t="s">
        <v>193</v>
      </c>
      <c r="FLW48" s="180" t="s">
        <v>25</v>
      </c>
      <c r="FLY48" s="253" t="s">
        <v>8</v>
      </c>
      <c r="FLZ48" s="180" t="s">
        <v>2</v>
      </c>
      <c r="FMA48" s="223" t="s">
        <v>3</v>
      </c>
      <c r="FMB48" s="220" t="s">
        <v>10</v>
      </c>
      <c r="FMC48" s="208" t="s">
        <v>4</v>
      </c>
      <c r="FMD48" s="220" t="s">
        <v>193</v>
      </c>
      <c r="FME48" s="180" t="s">
        <v>25</v>
      </c>
      <c r="FMG48" s="253" t="s">
        <v>8</v>
      </c>
      <c r="FMH48" s="180" t="s">
        <v>2</v>
      </c>
      <c r="FMI48" s="223" t="s">
        <v>3</v>
      </c>
      <c r="FMJ48" s="220" t="s">
        <v>10</v>
      </c>
      <c r="FMK48" s="208" t="s">
        <v>4</v>
      </c>
      <c r="FML48" s="220" t="s">
        <v>193</v>
      </c>
      <c r="FMM48" s="180" t="s">
        <v>25</v>
      </c>
      <c r="FMO48" s="253" t="s">
        <v>8</v>
      </c>
      <c r="FMP48" s="180" t="s">
        <v>2</v>
      </c>
      <c r="FMQ48" s="223" t="s">
        <v>3</v>
      </c>
      <c r="FMR48" s="220" t="s">
        <v>10</v>
      </c>
      <c r="FMS48" s="208" t="s">
        <v>4</v>
      </c>
      <c r="FMT48" s="220" t="s">
        <v>193</v>
      </c>
      <c r="FMU48" s="180" t="s">
        <v>25</v>
      </c>
      <c r="FMW48" s="253" t="s">
        <v>8</v>
      </c>
      <c r="FMX48" s="180" t="s">
        <v>2</v>
      </c>
      <c r="FMY48" s="223" t="s">
        <v>3</v>
      </c>
      <c r="FMZ48" s="220" t="s">
        <v>10</v>
      </c>
      <c r="FNA48" s="208" t="s">
        <v>4</v>
      </c>
      <c r="FNB48" s="220" t="s">
        <v>193</v>
      </c>
      <c r="FNC48" s="180" t="s">
        <v>25</v>
      </c>
      <c r="FNE48" s="253" t="s">
        <v>8</v>
      </c>
      <c r="FNF48" s="180" t="s">
        <v>2</v>
      </c>
      <c r="FNG48" s="223" t="s">
        <v>3</v>
      </c>
      <c r="FNH48" s="220" t="s">
        <v>10</v>
      </c>
      <c r="FNI48" s="208" t="s">
        <v>4</v>
      </c>
      <c r="FNJ48" s="220" t="s">
        <v>193</v>
      </c>
      <c r="FNK48" s="180" t="s">
        <v>25</v>
      </c>
      <c r="FNM48" s="253" t="s">
        <v>8</v>
      </c>
      <c r="FNN48" s="180" t="s">
        <v>2</v>
      </c>
      <c r="FNO48" s="223" t="s">
        <v>3</v>
      </c>
      <c r="FNP48" s="220" t="s">
        <v>10</v>
      </c>
      <c r="FNQ48" s="208" t="s">
        <v>4</v>
      </c>
      <c r="FNR48" s="220" t="s">
        <v>193</v>
      </c>
      <c r="FNS48" s="180" t="s">
        <v>25</v>
      </c>
      <c r="FNU48" s="253" t="s">
        <v>8</v>
      </c>
      <c r="FNV48" s="180" t="s">
        <v>2</v>
      </c>
      <c r="FNW48" s="223" t="s">
        <v>3</v>
      </c>
      <c r="FNX48" s="220" t="s">
        <v>10</v>
      </c>
      <c r="FNY48" s="208" t="s">
        <v>4</v>
      </c>
      <c r="FNZ48" s="220" t="s">
        <v>193</v>
      </c>
      <c r="FOA48" s="180" t="s">
        <v>25</v>
      </c>
      <c r="FOC48" s="253" t="s">
        <v>8</v>
      </c>
      <c r="FOD48" s="180" t="s">
        <v>2</v>
      </c>
      <c r="FOE48" s="223" t="s">
        <v>3</v>
      </c>
      <c r="FOF48" s="220" t="s">
        <v>10</v>
      </c>
      <c r="FOG48" s="208" t="s">
        <v>4</v>
      </c>
      <c r="FOH48" s="220" t="s">
        <v>193</v>
      </c>
      <c r="FOI48" s="180" t="s">
        <v>25</v>
      </c>
      <c r="FOK48" s="253" t="s">
        <v>8</v>
      </c>
      <c r="FOL48" s="180" t="s">
        <v>2</v>
      </c>
      <c r="FOM48" s="223" t="s">
        <v>3</v>
      </c>
      <c r="FON48" s="220" t="s">
        <v>10</v>
      </c>
      <c r="FOO48" s="208" t="s">
        <v>4</v>
      </c>
      <c r="FOP48" s="220" t="s">
        <v>193</v>
      </c>
      <c r="FOQ48" s="180" t="s">
        <v>25</v>
      </c>
      <c r="FOS48" s="253" t="s">
        <v>8</v>
      </c>
      <c r="FOT48" s="180" t="s">
        <v>2</v>
      </c>
      <c r="FOU48" s="223" t="s">
        <v>3</v>
      </c>
      <c r="FOV48" s="220" t="s">
        <v>10</v>
      </c>
      <c r="FOW48" s="208" t="s">
        <v>4</v>
      </c>
      <c r="FOX48" s="220" t="s">
        <v>193</v>
      </c>
      <c r="FOY48" s="180" t="s">
        <v>25</v>
      </c>
      <c r="FPA48" s="253" t="s">
        <v>8</v>
      </c>
      <c r="FPB48" s="180" t="s">
        <v>2</v>
      </c>
      <c r="FPC48" s="223" t="s">
        <v>3</v>
      </c>
      <c r="FPD48" s="220" t="s">
        <v>10</v>
      </c>
      <c r="FPE48" s="208" t="s">
        <v>4</v>
      </c>
      <c r="FPF48" s="220" t="s">
        <v>193</v>
      </c>
      <c r="FPG48" s="180" t="s">
        <v>25</v>
      </c>
      <c r="FPI48" s="253" t="s">
        <v>8</v>
      </c>
      <c r="FPJ48" s="180" t="s">
        <v>2</v>
      </c>
      <c r="FPK48" s="223" t="s">
        <v>3</v>
      </c>
      <c r="FPL48" s="220" t="s">
        <v>10</v>
      </c>
      <c r="FPM48" s="208" t="s">
        <v>4</v>
      </c>
      <c r="FPN48" s="220" t="s">
        <v>193</v>
      </c>
      <c r="FPO48" s="180" t="s">
        <v>25</v>
      </c>
      <c r="FPQ48" s="253" t="s">
        <v>8</v>
      </c>
      <c r="FPR48" s="180" t="s">
        <v>2</v>
      </c>
      <c r="FPS48" s="223" t="s">
        <v>3</v>
      </c>
      <c r="FPT48" s="220" t="s">
        <v>10</v>
      </c>
      <c r="FPU48" s="208" t="s">
        <v>4</v>
      </c>
      <c r="FPV48" s="220" t="s">
        <v>193</v>
      </c>
      <c r="FPW48" s="180" t="s">
        <v>25</v>
      </c>
      <c r="FPY48" s="253" t="s">
        <v>8</v>
      </c>
      <c r="FPZ48" s="180" t="s">
        <v>2</v>
      </c>
      <c r="FQA48" s="223" t="s">
        <v>3</v>
      </c>
      <c r="FQB48" s="220" t="s">
        <v>10</v>
      </c>
      <c r="FQC48" s="208" t="s">
        <v>4</v>
      </c>
      <c r="FQD48" s="220" t="s">
        <v>193</v>
      </c>
      <c r="FQE48" s="180" t="s">
        <v>25</v>
      </c>
      <c r="FQG48" s="253" t="s">
        <v>8</v>
      </c>
      <c r="FQH48" s="180" t="s">
        <v>2</v>
      </c>
      <c r="FQI48" s="223" t="s">
        <v>3</v>
      </c>
      <c r="FQJ48" s="220" t="s">
        <v>10</v>
      </c>
      <c r="FQK48" s="208" t="s">
        <v>4</v>
      </c>
      <c r="FQL48" s="220" t="s">
        <v>193</v>
      </c>
      <c r="FQM48" s="180" t="s">
        <v>25</v>
      </c>
      <c r="FQO48" s="253" t="s">
        <v>8</v>
      </c>
      <c r="FQP48" s="180" t="s">
        <v>2</v>
      </c>
      <c r="FQQ48" s="223" t="s">
        <v>3</v>
      </c>
      <c r="FQR48" s="220" t="s">
        <v>10</v>
      </c>
      <c r="FQS48" s="208" t="s">
        <v>4</v>
      </c>
      <c r="FQT48" s="220" t="s">
        <v>193</v>
      </c>
      <c r="FQU48" s="180" t="s">
        <v>25</v>
      </c>
      <c r="FQW48" s="253" t="s">
        <v>8</v>
      </c>
      <c r="FQX48" s="180" t="s">
        <v>2</v>
      </c>
      <c r="FQY48" s="223" t="s">
        <v>3</v>
      </c>
      <c r="FQZ48" s="220" t="s">
        <v>10</v>
      </c>
      <c r="FRA48" s="208" t="s">
        <v>4</v>
      </c>
      <c r="FRB48" s="220" t="s">
        <v>193</v>
      </c>
      <c r="FRC48" s="180" t="s">
        <v>25</v>
      </c>
      <c r="FRE48" s="253" t="s">
        <v>8</v>
      </c>
      <c r="FRF48" s="180" t="s">
        <v>2</v>
      </c>
      <c r="FRG48" s="223" t="s">
        <v>3</v>
      </c>
      <c r="FRH48" s="220" t="s">
        <v>10</v>
      </c>
      <c r="FRI48" s="208" t="s">
        <v>4</v>
      </c>
      <c r="FRJ48" s="220" t="s">
        <v>193</v>
      </c>
      <c r="FRK48" s="180" t="s">
        <v>25</v>
      </c>
      <c r="FRM48" s="253" t="s">
        <v>8</v>
      </c>
      <c r="FRN48" s="180" t="s">
        <v>2</v>
      </c>
      <c r="FRO48" s="223" t="s">
        <v>3</v>
      </c>
      <c r="FRP48" s="220" t="s">
        <v>10</v>
      </c>
      <c r="FRQ48" s="208" t="s">
        <v>4</v>
      </c>
      <c r="FRR48" s="220" t="s">
        <v>193</v>
      </c>
      <c r="FRS48" s="180" t="s">
        <v>25</v>
      </c>
      <c r="FRU48" s="253" t="s">
        <v>8</v>
      </c>
      <c r="FRV48" s="180" t="s">
        <v>2</v>
      </c>
      <c r="FRW48" s="223" t="s">
        <v>3</v>
      </c>
      <c r="FRX48" s="220" t="s">
        <v>10</v>
      </c>
      <c r="FRY48" s="208" t="s">
        <v>4</v>
      </c>
      <c r="FRZ48" s="220" t="s">
        <v>193</v>
      </c>
      <c r="FSA48" s="180" t="s">
        <v>25</v>
      </c>
      <c r="FSC48" s="253" t="s">
        <v>8</v>
      </c>
      <c r="FSD48" s="180" t="s">
        <v>2</v>
      </c>
      <c r="FSE48" s="223" t="s">
        <v>3</v>
      </c>
      <c r="FSF48" s="220" t="s">
        <v>10</v>
      </c>
      <c r="FSG48" s="208" t="s">
        <v>4</v>
      </c>
      <c r="FSH48" s="220" t="s">
        <v>193</v>
      </c>
      <c r="FSI48" s="180" t="s">
        <v>25</v>
      </c>
      <c r="FSK48" s="253" t="s">
        <v>8</v>
      </c>
      <c r="FSL48" s="180" t="s">
        <v>2</v>
      </c>
      <c r="FSM48" s="223" t="s">
        <v>3</v>
      </c>
      <c r="FSN48" s="220" t="s">
        <v>10</v>
      </c>
      <c r="FSO48" s="208" t="s">
        <v>4</v>
      </c>
      <c r="FSP48" s="220" t="s">
        <v>193</v>
      </c>
      <c r="FSQ48" s="180" t="s">
        <v>25</v>
      </c>
      <c r="FSS48" s="253" t="s">
        <v>8</v>
      </c>
      <c r="FST48" s="180" t="s">
        <v>2</v>
      </c>
      <c r="FSU48" s="223" t="s">
        <v>3</v>
      </c>
      <c r="FSV48" s="220" t="s">
        <v>10</v>
      </c>
      <c r="FSW48" s="208" t="s">
        <v>4</v>
      </c>
      <c r="FSX48" s="220" t="s">
        <v>193</v>
      </c>
      <c r="FSY48" s="180" t="s">
        <v>25</v>
      </c>
      <c r="FTA48" s="253" t="s">
        <v>8</v>
      </c>
      <c r="FTB48" s="180" t="s">
        <v>2</v>
      </c>
      <c r="FTC48" s="223" t="s">
        <v>3</v>
      </c>
      <c r="FTD48" s="220" t="s">
        <v>10</v>
      </c>
      <c r="FTE48" s="208" t="s">
        <v>4</v>
      </c>
      <c r="FTF48" s="220" t="s">
        <v>193</v>
      </c>
      <c r="FTG48" s="180" t="s">
        <v>25</v>
      </c>
      <c r="FTI48" s="253" t="s">
        <v>8</v>
      </c>
      <c r="FTJ48" s="180" t="s">
        <v>2</v>
      </c>
      <c r="FTK48" s="223" t="s">
        <v>3</v>
      </c>
      <c r="FTL48" s="220" t="s">
        <v>10</v>
      </c>
      <c r="FTM48" s="208" t="s">
        <v>4</v>
      </c>
      <c r="FTN48" s="220" t="s">
        <v>193</v>
      </c>
      <c r="FTO48" s="180" t="s">
        <v>25</v>
      </c>
      <c r="FTQ48" s="253" t="s">
        <v>8</v>
      </c>
      <c r="FTR48" s="180" t="s">
        <v>2</v>
      </c>
      <c r="FTS48" s="223" t="s">
        <v>3</v>
      </c>
      <c r="FTT48" s="220" t="s">
        <v>10</v>
      </c>
      <c r="FTU48" s="208" t="s">
        <v>4</v>
      </c>
      <c r="FTV48" s="220" t="s">
        <v>193</v>
      </c>
      <c r="FTW48" s="180" t="s">
        <v>25</v>
      </c>
      <c r="FTY48" s="253" t="s">
        <v>8</v>
      </c>
      <c r="FTZ48" s="180" t="s">
        <v>2</v>
      </c>
      <c r="FUA48" s="223" t="s">
        <v>3</v>
      </c>
      <c r="FUB48" s="220" t="s">
        <v>10</v>
      </c>
      <c r="FUC48" s="208" t="s">
        <v>4</v>
      </c>
      <c r="FUD48" s="220" t="s">
        <v>193</v>
      </c>
      <c r="FUE48" s="180" t="s">
        <v>25</v>
      </c>
      <c r="FUG48" s="253" t="s">
        <v>8</v>
      </c>
      <c r="FUH48" s="180" t="s">
        <v>2</v>
      </c>
      <c r="FUI48" s="223" t="s">
        <v>3</v>
      </c>
      <c r="FUJ48" s="220" t="s">
        <v>10</v>
      </c>
      <c r="FUK48" s="208" t="s">
        <v>4</v>
      </c>
      <c r="FUL48" s="220" t="s">
        <v>193</v>
      </c>
      <c r="FUM48" s="180" t="s">
        <v>25</v>
      </c>
      <c r="FUO48" s="253" t="s">
        <v>8</v>
      </c>
      <c r="FUP48" s="180" t="s">
        <v>2</v>
      </c>
      <c r="FUQ48" s="223" t="s">
        <v>3</v>
      </c>
      <c r="FUR48" s="220" t="s">
        <v>10</v>
      </c>
      <c r="FUS48" s="208" t="s">
        <v>4</v>
      </c>
      <c r="FUT48" s="220" t="s">
        <v>193</v>
      </c>
      <c r="FUU48" s="180" t="s">
        <v>25</v>
      </c>
      <c r="FUW48" s="253" t="s">
        <v>8</v>
      </c>
      <c r="FUX48" s="180" t="s">
        <v>2</v>
      </c>
      <c r="FUY48" s="223" t="s">
        <v>3</v>
      </c>
      <c r="FUZ48" s="220" t="s">
        <v>10</v>
      </c>
      <c r="FVA48" s="208" t="s">
        <v>4</v>
      </c>
      <c r="FVB48" s="220" t="s">
        <v>193</v>
      </c>
      <c r="FVC48" s="180" t="s">
        <v>25</v>
      </c>
      <c r="FVE48" s="253" t="s">
        <v>8</v>
      </c>
      <c r="FVF48" s="180" t="s">
        <v>2</v>
      </c>
      <c r="FVG48" s="223" t="s">
        <v>3</v>
      </c>
      <c r="FVH48" s="220" t="s">
        <v>10</v>
      </c>
      <c r="FVI48" s="208" t="s">
        <v>4</v>
      </c>
      <c r="FVJ48" s="220" t="s">
        <v>193</v>
      </c>
      <c r="FVK48" s="180" t="s">
        <v>25</v>
      </c>
      <c r="FVM48" s="253" t="s">
        <v>8</v>
      </c>
      <c r="FVN48" s="180" t="s">
        <v>2</v>
      </c>
      <c r="FVO48" s="223" t="s">
        <v>3</v>
      </c>
      <c r="FVP48" s="220" t="s">
        <v>10</v>
      </c>
      <c r="FVQ48" s="208" t="s">
        <v>4</v>
      </c>
      <c r="FVR48" s="220" t="s">
        <v>193</v>
      </c>
      <c r="FVS48" s="180" t="s">
        <v>25</v>
      </c>
      <c r="FVU48" s="253" t="s">
        <v>8</v>
      </c>
      <c r="FVV48" s="180" t="s">
        <v>2</v>
      </c>
      <c r="FVW48" s="223" t="s">
        <v>3</v>
      </c>
      <c r="FVX48" s="220" t="s">
        <v>10</v>
      </c>
      <c r="FVY48" s="208" t="s">
        <v>4</v>
      </c>
      <c r="FVZ48" s="220" t="s">
        <v>193</v>
      </c>
      <c r="FWA48" s="180" t="s">
        <v>25</v>
      </c>
      <c r="FWC48" s="253" t="s">
        <v>8</v>
      </c>
      <c r="FWD48" s="180" t="s">
        <v>2</v>
      </c>
      <c r="FWE48" s="223" t="s">
        <v>3</v>
      </c>
      <c r="FWF48" s="220" t="s">
        <v>10</v>
      </c>
      <c r="FWG48" s="208" t="s">
        <v>4</v>
      </c>
      <c r="FWH48" s="220" t="s">
        <v>193</v>
      </c>
      <c r="FWI48" s="180" t="s">
        <v>25</v>
      </c>
      <c r="FWK48" s="253" t="s">
        <v>8</v>
      </c>
      <c r="FWL48" s="180" t="s">
        <v>2</v>
      </c>
      <c r="FWM48" s="223" t="s">
        <v>3</v>
      </c>
      <c r="FWN48" s="220" t="s">
        <v>10</v>
      </c>
      <c r="FWO48" s="208" t="s">
        <v>4</v>
      </c>
      <c r="FWP48" s="220" t="s">
        <v>193</v>
      </c>
      <c r="FWQ48" s="180" t="s">
        <v>25</v>
      </c>
      <c r="FWS48" s="253" t="s">
        <v>8</v>
      </c>
      <c r="FWT48" s="180" t="s">
        <v>2</v>
      </c>
      <c r="FWU48" s="223" t="s">
        <v>3</v>
      </c>
      <c r="FWV48" s="220" t="s">
        <v>10</v>
      </c>
      <c r="FWW48" s="208" t="s">
        <v>4</v>
      </c>
      <c r="FWX48" s="220" t="s">
        <v>193</v>
      </c>
      <c r="FWY48" s="180" t="s">
        <v>25</v>
      </c>
      <c r="FXA48" s="253" t="s">
        <v>8</v>
      </c>
      <c r="FXB48" s="180" t="s">
        <v>2</v>
      </c>
      <c r="FXC48" s="223" t="s">
        <v>3</v>
      </c>
      <c r="FXD48" s="220" t="s">
        <v>10</v>
      </c>
      <c r="FXE48" s="208" t="s">
        <v>4</v>
      </c>
      <c r="FXF48" s="220" t="s">
        <v>193</v>
      </c>
      <c r="FXG48" s="180" t="s">
        <v>25</v>
      </c>
      <c r="FXI48" s="253" t="s">
        <v>8</v>
      </c>
      <c r="FXJ48" s="180" t="s">
        <v>2</v>
      </c>
      <c r="FXK48" s="223" t="s">
        <v>3</v>
      </c>
      <c r="FXL48" s="220" t="s">
        <v>10</v>
      </c>
      <c r="FXM48" s="208" t="s">
        <v>4</v>
      </c>
      <c r="FXN48" s="220" t="s">
        <v>193</v>
      </c>
      <c r="FXO48" s="180" t="s">
        <v>25</v>
      </c>
      <c r="FXQ48" s="253" t="s">
        <v>8</v>
      </c>
      <c r="FXR48" s="180" t="s">
        <v>2</v>
      </c>
      <c r="FXS48" s="223" t="s">
        <v>3</v>
      </c>
      <c r="FXT48" s="220" t="s">
        <v>10</v>
      </c>
      <c r="FXU48" s="208" t="s">
        <v>4</v>
      </c>
      <c r="FXV48" s="220" t="s">
        <v>193</v>
      </c>
      <c r="FXW48" s="180" t="s">
        <v>25</v>
      </c>
      <c r="FXY48" s="253" t="s">
        <v>8</v>
      </c>
      <c r="FXZ48" s="180" t="s">
        <v>2</v>
      </c>
      <c r="FYA48" s="223" t="s">
        <v>3</v>
      </c>
      <c r="FYB48" s="220" t="s">
        <v>10</v>
      </c>
      <c r="FYC48" s="208" t="s">
        <v>4</v>
      </c>
      <c r="FYD48" s="220" t="s">
        <v>193</v>
      </c>
      <c r="FYE48" s="180" t="s">
        <v>25</v>
      </c>
      <c r="FYG48" s="253" t="s">
        <v>8</v>
      </c>
      <c r="FYH48" s="180" t="s">
        <v>2</v>
      </c>
      <c r="FYI48" s="223" t="s">
        <v>3</v>
      </c>
      <c r="FYJ48" s="220" t="s">
        <v>10</v>
      </c>
      <c r="FYK48" s="208" t="s">
        <v>4</v>
      </c>
      <c r="FYL48" s="220" t="s">
        <v>193</v>
      </c>
      <c r="FYM48" s="180" t="s">
        <v>25</v>
      </c>
      <c r="FYO48" s="253" t="s">
        <v>8</v>
      </c>
      <c r="FYP48" s="180" t="s">
        <v>2</v>
      </c>
      <c r="FYQ48" s="223" t="s">
        <v>3</v>
      </c>
      <c r="FYR48" s="220" t="s">
        <v>10</v>
      </c>
      <c r="FYS48" s="208" t="s">
        <v>4</v>
      </c>
      <c r="FYT48" s="220" t="s">
        <v>193</v>
      </c>
      <c r="FYU48" s="180" t="s">
        <v>25</v>
      </c>
      <c r="FYW48" s="253" t="s">
        <v>8</v>
      </c>
      <c r="FYX48" s="180" t="s">
        <v>2</v>
      </c>
      <c r="FYY48" s="223" t="s">
        <v>3</v>
      </c>
      <c r="FYZ48" s="220" t="s">
        <v>10</v>
      </c>
      <c r="FZA48" s="208" t="s">
        <v>4</v>
      </c>
      <c r="FZB48" s="220" t="s">
        <v>193</v>
      </c>
      <c r="FZC48" s="180" t="s">
        <v>25</v>
      </c>
      <c r="FZE48" s="253" t="s">
        <v>8</v>
      </c>
      <c r="FZF48" s="180" t="s">
        <v>2</v>
      </c>
      <c r="FZG48" s="223" t="s">
        <v>3</v>
      </c>
      <c r="FZH48" s="220" t="s">
        <v>10</v>
      </c>
      <c r="FZI48" s="208" t="s">
        <v>4</v>
      </c>
      <c r="FZJ48" s="220" t="s">
        <v>193</v>
      </c>
      <c r="FZK48" s="180" t="s">
        <v>25</v>
      </c>
      <c r="FZM48" s="253" t="s">
        <v>8</v>
      </c>
      <c r="FZN48" s="180" t="s">
        <v>2</v>
      </c>
      <c r="FZO48" s="223" t="s">
        <v>3</v>
      </c>
      <c r="FZP48" s="220" t="s">
        <v>10</v>
      </c>
      <c r="FZQ48" s="208" t="s">
        <v>4</v>
      </c>
      <c r="FZR48" s="220" t="s">
        <v>193</v>
      </c>
      <c r="FZS48" s="180" t="s">
        <v>25</v>
      </c>
      <c r="FZU48" s="253" t="s">
        <v>8</v>
      </c>
      <c r="FZV48" s="180" t="s">
        <v>2</v>
      </c>
      <c r="FZW48" s="223" t="s">
        <v>3</v>
      </c>
      <c r="FZX48" s="220" t="s">
        <v>10</v>
      </c>
      <c r="FZY48" s="208" t="s">
        <v>4</v>
      </c>
      <c r="FZZ48" s="220" t="s">
        <v>193</v>
      </c>
      <c r="GAA48" s="180" t="s">
        <v>25</v>
      </c>
      <c r="GAC48" s="253" t="s">
        <v>8</v>
      </c>
      <c r="GAD48" s="180" t="s">
        <v>2</v>
      </c>
      <c r="GAE48" s="223" t="s">
        <v>3</v>
      </c>
      <c r="GAF48" s="220" t="s">
        <v>10</v>
      </c>
      <c r="GAG48" s="208" t="s">
        <v>4</v>
      </c>
      <c r="GAH48" s="220" t="s">
        <v>193</v>
      </c>
      <c r="GAI48" s="180" t="s">
        <v>25</v>
      </c>
      <c r="GAK48" s="253" t="s">
        <v>8</v>
      </c>
      <c r="GAL48" s="180" t="s">
        <v>2</v>
      </c>
      <c r="GAM48" s="223" t="s">
        <v>3</v>
      </c>
      <c r="GAN48" s="220" t="s">
        <v>10</v>
      </c>
      <c r="GAO48" s="208" t="s">
        <v>4</v>
      </c>
      <c r="GAP48" s="220" t="s">
        <v>193</v>
      </c>
      <c r="GAQ48" s="180" t="s">
        <v>25</v>
      </c>
      <c r="GAS48" s="253" t="s">
        <v>8</v>
      </c>
      <c r="GAT48" s="180" t="s">
        <v>2</v>
      </c>
      <c r="GAU48" s="223" t="s">
        <v>3</v>
      </c>
      <c r="GAV48" s="220" t="s">
        <v>10</v>
      </c>
      <c r="GAW48" s="208" t="s">
        <v>4</v>
      </c>
      <c r="GAX48" s="220" t="s">
        <v>193</v>
      </c>
      <c r="GAY48" s="180" t="s">
        <v>25</v>
      </c>
      <c r="GBA48" s="253" t="s">
        <v>8</v>
      </c>
      <c r="GBB48" s="180" t="s">
        <v>2</v>
      </c>
      <c r="GBC48" s="223" t="s">
        <v>3</v>
      </c>
      <c r="GBD48" s="220" t="s">
        <v>10</v>
      </c>
      <c r="GBE48" s="208" t="s">
        <v>4</v>
      </c>
      <c r="GBF48" s="220" t="s">
        <v>193</v>
      </c>
      <c r="GBG48" s="180" t="s">
        <v>25</v>
      </c>
      <c r="GBI48" s="253" t="s">
        <v>8</v>
      </c>
      <c r="GBJ48" s="180" t="s">
        <v>2</v>
      </c>
      <c r="GBK48" s="223" t="s">
        <v>3</v>
      </c>
      <c r="GBL48" s="220" t="s">
        <v>10</v>
      </c>
      <c r="GBM48" s="208" t="s">
        <v>4</v>
      </c>
      <c r="GBN48" s="220" t="s">
        <v>193</v>
      </c>
      <c r="GBO48" s="180" t="s">
        <v>25</v>
      </c>
      <c r="GBQ48" s="253" t="s">
        <v>8</v>
      </c>
      <c r="GBR48" s="180" t="s">
        <v>2</v>
      </c>
      <c r="GBS48" s="223" t="s">
        <v>3</v>
      </c>
      <c r="GBT48" s="220" t="s">
        <v>10</v>
      </c>
      <c r="GBU48" s="208" t="s">
        <v>4</v>
      </c>
      <c r="GBV48" s="220" t="s">
        <v>193</v>
      </c>
      <c r="GBW48" s="180" t="s">
        <v>25</v>
      </c>
      <c r="GBY48" s="253" t="s">
        <v>8</v>
      </c>
      <c r="GBZ48" s="180" t="s">
        <v>2</v>
      </c>
      <c r="GCA48" s="223" t="s">
        <v>3</v>
      </c>
      <c r="GCB48" s="220" t="s">
        <v>10</v>
      </c>
      <c r="GCC48" s="208" t="s">
        <v>4</v>
      </c>
      <c r="GCD48" s="220" t="s">
        <v>193</v>
      </c>
      <c r="GCE48" s="180" t="s">
        <v>25</v>
      </c>
      <c r="GCG48" s="253" t="s">
        <v>8</v>
      </c>
      <c r="GCH48" s="180" t="s">
        <v>2</v>
      </c>
      <c r="GCI48" s="223" t="s">
        <v>3</v>
      </c>
      <c r="GCJ48" s="220" t="s">
        <v>10</v>
      </c>
      <c r="GCK48" s="208" t="s">
        <v>4</v>
      </c>
      <c r="GCL48" s="220" t="s">
        <v>193</v>
      </c>
      <c r="GCM48" s="180" t="s">
        <v>25</v>
      </c>
      <c r="GCO48" s="253" t="s">
        <v>8</v>
      </c>
      <c r="GCP48" s="180" t="s">
        <v>2</v>
      </c>
      <c r="GCQ48" s="223" t="s">
        <v>3</v>
      </c>
      <c r="GCR48" s="220" t="s">
        <v>10</v>
      </c>
      <c r="GCS48" s="208" t="s">
        <v>4</v>
      </c>
      <c r="GCT48" s="220" t="s">
        <v>193</v>
      </c>
      <c r="GCU48" s="180" t="s">
        <v>25</v>
      </c>
      <c r="GCW48" s="253" t="s">
        <v>8</v>
      </c>
      <c r="GCX48" s="180" t="s">
        <v>2</v>
      </c>
      <c r="GCY48" s="223" t="s">
        <v>3</v>
      </c>
      <c r="GCZ48" s="220" t="s">
        <v>10</v>
      </c>
      <c r="GDA48" s="208" t="s">
        <v>4</v>
      </c>
      <c r="GDB48" s="220" t="s">
        <v>193</v>
      </c>
      <c r="GDC48" s="180" t="s">
        <v>25</v>
      </c>
      <c r="GDE48" s="253" t="s">
        <v>8</v>
      </c>
      <c r="GDF48" s="180" t="s">
        <v>2</v>
      </c>
      <c r="GDG48" s="223" t="s">
        <v>3</v>
      </c>
      <c r="GDH48" s="220" t="s">
        <v>10</v>
      </c>
      <c r="GDI48" s="208" t="s">
        <v>4</v>
      </c>
      <c r="GDJ48" s="220" t="s">
        <v>193</v>
      </c>
      <c r="GDK48" s="180" t="s">
        <v>25</v>
      </c>
      <c r="GDM48" s="253" t="s">
        <v>8</v>
      </c>
      <c r="GDN48" s="180" t="s">
        <v>2</v>
      </c>
      <c r="GDO48" s="223" t="s">
        <v>3</v>
      </c>
      <c r="GDP48" s="220" t="s">
        <v>10</v>
      </c>
      <c r="GDQ48" s="208" t="s">
        <v>4</v>
      </c>
      <c r="GDR48" s="220" t="s">
        <v>193</v>
      </c>
      <c r="GDS48" s="180" t="s">
        <v>25</v>
      </c>
      <c r="GDU48" s="253" t="s">
        <v>8</v>
      </c>
      <c r="GDV48" s="180" t="s">
        <v>2</v>
      </c>
      <c r="GDW48" s="223" t="s">
        <v>3</v>
      </c>
      <c r="GDX48" s="220" t="s">
        <v>10</v>
      </c>
      <c r="GDY48" s="208" t="s">
        <v>4</v>
      </c>
      <c r="GDZ48" s="220" t="s">
        <v>193</v>
      </c>
      <c r="GEA48" s="180" t="s">
        <v>25</v>
      </c>
      <c r="GEC48" s="253" t="s">
        <v>8</v>
      </c>
      <c r="GED48" s="180" t="s">
        <v>2</v>
      </c>
      <c r="GEE48" s="223" t="s">
        <v>3</v>
      </c>
      <c r="GEF48" s="220" t="s">
        <v>10</v>
      </c>
      <c r="GEG48" s="208" t="s">
        <v>4</v>
      </c>
      <c r="GEH48" s="220" t="s">
        <v>193</v>
      </c>
      <c r="GEI48" s="180" t="s">
        <v>25</v>
      </c>
      <c r="GEK48" s="253" t="s">
        <v>8</v>
      </c>
      <c r="GEL48" s="180" t="s">
        <v>2</v>
      </c>
      <c r="GEM48" s="223" t="s">
        <v>3</v>
      </c>
      <c r="GEN48" s="220" t="s">
        <v>10</v>
      </c>
      <c r="GEO48" s="208" t="s">
        <v>4</v>
      </c>
      <c r="GEP48" s="220" t="s">
        <v>193</v>
      </c>
      <c r="GEQ48" s="180" t="s">
        <v>25</v>
      </c>
      <c r="GES48" s="253" t="s">
        <v>8</v>
      </c>
      <c r="GET48" s="180" t="s">
        <v>2</v>
      </c>
      <c r="GEU48" s="223" t="s">
        <v>3</v>
      </c>
      <c r="GEV48" s="220" t="s">
        <v>10</v>
      </c>
      <c r="GEW48" s="208" t="s">
        <v>4</v>
      </c>
      <c r="GEX48" s="220" t="s">
        <v>193</v>
      </c>
      <c r="GEY48" s="180" t="s">
        <v>25</v>
      </c>
      <c r="GFA48" s="253" t="s">
        <v>8</v>
      </c>
      <c r="GFB48" s="180" t="s">
        <v>2</v>
      </c>
      <c r="GFC48" s="223" t="s">
        <v>3</v>
      </c>
      <c r="GFD48" s="220" t="s">
        <v>10</v>
      </c>
      <c r="GFE48" s="208" t="s">
        <v>4</v>
      </c>
      <c r="GFF48" s="220" t="s">
        <v>193</v>
      </c>
      <c r="GFG48" s="180" t="s">
        <v>25</v>
      </c>
      <c r="GFI48" s="253" t="s">
        <v>8</v>
      </c>
      <c r="GFJ48" s="180" t="s">
        <v>2</v>
      </c>
      <c r="GFK48" s="223" t="s">
        <v>3</v>
      </c>
      <c r="GFL48" s="220" t="s">
        <v>10</v>
      </c>
      <c r="GFM48" s="208" t="s">
        <v>4</v>
      </c>
      <c r="GFN48" s="220" t="s">
        <v>193</v>
      </c>
      <c r="GFO48" s="180" t="s">
        <v>25</v>
      </c>
      <c r="GFQ48" s="253" t="s">
        <v>8</v>
      </c>
      <c r="GFR48" s="180" t="s">
        <v>2</v>
      </c>
      <c r="GFS48" s="223" t="s">
        <v>3</v>
      </c>
      <c r="GFT48" s="220" t="s">
        <v>10</v>
      </c>
      <c r="GFU48" s="208" t="s">
        <v>4</v>
      </c>
      <c r="GFV48" s="220" t="s">
        <v>193</v>
      </c>
      <c r="GFW48" s="180" t="s">
        <v>25</v>
      </c>
      <c r="GFY48" s="253" t="s">
        <v>8</v>
      </c>
      <c r="GFZ48" s="180" t="s">
        <v>2</v>
      </c>
      <c r="GGA48" s="223" t="s">
        <v>3</v>
      </c>
      <c r="GGB48" s="220" t="s">
        <v>10</v>
      </c>
      <c r="GGC48" s="208" t="s">
        <v>4</v>
      </c>
      <c r="GGD48" s="220" t="s">
        <v>193</v>
      </c>
      <c r="GGE48" s="180" t="s">
        <v>25</v>
      </c>
      <c r="GGG48" s="253" t="s">
        <v>8</v>
      </c>
      <c r="GGH48" s="180" t="s">
        <v>2</v>
      </c>
      <c r="GGI48" s="223" t="s">
        <v>3</v>
      </c>
      <c r="GGJ48" s="220" t="s">
        <v>10</v>
      </c>
      <c r="GGK48" s="208" t="s">
        <v>4</v>
      </c>
      <c r="GGL48" s="220" t="s">
        <v>193</v>
      </c>
      <c r="GGM48" s="180" t="s">
        <v>25</v>
      </c>
      <c r="GGO48" s="253" t="s">
        <v>8</v>
      </c>
      <c r="GGP48" s="180" t="s">
        <v>2</v>
      </c>
      <c r="GGQ48" s="223" t="s">
        <v>3</v>
      </c>
      <c r="GGR48" s="220" t="s">
        <v>10</v>
      </c>
      <c r="GGS48" s="208" t="s">
        <v>4</v>
      </c>
      <c r="GGT48" s="220" t="s">
        <v>193</v>
      </c>
      <c r="GGU48" s="180" t="s">
        <v>25</v>
      </c>
      <c r="GGW48" s="253" t="s">
        <v>8</v>
      </c>
      <c r="GGX48" s="180" t="s">
        <v>2</v>
      </c>
      <c r="GGY48" s="223" t="s">
        <v>3</v>
      </c>
      <c r="GGZ48" s="220" t="s">
        <v>10</v>
      </c>
      <c r="GHA48" s="208" t="s">
        <v>4</v>
      </c>
      <c r="GHB48" s="220" t="s">
        <v>193</v>
      </c>
      <c r="GHC48" s="180" t="s">
        <v>25</v>
      </c>
      <c r="GHE48" s="253" t="s">
        <v>8</v>
      </c>
      <c r="GHF48" s="180" t="s">
        <v>2</v>
      </c>
      <c r="GHG48" s="223" t="s">
        <v>3</v>
      </c>
      <c r="GHH48" s="220" t="s">
        <v>10</v>
      </c>
      <c r="GHI48" s="208" t="s">
        <v>4</v>
      </c>
      <c r="GHJ48" s="220" t="s">
        <v>193</v>
      </c>
      <c r="GHK48" s="180" t="s">
        <v>25</v>
      </c>
      <c r="GHM48" s="253" t="s">
        <v>8</v>
      </c>
      <c r="GHN48" s="180" t="s">
        <v>2</v>
      </c>
      <c r="GHO48" s="223" t="s">
        <v>3</v>
      </c>
      <c r="GHP48" s="220" t="s">
        <v>10</v>
      </c>
      <c r="GHQ48" s="208" t="s">
        <v>4</v>
      </c>
      <c r="GHR48" s="220" t="s">
        <v>193</v>
      </c>
      <c r="GHS48" s="180" t="s">
        <v>25</v>
      </c>
      <c r="GHU48" s="253" t="s">
        <v>8</v>
      </c>
      <c r="GHV48" s="180" t="s">
        <v>2</v>
      </c>
      <c r="GHW48" s="223" t="s">
        <v>3</v>
      </c>
      <c r="GHX48" s="220" t="s">
        <v>10</v>
      </c>
      <c r="GHY48" s="208" t="s">
        <v>4</v>
      </c>
      <c r="GHZ48" s="220" t="s">
        <v>193</v>
      </c>
      <c r="GIA48" s="180" t="s">
        <v>25</v>
      </c>
      <c r="GIC48" s="253" t="s">
        <v>8</v>
      </c>
      <c r="GID48" s="180" t="s">
        <v>2</v>
      </c>
      <c r="GIE48" s="223" t="s">
        <v>3</v>
      </c>
      <c r="GIF48" s="220" t="s">
        <v>10</v>
      </c>
      <c r="GIG48" s="208" t="s">
        <v>4</v>
      </c>
      <c r="GIH48" s="220" t="s">
        <v>193</v>
      </c>
      <c r="GII48" s="180" t="s">
        <v>25</v>
      </c>
      <c r="GIK48" s="253" t="s">
        <v>8</v>
      </c>
      <c r="GIL48" s="180" t="s">
        <v>2</v>
      </c>
      <c r="GIM48" s="223" t="s">
        <v>3</v>
      </c>
      <c r="GIN48" s="220" t="s">
        <v>10</v>
      </c>
      <c r="GIO48" s="208" t="s">
        <v>4</v>
      </c>
      <c r="GIP48" s="220" t="s">
        <v>193</v>
      </c>
      <c r="GIQ48" s="180" t="s">
        <v>25</v>
      </c>
      <c r="GIS48" s="253" t="s">
        <v>8</v>
      </c>
      <c r="GIT48" s="180" t="s">
        <v>2</v>
      </c>
      <c r="GIU48" s="223" t="s">
        <v>3</v>
      </c>
      <c r="GIV48" s="220" t="s">
        <v>10</v>
      </c>
      <c r="GIW48" s="208" t="s">
        <v>4</v>
      </c>
      <c r="GIX48" s="220" t="s">
        <v>193</v>
      </c>
      <c r="GIY48" s="180" t="s">
        <v>25</v>
      </c>
      <c r="GJA48" s="253" t="s">
        <v>8</v>
      </c>
      <c r="GJB48" s="180" t="s">
        <v>2</v>
      </c>
      <c r="GJC48" s="223" t="s">
        <v>3</v>
      </c>
      <c r="GJD48" s="220" t="s">
        <v>10</v>
      </c>
      <c r="GJE48" s="208" t="s">
        <v>4</v>
      </c>
      <c r="GJF48" s="220" t="s">
        <v>193</v>
      </c>
      <c r="GJG48" s="180" t="s">
        <v>25</v>
      </c>
      <c r="GJI48" s="253" t="s">
        <v>8</v>
      </c>
      <c r="GJJ48" s="180" t="s">
        <v>2</v>
      </c>
      <c r="GJK48" s="223" t="s">
        <v>3</v>
      </c>
      <c r="GJL48" s="220" t="s">
        <v>10</v>
      </c>
      <c r="GJM48" s="208" t="s">
        <v>4</v>
      </c>
      <c r="GJN48" s="220" t="s">
        <v>193</v>
      </c>
      <c r="GJO48" s="180" t="s">
        <v>25</v>
      </c>
      <c r="GJQ48" s="253" t="s">
        <v>8</v>
      </c>
      <c r="GJR48" s="180" t="s">
        <v>2</v>
      </c>
      <c r="GJS48" s="223" t="s">
        <v>3</v>
      </c>
      <c r="GJT48" s="220" t="s">
        <v>10</v>
      </c>
      <c r="GJU48" s="208" t="s">
        <v>4</v>
      </c>
      <c r="GJV48" s="220" t="s">
        <v>193</v>
      </c>
      <c r="GJW48" s="180" t="s">
        <v>25</v>
      </c>
      <c r="GJY48" s="253" t="s">
        <v>8</v>
      </c>
      <c r="GJZ48" s="180" t="s">
        <v>2</v>
      </c>
      <c r="GKA48" s="223" t="s">
        <v>3</v>
      </c>
      <c r="GKB48" s="220" t="s">
        <v>10</v>
      </c>
      <c r="GKC48" s="208" t="s">
        <v>4</v>
      </c>
      <c r="GKD48" s="220" t="s">
        <v>193</v>
      </c>
      <c r="GKE48" s="180" t="s">
        <v>25</v>
      </c>
      <c r="GKG48" s="253" t="s">
        <v>8</v>
      </c>
      <c r="GKH48" s="180" t="s">
        <v>2</v>
      </c>
      <c r="GKI48" s="223" t="s">
        <v>3</v>
      </c>
      <c r="GKJ48" s="220" t="s">
        <v>10</v>
      </c>
      <c r="GKK48" s="208" t="s">
        <v>4</v>
      </c>
      <c r="GKL48" s="220" t="s">
        <v>193</v>
      </c>
      <c r="GKM48" s="180" t="s">
        <v>25</v>
      </c>
      <c r="GKO48" s="253" t="s">
        <v>8</v>
      </c>
      <c r="GKP48" s="180" t="s">
        <v>2</v>
      </c>
      <c r="GKQ48" s="223" t="s">
        <v>3</v>
      </c>
      <c r="GKR48" s="220" t="s">
        <v>10</v>
      </c>
      <c r="GKS48" s="208" t="s">
        <v>4</v>
      </c>
      <c r="GKT48" s="220" t="s">
        <v>193</v>
      </c>
      <c r="GKU48" s="180" t="s">
        <v>25</v>
      </c>
      <c r="GKW48" s="253" t="s">
        <v>8</v>
      </c>
      <c r="GKX48" s="180" t="s">
        <v>2</v>
      </c>
      <c r="GKY48" s="223" t="s">
        <v>3</v>
      </c>
      <c r="GKZ48" s="220" t="s">
        <v>10</v>
      </c>
      <c r="GLA48" s="208" t="s">
        <v>4</v>
      </c>
      <c r="GLB48" s="220" t="s">
        <v>193</v>
      </c>
      <c r="GLC48" s="180" t="s">
        <v>25</v>
      </c>
      <c r="GLE48" s="253" t="s">
        <v>8</v>
      </c>
      <c r="GLF48" s="180" t="s">
        <v>2</v>
      </c>
      <c r="GLG48" s="223" t="s">
        <v>3</v>
      </c>
      <c r="GLH48" s="220" t="s">
        <v>10</v>
      </c>
      <c r="GLI48" s="208" t="s">
        <v>4</v>
      </c>
      <c r="GLJ48" s="220" t="s">
        <v>193</v>
      </c>
      <c r="GLK48" s="180" t="s">
        <v>25</v>
      </c>
      <c r="GLM48" s="253" t="s">
        <v>8</v>
      </c>
      <c r="GLN48" s="180" t="s">
        <v>2</v>
      </c>
      <c r="GLO48" s="223" t="s">
        <v>3</v>
      </c>
      <c r="GLP48" s="220" t="s">
        <v>10</v>
      </c>
      <c r="GLQ48" s="208" t="s">
        <v>4</v>
      </c>
      <c r="GLR48" s="220" t="s">
        <v>193</v>
      </c>
      <c r="GLS48" s="180" t="s">
        <v>25</v>
      </c>
      <c r="GLU48" s="253" t="s">
        <v>8</v>
      </c>
      <c r="GLV48" s="180" t="s">
        <v>2</v>
      </c>
      <c r="GLW48" s="223" t="s">
        <v>3</v>
      </c>
      <c r="GLX48" s="220" t="s">
        <v>10</v>
      </c>
      <c r="GLY48" s="208" t="s">
        <v>4</v>
      </c>
      <c r="GLZ48" s="220" t="s">
        <v>193</v>
      </c>
      <c r="GMA48" s="180" t="s">
        <v>25</v>
      </c>
      <c r="GMC48" s="253" t="s">
        <v>8</v>
      </c>
      <c r="GMD48" s="180" t="s">
        <v>2</v>
      </c>
      <c r="GME48" s="223" t="s">
        <v>3</v>
      </c>
      <c r="GMF48" s="220" t="s">
        <v>10</v>
      </c>
      <c r="GMG48" s="208" t="s">
        <v>4</v>
      </c>
      <c r="GMH48" s="220" t="s">
        <v>193</v>
      </c>
      <c r="GMI48" s="180" t="s">
        <v>25</v>
      </c>
      <c r="GMK48" s="253" t="s">
        <v>8</v>
      </c>
      <c r="GML48" s="180" t="s">
        <v>2</v>
      </c>
      <c r="GMM48" s="223" t="s">
        <v>3</v>
      </c>
      <c r="GMN48" s="220" t="s">
        <v>10</v>
      </c>
      <c r="GMO48" s="208" t="s">
        <v>4</v>
      </c>
      <c r="GMP48" s="220" t="s">
        <v>193</v>
      </c>
      <c r="GMQ48" s="180" t="s">
        <v>25</v>
      </c>
      <c r="GMS48" s="253" t="s">
        <v>8</v>
      </c>
      <c r="GMT48" s="180" t="s">
        <v>2</v>
      </c>
      <c r="GMU48" s="223" t="s">
        <v>3</v>
      </c>
      <c r="GMV48" s="220" t="s">
        <v>10</v>
      </c>
      <c r="GMW48" s="208" t="s">
        <v>4</v>
      </c>
      <c r="GMX48" s="220" t="s">
        <v>193</v>
      </c>
      <c r="GMY48" s="180" t="s">
        <v>25</v>
      </c>
      <c r="GNA48" s="253" t="s">
        <v>8</v>
      </c>
      <c r="GNB48" s="180" t="s">
        <v>2</v>
      </c>
      <c r="GNC48" s="223" t="s">
        <v>3</v>
      </c>
      <c r="GND48" s="220" t="s">
        <v>10</v>
      </c>
      <c r="GNE48" s="208" t="s">
        <v>4</v>
      </c>
      <c r="GNF48" s="220" t="s">
        <v>193</v>
      </c>
      <c r="GNG48" s="180" t="s">
        <v>25</v>
      </c>
      <c r="GNI48" s="253" t="s">
        <v>8</v>
      </c>
      <c r="GNJ48" s="180" t="s">
        <v>2</v>
      </c>
      <c r="GNK48" s="223" t="s">
        <v>3</v>
      </c>
      <c r="GNL48" s="220" t="s">
        <v>10</v>
      </c>
      <c r="GNM48" s="208" t="s">
        <v>4</v>
      </c>
      <c r="GNN48" s="220" t="s">
        <v>193</v>
      </c>
      <c r="GNO48" s="180" t="s">
        <v>25</v>
      </c>
      <c r="GNQ48" s="253" t="s">
        <v>8</v>
      </c>
      <c r="GNR48" s="180" t="s">
        <v>2</v>
      </c>
      <c r="GNS48" s="223" t="s">
        <v>3</v>
      </c>
      <c r="GNT48" s="220" t="s">
        <v>10</v>
      </c>
      <c r="GNU48" s="208" t="s">
        <v>4</v>
      </c>
      <c r="GNV48" s="220" t="s">
        <v>193</v>
      </c>
      <c r="GNW48" s="180" t="s">
        <v>25</v>
      </c>
      <c r="GNY48" s="253" t="s">
        <v>8</v>
      </c>
      <c r="GNZ48" s="180" t="s">
        <v>2</v>
      </c>
      <c r="GOA48" s="223" t="s">
        <v>3</v>
      </c>
      <c r="GOB48" s="220" t="s">
        <v>10</v>
      </c>
      <c r="GOC48" s="208" t="s">
        <v>4</v>
      </c>
      <c r="GOD48" s="220" t="s">
        <v>193</v>
      </c>
      <c r="GOE48" s="180" t="s">
        <v>25</v>
      </c>
      <c r="GOG48" s="253" t="s">
        <v>8</v>
      </c>
      <c r="GOH48" s="180" t="s">
        <v>2</v>
      </c>
      <c r="GOI48" s="223" t="s">
        <v>3</v>
      </c>
      <c r="GOJ48" s="220" t="s">
        <v>10</v>
      </c>
      <c r="GOK48" s="208" t="s">
        <v>4</v>
      </c>
      <c r="GOL48" s="220" t="s">
        <v>193</v>
      </c>
      <c r="GOM48" s="180" t="s">
        <v>25</v>
      </c>
      <c r="GOO48" s="253" t="s">
        <v>8</v>
      </c>
      <c r="GOP48" s="180" t="s">
        <v>2</v>
      </c>
      <c r="GOQ48" s="223" t="s">
        <v>3</v>
      </c>
      <c r="GOR48" s="220" t="s">
        <v>10</v>
      </c>
      <c r="GOS48" s="208" t="s">
        <v>4</v>
      </c>
      <c r="GOT48" s="220" t="s">
        <v>193</v>
      </c>
      <c r="GOU48" s="180" t="s">
        <v>25</v>
      </c>
      <c r="GOW48" s="253" t="s">
        <v>8</v>
      </c>
      <c r="GOX48" s="180" t="s">
        <v>2</v>
      </c>
      <c r="GOY48" s="223" t="s">
        <v>3</v>
      </c>
      <c r="GOZ48" s="220" t="s">
        <v>10</v>
      </c>
      <c r="GPA48" s="208" t="s">
        <v>4</v>
      </c>
      <c r="GPB48" s="220" t="s">
        <v>193</v>
      </c>
      <c r="GPC48" s="180" t="s">
        <v>25</v>
      </c>
      <c r="GPE48" s="253" t="s">
        <v>8</v>
      </c>
      <c r="GPF48" s="180" t="s">
        <v>2</v>
      </c>
      <c r="GPG48" s="223" t="s">
        <v>3</v>
      </c>
      <c r="GPH48" s="220" t="s">
        <v>10</v>
      </c>
      <c r="GPI48" s="208" t="s">
        <v>4</v>
      </c>
      <c r="GPJ48" s="220" t="s">
        <v>193</v>
      </c>
      <c r="GPK48" s="180" t="s">
        <v>25</v>
      </c>
      <c r="GPM48" s="253" t="s">
        <v>8</v>
      </c>
      <c r="GPN48" s="180" t="s">
        <v>2</v>
      </c>
      <c r="GPO48" s="223" t="s">
        <v>3</v>
      </c>
      <c r="GPP48" s="220" t="s">
        <v>10</v>
      </c>
      <c r="GPQ48" s="208" t="s">
        <v>4</v>
      </c>
      <c r="GPR48" s="220" t="s">
        <v>193</v>
      </c>
      <c r="GPS48" s="180" t="s">
        <v>25</v>
      </c>
      <c r="GPU48" s="253" t="s">
        <v>8</v>
      </c>
      <c r="GPV48" s="180" t="s">
        <v>2</v>
      </c>
      <c r="GPW48" s="223" t="s">
        <v>3</v>
      </c>
      <c r="GPX48" s="220" t="s">
        <v>10</v>
      </c>
      <c r="GPY48" s="208" t="s">
        <v>4</v>
      </c>
      <c r="GPZ48" s="220" t="s">
        <v>193</v>
      </c>
      <c r="GQA48" s="180" t="s">
        <v>25</v>
      </c>
      <c r="GQC48" s="253" t="s">
        <v>8</v>
      </c>
      <c r="GQD48" s="180" t="s">
        <v>2</v>
      </c>
      <c r="GQE48" s="223" t="s">
        <v>3</v>
      </c>
      <c r="GQF48" s="220" t="s">
        <v>10</v>
      </c>
      <c r="GQG48" s="208" t="s">
        <v>4</v>
      </c>
      <c r="GQH48" s="220" t="s">
        <v>193</v>
      </c>
      <c r="GQI48" s="180" t="s">
        <v>25</v>
      </c>
      <c r="GQK48" s="253" t="s">
        <v>8</v>
      </c>
      <c r="GQL48" s="180" t="s">
        <v>2</v>
      </c>
      <c r="GQM48" s="223" t="s">
        <v>3</v>
      </c>
      <c r="GQN48" s="220" t="s">
        <v>10</v>
      </c>
      <c r="GQO48" s="208" t="s">
        <v>4</v>
      </c>
      <c r="GQP48" s="220" t="s">
        <v>193</v>
      </c>
      <c r="GQQ48" s="180" t="s">
        <v>25</v>
      </c>
      <c r="GQS48" s="253" t="s">
        <v>8</v>
      </c>
      <c r="GQT48" s="180" t="s">
        <v>2</v>
      </c>
      <c r="GQU48" s="223" t="s">
        <v>3</v>
      </c>
      <c r="GQV48" s="220" t="s">
        <v>10</v>
      </c>
      <c r="GQW48" s="208" t="s">
        <v>4</v>
      </c>
      <c r="GQX48" s="220" t="s">
        <v>193</v>
      </c>
      <c r="GQY48" s="180" t="s">
        <v>25</v>
      </c>
      <c r="GRA48" s="253" t="s">
        <v>8</v>
      </c>
      <c r="GRB48" s="180" t="s">
        <v>2</v>
      </c>
      <c r="GRC48" s="223" t="s">
        <v>3</v>
      </c>
      <c r="GRD48" s="220" t="s">
        <v>10</v>
      </c>
      <c r="GRE48" s="208" t="s">
        <v>4</v>
      </c>
      <c r="GRF48" s="220" t="s">
        <v>193</v>
      </c>
      <c r="GRG48" s="180" t="s">
        <v>25</v>
      </c>
      <c r="GRI48" s="253" t="s">
        <v>8</v>
      </c>
      <c r="GRJ48" s="180" t="s">
        <v>2</v>
      </c>
      <c r="GRK48" s="223" t="s">
        <v>3</v>
      </c>
      <c r="GRL48" s="220" t="s">
        <v>10</v>
      </c>
      <c r="GRM48" s="208" t="s">
        <v>4</v>
      </c>
      <c r="GRN48" s="220" t="s">
        <v>193</v>
      </c>
      <c r="GRO48" s="180" t="s">
        <v>25</v>
      </c>
      <c r="GRQ48" s="253" t="s">
        <v>8</v>
      </c>
      <c r="GRR48" s="180" t="s">
        <v>2</v>
      </c>
      <c r="GRS48" s="223" t="s">
        <v>3</v>
      </c>
      <c r="GRT48" s="220" t="s">
        <v>10</v>
      </c>
      <c r="GRU48" s="208" t="s">
        <v>4</v>
      </c>
      <c r="GRV48" s="220" t="s">
        <v>193</v>
      </c>
      <c r="GRW48" s="180" t="s">
        <v>25</v>
      </c>
      <c r="GRY48" s="253" t="s">
        <v>8</v>
      </c>
      <c r="GRZ48" s="180" t="s">
        <v>2</v>
      </c>
      <c r="GSA48" s="223" t="s">
        <v>3</v>
      </c>
      <c r="GSB48" s="220" t="s">
        <v>10</v>
      </c>
      <c r="GSC48" s="208" t="s">
        <v>4</v>
      </c>
      <c r="GSD48" s="220" t="s">
        <v>193</v>
      </c>
      <c r="GSE48" s="180" t="s">
        <v>25</v>
      </c>
      <c r="GSG48" s="253" t="s">
        <v>8</v>
      </c>
      <c r="GSH48" s="180" t="s">
        <v>2</v>
      </c>
      <c r="GSI48" s="223" t="s">
        <v>3</v>
      </c>
      <c r="GSJ48" s="220" t="s">
        <v>10</v>
      </c>
      <c r="GSK48" s="208" t="s">
        <v>4</v>
      </c>
      <c r="GSL48" s="220" t="s">
        <v>193</v>
      </c>
      <c r="GSM48" s="180" t="s">
        <v>25</v>
      </c>
      <c r="GSO48" s="253" t="s">
        <v>8</v>
      </c>
      <c r="GSP48" s="180" t="s">
        <v>2</v>
      </c>
      <c r="GSQ48" s="223" t="s">
        <v>3</v>
      </c>
      <c r="GSR48" s="220" t="s">
        <v>10</v>
      </c>
      <c r="GSS48" s="208" t="s">
        <v>4</v>
      </c>
      <c r="GST48" s="220" t="s">
        <v>193</v>
      </c>
      <c r="GSU48" s="180" t="s">
        <v>25</v>
      </c>
      <c r="GSW48" s="253" t="s">
        <v>8</v>
      </c>
      <c r="GSX48" s="180" t="s">
        <v>2</v>
      </c>
      <c r="GSY48" s="223" t="s">
        <v>3</v>
      </c>
      <c r="GSZ48" s="220" t="s">
        <v>10</v>
      </c>
      <c r="GTA48" s="208" t="s">
        <v>4</v>
      </c>
      <c r="GTB48" s="220" t="s">
        <v>193</v>
      </c>
      <c r="GTC48" s="180" t="s">
        <v>25</v>
      </c>
      <c r="GTE48" s="253" t="s">
        <v>8</v>
      </c>
      <c r="GTF48" s="180" t="s">
        <v>2</v>
      </c>
      <c r="GTG48" s="223" t="s">
        <v>3</v>
      </c>
      <c r="GTH48" s="220" t="s">
        <v>10</v>
      </c>
      <c r="GTI48" s="208" t="s">
        <v>4</v>
      </c>
      <c r="GTJ48" s="220" t="s">
        <v>193</v>
      </c>
      <c r="GTK48" s="180" t="s">
        <v>25</v>
      </c>
      <c r="GTM48" s="253" t="s">
        <v>8</v>
      </c>
      <c r="GTN48" s="180" t="s">
        <v>2</v>
      </c>
      <c r="GTO48" s="223" t="s">
        <v>3</v>
      </c>
      <c r="GTP48" s="220" t="s">
        <v>10</v>
      </c>
      <c r="GTQ48" s="208" t="s">
        <v>4</v>
      </c>
      <c r="GTR48" s="220" t="s">
        <v>193</v>
      </c>
      <c r="GTS48" s="180" t="s">
        <v>25</v>
      </c>
      <c r="GTU48" s="253" t="s">
        <v>8</v>
      </c>
      <c r="GTV48" s="180" t="s">
        <v>2</v>
      </c>
      <c r="GTW48" s="223" t="s">
        <v>3</v>
      </c>
      <c r="GTX48" s="220" t="s">
        <v>10</v>
      </c>
      <c r="GTY48" s="208" t="s">
        <v>4</v>
      </c>
      <c r="GTZ48" s="220" t="s">
        <v>193</v>
      </c>
      <c r="GUA48" s="180" t="s">
        <v>25</v>
      </c>
      <c r="GUC48" s="253" t="s">
        <v>8</v>
      </c>
      <c r="GUD48" s="180" t="s">
        <v>2</v>
      </c>
      <c r="GUE48" s="223" t="s">
        <v>3</v>
      </c>
      <c r="GUF48" s="220" t="s">
        <v>10</v>
      </c>
      <c r="GUG48" s="208" t="s">
        <v>4</v>
      </c>
      <c r="GUH48" s="220" t="s">
        <v>193</v>
      </c>
      <c r="GUI48" s="180" t="s">
        <v>25</v>
      </c>
      <c r="GUK48" s="253" t="s">
        <v>8</v>
      </c>
      <c r="GUL48" s="180" t="s">
        <v>2</v>
      </c>
      <c r="GUM48" s="223" t="s">
        <v>3</v>
      </c>
      <c r="GUN48" s="220" t="s">
        <v>10</v>
      </c>
      <c r="GUO48" s="208" t="s">
        <v>4</v>
      </c>
      <c r="GUP48" s="220" t="s">
        <v>193</v>
      </c>
      <c r="GUQ48" s="180" t="s">
        <v>25</v>
      </c>
      <c r="GUS48" s="253" t="s">
        <v>8</v>
      </c>
      <c r="GUT48" s="180" t="s">
        <v>2</v>
      </c>
      <c r="GUU48" s="223" t="s">
        <v>3</v>
      </c>
      <c r="GUV48" s="220" t="s">
        <v>10</v>
      </c>
      <c r="GUW48" s="208" t="s">
        <v>4</v>
      </c>
      <c r="GUX48" s="220" t="s">
        <v>193</v>
      </c>
      <c r="GUY48" s="180" t="s">
        <v>25</v>
      </c>
      <c r="GVA48" s="253" t="s">
        <v>8</v>
      </c>
      <c r="GVB48" s="180" t="s">
        <v>2</v>
      </c>
      <c r="GVC48" s="223" t="s">
        <v>3</v>
      </c>
      <c r="GVD48" s="220" t="s">
        <v>10</v>
      </c>
      <c r="GVE48" s="208" t="s">
        <v>4</v>
      </c>
      <c r="GVF48" s="220" t="s">
        <v>193</v>
      </c>
      <c r="GVG48" s="180" t="s">
        <v>25</v>
      </c>
      <c r="GVI48" s="253" t="s">
        <v>8</v>
      </c>
      <c r="GVJ48" s="180" t="s">
        <v>2</v>
      </c>
      <c r="GVK48" s="223" t="s">
        <v>3</v>
      </c>
      <c r="GVL48" s="220" t="s">
        <v>10</v>
      </c>
      <c r="GVM48" s="208" t="s">
        <v>4</v>
      </c>
      <c r="GVN48" s="220" t="s">
        <v>193</v>
      </c>
      <c r="GVO48" s="180" t="s">
        <v>25</v>
      </c>
      <c r="GVQ48" s="253" t="s">
        <v>8</v>
      </c>
      <c r="GVR48" s="180" t="s">
        <v>2</v>
      </c>
      <c r="GVS48" s="223" t="s">
        <v>3</v>
      </c>
      <c r="GVT48" s="220" t="s">
        <v>10</v>
      </c>
      <c r="GVU48" s="208" t="s">
        <v>4</v>
      </c>
      <c r="GVV48" s="220" t="s">
        <v>193</v>
      </c>
      <c r="GVW48" s="180" t="s">
        <v>25</v>
      </c>
      <c r="GVY48" s="253" t="s">
        <v>8</v>
      </c>
      <c r="GVZ48" s="180" t="s">
        <v>2</v>
      </c>
      <c r="GWA48" s="223" t="s">
        <v>3</v>
      </c>
      <c r="GWB48" s="220" t="s">
        <v>10</v>
      </c>
      <c r="GWC48" s="208" t="s">
        <v>4</v>
      </c>
      <c r="GWD48" s="220" t="s">
        <v>193</v>
      </c>
      <c r="GWE48" s="180" t="s">
        <v>25</v>
      </c>
      <c r="GWG48" s="253" t="s">
        <v>8</v>
      </c>
      <c r="GWH48" s="180" t="s">
        <v>2</v>
      </c>
      <c r="GWI48" s="223" t="s">
        <v>3</v>
      </c>
      <c r="GWJ48" s="220" t="s">
        <v>10</v>
      </c>
      <c r="GWK48" s="208" t="s">
        <v>4</v>
      </c>
      <c r="GWL48" s="220" t="s">
        <v>193</v>
      </c>
      <c r="GWM48" s="180" t="s">
        <v>25</v>
      </c>
      <c r="GWO48" s="253" t="s">
        <v>8</v>
      </c>
      <c r="GWP48" s="180" t="s">
        <v>2</v>
      </c>
      <c r="GWQ48" s="223" t="s">
        <v>3</v>
      </c>
      <c r="GWR48" s="220" t="s">
        <v>10</v>
      </c>
      <c r="GWS48" s="208" t="s">
        <v>4</v>
      </c>
      <c r="GWT48" s="220" t="s">
        <v>193</v>
      </c>
      <c r="GWU48" s="180" t="s">
        <v>25</v>
      </c>
      <c r="GWW48" s="253" t="s">
        <v>8</v>
      </c>
      <c r="GWX48" s="180" t="s">
        <v>2</v>
      </c>
      <c r="GWY48" s="223" t="s">
        <v>3</v>
      </c>
      <c r="GWZ48" s="220" t="s">
        <v>10</v>
      </c>
      <c r="GXA48" s="208" t="s">
        <v>4</v>
      </c>
      <c r="GXB48" s="220" t="s">
        <v>193</v>
      </c>
      <c r="GXC48" s="180" t="s">
        <v>25</v>
      </c>
      <c r="GXE48" s="253" t="s">
        <v>8</v>
      </c>
      <c r="GXF48" s="180" t="s">
        <v>2</v>
      </c>
      <c r="GXG48" s="223" t="s">
        <v>3</v>
      </c>
      <c r="GXH48" s="220" t="s">
        <v>10</v>
      </c>
      <c r="GXI48" s="208" t="s">
        <v>4</v>
      </c>
      <c r="GXJ48" s="220" t="s">
        <v>193</v>
      </c>
      <c r="GXK48" s="180" t="s">
        <v>25</v>
      </c>
      <c r="GXM48" s="253" t="s">
        <v>8</v>
      </c>
      <c r="GXN48" s="180" t="s">
        <v>2</v>
      </c>
      <c r="GXO48" s="223" t="s">
        <v>3</v>
      </c>
      <c r="GXP48" s="220" t="s">
        <v>10</v>
      </c>
      <c r="GXQ48" s="208" t="s">
        <v>4</v>
      </c>
      <c r="GXR48" s="220" t="s">
        <v>193</v>
      </c>
      <c r="GXS48" s="180" t="s">
        <v>25</v>
      </c>
      <c r="GXU48" s="253" t="s">
        <v>8</v>
      </c>
      <c r="GXV48" s="180" t="s">
        <v>2</v>
      </c>
      <c r="GXW48" s="223" t="s">
        <v>3</v>
      </c>
      <c r="GXX48" s="220" t="s">
        <v>10</v>
      </c>
      <c r="GXY48" s="208" t="s">
        <v>4</v>
      </c>
      <c r="GXZ48" s="220" t="s">
        <v>193</v>
      </c>
      <c r="GYA48" s="180" t="s">
        <v>25</v>
      </c>
      <c r="GYC48" s="253" t="s">
        <v>8</v>
      </c>
      <c r="GYD48" s="180" t="s">
        <v>2</v>
      </c>
      <c r="GYE48" s="223" t="s">
        <v>3</v>
      </c>
      <c r="GYF48" s="220" t="s">
        <v>10</v>
      </c>
      <c r="GYG48" s="208" t="s">
        <v>4</v>
      </c>
      <c r="GYH48" s="220" t="s">
        <v>193</v>
      </c>
      <c r="GYI48" s="180" t="s">
        <v>25</v>
      </c>
      <c r="GYK48" s="253" t="s">
        <v>8</v>
      </c>
      <c r="GYL48" s="180" t="s">
        <v>2</v>
      </c>
      <c r="GYM48" s="223" t="s">
        <v>3</v>
      </c>
      <c r="GYN48" s="220" t="s">
        <v>10</v>
      </c>
      <c r="GYO48" s="208" t="s">
        <v>4</v>
      </c>
      <c r="GYP48" s="220" t="s">
        <v>193</v>
      </c>
      <c r="GYQ48" s="180" t="s">
        <v>25</v>
      </c>
      <c r="GYS48" s="253" t="s">
        <v>8</v>
      </c>
      <c r="GYT48" s="180" t="s">
        <v>2</v>
      </c>
      <c r="GYU48" s="223" t="s">
        <v>3</v>
      </c>
      <c r="GYV48" s="220" t="s">
        <v>10</v>
      </c>
      <c r="GYW48" s="208" t="s">
        <v>4</v>
      </c>
      <c r="GYX48" s="220" t="s">
        <v>193</v>
      </c>
      <c r="GYY48" s="180" t="s">
        <v>25</v>
      </c>
      <c r="GZA48" s="253" t="s">
        <v>8</v>
      </c>
      <c r="GZB48" s="180" t="s">
        <v>2</v>
      </c>
      <c r="GZC48" s="223" t="s">
        <v>3</v>
      </c>
      <c r="GZD48" s="220" t="s">
        <v>10</v>
      </c>
      <c r="GZE48" s="208" t="s">
        <v>4</v>
      </c>
      <c r="GZF48" s="220" t="s">
        <v>193</v>
      </c>
      <c r="GZG48" s="180" t="s">
        <v>25</v>
      </c>
      <c r="GZI48" s="253" t="s">
        <v>8</v>
      </c>
      <c r="GZJ48" s="180" t="s">
        <v>2</v>
      </c>
      <c r="GZK48" s="223" t="s">
        <v>3</v>
      </c>
      <c r="GZL48" s="220" t="s">
        <v>10</v>
      </c>
      <c r="GZM48" s="208" t="s">
        <v>4</v>
      </c>
      <c r="GZN48" s="220" t="s">
        <v>193</v>
      </c>
      <c r="GZO48" s="180" t="s">
        <v>25</v>
      </c>
      <c r="GZQ48" s="253" t="s">
        <v>8</v>
      </c>
      <c r="GZR48" s="180" t="s">
        <v>2</v>
      </c>
      <c r="GZS48" s="223" t="s">
        <v>3</v>
      </c>
      <c r="GZT48" s="220" t="s">
        <v>10</v>
      </c>
      <c r="GZU48" s="208" t="s">
        <v>4</v>
      </c>
      <c r="GZV48" s="220" t="s">
        <v>193</v>
      </c>
      <c r="GZW48" s="180" t="s">
        <v>25</v>
      </c>
      <c r="GZY48" s="253" t="s">
        <v>8</v>
      </c>
      <c r="GZZ48" s="180" t="s">
        <v>2</v>
      </c>
      <c r="HAA48" s="223" t="s">
        <v>3</v>
      </c>
      <c r="HAB48" s="220" t="s">
        <v>10</v>
      </c>
      <c r="HAC48" s="208" t="s">
        <v>4</v>
      </c>
      <c r="HAD48" s="220" t="s">
        <v>193</v>
      </c>
      <c r="HAE48" s="180" t="s">
        <v>25</v>
      </c>
      <c r="HAG48" s="253" t="s">
        <v>8</v>
      </c>
      <c r="HAH48" s="180" t="s">
        <v>2</v>
      </c>
      <c r="HAI48" s="223" t="s">
        <v>3</v>
      </c>
      <c r="HAJ48" s="220" t="s">
        <v>10</v>
      </c>
      <c r="HAK48" s="208" t="s">
        <v>4</v>
      </c>
      <c r="HAL48" s="220" t="s">
        <v>193</v>
      </c>
      <c r="HAM48" s="180" t="s">
        <v>25</v>
      </c>
      <c r="HAO48" s="253" t="s">
        <v>8</v>
      </c>
      <c r="HAP48" s="180" t="s">
        <v>2</v>
      </c>
      <c r="HAQ48" s="223" t="s">
        <v>3</v>
      </c>
      <c r="HAR48" s="220" t="s">
        <v>10</v>
      </c>
      <c r="HAS48" s="208" t="s">
        <v>4</v>
      </c>
      <c r="HAT48" s="220" t="s">
        <v>193</v>
      </c>
      <c r="HAU48" s="180" t="s">
        <v>25</v>
      </c>
      <c r="HAW48" s="253" t="s">
        <v>8</v>
      </c>
      <c r="HAX48" s="180" t="s">
        <v>2</v>
      </c>
      <c r="HAY48" s="223" t="s">
        <v>3</v>
      </c>
      <c r="HAZ48" s="220" t="s">
        <v>10</v>
      </c>
      <c r="HBA48" s="208" t="s">
        <v>4</v>
      </c>
      <c r="HBB48" s="220" t="s">
        <v>193</v>
      </c>
      <c r="HBC48" s="180" t="s">
        <v>25</v>
      </c>
      <c r="HBE48" s="253" t="s">
        <v>8</v>
      </c>
      <c r="HBF48" s="180" t="s">
        <v>2</v>
      </c>
      <c r="HBG48" s="223" t="s">
        <v>3</v>
      </c>
      <c r="HBH48" s="220" t="s">
        <v>10</v>
      </c>
      <c r="HBI48" s="208" t="s">
        <v>4</v>
      </c>
      <c r="HBJ48" s="220" t="s">
        <v>193</v>
      </c>
      <c r="HBK48" s="180" t="s">
        <v>25</v>
      </c>
      <c r="HBM48" s="253" t="s">
        <v>8</v>
      </c>
      <c r="HBN48" s="180" t="s">
        <v>2</v>
      </c>
      <c r="HBO48" s="223" t="s">
        <v>3</v>
      </c>
      <c r="HBP48" s="220" t="s">
        <v>10</v>
      </c>
      <c r="HBQ48" s="208" t="s">
        <v>4</v>
      </c>
      <c r="HBR48" s="220" t="s">
        <v>193</v>
      </c>
      <c r="HBS48" s="180" t="s">
        <v>25</v>
      </c>
      <c r="HBU48" s="253" t="s">
        <v>8</v>
      </c>
      <c r="HBV48" s="180" t="s">
        <v>2</v>
      </c>
      <c r="HBW48" s="223" t="s">
        <v>3</v>
      </c>
      <c r="HBX48" s="220" t="s">
        <v>10</v>
      </c>
      <c r="HBY48" s="208" t="s">
        <v>4</v>
      </c>
      <c r="HBZ48" s="220" t="s">
        <v>193</v>
      </c>
      <c r="HCA48" s="180" t="s">
        <v>25</v>
      </c>
      <c r="HCC48" s="253" t="s">
        <v>8</v>
      </c>
      <c r="HCD48" s="180" t="s">
        <v>2</v>
      </c>
      <c r="HCE48" s="223" t="s">
        <v>3</v>
      </c>
      <c r="HCF48" s="220" t="s">
        <v>10</v>
      </c>
      <c r="HCG48" s="208" t="s">
        <v>4</v>
      </c>
      <c r="HCH48" s="220" t="s">
        <v>193</v>
      </c>
      <c r="HCI48" s="180" t="s">
        <v>25</v>
      </c>
      <c r="HCK48" s="253" t="s">
        <v>8</v>
      </c>
      <c r="HCL48" s="180" t="s">
        <v>2</v>
      </c>
      <c r="HCM48" s="223" t="s">
        <v>3</v>
      </c>
      <c r="HCN48" s="220" t="s">
        <v>10</v>
      </c>
      <c r="HCO48" s="208" t="s">
        <v>4</v>
      </c>
      <c r="HCP48" s="220" t="s">
        <v>193</v>
      </c>
      <c r="HCQ48" s="180" t="s">
        <v>25</v>
      </c>
      <c r="HCS48" s="253" t="s">
        <v>8</v>
      </c>
      <c r="HCT48" s="180" t="s">
        <v>2</v>
      </c>
      <c r="HCU48" s="223" t="s">
        <v>3</v>
      </c>
      <c r="HCV48" s="220" t="s">
        <v>10</v>
      </c>
      <c r="HCW48" s="208" t="s">
        <v>4</v>
      </c>
      <c r="HCX48" s="220" t="s">
        <v>193</v>
      </c>
      <c r="HCY48" s="180" t="s">
        <v>25</v>
      </c>
      <c r="HDA48" s="253" t="s">
        <v>8</v>
      </c>
      <c r="HDB48" s="180" t="s">
        <v>2</v>
      </c>
      <c r="HDC48" s="223" t="s">
        <v>3</v>
      </c>
      <c r="HDD48" s="220" t="s">
        <v>10</v>
      </c>
      <c r="HDE48" s="208" t="s">
        <v>4</v>
      </c>
      <c r="HDF48" s="220" t="s">
        <v>193</v>
      </c>
      <c r="HDG48" s="180" t="s">
        <v>25</v>
      </c>
      <c r="HDI48" s="253" t="s">
        <v>8</v>
      </c>
      <c r="HDJ48" s="180" t="s">
        <v>2</v>
      </c>
      <c r="HDK48" s="223" t="s">
        <v>3</v>
      </c>
      <c r="HDL48" s="220" t="s">
        <v>10</v>
      </c>
      <c r="HDM48" s="208" t="s">
        <v>4</v>
      </c>
      <c r="HDN48" s="220" t="s">
        <v>193</v>
      </c>
      <c r="HDO48" s="180" t="s">
        <v>25</v>
      </c>
      <c r="HDQ48" s="253" t="s">
        <v>8</v>
      </c>
      <c r="HDR48" s="180" t="s">
        <v>2</v>
      </c>
      <c r="HDS48" s="223" t="s">
        <v>3</v>
      </c>
      <c r="HDT48" s="220" t="s">
        <v>10</v>
      </c>
      <c r="HDU48" s="208" t="s">
        <v>4</v>
      </c>
      <c r="HDV48" s="220" t="s">
        <v>193</v>
      </c>
      <c r="HDW48" s="180" t="s">
        <v>25</v>
      </c>
      <c r="HDY48" s="253" t="s">
        <v>8</v>
      </c>
      <c r="HDZ48" s="180" t="s">
        <v>2</v>
      </c>
      <c r="HEA48" s="223" t="s">
        <v>3</v>
      </c>
      <c r="HEB48" s="220" t="s">
        <v>10</v>
      </c>
      <c r="HEC48" s="208" t="s">
        <v>4</v>
      </c>
      <c r="HED48" s="220" t="s">
        <v>193</v>
      </c>
      <c r="HEE48" s="180" t="s">
        <v>25</v>
      </c>
      <c r="HEG48" s="253" t="s">
        <v>8</v>
      </c>
      <c r="HEH48" s="180" t="s">
        <v>2</v>
      </c>
      <c r="HEI48" s="223" t="s">
        <v>3</v>
      </c>
      <c r="HEJ48" s="220" t="s">
        <v>10</v>
      </c>
      <c r="HEK48" s="208" t="s">
        <v>4</v>
      </c>
      <c r="HEL48" s="220" t="s">
        <v>193</v>
      </c>
      <c r="HEM48" s="180" t="s">
        <v>25</v>
      </c>
      <c r="HEO48" s="253" t="s">
        <v>8</v>
      </c>
      <c r="HEP48" s="180" t="s">
        <v>2</v>
      </c>
      <c r="HEQ48" s="223" t="s">
        <v>3</v>
      </c>
      <c r="HER48" s="220" t="s">
        <v>10</v>
      </c>
      <c r="HES48" s="208" t="s">
        <v>4</v>
      </c>
      <c r="HET48" s="220" t="s">
        <v>193</v>
      </c>
      <c r="HEU48" s="180" t="s">
        <v>25</v>
      </c>
      <c r="HEW48" s="253" t="s">
        <v>8</v>
      </c>
      <c r="HEX48" s="180" t="s">
        <v>2</v>
      </c>
      <c r="HEY48" s="223" t="s">
        <v>3</v>
      </c>
      <c r="HEZ48" s="220" t="s">
        <v>10</v>
      </c>
      <c r="HFA48" s="208" t="s">
        <v>4</v>
      </c>
      <c r="HFB48" s="220" t="s">
        <v>193</v>
      </c>
      <c r="HFC48" s="180" t="s">
        <v>25</v>
      </c>
      <c r="HFE48" s="253" t="s">
        <v>8</v>
      </c>
      <c r="HFF48" s="180" t="s">
        <v>2</v>
      </c>
      <c r="HFG48" s="223" t="s">
        <v>3</v>
      </c>
      <c r="HFH48" s="220" t="s">
        <v>10</v>
      </c>
      <c r="HFI48" s="208" t="s">
        <v>4</v>
      </c>
      <c r="HFJ48" s="220" t="s">
        <v>193</v>
      </c>
      <c r="HFK48" s="180" t="s">
        <v>25</v>
      </c>
      <c r="HFM48" s="253" t="s">
        <v>8</v>
      </c>
      <c r="HFN48" s="180" t="s">
        <v>2</v>
      </c>
      <c r="HFO48" s="223" t="s">
        <v>3</v>
      </c>
      <c r="HFP48" s="220" t="s">
        <v>10</v>
      </c>
      <c r="HFQ48" s="208" t="s">
        <v>4</v>
      </c>
      <c r="HFR48" s="220" t="s">
        <v>193</v>
      </c>
      <c r="HFS48" s="180" t="s">
        <v>25</v>
      </c>
      <c r="HFU48" s="253" t="s">
        <v>8</v>
      </c>
      <c r="HFV48" s="180" t="s">
        <v>2</v>
      </c>
      <c r="HFW48" s="223" t="s">
        <v>3</v>
      </c>
      <c r="HFX48" s="220" t="s">
        <v>10</v>
      </c>
      <c r="HFY48" s="208" t="s">
        <v>4</v>
      </c>
      <c r="HFZ48" s="220" t="s">
        <v>193</v>
      </c>
      <c r="HGA48" s="180" t="s">
        <v>25</v>
      </c>
      <c r="HGC48" s="253" t="s">
        <v>8</v>
      </c>
      <c r="HGD48" s="180" t="s">
        <v>2</v>
      </c>
      <c r="HGE48" s="223" t="s">
        <v>3</v>
      </c>
      <c r="HGF48" s="220" t="s">
        <v>10</v>
      </c>
      <c r="HGG48" s="208" t="s">
        <v>4</v>
      </c>
      <c r="HGH48" s="220" t="s">
        <v>193</v>
      </c>
      <c r="HGI48" s="180" t="s">
        <v>25</v>
      </c>
      <c r="HGK48" s="253" t="s">
        <v>8</v>
      </c>
      <c r="HGL48" s="180" t="s">
        <v>2</v>
      </c>
      <c r="HGM48" s="223" t="s">
        <v>3</v>
      </c>
      <c r="HGN48" s="220" t="s">
        <v>10</v>
      </c>
      <c r="HGO48" s="208" t="s">
        <v>4</v>
      </c>
      <c r="HGP48" s="220" t="s">
        <v>193</v>
      </c>
      <c r="HGQ48" s="180" t="s">
        <v>25</v>
      </c>
      <c r="HGS48" s="253" t="s">
        <v>8</v>
      </c>
      <c r="HGT48" s="180" t="s">
        <v>2</v>
      </c>
      <c r="HGU48" s="223" t="s">
        <v>3</v>
      </c>
      <c r="HGV48" s="220" t="s">
        <v>10</v>
      </c>
      <c r="HGW48" s="208" t="s">
        <v>4</v>
      </c>
      <c r="HGX48" s="220" t="s">
        <v>193</v>
      </c>
      <c r="HGY48" s="180" t="s">
        <v>25</v>
      </c>
      <c r="HHA48" s="253" t="s">
        <v>8</v>
      </c>
      <c r="HHB48" s="180" t="s">
        <v>2</v>
      </c>
      <c r="HHC48" s="223" t="s">
        <v>3</v>
      </c>
      <c r="HHD48" s="220" t="s">
        <v>10</v>
      </c>
      <c r="HHE48" s="208" t="s">
        <v>4</v>
      </c>
      <c r="HHF48" s="220" t="s">
        <v>193</v>
      </c>
      <c r="HHG48" s="180" t="s">
        <v>25</v>
      </c>
      <c r="HHI48" s="253" t="s">
        <v>8</v>
      </c>
      <c r="HHJ48" s="180" t="s">
        <v>2</v>
      </c>
      <c r="HHK48" s="223" t="s">
        <v>3</v>
      </c>
      <c r="HHL48" s="220" t="s">
        <v>10</v>
      </c>
      <c r="HHM48" s="208" t="s">
        <v>4</v>
      </c>
      <c r="HHN48" s="220" t="s">
        <v>193</v>
      </c>
      <c r="HHO48" s="180" t="s">
        <v>25</v>
      </c>
      <c r="HHQ48" s="253" t="s">
        <v>8</v>
      </c>
      <c r="HHR48" s="180" t="s">
        <v>2</v>
      </c>
      <c r="HHS48" s="223" t="s">
        <v>3</v>
      </c>
      <c r="HHT48" s="220" t="s">
        <v>10</v>
      </c>
      <c r="HHU48" s="208" t="s">
        <v>4</v>
      </c>
      <c r="HHV48" s="220" t="s">
        <v>193</v>
      </c>
      <c r="HHW48" s="180" t="s">
        <v>25</v>
      </c>
      <c r="HHY48" s="253" t="s">
        <v>8</v>
      </c>
      <c r="HHZ48" s="180" t="s">
        <v>2</v>
      </c>
      <c r="HIA48" s="223" t="s">
        <v>3</v>
      </c>
      <c r="HIB48" s="220" t="s">
        <v>10</v>
      </c>
      <c r="HIC48" s="208" t="s">
        <v>4</v>
      </c>
      <c r="HID48" s="220" t="s">
        <v>193</v>
      </c>
      <c r="HIE48" s="180" t="s">
        <v>25</v>
      </c>
      <c r="HIG48" s="253" t="s">
        <v>8</v>
      </c>
      <c r="HIH48" s="180" t="s">
        <v>2</v>
      </c>
      <c r="HII48" s="223" t="s">
        <v>3</v>
      </c>
      <c r="HIJ48" s="220" t="s">
        <v>10</v>
      </c>
      <c r="HIK48" s="208" t="s">
        <v>4</v>
      </c>
      <c r="HIL48" s="220" t="s">
        <v>193</v>
      </c>
      <c r="HIM48" s="180" t="s">
        <v>25</v>
      </c>
      <c r="HIO48" s="253" t="s">
        <v>8</v>
      </c>
      <c r="HIP48" s="180" t="s">
        <v>2</v>
      </c>
      <c r="HIQ48" s="223" t="s">
        <v>3</v>
      </c>
      <c r="HIR48" s="220" t="s">
        <v>10</v>
      </c>
      <c r="HIS48" s="208" t="s">
        <v>4</v>
      </c>
      <c r="HIT48" s="220" t="s">
        <v>193</v>
      </c>
      <c r="HIU48" s="180" t="s">
        <v>25</v>
      </c>
      <c r="HIW48" s="253" t="s">
        <v>8</v>
      </c>
      <c r="HIX48" s="180" t="s">
        <v>2</v>
      </c>
      <c r="HIY48" s="223" t="s">
        <v>3</v>
      </c>
      <c r="HIZ48" s="220" t="s">
        <v>10</v>
      </c>
      <c r="HJA48" s="208" t="s">
        <v>4</v>
      </c>
      <c r="HJB48" s="220" t="s">
        <v>193</v>
      </c>
      <c r="HJC48" s="180" t="s">
        <v>25</v>
      </c>
      <c r="HJE48" s="253" t="s">
        <v>8</v>
      </c>
      <c r="HJF48" s="180" t="s">
        <v>2</v>
      </c>
      <c r="HJG48" s="223" t="s">
        <v>3</v>
      </c>
      <c r="HJH48" s="220" t="s">
        <v>10</v>
      </c>
      <c r="HJI48" s="208" t="s">
        <v>4</v>
      </c>
      <c r="HJJ48" s="220" t="s">
        <v>193</v>
      </c>
      <c r="HJK48" s="180" t="s">
        <v>25</v>
      </c>
      <c r="HJM48" s="253" t="s">
        <v>8</v>
      </c>
      <c r="HJN48" s="180" t="s">
        <v>2</v>
      </c>
      <c r="HJO48" s="223" t="s">
        <v>3</v>
      </c>
      <c r="HJP48" s="220" t="s">
        <v>10</v>
      </c>
      <c r="HJQ48" s="208" t="s">
        <v>4</v>
      </c>
      <c r="HJR48" s="220" t="s">
        <v>193</v>
      </c>
      <c r="HJS48" s="180" t="s">
        <v>25</v>
      </c>
      <c r="HJU48" s="253" t="s">
        <v>8</v>
      </c>
      <c r="HJV48" s="180" t="s">
        <v>2</v>
      </c>
      <c r="HJW48" s="223" t="s">
        <v>3</v>
      </c>
      <c r="HJX48" s="220" t="s">
        <v>10</v>
      </c>
      <c r="HJY48" s="208" t="s">
        <v>4</v>
      </c>
      <c r="HJZ48" s="220" t="s">
        <v>193</v>
      </c>
      <c r="HKA48" s="180" t="s">
        <v>25</v>
      </c>
      <c r="HKC48" s="253" t="s">
        <v>8</v>
      </c>
      <c r="HKD48" s="180" t="s">
        <v>2</v>
      </c>
      <c r="HKE48" s="223" t="s">
        <v>3</v>
      </c>
      <c r="HKF48" s="220" t="s">
        <v>10</v>
      </c>
      <c r="HKG48" s="208" t="s">
        <v>4</v>
      </c>
      <c r="HKH48" s="220" t="s">
        <v>193</v>
      </c>
      <c r="HKI48" s="180" t="s">
        <v>25</v>
      </c>
      <c r="HKK48" s="253" t="s">
        <v>8</v>
      </c>
      <c r="HKL48" s="180" t="s">
        <v>2</v>
      </c>
      <c r="HKM48" s="223" t="s">
        <v>3</v>
      </c>
      <c r="HKN48" s="220" t="s">
        <v>10</v>
      </c>
      <c r="HKO48" s="208" t="s">
        <v>4</v>
      </c>
      <c r="HKP48" s="220" t="s">
        <v>193</v>
      </c>
      <c r="HKQ48" s="180" t="s">
        <v>25</v>
      </c>
      <c r="HKS48" s="253" t="s">
        <v>8</v>
      </c>
      <c r="HKT48" s="180" t="s">
        <v>2</v>
      </c>
      <c r="HKU48" s="223" t="s">
        <v>3</v>
      </c>
      <c r="HKV48" s="220" t="s">
        <v>10</v>
      </c>
      <c r="HKW48" s="208" t="s">
        <v>4</v>
      </c>
      <c r="HKX48" s="220" t="s">
        <v>193</v>
      </c>
      <c r="HKY48" s="180" t="s">
        <v>25</v>
      </c>
      <c r="HLA48" s="253" t="s">
        <v>8</v>
      </c>
      <c r="HLB48" s="180" t="s">
        <v>2</v>
      </c>
      <c r="HLC48" s="223" t="s">
        <v>3</v>
      </c>
      <c r="HLD48" s="220" t="s">
        <v>10</v>
      </c>
      <c r="HLE48" s="208" t="s">
        <v>4</v>
      </c>
      <c r="HLF48" s="220" t="s">
        <v>193</v>
      </c>
      <c r="HLG48" s="180" t="s">
        <v>25</v>
      </c>
      <c r="HLI48" s="253" t="s">
        <v>8</v>
      </c>
      <c r="HLJ48" s="180" t="s">
        <v>2</v>
      </c>
      <c r="HLK48" s="223" t="s">
        <v>3</v>
      </c>
      <c r="HLL48" s="220" t="s">
        <v>10</v>
      </c>
      <c r="HLM48" s="208" t="s">
        <v>4</v>
      </c>
      <c r="HLN48" s="220" t="s">
        <v>193</v>
      </c>
      <c r="HLO48" s="180" t="s">
        <v>25</v>
      </c>
      <c r="HLQ48" s="253" t="s">
        <v>8</v>
      </c>
      <c r="HLR48" s="180" t="s">
        <v>2</v>
      </c>
      <c r="HLS48" s="223" t="s">
        <v>3</v>
      </c>
      <c r="HLT48" s="220" t="s">
        <v>10</v>
      </c>
      <c r="HLU48" s="208" t="s">
        <v>4</v>
      </c>
      <c r="HLV48" s="220" t="s">
        <v>193</v>
      </c>
      <c r="HLW48" s="180" t="s">
        <v>25</v>
      </c>
      <c r="HLY48" s="253" t="s">
        <v>8</v>
      </c>
      <c r="HLZ48" s="180" t="s">
        <v>2</v>
      </c>
      <c r="HMA48" s="223" t="s">
        <v>3</v>
      </c>
      <c r="HMB48" s="220" t="s">
        <v>10</v>
      </c>
      <c r="HMC48" s="208" t="s">
        <v>4</v>
      </c>
      <c r="HMD48" s="220" t="s">
        <v>193</v>
      </c>
      <c r="HME48" s="180" t="s">
        <v>25</v>
      </c>
      <c r="HMG48" s="253" t="s">
        <v>8</v>
      </c>
      <c r="HMH48" s="180" t="s">
        <v>2</v>
      </c>
      <c r="HMI48" s="223" t="s">
        <v>3</v>
      </c>
      <c r="HMJ48" s="220" t="s">
        <v>10</v>
      </c>
      <c r="HMK48" s="208" t="s">
        <v>4</v>
      </c>
      <c r="HML48" s="220" t="s">
        <v>193</v>
      </c>
      <c r="HMM48" s="180" t="s">
        <v>25</v>
      </c>
      <c r="HMO48" s="253" t="s">
        <v>8</v>
      </c>
      <c r="HMP48" s="180" t="s">
        <v>2</v>
      </c>
      <c r="HMQ48" s="223" t="s">
        <v>3</v>
      </c>
      <c r="HMR48" s="220" t="s">
        <v>10</v>
      </c>
      <c r="HMS48" s="208" t="s">
        <v>4</v>
      </c>
      <c r="HMT48" s="220" t="s">
        <v>193</v>
      </c>
      <c r="HMU48" s="180" t="s">
        <v>25</v>
      </c>
      <c r="HMW48" s="253" t="s">
        <v>8</v>
      </c>
      <c r="HMX48" s="180" t="s">
        <v>2</v>
      </c>
      <c r="HMY48" s="223" t="s">
        <v>3</v>
      </c>
      <c r="HMZ48" s="220" t="s">
        <v>10</v>
      </c>
      <c r="HNA48" s="208" t="s">
        <v>4</v>
      </c>
      <c r="HNB48" s="220" t="s">
        <v>193</v>
      </c>
      <c r="HNC48" s="180" t="s">
        <v>25</v>
      </c>
      <c r="HNE48" s="253" t="s">
        <v>8</v>
      </c>
      <c r="HNF48" s="180" t="s">
        <v>2</v>
      </c>
      <c r="HNG48" s="223" t="s">
        <v>3</v>
      </c>
      <c r="HNH48" s="220" t="s">
        <v>10</v>
      </c>
      <c r="HNI48" s="208" t="s">
        <v>4</v>
      </c>
      <c r="HNJ48" s="220" t="s">
        <v>193</v>
      </c>
      <c r="HNK48" s="180" t="s">
        <v>25</v>
      </c>
      <c r="HNM48" s="253" t="s">
        <v>8</v>
      </c>
      <c r="HNN48" s="180" t="s">
        <v>2</v>
      </c>
      <c r="HNO48" s="223" t="s">
        <v>3</v>
      </c>
      <c r="HNP48" s="220" t="s">
        <v>10</v>
      </c>
      <c r="HNQ48" s="208" t="s">
        <v>4</v>
      </c>
      <c r="HNR48" s="220" t="s">
        <v>193</v>
      </c>
      <c r="HNS48" s="180" t="s">
        <v>25</v>
      </c>
      <c r="HNU48" s="253" t="s">
        <v>8</v>
      </c>
      <c r="HNV48" s="180" t="s">
        <v>2</v>
      </c>
      <c r="HNW48" s="223" t="s">
        <v>3</v>
      </c>
      <c r="HNX48" s="220" t="s">
        <v>10</v>
      </c>
      <c r="HNY48" s="208" t="s">
        <v>4</v>
      </c>
      <c r="HNZ48" s="220" t="s">
        <v>193</v>
      </c>
      <c r="HOA48" s="180" t="s">
        <v>25</v>
      </c>
      <c r="HOC48" s="253" t="s">
        <v>8</v>
      </c>
      <c r="HOD48" s="180" t="s">
        <v>2</v>
      </c>
      <c r="HOE48" s="223" t="s">
        <v>3</v>
      </c>
      <c r="HOF48" s="220" t="s">
        <v>10</v>
      </c>
      <c r="HOG48" s="208" t="s">
        <v>4</v>
      </c>
      <c r="HOH48" s="220" t="s">
        <v>193</v>
      </c>
      <c r="HOI48" s="180" t="s">
        <v>25</v>
      </c>
      <c r="HOK48" s="253" t="s">
        <v>8</v>
      </c>
      <c r="HOL48" s="180" t="s">
        <v>2</v>
      </c>
      <c r="HOM48" s="223" t="s">
        <v>3</v>
      </c>
      <c r="HON48" s="220" t="s">
        <v>10</v>
      </c>
      <c r="HOO48" s="208" t="s">
        <v>4</v>
      </c>
      <c r="HOP48" s="220" t="s">
        <v>193</v>
      </c>
      <c r="HOQ48" s="180" t="s">
        <v>25</v>
      </c>
      <c r="HOS48" s="253" t="s">
        <v>8</v>
      </c>
      <c r="HOT48" s="180" t="s">
        <v>2</v>
      </c>
      <c r="HOU48" s="223" t="s">
        <v>3</v>
      </c>
      <c r="HOV48" s="220" t="s">
        <v>10</v>
      </c>
      <c r="HOW48" s="208" t="s">
        <v>4</v>
      </c>
      <c r="HOX48" s="220" t="s">
        <v>193</v>
      </c>
      <c r="HOY48" s="180" t="s">
        <v>25</v>
      </c>
      <c r="HPA48" s="253" t="s">
        <v>8</v>
      </c>
      <c r="HPB48" s="180" t="s">
        <v>2</v>
      </c>
      <c r="HPC48" s="223" t="s">
        <v>3</v>
      </c>
      <c r="HPD48" s="220" t="s">
        <v>10</v>
      </c>
      <c r="HPE48" s="208" t="s">
        <v>4</v>
      </c>
      <c r="HPF48" s="220" t="s">
        <v>193</v>
      </c>
      <c r="HPG48" s="180" t="s">
        <v>25</v>
      </c>
      <c r="HPI48" s="253" t="s">
        <v>8</v>
      </c>
      <c r="HPJ48" s="180" t="s">
        <v>2</v>
      </c>
      <c r="HPK48" s="223" t="s">
        <v>3</v>
      </c>
      <c r="HPL48" s="220" t="s">
        <v>10</v>
      </c>
      <c r="HPM48" s="208" t="s">
        <v>4</v>
      </c>
      <c r="HPN48" s="220" t="s">
        <v>193</v>
      </c>
      <c r="HPO48" s="180" t="s">
        <v>25</v>
      </c>
      <c r="HPQ48" s="253" t="s">
        <v>8</v>
      </c>
      <c r="HPR48" s="180" t="s">
        <v>2</v>
      </c>
      <c r="HPS48" s="223" t="s">
        <v>3</v>
      </c>
      <c r="HPT48" s="220" t="s">
        <v>10</v>
      </c>
      <c r="HPU48" s="208" t="s">
        <v>4</v>
      </c>
      <c r="HPV48" s="220" t="s">
        <v>193</v>
      </c>
      <c r="HPW48" s="180" t="s">
        <v>25</v>
      </c>
      <c r="HPY48" s="253" t="s">
        <v>8</v>
      </c>
      <c r="HPZ48" s="180" t="s">
        <v>2</v>
      </c>
      <c r="HQA48" s="223" t="s">
        <v>3</v>
      </c>
      <c r="HQB48" s="220" t="s">
        <v>10</v>
      </c>
      <c r="HQC48" s="208" t="s">
        <v>4</v>
      </c>
      <c r="HQD48" s="220" t="s">
        <v>193</v>
      </c>
      <c r="HQE48" s="180" t="s">
        <v>25</v>
      </c>
      <c r="HQG48" s="253" t="s">
        <v>8</v>
      </c>
      <c r="HQH48" s="180" t="s">
        <v>2</v>
      </c>
      <c r="HQI48" s="223" t="s">
        <v>3</v>
      </c>
      <c r="HQJ48" s="220" t="s">
        <v>10</v>
      </c>
      <c r="HQK48" s="208" t="s">
        <v>4</v>
      </c>
      <c r="HQL48" s="220" t="s">
        <v>193</v>
      </c>
      <c r="HQM48" s="180" t="s">
        <v>25</v>
      </c>
      <c r="HQO48" s="253" t="s">
        <v>8</v>
      </c>
      <c r="HQP48" s="180" t="s">
        <v>2</v>
      </c>
      <c r="HQQ48" s="223" t="s">
        <v>3</v>
      </c>
      <c r="HQR48" s="220" t="s">
        <v>10</v>
      </c>
      <c r="HQS48" s="208" t="s">
        <v>4</v>
      </c>
      <c r="HQT48" s="220" t="s">
        <v>193</v>
      </c>
      <c r="HQU48" s="180" t="s">
        <v>25</v>
      </c>
      <c r="HQW48" s="253" t="s">
        <v>8</v>
      </c>
      <c r="HQX48" s="180" t="s">
        <v>2</v>
      </c>
      <c r="HQY48" s="223" t="s">
        <v>3</v>
      </c>
      <c r="HQZ48" s="220" t="s">
        <v>10</v>
      </c>
      <c r="HRA48" s="208" t="s">
        <v>4</v>
      </c>
      <c r="HRB48" s="220" t="s">
        <v>193</v>
      </c>
      <c r="HRC48" s="180" t="s">
        <v>25</v>
      </c>
      <c r="HRE48" s="253" t="s">
        <v>8</v>
      </c>
      <c r="HRF48" s="180" t="s">
        <v>2</v>
      </c>
      <c r="HRG48" s="223" t="s">
        <v>3</v>
      </c>
      <c r="HRH48" s="220" t="s">
        <v>10</v>
      </c>
      <c r="HRI48" s="208" t="s">
        <v>4</v>
      </c>
      <c r="HRJ48" s="220" t="s">
        <v>193</v>
      </c>
      <c r="HRK48" s="180" t="s">
        <v>25</v>
      </c>
      <c r="HRM48" s="253" t="s">
        <v>8</v>
      </c>
      <c r="HRN48" s="180" t="s">
        <v>2</v>
      </c>
      <c r="HRO48" s="223" t="s">
        <v>3</v>
      </c>
      <c r="HRP48" s="220" t="s">
        <v>10</v>
      </c>
      <c r="HRQ48" s="208" t="s">
        <v>4</v>
      </c>
      <c r="HRR48" s="220" t="s">
        <v>193</v>
      </c>
      <c r="HRS48" s="180" t="s">
        <v>25</v>
      </c>
      <c r="HRU48" s="253" t="s">
        <v>8</v>
      </c>
      <c r="HRV48" s="180" t="s">
        <v>2</v>
      </c>
      <c r="HRW48" s="223" t="s">
        <v>3</v>
      </c>
      <c r="HRX48" s="220" t="s">
        <v>10</v>
      </c>
      <c r="HRY48" s="208" t="s">
        <v>4</v>
      </c>
      <c r="HRZ48" s="220" t="s">
        <v>193</v>
      </c>
      <c r="HSA48" s="180" t="s">
        <v>25</v>
      </c>
      <c r="HSC48" s="253" t="s">
        <v>8</v>
      </c>
      <c r="HSD48" s="180" t="s">
        <v>2</v>
      </c>
      <c r="HSE48" s="223" t="s">
        <v>3</v>
      </c>
      <c r="HSF48" s="220" t="s">
        <v>10</v>
      </c>
      <c r="HSG48" s="208" t="s">
        <v>4</v>
      </c>
      <c r="HSH48" s="220" t="s">
        <v>193</v>
      </c>
      <c r="HSI48" s="180" t="s">
        <v>25</v>
      </c>
      <c r="HSK48" s="253" t="s">
        <v>8</v>
      </c>
      <c r="HSL48" s="180" t="s">
        <v>2</v>
      </c>
      <c r="HSM48" s="223" t="s">
        <v>3</v>
      </c>
      <c r="HSN48" s="220" t="s">
        <v>10</v>
      </c>
      <c r="HSO48" s="208" t="s">
        <v>4</v>
      </c>
      <c r="HSP48" s="220" t="s">
        <v>193</v>
      </c>
      <c r="HSQ48" s="180" t="s">
        <v>25</v>
      </c>
      <c r="HSS48" s="253" t="s">
        <v>8</v>
      </c>
      <c r="HST48" s="180" t="s">
        <v>2</v>
      </c>
      <c r="HSU48" s="223" t="s">
        <v>3</v>
      </c>
      <c r="HSV48" s="220" t="s">
        <v>10</v>
      </c>
      <c r="HSW48" s="208" t="s">
        <v>4</v>
      </c>
      <c r="HSX48" s="220" t="s">
        <v>193</v>
      </c>
      <c r="HSY48" s="180" t="s">
        <v>25</v>
      </c>
      <c r="HTA48" s="253" t="s">
        <v>8</v>
      </c>
      <c r="HTB48" s="180" t="s">
        <v>2</v>
      </c>
      <c r="HTC48" s="223" t="s">
        <v>3</v>
      </c>
      <c r="HTD48" s="220" t="s">
        <v>10</v>
      </c>
      <c r="HTE48" s="208" t="s">
        <v>4</v>
      </c>
      <c r="HTF48" s="220" t="s">
        <v>193</v>
      </c>
      <c r="HTG48" s="180" t="s">
        <v>25</v>
      </c>
      <c r="HTI48" s="253" t="s">
        <v>8</v>
      </c>
      <c r="HTJ48" s="180" t="s">
        <v>2</v>
      </c>
      <c r="HTK48" s="223" t="s">
        <v>3</v>
      </c>
      <c r="HTL48" s="220" t="s">
        <v>10</v>
      </c>
      <c r="HTM48" s="208" t="s">
        <v>4</v>
      </c>
      <c r="HTN48" s="220" t="s">
        <v>193</v>
      </c>
      <c r="HTO48" s="180" t="s">
        <v>25</v>
      </c>
      <c r="HTQ48" s="253" t="s">
        <v>8</v>
      </c>
      <c r="HTR48" s="180" t="s">
        <v>2</v>
      </c>
      <c r="HTS48" s="223" t="s">
        <v>3</v>
      </c>
      <c r="HTT48" s="220" t="s">
        <v>10</v>
      </c>
      <c r="HTU48" s="208" t="s">
        <v>4</v>
      </c>
      <c r="HTV48" s="220" t="s">
        <v>193</v>
      </c>
      <c r="HTW48" s="180" t="s">
        <v>25</v>
      </c>
      <c r="HTY48" s="253" t="s">
        <v>8</v>
      </c>
      <c r="HTZ48" s="180" t="s">
        <v>2</v>
      </c>
      <c r="HUA48" s="223" t="s">
        <v>3</v>
      </c>
      <c r="HUB48" s="220" t="s">
        <v>10</v>
      </c>
      <c r="HUC48" s="208" t="s">
        <v>4</v>
      </c>
      <c r="HUD48" s="220" t="s">
        <v>193</v>
      </c>
      <c r="HUE48" s="180" t="s">
        <v>25</v>
      </c>
      <c r="HUG48" s="253" t="s">
        <v>8</v>
      </c>
      <c r="HUH48" s="180" t="s">
        <v>2</v>
      </c>
      <c r="HUI48" s="223" t="s">
        <v>3</v>
      </c>
      <c r="HUJ48" s="220" t="s">
        <v>10</v>
      </c>
      <c r="HUK48" s="208" t="s">
        <v>4</v>
      </c>
      <c r="HUL48" s="220" t="s">
        <v>193</v>
      </c>
      <c r="HUM48" s="180" t="s">
        <v>25</v>
      </c>
      <c r="HUO48" s="253" t="s">
        <v>8</v>
      </c>
      <c r="HUP48" s="180" t="s">
        <v>2</v>
      </c>
      <c r="HUQ48" s="223" t="s">
        <v>3</v>
      </c>
      <c r="HUR48" s="220" t="s">
        <v>10</v>
      </c>
      <c r="HUS48" s="208" t="s">
        <v>4</v>
      </c>
      <c r="HUT48" s="220" t="s">
        <v>193</v>
      </c>
      <c r="HUU48" s="180" t="s">
        <v>25</v>
      </c>
      <c r="HUW48" s="253" t="s">
        <v>8</v>
      </c>
      <c r="HUX48" s="180" t="s">
        <v>2</v>
      </c>
      <c r="HUY48" s="223" t="s">
        <v>3</v>
      </c>
      <c r="HUZ48" s="220" t="s">
        <v>10</v>
      </c>
      <c r="HVA48" s="208" t="s">
        <v>4</v>
      </c>
      <c r="HVB48" s="220" t="s">
        <v>193</v>
      </c>
      <c r="HVC48" s="180" t="s">
        <v>25</v>
      </c>
      <c r="HVE48" s="253" t="s">
        <v>8</v>
      </c>
      <c r="HVF48" s="180" t="s">
        <v>2</v>
      </c>
      <c r="HVG48" s="223" t="s">
        <v>3</v>
      </c>
      <c r="HVH48" s="220" t="s">
        <v>10</v>
      </c>
      <c r="HVI48" s="208" t="s">
        <v>4</v>
      </c>
      <c r="HVJ48" s="220" t="s">
        <v>193</v>
      </c>
      <c r="HVK48" s="180" t="s">
        <v>25</v>
      </c>
      <c r="HVM48" s="253" t="s">
        <v>8</v>
      </c>
      <c r="HVN48" s="180" t="s">
        <v>2</v>
      </c>
      <c r="HVO48" s="223" t="s">
        <v>3</v>
      </c>
      <c r="HVP48" s="220" t="s">
        <v>10</v>
      </c>
      <c r="HVQ48" s="208" t="s">
        <v>4</v>
      </c>
      <c r="HVR48" s="220" t="s">
        <v>193</v>
      </c>
      <c r="HVS48" s="180" t="s">
        <v>25</v>
      </c>
      <c r="HVU48" s="253" t="s">
        <v>8</v>
      </c>
      <c r="HVV48" s="180" t="s">
        <v>2</v>
      </c>
      <c r="HVW48" s="223" t="s">
        <v>3</v>
      </c>
      <c r="HVX48" s="220" t="s">
        <v>10</v>
      </c>
      <c r="HVY48" s="208" t="s">
        <v>4</v>
      </c>
      <c r="HVZ48" s="220" t="s">
        <v>193</v>
      </c>
      <c r="HWA48" s="180" t="s">
        <v>25</v>
      </c>
      <c r="HWC48" s="253" t="s">
        <v>8</v>
      </c>
      <c r="HWD48" s="180" t="s">
        <v>2</v>
      </c>
      <c r="HWE48" s="223" t="s">
        <v>3</v>
      </c>
      <c r="HWF48" s="220" t="s">
        <v>10</v>
      </c>
      <c r="HWG48" s="208" t="s">
        <v>4</v>
      </c>
      <c r="HWH48" s="220" t="s">
        <v>193</v>
      </c>
      <c r="HWI48" s="180" t="s">
        <v>25</v>
      </c>
      <c r="HWK48" s="253" t="s">
        <v>8</v>
      </c>
      <c r="HWL48" s="180" t="s">
        <v>2</v>
      </c>
      <c r="HWM48" s="223" t="s">
        <v>3</v>
      </c>
      <c r="HWN48" s="220" t="s">
        <v>10</v>
      </c>
      <c r="HWO48" s="208" t="s">
        <v>4</v>
      </c>
      <c r="HWP48" s="220" t="s">
        <v>193</v>
      </c>
      <c r="HWQ48" s="180" t="s">
        <v>25</v>
      </c>
      <c r="HWS48" s="253" t="s">
        <v>8</v>
      </c>
      <c r="HWT48" s="180" t="s">
        <v>2</v>
      </c>
      <c r="HWU48" s="223" t="s">
        <v>3</v>
      </c>
      <c r="HWV48" s="220" t="s">
        <v>10</v>
      </c>
      <c r="HWW48" s="208" t="s">
        <v>4</v>
      </c>
      <c r="HWX48" s="220" t="s">
        <v>193</v>
      </c>
      <c r="HWY48" s="180" t="s">
        <v>25</v>
      </c>
      <c r="HXA48" s="253" t="s">
        <v>8</v>
      </c>
      <c r="HXB48" s="180" t="s">
        <v>2</v>
      </c>
      <c r="HXC48" s="223" t="s">
        <v>3</v>
      </c>
      <c r="HXD48" s="220" t="s">
        <v>10</v>
      </c>
      <c r="HXE48" s="208" t="s">
        <v>4</v>
      </c>
      <c r="HXF48" s="220" t="s">
        <v>193</v>
      </c>
      <c r="HXG48" s="180" t="s">
        <v>25</v>
      </c>
      <c r="HXI48" s="253" t="s">
        <v>8</v>
      </c>
      <c r="HXJ48" s="180" t="s">
        <v>2</v>
      </c>
      <c r="HXK48" s="223" t="s">
        <v>3</v>
      </c>
      <c r="HXL48" s="220" t="s">
        <v>10</v>
      </c>
      <c r="HXM48" s="208" t="s">
        <v>4</v>
      </c>
      <c r="HXN48" s="220" t="s">
        <v>193</v>
      </c>
      <c r="HXO48" s="180" t="s">
        <v>25</v>
      </c>
      <c r="HXQ48" s="253" t="s">
        <v>8</v>
      </c>
      <c r="HXR48" s="180" t="s">
        <v>2</v>
      </c>
      <c r="HXS48" s="223" t="s">
        <v>3</v>
      </c>
      <c r="HXT48" s="220" t="s">
        <v>10</v>
      </c>
      <c r="HXU48" s="208" t="s">
        <v>4</v>
      </c>
      <c r="HXV48" s="220" t="s">
        <v>193</v>
      </c>
      <c r="HXW48" s="180" t="s">
        <v>25</v>
      </c>
      <c r="HXY48" s="253" t="s">
        <v>8</v>
      </c>
      <c r="HXZ48" s="180" t="s">
        <v>2</v>
      </c>
      <c r="HYA48" s="223" t="s">
        <v>3</v>
      </c>
      <c r="HYB48" s="220" t="s">
        <v>10</v>
      </c>
      <c r="HYC48" s="208" t="s">
        <v>4</v>
      </c>
      <c r="HYD48" s="220" t="s">
        <v>193</v>
      </c>
      <c r="HYE48" s="180" t="s">
        <v>25</v>
      </c>
      <c r="HYG48" s="253" t="s">
        <v>8</v>
      </c>
      <c r="HYH48" s="180" t="s">
        <v>2</v>
      </c>
      <c r="HYI48" s="223" t="s">
        <v>3</v>
      </c>
      <c r="HYJ48" s="220" t="s">
        <v>10</v>
      </c>
      <c r="HYK48" s="208" t="s">
        <v>4</v>
      </c>
      <c r="HYL48" s="220" t="s">
        <v>193</v>
      </c>
      <c r="HYM48" s="180" t="s">
        <v>25</v>
      </c>
      <c r="HYO48" s="253" t="s">
        <v>8</v>
      </c>
      <c r="HYP48" s="180" t="s">
        <v>2</v>
      </c>
      <c r="HYQ48" s="223" t="s">
        <v>3</v>
      </c>
      <c r="HYR48" s="220" t="s">
        <v>10</v>
      </c>
      <c r="HYS48" s="208" t="s">
        <v>4</v>
      </c>
      <c r="HYT48" s="220" t="s">
        <v>193</v>
      </c>
      <c r="HYU48" s="180" t="s">
        <v>25</v>
      </c>
      <c r="HYW48" s="253" t="s">
        <v>8</v>
      </c>
      <c r="HYX48" s="180" t="s">
        <v>2</v>
      </c>
      <c r="HYY48" s="223" t="s">
        <v>3</v>
      </c>
      <c r="HYZ48" s="220" t="s">
        <v>10</v>
      </c>
      <c r="HZA48" s="208" t="s">
        <v>4</v>
      </c>
      <c r="HZB48" s="220" t="s">
        <v>193</v>
      </c>
      <c r="HZC48" s="180" t="s">
        <v>25</v>
      </c>
      <c r="HZE48" s="253" t="s">
        <v>8</v>
      </c>
      <c r="HZF48" s="180" t="s">
        <v>2</v>
      </c>
      <c r="HZG48" s="223" t="s">
        <v>3</v>
      </c>
      <c r="HZH48" s="220" t="s">
        <v>10</v>
      </c>
      <c r="HZI48" s="208" t="s">
        <v>4</v>
      </c>
      <c r="HZJ48" s="220" t="s">
        <v>193</v>
      </c>
      <c r="HZK48" s="180" t="s">
        <v>25</v>
      </c>
      <c r="HZM48" s="253" t="s">
        <v>8</v>
      </c>
      <c r="HZN48" s="180" t="s">
        <v>2</v>
      </c>
      <c r="HZO48" s="223" t="s">
        <v>3</v>
      </c>
      <c r="HZP48" s="220" t="s">
        <v>10</v>
      </c>
      <c r="HZQ48" s="208" t="s">
        <v>4</v>
      </c>
      <c r="HZR48" s="220" t="s">
        <v>193</v>
      </c>
      <c r="HZS48" s="180" t="s">
        <v>25</v>
      </c>
      <c r="HZU48" s="253" t="s">
        <v>8</v>
      </c>
      <c r="HZV48" s="180" t="s">
        <v>2</v>
      </c>
      <c r="HZW48" s="223" t="s">
        <v>3</v>
      </c>
      <c r="HZX48" s="220" t="s">
        <v>10</v>
      </c>
      <c r="HZY48" s="208" t="s">
        <v>4</v>
      </c>
      <c r="HZZ48" s="220" t="s">
        <v>193</v>
      </c>
      <c r="IAA48" s="180" t="s">
        <v>25</v>
      </c>
      <c r="IAC48" s="253" t="s">
        <v>8</v>
      </c>
      <c r="IAD48" s="180" t="s">
        <v>2</v>
      </c>
      <c r="IAE48" s="223" t="s">
        <v>3</v>
      </c>
      <c r="IAF48" s="220" t="s">
        <v>10</v>
      </c>
      <c r="IAG48" s="208" t="s">
        <v>4</v>
      </c>
      <c r="IAH48" s="220" t="s">
        <v>193</v>
      </c>
      <c r="IAI48" s="180" t="s">
        <v>25</v>
      </c>
      <c r="IAK48" s="253" t="s">
        <v>8</v>
      </c>
      <c r="IAL48" s="180" t="s">
        <v>2</v>
      </c>
      <c r="IAM48" s="223" t="s">
        <v>3</v>
      </c>
      <c r="IAN48" s="220" t="s">
        <v>10</v>
      </c>
      <c r="IAO48" s="208" t="s">
        <v>4</v>
      </c>
      <c r="IAP48" s="220" t="s">
        <v>193</v>
      </c>
      <c r="IAQ48" s="180" t="s">
        <v>25</v>
      </c>
      <c r="IAS48" s="253" t="s">
        <v>8</v>
      </c>
      <c r="IAT48" s="180" t="s">
        <v>2</v>
      </c>
      <c r="IAU48" s="223" t="s">
        <v>3</v>
      </c>
      <c r="IAV48" s="220" t="s">
        <v>10</v>
      </c>
      <c r="IAW48" s="208" t="s">
        <v>4</v>
      </c>
      <c r="IAX48" s="220" t="s">
        <v>193</v>
      </c>
      <c r="IAY48" s="180" t="s">
        <v>25</v>
      </c>
      <c r="IBA48" s="253" t="s">
        <v>8</v>
      </c>
      <c r="IBB48" s="180" t="s">
        <v>2</v>
      </c>
      <c r="IBC48" s="223" t="s">
        <v>3</v>
      </c>
      <c r="IBD48" s="220" t="s">
        <v>10</v>
      </c>
      <c r="IBE48" s="208" t="s">
        <v>4</v>
      </c>
      <c r="IBF48" s="220" t="s">
        <v>193</v>
      </c>
      <c r="IBG48" s="180" t="s">
        <v>25</v>
      </c>
      <c r="IBI48" s="253" t="s">
        <v>8</v>
      </c>
      <c r="IBJ48" s="180" t="s">
        <v>2</v>
      </c>
      <c r="IBK48" s="223" t="s">
        <v>3</v>
      </c>
      <c r="IBL48" s="220" t="s">
        <v>10</v>
      </c>
      <c r="IBM48" s="208" t="s">
        <v>4</v>
      </c>
      <c r="IBN48" s="220" t="s">
        <v>193</v>
      </c>
      <c r="IBO48" s="180" t="s">
        <v>25</v>
      </c>
      <c r="IBQ48" s="253" t="s">
        <v>8</v>
      </c>
      <c r="IBR48" s="180" t="s">
        <v>2</v>
      </c>
      <c r="IBS48" s="223" t="s">
        <v>3</v>
      </c>
      <c r="IBT48" s="220" t="s">
        <v>10</v>
      </c>
      <c r="IBU48" s="208" t="s">
        <v>4</v>
      </c>
      <c r="IBV48" s="220" t="s">
        <v>193</v>
      </c>
      <c r="IBW48" s="180" t="s">
        <v>25</v>
      </c>
      <c r="IBY48" s="253" t="s">
        <v>8</v>
      </c>
      <c r="IBZ48" s="180" t="s">
        <v>2</v>
      </c>
      <c r="ICA48" s="223" t="s">
        <v>3</v>
      </c>
      <c r="ICB48" s="220" t="s">
        <v>10</v>
      </c>
      <c r="ICC48" s="208" t="s">
        <v>4</v>
      </c>
      <c r="ICD48" s="220" t="s">
        <v>193</v>
      </c>
      <c r="ICE48" s="180" t="s">
        <v>25</v>
      </c>
      <c r="ICG48" s="253" t="s">
        <v>8</v>
      </c>
      <c r="ICH48" s="180" t="s">
        <v>2</v>
      </c>
      <c r="ICI48" s="223" t="s">
        <v>3</v>
      </c>
      <c r="ICJ48" s="220" t="s">
        <v>10</v>
      </c>
      <c r="ICK48" s="208" t="s">
        <v>4</v>
      </c>
      <c r="ICL48" s="220" t="s">
        <v>193</v>
      </c>
      <c r="ICM48" s="180" t="s">
        <v>25</v>
      </c>
      <c r="ICO48" s="253" t="s">
        <v>8</v>
      </c>
      <c r="ICP48" s="180" t="s">
        <v>2</v>
      </c>
      <c r="ICQ48" s="223" t="s">
        <v>3</v>
      </c>
      <c r="ICR48" s="220" t="s">
        <v>10</v>
      </c>
      <c r="ICS48" s="208" t="s">
        <v>4</v>
      </c>
      <c r="ICT48" s="220" t="s">
        <v>193</v>
      </c>
      <c r="ICU48" s="180" t="s">
        <v>25</v>
      </c>
      <c r="ICW48" s="253" t="s">
        <v>8</v>
      </c>
      <c r="ICX48" s="180" t="s">
        <v>2</v>
      </c>
      <c r="ICY48" s="223" t="s">
        <v>3</v>
      </c>
      <c r="ICZ48" s="220" t="s">
        <v>10</v>
      </c>
      <c r="IDA48" s="208" t="s">
        <v>4</v>
      </c>
      <c r="IDB48" s="220" t="s">
        <v>193</v>
      </c>
      <c r="IDC48" s="180" t="s">
        <v>25</v>
      </c>
      <c r="IDE48" s="253" t="s">
        <v>8</v>
      </c>
      <c r="IDF48" s="180" t="s">
        <v>2</v>
      </c>
      <c r="IDG48" s="223" t="s">
        <v>3</v>
      </c>
      <c r="IDH48" s="220" t="s">
        <v>10</v>
      </c>
      <c r="IDI48" s="208" t="s">
        <v>4</v>
      </c>
      <c r="IDJ48" s="220" t="s">
        <v>193</v>
      </c>
      <c r="IDK48" s="180" t="s">
        <v>25</v>
      </c>
      <c r="IDM48" s="253" t="s">
        <v>8</v>
      </c>
      <c r="IDN48" s="180" t="s">
        <v>2</v>
      </c>
      <c r="IDO48" s="223" t="s">
        <v>3</v>
      </c>
      <c r="IDP48" s="220" t="s">
        <v>10</v>
      </c>
      <c r="IDQ48" s="208" t="s">
        <v>4</v>
      </c>
      <c r="IDR48" s="220" t="s">
        <v>193</v>
      </c>
      <c r="IDS48" s="180" t="s">
        <v>25</v>
      </c>
      <c r="IDU48" s="253" t="s">
        <v>8</v>
      </c>
      <c r="IDV48" s="180" t="s">
        <v>2</v>
      </c>
      <c r="IDW48" s="223" t="s">
        <v>3</v>
      </c>
      <c r="IDX48" s="220" t="s">
        <v>10</v>
      </c>
      <c r="IDY48" s="208" t="s">
        <v>4</v>
      </c>
      <c r="IDZ48" s="220" t="s">
        <v>193</v>
      </c>
      <c r="IEA48" s="180" t="s">
        <v>25</v>
      </c>
      <c r="IEC48" s="253" t="s">
        <v>8</v>
      </c>
      <c r="IED48" s="180" t="s">
        <v>2</v>
      </c>
      <c r="IEE48" s="223" t="s">
        <v>3</v>
      </c>
      <c r="IEF48" s="220" t="s">
        <v>10</v>
      </c>
      <c r="IEG48" s="208" t="s">
        <v>4</v>
      </c>
      <c r="IEH48" s="220" t="s">
        <v>193</v>
      </c>
      <c r="IEI48" s="180" t="s">
        <v>25</v>
      </c>
      <c r="IEK48" s="253" t="s">
        <v>8</v>
      </c>
      <c r="IEL48" s="180" t="s">
        <v>2</v>
      </c>
      <c r="IEM48" s="223" t="s">
        <v>3</v>
      </c>
      <c r="IEN48" s="220" t="s">
        <v>10</v>
      </c>
      <c r="IEO48" s="208" t="s">
        <v>4</v>
      </c>
      <c r="IEP48" s="220" t="s">
        <v>193</v>
      </c>
      <c r="IEQ48" s="180" t="s">
        <v>25</v>
      </c>
      <c r="IES48" s="253" t="s">
        <v>8</v>
      </c>
      <c r="IET48" s="180" t="s">
        <v>2</v>
      </c>
      <c r="IEU48" s="223" t="s">
        <v>3</v>
      </c>
      <c r="IEV48" s="220" t="s">
        <v>10</v>
      </c>
      <c r="IEW48" s="208" t="s">
        <v>4</v>
      </c>
      <c r="IEX48" s="220" t="s">
        <v>193</v>
      </c>
      <c r="IEY48" s="180" t="s">
        <v>25</v>
      </c>
      <c r="IFA48" s="253" t="s">
        <v>8</v>
      </c>
      <c r="IFB48" s="180" t="s">
        <v>2</v>
      </c>
      <c r="IFC48" s="223" t="s">
        <v>3</v>
      </c>
      <c r="IFD48" s="220" t="s">
        <v>10</v>
      </c>
      <c r="IFE48" s="208" t="s">
        <v>4</v>
      </c>
      <c r="IFF48" s="220" t="s">
        <v>193</v>
      </c>
      <c r="IFG48" s="180" t="s">
        <v>25</v>
      </c>
      <c r="IFI48" s="253" t="s">
        <v>8</v>
      </c>
      <c r="IFJ48" s="180" t="s">
        <v>2</v>
      </c>
      <c r="IFK48" s="223" t="s">
        <v>3</v>
      </c>
      <c r="IFL48" s="220" t="s">
        <v>10</v>
      </c>
      <c r="IFM48" s="208" t="s">
        <v>4</v>
      </c>
      <c r="IFN48" s="220" t="s">
        <v>193</v>
      </c>
      <c r="IFO48" s="180" t="s">
        <v>25</v>
      </c>
      <c r="IFQ48" s="253" t="s">
        <v>8</v>
      </c>
      <c r="IFR48" s="180" t="s">
        <v>2</v>
      </c>
      <c r="IFS48" s="223" t="s">
        <v>3</v>
      </c>
      <c r="IFT48" s="220" t="s">
        <v>10</v>
      </c>
      <c r="IFU48" s="208" t="s">
        <v>4</v>
      </c>
      <c r="IFV48" s="220" t="s">
        <v>193</v>
      </c>
      <c r="IFW48" s="180" t="s">
        <v>25</v>
      </c>
      <c r="IFY48" s="253" t="s">
        <v>8</v>
      </c>
      <c r="IFZ48" s="180" t="s">
        <v>2</v>
      </c>
      <c r="IGA48" s="223" t="s">
        <v>3</v>
      </c>
      <c r="IGB48" s="220" t="s">
        <v>10</v>
      </c>
      <c r="IGC48" s="208" t="s">
        <v>4</v>
      </c>
      <c r="IGD48" s="220" t="s">
        <v>193</v>
      </c>
      <c r="IGE48" s="180" t="s">
        <v>25</v>
      </c>
      <c r="IGG48" s="253" t="s">
        <v>8</v>
      </c>
      <c r="IGH48" s="180" t="s">
        <v>2</v>
      </c>
      <c r="IGI48" s="223" t="s">
        <v>3</v>
      </c>
      <c r="IGJ48" s="220" t="s">
        <v>10</v>
      </c>
      <c r="IGK48" s="208" t="s">
        <v>4</v>
      </c>
      <c r="IGL48" s="220" t="s">
        <v>193</v>
      </c>
      <c r="IGM48" s="180" t="s">
        <v>25</v>
      </c>
      <c r="IGO48" s="253" t="s">
        <v>8</v>
      </c>
      <c r="IGP48" s="180" t="s">
        <v>2</v>
      </c>
      <c r="IGQ48" s="223" t="s">
        <v>3</v>
      </c>
      <c r="IGR48" s="220" t="s">
        <v>10</v>
      </c>
      <c r="IGS48" s="208" t="s">
        <v>4</v>
      </c>
      <c r="IGT48" s="220" t="s">
        <v>193</v>
      </c>
      <c r="IGU48" s="180" t="s">
        <v>25</v>
      </c>
      <c r="IGW48" s="253" t="s">
        <v>8</v>
      </c>
      <c r="IGX48" s="180" t="s">
        <v>2</v>
      </c>
      <c r="IGY48" s="223" t="s">
        <v>3</v>
      </c>
      <c r="IGZ48" s="220" t="s">
        <v>10</v>
      </c>
      <c r="IHA48" s="208" t="s">
        <v>4</v>
      </c>
      <c r="IHB48" s="220" t="s">
        <v>193</v>
      </c>
      <c r="IHC48" s="180" t="s">
        <v>25</v>
      </c>
      <c r="IHE48" s="253" t="s">
        <v>8</v>
      </c>
      <c r="IHF48" s="180" t="s">
        <v>2</v>
      </c>
      <c r="IHG48" s="223" t="s">
        <v>3</v>
      </c>
      <c r="IHH48" s="220" t="s">
        <v>10</v>
      </c>
      <c r="IHI48" s="208" t="s">
        <v>4</v>
      </c>
      <c r="IHJ48" s="220" t="s">
        <v>193</v>
      </c>
      <c r="IHK48" s="180" t="s">
        <v>25</v>
      </c>
      <c r="IHM48" s="253" t="s">
        <v>8</v>
      </c>
      <c r="IHN48" s="180" t="s">
        <v>2</v>
      </c>
      <c r="IHO48" s="223" t="s">
        <v>3</v>
      </c>
      <c r="IHP48" s="220" t="s">
        <v>10</v>
      </c>
      <c r="IHQ48" s="208" t="s">
        <v>4</v>
      </c>
      <c r="IHR48" s="220" t="s">
        <v>193</v>
      </c>
      <c r="IHS48" s="180" t="s">
        <v>25</v>
      </c>
      <c r="IHU48" s="253" t="s">
        <v>8</v>
      </c>
      <c r="IHV48" s="180" t="s">
        <v>2</v>
      </c>
      <c r="IHW48" s="223" t="s">
        <v>3</v>
      </c>
      <c r="IHX48" s="220" t="s">
        <v>10</v>
      </c>
      <c r="IHY48" s="208" t="s">
        <v>4</v>
      </c>
      <c r="IHZ48" s="220" t="s">
        <v>193</v>
      </c>
      <c r="IIA48" s="180" t="s">
        <v>25</v>
      </c>
      <c r="IIC48" s="253" t="s">
        <v>8</v>
      </c>
      <c r="IID48" s="180" t="s">
        <v>2</v>
      </c>
      <c r="IIE48" s="223" t="s">
        <v>3</v>
      </c>
      <c r="IIF48" s="220" t="s">
        <v>10</v>
      </c>
      <c r="IIG48" s="208" t="s">
        <v>4</v>
      </c>
      <c r="IIH48" s="220" t="s">
        <v>193</v>
      </c>
      <c r="III48" s="180" t="s">
        <v>25</v>
      </c>
      <c r="IIK48" s="253" t="s">
        <v>8</v>
      </c>
      <c r="IIL48" s="180" t="s">
        <v>2</v>
      </c>
      <c r="IIM48" s="223" t="s">
        <v>3</v>
      </c>
      <c r="IIN48" s="220" t="s">
        <v>10</v>
      </c>
      <c r="IIO48" s="208" t="s">
        <v>4</v>
      </c>
      <c r="IIP48" s="220" t="s">
        <v>193</v>
      </c>
      <c r="IIQ48" s="180" t="s">
        <v>25</v>
      </c>
      <c r="IIS48" s="253" t="s">
        <v>8</v>
      </c>
      <c r="IIT48" s="180" t="s">
        <v>2</v>
      </c>
      <c r="IIU48" s="223" t="s">
        <v>3</v>
      </c>
      <c r="IIV48" s="220" t="s">
        <v>10</v>
      </c>
      <c r="IIW48" s="208" t="s">
        <v>4</v>
      </c>
      <c r="IIX48" s="220" t="s">
        <v>193</v>
      </c>
      <c r="IIY48" s="180" t="s">
        <v>25</v>
      </c>
      <c r="IJA48" s="253" t="s">
        <v>8</v>
      </c>
      <c r="IJB48" s="180" t="s">
        <v>2</v>
      </c>
      <c r="IJC48" s="223" t="s">
        <v>3</v>
      </c>
      <c r="IJD48" s="220" t="s">
        <v>10</v>
      </c>
      <c r="IJE48" s="208" t="s">
        <v>4</v>
      </c>
      <c r="IJF48" s="220" t="s">
        <v>193</v>
      </c>
      <c r="IJG48" s="180" t="s">
        <v>25</v>
      </c>
      <c r="IJI48" s="253" t="s">
        <v>8</v>
      </c>
      <c r="IJJ48" s="180" t="s">
        <v>2</v>
      </c>
      <c r="IJK48" s="223" t="s">
        <v>3</v>
      </c>
      <c r="IJL48" s="220" t="s">
        <v>10</v>
      </c>
      <c r="IJM48" s="208" t="s">
        <v>4</v>
      </c>
      <c r="IJN48" s="220" t="s">
        <v>193</v>
      </c>
      <c r="IJO48" s="180" t="s">
        <v>25</v>
      </c>
      <c r="IJQ48" s="253" t="s">
        <v>8</v>
      </c>
      <c r="IJR48" s="180" t="s">
        <v>2</v>
      </c>
      <c r="IJS48" s="223" t="s">
        <v>3</v>
      </c>
      <c r="IJT48" s="220" t="s">
        <v>10</v>
      </c>
      <c r="IJU48" s="208" t="s">
        <v>4</v>
      </c>
      <c r="IJV48" s="220" t="s">
        <v>193</v>
      </c>
      <c r="IJW48" s="180" t="s">
        <v>25</v>
      </c>
      <c r="IJY48" s="253" t="s">
        <v>8</v>
      </c>
      <c r="IJZ48" s="180" t="s">
        <v>2</v>
      </c>
      <c r="IKA48" s="223" t="s">
        <v>3</v>
      </c>
      <c r="IKB48" s="220" t="s">
        <v>10</v>
      </c>
      <c r="IKC48" s="208" t="s">
        <v>4</v>
      </c>
      <c r="IKD48" s="220" t="s">
        <v>193</v>
      </c>
      <c r="IKE48" s="180" t="s">
        <v>25</v>
      </c>
      <c r="IKG48" s="253" t="s">
        <v>8</v>
      </c>
      <c r="IKH48" s="180" t="s">
        <v>2</v>
      </c>
      <c r="IKI48" s="223" t="s">
        <v>3</v>
      </c>
      <c r="IKJ48" s="220" t="s">
        <v>10</v>
      </c>
      <c r="IKK48" s="208" t="s">
        <v>4</v>
      </c>
      <c r="IKL48" s="220" t="s">
        <v>193</v>
      </c>
      <c r="IKM48" s="180" t="s">
        <v>25</v>
      </c>
      <c r="IKO48" s="253" t="s">
        <v>8</v>
      </c>
      <c r="IKP48" s="180" t="s">
        <v>2</v>
      </c>
      <c r="IKQ48" s="223" t="s">
        <v>3</v>
      </c>
      <c r="IKR48" s="220" t="s">
        <v>10</v>
      </c>
      <c r="IKS48" s="208" t="s">
        <v>4</v>
      </c>
      <c r="IKT48" s="220" t="s">
        <v>193</v>
      </c>
      <c r="IKU48" s="180" t="s">
        <v>25</v>
      </c>
      <c r="IKW48" s="253" t="s">
        <v>8</v>
      </c>
      <c r="IKX48" s="180" t="s">
        <v>2</v>
      </c>
      <c r="IKY48" s="223" t="s">
        <v>3</v>
      </c>
      <c r="IKZ48" s="220" t="s">
        <v>10</v>
      </c>
      <c r="ILA48" s="208" t="s">
        <v>4</v>
      </c>
      <c r="ILB48" s="220" t="s">
        <v>193</v>
      </c>
      <c r="ILC48" s="180" t="s">
        <v>25</v>
      </c>
      <c r="ILE48" s="253" t="s">
        <v>8</v>
      </c>
      <c r="ILF48" s="180" t="s">
        <v>2</v>
      </c>
      <c r="ILG48" s="223" t="s">
        <v>3</v>
      </c>
      <c r="ILH48" s="220" t="s">
        <v>10</v>
      </c>
      <c r="ILI48" s="208" t="s">
        <v>4</v>
      </c>
      <c r="ILJ48" s="220" t="s">
        <v>193</v>
      </c>
      <c r="ILK48" s="180" t="s">
        <v>25</v>
      </c>
      <c r="ILM48" s="253" t="s">
        <v>8</v>
      </c>
      <c r="ILN48" s="180" t="s">
        <v>2</v>
      </c>
      <c r="ILO48" s="223" t="s">
        <v>3</v>
      </c>
      <c r="ILP48" s="220" t="s">
        <v>10</v>
      </c>
      <c r="ILQ48" s="208" t="s">
        <v>4</v>
      </c>
      <c r="ILR48" s="220" t="s">
        <v>193</v>
      </c>
      <c r="ILS48" s="180" t="s">
        <v>25</v>
      </c>
      <c r="ILU48" s="253" t="s">
        <v>8</v>
      </c>
      <c r="ILV48" s="180" t="s">
        <v>2</v>
      </c>
      <c r="ILW48" s="223" t="s">
        <v>3</v>
      </c>
      <c r="ILX48" s="220" t="s">
        <v>10</v>
      </c>
      <c r="ILY48" s="208" t="s">
        <v>4</v>
      </c>
      <c r="ILZ48" s="220" t="s">
        <v>193</v>
      </c>
      <c r="IMA48" s="180" t="s">
        <v>25</v>
      </c>
      <c r="IMC48" s="253" t="s">
        <v>8</v>
      </c>
      <c r="IMD48" s="180" t="s">
        <v>2</v>
      </c>
      <c r="IME48" s="223" t="s">
        <v>3</v>
      </c>
      <c r="IMF48" s="220" t="s">
        <v>10</v>
      </c>
      <c r="IMG48" s="208" t="s">
        <v>4</v>
      </c>
      <c r="IMH48" s="220" t="s">
        <v>193</v>
      </c>
      <c r="IMI48" s="180" t="s">
        <v>25</v>
      </c>
      <c r="IMK48" s="253" t="s">
        <v>8</v>
      </c>
      <c r="IML48" s="180" t="s">
        <v>2</v>
      </c>
      <c r="IMM48" s="223" t="s">
        <v>3</v>
      </c>
      <c r="IMN48" s="220" t="s">
        <v>10</v>
      </c>
      <c r="IMO48" s="208" t="s">
        <v>4</v>
      </c>
      <c r="IMP48" s="220" t="s">
        <v>193</v>
      </c>
      <c r="IMQ48" s="180" t="s">
        <v>25</v>
      </c>
      <c r="IMS48" s="253" t="s">
        <v>8</v>
      </c>
      <c r="IMT48" s="180" t="s">
        <v>2</v>
      </c>
      <c r="IMU48" s="223" t="s">
        <v>3</v>
      </c>
      <c r="IMV48" s="220" t="s">
        <v>10</v>
      </c>
      <c r="IMW48" s="208" t="s">
        <v>4</v>
      </c>
      <c r="IMX48" s="220" t="s">
        <v>193</v>
      </c>
      <c r="IMY48" s="180" t="s">
        <v>25</v>
      </c>
      <c r="INA48" s="253" t="s">
        <v>8</v>
      </c>
      <c r="INB48" s="180" t="s">
        <v>2</v>
      </c>
      <c r="INC48" s="223" t="s">
        <v>3</v>
      </c>
      <c r="IND48" s="220" t="s">
        <v>10</v>
      </c>
      <c r="INE48" s="208" t="s">
        <v>4</v>
      </c>
      <c r="INF48" s="220" t="s">
        <v>193</v>
      </c>
      <c r="ING48" s="180" t="s">
        <v>25</v>
      </c>
      <c r="INI48" s="253" t="s">
        <v>8</v>
      </c>
      <c r="INJ48" s="180" t="s">
        <v>2</v>
      </c>
      <c r="INK48" s="223" t="s">
        <v>3</v>
      </c>
      <c r="INL48" s="220" t="s">
        <v>10</v>
      </c>
      <c r="INM48" s="208" t="s">
        <v>4</v>
      </c>
      <c r="INN48" s="220" t="s">
        <v>193</v>
      </c>
      <c r="INO48" s="180" t="s">
        <v>25</v>
      </c>
      <c r="INQ48" s="253" t="s">
        <v>8</v>
      </c>
      <c r="INR48" s="180" t="s">
        <v>2</v>
      </c>
      <c r="INS48" s="223" t="s">
        <v>3</v>
      </c>
      <c r="INT48" s="220" t="s">
        <v>10</v>
      </c>
      <c r="INU48" s="208" t="s">
        <v>4</v>
      </c>
      <c r="INV48" s="220" t="s">
        <v>193</v>
      </c>
      <c r="INW48" s="180" t="s">
        <v>25</v>
      </c>
      <c r="INY48" s="253" t="s">
        <v>8</v>
      </c>
      <c r="INZ48" s="180" t="s">
        <v>2</v>
      </c>
      <c r="IOA48" s="223" t="s">
        <v>3</v>
      </c>
      <c r="IOB48" s="220" t="s">
        <v>10</v>
      </c>
      <c r="IOC48" s="208" t="s">
        <v>4</v>
      </c>
      <c r="IOD48" s="220" t="s">
        <v>193</v>
      </c>
      <c r="IOE48" s="180" t="s">
        <v>25</v>
      </c>
      <c r="IOG48" s="253" t="s">
        <v>8</v>
      </c>
      <c r="IOH48" s="180" t="s">
        <v>2</v>
      </c>
      <c r="IOI48" s="223" t="s">
        <v>3</v>
      </c>
      <c r="IOJ48" s="220" t="s">
        <v>10</v>
      </c>
      <c r="IOK48" s="208" t="s">
        <v>4</v>
      </c>
      <c r="IOL48" s="220" t="s">
        <v>193</v>
      </c>
      <c r="IOM48" s="180" t="s">
        <v>25</v>
      </c>
      <c r="IOO48" s="253" t="s">
        <v>8</v>
      </c>
      <c r="IOP48" s="180" t="s">
        <v>2</v>
      </c>
      <c r="IOQ48" s="223" t="s">
        <v>3</v>
      </c>
      <c r="IOR48" s="220" t="s">
        <v>10</v>
      </c>
      <c r="IOS48" s="208" t="s">
        <v>4</v>
      </c>
      <c r="IOT48" s="220" t="s">
        <v>193</v>
      </c>
      <c r="IOU48" s="180" t="s">
        <v>25</v>
      </c>
      <c r="IOW48" s="253" t="s">
        <v>8</v>
      </c>
      <c r="IOX48" s="180" t="s">
        <v>2</v>
      </c>
      <c r="IOY48" s="223" t="s">
        <v>3</v>
      </c>
      <c r="IOZ48" s="220" t="s">
        <v>10</v>
      </c>
      <c r="IPA48" s="208" t="s">
        <v>4</v>
      </c>
      <c r="IPB48" s="220" t="s">
        <v>193</v>
      </c>
      <c r="IPC48" s="180" t="s">
        <v>25</v>
      </c>
      <c r="IPE48" s="253" t="s">
        <v>8</v>
      </c>
      <c r="IPF48" s="180" t="s">
        <v>2</v>
      </c>
      <c r="IPG48" s="223" t="s">
        <v>3</v>
      </c>
      <c r="IPH48" s="220" t="s">
        <v>10</v>
      </c>
      <c r="IPI48" s="208" t="s">
        <v>4</v>
      </c>
      <c r="IPJ48" s="220" t="s">
        <v>193</v>
      </c>
      <c r="IPK48" s="180" t="s">
        <v>25</v>
      </c>
      <c r="IPM48" s="253" t="s">
        <v>8</v>
      </c>
      <c r="IPN48" s="180" t="s">
        <v>2</v>
      </c>
      <c r="IPO48" s="223" t="s">
        <v>3</v>
      </c>
      <c r="IPP48" s="220" t="s">
        <v>10</v>
      </c>
      <c r="IPQ48" s="208" t="s">
        <v>4</v>
      </c>
      <c r="IPR48" s="220" t="s">
        <v>193</v>
      </c>
      <c r="IPS48" s="180" t="s">
        <v>25</v>
      </c>
      <c r="IPU48" s="253" t="s">
        <v>8</v>
      </c>
      <c r="IPV48" s="180" t="s">
        <v>2</v>
      </c>
      <c r="IPW48" s="223" t="s">
        <v>3</v>
      </c>
      <c r="IPX48" s="220" t="s">
        <v>10</v>
      </c>
      <c r="IPY48" s="208" t="s">
        <v>4</v>
      </c>
      <c r="IPZ48" s="220" t="s">
        <v>193</v>
      </c>
      <c r="IQA48" s="180" t="s">
        <v>25</v>
      </c>
      <c r="IQC48" s="253" t="s">
        <v>8</v>
      </c>
      <c r="IQD48" s="180" t="s">
        <v>2</v>
      </c>
      <c r="IQE48" s="223" t="s">
        <v>3</v>
      </c>
      <c r="IQF48" s="220" t="s">
        <v>10</v>
      </c>
      <c r="IQG48" s="208" t="s">
        <v>4</v>
      </c>
      <c r="IQH48" s="220" t="s">
        <v>193</v>
      </c>
      <c r="IQI48" s="180" t="s">
        <v>25</v>
      </c>
      <c r="IQK48" s="253" t="s">
        <v>8</v>
      </c>
      <c r="IQL48" s="180" t="s">
        <v>2</v>
      </c>
      <c r="IQM48" s="223" t="s">
        <v>3</v>
      </c>
      <c r="IQN48" s="220" t="s">
        <v>10</v>
      </c>
      <c r="IQO48" s="208" t="s">
        <v>4</v>
      </c>
      <c r="IQP48" s="220" t="s">
        <v>193</v>
      </c>
      <c r="IQQ48" s="180" t="s">
        <v>25</v>
      </c>
      <c r="IQS48" s="253" t="s">
        <v>8</v>
      </c>
      <c r="IQT48" s="180" t="s">
        <v>2</v>
      </c>
      <c r="IQU48" s="223" t="s">
        <v>3</v>
      </c>
      <c r="IQV48" s="220" t="s">
        <v>10</v>
      </c>
      <c r="IQW48" s="208" t="s">
        <v>4</v>
      </c>
      <c r="IQX48" s="220" t="s">
        <v>193</v>
      </c>
      <c r="IQY48" s="180" t="s">
        <v>25</v>
      </c>
      <c r="IRA48" s="253" t="s">
        <v>8</v>
      </c>
      <c r="IRB48" s="180" t="s">
        <v>2</v>
      </c>
      <c r="IRC48" s="223" t="s">
        <v>3</v>
      </c>
      <c r="IRD48" s="220" t="s">
        <v>10</v>
      </c>
      <c r="IRE48" s="208" t="s">
        <v>4</v>
      </c>
      <c r="IRF48" s="220" t="s">
        <v>193</v>
      </c>
      <c r="IRG48" s="180" t="s">
        <v>25</v>
      </c>
      <c r="IRI48" s="253" t="s">
        <v>8</v>
      </c>
      <c r="IRJ48" s="180" t="s">
        <v>2</v>
      </c>
      <c r="IRK48" s="223" t="s">
        <v>3</v>
      </c>
      <c r="IRL48" s="220" t="s">
        <v>10</v>
      </c>
      <c r="IRM48" s="208" t="s">
        <v>4</v>
      </c>
      <c r="IRN48" s="220" t="s">
        <v>193</v>
      </c>
      <c r="IRO48" s="180" t="s">
        <v>25</v>
      </c>
      <c r="IRQ48" s="253" t="s">
        <v>8</v>
      </c>
      <c r="IRR48" s="180" t="s">
        <v>2</v>
      </c>
      <c r="IRS48" s="223" t="s">
        <v>3</v>
      </c>
      <c r="IRT48" s="220" t="s">
        <v>10</v>
      </c>
      <c r="IRU48" s="208" t="s">
        <v>4</v>
      </c>
      <c r="IRV48" s="220" t="s">
        <v>193</v>
      </c>
      <c r="IRW48" s="180" t="s">
        <v>25</v>
      </c>
      <c r="IRY48" s="253" t="s">
        <v>8</v>
      </c>
      <c r="IRZ48" s="180" t="s">
        <v>2</v>
      </c>
      <c r="ISA48" s="223" t="s">
        <v>3</v>
      </c>
      <c r="ISB48" s="220" t="s">
        <v>10</v>
      </c>
      <c r="ISC48" s="208" t="s">
        <v>4</v>
      </c>
      <c r="ISD48" s="220" t="s">
        <v>193</v>
      </c>
      <c r="ISE48" s="180" t="s">
        <v>25</v>
      </c>
      <c r="ISG48" s="253" t="s">
        <v>8</v>
      </c>
      <c r="ISH48" s="180" t="s">
        <v>2</v>
      </c>
      <c r="ISI48" s="223" t="s">
        <v>3</v>
      </c>
      <c r="ISJ48" s="220" t="s">
        <v>10</v>
      </c>
      <c r="ISK48" s="208" t="s">
        <v>4</v>
      </c>
      <c r="ISL48" s="220" t="s">
        <v>193</v>
      </c>
      <c r="ISM48" s="180" t="s">
        <v>25</v>
      </c>
      <c r="ISO48" s="253" t="s">
        <v>8</v>
      </c>
      <c r="ISP48" s="180" t="s">
        <v>2</v>
      </c>
      <c r="ISQ48" s="223" t="s">
        <v>3</v>
      </c>
      <c r="ISR48" s="220" t="s">
        <v>10</v>
      </c>
      <c r="ISS48" s="208" t="s">
        <v>4</v>
      </c>
      <c r="IST48" s="220" t="s">
        <v>193</v>
      </c>
      <c r="ISU48" s="180" t="s">
        <v>25</v>
      </c>
      <c r="ISW48" s="253" t="s">
        <v>8</v>
      </c>
      <c r="ISX48" s="180" t="s">
        <v>2</v>
      </c>
      <c r="ISY48" s="223" t="s">
        <v>3</v>
      </c>
      <c r="ISZ48" s="220" t="s">
        <v>10</v>
      </c>
      <c r="ITA48" s="208" t="s">
        <v>4</v>
      </c>
      <c r="ITB48" s="220" t="s">
        <v>193</v>
      </c>
      <c r="ITC48" s="180" t="s">
        <v>25</v>
      </c>
      <c r="ITE48" s="253" t="s">
        <v>8</v>
      </c>
      <c r="ITF48" s="180" t="s">
        <v>2</v>
      </c>
      <c r="ITG48" s="223" t="s">
        <v>3</v>
      </c>
      <c r="ITH48" s="220" t="s">
        <v>10</v>
      </c>
      <c r="ITI48" s="208" t="s">
        <v>4</v>
      </c>
      <c r="ITJ48" s="220" t="s">
        <v>193</v>
      </c>
      <c r="ITK48" s="180" t="s">
        <v>25</v>
      </c>
      <c r="ITM48" s="253" t="s">
        <v>8</v>
      </c>
      <c r="ITN48" s="180" t="s">
        <v>2</v>
      </c>
      <c r="ITO48" s="223" t="s">
        <v>3</v>
      </c>
      <c r="ITP48" s="220" t="s">
        <v>10</v>
      </c>
      <c r="ITQ48" s="208" t="s">
        <v>4</v>
      </c>
      <c r="ITR48" s="220" t="s">
        <v>193</v>
      </c>
      <c r="ITS48" s="180" t="s">
        <v>25</v>
      </c>
      <c r="ITU48" s="253" t="s">
        <v>8</v>
      </c>
      <c r="ITV48" s="180" t="s">
        <v>2</v>
      </c>
      <c r="ITW48" s="223" t="s">
        <v>3</v>
      </c>
      <c r="ITX48" s="220" t="s">
        <v>10</v>
      </c>
      <c r="ITY48" s="208" t="s">
        <v>4</v>
      </c>
      <c r="ITZ48" s="220" t="s">
        <v>193</v>
      </c>
      <c r="IUA48" s="180" t="s">
        <v>25</v>
      </c>
      <c r="IUC48" s="253" t="s">
        <v>8</v>
      </c>
      <c r="IUD48" s="180" t="s">
        <v>2</v>
      </c>
      <c r="IUE48" s="223" t="s">
        <v>3</v>
      </c>
      <c r="IUF48" s="220" t="s">
        <v>10</v>
      </c>
      <c r="IUG48" s="208" t="s">
        <v>4</v>
      </c>
      <c r="IUH48" s="220" t="s">
        <v>193</v>
      </c>
      <c r="IUI48" s="180" t="s">
        <v>25</v>
      </c>
      <c r="IUK48" s="253" t="s">
        <v>8</v>
      </c>
      <c r="IUL48" s="180" t="s">
        <v>2</v>
      </c>
      <c r="IUM48" s="223" t="s">
        <v>3</v>
      </c>
      <c r="IUN48" s="220" t="s">
        <v>10</v>
      </c>
      <c r="IUO48" s="208" t="s">
        <v>4</v>
      </c>
      <c r="IUP48" s="220" t="s">
        <v>193</v>
      </c>
      <c r="IUQ48" s="180" t="s">
        <v>25</v>
      </c>
      <c r="IUS48" s="253" t="s">
        <v>8</v>
      </c>
      <c r="IUT48" s="180" t="s">
        <v>2</v>
      </c>
      <c r="IUU48" s="223" t="s">
        <v>3</v>
      </c>
      <c r="IUV48" s="220" t="s">
        <v>10</v>
      </c>
      <c r="IUW48" s="208" t="s">
        <v>4</v>
      </c>
      <c r="IUX48" s="220" t="s">
        <v>193</v>
      </c>
      <c r="IUY48" s="180" t="s">
        <v>25</v>
      </c>
      <c r="IVA48" s="253" t="s">
        <v>8</v>
      </c>
      <c r="IVB48" s="180" t="s">
        <v>2</v>
      </c>
      <c r="IVC48" s="223" t="s">
        <v>3</v>
      </c>
      <c r="IVD48" s="220" t="s">
        <v>10</v>
      </c>
      <c r="IVE48" s="208" t="s">
        <v>4</v>
      </c>
      <c r="IVF48" s="220" t="s">
        <v>193</v>
      </c>
      <c r="IVG48" s="180" t="s">
        <v>25</v>
      </c>
      <c r="IVI48" s="253" t="s">
        <v>8</v>
      </c>
      <c r="IVJ48" s="180" t="s">
        <v>2</v>
      </c>
      <c r="IVK48" s="223" t="s">
        <v>3</v>
      </c>
      <c r="IVL48" s="220" t="s">
        <v>10</v>
      </c>
      <c r="IVM48" s="208" t="s">
        <v>4</v>
      </c>
      <c r="IVN48" s="220" t="s">
        <v>193</v>
      </c>
      <c r="IVO48" s="180" t="s">
        <v>25</v>
      </c>
      <c r="IVQ48" s="253" t="s">
        <v>8</v>
      </c>
      <c r="IVR48" s="180" t="s">
        <v>2</v>
      </c>
      <c r="IVS48" s="223" t="s">
        <v>3</v>
      </c>
      <c r="IVT48" s="220" t="s">
        <v>10</v>
      </c>
      <c r="IVU48" s="208" t="s">
        <v>4</v>
      </c>
      <c r="IVV48" s="220" t="s">
        <v>193</v>
      </c>
      <c r="IVW48" s="180" t="s">
        <v>25</v>
      </c>
      <c r="IVY48" s="253" t="s">
        <v>8</v>
      </c>
      <c r="IVZ48" s="180" t="s">
        <v>2</v>
      </c>
      <c r="IWA48" s="223" t="s">
        <v>3</v>
      </c>
      <c r="IWB48" s="220" t="s">
        <v>10</v>
      </c>
      <c r="IWC48" s="208" t="s">
        <v>4</v>
      </c>
      <c r="IWD48" s="220" t="s">
        <v>193</v>
      </c>
      <c r="IWE48" s="180" t="s">
        <v>25</v>
      </c>
      <c r="IWG48" s="253" t="s">
        <v>8</v>
      </c>
      <c r="IWH48" s="180" t="s">
        <v>2</v>
      </c>
      <c r="IWI48" s="223" t="s">
        <v>3</v>
      </c>
      <c r="IWJ48" s="220" t="s">
        <v>10</v>
      </c>
      <c r="IWK48" s="208" t="s">
        <v>4</v>
      </c>
      <c r="IWL48" s="220" t="s">
        <v>193</v>
      </c>
      <c r="IWM48" s="180" t="s">
        <v>25</v>
      </c>
      <c r="IWO48" s="253" t="s">
        <v>8</v>
      </c>
      <c r="IWP48" s="180" t="s">
        <v>2</v>
      </c>
      <c r="IWQ48" s="223" t="s">
        <v>3</v>
      </c>
      <c r="IWR48" s="220" t="s">
        <v>10</v>
      </c>
      <c r="IWS48" s="208" t="s">
        <v>4</v>
      </c>
      <c r="IWT48" s="220" t="s">
        <v>193</v>
      </c>
      <c r="IWU48" s="180" t="s">
        <v>25</v>
      </c>
      <c r="IWW48" s="253" t="s">
        <v>8</v>
      </c>
      <c r="IWX48" s="180" t="s">
        <v>2</v>
      </c>
      <c r="IWY48" s="223" t="s">
        <v>3</v>
      </c>
      <c r="IWZ48" s="220" t="s">
        <v>10</v>
      </c>
      <c r="IXA48" s="208" t="s">
        <v>4</v>
      </c>
      <c r="IXB48" s="220" t="s">
        <v>193</v>
      </c>
      <c r="IXC48" s="180" t="s">
        <v>25</v>
      </c>
      <c r="IXE48" s="253" t="s">
        <v>8</v>
      </c>
      <c r="IXF48" s="180" t="s">
        <v>2</v>
      </c>
      <c r="IXG48" s="223" t="s">
        <v>3</v>
      </c>
      <c r="IXH48" s="220" t="s">
        <v>10</v>
      </c>
      <c r="IXI48" s="208" t="s">
        <v>4</v>
      </c>
      <c r="IXJ48" s="220" t="s">
        <v>193</v>
      </c>
      <c r="IXK48" s="180" t="s">
        <v>25</v>
      </c>
      <c r="IXM48" s="253" t="s">
        <v>8</v>
      </c>
      <c r="IXN48" s="180" t="s">
        <v>2</v>
      </c>
      <c r="IXO48" s="223" t="s">
        <v>3</v>
      </c>
      <c r="IXP48" s="220" t="s">
        <v>10</v>
      </c>
      <c r="IXQ48" s="208" t="s">
        <v>4</v>
      </c>
      <c r="IXR48" s="220" t="s">
        <v>193</v>
      </c>
      <c r="IXS48" s="180" t="s">
        <v>25</v>
      </c>
      <c r="IXU48" s="253" t="s">
        <v>8</v>
      </c>
      <c r="IXV48" s="180" t="s">
        <v>2</v>
      </c>
      <c r="IXW48" s="223" t="s">
        <v>3</v>
      </c>
      <c r="IXX48" s="220" t="s">
        <v>10</v>
      </c>
      <c r="IXY48" s="208" t="s">
        <v>4</v>
      </c>
      <c r="IXZ48" s="220" t="s">
        <v>193</v>
      </c>
      <c r="IYA48" s="180" t="s">
        <v>25</v>
      </c>
      <c r="IYC48" s="253" t="s">
        <v>8</v>
      </c>
      <c r="IYD48" s="180" t="s">
        <v>2</v>
      </c>
      <c r="IYE48" s="223" t="s">
        <v>3</v>
      </c>
      <c r="IYF48" s="220" t="s">
        <v>10</v>
      </c>
      <c r="IYG48" s="208" t="s">
        <v>4</v>
      </c>
      <c r="IYH48" s="220" t="s">
        <v>193</v>
      </c>
      <c r="IYI48" s="180" t="s">
        <v>25</v>
      </c>
      <c r="IYK48" s="253" t="s">
        <v>8</v>
      </c>
      <c r="IYL48" s="180" t="s">
        <v>2</v>
      </c>
      <c r="IYM48" s="223" t="s">
        <v>3</v>
      </c>
      <c r="IYN48" s="220" t="s">
        <v>10</v>
      </c>
      <c r="IYO48" s="208" t="s">
        <v>4</v>
      </c>
      <c r="IYP48" s="220" t="s">
        <v>193</v>
      </c>
      <c r="IYQ48" s="180" t="s">
        <v>25</v>
      </c>
      <c r="IYS48" s="253" t="s">
        <v>8</v>
      </c>
      <c r="IYT48" s="180" t="s">
        <v>2</v>
      </c>
      <c r="IYU48" s="223" t="s">
        <v>3</v>
      </c>
      <c r="IYV48" s="220" t="s">
        <v>10</v>
      </c>
      <c r="IYW48" s="208" t="s">
        <v>4</v>
      </c>
      <c r="IYX48" s="220" t="s">
        <v>193</v>
      </c>
      <c r="IYY48" s="180" t="s">
        <v>25</v>
      </c>
      <c r="IZA48" s="253" t="s">
        <v>8</v>
      </c>
      <c r="IZB48" s="180" t="s">
        <v>2</v>
      </c>
      <c r="IZC48" s="223" t="s">
        <v>3</v>
      </c>
      <c r="IZD48" s="220" t="s">
        <v>10</v>
      </c>
      <c r="IZE48" s="208" t="s">
        <v>4</v>
      </c>
      <c r="IZF48" s="220" t="s">
        <v>193</v>
      </c>
      <c r="IZG48" s="180" t="s">
        <v>25</v>
      </c>
      <c r="IZI48" s="253" t="s">
        <v>8</v>
      </c>
      <c r="IZJ48" s="180" t="s">
        <v>2</v>
      </c>
      <c r="IZK48" s="223" t="s">
        <v>3</v>
      </c>
      <c r="IZL48" s="220" t="s">
        <v>10</v>
      </c>
      <c r="IZM48" s="208" t="s">
        <v>4</v>
      </c>
      <c r="IZN48" s="220" t="s">
        <v>193</v>
      </c>
      <c r="IZO48" s="180" t="s">
        <v>25</v>
      </c>
      <c r="IZQ48" s="253" t="s">
        <v>8</v>
      </c>
      <c r="IZR48" s="180" t="s">
        <v>2</v>
      </c>
      <c r="IZS48" s="223" t="s">
        <v>3</v>
      </c>
      <c r="IZT48" s="220" t="s">
        <v>10</v>
      </c>
      <c r="IZU48" s="208" t="s">
        <v>4</v>
      </c>
      <c r="IZV48" s="220" t="s">
        <v>193</v>
      </c>
      <c r="IZW48" s="180" t="s">
        <v>25</v>
      </c>
      <c r="IZY48" s="253" t="s">
        <v>8</v>
      </c>
      <c r="IZZ48" s="180" t="s">
        <v>2</v>
      </c>
      <c r="JAA48" s="223" t="s">
        <v>3</v>
      </c>
      <c r="JAB48" s="220" t="s">
        <v>10</v>
      </c>
      <c r="JAC48" s="208" t="s">
        <v>4</v>
      </c>
      <c r="JAD48" s="220" t="s">
        <v>193</v>
      </c>
      <c r="JAE48" s="180" t="s">
        <v>25</v>
      </c>
      <c r="JAG48" s="253" t="s">
        <v>8</v>
      </c>
      <c r="JAH48" s="180" t="s">
        <v>2</v>
      </c>
      <c r="JAI48" s="223" t="s">
        <v>3</v>
      </c>
      <c r="JAJ48" s="220" t="s">
        <v>10</v>
      </c>
      <c r="JAK48" s="208" t="s">
        <v>4</v>
      </c>
      <c r="JAL48" s="220" t="s">
        <v>193</v>
      </c>
      <c r="JAM48" s="180" t="s">
        <v>25</v>
      </c>
      <c r="JAO48" s="253" t="s">
        <v>8</v>
      </c>
      <c r="JAP48" s="180" t="s">
        <v>2</v>
      </c>
      <c r="JAQ48" s="223" t="s">
        <v>3</v>
      </c>
      <c r="JAR48" s="220" t="s">
        <v>10</v>
      </c>
      <c r="JAS48" s="208" t="s">
        <v>4</v>
      </c>
      <c r="JAT48" s="220" t="s">
        <v>193</v>
      </c>
      <c r="JAU48" s="180" t="s">
        <v>25</v>
      </c>
      <c r="JAW48" s="253" t="s">
        <v>8</v>
      </c>
      <c r="JAX48" s="180" t="s">
        <v>2</v>
      </c>
      <c r="JAY48" s="223" t="s">
        <v>3</v>
      </c>
      <c r="JAZ48" s="220" t="s">
        <v>10</v>
      </c>
      <c r="JBA48" s="208" t="s">
        <v>4</v>
      </c>
      <c r="JBB48" s="220" t="s">
        <v>193</v>
      </c>
      <c r="JBC48" s="180" t="s">
        <v>25</v>
      </c>
      <c r="JBE48" s="253" t="s">
        <v>8</v>
      </c>
      <c r="JBF48" s="180" t="s">
        <v>2</v>
      </c>
      <c r="JBG48" s="223" t="s">
        <v>3</v>
      </c>
      <c r="JBH48" s="220" t="s">
        <v>10</v>
      </c>
      <c r="JBI48" s="208" t="s">
        <v>4</v>
      </c>
      <c r="JBJ48" s="220" t="s">
        <v>193</v>
      </c>
      <c r="JBK48" s="180" t="s">
        <v>25</v>
      </c>
      <c r="JBM48" s="253" t="s">
        <v>8</v>
      </c>
      <c r="JBN48" s="180" t="s">
        <v>2</v>
      </c>
      <c r="JBO48" s="223" t="s">
        <v>3</v>
      </c>
      <c r="JBP48" s="220" t="s">
        <v>10</v>
      </c>
      <c r="JBQ48" s="208" t="s">
        <v>4</v>
      </c>
      <c r="JBR48" s="220" t="s">
        <v>193</v>
      </c>
      <c r="JBS48" s="180" t="s">
        <v>25</v>
      </c>
      <c r="JBU48" s="253" t="s">
        <v>8</v>
      </c>
      <c r="JBV48" s="180" t="s">
        <v>2</v>
      </c>
      <c r="JBW48" s="223" t="s">
        <v>3</v>
      </c>
      <c r="JBX48" s="220" t="s">
        <v>10</v>
      </c>
      <c r="JBY48" s="208" t="s">
        <v>4</v>
      </c>
      <c r="JBZ48" s="220" t="s">
        <v>193</v>
      </c>
      <c r="JCA48" s="180" t="s">
        <v>25</v>
      </c>
      <c r="JCC48" s="253" t="s">
        <v>8</v>
      </c>
      <c r="JCD48" s="180" t="s">
        <v>2</v>
      </c>
      <c r="JCE48" s="223" t="s">
        <v>3</v>
      </c>
      <c r="JCF48" s="220" t="s">
        <v>10</v>
      </c>
      <c r="JCG48" s="208" t="s">
        <v>4</v>
      </c>
      <c r="JCH48" s="220" t="s">
        <v>193</v>
      </c>
      <c r="JCI48" s="180" t="s">
        <v>25</v>
      </c>
      <c r="JCK48" s="253" t="s">
        <v>8</v>
      </c>
      <c r="JCL48" s="180" t="s">
        <v>2</v>
      </c>
      <c r="JCM48" s="223" t="s">
        <v>3</v>
      </c>
      <c r="JCN48" s="220" t="s">
        <v>10</v>
      </c>
      <c r="JCO48" s="208" t="s">
        <v>4</v>
      </c>
      <c r="JCP48" s="220" t="s">
        <v>193</v>
      </c>
      <c r="JCQ48" s="180" t="s">
        <v>25</v>
      </c>
      <c r="JCS48" s="253" t="s">
        <v>8</v>
      </c>
      <c r="JCT48" s="180" t="s">
        <v>2</v>
      </c>
      <c r="JCU48" s="223" t="s">
        <v>3</v>
      </c>
      <c r="JCV48" s="220" t="s">
        <v>10</v>
      </c>
      <c r="JCW48" s="208" t="s">
        <v>4</v>
      </c>
      <c r="JCX48" s="220" t="s">
        <v>193</v>
      </c>
      <c r="JCY48" s="180" t="s">
        <v>25</v>
      </c>
      <c r="JDA48" s="253" t="s">
        <v>8</v>
      </c>
      <c r="JDB48" s="180" t="s">
        <v>2</v>
      </c>
      <c r="JDC48" s="223" t="s">
        <v>3</v>
      </c>
      <c r="JDD48" s="220" t="s">
        <v>10</v>
      </c>
      <c r="JDE48" s="208" t="s">
        <v>4</v>
      </c>
      <c r="JDF48" s="220" t="s">
        <v>193</v>
      </c>
      <c r="JDG48" s="180" t="s">
        <v>25</v>
      </c>
      <c r="JDI48" s="253" t="s">
        <v>8</v>
      </c>
      <c r="JDJ48" s="180" t="s">
        <v>2</v>
      </c>
      <c r="JDK48" s="223" t="s">
        <v>3</v>
      </c>
      <c r="JDL48" s="220" t="s">
        <v>10</v>
      </c>
      <c r="JDM48" s="208" t="s">
        <v>4</v>
      </c>
      <c r="JDN48" s="220" t="s">
        <v>193</v>
      </c>
      <c r="JDO48" s="180" t="s">
        <v>25</v>
      </c>
      <c r="JDQ48" s="253" t="s">
        <v>8</v>
      </c>
      <c r="JDR48" s="180" t="s">
        <v>2</v>
      </c>
      <c r="JDS48" s="223" t="s">
        <v>3</v>
      </c>
      <c r="JDT48" s="220" t="s">
        <v>10</v>
      </c>
      <c r="JDU48" s="208" t="s">
        <v>4</v>
      </c>
      <c r="JDV48" s="220" t="s">
        <v>193</v>
      </c>
      <c r="JDW48" s="180" t="s">
        <v>25</v>
      </c>
      <c r="JDY48" s="253" t="s">
        <v>8</v>
      </c>
      <c r="JDZ48" s="180" t="s">
        <v>2</v>
      </c>
      <c r="JEA48" s="223" t="s">
        <v>3</v>
      </c>
      <c r="JEB48" s="220" t="s">
        <v>10</v>
      </c>
      <c r="JEC48" s="208" t="s">
        <v>4</v>
      </c>
      <c r="JED48" s="220" t="s">
        <v>193</v>
      </c>
      <c r="JEE48" s="180" t="s">
        <v>25</v>
      </c>
      <c r="JEG48" s="253" t="s">
        <v>8</v>
      </c>
      <c r="JEH48" s="180" t="s">
        <v>2</v>
      </c>
      <c r="JEI48" s="223" t="s">
        <v>3</v>
      </c>
      <c r="JEJ48" s="220" t="s">
        <v>10</v>
      </c>
      <c r="JEK48" s="208" t="s">
        <v>4</v>
      </c>
      <c r="JEL48" s="220" t="s">
        <v>193</v>
      </c>
      <c r="JEM48" s="180" t="s">
        <v>25</v>
      </c>
      <c r="JEO48" s="253" t="s">
        <v>8</v>
      </c>
      <c r="JEP48" s="180" t="s">
        <v>2</v>
      </c>
      <c r="JEQ48" s="223" t="s">
        <v>3</v>
      </c>
      <c r="JER48" s="220" t="s">
        <v>10</v>
      </c>
      <c r="JES48" s="208" t="s">
        <v>4</v>
      </c>
      <c r="JET48" s="220" t="s">
        <v>193</v>
      </c>
      <c r="JEU48" s="180" t="s">
        <v>25</v>
      </c>
      <c r="JEW48" s="253" t="s">
        <v>8</v>
      </c>
      <c r="JEX48" s="180" t="s">
        <v>2</v>
      </c>
      <c r="JEY48" s="223" t="s">
        <v>3</v>
      </c>
      <c r="JEZ48" s="220" t="s">
        <v>10</v>
      </c>
      <c r="JFA48" s="208" t="s">
        <v>4</v>
      </c>
      <c r="JFB48" s="220" t="s">
        <v>193</v>
      </c>
      <c r="JFC48" s="180" t="s">
        <v>25</v>
      </c>
      <c r="JFE48" s="253" t="s">
        <v>8</v>
      </c>
      <c r="JFF48" s="180" t="s">
        <v>2</v>
      </c>
      <c r="JFG48" s="223" t="s">
        <v>3</v>
      </c>
      <c r="JFH48" s="220" t="s">
        <v>10</v>
      </c>
      <c r="JFI48" s="208" t="s">
        <v>4</v>
      </c>
      <c r="JFJ48" s="220" t="s">
        <v>193</v>
      </c>
      <c r="JFK48" s="180" t="s">
        <v>25</v>
      </c>
      <c r="JFM48" s="253" t="s">
        <v>8</v>
      </c>
      <c r="JFN48" s="180" t="s">
        <v>2</v>
      </c>
      <c r="JFO48" s="223" t="s">
        <v>3</v>
      </c>
      <c r="JFP48" s="220" t="s">
        <v>10</v>
      </c>
      <c r="JFQ48" s="208" t="s">
        <v>4</v>
      </c>
      <c r="JFR48" s="220" t="s">
        <v>193</v>
      </c>
      <c r="JFS48" s="180" t="s">
        <v>25</v>
      </c>
      <c r="JFU48" s="253" t="s">
        <v>8</v>
      </c>
      <c r="JFV48" s="180" t="s">
        <v>2</v>
      </c>
      <c r="JFW48" s="223" t="s">
        <v>3</v>
      </c>
      <c r="JFX48" s="220" t="s">
        <v>10</v>
      </c>
      <c r="JFY48" s="208" t="s">
        <v>4</v>
      </c>
      <c r="JFZ48" s="220" t="s">
        <v>193</v>
      </c>
      <c r="JGA48" s="180" t="s">
        <v>25</v>
      </c>
      <c r="JGC48" s="253" t="s">
        <v>8</v>
      </c>
      <c r="JGD48" s="180" t="s">
        <v>2</v>
      </c>
      <c r="JGE48" s="223" t="s">
        <v>3</v>
      </c>
      <c r="JGF48" s="220" t="s">
        <v>10</v>
      </c>
      <c r="JGG48" s="208" t="s">
        <v>4</v>
      </c>
      <c r="JGH48" s="220" t="s">
        <v>193</v>
      </c>
      <c r="JGI48" s="180" t="s">
        <v>25</v>
      </c>
      <c r="JGK48" s="253" t="s">
        <v>8</v>
      </c>
      <c r="JGL48" s="180" t="s">
        <v>2</v>
      </c>
      <c r="JGM48" s="223" t="s">
        <v>3</v>
      </c>
      <c r="JGN48" s="220" t="s">
        <v>10</v>
      </c>
      <c r="JGO48" s="208" t="s">
        <v>4</v>
      </c>
      <c r="JGP48" s="220" t="s">
        <v>193</v>
      </c>
      <c r="JGQ48" s="180" t="s">
        <v>25</v>
      </c>
      <c r="JGS48" s="253" t="s">
        <v>8</v>
      </c>
      <c r="JGT48" s="180" t="s">
        <v>2</v>
      </c>
      <c r="JGU48" s="223" t="s">
        <v>3</v>
      </c>
      <c r="JGV48" s="220" t="s">
        <v>10</v>
      </c>
      <c r="JGW48" s="208" t="s">
        <v>4</v>
      </c>
      <c r="JGX48" s="220" t="s">
        <v>193</v>
      </c>
      <c r="JGY48" s="180" t="s">
        <v>25</v>
      </c>
      <c r="JHA48" s="253" t="s">
        <v>8</v>
      </c>
      <c r="JHB48" s="180" t="s">
        <v>2</v>
      </c>
      <c r="JHC48" s="223" t="s">
        <v>3</v>
      </c>
      <c r="JHD48" s="220" t="s">
        <v>10</v>
      </c>
      <c r="JHE48" s="208" t="s">
        <v>4</v>
      </c>
      <c r="JHF48" s="220" t="s">
        <v>193</v>
      </c>
      <c r="JHG48" s="180" t="s">
        <v>25</v>
      </c>
      <c r="JHI48" s="253" t="s">
        <v>8</v>
      </c>
      <c r="JHJ48" s="180" t="s">
        <v>2</v>
      </c>
      <c r="JHK48" s="223" t="s">
        <v>3</v>
      </c>
      <c r="JHL48" s="220" t="s">
        <v>10</v>
      </c>
      <c r="JHM48" s="208" t="s">
        <v>4</v>
      </c>
      <c r="JHN48" s="220" t="s">
        <v>193</v>
      </c>
      <c r="JHO48" s="180" t="s">
        <v>25</v>
      </c>
      <c r="JHQ48" s="253" t="s">
        <v>8</v>
      </c>
      <c r="JHR48" s="180" t="s">
        <v>2</v>
      </c>
      <c r="JHS48" s="223" t="s">
        <v>3</v>
      </c>
      <c r="JHT48" s="220" t="s">
        <v>10</v>
      </c>
      <c r="JHU48" s="208" t="s">
        <v>4</v>
      </c>
      <c r="JHV48" s="220" t="s">
        <v>193</v>
      </c>
      <c r="JHW48" s="180" t="s">
        <v>25</v>
      </c>
      <c r="JHY48" s="253" t="s">
        <v>8</v>
      </c>
      <c r="JHZ48" s="180" t="s">
        <v>2</v>
      </c>
      <c r="JIA48" s="223" t="s">
        <v>3</v>
      </c>
      <c r="JIB48" s="220" t="s">
        <v>10</v>
      </c>
      <c r="JIC48" s="208" t="s">
        <v>4</v>
      </c>
      <c r="JID48" s="220" t="s">
        <v>193</v>
      </c>
      <c r="JIE48" s="180" t="s">
        <v>25</v>
      </c>
      <c r="JIG48" s="253" t="s">
        <v>8</v>
      </c>
      <c r="JIH48" s="180" t="s">
        <v>2</v>
      </c>
      <c r="JII48" s="223" t="s">
        <v>3</v>
      </c>
      <c r="JIJ48" s="220" t="s">
        <v>10</v>
      </c>
      <c r="JIK48" s="208" t="s">
        <v>4</v>
      </c>
      <c r="JIL48" s="220" t="s">
        <v>193</v>
      </c>
      <c r="JIM48" s="180" t="s">
        <v>25</v>
      </c>
      <c r="JIO48" s="253" t="s">
        <v>8</v>
      </c>
      <c r="JIP48" s="180" t="s">
        <v>2</v>
      </c>
      <c r="JIQ48" s="223" t="s">
        <v>3</v>
      </c>
      <c r="JIR48" s="220" t="s">
        <v>10</v>
      </c>
      <c r="JIS48" s="208" t="s">
        <v>4</v>
      </c>
      <c r="JIT48" s="220" t="s">
        <v>193</v>
      </c>
      <c r="JIU48" s="180" t="s">
        <v>25</v>
      </c>
      <c r="JIW48" s="253" t="s">
        <v>8</v>
      </c>
      <c r="JIX48" s="180" t="s">
        <v>2</v>
      </c>
      <c r="JIY48" s="223" t="s">
        <v>3</v>
      </c>
      <c r="JIZ48" s="220" t="s">
        <v>10</v>
      </c>
      <c r="JJA48" s="208" t="s">
        <v>4</v>
      </c>
      <c r="JJB48" s="220" t="s">
        <v>193</v>
      </c>
      <c r="JJC48" s="180" t="s">
        <v>25</v>
      </c>
      <c r="JJE48" s="253" t="s">
        <v>8</v>
      </c>
      <c r="JJF48" s="180" t="s">
        <v>2</v>
      </c>
      <c r="JJG48" s="223" t="s">
        <v>3</v>
      </c>
      <c r="JJH48" s="220" t="s">
        <v>10</v>
      </c>
      <c r="JJI48" s="208" t="s">
        <v>4</v>
      </c>
      <c r="JJJ48" s="220" t="s">
        <v>193</v>
      </c>
      <c r="JJK48" s="180" t="s">
        <v>25</v>
      </c>
      <c r="JJM48" s="253" t="s">
        <v>8</v>
      </c>
      <c r="JJN48" s="180" t="s">
        <v>2</v>
      </c>
      <c r="JJO48" s="223" t="s">
        <v>3</v>
      </c>
      <c r="JJP48" s="220" t="s">
        <v>10</v>
      </c>
      <c r="JJQ48" s="208" t="s">
        <v>4</v>
      </c>
      <c r="JJR48" s="220" t="s">
        <v>193</v>
      </c>
      <c r="JJS48" s="180" t="s">
        <v>25</v>
      </c>
      <c r="JJU48" s="253" t="s">
        <v>8</v>
      </c>
      <c r="JJV48" s="180" t="s">
        <v>2</v>
      </c>
      <c r="JJW48" s="223" t="s">
        <v>3</v>
      </c>
      <c r="JJX48" s="220" t="s">
        <v>10</v>
      </c>
      <c r="JJY48" s="208" t="s">
        <v>4</v>
      </c>
      <c r="JJZ48" s="220" t="s">
        <v>193</v>
      </c>
      <c r="JKA48" s="180" t="s">
        <v>25</v>
      </c>
      <c r="JKC48" s="253" t="s">
        <v>8</v>
      </c>
      <c r="JKD48" s="180" t="s">
        <v>2</v>
      </c>
      <c r="JKE48" s="223" t="s">
        <v>3</v>
      </c>
      <c r="JKF48" s="220" t="s">
        <v>10</v>
      </c>
      <c r="JKG48" s="208" t="s">
        <v>4</v>
      </c>
      <c r="JKH48" s="220" t="s">
        <v>193</v>
      </c>
      <c r="JKI48" s="180" t="s">
        <v>25</v>
      </c>
      <c r="JKK48" s="253" t="s">
        <v>8</v>
      </c>
      <c r="JKL48" s="180" t="s">
        <v>2</v>
      </c>
      <c r="JKM48" s="223" t="s">
        <v>3</v>
      </c>
      <c r="JKN48" s="220" t="s">
        <v>10</v>
      </c>
      <c r="JKO48" s="208" t="s">
        <v>4</v>
      </c>
      <c r="JKP48" s="220" t="s">
        <v>193</v>
      </c>
      <c r="JKQ48" s="180" t="s">
        <v>25</v>
      </c>
      <c r="JKS48" s="253" t="s">
        <v>8</v>
      </c>
      <c r="JKT48" s="180" t="s">
        <v>2</v>
      </c>
      <c r="JKU48" s="223" t="s">
        <v>3</v>
      </c>
      <c r="JKV48" s="220" t="s">
        <v>10</v>
      </c>
      <c r="JKW48" s="208" t="s">
        <v>4</v>
      </c>
      <c r="JKX48" s="220" t="s">
        <v>193</v>
      </c>
      <c r="JKY48" s="180" t="s">
        <v>25</v>
      </c>
      <c r="JLA48" s="253" t="s">
        <v>8</v>
      </c>
      <c r="JLB48" s="180" t="s">
        <v>2</v>
      </c>
      <c r="JLC48" s="223" t="s">
        <v>3</v>
      </c>
      <c r="JLD48" s="220" t="s">
        <v>10</v>
      </c>
      <c r="JLE48" s="208" t="s">
        <v>4</v>
      </c>
      <c r="JLF48" s="220" t="s">
        <v>193</v>
      </c>
      <c r="JLG48" s="180" t="s">
        <v>25</v>
      </c>
      <c r="JLI48" s="253" t="s">
        <v>8</v>
      </c>
      <c r="JLJ48" s="180" t="s">
        <v>2</v>
      </c>
      <c r="JLK48" s="223" t="s">
        <v>3</v>
      </c>
      <c r="JLL48" s="220" t="s">
        <v>10</v>
      </c>
      <c r="JLM48" s="208" t="s">
        <v>4</v>
      </c>
      <c r="JLN48" s="220" t="s">
        <v>193</v>
      </c>
      <c r="JLO48" s="180" t="s">
        <v>25</v>
      </c>
      <c r="JLQ48" s="253" t="s">
        <v>8</v>
      </c>
      <c r="JLR48" s="180" t="s">
        <v>2</v>
      </c>
      <c r="JLS48" s="223" t="s">
        <v>3</v>
      </c>
      <c r="JLT48" s="220" t="s">
        <v>10</v>
      </c>
      <c r="JLU48" s="208" t="s">
        <v>4</v>
      </c>
      <c r="JLV48" s="220" t="s">
        <v>193</v>
      </c>
      <c r="JLW48" s="180" t="s">
        <v>25</v>
      </c>
      <c r="JLY48" s="253" t="s">
        <v>8</v>
      </c>
      <c r="JLZ48" s="180" t="s">
        <v>2</v>
      </c>
      <c r="JMA48" s="223" t="s">
        <v>3</v>
      </c>
      <c r="JMB48" s="220" t="s">
        <v>10</v>
      </c>
      <c r="JMC48" s="208" t="s">
        <v>4</v>
      </c>
      <c r="JMD48" s="220" t="s">
        <v>193</v>
      </c>
      <c r="JME48" s="180" t="s">
        <v>25</v>
      </c>
      <c r="JMG48" s="253" t="s">
        <v>8</v>
      </c>
      <c r="JMH48" s="180" t="s">
        <v>2</v>
      </c>
      <c r="JMI48" s="223" t="s">
        <v>3</v>
      </c>
      <c r="JMJ48" s="220" t="s">
        <v>10</v>
      </c>
      <c r="JMK48" s="208" t="s">
        <v>4</v>
      </c>
      <c r="JML48" s="220" t="s">
        <v>193</v>
      </c>
      <c r="JMM48" s="180" t="s">
        <v>25</v>
      </c>
      <c r="JMO48" s="253" t="s">
        <v>8</v>
      </c>
      <c r="JMP48" s="180" t="s">
        <v>2</v>
      </c>
      <c r="JMQ48" s="223" t="s">
        <v>3</v>
      </c>
      <c r="JMR48" s="220" t="s">
        <v>10</v>
      </c>
      <c r="JMS48" s="208" t="s">
        <v>4</v>
      </c>
      <c r="JMT48" s="220" t="s">
        <v>193</v>
      </c>
      <c r="JMU48" s="180" t="s">
        <v>25</v>
      </c>
      <c r="JMW48" s="253" t="s">
        <v>8</v>
      </c>
      <c r="JMX48" s="180" t="s">
        <v>2</v>
      </c>
      <c r="JMY48" s="223" t="s">
        <v>3</v>
      </c>
      <c r="JMZ48" s="220" t="s">
        <v>10</v>
      </c>
      <c r="JNA48" s="208" t="s">
        <v>4</v>
      </c>
      <c r="JNB48" s="220" t="s">
        <v>193</v>
      </c>
      <c r="JNC48" s="180" t="s">
        <v>25</v>
      </c>
      <c r="JNE48" s="253" t="s">
        <v>8</v>
      </c>
      <c r="JNF48" s="180" t="s">
        <v>2</v>
      </c>
      <c r="JNG48" s="223" t="s">
        <v>3</v>
      </c>
      <c r="JNH48" s="220" t="s">
        <v>10</v>
      </c>
      <c r="JNI48" s="208" t="s">
        <v>4</v>
      </c>
      <c r="JNJ48" s="220" t="s">
        <v>193</v>
      </c>
      <c r="JNK48" s="180" t="s">
        <v>25</v>
      </c>
      <c r="JNM48" s="253" t="s">
        <v>8</v>
      </c>
      <c r="JNN48" s="180" t="s">
        <v>2</v>
      </c>
      <c r="JNO48" s="223" t="s">
        <v>3</v>
      </c>
      <c r="JNP48" s="220" t="s">
        <v>10</v>
      </c>
      <c r="JNQ48" s="208" t="s">
        <v>4</v>
      </c>
      <c r="JNR48" s="220" t="s">
        <v>193</v>
      </c>
      <c r="JNS48" s="180" t="s">
        <v>25</v>
      </c>
      <c r="JNU48" s="253" t="s">
        <v>8</v>
      </c>
      <c r="JNV48" s="180" t="s">
        <v>2</v>
      </c>
      <c r="JNW48" s="223" t="s">
        <v>3</v>
      </c>
      <c r="JNX48" s="220" t="s">
        <v>10</v>
      </c>
      <c r="JNY48" s="208" t="s">
        <v>4</v>
      </c>
      <c r="JNZ48" s="220" t="s">
        <v>193</v>
      </c>
      <c r="JOA48" s="180" t="s">
        <v>25</v>
      </c>
      <c r="JOC48" s="253" t="s">
        <v>8</v>
      </c>
      <c r="JOD48" s="180" t="s">
        <v>2</v>
      </c>
      <c r="JOE48" s="223" t="s">
        <v>3</v>
      </c>
      <c r="JOF48" s="220" t="s">
        <v>10</v>
      </c>
      <c r="JOG48" s="208" t="s">
        <v>4</v>
      </c>
      <c r="JOH48" s="220" t="s">
        <v>193</v>
      </c>
      <c r="JOI48" s="180" t="s">
        <v>25</v>
      </c>
      <c r="JOK48" s="253" t="s">
        <v>8</v>
      </c>
      <c r="JOL48" s="180" t="s">
        <v>2</v>
      </c>
      <c r="JOM48" s="223" t="s">
        <v>3</v>
      </c>
      <c r="JON48" s="220" t="s">
        <v>10</v>
      </c>
      <c r="JOO48" s="208" t="s">
        <v>4</v>
      </c>
      <c r="JOP48" s="220" t="s">
        <v>193</v>
      </c>
      <c r="JOQ48" s="180" t="s">
        <v>25</v>
      </c>
      <c r="JOS48" s="253" t="s">
        <v>8</v>
      </c>
      <c r="JOT48" s="180" t="s">
        <v>2</v>
      </c>
      <c r="JOU48" s="223" t="s">
        <v>3</v>
      </c>
      <c r="JOV48" s="220" t="s">
        <v>10</v>
      </c>
      <c r="JOW48" s="208" t="s">
        <v>4</v>
      </c>
      <c r="JOX48" s="220" t="s">
        <v>193</v>
      </c>
      <c r="JOY48" s="180" t="s">
        <v>25</v>
      </c>
      <c r="JPA48" s="253" t="s">
        <v>8</v>
      </c>
      <c r="JPB48" s="180" t="s">
        <v>2</v>
      </c>
      <c r="JPC48" s="223" t="s">
        <v>3</v>
      </c>
      <c r="JPD48" s="220" t="s">
        <v>10</v>
      </c>
      <c r="JPE48" s="208" t="s">
        <v>4</v>
      </c>
      <c r="JPF48" s="220" t="s">
        <v>193</v>
      </c>
      <c r="JPG48" s="180" t="s">
        <v>25</v>
      </c>
      <c r="JPI48" s="253" t="s">
        <v>8</v>
      </c>
      <c r="JPJ48" s="180" t="s">
        <v>2</v>
      </c>
      <c r="JPK48" s="223" t="s">
        <v>3</v>
      </c>
      <c r="JPL48" s="220" t="s">
        <v>10</v>
      </c>
      <c r="JPM48" s="208" t="s">
        <v>4</v>
      </c>
      <c r="JPN48" s="220" t="s">
        <v>193</v>
      </c>
      <c r="JPO48" s="180" t="s">
        <v>25</v>
      </c>
      <c r="JPQ48" s="253" t="s">
        <v>8</v>
      </c>
      <c r="JPR48" s="180" t="s">
        <v>2</v>
      </c>
      <c r="JPS48" s="223" t="s">
        <v>3</v>
      </c>
      <c r="JPT48" s="220" t="s">
        <v>10</v>
      </c>
      <c r="JPU48" s="208" t="s">
        <v>4</v>
      </c>
      <c r="JPV48" s="220" t="s">
        <v>193</v>
      </c>
      <c r="JPW48" s="180" t="s">
        <v>25</v>
      </c>
      <c r="JPY48" s="253" t="s">
        <v>8</v>
      </c>
      <c r="JPZ48" s="180" t="s">
        <v>2</v>
      </c>
      <c r="JQA48" s="223" t="s">
        <v>3</v>
      </c>
      <c r="JQB48" s="220" t="s">
        <v>10</v>
      </c>
      <c r="JQC48" s="208" t="s">
        <v>4</v>
      </c>
      <c r="JQD48" s="220" t="s">
        <v>193</v>
      </c>
      <c r="JQE48" s="180" t="s">
        <v>25</v>
      </c>
      <c r="JQG48" s="253" t="s">
        <v>8</v>
      </c>
      <c r="JQH48" s="180" t="s">
        <v>2</v>
      </c>
      <c r="JQI48" s="223" t="s">
        <v>3</v>
      </c>
      <c r="JQJ48" s="220" t="s">
        <v>10</v>
      </c>
      <c r="JQK48" s="208" t="s">
        <v>4</v>
      </c>
      <c r="JQL48" s="220" t="s">
        <v>193</v>
      </c>
      <c r="JQM48" s="180" t="s">
        <v>25</v>
      </c>
      <c r="JQO48" s="253" t="s">
        <v>8</v>
      </c>
      <c r="JQP48" s="180" t="s">
        <v>2</v>
      </c>
      <c r="JQQ48" s="223" t="s">
        <v>3</v>
      </c>
      <c r="JQR48" s="220" t="s">
        <v>10</v>
      </c>
      <c r="JQS48" s="208" t="s">
        <v>4</v>
      </c>
      <c r="JQT48" s="220" t="s">
        <v>193</v>
      </c>
      <c r="JQU48" s="180" t="s">
        <v>25</v>
      </c>
      <c r="JQW48" s="253" t="s">
        <v>8</v>
      </c>
      <c r="JQX48" s="180" t="s">
        <v>2</v>
      </c>
      <c r="JQY48" s="223" t="s">
        <v>3</v>
      </c>
      <c r="JQZ48" s="220" t="s">
        <v>10</v>
      </c>
      <c r="JRA48" s="208" t="s">
        <v>4</v>
      </c>
      <c r="JRB48" s="220" t="s">
        <v>193</v>
      </c>
      <c r="JRC48" s="180" t="s">
        <v>25</v>
      </c>
      <c r="JRE48" s="253" t="s">
        <v>8</v>
      </c>
      <c r="JRF48" s="180" t="s">
        <v>2</v>
      </c>
      <c r="JRG48" s="223" t="s">
        <v>3</v>
      </c>
      <c r="JRH48" s="220" t="s">
        <v>10</v>
      </c>
      <c r="JRI48" s="208" t="s">
        <v>4</v>
      </c>
      <c r="JRJ48" s="220" t="s">
        <v>193</v>
      </c>
      <c r="JRK48" s="180" t="s">
        <v>25</v>
      </c>
      <c r="JRM48" s="253" t="s">
        <v>8</v>
      </c>
      <c r="JRN48" s="180" t="s">
        <v>2</v>
      </c>
      <c r="JRO48" s="223" t="s">
        <v>3</v>
      </c>
      <c r="JRP48" s="220" t="s">
        <v>10</v>
      </c>
      <c r="JRQ48" s="208" t="s">
        <v>4</v>
      </c>
      <c r="JRR48" s="220" t="s">
        <v>193</v>
      </c>
      <c r="JRS48" s="180" t="s">
        <v>25</v>
      </c>
      <c r="JRU48" s="253" t="s">
        <v>8</v>
      </c>
      <c r="JRV48" s="180" t="s">
        <v>2</v>
      </c>
      <c r="JRW48" s="223" t="s">
        <v>3</v>
      </c>
      <c r="JRX48" s="220" t="s">
        <v>10</v>
      </c>
      <c r="JRY48" s="208" t="s">
        <v>4</v>
      </c>
      <c r="JRZ48" s="220" t="s">
        <v>193</v>
      </c>
      <c r="JSA48" s="180" t="s">
        <v>25</v>
      </c>
      <c r="JSC48" s="253" t="s">
        <v>8</v>
      </c>
      <c r="JSD48" s="180" t="s">
        <v>2</v>
      </c>
      <c r="JSE48" s="223" t="s">
        <v>3</v>
      </c>
      <c r="JSF48" s="220" t="s">
        <v>10</v>
      </c>
      <c r="JSG48" s="208" t="s">
        <v>4</v>
      </c>
      <c r="JSH48" s="220" t="s">
        <v>193</v>
      </c>
      <c r="JSI48" s="180" t="s">
        <v>25</v>
      </c>
      <c r="JSK48" s="253" t="s">
        <v>8</v>
      </c>
      <c r="JSL48" s="180" t="s">
        <v>2</v>
      </c>
      <c r="JSM48" s="223" t="s">
        <v>3</v>
      </c>
      <c r="JSN48" s="220" t="s">
        <v>10</v>
      </c>
      <c r="JSO48" s="208" t="s">
        <v>4</v>
      </c>
      <c r="JSP48" s="220" t="s">
        <v>193</v>
      </c>
      <c r="JSQ48" s="180" t="s">
        <v>25</v>
      </c>
      <c r="JSS48" s="253" t="s">
        <v>8</v>
      </c>
      <c r="JST48" s="180" t="s">
        <v>2</v>
      </c>
      <c r="JSU48" s="223" t="s">
        <v>3</v>
      </c>
      <c r="JSV48" s="220" t="s">
        <v>10</v>
      </c>
      <c r="JSW48" s="208" t="s">
        <v>4</v>
      </c>
      <c r="JSX48" s="220" t="s">
        <v>193</v>
      </c>
      <c r="JSY48" s="180" t="s">
        <v>25</v>
      </c>
      <c r="JTA48" s="253" t="s">
        <v>8</v>
      </c>
      <c r="JTB48" s="180" t="s">
        <v>2</v>
      </c>
      <c r="JTC48" s="223" t="s">
        <v>3</v>
      </c>
      <c r="JTD48" s="220" t="s">
        <v>10</v>
      </c>
      <c r="JTE48" s="208" t="s">
        <v>4</v>
      </c>
      <c r="JTF48" s="220" t="s">
        <v>193</v>
      </c>
      <c r="JTG48" s="180" t="s">
        <v>25</v>
      </c>
      <c r="JTI48" s="253" t="s">
        <v>8</v>
      </c>
      <c r="JTJ48" s="180" t="s">
        <v>2</v>
      </c>
      <c r="JTK48" s="223" t="s">
        <v>3</v>
      </c>
      <c r="JTL48" s="220" t="s">
        <v>10</v>
      </c>
      <c r="JTM48" s="208" t="s">
        <v>4</v>
      </c>
      <c r="JTN48" s="220" t="s">
        <v>193</v>
      </c>
      <c r="JTO48" s="180" t="s">
        <v>25</v>
      </c>
      <c r="JTQ48" s="253" t="s">
        <v>8</v>
      </c>
      <c r="JTR48" s="180" t="s">
        <v>2</v>
      </c>
      <c r="JTS48" s="223" t="s">
        <v>3</v>
      </c>
      <c r="JTT48" s="220" t="s">
        <v>10</v>
      </c>
      <c r="JTU48" s="208" t="s">
        <v>4</v>
      </c>
      <c r="JTV48" s="220" t="s">
        <v>193</v>
      </c>
      <c r="JTW48" s="180" t="s">
        <v>25</v>
      </c>
      <c r="JTY48" s="253" t="s">
        <v>8</v>
      </c>
      <c r="JTZ48" s="180" t="s">
        <v>2</v>
      </c>
      <c r="JUA48" s="223" t="s">
        <v>3</v>
      </c>
      <c r="JUB48" s="220" t="s">
        <v>10</v>
      </c>
      <c r="JUC48" s="208" t="s">
        <v>4</v>
      </c>
      <c r="JUD48" s="220" t="s">
        <v>193</v>
      </c>
      <c r="JUE48" s="180" t="s">
        <v>25</v>
      </c>
      <c r="JUG48" s="253" t="s">
        <v>8</v>
      </c>
      <c r="JUH48" s="180" t="s">
        <v>2</v>
      </c>
      <c r="JUI48" s="223" t="s">
        <v>3</v>
      </c>
      <c r="JUJ48" s="220" t="s">
        <v>10</v>
      </c>
      <c r="JUK48" s="208" t="s">
        <v>4</v>
      </c>
      <c r="JUL48" s="220" t="s">
        <v>193</v>
      </c>
      <c r="JUM48" s="180" t="s">
        <v>25</v>
      </c>
      <c r="JUO48" s="253" t="s">
        <v>8</v>
      </c>
      <c r="JUP48" s="180" t="s">
        <v>2</v>
      </c>
      <c r="JUQ48" s="223" t="s">
        <v>3</v>
      </c>
      <c r="JUR48" s="220" t="s">
        <v>10</v>
      </c>
      <c r="JUS48" s="208" t="s">
        <v>4</v>
      </c>
      <c r="JUT48" s="220" t="s">
        <v>193</v>
      </c>
      <c r="JUU48" s="180" t="s">
        <v>25</v>
      </c>
      <c r="JUW48" s="253" t="s">
        <v>8</v>
      </c>
      <c r="JUX48" s="180" t="s">
        <v>2</v>
      </c>
      <c r="JUY48" s="223" t="s">
        <v>3</v>
      </c>
      <c r="JUZ48" s="220" t="s">
        <v>10</v>
      </c>
      <c r="JVA48" s="208" t="s">
        <v>4</v>
      </c>
      <c r="JVB48" s="220" t="s">
        <v>193</v>
      </c>
      <c r="JVC48" s="180" t="s">
        <v>25</v>
      </c>
      <c r="JVE48" s="253" t="s">
        <v>8</v>
      </c>
      <c r="JVF48" s="180" t="s">
        <v>2</v>
      </c>
      <c r="JVG48" s="223" t="s">
        <v>3</v>
      </c>
      <c r="JVH48" s="220" t="s">
        <v>10</v>
      </c>
      <c r="JVI48" s="208" t="s">
        <v>4</v>
      </c>
      <c r="JVJ48" s="220" t="s">
        <v>193</v>
      </c>
      <c r="JVK48" s="180" t="s">
        <v>25</v>
      </c>
      <c r="JVM48" s="253" t="s">
        <v>8</v>
      </c>
      <c r="JVN48" s="180" t="s">
        <v>2</v>
      </c>
      <c r="JVO48" s="223" t="s">
        <v>3</v>
      </c>
      <c r="JVP48" s="220" t="s">
        <v>10</v>
      </c>
      <c r="JVQ48" s="208" t="s">
        <v>4</v>
      </c>
      <c r="JVR48" s="220" t="s">
        <v>193</v>
      </c>
      <c r="JVS48" s="180" t="s">
        <v>25</v>
      </c>
      <c r="JVU48" s="253" t="s">
        <v>8</v>
      </c>
      <c r="JVV48" s="180" t="s">
        <v>2</v>
      </c>
      <c r="JVW48" s="223" t="s">
        <v>3</v>
      </c>
      <c r="JVX48" s="220" t="s">
        <v>10</v>
      </c>
      <c r="JVY48" s="208" t="s">
        <v>4</v>
      </c>
      <c r="JVZ48" s="220" t="s">
        <v>193</v>
      </c>
      <c r="JWA48" s="180" t="s">
        <v>25</v>
      </c>
      <c r="JWC48" s="253" t="s">
        <v>8</v>
      </c>
      <c r="JWD48" s="180" t="s">
        <v>2</v>
      </c>
      <c r="JWE48" s="223" t="s">
        <v>3</v>
      </c>
      <c r="JWF48" s="220" t="s">
        <v>10</v>
      </c>
      <c r="JWG48" s="208" t="s">
        <v>4</v>
      </c>
      <c r="JWH48" s="220" t="s">
        <v>193</v>
      </c>
      <c r="JWI48" s="180" t="s">
        <v>25</v>
      </c>
      <c r="JWK48" s="253" t="s">
        <v>8</v>
      </c>
      <c r="JWL48" s="180" t="s">
        <v>2</v>
      </c>
      <c r="JWM48" s="223" t="s">
        <v>3</v>
      </c>
      <c r="JWN48" s="220" t="s">
        <v>10</v>
      </c>
      <c r="JWO48" s="208" t="s">
        <v>4</v>
      </c>
      <c r="JWP48" s="220" t="s">
        <v>193</v>
      </c>
      <c r="JWQ48" s="180" t="s">
        <v>25</v>
      </c>
      <c r="JWS48" s="253" t="s">
        <v>8</v>
      </c>
      <c r="JWT48" s="180" t="s">
        <v>2</v>
      </c>
      <c r="JWU48" s="223" t="s">
        <v>3</v>
      </c>
      <c r="JWV48" s="220" t="s">
        <v>10</v>
      </c>
      <c r="JWW48" s="208" t="s">
        <v>4</v>
      </c>
      <c r="JWX48" s="220" t="s">
        <v>193</v>
      </c>
      <c r="JWY48" s="180" t="s">
        <v>25</v>
      </c>
      <c r="JXA48" s="253" t="s">
        <v>8</v>
      </c>
      <c r="JXB48" s="180" t="s">
        <v>2</v>
      </c>
      <c r="JXC48" s="223" t="s">
        <v>3</v>
      </c>
      <c r="JXD48" s="220" t="s">
        <v>10</v>
      </c>
      <c r="JXE48" s="208" t="s">
        <v>4</v>
      </c>
      <c r="JXF48" s="220" t="s">
        <v>193</v>
      </c>
      <c r="JXG48" s="180" t="s">
        <v>25</v>
      </c>
      <c r="JXI48" s="253" t="s">
        <v>8</v>
      </c>
      <c r="JXJ48" s="180" t="s">
        <v>2</v>
      </c>
      <c r="JXK48" s="223" t="s">
        <v>3</v>
      </c>
      <c r="JXL48" s="220" t="s">
        <v>10</v>
      </c>
      <c r="JXM48" s="208" t="s">
        <v>4</v>
      </c>
      <c r="JXN48" s="220" t="s">
        <v>193</v>
      </c>
      <c r="JXO48" s="180" t="s">
        <v>25</v>
      </c>
      <c r="JXQ48" s="253" t="s">
        <v>8</v>
      </c>
      <c r="JXR48" s="180" t="s">
        <v>2</v>
      </c>
      <c r="JXS48" s="223" t="s">
        <v>3</v>
      </c>
      <c r="JXT48" s="220" t="s">
        <v>10</v>
      </c>
      <c r="JXU48" s="208" t="s">
        <v>4</v>
      </c>
      <c r="JXV48" s="220" t="s">
        <v>193</v>
      </c>
      <c r="JXW48" s="180" t="s">
        <v>25</v>
      </c>
      <c r="JXY48" s="253" t="s">
        <v>8</v>
      </c>
      <c r="JXZ48" s="180" t="s">
        <v>2</v>
      </c>
      <c r="JYA48" s="223" t="s">
        <v>3</v>
      </c>
      <c r="JYB48" s="220" t="s">
        <v>10</v>
      </c>
      <c r="JYC48" s="208" t="s">
        <v>4</v>
      </c>
      <c r="JYD48" s="220" t="s">
        <v>193</v>
      </c>
      <c r="JYE48" s="180" t="s">
        <v>25</v>
      </c>
      <c r="JYG48" s="253" t="s">
        <v>8</v>
      </c>
      <c r="JYH48" s="180" t="s">
        <v>2</v>
      </c>
      <c r="JYI48" s="223" t="s">
        <v>3</v>
      </c>
      <c r="JYJ48" s="220" t="s">
        <v>10</v>
      </c>
      <c r="JYK48" s="208" t="s">
        <v>4</v>
      </c>
      <c r="JYL48" s="220" t="s">
        <v>193</v>
      </c>
      <c r="JYM48" s="180" t="s">
        <v>25</v>
      </c>
      <c r="JYO48" s="253" t="s">
        <v>8</v>
      </c>
      <c r="JYP48" s="180" t="s">
        <v>2</v>
      </c>
      <c r="JYQ48" s="223" t="s">
        <v>3</v>
      </c>
      <c r="JYR48" s="220" t="s">
        <v>10</v>
      </c>
      <c r="JYS48" s="208" t="s">
        <v>4</v>
      </c>
      <c r="JYT48" s="220" t="s">
        <v>193</v>
      </c>
      <c r="JYU48" s="180" t="s">
        <v>25</v>
      </c>
      <c r="JYW48" s="253" t="s">
        <v>8</v>
      </c>
      <c r="JYX48" s="180" t="s">
        <v>2</v>
      </c>
      <c r="JYY48" s="223" t="s">
        <v>3</v>
      </c>
      <c r="JYZ48" s="220" t="s">
        <v>10</v>
      </c>
      <c r="JZA48" s="208" t="s">
        <v>4</v>
      </c>
      <c r="JZB48" s="220" t="s">
        <v>193</v>
      </c>
      <c r="JZC48" s="180" t="s">
        <v>25</v>
      </c>
      <c r="JZE48" s="253" t="s">
        <v>8</v>
      </c>
      <c r="JZF48" s="180" t="s">
        <v>2</v>
      </c>
      <c r="JZG48" s="223" t="s">
        <v>3</v>
      </c>
      <c r="JZH48" s="220" t="s">
        <v>10</v>
      </c>
      <c r="JZI48" s="208" t="s">
        <v>4</v>
      </c>
      <c r="JZJ48" s="220" t="s">
        <v>193</v>
      </c>
      <c r="JZK48" s="180" t="s">
        <v>25</v>
      </c>
      <c r="JZM48" s="253" t="s">
        <v>8</v>
      </c>
      <c r="JZN48" s="180" t="s">
        <v>2</v>
      </c>
      <c r="JZO48" s="223" t="s">
        <v>3</v>
      </c>
      <c r="JZP48" s="220" t="s">
        <v>10</v>
      </c>
      <c r="JZQ48" s="208" t="s">
        <v>4</v>
      </c>
      <c r="JZR48" s="220" t="s">
        <v>193</v>
      </c>
      <c r="JZS48" s="180" t="s">
        <v>25</v>
      </c>
      <c r="JZU48" s="253" t="s">
        <v>8</v>
      </c>
      <c r="JZV48" s="180" t="s">
        <v>2</v>
      </c>
      <c r="JZW48" s="223" t="s">
        <v>3</v>
      </c>
      <c r="JZX48" s="220" t="s">
        <v>10</v>
      </c>
      <c r="JZY48" s="208" t="s">
        <v>4</v>
      </c>
      <c r="JZZ48" s="220" t="s">
        <v>193</v>
      </c>
      <c r="KAA48" s="180" t="s">
        <v>25</v>
      </c>
      <c r="KAC48" s="253" t="s">
        <v>8</v>
      </c>
      <c r="KAD48" s="180" t="s">
        <v>2</v>
      </c>
      <c r="KAE48" s="223" t="s">
        <v>3</v>
      </c>
      <c r="KAF48" s="220" t="s">
        <v>10</v>
      </c>
      <c r="KAG48" s="208" t="s">
        <v>4</v>
      </c>
      <c r="KAH48" s="220" t="s">
        <v>193</v>
      </c>
      <c r="KAI48" s="180" t="s">
        <v>25</v>
      </c>
      <c r="KAK48" s="253" t="s">
        <v>8</v>
      </c>
      <c r="KAL48" s="180" t="s">
        <v>2</v>
      </c>
      <c r="KAM48" s="223" t="s">
        <v>3</v>
      </c>
      <c r="KAN48" s="220" t="s">
        <v>10</v>
      </c>
      <c r="KAO48" s="208" t="s">
        <v>4</v>
      </c>
      <c r="KAP48" s="220" t="s">
        <v>193</v>
      </c>
      <c r="KAQ48" s="180" t="s">
        <v>25</v>
      </c>
      <c r="KAS48" s="253" t="s">
        <v>8</v>
      </c>
      <c r="KAT48" s="180" t="s">
        <v>2</v>
      </c>
      <c r="KAU48" s="223" t="s">
        <v>3</v>
      </c>
      <c r="KAV48" s="220" t="s">
        <v>10</v>
      </c>
      <c r="KAW48" s="208" t="s">
        <v>4</v>
      </c>
      <c r="KAX48" s="220" t="s">
        <v>193</v>
      </c>
      <c r="KAY48" s="180" t="s">
        <v>25</v>
      </c>
      <c r="KBA48" s="253" t="s">
        <v>8</v>
      </c>
      <c r="KBB48" s="180" t="s">
        <v>2</v>
      </c>
      <c r="KBC48" s="223" t="s">
        <v>3</v>
      </c>
      <c r="KBD48" s="220" t="s">
        <v>10</v>
      </c>
      <c r="KBE48" s="208" t="s">
        <v>4</v>
      </c>
      <c r="KBF48" s="220" t="s">
        <v>193</v>
      </c>
      <c r="KBG48" s="180" t="s">
        <v>25</v>
      </c>
      <c r="KBI48" s="253" t="s">
        <v>8</v>
      </c>
      <c r="KBJ48" s="180" t="s">
        <v>2</v>
      </c>
      <c r="KBK48" s="223" t="s">
        <v>3</v>
      </c>
      <c r="KBL48" s="220" t="s">
        <v>10</v>
      </c>
      <c r="KBM48" s="208" t="s">
        <v>4</v>
      </c>
      <c r="KBN48" s="220" t="s">
        <v>193</v>
      </c>
      <c r="KBO48" s="180" t="s">
        <v>25</v>
      </c>
      <c r="KBQ48" s="253" t="s">
        <v>8</v>
      </c>
      <c r="KBR48" s="180" t="s">
        <v>2</v>
      </c>
      <c r="KBS48" s="223" t="s">
        <v>3</v>
      </c>
      <c r="KBT48" s="220" t="s">
        <v>10</v>
      </c>
      <c r="KBU48" s="208" t="s">
        <v>4</v>
      </c>
      <c r="KBV48" s="220" t="s">
        <v>193</v>
      </c>
      <c r="KBW48" s="180" t="s">
        <v>25</v>
      </c>
      <c r="KBY48" s="253" t="s">
        <v>8</v>
      </c>
      <c r="KBZ48" s="180" t="s">
        <v>2</v>
      </c>
      <c r="KCA48" s="223" t="s">
        <v>3</v>
      </c>
      <c r="KCB48" s="220" t="s">
        <v>10</v>
      </c>
      <c r="KCC48" s="208" t="s">
        <v>4</v>
      </c>
      <c r="KCD48" s="220" t="s">
        <v>193</v>
      </c>
      <c r="KCE48" s="180" t="s">
        <v>25</v>
      </c>
      <c r="KCG48" s="253" t="s">
        <v>8</v>
      </c>
      <c r="KCH48" s="180" t="s">
        <v>2</v>
      </c>
      <c r="KCI48" s="223" t="s">
        <v>3</v>
      </c>
      <c r="KCJ48" s="220" t="s">
        <v>10</v>
      </c>
      <c r="KCK48" s="208" t="s">
        <v>4</v>
      </c>
      <c r="KCL48" s="220" t="s">
        <v>193</v>
      </c>
      <c r="KCM48" s="180" t="s">
        <v>25</v>
      </c>
      <c r="KCO48" s="253" t="s">
        <v>8</v>
      </c>
      <c r="KCP48" s="180" t="s">
        <v>2</v>
      </c>
      <c r="KCQ48" s="223" t="s">
        <v>3</v>
      </c>
      <c r="KCR48" s="220" t="s">
        <v>10</v>
      </c>
      <c r="KCS48" s="208" t="s">
        <v>4</v>
      </c>
      <c r="KCT48" s="220" t="s">
        <v>193</v>
      </c>
      <c r="KCU48" s="180" t="s">
        <v>25</v>
      </c>
      <c r="KCW48" s="253" t="s">
        <v>8</v>
      </c>
      <c r="KCX48" s="180" t="s">
        <v>2</v>
      </c>
      <c r="KCY48" s="223" t="s">
        <v>3</v>
      </c>
      <c r="KCZ48" s="220" t="s">
        <v>10</v>
      </c>
      <c r="KDA48" s="208" t="s">
        <v>4</v>
      </c>
      <c r="KDB48" s="220" t="s">
        <v>193</v>
      </c>
      <c r="KDC48" s="180" t="s">
        <v>25</v>
      </c>
      <c r="KDE48" s="253" t="s">
        <v>8</v>
      </c>
      <c r="KDF48" s="180" t="s">
        <v>2</v>
      </c>
      <c r="KDG48" s="223" t="s">
        <v>3</v>
      </c>
      <c r="KDH48" s="220" t="s">
        <v>10</v>
      </c>
      <c r="KDI48" s="208" t="s">
        <v>4</v>
      </c>
      <c r="KDJ48" s="220" t="s">
        <v>193</v>
      </c>
      <c r="KDK48" s="180" t="s">
        <v>25</v>
      </c>
      <c r="KDM48" s="253" t="s">
        <v>8</v>
      </c>
      <c r="KDN48" s="180" t="s">
        <v>2</v>
      </c>
      <c r="KDO48" s="223" t="s">
        <v>3</v>
      </c>
      <c r="KDP48" s="220" t="s">
        <v>10</v>
      </c>
      <c r="KDQ48" s="208" t="s">
        <v>4</v>
      </c>
      <c r="KDR48" s="220" t="s">
        <v>193</v>
      </c>
      <c r="KDS48" s="180" t="s">
        <v>25</v>
      </c>
      <c r="KDU48" s="253" t="s">
        <v>8</v>
      </c>
      <c r="KDV48" s="180" t="s">
        <v>2</v>
      </c>
      <c r="KDW48" s="223" t="s">
        <v>3</v>
      </c>
      <c r="KDX48" s="220" t="s">
        <v>10</v>
      </c>
      <c r="KDY48" s="208" t="s">
        <v>4</v>
      </c>
      <c r="KDZ48" s="220" t="s">
        <v>193</v>
      </c>
      <c r="KEA48" s="180" t="s">
        <v>25</v>
      </c>
      <c r="KEC48" s="253" t="s">
        <v>8</v>
      </c>
      <c r="KED48" s="180" t="s">
        <v>2</v>
      </c>
      <c r="KEE48" s="223" t="s">
        <v>3</v>
      </c>
      <c r="KEF48" s="220" t="s">
        <v>10</v>
      </c>
      <c r="KEG48" s="208" t="s">
        <v>4</v>
      </c>
      <c r="KEH48" s="220" t="s">
        <v>193</v>
      </c>
      <c r="KEI48" s="180" t="s">
        <v>25</v>
      </c>
      <c r="KEK48" s="253" t="s">
        <v>8</v>
      </c>
      <c r="KEL48" s="180" t="s">
        <v>2</v>
      </c>
      <c r="KEM48" s="223" t="s">
        <v>3</v>
      </c>
      <c r="KEN48" s="220" t="s">
        <v>10</v>
      </c>
      <c r="KEO48" s="208" t="s">
        <v>4</v>
      </c>
      <c r="KEP48" s="220" t="s">
        <v>193</v>
      </c>
      <c r="KEQ48" s="180" t="s">
        <v>25</v>
      </c>
      <c r="KES48" s="253" t="s">
        <v>8</v>
      </c>
      <c r="KET48" s="180" t="s">
        <v>2</v>
      </c>
      <c r="KEU48" s="223" t="s">
        <v>3</v>
      </c>
      <c r="KEV48" s="220" t="s">
        <v>10</v>
      </c>
      <c r="KEW48" s="208" t="s">
        <v>4</v>
      </c>
      <c r="KEX48" s="220" t="s">
        <v>193</v>
      </c>
      <c r="KEY48" s="180" t="s">
        <v>25</v>
      </c>
      <c r="KFA48" s="253" t="s">
        <v>8</v>
      </c>
      <c r="KFB48" s="180" t="s">
        <v>2</v>
      </c>
      <c r="KFC48" s="223" t="s">
        <v>3</v>
      </c>
      <c r="KFD48" s="220" t="s">
        <v>10</v>
      </c>
      <c r="KFE48" s="208" t="s">
        <v>4</v>
      </c>
      <c r="KFF48" s="220" t="s">
        <v>193</v>
      </c>
      <c r="KFG48" s="180" t="s">
        <v>25</v>
      </c>
      <c r="KFI48" s="253" t="s">
        <v>8</v>
      </c>
      <c r="KFJ48" s="180" t="s">
        <v>2</v>
      </c>
      <c r="KFK48" s="223" t="s">
        <v>3</v>
      </c>
      <c r="KFL48" s="220" t="s">
        <v>10</v>
      </c>
      <c r="KFM48" s="208" t="s">
        <v>4</v>
      </c>
      <c r="KFN48" s="220" t="s">
        <v>193</v>
      </c>
      <c r="KFO48" s="180" t="s">
        <v>25</v>
      </c>
      <c r="KFQ48" s="253" t="s">
        <v>8</v>
      </c>
      <c r="KFR48" s="180" t="s">
        <v>2</v>
      </c>
      <c r="KFS48" s="223" t="s">
        <v>3</v>
      </c>
      <c r="KFT48" s="220" t="s">
        <v>10</v>
      </c>
      <c r="KFU48" s="208" t="s">
        <v>4</v>
      </c>
      <c r="KFV48" s="220" t="s">
        <v>193</v>
      </c>
      <c r="KFW48" s="180" t="s">
        <v>25</v>
      </c>
      <c r="KFY48" s="253" t="s">
        <v>8</v>
      </c>
      <c r="KFZ48" s="180" t="s">
        <v>2</v>
      </c>
      <c r="KGA48" s="223" t="s">
        <v>3</v>
      </c>
      <c r="KGB48" s="220" t="s">
        <v>10</v>
      </c>
      <c r="KGC48" s="208" t="s">
        <v>4</v>
      </c>
      <c r="KGD48" s="220" t="s">
        <v>193</v>
      </c>
      <c r="KGE48" s="180" t="s">
        <v>25</v>
      </c>
      <c r="KGG48" s="253" t="s">
        <v>8</v>
      </c>
      <c r="KGH48" s="180" t="s">
        <v>2</v>
      </c>
      <c r="KGI48" s="223" t="s">
        <v>3</v>
      </c>
      <c r="KGJ48" s="220" t="s">
        <v>10</v>
      </c>
      <c r="KGK48" s="208" t="s">
        <v>4</v>
      </c>
      <c r="KGL48" s="220" t="s">
        <v>193</v>
      </c>
      <c r="KGM48" s="180" t="s">
        <v>25</v>
      </c>
      <c r="KGO48" s="253" t="s">
        <v>8</v>
      </c>
      <c r="KGP48" s="180" t="s">
        <v>2</v>
      </c>
      <c r="KGQ48" s="223" t="s">
        <v>3</v>
      </c>
      <c r="KGR48" s="220" t="s">
        <v>10</v>
      </c>
      <c r="KGS48" s="208" t="s">
        <v>4</v>
      </c>
      <c r="KGT48" s="220" t="s">
        <v>193</v>
      </c>
      <c r="KGU48" s="180" t="s">
        <v>25</v>
      </c>
      <c r="KGW48" s="253" t="s">
        <v>8</v>
      </c>
      <c r="KGX48" s="180" t="s">
        <v>2</v>
      </c>
      <c r="KGY48" s="223" t="s">
        <v>3</v>
      </c>
      <c r="KGZ48" s="220" t="s">
        <v>10</v>
      </c>
      <c r="KHA48" s="208" t="s">
        <v>4</v>
      </c>
      <c r="KHB48" s="220" t="s">
        <v>193</v>
      </c>
      <c r="KHC48" s="180" t="s">
        <v>25</v>
      </c>
      <c r="KHE48" s="253" t="s">
        <v>8</v>
      </c>
      <c r="KHF48" s="180" t="s">
        <v>2</v>
      </c>
      <c r="KHG48" s="223" t="s">
        <v>3</v>
      </c>
      <c r="KHH48" s="220" t="s">
        <v>10</v>
      </c>
      <c r="KHI48" s="208" t="s">
        <v>4</v>
      </c>
      <c r="KHJ48" s="220" t="s">
        <v>193</v>
      </c>
      <c r="KHK48" s="180" t="s">
        <v>25</v>
      </c>
      <c r="KHM48" s="253" t="s">
        <v>8</v>
      </c>
      <c r="KHN48" s="180" t="s">
        <v>2</v>
      </c>
      <c r="KHO48" s="223" t="s">
        <v>3</v>
      </c>
      <c r="KHP48" s="220" t="s">
        <v>10</v>
      </c>
      <c r="KHQ48" s="208" t="s">
        <v>4</v>
      </c>
      <c r="KHR48" s="220" t="s">
        <v>193</v>
      </c>
      <c r="KHS48" s="180" t="s">
        <v>25</v>
      </c>
      <c r="KHU48" s="253" t="s">
        <v>8</v>
      </c>
      <c r="KHV48" s="180" t="s">
        <v>2</v>
      </c>
      <c r="KHW48" s="223" t="s">
        <v>3</v>
      </c>
      <c r="KHX48" s="220" t="s">
        <v>10</v>
      </c>
      <c r="KHY48" s="208" t="s">
        <v>4</v>
      </c>
      <c r="KHZ48" s="220" t="s">
        <v>193</v>
      </c>
      <c r="KIA48" s="180" t="s">
        <v>25</v>
      </c>
      <c r="KIC48" s="253" t="s">
        <v>8</v>
      </c>
      <c r="KID48" s="180" t="s">
        <v>2</v>
      </c>
      <c r="KIE48" s="223" t="s">
        <v>3</v>
      </c>
      <c r="KIF48" s="220" t="s">
        <v>10</v>
      </c>
      <c r="KIG48" s="208" t="s">
        <v>4</v>
      </c>
      <c r="KIH48" s="220" t="s">
        <v>193</v>
      </c>
      <c r="KII48" s="180" t="s">
        <v>25</v>
      </c>
      <c r="KIK48" s="253" t="s">
        <v>8</v>
      </c>
      <c r="KIL48" s="180" t="s">
        <v>2</v>
      </c>
      <c r="KIM48" s="223" t="s">
        <v>3</v>
      </c>
      <c r="KIN48" s="220" t="s">
        <v>10</v>
      </c>
      <c r="KIO48" s="208" t="s">
        <v>4</v>
      </c>
      <c r="KIP48" s="220" t="s">
        <v>193</v>
      </c>
      <c r="KIQ48" s="180" t="s">
        <v>25</v>
      </c>
      <c r="KIS48" s="253" t="s">
        <v>8</v>
      </c>
      <c r="KIT48" s="180" t="s">
        <v>2</v>
      </c>
      <c r="KIU48" s="223" t="s">
        <v>3</v>
      </c>
      <c r="KIV48" s="220" t="s">
        <v>10</v>
      </c>
      <c r="KIW48" s="208" t="s">
        <v>4</v>
      </c>
      <c r="KIX48" s="220" t="s">
        <v>193</v>
      </c>
      <c r="KIY48" s="180" t="s">
        <v>25</v>
      </c>
      <c r="KJA48" s="253" t="s">
        <v>8</v>
      </c>
      <c r="KJB48" s="180" t="s">
        <v>2</v>
      </c>
      <c r="KJC48" s="223" t="s">
        <v>3</v>
      </c>
      <c r="KJD48" s="220" t="s">
        <v>10</v>
      </c>
      <c r="KJE48" s="208" t="s">
        <v>4</v>
      </c>
      <c r="KJF48" s="220" t="s">
        <v>193</v>
      </c>
      <c r="KJG48" s="180" t="s">
        <v>25</v>
      </c>
      <c r="KJI48" s="253" t="s">
        <v>8</v>
      </c>
      <c r="KJJ48" s="180" t="s">
        <v>2</v>
      </c>
      <c r="KJK48" s="223" t="s">
        <v>3</v>
      </c>
      <c r="KJL48" s="220" t="s">
        <v>10</v>
      </c>
      <c r="KJM48" s="208" t="s">
        <v>4</v>
      </c>
      <c r="KJN48" s="220" t="s">
        <v>193</v>
      </c>
      <c r="KJO48" s="180" t="s">
        <v>25</v>
      </c>
      <c r="KJQ48" s="253" t="s">
        <v>8</v>
      </c>
      <c r="KJR48" s="180" t="s">
        <v>2</v>
      </c>
      <c r="KJS48" s="223" t="s">
        <v>3</v>
      </c>
      <c r="KJT48" s="220" t="s">
        <v>10</v>
      </c>
      <c r="KJU48" s="208" t="s">
        <v>4</v>
      </c>
      <c r="KJV48" s="220" t="s">
        <v>193</v>
      </c>
      <c r="KJW48" s="180" t="s">
        <v>25</v>
      </c>
      <c r="KJY48" s="253" t="s">
        <v>8</v>
      </c>
      <c r="KJZ48" s="180" t="s">
        <v>2</v>
      </c>
      <c r="KKA48" s="223" t="s">
        <v>3</v>
      </c>
      <c r="KKB48" s="220" t="s">
        <v>10</v>
      </c>
      <c r="KKC48" s="208" t="s">
        <v>4</v>
      </c>
      <c r="KKD48" s="220" t="s">
        <v>193</v>
      </c>
      <c r="KKE48" s="180" t="s">
        <v>25</v>
      </c>
      <c r="KKG48" s="253" t="s">
        <v>8</v>
      </c>
      <c r="KKH48" s="180" t="s">
        <v>2</v>
      </c>
      <c r="KKI48" s="223" t="s">
        <v>3</v>
      </c>
      <c r="KKJ48" s="220" t="s">
        <v>10</v>
      </c>
      <c r="KKK48" s="208" t="s">
        <v>4</v>
      </c>
      <c r="KKL48" s="220" t="s">
        <v>193</v>
      </c>
      <c r="KKM48" s="180" t="s">
        <v>25</v>
      </c>
      <c r="KKO48" s="253" t="s">
        <v>8</v>
      </c>
      <c r="KKP48" s="180" t="s">
        <v>2</v>
      </c>
      <c r="KKQ48" s="223" t="s">
        <v>3</v>
      </c>
      <c r="KKR48" s="220" t="s">
        <v>10</v>
      </c>
      <c r="KKS48" s="208" t="s">
        <v>4</v>
      </c>
      <c r="KKT48" s="220" t="s">
        <v>193</v>
      </c>
      <c r="KKU48" s="180" t="s">
        <v>25</v>
      </c>
      <c r="KKW48" s="253" t="s">
        <v>8</v>
      </c>
      <c r="KKX48" s="180" t="s">
        <v>2</v>
      </c>
      <c r="KKY48" s="223" t="s">
        <v>3</v>
      </c>
      <c r="KKZ48" s="220" t="s">
        <v>10</v>
      </c>
      <c r="KLA48" s="208" t="s">
        <v>4</v>
      </c>
      <c r="KLB48" s="220" t="s">
        <v>193</v>
      </c>
      <c r="KLC48" s="180" t="s">
        <v>25</v>
      </c>
      <c r="KLE48" s="253" t="s">
        <v>8</v>
      </c>
      <c r="KLF48" s="180" t="s">
        <v>2</v>
      </c>
      <c r="KLG48" s="223" t="s">
        <v>3</v>
      </c>
      <c r="KLH48" s="220" t="s">
        <v>10</v>
      </c>
      <c r="KLI48" s="208" t="s">
        <v>4</v>
      </c>
      <c r="KLJ48" s="220" t="s">
        <v>193</v>
      </c>
      <c r="KLK48" s="180" t="s">
        <v>25</v>
      </c>
      <c r="KLM48" s="253" t="s">
        <v>8</v>
      </c>
      <c r="KLN48" s="180" t="s">
        <v>2</v>
      </c>
      <c r="KLO48" s="223" t="s">
        <v>3</v>
      </c>
      <c r="KLP48" s="220" t="s">
        <v>10</v>
      </c>
      <c r="KLQ48" s="208" t="s">
        <v>4</v>
      </c>
      <c r="KLR48" s="220" t="s">
        <v>193</v>
      </c>
      <c r="KLS48" s="180" t="s">
        <v>25</v>
      </c>
      <c r="KLU48" s="253" t="s">
        <v>8</v>
      </c>
      <c r="KLV48" s="180" t="s">
        <v>2</v>
      </c>
      <c r="KLW48" s="223" t="s">
        <v>3</v>
      </c>
      <c r="KLX48" s="220" t="s">
        <v>10</v>
      </c>
      <c r="KLY48" s="208" t="s">
        <v>4</v>
      </c>
      <c r="KLZ48" s="220" t="s">
        <v>193</v>
      </c>
      <c r="KMA48" s="180" t="s">
        <v>25</v>
      </c>
      <c r="KMC48" s="253" t="s">
        <v>8</v>
      </c>
      <c r="KMD48" s="180" t="s">
        <v>2</v>
      </c>
      <c r="KME48" s="223" t="s">
        <v>3</v>
      </c>
      <c r="KMF48" s="220" t="s">
        <v>10</v>
      </c>
      <c r="KMG48" s="208" t="s">
        <v>4</v>
      </c>
      <c r="KMH48" s="220" t="s">
        <v>193</v>
      </c>
      <c r="KMI48" s="180" t="s">
        <v>25</v>
      </c>
      <c r="KMK48" s="253" t="s">
        <v>8</v>
      </c>
      <c r="KML48" s="180" t="s">
        <v>2</v>
      </c>
      <c r="KMM48" s="223" t="s">
        <v>3</v>
      </c>
      <c r="KMN48" s="220" t="s">
        <v>10</v>
      </c>
      <c r="KMO48" s="208" t="s">
        <v>4</v>
      </c>
      <c r="KMP48" s="220" t="s">
        <v>193</v>
      </c>
      <c r="KMQ48" s="180" t="s">
        <v>25</v>
      </c>
      <c r="KMS48" s="253" t="s">
        <v>8</v>
      </c>
      <c r="KMT48" s="180" t="s">
        <v>2</v>
      </c>
      <c r="KMU48" s="223" t="s">
        <v>3</v>
      </c>
      <c r="KMV48" s="220" t="s">
        <v>10</v>
      </c>
      <c r="KMW48" s="208" t="s">
        <v>4</v>
      </c>
      <c r="KMX48" s="220" t="s">
        <v>193</v>
      </c>
      <c r="KMY48" s="180" t="s">
        <v>25</v>
      </c>
      <c r="KNA48" s="253" t="s">
        <v>8</v>
      </c>
      <c r="KNB48" s="180" t="s">
        <v>2</v>
      </c>
      <c r="KNC48" s="223" t="s">
        <v>3</v>
      </c>
      <c r="KND48" s="220" t="s">
        <v>10</v>
      </c>
      <c r="KNE48" s="208" t="s">
        <v>4</v>
      </c>
      <c r="KNF48" s="220" t="s">
        <v>193</v>
      </c>
      <c r="KNG48" s="180" t="s">
        <v>25</v>
      </c>
      <c r="KNI48" s="253" t="s">
        <v>8</v>
      </c>
      <c r="KNJ48" s="180" t="s">
        <v>2</v>
      </c>
      <c r="KNK48" s="223" t="s">
        <v>3</v>
      </c>
      <c r="KNL48" s="220" t="s">
        <v>10</v>
      </c>
      <c r="KNM48" s="208" t="s">
        <v>4</v>
      </c>
      <c r="KNN48" s="220" t="s">
        <v>193</v>
      </c>
      <c r="KNO48" s="180" t="s">
        <v>25</v>
      </c>
      <c r="KNQ48" s="253" t="s">
        <v>8</v>
      </c>
      <c r="KNR48" s="180" t="s">
        <v>2</v>
      </c>
      <c r="KNS48" s="223" t="s">
        <v>3</v>
      </c>
      <c r="KNT48" s="220" t="s">
        <v>10</v>
      </c>
      <c r="KNU48" s="208" t="s">
        <v>4</v>
      </c>
      <c r="KNV48" s="220" t="s">
        <v>193</v>
      </c>
      <c r="KNW48" s="180" t="s">
        <v>25</v>
      </c>
      <c r="KNY48" s="253" t="s">
        <v>8</v>
      </c>
      <c r="KNZ48" s="180" t="s">
        <v>2</v>
      </c>
      <c r="KOA48" s="223" t="s">
        <v>3</v>
      </c>
      <c r="KOB48" s="220" t="s">
        <v>10</v>
      </c>
      <c r="KOC48" s="208" t="s">
        <v>4</v>
      </c>
      <c r="KOD48" s="220" t="s">
        <v>193</v>
      </c>
      <c r="KOE48" s="180" t="s">
        <v>25</v>
      </c>
      <c r="KOG48" s="253" t="s">
        <v>8</v>
      </c>
      <c r="KOH48" s="180" t="s">
        <v>2</v>
      </c>
      <c r="KOI48" s="223" t="s">
        <v>3</v>
      </c>
      <c r="KOJ48" s="220" t="s">
        <v>10</v>
      </c>
      <c r="KOK48" s="208" t="s">
        <v>4</v>
      </c>
      <c r="KOL48" s="220" t="s">
        <v>193</v>
      </c>
      <c r="KOM48" s="180" t="s">
        <v>25</v>
      </c>
      <c r="KOO48" s="253" t="s">
        <v>8</v>
      </c>
      <c r="KOP48" s="180" t="s">
        <v>2</v>
      </c>
      <c r="KOQ48" s="223" t="s">
        <v>3</v>
      </c>
      <c r="KOR48" s="220" t="s">
        <v>10</v>
      </c>
      <c r="KOS48" s="208" t="s">
        <v>4</v>
      </c>
      <c r="KOT48" s="220" t="s">
        <v>193</v>
      </c>
      <c r="KOU48" s="180" t="s">
        <v>25</v>
      </c>
      <c r="KOW48" s="253" t="s">
        <v>8</v>
      </c>
      <c r="KOX48" s="180" t="s">
        <v>2</v>
      </c>
      <c r="KOY48" s="223" t="s">
        <v>3</v>
      </c>
      <c r="KOZ48" s="220" t="s">
        <v>10</v>
      </c>
      <c r="KPA48" s="208" t="s">
        <v>4</v>
      </c>
      <c r="KPB48" s="220" t="s">
        <v>193</v>
      </c>
      <c r="KPC48" s="180" t="s">
        <v>25</v>
      </c>
      <c r="KPE48" s="253" t="s">
        <v>8</v>
      </c>
      <c r="KPF48" s="180" t="s">
        <v>2</v>
      </c>
      <c r="KPG48" s="223" t="s">
        <v>3</v>
      </c>
      <c r="KPH48" s="220" t="s">
        <v>10</v>
      </c>
      <c r="KPI48" s="208" t="s">
        <v>4</v>
      </c>
      <c r="KPJ48" s="220" t="s">
        <v>193</v>
      </c>
      <c r="KPK48" s="180" t="s">
        <v>25</v>
      </c>
      <c r="KPM48" s="253" t="s">
        <v>8</v>
      </c>
      <c r="KPN48" s="180" t="s">
        <v>2</v>
      </c>
      <c r="KPO48" s="223" t="s">
        <v>3</v>
      </c>
      <c r="KPP48" s="220" t="s">
        <v>10</v>
      </c>
      <c r="KPQ48" s="208" t="s">
        <v>4</v>
      </c>
      <c r="KPR48" s="220" t="s">
        <v>193</v>
      </c>
      <c r="KPS48" s="180" t="s">
        <v>25</v>
      </c>
      <c r="KPU48" s="253" t="s">
        <v>8</v>
      </c>
      <c r="KPV48" s="180" t="s">
        <v>2</v>
      </c>
      <c r="KPW48" s="223" t="s">
        <v>3</v>
      </c>
      <c r="KPX48" s="220" t="s">
        <v>10</v>
      </c>
      <c r="KPY48" s="208" t="s">
        <v>4</v>
      </c>
      <c r="KPZ48" s="220" t="s">
        <v>193</v>
      </c>
      <c r="KQA48" s="180" t="s">
        <v>25</v>
      </c>
      <c r="KQC48" s="253" t="s">
        <v>8</v>
      </c>
      <c r="KQD48" s="180" t="s">
        <v>2</v>
      </c>
      <c r="KQE48" s="223" t="s">
        <v>3</v>
      </c>
      <c r="KQF48" s="220" t="s">
        <v>10</v>
      </c>
      <c r="KQG48" s="208" t="s">
        <v>4</v>
      </c>
      <c r="KQH48" s="220" t="s">
        <v>193</v>
      </c>
      <c r="KQI48" s="180" t="s">
        <v>25</v>
      </c>
      <c r="KQK48" s="253" t="s">
        <v>8</v>
      </c>
      <c r="KQL48" s="180" t="s">
        <v>2</v>
      </c>
      <c r="KQM48" s="223" t="s">
        <v>3</v>
      </c>
      <c r="KQN48" s="220" t="s">
        <v>10</v>
      </c>
      <c r="KQO48" s="208" t="s">
        <v>4</v>
      </c>
      <c r="KQP48" s="220" t="s">
        <v>193</v>
      </c>
      <c r="KQQ48" s="180" t="s">
        <v>25</v>
      </c>
      <c r="KQS48" s="253" t="s">
        <v>8</v>
      </c>
      <c r="KQT48" s="180" t="s">
        <v>2</v>
      </c>
      <c r="KQU48" s="223" t="s">
        <v>3</v>
      </c>
      <c r="KQV48" s="220" t="s">
        <v>10</v>
      </c>
      <c r="KQW48" s="208" t="s">
        <v>4</v>
      </c>
      <c r="KQX48" s="220" t="s">
        <v>193</v>
      </c>
      <c r="KQY48" s="180" t="s">
        <v>25</v>
      </c>
      <c r="KRA48" s="253" t="s">
        <v>8</v>
      </c>
      <c r="KRB48" s="180" t="s">
        <v>2</v>
      </c>
      <c r="KRC48" s="223" t="s">
        <v>3</v>
      </c>
      <c r="KRD48" s="220" t="s">
        <v>10</v>
      </c>
      <c r="KRE48" s="208" t="s">
        <v>4</v>
      </c>
      <c r="KRF48" s="220" t="s">
        <v>193</v>
      </c>
      <c r="KRG48" s="180" t="s">
        <v>25</v>
      </c>
      <c r="KRI48" s="253" t="s">
        <v>8</v>
      </c>
      <c r="KRJ48" s="180" t="s">
        <v>2</v>
      </c>
      <c r="KRK48" s="223" t="s">
        <v>3</v>
      </c>
      <c r="KRL48" s="220" t="s">
        <v>10</v>
      </c>
      <c r="KRM48" s="208" t="s">
        <v>4</v>
      </c>
      <c r="KRN48" s="220" t="s">
        <v>193</v>
      </c>
      <c r="KRO48" s="180" t="s">
        <v>25</v>
      </c>
      <c r="KRQ48" s="253" t="s">
        <v>8</v>
      </c>
      <c r="KRR48" s="180" t="s">
        <v>2</v>
      </c>
      <c r="KRS48" s="223" t="s">
        <v>3</v>
      </c>
      <c r="KRT48" s="220" t="s">
        <v>10</v>
      </c>
      <c r="KRU48" s="208" t="s">
        <v>4</v>
      </c>
      <c r="KRV48" s="220" t="s">
        <v>193</v>
      </c>
      <c r="KRW48" s="180" t="s">
        <v>25</v>
      </c>
      <c r="KRY48" s="253" t="s">
        <v>8</v>
      </c>
      <c r="KRZ48" s="180" t="s">
        <v>2</v>
      </c>
      <c r="KSA48" s="223" t="s">
        <v>3</v>
      </c>
      <c r="KSB48" s="220" t="s">
        <v>10</v>
      </c>
      <c r="KSC48" s="208" t="s">
        <v>4</v>
      </c>
      <c r="KSD48" s="220" t="s">
        <v>193</v>
      </c>
      <c r="KSE48" s="180" t="s">
        <v>25</v>
      </c>
      <c r="KSG48" s="253" t="s">
        <v>8</v>
      </c>
      <c r="KSH48" s="180" t="s">
        <v>2</v>
      </c>
      <c r="KSI48" s="223" t="s">
        <v>3</v>
      </c>
      <c r="KSJ48" s="220" t="s">
        <v>10</v>
      </c>
      <c r="KSK48" s="208" t="s">
        <v>4</v>
      </c>
      <c r="KSL48" s="220" t="s">
        <v>193</v>
      </c>
      <c r="KSM48" s="180" t="s">
        <v>25</v>
      </c>
      <c r="KSO48" s="253" t="s">
        <v>8</v>
      </c>
      <c r="KSP48" s="180" t="s">
        <v>2</v>
      </c>
      <c r="KSQ48" s="223" t="s">
        <v>3</v>
      </c>
      <c r="KSR48" s="220" t="s">
        <v>10</v>
      </c>
      <c r="KSS48" s="208" t="s">
        <v>4</v>
      </c>
      <c r="KST48" s="220" t="s">
        <v>193</v>
      </c>
      <c r="KSU48" s="180" t="s">
        <v>25</v>
      </c>
      <c r="KSW48" s="253" t="s">
        <v>8</v>
      </c>
      <c r="KSX48" s="180" t="s">
        <v>2</v>
      </c>
      <c r="KSY48" s="223" t="s">
        <v>3</v>
      </c>
      <c r="KSZ48" s="220" t="s">
        <v>10</v>
      </c>
      <c r="KTA48" s="208" t="s">
        <v>4</v>
      </c>
      <c r="KTB48" s="220" t="s">
        <v>193</v>
      </c>
      <c r="KTC48" s="180" t="s">
        <v>25</v>
      </c>
      <c r="KTE48" s="253" t="s">
        <v>8</v>
      </c>
      <c r="KTF48" s="180" t="s">
        <v>2</v>
      </c>
      <c r="KTG48" s="223" t="s">
        <v>3</v>
      </c>
      <c r="KTH48" s="220" t="s">
        <v>10</v>
      </c>
      <c r="KTI48" s="208" t="s">
        <v>4</v>
      </c>
      <c r="KTJ48" s="220" t="s">
        <v>193</v>
      </c>
      <c r="KTK48" s="180" t="s">
        <v>25</v>
      </c>
      <c r="KTM48" s="253" t="s">
        <v>8</v>
      </c>
      <c r="KTN48" s="180" t="s">
        <v>2</v>
      </c>
      <c r="KTO48" s="223" t="s">
        <v>3</v>
      </c>
      <c r="KTP48" s="220" t="s">
        <v>10</v>
      </c>
      <c r="KTQ48" s="208" t="s">
        <v>4</v>
      </c>
      <c r="KTR48" s="220" t="s">
        <v>193</v>
      </c>
      <c r="KTS48" s="180" t="s">
        <v>25</v>
      </c>
      <c r="KTU48" s="253" t="s">
        <v>8</v>
      </c>
      <c r="KTV48" s="180" t="s">
        <v>2</v>
      </c>
      <c r="KTW48" s="223" t="s">
        <v>3</v>
      </c>
      <c r="KTX48" s="220" t="s">
        <v>10</v>
      </c>
      <c r="KTY48" s="208" t="s">
        <v>4</v>
      </c>
      <c r="KTZ48" s="220" t="s">
        <v>193</v>
      </c>
      <c r="KUA48" s="180" t="s">
        <v>25</v>
      </c>
      <c r="KUC48" s="253" t="s">
        <v>8</v>
      </c>
      <c r="KUD48" s="180" t="s">
        <v>2</v>
      </c>
      <c r="KUE48" s="223" t="s">
        <v>3</v>
      </c>
      <c r="KUF48" s="220" t="s">
        <v>10</v>
      </c>
      <c r="KUG48" s="208" t="s">
        <v>4</v>
      </c>
      <c r="KUH48" s="220" t="s">
        <v>193</v>
      </c>
      <c r="KUI48" s="180" t="s">
        <v>25</v>
      </c>
      <c r="KUK48" s="253" t="s">
        <v>8</v>
      </c>
      <c r="KUL48" s="180" t="s">
        <v>2</v>
      </c>
      <c r="KUM48" s="223" t="s">
        <v>3</v>
      </c>
      <c r="KUN48" s="220" t="s">
        <v>10</v>
      </c>
      <c r="KUO48" s="208" t="s">
        <v>4</v>
      </c>
      <c r="KUP48" s="220" t="s">
        <v>193</v>
      </c>
      <c r="KUQ48" s="180" t="s">
        <v>25</v>
      </c>
      <c r="KUS48" s="253" t="s">
        <v>8</v>
      </c>
      <c r="KUT48" s="180" t="s">
        <v>2</v>
      </c>
      <c r="KUU48" s="223" t="s">
        <v>3</v>
      </c>
      <c r="KUV48" s="220" t="s">
        <v>10</v>
      </c>
      <c r="KUW48" s="208" t="s">
        <v>4</v>
      </c>
      <c r="KUX48" s="220" t="s">
        <v>193</v>
      </c>
      <c r="KUY48" s="180" t="s">
        <v>25</v>
      </c>
      <c r="KVA48" s="253" t="s">
        <v>8</v>
      </c>
      <c r="KVB48" s="180" t="s">
        <v>2</v>
      </c>
      <c r="KVC48" s="223" t="s">
        <v>3</v>
      </c>
      <c r="KVD48" s="220" t="s">
        <v>10</v>
      </c>
      <c r="KVE48" s="208" t="s">
        <v>4</v>
      </c>
      <c r="KVF48" s="220" t="s">
        <v>193</v>
      </c>
      <c r="KVG48" s="180" t="s">
        <v>25</v>
      </c>
      <c r="KVI48" s="253" t="s">
        <v>8</v>
      </c>
      <c r="KVJ48" s="180" t="s">
        <v>2</v>
      </c>
      <c r="KVK48" s="223" t="s">
        <v>3</v>
      </c>
      <c r="KVL48" s="220" t="s">
        <v>10</v>
      </c>
      <c r="KVM48" s="208" t="s">
        <v>4</v>
      </c>
      <c r="KVN48" s="220" t="s">
        <v>193</v>
      </c>
      <c r="KVO48" s="180" t="s">
        <v>25</v>
      </c>
      <c r="KVQ48" s="253" t="s">
        <v>8</v>
      </c>
      <c r="KVR48" s="180" t="s">
        <v>2</v>
      </c>
      <c r="KVS48" s="223" t="s">
        <v>3</v>
      </c>
      <c r="KVT48" s="220" t="s">
        <v>10</v>
      </c>
      <c r="KVU48" s="208" t="s">
        <v>4</v>
      </c>
      <c r="KVV48" s="220" t="s">
        <v>193</v>
      </c>
      <c r="KVW48" s="180" t="s">
        <v>25</v>
      </c>
      <c r="KVY48" s="253" t="s">
        <v>8</v>
      </c>
      <c r="KVZ48" s="180" t="s">
        <v>2</v>
      </c>
      <c r="KWA48" s="223" t="s">
        <v>3</v>
      </c>
      <c r="KWB48" s="220" t="s">
        <v>10</v>
      </c>
      <c r="KWC48" s="208" t="s">
        <v>4</v>
      </c>
      <c r="KWD48" s="220" t="s">
        <v>193</v>
      </c>
      <c r="KWE48" s="180" t="s">
        <v>25</v>
      </c>
      <c r="KWG48" s="253" t="s">
        <v>8</v>
      </c>
      <c r="KWH48" s="180" t="s">
        <v>2</v>
      </c>
      <c r="KWI48" s="223" t="s">
        <v>3</v>
      </c>
      <c r="KWJ48" s="220" t="s">
        <v>10</v>
      </c>
      <c r="KWK48" s="208" t="s">
        <v>4</v>
      </c>
      <c r="KWL48" s="220" t="s">
        <v>193</v>
      </c>
      <c r="KWM48" s="180" t="s">
        <v>25</v>
      </c>
      <c r="KWO48" s="253" t="s">
        <v>8</v>
      </c>
      <c r="KWP48" s="180" t="s">
        <v>2</v>
      </c>
      <c r="KWQ48" s="223" t="s">
        <v>3</v>
      </c>
      <c r="KWR48" s="220" t="s">
        <v>10</v>
      </c>
      <c r="KWS48" s="208" t="s">
        <v>4</v>
      </c>
      <c r="KWT48" s="220" t="s">
        <v>193</v>
      </c>
      <c r="KWU48" s="180" t="s">
        <v>25</v>
      </c>
      <c r="KWW48" s="253" t="s">
        <v>8</v>
      </c>
      <c r="KWX48" s="180" t="s">
        <v>2</v>
      </c>
      <c r="KWY48" s="223" t="s">
        <v>3</v>
      </c>
      <c r="KWZ48" s="220" t="s">
        <v>10</v>
      </c>
      <c r="KXA48" s="208" t="s">
        <v>4</v>
      </c>
      <c r="KXB48" s="220" t="s">
        <v>193</v>
      </c>
      <c r="KXC48" s="180" t="s">
        <v>25</v>
      </c>
      <c r="KXE48" s="253" t="s">
        <v>8</v>
      </c>
      <c r="KXF48" s="180" t="s">
        <v>2</v>
      </c>
      <c r="KXG48" s="223" t="s">
        <v>3</v>
      </c>
      <c r="KXH48" s="220" t="s">
        <v>10</v>
      </c>
      <c r="KXI48" s="208" t="s">
        <v>4</v>
      </c>
      <c r="KXJ48" s="220" t="s">
        <v>193</v>
      </c>
      <c r="KXK48" s="180" t="s">
        <v>25</v>
      </c>
      <c r="KXM48" s="253" t="s">
        <v>8</v>
      </c>
      <c r="KXN48" s="180" t="s">
        <v>2</v>
      </c>
      <c r="KXO48" s="223" t="s">
        <v>3</v>
      </c>
      <c r="KXP48" s="220" t="s">
        <v>10</v>
      </c>
      <c r="KXQ48" s="208" t="s">
        <v>4</v>
      </c>
      <c r="KXR48" s="220" t="s">
        <v>193</v>
      </c>
      <c r="KXS48" s="180" t="s">
        <v>25</v>
      </c>
      <c r="KXU48" s="253" t="s">
        <v>8</v>
      </c>
      <c r="KXV48" s="180" t="s">
        <v>2</v>
      </c>
      <c r="KXW48" s="223" t="s">
        <v>3</v>
      </c>
      <c r="KXX48" s="220" t="s">
        <v>10</v>
      </c>
      <c r="KXY48" s="208" t="s">
        <v>4</v>
      </c>
      <c r="KXZ48" s="220" t="s">
        <v>193</v>
      </c>
      <c r="KYA48" s="180" t="s">
        <v>25</v>
      </c>
      <c r="KYC48" s="253" t="s">
        <v>8</v>
      </c>
      <c r="KYD48" s="180" t="s">
        <v>2</v>
      </c>
      <c r="KYE48" s="223" t="s">
        <v>3</v>
      </c>
      <c r="KYF48" s="220" t="s">
        <v>10</v>
      </c>
      <c r="KYG48" s="208" t="s">
        <v>4</v>
      </c>
      <c r="KYH48" s="220" t="s">
        <v>193</v>
      </c>
      <c r="KYI48" s="180" t="s">
        <v>25</v>
      </c>
      <c r="KYK48" s="253" t="s">
        <v>8</v>
      </c>
      <c r="KYL48" s="180" t="s">
        <v>2</v>
      </c>
      <c r="KYM48" s="223" t="s">
        <v>3</v>
      </c>
      <c r="KYN48" s="220" t="s">
        <v>10</v>
      </c>
      <c r="KYO48" s="208" t="s">
        <v>4</v>
      </c>
      <c r="KYP48" s="220" t="s">
        <v>193</v>
      </c>
      <c r="KYQ48" s="180" t="s">
        <v>25</v>
      </c>
      <c r="KYS48" s="253" t="s">
        <v>8</v>
      </c>
      <c r="KYT48" s="180" t="s">
        <v>2</v>
      </c>
      <c r="KYU48" s="223" t="s">
        <v>3</v>
      </c>
      <c r="KYV48" s="220" t="s">
        <v>10</v>
      </c>
      <c r="KYW48" s="208" t="s">
        <v>4</v>
      </c>
      <c r="KYX48" s="220" t="s">
        <v>193</v>
      </c>
      <c r="KYY48" s="180" t="s">
        <v>25</v>
      </c>
      <c r="KZA48" s="253" t="s">
        <v>8</v>
      </c>
      <c r="KZB48" s="180" t="s">
        <v>2</v>
      </c>
      <c r="KZC48" s="223" t="s">
        <v>3</v>
      </c>
      <c r="KZD48" s="220" t="s">
        <v>10</v>
      </c>
      <c r="KZE48" s="208" t="s">
        <v>4</v>
      </c>
      <c r="KZF48" s="220" t="s">
        <v>193</v>
      </c>
      <c r="KZG48" s="180" t="s">
        <v>25</v>
      </c>
      <c r="KZI48" s="253" t="s">
        <v>8</v>
      </c>
      <c r="KZJ48" s="180" t="s">
        <v>2</v>
      </c>
      <c r="KZK48" s="223" t="s">
        <v>3</v>
      </c>
      <c r="KZL48" s="220" t="s">
        <v>10</v>
      </c>
      <c r="KZM48" s="208" t="s">
        <v>4</v>
      </c>
      <c r="KZN48" s="220" t="s">
        <v>193</v>
      </c>
      <c r="KZO48" s="180" t="s">
        <v>25</v>
      </c>
      <c r="KZQ48" s="253" t="s">
        <v>8</v>
      </c>
      <c r="KZR48" s="180" t="s">
        <v>2</v>
      </c>
      <c r="KZS48" s="223" t="s">
        <v>3</v>
      </c>
      <c r="KZT48" s="220" t="s">
        <v>10</v>
      </c>
      <c r="KZU48" s="208" t="s">
        <v>4</v>
      </c>
      <c r="KZV48" s="220" t="s">
        <v>193</v>
      </c>
      <c r="KZW48" s="180" t="s">
        <v>25</v>
      </c>
      <c r="KZY48" s="253" t="s">
        <v>8</v>
      </c>
      <c r="KZZ48" s="180" t="s">
        <v>2</v>
      </c>
      <c r="LAA48" s="223" t="s">
        <v>3</v>
      </c>
      <c r="LAB48" s="220" t="s">
        <v>10</v>
      </c>
      <c r="LAC48" s="208" t="s">
        <v>4</v>
      </c>
      <c r="LAD48" s="220" t="s">
        <v>193</v>
      </c>
      <c r="LAE48" s="180" t="s">
        <v>25</v>
      </c>
      <c r="LAG48" s="253" t="s">
        <v>8</v>
      </c>
      <c r="LAH48" s="180" t="s">
        <v>2</v>
      </c>
      <c r="LAI48" s="223" t="s">
        <v>3</v>
      </c>
      <c r="LAJ48" s="220" t="s">
        <v>10</v>
      </c>
      <c r="LAK48" s="208" t="s">
        <v>4</v>
      </c>
      <c r="LAL48" s="220" t="s">
        <v>193</v>
      </c>
      <c r="LAM48" s="180" t="s">
        <v>25</v>
      </c>
      <c r="LAO48" s="253" t="s">
        <v>8</v>
      </c>
      <c r="LAP48" s="180" t="s">
        <v>2</v>
      </c>
      <c r="LAQ48" s="223" t="s">
        <v>3</v>
      </c>
      <c r="LAR48" s="220" t="s">
        <v>10</v>
      </c>
      <c r="LAS48" s="208" t="s">
        <v>4</v>
      </c>
      <c r="LAT48" s="220" t="s">
        <v>193</v>
      </c>
      <c r="LAU48" s="180" t="s">
        <v>25</v>
      </c>
      <c r="LAW48" s="253" t="s">
        <v>8</v>
      </c>
      <c r="LAX48" s="180" t="s">
        <v>2</v>
      </c>
      <c r="LAY48" s="223" t="s">
        <v>3</v>
      </c>
      <c r="LAZ48" s="220" t="s">
        <v>10</v>
      </c>
      <c r="LBA48" s="208" t="s">
        <v>4</v>
      </c>
      <c r="LBB48" s="220" t="s">
        <v>193</v>
      </c>
      <c r="LBC48" s="180" t="s">
        <v>25</v>
      </c>
      <c r="LBE48" s="253" t="s">
        <v>8</v>
      </c>
      <c r="LBF48" s="180" t="s">
        <v>2</v>
      </c>
      <c r="LBG48" s="223" t="s">
        <v>3</v>
      </c>
      <c r="LBH48" s="220" t="s">
        <v>10</v>
      </c>
      <c r="LBI48" s="208" t="s">
        <v>4</v>
      </c>
      <c r="LBJ48" s="220" t="s">
        <v>193</v>
      </c>
      <c r="LBK48" s="180" t="s">
        <v>25</v>
      </c>
      <c r="LBM48" s="253" t="s">
        <v>8</v>
      </c>
      <c r="LBN48" s="180" t="s">
        <v>2</v>
      </c>
      <c r="LBO48" s="223" t="s">
        <v>3</v>
      </c>
      <c r="LBP48" s="220" t="s">
        <v>10</v>
      </c>
      <c r="LBQ48" s="208" t="s">
        <v>4</v>
      </c>
      <c r="LBR48" s="220" t="s">
        <v>193</v>
      </c>
      <c r="LBS48" s="180" t="s">
        <v>25</v>
      </c>
      <c r="LBU48" s="253" t="s">
        <v>8</v>
      </c>
      <c r="LBV48" s="180" t="s">
        <v>2</v>
      </c>
      <c r="LBW48" s="223" t="s">
        <v>3</v>
      </c>
      <c r="LBX48" s="220" t="s">
        <v>10</v>
      </c>
      <c r="LBY48" s="208" t="s">
        <v>4</v>
      </c>
      <c r="LBZ48" s="220" t="s">
        <v>193</v>
      </c>
      <c r="LCA48" s="180" t="s">
        <v>25</v>
      </c>
      <c r="LCC48" s="253" t="s">
        <v>8</v>
      </c>
      <c r="LCD48" s="180" t="s">
        <v>2</v>
      </c>
      <c r="LCE48" s="223" t="s">
        <v>3</v>
      </c>
      <c r="LCF48" s="220" t="s">
        <v>10</v>
      </c>
      <c r="LCG48" s="208" t="s">
        <v>4</v>
      </c>
      <c r="LCH48" s="220" t="s">
        <v>193</v>
      </c>
      <c r="LCI48" s="180" t="s">
        <v>25</v>
      </c>
      <c r="LCK48" s="253" t="s">
        <v>8</v>
      </c>
      <c r="LCL48" s="180" t="s">
        <v>2</v>
      </c>
      <c r="LCM48" s="223" t="s">
        <v>3</v>
      </c>
      <c r="LCN48" s="220" t="s">
        <v>10</v>
      </c>
      <c r="LCO48" s="208" t="s">
        <v>4</v>
      </c>
      <c r="LCP48" s="220" t="s">
        <v>193</v>
      </c>
      <c r="LCQ48" s="180" t="s">
        <v>25</v>
      </c>
      <c r="LCS48" s="253" t="s">
        <v>8</v>
      </c>
      <c r="LCT48" s="180" t="s">
        <v>2</v>
      </c>
      <c r="LCU48" s="223" t="s">
        <v>3</v>
      </c>
      <c r="LCV48" s="220" t="s">
        <v>10</v>
      </c>
      <c r="LCW48" s="208" t="s">
        <v>4</v>
      </c>
      <c r="LCX48" s="220" t="s">
        <v>193</v>
      </c>
      <c r="LCY48" s="180" t="s">
        <v>25</v>
      </c>
      <c r="LDA48" s="253" t="s">
        <v>8</v>
      </c>
      <c r="LDB48" s="180" t="s">
        <v>2</v>
      </c>
      <c r="LDC48" s="223" t="s">
        <v>3</v>
      </c>
      <c r="LDD48" s="220" t="s">
        <v>10</v>
      </c>
      <c r="LDE48" s="208" t="s">
        <v>4</v>
      </c>
      <c r="LDF48" s="220" t="s">
        <v>193</v>
      </c>
      <c r="LDG48" s="180" t="s">
        <v>25</v>
      </c>
      <c r="LDI48" s="253" t="s">
        <v>8</v>
      </c>
      <c r="LDJ48" s="180" t="s">
        <v>2</v>
      </c>
      <c r="LDK48" s="223" t="s">
        <v>3</v>
      </c>
      <c r="LDL48" s="220" t="s">
        <v>10</v>
      </c>
      <c r="LDM48" s="208" t="s">
        <v>4</v>
      </c>
      <c r="LDN48" s="220" t="s">
        <v>193</v>
      </c>
      <c r="LDO48" s="180" t="s">
        <v>25</v>
      </c>
      <c r="LDQ48" s="253" t="s">
        <v>8</v>
      </c>
      <c r="LDR48" s="180" t="s">
        <v>2</v>
      </c>
      <c r="LDS48" s="223" t="s">
        <v>3</v>
      </c>
      <c r="LDT48" s="220" t="s">
        <v>10</v>
      </c>
      <c r="LDU48" s="208" t="s">
        <v>4</v>
      </c>
      <c r="LDV48" s="220" t="s">
        <v>193</v>
      </c>
      <c r="LDW48" s="180" t="s">
        <v>25</v>
      </c>
      <c r="LDY48" s="253" t="s">
        <v>8</v>
      </c>
      <c r="LDZ48" s="180" t="s">
        <v>2</v>
      </c>
      <c r="LEA48" s="223" t="s">
        <v>3</v>
      </c>
      <c r="LEB48" s="220" t="s">
        <v>10</v>
      </c>
      <c r="LEC48" s="208" t="s">
        <v>4</v>
      </c>
      <c r="LED48" s="220" t="s">
        <v>193</v>
      </c>
      <c r="LEE48" s="180" t="s">
        <v>25</v>
      </c>
      <c r="LEG48" s="253" t="s">
        <v>8</v>
      </c>
      <c r="LEH48" s="180" t="s">
        <v>2</v>
      </c>
      <c r="LEI48" s="223" t="s">
        <v>3</v>
      </c>
      <c r="LEJ48" s="220" t="s">
        <v>10</v>
      </c>
      <c r="LEK48" s="208" t="s">
        <v>4</v>
      </c>
      <c r="LEL48" s="220" t="s">
        <v>193</v>
      </c>
      <c r="LEM48" s="180" t="s">
        <v>25</v>
      </c>
      <c r="LEO48" s="253" t="s">
        <v>8</v>
      </c>
      <c r="LEP48" s="180" t="s">
        <v>2</v>
      </c>
      <c r="LEQ48" s="223" t="s">
        <v>3</v>
      </c>
      <c r="LER48" s="220" t="s">
        <v>10</v>
      </c>
      <c r="LES48" s="208" t="s">
        <v>4</v>
      </c>
      <c r="LET48" s="220" t="s">
        <v>193</v>
      </c>
      <c r="LEU48" s="180" t="s">
        <v>25</v>
      </c>
      <c r="LEW48" s="253" t="s">
        <v>8</v>
      </c>
      <c r="LEX48" s="180" t="s">
        <v>2</v>
      </c>
      <c r="LEY48" s="223" t="s">
        <v>3</v>
      </c>
      <c r="LEZ48" s="220" t="s">
        <v>10</v>
      </c>
      <c r="LFA48" s="208" t="s">
        <v>4</v>
      </c>
      <c r="LFB48" s="220" t="s">
        <v>193</v>
      </c>
      <c r="LFC48" s="180" t="s">
        <v>25</v>
      </c>
      <c r="LFE48" s="253" t="s">
        <v>8</v>
      </c>
      <c r="LFF48" s="180" t="s">
        <v>2</v>
      </c>
      <c r="LFG48" s="223" t="s">
        <v>3</v>
      </c>
      <c r="LFH48" s="220" t="s">
        <v>10</v>
      </c>
      <c r="LFI48" s="208" t="s">
        <v>4</v>
      </c>
      <c r="LFJ48" s="220" t="s">
        <v>193</v>
      </c>
      <c r="LFK48" s="180" t="s">
        <v>25</v>
      </c>
      <c r="LFM48" s="253" t="s">
        <v>8</v>
      </c>
      <c r="LFN48" s="180" t="s">
        <v>2</v>
      </c>
      <c r="LFO48" s="223" t="s">
        <v>3</v>
      </c>
      <c r="LFP48" s="220" t="s">
        <v>10</v>
      </c>
      <c r="LFQ48" s="208" t="s">
        <v>4</v>
      </c>
      <c r="LFR48" s="220" t="s">
        <v>193</v>
      </c>
      <c r="LFS48" s="180" t="s">
        <v>25</v>
      </c>
      <c r="LFU48" s="253" t="s">
        <v>8</v>
      </c>
      <c r="LFV48" s="180" t="s">
        <v>2</v>
      </c>
      <c r="LFW48" s="223" t="s">
        <v>3</v>
      </c>
      <c r="LFX48" s="220" t="s">
        <v>10</v>
      </c>
      <c r="LFY48" s="208" t="s">
        <v>4</v>
      </c>
      <c r="LFZ48" s="220" t="s">
        <v>193</v>
      </c>
      <c r="LGA48" s="180" t="s">
        <v>25</v>
      </c>
      <c r="LGC48" s="253" t="s">
        <v>8</v>
      </c>
      <c r="LGD48" s="180" t="s">
        <v>2</v>
      </c>
      <c r="LGE48" s="223" t="s">
        <v>3</v>
      </c>
      <c r="LGF48" s="220" t="s">
        <v>10</v>
      </c>
      <c r="LGG48" s="208" t="s">
        <v>4</v>
      </c>
      <c r="LGH48" s="220" t="s">
        <v>193</v>
      </c>
      <c r="LGI48" s="180" t="s">
        <v>25</v>
      </c>
      <c r="LGK48" s="253" t="s">
        <v>8</v>
      </c>
      <c r="LGL48" s="180" t="s">
        <v>2</v>
      </c>
      <c r="LGM48" s="223" t="s">
        <v>3</v>
      </c>
      <c r="LGN48" s="220" t="s">
        <v>10</v>
      </c>
      <c r="LGO48" s="208" t="s">
        <v>4</v>
      </c>
      <c r="LGP48" s="220" t="s">
        <v>193</v>
      </c>
      <c r="LGQ48" s="180" t="s">
        <v>25</v>
      </c>
      <c r="LGS48" s="253" t="s">
        <v>8</v>
      </c>
      <c r="LGT48" s="180" t="s">
        <v>2</v>
      </c>
      <c r="LGU48" s="223" t="s">
        <v>3</v>
      </c>
      <c r="LGV48" s="220" t="s">
        <v>10</v>
      </c>
      <c r="LGW48" s="208" t="s">
        <v>4</v>
      </c>
      <c r="LGX48" s="220" t="s">
        <v>193</v>
      </c>
      <c r="LGY48" s="180" t="s">
        <v>25</v>
      </c>
      <c r="LHA48" s="253" t="s">
        <v>8</v>
      </c>
      <c r="LHB48" s="180" t="s">
        <v>2</v>
      </c>
      <c r="LHC48" s="223" t="s">
        <v>3</v>
      </c>
      <c r="LHD48" s="220" t="s">
        <v>10</v>
      </c>
      <c r="LHE48" s="208" t="s">
        <v>4</v>
      </c>
      <c r="LHF48" s="220" t="s">
        <v>193</v>
      </c>
      <c r="LHG48" s="180" t="s">
        <v>25</v>
      </c>
      <c r="LHI48" s="253" t="s">
        <v>8</v>
      </c>
      <c r="LHJ48" s="180" t="s">
        <v>2</v>
      </c>
      <c r="LHK48" s="223" t="s">
        <v>3</v>
      </c>
      <c r="LHL48" s="220" t="s">
        <v>10</v>
      </c>
      <c r="LHM48" s="208" t="s">
        <v>4</v>
      </c>
      <c r="LHN48" s="220" t="s">
        <v>193</v>
      </c>
      <c r="LHO48" s="180" t="s">
        <v>25</v>
      </c>
      <c r="LHQ48" s="253" t="s">
        <v>8</v>
      </c>
      <c r="LHR48" s="180" t="s">
        <v>2</v>
      </c>
      <c r="LHS48" s="223" t="s">
        <v>3</v>
      </c>
      <c r="LHT48" s="220" t="s">
        <v>10</v>
      </c>
      <c r="LHU48" s="208" t="s">
        <v>4</v>
      </c>
      <c r="LHV48" s="220" t="s">
        <v>193</v>
      </c>
      <c r="LHW48" s="180" t="s">
        <v>25</v>
      </c>
      <c r="LHY48" s="253" t="s">
        <v>8</v>
      </c>
      <c r="LHZ48" s="180" t="s">
        <v>2</v>
      </c>
      <c r="LIA48" s="223" t="s">
        <v>3</v>
      </c>
      <c r="LIB48" s="220" t="s">
        <v>10</v>
      </c>
      <c r="LIC48" s="208" t="s">
        <v>4</v>
      </c>
      <c r="LID48" s="220" t="s">
        <v>193</v>
      </c>
      <c r="LIE48" s="180" t="s">
        <v>25</v>
      </c>
      <c r="LIG48" s="253" t="s">
        <v>8</v>
      </c>
      <c r="LIH48" s="180" t="s">
        <v>2</v>
      </c>
      <c r="LII48" s="223" t="s">
        <v>3</v>
      </c>
      <c r="LIJ48" s="220" t="s">
        <v>10</v>
      </c>
      <c r="LIK48" s="208" t="s">
        <v>4</v>
      </c>
      <c r="LIL48" s="220" t="s">
        <v>193</v>
      </c>
      <c r="LIM48" s="180" t="s">
        <v>25</v>
      </c>
      <c r="LIO48" s="253" t="s">
        <v>8</v>
      </c>
      <c r="LIP48" s="180" t="s">
        <v>2</v>
      </c>
      <c r="LIQ48" s="223" t="s">
        <v>3</v>
      </c>
      <c r="LIR48" s="220" t="s">
        <v>10</v>
      </c>
      <c r="LIS48" s="208" t="s">
        <v>4</v>
      </c>
      <c r="LIT48" s="220" t="s">
        <v>193</v>
      </c>
      <c r="LIU48" s="180" t="s">
        <v>25</v>
      </c>
      <c r="LIW48" s="253" t="s">
        <v>8</v>
      </c>
      <c r="LIX48" s="180" t="s">
        <v>2</v>
      </c>
      <c r="LIY48" s="223" t="s">
        <v>3</v>
      </c>
      <c r="LIZ48" s="220" t="s">
        <v>10</v>
      </c>
      <c r="LJA48" s="208" t="s">
        <v>4</v>
      </c>
      <c r="LJB48" s="220" t="s">
        <v>193</v>
      </c>
      <c r="LJC48" s="180" t="s">
        <v>25</v>
      </c>
      <c r="LJE48" s="253" t="s">
        <v>8</v>
      </c>
      <c r="LJF48" s="180" t="s">
        <v>2</v>
      </c>
      <c r="LJG48" s="223" t="s">
        <v>3</v>
      </c>
      <c r="LJH48" s="220" t="s">
        <v>10</v>
      </c>
      <c r="LJI48" s="208" t="s">
        <v>4</v>
      </c>
      <c r="LJJ48" s="220" t="s">
        <v>193</v>
      </c>
      <c r="LJK48" s="180" t="s">
        <v>25</v>
      </c>
      <c r="LJM48" s="253" t="s">
        <v>8</v>
      </c>
      <c r="LJN48" s="180" t="s">
        <v>2</v>
      </c>
      <c r="LJO48" s="223" t="s">
        <v>3</v>
      </c>
      <c r="LJP48" s="220" t="s">
        <v>10</v>
      </c>
      <c r="LJQ48" s="208" t="s">
        <v>4</v>
      </c>
      <c r="LJR48" s="220" t="s">
        <v>193</v>
      </c>
      <c r="LJS48" s="180" t="s">
        <v>25</v>
      </c>
      <c r="LJU48" s="253" t="s">
        <v>8</v>
      </c>
      <c r="LJV48" s="180" t="s">
        <v>2</v>
      </c>
      <c r="LJW48" s="223" t="s">
        <v>3</v>
      </c>
      <c r="LJX48" s="220" t="s">
        <v>10</v>
      </c>
      <c r="LJY48" s="208" t="s">
        <v>4</v>
      </c>
      <c r="LJZ48" s="220" t="s">
        <v>193</v>
      </c>
      <c r="LKA48" s="180" t="s">
        <v>25</v>
      </c>
      <c r="LKC48" s="253" t="s">
        <v>8</v>
      </c>
      <c r="LKD48" s="180" t="s">
        <v>2</v>
      </c>
      <c r="LKE48" s="223" t="s">
        <v>3</v>
      </c>
      <c r="LKF48" s="220" t="s">
        <v>10</v>
      </c>
      <c r="LKG48" s="208" t="s">
        <v>4</v>
      </c>
      <c r="LKH48" s="220" t="s">
        <v>193</v>
      </c>
      <c r="LKI48" s="180" t="s">
        <v>25</v>
      </c>
      <c r="LKK48" s="253" t="s">
        <v>8</v>
      </c>
      <c r="LKL48" s="180" t="s">
        <v>2</v>
      </c>
      <c r="LKM48" s="223" t="s">
        <v>3</v>
      </c>
      <c r="LKN48" s="220" t="s">
        <v>10</v>
      </c>
      <c r="LKO48" s="208" t="s">
        <v>4</v>
      </c>
      <c r="LKP48" s="220" t="s">
        <v>193</v>
      </c>
      <c r="LKQ48" s="180" t="s">
        <v>25</v>
      </c>
      <c r="LKS48" s="253" t="s">
        <v>8</v>
      </c>
      <c r="LKT48" s="180" t="s">
        <v>2</v>
      </c>
      <c r="LKU48" s="223" t="s">
        <v>3</v>
      </c>
      <c r="LKV48" s="220" t="s">
        <v>10</v>
      </c>
      <c r="LKW48" s="208" t="s">
        <v>4</v>
      </c>
      <c r="LKX48" s="220" t="s">
        <v>193</v>
      </c>
      <c r="LKY48" s="180" t="s">
        <v>25</v>
      </c>
      <c r="LLA48" s="253" t="s">
        <v>8</v>
      </c>
      <c r="LLB48" s="180" t="s">
        <v>2</v>
      </c>
      <c r="LLC48" s="223" t="s">
        <v>3</v>
      </c>
      <c r="LLD48" s="220" t="s">
        <v>10</v>
      </c>
      <c r="LLE48" s="208" t="s">
        <v>4</v>
      </c>
      <c r="LLF48" s="220" t="s">
        <v>193</v>
      </c>
      <c r="LLG48" s="180" t="s">
        <v>25</v>
      </c>
      <c r="LLI48" s="253" t="s">
        <v>8</v>
      </c>
      <c r="LLJ48" s="180" t="s">
        <v>2</v>
      </c>
      <c r="LLK48" s="223" t="s">
        <v>3</v>
      </c>
      <c r="LLL48" s="220" t="s">
        <v>10</v>
      </c>
      <c r="LLM48" s="208" t="s">
        <v>4</v>
      </c>
      <c r="LLN48" s="220" t="s">
        <v>193</v>
      </c>
      <c r="LLO48" s="180" t="s">
        <v>25</v>
      </c>
      <c r="LLQ48" s="253" t="s">
        <v>8</v>
      </c>
      <c r="LLR48" s="180" t="s">
        <v>2</v>
      </c>
      <c r="LLS48" s="223" t="s">
        <v>3</v>
      </c>
      <c r="LLT48" s="220" t="s">
        <v>10</v>
      </c>
      <c r="LLU48" s="208" t="s">
        <v>4</v>
      </c>
      <c r="LLV48" s="220" t="s">
        <v>193</v>
      </c>
      <c r="LLW48" s="180" t="s">
        <v>25</v>
      </c>
      <c r="LLY48" s="253" t="s">
        <v>8</v>
      </c>
      <c r="LLZ48" s="180" t="s">
        <v>2</v>
      </c>
      <c r="LMA48" s="223" t="s">
        <v>3</v>
      </c>
      <c r="LMB48" s="220" t="s">
        <v>10</v>
      </c>
      <c r="LMC48" s="208" t="s">
        <v>4</v>
      </c>
      <c r="LMD48" s="220" t="s">
        <v>193</v>
      </c>
      <c r="LME48" s="180" t="s">
        <v>25</v>
      </c>
      <c r="LMG48" s="253" t="s">
        <v>8</v>
      </c>
      <c r="LMH48" s="180" t="s">
        <v>2</v>
      </c>
      <c r="LMI48" s="223" t="s">
        <v>3</v>
      </c>
      <c r="LMJ48" s="220" t="s">
        <v>10</v>
      </c>
      <c r="LMK48" s="208" t="s">
        <v>4</v>
      </c>
      <c r="LML48" s="220" t="s">
        <v>193</v>
      </c>
      <c r="LMM48" s="180" t="s">
        <v>25</v>
      </c>
      <c r="LMO48" s="253" t="s">
        <v>8</v>
      </c>
      <c r="LMP48" s="180" t="s">
        <v>2</v>
      </c>
      <c r="LMQ48" s="223" t="s">
        <v>3</v>
      </c>
      <c r="LMR48" s="220" t="s">
        <v>10</v>
      </c>
      <c r="LMS48" s="208" t="s">
        <v>4</v>
      </c>
      <c r="LMT48" s="220" t="s">
        <v>193</v>
      </c>
      <c r="LMU48" s="180" t="s">
        <v>25</v>
      </c>
      <c r="LMW48" s="253" t="s">
        <v>8</v>
      </c>
      <c r="LMX48" s="180" t="s">
        <v>2</v>
      </c>
      <c r="LMY48" s="223" t="s">
        <v>3</v>
      </c>
      <c r="LMZ48" s="220" t="s">
        <v>10</v>
      </c>
      <c r="LNA48" s="208" t="s">
        <v>4</v>
      </c>
      <c r="LNB48" s="220" t="s">
        <v>193</v>
      </c>
      <c r="LNC48" s="180" t="s">
        <v>25</v>
      </c>
      <c r="LNE48" s="253" t="s">
        <v>8</v>
      </c>
      <c r="LNF48" s="180" t="s">
        <v>2</v>
      </c>
      <c r="LNG48" s="223" t="s">
        <v>3</v>
      </c>
      <c r="LNH48" s="220" t="s">
        <v>10</v>
      </c>
      <c r="LNI48" s="208" t="s">
        <v>4</v>
      </c>
      <c r="LNJ48" s="220" t="s">
        <v>193</v>
      </c>
      <c r="LNK48" s="180" t="s">
        <v>25</v>
      </c>
      <c r="LNM48" s="253" t="s">
        <v>8</v>
      </c>
      <c r="LNN48" s="180" t="s">
        <v>2</v>
      </c>
      <c r="LNO48" s="223" t="s">
        <v>3</v>
      </c>
      <c r="LNP48" s="220" t="s">
        <v>10</v>
      </c>
      <c r="LNQ48" s="208" t="s">
        <v>4</v>
      </c>
      <c r="LNR48" s="220" t="s">
        <v>193</v>
      </c>
      <c r="LNS48" s="180" t="s">
        <v>25</v>
      </c>
      <c r="LNU48" s="253" t="s">
        <v>8</v>
      </c>
      <c r="LNV48" s="180" t="s">
        <v>2</v>
      </c>
      <c r="LNW48" s="223" t="s">
        <v>3</v>
      </c>
      <c r="LNX48" s="220" t="s">
        <v>10</v>
      </c>
      <c r="LNY48" s="208" t="s">
        <v>4</v>
      </c>
      <c r="LNZ48" s="220" t="s">
        <v>193</v>
      </c>
      <c r="LOA48" s="180" t="s">
        <v>25</v>
      </c>
      <c r="LOC48" s="253" t="s">
        <v>8</v>
      </c>
      <c r="LOD48" s="180" t="s">
        <v>2</v>
      </c>
      <c r="LOE48" s="223" t="s">
        <v>3</v>
      </c>
      <c r="LOF48" s="220" t="s">
        <v>10</v>
      </c>
      <c r="LOG48" s="208" t="s">
        <v>4</v>
      </c>
      <c r="LOH48" s="220" t="s">
        <v>193</v>
      </c>
      <c r="LOI48" s="180" t="s">
        <v>25</v>
      </c>
      <c r="LOK48" s="253" t="s">
        <v>8</v>
      </c>
      <c r="LOL48" s="180" t="s">
        <v>2</v>
      </c>
      <c r="LOM48" s="223" t="s">
        <v>3</v>
      </c>
      <c r="LON48" s="220" t="s">
        <v>10</v>
      </c>
      <c r="LOO48" s="208" t="s">
        <v>4</v>
      </c>
      <c r="LOP48" s="220" t="s">
        <v>193</v>
      </c>
      <c r="LOQ48" s="180" t="s">
        <v>25</v>
      </c>
      <c r="LOS48" s="253" t="s">
        <v>8</v>
      </c>
      <c r="LOT48" s="180" t="s">
        <v>2</v>
      </c>
      <c r="LOU48" s="223" t="s">
        <v>3</v>
      </c>
      <c r="LOV48" s="220" t="s">
        <v>10</v>
      </c>
      <c r="LOW48" s="208" t="s">
        <v>4</v>
      </c>
      <c r="LOX48" s="220" t="s">
        <v>193</v>
      </c>
      <c r="LOY48" s="180" t="s">
        <v>25</v>
      </c>
      <c r="LPA48" s="253" t="s">
        <v>8</v>
      </c>
      <c r="LPB48" s="180" t="s">
        <v>2</v>
      </c>
      <c r="LPC48" s="223" t="s">
        <v>3</v>
      </c>
      <c r="LPD48" s="220" t="s">
        <v>10</v>
      </c>
      <c r="LPE48" s="208" t="s">
        <v>4</v>
      </c>
      <c r="LPF48" s="220" t="s">
        <v>193</v>
      </c>
      <c r="LPG48" s="180" t="s">
        <v>25</v>
      </c>
      <c r="LPI48" s="253" t="s">
        <v>8</v>
      </c>
      <c r="LPJ48" s="180" t="s">
        <v>2</v>
      </c>
      <c r="LPK48" s="223" t="s">
        <v>3</v>
      </c>
      <c r="LPL48" s="220" t="s">
        <v>10</v>
      </c>
      <c r="LPM48" s="208" t="s">
        <v>4</v>
      </c>
      <c r="LPN48" s="220" t="s">
        <v>193</v>
      </c>
      <c r="LPO48" s="180" t="s">
        <v>25</v>
      </c>
      <c r="LPQ48" s="253" t="s">
        <v>8</v>
      </c>
      <c r="LPR48" s="180" t="s">
        <v>2</v>
      </c>
      <c r="LPS48" s="223" t="s">
        <v>3</v>
      </c>
      <c r="LPT48" s="220" t="s">
        <v>10</v>
      </c>
      <c r="LPU48" s="208" t="s">
        <v>4</v>
      </c>
      <c r="LPV48" s="220" t="s">
        <v>193</v>
      </c>
      <c r="LPW48" s="180" t="s">
        <v>25</v>
      </c>
      <c r="LPY48" s="253" t="s">
        <v>8</v>
      </c>
      <c r="LPZ48" s="180" t="s">
        <v>2</v>
      </c>
      <c r="LQA48" s="223" t="s">
        <v>3</v>
      </c>
      <c r="LQB48" s="220" t="s">
        <v>10</v>
      </c>
      <c r="LQC48" s="208" t="s">
        <v>4</v>
      </c>
      <c r="LQD48" s="220" t="s">
        <v>193</v>
      </c>
      <c r="LQE48" s="180" t="s">
        <v>25</v>
      </c>
      <c r="LQG48" s="253" t="s">
        <v>8</v>
      </c>
      <c r="LQH48" s="180" t="s">
        <v>2</v>
      </c>
      <c r="LQI48" s="223" t="s">
        <v>3</v>
      </c>
      <c r="LQJ48" s="220" t="s">
        <v>10</v>
      </c>
      <c r="LQK48" s="208" t="s">
        <v>4</v>
      </c>
      <c r="LQL48" s="220" t="s">
        <v>193</v>
      </c>
      <c r="LQM48" s="180" t="s">
        <v>25</v>
      </c>
      <c r="LQO48" s="253" t="s">
        <v>8</v>
      </c>
      <c r="LQP48" s="180" t="s">
        <v>2</v>
      </c>
      <c r="LQQ48" s="223" t="s">
        <v>3</v>
      </c>
      <c r="LQR48" s="220" t="s">
        <v>10</v>
      </c>
      <c r="LQS48" s="208" t="s">
        <v>4</v>
      </c>
      <c r="LQT48" s="220" t="s">
        <v>193</v>
      </c>
      <c r="LQU48" s="180" t="s">
        <v>25</v>
      </c>
      <c r="LQW48" s="253" t="s">
        <v>8</v>
      </c>
      <c r="LQX48" s="180" t="s">
        <v>2</v>
      </c>
      <c r="LQY48" s="223" t="s">
        <v>3</v>
      </c>
      <c r="LQZ48" s="220" t="s">
        <v>10</v>
      </c>
      <c r="LRA48" s="208" t="s">
        <v>4</v>
      </c>
      <c r="LRB48" s="220" t="s">
        <v>193</v>
      </c>
      <c r="LRC48" s="180" t="s">
        <v>25</v>
      </c>
      <c r="LRE48" s="253" t="s">
        <v>8</v>
      </c>
      <c r="LRF48" s="180" t="s">
        <v>2</v>
      </c>
      <c r="LRG48" s="223" t="s">
        <v>3</v>
      </c>
      <c r="LRH48" s="220" t="s">
        <v>10</v>
      </c>
      <c r="LRI48" s="208" t="s">
        <v>4</v>
      </c>
      <c r="LRJ48" s="220" t="s">
        <v>193</v>
      </c>
      <c r="LRK48" s="180" t="s">
        <v>25</v>
      </c>
      <c r="LRM48" s="253" t="s">
        <v>8</v>
      </c>
      <c r="LRN48" s="180" t="s">
        <v>2</v>
      </c>
      <c r="LRO48" s="223" t="s">
        <v>3</v>
      </c>
      <c r="LRP48" s="220" t="s">
        <v>10</v>
      </c>
      <c r="LRQ48" s="208" t="s">
        <v>4</v>
      </c>
      <c r="LRR48" s="220" t="s">
        <v>193</v>
      </c>
      <c r="LRS48" s="180" t="s">
        <v>25</v>
      </c>
      <c r="LRU48" s="253" t="s">
        <v>8</v>
      </c>
      <c r="LRV48" s="180" t="s">
        <v>2</v>
      </c>
      <c r="LRW48" s="223" t="s">
        <v>3</v>
      </c>
      <c r="LRX48" s="220" t="s">
        <v>10</v>
      </c>
      <c r="LRY48" s="208" t="s">
        <v>4</v>
      </c>
      <c r="LRZ48" s="220" t="s">
        <v>193</v>
      </c>
      <c r="LSA48" s="180" t="s">
        <v>25</v>
      </c>
      <c r="LSC48" s="253" t="s">
        <v>8</v>
      </c>
      <c r="LSD48" s="180" t="s">
        <v>2</v>
      </c>
      <c r="LSE48" s="223" t="s">
        <v>3</v>
      </c>
      <c r="LSF48" s="220" t="s">
        <v>10</v>
      </c>
      <c r="LSG48" s="208" t="s">
        <v>4</v>
      </c>
      <c r="LSH48" s="220" t="s">
        <v>193</v>
      </c>
      <c r="LSI48" s="180" t="s">
        <v>25</v>
      </c>
      <c r="LSK48" s="253" t="s">
        <v>8</v>
      </c>
      <c r="LSL48" s="180" t="s">
        <v>2</v>
      </c>
      <c r="LSM48" s="223" t="s">
        <v>3</v>
      </c>
      <c r="LSN48" s="220" t="s">
        <v>10</v>
      </c>
      <c r="LSO48" s="208" t="s">
        <v>4</v>
      </c>
      <c r="LSP48" s="220" t="s">
        <v>193</v>
      </c>
      <c r="LSQ48" s="180" t="s">
        <v>25</v>
      </c>
      <c r="LSS48" s="253" t="s">
        <v>8</v>
      </c>
      <c r="LST48" s="180" t="s">
        <v>2</v>
      </c>
      <c r="LSU48" s="223" t="s">
        <v>3</v>
      </c>
      <c r="LSV48" s="220" t="s">
        <v>10</v>
      </c>
      <c r="LSW48" s="208" t="s">
        <v>4</v>
      </c>
      <c r="LSX48" s="220" t="s">
        <v>193</v>
      </c>
      <c r="LSY48" s="180" t="s">
        <v>25</v>
      </c>
      <c r="LTA48" s="253" t="s">
        <v>8</v>
      </c>
      <c r="LTB48" s="180" t="s">
        <v>2</v>
      </c>
      <c r="LTC48" s="223" t="s">
        <v>3</v>
      </c>
      <c r="LTD48" s="220" t="s">
        <v>10</v>
      </c>
      <c r="LTE48" s="208" t="s">
        <v>4</v>
      </c>
      <c r="LTF48" s="220" t="s">
        <v>193</v>
      </c>
      <c r="LTG48" s="180" t="s">
        <v>25</v>
      </c>
      <c r="LTI48" s="253" t="s">
        <v>8</v>
      </c>
      <c r="LTJ48" s="180" t="s">
        <v>2</v>
      </c>
      <c r="LTK48" s="223" t="s">
        <v>3</v>
      </c>
      <c r="LTL48" s="220" t="s">
        <v>10</v>
      </c>
      <c r="LTM48" s="208" t="s">
        <v>4</v>
      </c>
      <c r="LTN48" s="220" t="s">
        <v>193</v>
      </c>
      <c r="LTO48" s="180" t="s">
        <v>25</v>
      </c>
      <c r="LTQ48" s="253" t="s">
        <v>8</v>
      </c>
      <c r="LTR48" s="180" t="s">
        <v>2</v>
      </c>
      <c r="LTS48" s="223" t="s">
        <v>3</v>
      </c>
      <c r="LTT48" s="220" t="s">
        <v>10</v>
      </c>
      <c r="LTU48" s="208" t="s">
        <v>4</v>
      </c>
      <c r="LTV48" s="220" t="s">
        <v>193</v>
      </c>
      <c r="LTW48" s="180" t="s">
        <v>25</v>
      </c>
      <c r="LTY48" s="253" t="s">
        <v>8</v>
      </c>
      <c r="LTZ48" s="180" t="s">
        <v>2</v>
      </c>
      <c r="LUA48" s="223" t="s">
        <v>3</v>
      </c>
      <c r="LUB48" s="220" t="s">
        <v>10</v>
      </c>
      <c r="LUC48" s="208" t="s">
        <v>4</v>
      </c>
      <c r="LUD48" s="220" t="s">
        <v>193</v>
      </c>
      <c r="LUE48" s="180" t="s">
        <v>25</v>
      </c>
      <c r="LUG48" s="253" t="s">
        <v>8</v>
      </c>
      <c r="LUH48" s="180" t="s">
        <v>2</v>
      </c>
      <c r="LUI48" s="223" t="s">
        <v>3</v>
      </c>
      <c r="LUJ48" s="220" t="s">
        <v>10</v>
      </c>
      <c r="LUK48" s="208" t="s">
        <v>4</v>
      </c>
      <c r="LUL48" s="220" t="s">
        <v>193</v>
      </c>
      <c r="LUM48" s="180" t="s">
        <v>25</v>
      </c>
      <c r="LUO48" s="253" t="s">
        <v>8</v>
      </c>
      <c r="LUP48" s="180" t="s">
        <v>2</v>
      </c>
      <c r="LUQ48" s="223" t="s">
        <v>3</v>
      </c>
      <c r="LUR48" s="220" t="s">
        <v>10</v>
      </c>
      <c r="LUS48" s="208" t="s">
        <v>4</v>
      </c>
      <c r="LUT48" s="220" t="s">
        <v>193</v>
      </c>
      <c r="LUU48" s="180" t="s">
        <v>25</v>
      </c>
      <c r="LUW48" s="253" t="s">
        <v>8</v>
      </c>
      <c r="LUX48" s="180" t="s">
        <v>2</v>
      </c>
      <c r="LUY48" s="223" t="s">
        <v>3</v>
      </c>
      <c r="LUZ48" s="220" t="s">
        <v>10</v>
      </c>
      <c r="LVA48" s="208" t="s">
        <v>4</v>
      </c>
      <c r="LVB48" s="220" t="s">
        <v>193</v>
      </c>
      <c r="LVC48" s="180" t="s">
        <v>25</v>
      </c>
      <c r="LVE48" s="253" t="s">
        <v>8</v>
      </c>
      <c r="LVF48" s="180" t="s">
        <v>2</v>
      </c>
      <c r="LVG48" s="223" t="s">
        <v>3</v>
      </c>
      <c r="LVH48" s="220" t="s">
        <v>10</v>
      </c>
      <c r="LVI48" s="208" t="s">
        <v>4</v>
      </c>
      <c r="LVJ48" s="220" t="s">
        <v>193</v>
      </c>
      <c r="LVK48" s="180" t="s">
        <v>25</v>
      </c>
      <c r="LVM48" s="253" t="s">
        <v>8</v>
      </c>
      <c r="LVN48" s="180" t="s">
        <v>2</v>
      </c>
      <c r="LVO48" s="223" t="s">
        <v>3</v>
      </c>
      <c r="LVP48" s="220" t="s">
        <v>10</v>
      </c>
      <c r="LVQ48" s="208" t="s">
        <v>4</v>
      </c>
      <c r="LVR48" s="220" t="s">
        <v>193</v>
      </c>
      <c r="LVS48" s="180" t="s">
        <v>25</v>
      </c>
      <c r="LVU48" s="253" t="s">
        <v>8</v>
      </c>
      <c r="LVV48" s="180" t="s">
        <v>2</v>
      </c>
      <c r="LVW48" s="223" t="s">
        <v>3</v>
      </c>
      <c r="LVX48" s="220" t="s">
        <v>10</v>
      </c>
      <c r="LVY48" s="208" t="s">
        <v>4</v>
      </c>
      <c r="LVZ48" s="220" t="s">
        <v>193</v>
      </c>
      <c r="LWA48" s="180" t="s">
        <v>25</v>
      </c>
      <c r="LWC48" s="253" t="s">
        <v>8</v>
      </c>
      <c r="LWD48" s="180" t="s">
        <v>2</v>
      </c>
      <c r="LWE48" s="223" t="s">
        <v>3</v>
      </c>
      <c r="LWF48" s="220" t="s">
        <v>10</v>
      </c>
      <c r="LWG48" s="208" t="s">
        <v>4</v>
      </c>
      <c r="LWH48" s="220" t="s">
        <v>193</v>
      </c>
      <c r="LWI48" s="180" t="s">
        <v>25</v>
      </c>
      <c r="LWK48" s="253" t="s">
        <v>8</v>
      </c>
      <c r="LWL48" s="180" t="s">
        <v>2</v>
      </c>
      <c r="LWM48" s="223" t="s">
        <v>3</v>
      </c>
      <c r="LWN48" s="220" t="s">
        <v>10</v>
      </c>
      <c r="LWO48" s="208" t="s">
        <v>4</v>
      </c>
      <c r="LWP48" s="220" t="s">
        <v>193</v>
      </c>
      <c r="LWQ48" s="180" t="s">
        <v>25</v>
      </c>
      <c r="LWS48" s="253" t="s">
        <v>8</v>
      </c>
      <c r="LWT48" s="180" t="s">
        <v>2</v>
      </c>
      <c r="LWU48" s="223" t="s">
        <v>3</v>
      </c>
      <c r="LWV48" s="220" t="s">
        <v>10</v>
      </c>
      <c r="LWW48" s="208" t="s">
        <v>4</v>
      </c>
      <c r="LWX48" s="220" t="s">
        <v>193</v>
      </c>
      <c r="LWY48" s="180" t="s">
        <v>25</v>
      </c>
      <c r="LXA48" s="253" t="s">
        <v>8</v>
      </c>
      <c r="LXB48" s="180" t="s">
        <v>2</v>
      </c>
      <c r="LXC48" s="223" t="s">
        <v>3</v>
      </c>
      <c r="LXD48" s="220" t="s">
        <v>10</v>
      </c>
      <c r="LXE48" s="208" t="s">
        <v>4</v>
      </c>
      <c r="LXF48" s="220" t="s">
        <v>193</v>
      </c>
      <c r="LXG48" s="180" t="s">
        <v>25</v>
      </c>
      <c r="LXI48" s="253" t="s">
        <v>8</v>
      </c>
      <c r="LXJ48" s="180" t="s">
        <v>2</v>
      </c>
      <c r="LXK48" s="223" t="s">
        <v>3</v>
      </c>
      <c r="LXL48" s="220" t="s">
        <v>10</v>
      </c>
      <c r="LXM48" s="208" t="s">
        <v>4</v>
      </c>
      <c r="LXN48" s="220" t="s">
        <v>193</v>
      </c>
      <c r="LXO48" s="180" t="s">
        <v>25</v>
      </c>
      <c r="LXQ48" s="253" t="s">
        <v>8</v>
      </c>
      <c r="LXR48" s="180" t="s">
        <v>2</v>
      </c>
      <c r="LXS48" s="223" t="s">
        <v>3</v>
      </c>
      <c r="LXT48" s="220" t="s">
        <v>10</v>
      </c>
      <c r="LXU48" s="208" t="s">
        <v>4</v>
      </c>
      <c r="LXV48" s="220" t="s">
        <v>193</v>
      </c>
      <c r="LXW48" s="180" t="s">
        <v>25</v>
      </c>
      <c r="LXY48" s="253" t="s">
        <v>8</v>
      </c>
      <c r="LXZ48" s="180" t="s">
        <v>2</v>
      </c>
      <c r="LYA48" s="223" t="s">
        <v>3</v>
      </c>
      <c r="LYB48" s="220" t="s">
        <v>10</v>
      </c>
      <c r="LYC48" s="208" t="s">
        <v>4</v>
      </c>
      <c r="LYD48" s="220" t="s">
        <v>193</v>
      </c>
      <c r="LYE48" s="180" t="s">
        <v>25</v>
      </c>
      <c r="LYG48" s="253" t="s">
        <v>8</v>
      </c>
      <c r="LYH48" s="180" t="s">
        <v>2</v>
      </c>
      <c r="LYI48" s="223" t="s">
        <v>3</v>
      </c>
      <c r="LYJ48" s="220" t="s">
        <v>10</v>
      </c>
      <c r="LYK48" s="208" t="s">
        <v>4</v>
      </c>
      <c r="LYL48" s="220" t="s">
        <v>193</v>
      </c>
      <c r="LYM48" s="180" t="s">
        <v>25</v>
      </c>
      <c r="LYO48" s="253" t="s">
        <v>8</v>
      </c>
      <c r="LYP48" s="180" t="s">
        <v>2</v>
      </c>
      <c r="LYQ48" s="223" t="s">
        <v>3</v>
      </c>
      <c r="LYR48" s="220" t="s">
        <v>10</v>
      </c>
      <c r="LYS48" s="208" t="s">
        <v>4</v>
      </c>
      <c r="LYT48" s="220" t="s">
        <v>193</v>
      </c>
      <c r="LYU48" s="180" t="s">
        <v>25</v>
      </c>
      <c r="LYW48" s="253" t="s">
        <v>8</v>
      </c>
      <c r="LYX48" s="180" t="s">
        <v>2</v>
      </c>
      <c r="LYY48" s="223" t="s">
        <v>3</v>
      </c>
      <c r="LYZ48" s="220" t="s">
        <v>10</v>
      </c>
      <c r="LZA48" s="208" t="s">
        <v>4</v>
      </c>
      <c r="LZB48" s="220" t="s">
        <v>193</v>
      </c>
      <c r="LZC48" s="180" t="s">
        <v>25</v>
      </c>
      <c r="LZE48" s="253" t="s">
        <v>8</v>
      </c>
      <c r="LZF48" s="180" t="s">
        <v>2</v>
      </c>
      <c r="LZG48" s="223" t="s">
        <v>3</v>
      </c>
      <c r="LZH48" s="220" t="s">
        <v>10</v>
      </c>
      <c r="LZI48" s="208" t="s">
        <v>4</v>
      </c>
      <c r="LZJ48" s="220" t="s">
        <v>193</v>
      </c>
      <c r="LZK48" s="180" t="s">
        <v>25</v>
      </c>
      <c r="LZM48" s="253" t="s">
        <v>8</v>
      </c>
      <c r="LZN48" s="180" t="s">
        <v>2</v>
      </c>
      <c r="LZO48" s="223" t="s">
        <v>3</v>
      </c>
      <c r="LZP48" s="220" t="s">
        <v>10</v>
      </c>
      <c r="LZQ48" s="208" t="s">
        <v>4</v>
      </c>
      <c r="LZR48" s="220" t="s">
        <v>193</v>
      </c>
      <c r="LZS48" s="180" t="s">
        <v>25</v>
      </c>
      <c r="LZU48" s="253" t="s">
        <v>8</v>
      </c>
      <c r="LZV48" s="180" t="s">
        <v>2</v>
      </c>
      <c r="LZW48" s="223" t="s">
        <v>3</v>
      </c>
      <c r="LZX48" s="220" t="s">
        <v>10</v>
      </c>
      <c r="LZY48" s="208" t="s">
        <v>4</v>
      </c>
      <c r="LZZ48" s="220" t="s">
        <v>193</v>
      </c>
      <c r="MAA48" s="180" t="s">
        <v>25</v>
      </c>
      <c r="MAC48" s="253" t="s">
        <v>8</v>
      </c>
      <c r="MAD48" s="180" t="s">
        <v>2</v>
      </c>
      <c r="MAE48" s="223" t="s">
        <v>3</v>
      </c>
      <c r="MAF48" s="220" t="s">
        <v>10</v>
      </c>
      <c r="MAG48" s="208" t="s">
        <v>4</v>
      </c>
      <c r="MAH48" s="220" t="s">
        <v>193</v>
      </c>
      <c r="MAI48" s="180" t="s">
        <v>25</v>
      </c>
      <c r="MAK48" s="253" t="s">
        <v>8</v>
      </c>
      <c r="MAL48" s="180" t="s">
        <v>2</v>
      </c>
      <c r="MAM48" s="223" t="s">
        <v>3</v>
      </c>
      <c r="MAN48" s="220" t="s">
        <v>10</v>
      </c>
      <c r="MAO48" s="208" t="s">
        <v>4</v>
      </c>
      <c r="MAP48" s="220" t="s">
        <v>193</v>
      </c>
      <c r="MAQ48" s="180" t="s">
        <v>25</v>
      </c>
      <c r="MAS48" s="253" t="s">
        <v>8</v>
      </c>
      <c r="MAT48" s="180" t="s">
        <v>2</v>
      </c>
      <c r="MAU48" s="223" t="s">
        <v>3</v>
      </c>
      <c r="MAV48" s="220" t="s">
        <v>10</v>
      </c>
      <c r="MAW48" s="208" t="s">
        <v>4</v>
      </c>
      <c r="MAX48" s="220" t="s">
        <v>193</v>
      </c>
      <c r="MAY48" s="180" t="s">
        <v>25</v>
      </c>
      <c r="MBA48" s="253" t="s">
        <v>8</v>
      </c>
      <c r="MBB48" s="180" t="s">
        <v>2</v>
      </c>
      <c r="MBC48" s="223" t="s">
        <v>3</v>
      </c>
      <c r="MBD48" s="220" t="s">
        <v>10</v>
      </c>
      <c r="MBE48" s="208" t="s">
        <v>4</v>
      </c>
      <c r="MBF48" s="220" t="s">
        <v>193</v>
      </c>
      <c r="MBG48" s="180" t="s">
        <v>25</v>
      </c>
      <c r="MBI48" s="253" t="s">
        <v>8</v>
      </c>
      <c r="MBJ48" s="180" t="s">
        <v>2</v>
      </c>
      <c r="MBK48" s="223" t="s">
        <v>3</v>
      </c>
      <c r="MBL48" s="220" t="s">
        <v>10</v>
      </c>
      <c r="MBM48" s="208" t="s">
        <v>4</v>
      </c>
      <c r="MBN48" s="220" t="s">
        <v>193</v>
      </c>
      <c r="MBO48" s="180" t="s">
        <v>25</v>
      </c>
      <c r="MBQ48" s="253" t="s">
        <v>8</v>
      </c>
      <c r="MBR48" s="180" t="s">
        <v>2</v>
      </c>
      <c r="MBS48" s="223" t="s">
        <v>3</v>
      </c>
      <c r="MBT48" s="220" t="s">
        <v>10</v>
      </c>
      <c r="MBU48" s="208" t="s">
        <v>4</v>
      </c>
      <c r="MBV48" s="220" t="s">
        <v>193</v>
      </c>
      <c r="MBW48" s="180" t="s">
        <v>25</v>
      </c>
      <c r="MBY48" s="253" t="s">
        <v>8</v>
      </c>
      <c r="MBZ48" s="180" t="s">
        <v>2</v>
      </c>
      <c r="MCA48" s="223" t="s">
        <v>3</v>
      </c>
      <c r="MCB48" s="220" t="s">
        <v>10</v>
      </c>
      <c r="MCC48" s="208" t="s">
        <v>4</v>
      </c>
      <c r="MCD48" s="220" t="s">
        <v>193</v>
      </c>
      <c r="MCE48" s="180" t="s">
        <v>25</v>
      </c>
      <c r="MCG48" s="253" t="s">
        <v>8</v>
      </c>
      <c r="MCH48" s="180" t="s">
        <v>2</v>
      </c>
      <c r="MCI48" s="223" t="s">
        <v>3</v>
      </c>
      <c r="MCJ48" s="220" t="s">
        <v>10</v>
      </c>
      <c r="MCK48" s="208" t="s">
        <v>4</v>
      </c>
      <c r="MCL48" s="220" t="s">
        <v>193</v>
      </c>
      <c r="MCM48" s="180" t="s">
        <v>25</v>
      </c>
      <c r="MCO48" s="253" t="s">
        <v>8</v>
      </c>
      <c r="MCP48" s="180" t="s">
        <v>2</v>
      </c>
      <c r="MCQ48" s="223" t="s">
        <v>3</v>
      </c>
      <c r="MCR48" s="220" t="s">
        <v>10</v>
      </c>
      <c r="MCS48" s="208" t="s">
        <v>4</v>
      </c>
      <c r="MCT48" s="220" t="s">
        <v>193</v>
      </c>
      <c r="MCU48" s="180" t="s">
        <v>25</v>
      </c>
      <c r="MCW48" s="253" t="s">
        <v>8</v>
      </c>
      <c r="MCX48" s="180" t="s">
        <v>2</v>
      </c>
      <c r="MCY48" s="223" t="s">
        <v>3</v>
      </c>
      <c r="MCZ48" s="220" t="s">
        <v>10</v>
      </c>
      <c r="MDA48" s="208" t="s">
        <v>4</v>
      </c>
      <c r="MDB48" s="220" t="s">
        <v>193</v>
      </c>
      <c r="MDC48" s="180" t="s">
        <v>25</v>
      </c>
      <c r="MDE48" s="253" t="s">
        <v>8</v>
      </c>
      <c r="MDF48" s="180" t="s">
        <v>2</v>
      </c>
      <c r="MDG48" s="223" t="s">
        <v>3</v>
      </c>
      <c r="MDH48" s="220" t="s">
        <v>10</v>
      </c>
      <c r="MDI48" s="208" t="s">
        <v>4</v>
      </c>
      <c r="MDJ48" s="220" t="s">
        <v>193</v>
      </c>
      <c r="MDK48" s="180" t="s">
        <v>25</v>
      </c>
      <c r="MDM48" s="253" t="s">
        <v>8</v>
      </c>
      <c r="MDN48" s="180" t="s">
        <v>2</v>
      </c>
      <c r="MDO48" s="223" t="s">
        <v>3</v>
      </c>
      <c r="MDP48" s="220" t="s">
        <v>10</v>
      </c>
      <c r="MDQ48" s="208" t="s">
        <v>4</v>
      </c>
      <c r="MDR48" s="220" t="s">
        <v>193</v>
      </c>
      <c r="MDS48" s="180" t="s">
        <v>25</v>
      </c>
      <c r="MDU48" s="253" t="s">
        <v>8</v>
      </c>
      <c r="MDV48" s="180" t="s">
        <v>2</v>
      </c>
      <c r="MDW48" s="223" t="s">
        <v>3</v>
      </c>
      <c r="MDX48" s="220" t="s">
        <v>10</v>
      </c>
      <c r="MDY48" s="208" t="s">
        <v>4</v>
      </c>
      <c r="MDZ48" s="220" t="s">
        <v>193</v>
      </c>
      <c r="MEA48" s="180" t="s">
        <v>25</v>
      </c>
      <c r="MEC48" s="253" t="s">
        <v>8</v>
      </c>
      <c r="MED48" s="180" t="s">
        <v>2</v>
      </c>
      <c r="MEE48" s="223" t="s">
        <v>3</v>
      </c>
      <c r="MEF48" s="220" t="s">
        <v>10</v>
      </c>
      <c r="MEG48" s="208" t="s">
        <v>4</v>
      </c>
      <c r="MEH48" s="220" t="s">
        <v>193</v>
      </c>
      <c r="MEI48" s="180" t="s">
        <v>25</v>
      </c>
      <c r="MEK48" s="253" t="s">
        <v>8</v>
      </c>
      <c r="MEL48" s="180" t="s">
        <v>2</v>
      </c>
      <c r="MEM48" s="223" t="s">
        <v>3</v>
      </c>
      <c r="MEN48" s="220" t="s">
        <v>10</v>
      </c>
      <c r="MEO48" s="208" t="s">
        <v>4</v>
      </c>
      <c r="MEP48" s="220" t="s">
        <v>193</v>
      </c>
      <c r="MEQ48" s="180" t="s">
        <v>25</v>
      </c>
      <c r="MES48" s="253" t="s">
        <v>8</v>
      </c>
      <c r="MET48" s="180" t="s">
        <v>2</v>
      </c>
      <c r="MEU48" s="223" t="s">
        <v>3</v>
      </c>
      <c r="MEV48" s="220" t="s">
        <v>10</v>
      </c>
      <c r="MEW48" s="208" t="s">
        <v>4</v>
      </c>
      <c r="MEX48" s="220" t="s">
        <v>193</v>
      </c>
      <c r="MEY48" s="180" t="s">
        <v>25</v>
      </c>
      <c r="MFA48" s="253" t="s">
        <v>8</v>
      </c>
      <c r="MFB48" s="180" t="s">
        <v>2</v>
      </c>
      <c r="MFC48" s="223" t="s">
        <v>3</v>
      </c>
      <c r="MFD48" s="220" t="s">
        <v>10</v>
      </c>
      <c r="MFE48" s="208" t="s">
        <v>4</v>
      </c>
      <c r="MFF48" s="220" t="s">
        <v>193</v>
      </c>
      <c r="MFG48" s="180" t="s">
        <v>25</v>
      </c>
      <c r="MFI48" s="253" t="s">
        <v>8</v>
      </c>
      <c r="MFJ48" s="180" t="s">
        <v>2</v>
      </c>
      <c r="MFK48" s="223" t="s">
        <v>3</v>
      </c>
      <c r="MFL48" s="220" t="s">
        <v>10</v>
      </c>
      <c r="MFM48" s="208" t="s">
        <v>4</v>
      </c>
      <c r="MFN48" s="220" t="s">
        <v>193</v>
      </c>
      <c r="MFO48" s="180" t="s">
        <v>25</v>
      </c>
      <c r="MFQ48" s="253" t="s">
        <v>8</v>
      </c>
      <c r="MFR48" s="180" t="s">
        <v>2</v>
      </c>
      <c r="MFS48" s="223" t="s">
        <v>3</v>
      </c>
      <c r="MFT48" s="220" t="s">
        <v>10</v>
      </c>
      <c r="MFU48" s="208" t="s">
        <v>4</v>
      </c>
      <c r="MFV48" s="220" t="s">
        <v>193</v>
      </c>
      <c r="MFW48" s="180" t="s">
        <v>25</v>
      </c>
      <c r="MFY48" s="253" t="s">
        <v>8</v>
      </c>
      <c r="MFZ48" s="180" t="s">
        <v>2</v>
      </c>
      <c r="MGA48" s="223" t="s">
        <v>3</v>
      </c>
      <c r="MGB48" s="220" t="s">
        <v>10</v>
      </c>
      <c r="MGC48" s="208" t="s">
        <v>4</v>
      </c>
      <c r="MGD48" s="220" t="s">
        <v>193</v>
      </c>
      <c r="MGE48" s="180" t="s">
        <v>25</v>
      </c>
      <c r="MGG48" s="253" t="s">
        <v>8</v>
      </c>
      <c r="MGH48" s="180" t="s">
        <v>2</v>
      </c>
      <c r="MGI48" s="223" t="s">
        <v>3</v>
      </c>
      <c r="MGJ48" s="220" t="s">
        <v>10</v>
      </c>
      <c r="MGK48" s="208" t="s">
        <v>4</v>
      </c>
      <c r="MGL48" s="220" t="s">
        <v>193</v>
      </c>
      <c r="MGM48" s="180" t="s">
        <v>25</v>
      </c>
      <c r="MGO48" s="253" t="s">
        <v>8</v>
      </c>
      <c r="MGP48" s="180" t="s">
        <v>2</v>
      </c>
      <c r="MGQ48" s="223" t="s">
        <v>3</v>
      </c>
      <c r="MGR48" s="220" t="s">
        <v>10</v>
      </c>
      <c r="MGS48" s="208" t="s">
        <v>4</v>
      </c>
      <c r="MGT48" s="220" t="s">
        <v>193</v>
      </c>
      <c r="MGU48" s="180" t="s">
        <v>25</v>
      </c>
      <c r="MGW48" s="253" t="s">
        <v>8</v>
      </c>
      <c r="MGX48" s="180" t="s">
        <v>2</v>
      </c>
      <c r="MGY48" s="223" t="s">
        <v>3</v>
      </c>
      <c r="MGZ48" s="220" t="s">
        <v>10</v>
      </c>
      <c r="MHA48" s="208" t="s">
        <v>4</v>
      </c>
      <c r="MHB48" s="220" t="s">
        <v>193</v>
      </c>
      <c r="MHC48" s="180" t="s">
        <v>25</v>
      </c>
      <c r="MHE48" s="253" t="s">
        <v>8</v>
      </c>
      <c r="MHF48" s="180" t="s">
        <v>2</v>
      </c>
      <c r="MHG48" s="223" t="s">
        <v>3</v>
      </c>
      <c r="MHH48" s="220" t="s">
        <v>10</v>
      </c>
      <c r="MHI48" s="208" t="s">
        <v>4</v>
      </c>
      <c r="MHJ48" s="220" t="s">
        <v>193</v>
      </c>
      <c r="MHK48" s="180" t="s">
        <v>25</v>
      </c>
      <c r="MHM48" s="253" t="s">
        <v>8</v>
      </c>
      <c r="MHN48" s="180" t="s">
        <v>2</v>
      </c>
      <c r="MHO48" s="223" t="s">
        <v>3</v>
      </c>
      <c r="MHP48" s="220" t="s">
        <v>10</v>
      </c>
      <c r="MHQ48" s="208" t="s">
        <v>4</v>
      </c>
      <c r="MHR48" s="220" t="s">
        <v>193</v>
      </c>
      <c r="MHS48" s="180" t="s">
        <v>25</v>
      </c>
      <c r="MHU48" s="253" t="s">
        <v>8</v>
      </c>
      <c r="MHV48" s="180" t="s">
        <v>2</v>
      </c>
      <c r="MHW48" s="223" t="s">
        <v>3</v>
      </c>
      <c r="MHX48" s="220" t="s">
        <v>10</v>
      </c>
      <c r="MHY48" s="208" t="s">
        <v>4</v>
      </c>
      <c r="MHZ48" s="220" t="s">
        <v>193</v>
      </c>
      <c r="MIA48" s="180" t="s">
        <v>25</v>
      </c>
      <c r="MIC48" s="253" t="s">
        <v>8</v>
      </c>
      <c r="MID48" s="180" t="s">
        <v>2</v>
      </c>
      <c r="MIE48" s="223" t="s">
        <v>3</v>
      </c>
      <c r="MIF48" s="220" t="s">
        <v>10</v>
      </c>
      <c r="MIG48" s="208" t="s">
        <v>4</v>
      </c>
      <c r="MIH48" s="220" t="s">
        <v>193</v>
      </c>
      <c r="MII48" s="180" t="s">
        <v>25</v>
      </c>
      <c r="MIK48" s="253" t="s">
        <v>8</v>
      </c>
      <c r="MIL48" s="180" t="s">
        <v>2</v>
      </c>
      <c r="MIM48" s="223" t="s">
        <v>3</v>
      </c>
      <c r="MIN48" s="220" t="s">
        <v>10</v>
      </c>
      <c r="MIO48" s="208" t="s">
        <v>4</v>
      </c>
      <c r="MIP48" s="220" t="s">
        <v>193</v>
      </c>
      <c r="MIQ48" s="180" t="s">
        <v>25</v>
      </c>
      <c r="MIS48" s="253" t="s">
        <v>8</v>
      </c>
      <c r="MIT48" s="180" t="s">
        <v>2</v>
      </c>
      <c r="MIU48" s="223" t="s">
        <v>3</v>
      </c>
      <c r="MIV48" s="220" t="s">
        <v>10</v>
      </c>
      <c r="MIW48" s="208" t="s">
        <v>4</v>
      </c>
      <c r="MIX48" s="220" t="s">
        <v>193</v>
      </c>
      <c r="MIY48" s="180" t="s">
        <v>25</v>
      </c>
      <c r="MJA48" s="253" t="s">
        <v>8</v>
      </c>
      <c r="MJB48" s="180" t="s">
        <v>2</v>
      </c>
      <c r="MJC48" s="223" t="s">
        <v>3</v>
      </c>
      <c r="MJD48" s="220" t="s">
        <v>10</v>
      </c>
      <c r="MJE48" s="208" t="s">
        <v>4</v>
      </c>
      <c r="MJF48" s="220" t="s">
        <v>193</v>
      </c>
      <c r="MJG48" s="180" t="s">
        <v>25</v>
      </c>
      <c r="MJI48" s="253" t="s">
        <v>8</v>
      </c>
      <c r="MJJ48" s="180" t="s">
        <v>2</v>
      </c>
      <c r="MJK48" s="223" t="s">
        <v>3</v>
      </c>
      <c r="MJL48" s="220" t="s">
        <v>10</v>
      </c>
      <c r="MJM48" s="208" t="s">
        <v>4</v>
      </c>
      <c r="MJN48" s="220" t="s">
        <v>193</v>
      </c>
      <c r="MJO48" s="180" t="s">
        <v>25</v>
      </c>
      <c r="MJQ48" s="253" t="s">
        <v>8</v>
      </c>
      <c r="MJR48" s="180" t="s">
        <v>2</v>
      </c>
      <c r="MJS48" s="223" t="s">
        <v>3</v>
      </c>
      <c r="MJT48" s="220" t="s">
        <v>10</v>
      </c>
      <c r="MJU48" s="208" t="s">
        <v>4</v>
      </c>
      <c r="MJV48" s="220" t="s">
        <v>193</v>
      </c>
      <c r="MJW48" s="180" t="s">
        <v>25</v>
      </c>
      <c r="MJY48" s="253" t="s">
        <v>8</v>
      </c>
      <c r="MJZ48" s="180" t="s">
        <v>2</v>
      </c>
      <c r="MKA48" s="223" t="s">
        <v>3</v>
      </c>
      <c r="MKB48" s="220" t="s">
        <v>10</v>
      </c>
      <c r="MKC48" s="208" t="s">
        <v>4</v>
      </c>
      <c r="MKD48" s="220" t="s">
        <v>193</v>
      </c>
      <c r="MKE48" s="180" t="s">
        <v>25</v>
      </c>
      <c r="MKG48" s="253" t="s">
        <v>8</v>
      </c>
      <c r="MKH48" s="180" t="s">
        <v>2</v>
      </c>
      <c r="MKI48" s="223" t="s">
        <v>3</v>
      </c>
      <c r="MKJ48" s="220" t="s">
        <v>10</v>
      </c>
      <c r="MKK48" s="208" t="s">
        <v>4</v>
      </c>
      <c r="MKL48" s="220" t="s">
        <v>193</v>
      </c>
      <c r="MKM48" s="180" t="s">
        <v>25</v>
      </c>
      <c r="MKO48" s="253" t="s">
        <v>8</v>
      </c>
      <c r="MKP48" s="180" t="s">
        <v>2</v>
      </c>
      <c r="MKQ48" s="223" t="s">
        <v>3</v>
      </c>
      <c r="MKR48" s="220" t="s">
        <v>10</v>
      </c>
      <c r="MKS48" s="208" t="s">
        <v>4</v>
      </c>
      <c r="MKT48" s="220" t="s">
        <v>193</v>
      </c>
      <c r="MKU48" s="180" t="s">
        <v>25</v>
      </c>
      <c r="MKW48" s="253" t="s">
        <v>8</v>
      </c>
      <c r="MKX48" s="180" t="s">
        <v>2</v>
      </c>
      <c r="MKY48" s="223" t="s">
        <v>3</v>
      </c>
      <c r="MKZ48" s="220" t="s">
        <v>10</v>
      </c>
      <c r="MLA48" s="208" t="s">
        <v>4</v>
      </c>
      <c r="MLB48" s="220" t="s">
        <v>193</v>
      </c>
      <c r="MLC48" s="180" t="s">
        <v>25</v>
      </c>
      <c r="MLE48" s="253" t="s">
        <v>8</v>
      </c>
      <c r="MLF48" s="180" t="s">
        <v>2</v>
      </c>
      <c r="MLG48" s="223" t="s">
        <v>3</v>
      </c>
      <c r="MLH48" s="220" t="s">
        <v>10</v>
      </c>
      <c r="MLI48" s="208" t="s">
        <v>4</v>
      </c>
      <c r="MLJ48" s="220" t="s">
        <v>193</v>
      </c>
      <c r="MLK48" s="180" t="s">
        <v>25</v>
      </c>
      <c r="MLM48" s="253" t="s">
        <v>8</v>
      </c>
      <c r="MLN48" s="180" t="s">
        <v>2</v>
      </c>
      <c r="MLO48" s="223" t="s">
        <v>3</v>
      </c>
      <c r="MLP48" s="220" t="s">
        <v>10</v>
      </c>
      <c r="MLQ48" s="208" t="s">
        <v>4</v>
      </c>
      <c r="MLR48" s="220" t="s">
        <v>193</v>
      </c>
      <c r="MLS48" s="180" t="s">
        <v>25</v>
      </c>
      <c r="MLU48" s="253" t="s">
        <v>8</v>
      </c>
      <c r="MLV48" s="180" t="s">
        <v>2</v>
      </c>
      <c r="MLW48" s="223" t="s">
        <v>3</v>
      </c>
      <c r="MLX48" s="220" t="s">
        <v>10</v>
      </c>
      <c r="MLY48" s="208" t="s">
        <v>4</v>
      </c>
      <c r="MLZ48" s="220" t="s">
        <v>193</v>
      </c>
      <c r="MMA48" s="180" t="s">
        <v>25</v>
      </c>
      <c r="MMC48" s="253" t="s">
        <v>8</v>
      </c>
      <c r="MMD48" s="180" t="s">
        <v>2</v>
      </c>
      <c r="MME48" s="223" t="s">
        <v>3</v>
      </c>
      <c r="MMF48" s="220" t="s">
        <v>10</v>
      </c>
      <c r="MMG48" s="208" t="s">
        <v>4</v>
      </c>
      <c r="MMH48" s="220" t="s">
        <v>193</v>
      </c>
      <c r="MMI48" s="180" t="s">
        <v>25</v>
      </c>
      <c r="MMK48" s="253" t="s">
        <v>8</v>
      </c>
      <c r="MML48" s="180" t="s">
        <v>2</v>
      </c>
      <c r="MMM48" s="223" t="s">
        <v>3</v>
      </c>
      <c r="MMN48" s="220" t="s">
        <v>10</v>
      </c>
      <c r="MMO48" s="208" t="s">
        <v>4</v>
      </c>
      <c r="MMP48" s="220" t="s">
        <v>193</v>
      </c>
      <c r="MMQ48" s="180" t="s">
        <v>25</v>
      </c>
      <c r="MMS48" s="253" t="s">
        <v>8</v>
      </c>
      <c r="MMT48" s="180" t="s">
        <v>2</v>
      </c>
      <c r="MMU48" s="223" t="s">
        <v>3</v>
      </c>
      <c r="MMV48" s="220" t="s">
        <v>10</v>
      </c>
      <c r="MMW48" s="208" t="s">
        <v>4</v>
      </c>
      <c r="MMX48" s="220" t="s">
        <v>193</v>
      </c>
      <c r="MMY48" s="180" t="s">
        <v>25</v>
      </c>
      <c r="MNA48" s="253" t="s">
        <v>8</v>
      </c>
      <c r="MNB48" s="180" t="s">
        <v>2</v>
      </c>
      <c r="MNC48" s="223" t="s">
        <v>3</v>
      </c>
      <c r="MND48" s="220" t="s">
        <v>10</v>
      </c>
      <c r="MNE48" s="208" t="s">
        <v>4</v>
      </c>
      <c r="MNF48" s="220" t="s">
        <v>193</v>
      </c>
      <c r="MNG48" s="180" t="s">
        <v>25</v>
      </c>
      <c r="MNI48" s="253" t="s">
        <v>8</v>
      </c>
      <c r="MNJ48" s="180" t="s">
        <v>2</v>
      </c>
      <c r="MNK48" s="223" t="s">
        <v>3</v>
      </c>
      <c r="MNL48" s="220" t="s">
        <v>10</v>
      </c>
      <c r="MNM48" s="208" t="s">
        <v>4</v>
      </c>
      <c r="MNN48" s="220" t="s">
        <v>193</v>
      </c>
      <c r="MNO48" s="180" t="s">
        <v>25</v>
      </c>
      <c r="MNQ48" s="253" t="s">
        <v>8</v>
      </c>
      <c r="MNR48" s="180" t="s">
        <v>2</v>
      </c>
      <c r="MNS48" s="223" t="s">
        <v>3</v>
      </c>
      <c r="MNT48" s="220" t="s">
        <v>10</v>
      </c>
      <c r="MNU48" s="208" t="s">
        <v>4</v>
      </c>
      <c r="MNV48" s="220" t="s">
        <v>193</v>
      </c>
      <c r="MNW48" s="180" t="s">
        <v>25</v>
      </c>
      <c r="MNY48" s="253" t="s">
        <v>8</v>
      </c>
      <c r="MNZ48" s="180" t="s">
        <v>2</v>
      </c>
      <c r="MOA48" s="223" t="s">
        <v>3</v>
      </c>
      <c r="MOB48" s="220" t="s">
        <v>10</v>
      </c>
      <c r="MOC48" s="208" t="s">
        <v>4</v>
      </c>
      <c r="MOD48" s="220" t="s">
        <v>193</v>
      </c>
      <c r="MOE48" s="180" t="s">
        <v>25</v>
      </c>
      <c r="MOG48" s="253" t="s">
        <v>8</v>
      </c>
      <c r="MOH48" s="180" t="s">
        <v>2</v>
      </c>
      <c r="MOI48" s="223" t="s">
        <v>3</v>
      </c>
      <c r="MOJ48" s="220" t="s">
        <v>10</v>
      </c>
      <c r="MOK48" s="208" t="s">
        <v>4</v>
      </c>
      <c r="MOL48" s="220" t="s">
        <v>193</v>
      </c>
      <c r="MOM48" s="180" t="s">
        <v>25</v>
      </c>
      <c r="MOO48" s="253" t="s">
        <v>8</v>
      </c>
      <c r="MOP48" s="180" t="s">
        <v>2</v>
      </c>
      <c r="MOQ48" s="223" t="s">
        <v>3</v>
      </c>
      <c r="MOR48" s="220" t="s">
        <v>10</v>
      </c>
      <c r="MOS48" s="208" t="s">
        <v>4</v>
      </c>
      <c r="MOT48" s="220" t="s">
        <v>193</v>
      </c>
      <c r="MOU48" s="180" t="s">
        <v>25</v>
      </c>
      <c r="MOW48" s="253" t="s">
        <v>8</v>
      </c>
      <c r="MOX48" s="180" t="s">
        <v>2</v>
      </c>
      <c r="MOY48" s="223" t="s">
        <v>3</v>
      </c>
      <c r="MOZ48" s="220" t="s">
        <v>10</v>
      </c>
      <c r="MPA48" s="208" t="s">
        <v>4</v>
      </c>
      <c r="MPB48" s="220" t="s">
        <v>193</v>
      </c>
      <c r="MPC48" s="180" t="s">
        <v>25</v>
      </c>
      <c r="MPE48" s="253" t="s">
        <v>8</v>
      </c>
      <c r="MPF48" s="180" t="s">
        <v>2</v>
      </c>
      <c r="MPG48" s="223" t="s">
        <v>3</v>
      </c>
      <c r="MPH48" s="220" t="s">
        <v>10</v>
      </c>
      <c r="MPI48" s="208" t="s">
        <v>4</v>
      </c>
      <c r="MPJ48" s="220" t="s">
        <v>193</v>
      </c>
      <c r="MPK48" s="180" t="s">
        <v>25</v>
      </c>
      <c r="MPM48" s="253" t="s">
        <v>8</v>
      </c>
      <c r="MPN48" s="180" t="s">
        <v>2</v>
      </c>
      <c r="MPO48" s="223" t="s">
        <v>3</v>
      </c>
      <c r="MPP48" s="220" t="s">
        <v>10</v>
      </c>
      <c r="MPQ48" s="208" t="s">
        <v>4</v>
      </c>
      <c r="MPR48" s="220" t="s">
        <v>193</v>
      </c>
      <c r="MPS48" s="180" t="s">
        <v>25</v>
      </c>
      <c r="MPU48" s="253" t="s">
        <v>8</v>
      </c>
      <c r="MPV48" s="180" t="s">
        <v>2</v>
      </c>
      <c r="MPW48" s="223" t="s">
        <v>3</v>
      </c>
      <c r="MPX48" s="220" t="s">
        <v>10</v>
      </c>
      <c r="MPY48" s="208" t="s">
        <v>4</v>
      </c>
      <c r="MPZ48" s="220" t="s">
        <v>193</v>
      </c>
      <c r="MQA48" s="180" t="s">
        <v>25</v>
      </c>
      <c r="MQC48" s="253" t="s">
        <v>8</v>
      </c>
      <c r="MQD48" s="180" t="s">
        <v>2</v>
      </c>
      <c r="MQE48" s="223" t="s">
        <v>3</v>
      </c>
      <c r="MQF48" s="220" t="s">
        <v>10</v>
      </c>
      <c r="MQG48" s="208" t="s">
        <v>4</v>
      </c>
      <c r="MQH48" s="220" t="s">
        <v>193</v>
      </c>
      <c r="MQI48" s="180" t="s">
        <v>25</v>
      </c>
      <c r="MQK48" s="253" t="s">
        <v>8</v>
      </c>
      <c r="MQL48" s="180" t="s">
        <v>2</v>
      </c>
      <c r="MQM48" s="223" t="s">
        <v>3</v>
      </c>
      <c r="MQN48" s="220" t="s">
        <v>10</v>
      </c>
      <c r="MQO48" s="208" t="s">
        <v>4</v>
      </c>
      <c r="MQP48" s="220" t="s">
        <v>193</v>
      </c>
      <c r="MQQ48" s="180" t="s">
        <v>25</v>
      </c>
      <c r="MQS48" s="253" t="s">
        <v>8</v>
      </c>
      <c r="MQT48" s="180" t="s">
        <v>2</v>
      </c>
      <c r="MQU48" s="223" t="s">
        <v>3</v>
      </c>
      <c r="MQV48" s="220" t="s">
        <v>10</v>
      </c>
      <c r="MQW48" s="208" t="s">
        <v>4</v>
      </c>
      <c r="MQX48" s="220" t="s">
        <v>193</v>
      </c>
      <c r="MQY48" s="180" t="s">
        <v>25</v>
      </c>
      <c r="MRA48" s="253" t="s">
        <v>8</v>
      </c>
      <c r="MRB48" s="180" t="s">
        <v>2</v>
      </c>
      <c r="MRC48" s="223" t="s">
        <v>3</v>
      </c>
      <c r="MRD48" s="220" t="s">
        <v>10</v>
      </c>
      <c r="MRE48" s="208" t="s">
        <v>4</v>
      </c>
      <c r="MRF48" s="220" t="s">
        <v>193</v>
      </c>
      <c r="MRG48" s="180" t="s">
        <v>25</v>
      </c>
      <c r="MRI48" s="253" t="s">
        <v>8</v>
      </c>
      <c r="MRJ48" s="180" t="s">
        <v>2</v>
      </c>
      <c r="MRK48" s="223" t="s">
        <v>3</v>
      </c>
      <c r="MRL48" s="220" t="s">
        <v>10</v>
      </c>
      <c r="MRM48" s="208" t="s">
        <v>4</v>
      </c>
      <c r="MRN48" s="220" t="s">
        <v>193</v>
      </c>
      <c r="MRO48" s="180" t="s">
        <v>25</v>
      </c>
      <c r="MRQ48" s="253" t="s">
        <v>8</v>
      </c>
      <c r="MRR48" s="180" t="s">
        <v>2</v>
      </c>
      <c r="MRS48" s="223" t="s">
        <v>3</v>
      </c>
      <c r="MRT48" s="220" t="s">
        <v>10</v>
      </c>
      <c r="MRU48" s="208" t="s">
        <v>4</v>
      </c>
      <c r="MRV48" s="220" t="s">
        <v>193</v>
      </c>
      <c r="MRW48" s="180" t="s">
        <v>25</v>
      </c>
      <c r="MRY48" s="253" t="s">
        <v>8</v>
      </c>
      <c r="MRZ48" s="180" t="s">
        <v>2</v>
      </c>
      <c r="MSA48" s="223" t="s">
        <v>3</v>
      </c>
      <c r="MSB48" s="220" t="s">
        <v>10</v>
      </c>
      <c r="MSC48" s="208" t="s">
        <v>4</v>
      </c>
      <c r="MSD48" s="220" t="s">
        <v>193</v>
      </c>
      <c r="MSE48" s="180" t="s">
        <v>25</v>
      </c>
      <c r="MSG48" s="253" t="s">
        <v>8</v>
      </c>
      <c r="MSH48" s="180" t="s">
        <v>2</v>
      </c>
      <c r="MSI48" s="223" t="s">
        <v>3</v>
      </c>
      <c r="MSJ48" s="220" t="s">
        <v>10</v>
      </c>
      <c r="MSK48" s="208" t="s">
        <v>4</v>
      </c>
      <c r="MSL48" s="220" t="s">
        <v>193</v>
      </c>
      <c r="MSM48" s="180" t="s">
        <v>25</v>
      </c>
      <c r="MSO48" s="253" t="s">
        <v>8</v>
      </c>
      <c r="MSP48" s="180" t="s">
        <v>2</v>
      </c>
      <c r="MSQ48" s="223" t="s">
        <v>3</v>
      </c>
      <c r="MSR48" s="220" t="s">
        <v>10</v>
      </c>
      <c r="MSS48" s="208" t="s">
        <v>4</v>
      </c>
      <c r="MST48" s="220" t="s">
        <v>193</v>
      </c>
      <c r="MSU48" s="180" t="s">
        <v>25</v>
      </c>
      <c r="MSW48" s="253" t="s">
        <v>8</v>
      </c>
      <c r="MSX48" s="180" t="s">
        <v>2</v>
      </c>
      <c r="MSY48" s="223" t="s">
        <v>3</v>
      </c>
      <c r="MSZ48" s="220" t="s">
        <v>10</v>
      </c>
      <c r="MTA48" s="208" t="s">
        <v>4</v>
      </c>
      <c r="MTB48" s="220" t="s">
        <v>193</v>
      </c>
      <c r="MTC48" s="180" t="s">
        <v>25</v>
      </c>
      <c r="MTE48" s="253" t="s">
        <v>8</v>
      </c>
      <c r="MTF48" s="180" t="s">
        <v>2</v>
      </c>
      <c r="MTG48" s="223" t="s">
        <v>3</v>
      </c>
      <c r="MTH48" s="220" t="s">
        <v>10</v>
      </c>
      <c r="MTI48" s="208" t="s">
        <v>4</v>
      </c>
      <c r="MTJ48" s="220" t="s">
        <v>193</v>
      </c>
      <c r="MTK48" s="180" t="s">
        <v>25</v>
      </c>
      <c r="MTM48" s="253" t="s">
        <v>8</v>
      </c>
      <c r="MTN48" s="180" t="s">
        <v>2</v>
      </c>
      <c r="MTO48" s="223" t="s">
        <v>3</v>
      </c>
      <c r="MTP48" s="220" t="s">
        <v>10</v>
      </c>
      <c r="MTQ48" s="208" t="s">
        <v>4</v>
      </c>
      <c r="MTR48" s="220" t="s">
        <v>193</v>
      </c>
      <c r="MTS48" s="180" t="s">
        <v>25</v>
      </c>
      <c r="MTU48" s="253" t="s">
        <v>8</v>
      </c>
      <c r="MTV48" s="180" t="s">
        <v>2</v>
      </c>
      <c r="MTW48" s="223" t="s">
        <v>3</v>
      </c>
      <c r="MTX48" s="220" t="s">
        <v>10</v>
      </c>
      <c r="MTY48" s="208" t="s">
        <v>4</v>
      </c>
      <c r="MTZ48" s="220" t="s">
        <v>193</v>
      </c>
      <c r="MUA48" s="180" t="s">
        <v>25</v>
      </c>
      <c r="MUC48" s="253" t="s">
        <v>8</v>
      </c>
      <c r="MUD48" s="180" t="s">
        <v>2</v>
      </c>
      <c r="MUE48" s="223" t="s">
        <v>3</v>
      </c>
      <c r="MUF48" s="220" t="s">
        <v>10</v>
      </c>
      <c r="MUG48" s="208" t="s">
        <v>4</v>
      </c>
      <c r="MUH48" s="220" t="s">
        <v>193</v>
      </c>
      <c r="MUI48" s="180" t="s">
        <v>25</v>
      </c>
      <c r="MUK48" s="253" t="s">
        <v>8</v>
      </c>
      <c r="MUL48" s="180" t="s">
        <v>2</v>
      </c>
      <c r="MUM48" s="223" t="s">
        <v>3</v>
      </c>
      <c r="MUN48" s="220" t="s">
        <v>10</v>
      </c>
      <c r="MUO48" s="208" t="s">
        <v>4</v>
      </c>
      <c r="MUP48" s="220" t="s">
        <v>193</v>
      </c>
      <c r="MUQ48" s="180" t="s">
        <v>25</v>
      </c>
      <c r="MUS48" s="253" t="s">
        <v>8</v>
      </c>
      <c r="MUT48" s="180" t="s">
        <v>2</v>
      </c>
      <c r="MUU48" s="223" t="s">
        <v>3</v>
      </c>
      <c r="MUV48" s="220" t="s">
        <v>10</v>
      </c>
      <c r="MUW48" s="208" t="s">
        <v>4</v>
      </c>
      <c r="MUX48" s="220" t="s">
        <v>193</v>
      </c>
      <c r="MUY48" s="180" t="s">
        <v>25</v>
      </c>
      <c r="MVA48" s="253" t="s">
        <v>8</v>
      </c>
      <c r="MVB48" s="180" t="s">
        <v>2</v>
      </c>
      <c r="MVC48" s="223" t="s">
        <v>3</v>
      </c>
      <c r="MVD48" s="220" t="s">
        <v>10</v>
      </c>
      <c r="MVE48" s="208" t="s">
        <v>4</v>
      </c>
      <c r="MVF48" s="220" t="s">
        <v>193</v>
      </c>
      <c r="MVG48" s="180" t="s">
        <v>25</v>
      </c>
      <c r="MVI48" s="253" t="s">
        <v>8</v>
      </c>
      <c r="MVJ48" s="180" t="s">
        <v>2</v>
      </c>
      <c r="MVK48" s="223" t="s">
        <v>3</v>
      </c>
      <c r="MVL48" s="220" t="s">
        <v>10</v>
      </c>
      <c r="MVM48" s="208" t="s">
        <v>4</v>
      </c>
      <c r="MVN48" s="220" t="s">
        <v>193</v>
      </c>
      <c r="MVO48" s="180" t="s">
        <v>25</v>
      </c>
      <c r="MVQ48" s="253" t="s">
        <v>8</v>
      </c>
      <c r="MVR48" s="180" t="s">
        <v>2</v>
      </c>
      <c r="MVS48" s="223" t="s">
        <v>3</v>
      </c>
      <c r="MVT48" s="220" t="s">
        <v>10</v>
      </c>
      <c r="MVU48" s="208" t="s">
        <v>4</v>
      </c>
      <c r="MVV48" s="220" t="s">
        <v>193</v>
      </c>
      <c r="MVW48" s="180" t="s">
        <v>25</v>
      </c>
      <c r="MVY48" s="253" t="s">
        <v>8</v>
      </c>
      <c r="MVZ48" s="180" t="s">
        <v>2</v>
      </c>
      <c r="MWA48" s="223" t="s">
        <v>3</v>
      </c>
      <c r="MWB48" s="220" t="s">
        <v>10</v>
      </c>
      <c r="MWC48" s="208" t="s">
        <v>4</v>
      </c>
      <c r="MWD48" s="220" t="s">
        <v>193</v>
      </c>
      <c r="MWE48" s="180" t="s">
        <v>25</v>
      </c>
      <c r="MWG48" s="253" t="s">
        <v>8</v>
      </c>
      <c r="MWH48" s="180" t="s">
        <v>2</v>
      </c>
      <c r="MWI48" s="223" t="s">
        <v>3</v>
      </c>
      <c r="MWJ48" s="220" t="s">
        <v>10</v>
      </c>
      <c r="MWK48" s="208" t="s">
        <v>4</v>
      </c>
      <c r="MWL48" s="220" t="s">
        <v>193</v>
      </c>
      <c r="MWM48" s="180" t="s">
        <v>25</v>
      </c>
      <c r="MWO48" s="253" t="s">
        <v>8</v>
      </c>
      <c r="MWP48" s="180" t="s">
        <v>2</v>
      </c>
      <c r="MWQ48" s="223" t="s">
        <v>3</v>
      </c>
      <c r="MWR48" s="220" t="s">
        <v>10</v>
      </c>
      <c r="MWS48" s="208" t="s">
        <v>4</v>
      </c>
      <c r="MWT48" s="220" t="s">
        <v>193</v>
      </c>
      <c r="MWU48" s="180" t="s">
        <v>25</v>
      </c>
      <c r="MWW48" s="253" t="s">
        <v>8</v>
      </c>
      <c r="MWX48" s="180" t="s">
        <v>2</v>
      </c>
      <c r="MWY48" s="223" t="s">
        <v>3</v>
      </c>
      <c r="MWZ48" s="220" t="s">
        <v>10</v>
      </c>
      <c r="MXA48" s="208" t="s">
        <v>4</v>
      </c>
      <c r="MXB48" s="220" t="s">
        <v>193</v>
      </c>
      <c r="MXC48" s="180" t="s">
        <v>25</v>
      </c>
      <c r="MXE48" s="253" t="s">
        <v>8</v>
      </c>
      <c r="MXF48" s="180" t="s">
        <v>2</v>
      </c>
      <c r="MXG48" s="223" t="s">
        <v>3</v>
      </c>
      <c r="MXH48" s="220" t="s">
        <v>10</v>
      </c>
      <c r="MXI48" s="208" t="s">
        <v>4</v>
      </c>
      <c r="MXJ48" s="220" t="s">
        <v>193</v>
      </c>
      <c r="MXK48" s="180" t="s">
        <v>25</v>
      </c>
      <c r="MXM48" s="253" t="s">
        <v>8</v>
      </c>
      <c r="MXN48" s="180" t="s">
        <v>2</v>
      </c>
      <c r="MXO48" s="223" t="s">
        <v>3</v>
      </c>
      <c r="MXP48" s="220" t="s">
        <v>10</v>
      </c>
      <c r="MXQ48" s="208" t="s">
        <v>4</v>
      </c>
      <c r="MXR48" s="220" t="s">
        <v>193</v>
      </c>
      <c r="MXS48" s="180" t="s">
        <v>25</v>
      </c>
      <c r="MXU48" s="253" t="s">
        <v>8</v>
      </c>
      <c r="MXV48" s="180" t="s">
        <v>2</v>
      </c>
      <c r="MXW48" s="223" t="s">
        <v>3</v>
      </c>
      <c r="MXX48" s="220" t="s">
        <v>10</v>
      </c>
      <c r="MXY48" s="208" t="s">
        <v>4</v>
      </c>
      <c r="MXZ48" s="220" t="s">
        <v>193</v>
      </c>
      <c r="MYA48" s="180" t="s">
        <v>25</v>
      </c>
      <c r="MYC48" s="253" t="s">
        <v>8</v>
      </c>
      <c r="MYD48" s="180" t="s">
        <v>2</v>
      </c>
      <c r="MYE48" s="223" t="s">
        <v>3</v>
      </c>
      <c r="MYF48" s="220" t="s">
        <v>10</v>
      </c>
      <c r="MYG48" s="208" t="s">
        <v>4</v>
      </c>
      <c r="MYH48" s="220" t="s">
        <v>193</v>
      </c>
      <c r="MYI48" s="180" t="s">
        <v>25</v>
      </c>
      <c r="MYK48" s="253" t="s">
        <v>8</v>
      </c>
      <c r="MYL48" s="180" t="s">
        <v>2</v>
      </c>
      <c r="MYM48" s="223" t="s">
        <v>3</v>
      </c>
      <c r="MYN48" s="220" t="s">
        <v>10</v>
      </c>
      <c r="MYO48" s="208" t="s">
        <v>4</v>
      </c>
      <c r="MYP48" s="220" t="s">
        <v>193</v>
      </c>
      <c r="MYQ48" s="180" t="s">
        <v>25</v>
      </c>
      <c r="MYS48" s="253" t="s">
        <v>8</v>
      </c>
      <c r="MYT48" s="180" t="s">
        <v>2</v>
      </c>
      <c r="MYU48" s="223" t="s">
        <v>3</v>
      </c>
      <c r="MYV48" s="220" t="s">
        <v>10</v>
      </c>
      <c r="MYW48" s="208" t="s">
        <v>4</v>
      </c>
      <c r="MYX48" s="220" t="s">
        <v>193</v>
      </c>
      <c r="MYY48" s="180" t="s">
        <v>25</v>
      </c>
      <c r="MZA48" s="253" t="s">
        <v>8</v>
      </c>
      <c r="MZB48" s="180" t="s">
        <v>2</v>
      </c>
      <c r="MZC48" s="223" t="s">
        <v>3</v>
      </c>
      <c r="MZD48" s="220" t="s">
        <v>10</v>
      </c>
      <c r="MZE48" s="208" t="s">
        <v>4</v>
      </c>
      <c r="MZF48" s="220" t="s">
        <v>193</v>
      </c>
      <c r="MZG48" s="180" t="s">
        <v>25</v>
      </c>
      <c r="MZI48" s="253" t="s">
        <v>8</v>
      </c>
      <c r="MZJ48" s="180" t="s">
        <v>2</v>
      </c>
      <c r="MZK48" s="223" t="s">
        <v>3</v>
      </c>
      <c r="MZL48" s="220" t="s">
        <v>10</v>
      </c>
      <c r="MZM48" s="208" t="s">
        <v>4</v>
      </c>
      <c r="MZN48" s="220" t="s">
        <v>193</v>
      </c>
      <c r="MZO48" s="180" t="s">
        <v>25</v>
      </c>
      <c r="MZQ48" s="253" t="s">
        <v>8</v>
      </c>
      <c r="MZR48" s="180" t="s">
        <v>2</v>
      </c>
      <c r="MZS48" s="223" t="s">
        <v>3</v>
      </c>
      <c r="MZT48" s="220" t="s">
        <v>10</v>
      </c>
      <c r="MZU48" s="208" t="s">
        <v>4</v>
      </c>
      <c r="MZV48" s="220" t="s">
        <v>193</v>
      </c>
      <c r="MZW48" s="180" t="s">
        <v>25</v>
      </c>
      <c r="MZY48" s="253" t="s">
        <v>8</v>
      </c>
      <c r="MZZ48" s="180" t="s">
        <v>2</v>
      </c>
      <c r="NAA48" s="223" t="s">
        <v>3</v>
      </c>
      <c r="NAB48" s="220" t="s">
        <v>10</v>
      </c>
      <c r="NAC48" s="208" t="s">
        <v>4</v>
      </c>
      <c r="NAD48" s="220" t="s">
        <v>193</v>
      </c>
      <c r="NAE48" s="180" t="s">
        <v>25</v>
      </c>
      <c r="NAG48" s="253" t="s">
        <v>8</v>
      </c>
      <c r="NAH48" s="180" t="s">
        <v>2</v>
      </c>
      <c r="NAI48" s="223" t="s">
        <v>3</v>
      </c>
      <c r="NAJ48" s="220" t="s">
        <v>10</v>
      </c>
      <c r="NAK48" s="208" t="s">
        <v>4</v>
      </c>
      <c r="NAL48" s="220" t="s">
        <v>193</v>
      </c>
      <c r="NAM48" s="180" t="s">
        <v>25</v>
      </c>
      <c r="NAO48" s="253" t="s">
        <v>8</v>
      </c>
      <c r="NAP48" s="180" t="s">
        <v>2</v>
      </c>
      <c r="NAQ48" s="223" t="s">
        <v>3</v>
      </c>
      <c r="NAR48" s="220" t="s">
        <v>10</v>
      </c>
      <c r="NAS48" s="208" t="s">
        <v>4</v>
      </c>
      <c r="NAT48" s="220" t="s">
        <v>193</v>
      </c>
      <c r="NAU48" s="180" t="s">
        <v>25</v>
      </c>
      <c r="NAW48" s="253" t="s">
        <v>8</v>
      </c>
      <c r="NAX48" s="180" t="s">
        <v>2</v>
      </c>
      <c r="NAY48" s="223" t="s">
        <v>3</v>
      </c>
      <c r="NAZ48" s="220" t="s">
        <v>10</v>
      </c>
      <c r="NBA48" s="208" t="s">
        <v>4</v>
      </c>
      <c r="NBB48" s="220" t="s">
        <v>193</v>
      </c>
      <c r="NBC48" s="180" t="s">
        <v>25</v>
      </c>
      <c r="NBE48" s="253" t="s">
        <v>8</v>
      </c>
      <c r="NBF48" s="180" t="s">
        <v>2</v>
      </c>
      <c r="NBG48" s="223" t="s">
        <v>3</v>
      </c>
      <c r="NBH48" s="220" t="s">
        <v>10</v>
      </c>
      <c r="NBI48" s="208" t="s">
        <v>4</v>
      </c>
      <c r="NBJ48" s="220" t="s">
        <v>193</v>
      </c>
      <c r="NBK48" s="180" t="s">
        <v>25</v>
      </c>
      <c r="NBM48" s="253" t="s">
        <v>8</v>
      </c>
      <c r="NBN48" s="180" t="s">
        <v>2</v>
      </c>
      <c r="NBO48" s="223" t="s">
        <v>3</v>
      </c>
      <c r="NBP48" s="220" t="s">
        <v>10</v>
      </c>
      <c r="NBQ48" s="208" t="s">
        <v>4</v>
      </c>
      <c r="NBR48" s="220" t="s">
        <v>193</v>
      </c>
      <c r="NBS48" s="180" t="s">
        <v>25</v>
      </c>
      <c r="NBU48" s="253" t="s">
        <v>8</v>
      </c>
      <c r="NBV48" s="180" t="s">
        <v>2</v>
      </c>
      <c r="NBW48" s="223" t="s">
        <v>3</v>
      </c>
      <c r="NBX48" s="220" t="s">
        <v>10</v>
      </c>
      <c r="NBY48" s="208" t="s">
        <v>4</v>
      </c>
      <c r="NBZ48" s="220" t="s">
        <v>193</v>
      </c>
      <c r="NCA48" s="180" t="s">
        <v>25</v>
      </c>
      <c r="NCC48" s="253" t="s">
        <v>8</v>
      </c>
      <c r="NCD48" s="180" t="s">
        <v>2</v>
      </c>
      <c r="NCE48" s="223" t="s">
        <v>3</v>
      </c>
      <c r="NCF48" s="220" t="s">
        <v>10</v>
      </c>
      <c r="NCG48" s="208" t="s">
        <v>4</v>
      </c>
      <c r="NCH48" s="220" t="s">
        <v>193</v>
      </c>
      <c r="NCI48" s="180" t="s">
        <v>25</v>
      </c>
      <c r="NCK48" s="253" t="s">
        <v>8</v>
      </c>
      <c r="NCL48" s="180" t="s">
        <v>2</v>
      </c>
      <c r="NCM48" s="223" t="s">
        <v>3</v>
      </c>
      <c r="NCN48" s="220" t="s">
        <v>10</v>
      </c>
      <c r="NCO48" s="208" t="s">
        <v>4</v>
      </c>
      <c r="NCP48" s="220" t="s">
        <v>193</v>
      </c>
      <c r="NCQ48" s="180" t="s">
        <v>25</v>
      </c>
      <c r="NCS48" s="253" t="s">
        <v>8</v>
      </c>
      <c r="NCT48" s="180" t="s">
        <v>2</v>
      </c>
      <c r="NCU48" s="223" t="s">
        <v>3</v>
      </c>
      <c r="NCV48" s="220" t="s">
        <v>10</v>
      </c>
      <c r="NCW48" s="208" t="s">
        <v>4</v>
      </c>
      <c r="NCX48" s="220" t="s">
        <v>193</v>
      </c>
      <c r="NCY48" s="180" t="s">
        <v>25</v>
      </c>
      <c r="NDA48" s="253" t="s">
        <v>8</v>
      </c>
      <c r="NDB48" s="180" t="s">
        <v>2</v>
      </c>
      <c r="NDC48" s="223" t="s">
        <v>3</v>
      </c>
      <c r="NDD48" s="220" t="s">
        <v>10</v>
      </c>
      <c r="NDE48" s="208" t="s">
        <v>4</v>
      </c>
      <c r="NDF48" s="220" t="s">
        <v>193</v>
      </c>
      <c r="NDG48" s="180" t="s">
        <v>25</v>
      </c>
      <c r="NDI48" s="253" t="s">
        <v>8</v>
      </c>
      <c r="NDJ48" s="180" t="s">
        <v>2</v>
      </c>
      <c r="NDK48" s="223" t="s">
        <v>3</v>
      </c>
      <c r="NDL48" s="220" t="s">
        <v>10</v>
      </c>
      <c r="NDM48" s="208" t="s">
        <v>4</v>
      </c>
      <c r="NDN48" s="220" t="s">
        <v>193</v>
      </c>
      <c r="NDO48" s="180" t="s">
        <v>25</v>
      </c>
      <c r="NDQ48" s="253" t="s">
        <v>8</v>
      </c>
      <c r="NDR48" s="180" t="s">
        <v>2</v>
      </c>
      <c r="NDS48" s="223" t="s">
        <v>3</v>
      </c>
      <c r="NDT48" s="220" t="s">
        <v>10</v>
      </c>
      <c r="NDU48" s="208" t="s">
        <v>4</v>
      </c>
      <c r="NDV48" s="220" t="s">
        <v>193</v>
      </c>
      <c r="NDW48" s="180" t="s">
        <v>25</v>
      </c>
      <c r="NDY48" s="253" t="s">
        <v>8</v>
      </c>
      <c r="NDZ48" s="180" t="s">
        <v>2</v>
      </c>
      <c r="NEA48" s="223" t="s">
        <v>3</v>
      </c>
      <c r="NEB48" s="220" t="s">
        <v>10</v>
      </c>
      <c r="NEC48" s="208" t="s">
        <v>4</v>
      </c>
      <c r="NED48" s="220" t="s">
        <v>193</v>
      </c>
      <c r="NEE48" s="180" t="s">
        <v>25</v>
      </c>
      <c r="NEG48" s="253" t="s">
        <v>8</v>
      </c>
      <c r="NEH48" s="180" t="s">
        <v>2</v>
      </c>
      <c r="NEI48" s="223" t="s">
        <v>3</v>
      </c>
      <c r="NEJ48" s="220" t="s">
        <v>10</v>
      </c>
      <c r="NEK48" s="208" t="s">
        <v>4</v>
      </c>
      <c r="NEL48" s="220" t="s">
        <v>193</v>
      </c>
      <c r="NEM48" s="180" t="s">
        <v>25</v>
      </c>
      <c r="NEO48" s="253" t="s">
        <v>8</v>
      </c>
      <c r="NEP48" s="180" t="s">
        <v>2</v>
      </c>
      <c r="NEQ48" s="223" t="s">
        <v>3</v>
      </c>
      <c r="NER48" s="220" t="s">
        <v>10</v>
      </c>
      <c r="NES48" s="208" t="s">
        <v>4</v>
      </c>
      <c r="NET48" s="220" t="s">
        <v>193</v>
      </c>
      <c r="NEU48" s="180" t="s">
        <v>25</v>
      </c>
      <c r="NEW48" s="253" t="s">
        <v>8</v>
      </c>
      <c r="NEX48" s="180" t="s">
        <v>2</v>
      </c>
      <c r="NEY48" s="223" t="s">
        <v>3</v>
      </c>
      <c r="NEZ48" s="220" t="s">
        <v>10</v>
      </c>
      <c r="NFA48" s="208" t="s">
        <v>4</v>
      </c>
      <c r="NFB48" s="220" t="s">
        <v>193</v>
      </c>
      <c r="NFC48" s="180" t="s">
        <v>25</v>
      </c>
      <c r="NFE48" s="253" t="s">
        <v>8</v>
      </c>
      <c r="NFF48" s="180" t="s">
        <v>2</v>
      </c>
      <c r="NFG48" s="223" t="s">
        <v>3</v>
      </c>
      <c r="NFH48" s="220" t="s">
        <v>10</v>
      </c>
      <c r="NFI48" s="208" t="s">
        <v>4</v>
      </c>
      <c r="NFJ48" s="220" t="s">
        <v>193</v>
      </c>
      <c r="NFK48" s="180" t="s">
        <v>25</v>
      </c>
      <c r="NFM48" s="253" t="s">
        <v>8</v>
      </c>
      <c r="NFN48" s="180" t="s">
        <v>2</v>
      </c>
      <c r="NFO48" s="223" t="s">
        <v>3</v>
      </c>
      <c r="NFP48" s="220" t="s">
        <v>10</v>
      </c>
      <c r="NFQ48" s="208" t="s">
        <v>4</v>
      </c>
      <c r="NFR48" s="220" t="s">
        <v>193</v>
      </c>
      <c r="NFS48" s="180" t="s">
        <v>25</v>
      </c>
      <c r="NFU48" s="253" t="s">
        <v>8</v>
      </c>
      <c r="NFV48" s="180" t="s">
        <v>2</v>
      </c>
      <c r="NFW48" s="223" t="s">
        <v>3</v>
      </c>
      <c r="NFX48" s="220" t="s">
        <v>10</v>
      </c>
      <c r="NFY48" s="208" t="s">
        <v>4</v>
      </c>
      <c r="NFZ48" s="220" t="s">
        <v>193</v>
      </c>
      <c r="NGA48" s="180" t="s">
        <v>25</v>
      </c>
      <c r="NGC48" s="253" t="s">
        <v>8</v>
      </c>
      <c r="NGD48" s="180" t="s">
        <v>2</v>
      </c>
      <c r="NGE48" s="223" t="s">
        <v>3</v>
      </c>
      <c r="NGF48" s="220" t="s">
        <v>10</v>
      </c>
      <c r="NGG48" s="208" t="s">
        <v>4</v>
      </c>
      <c r="NGH48" s="220" t="s">
        <v>193</v>
      </c>
      <c r="NGI48" s="180" t="s">
        <v>25</v>
      </c>
      <c r="NGK48" s="253" t="s">
        <v>8</v>
      </c>
      <c r="NGL48" s="180" t="s">
        <v>2</v>
      </c>
      <c r="NGM48" s="223" t="s">
        <v>3</v>
      </c>
      <c r="NGN48" s="220" t="s">
        <v>10</v>
      </c>
      <c r="NGO48" s="208" t="s">
        <v>4</v>
      </c>
      <c r="NGP48" s="220" t="s">
        <v>193</v>
      </c>
      <c r="NGQ48" s="180" t="s">
        <v>25</v>
      </c>
      <c r="NGS48" s="253" t="s">
        <v>8</v>
      </c>
      <c r="NGT48" s="180" t="s">
        <v>2</v>
      </c>
      <c r="NGU48" s="223" t="s">
        <v>3</v>
      </c>
      <c r="NGV48" s="220" t="s">
        <v>10</v>
      </c>
      <c r="NGW48" s="208" t="s">
        <v>4</v>
      </c>
      <c r="NGX48" s="220" t="s">
        <v>193</v>
      </c>
      <c r="NGY48" s="180" t="s">
        <v>25</v>
      </c>
      <c r="NHA48" s="253" t="s">
        <v>8</v>
      </c>
      <c r="NHB48" s="180" t="s">
        <v>2</v>
      </c>
      <c r="NHC48" s="223" t="s">
        <v>3</v>
      </c>
      <c r="NHD48" s="220" t="s">
        <v>10</v>
      </c>
      <c r="NHE48" s="208" t="s">
        <v>4</v>
      </c>
      <c r="NHF48" s="220" t="s">
        <v>193</v>
      </c>
      <c r="NHG48" s="180" t="s">
        <v>25</v>
      </c>
      <c r="NHI48" s="253" t="s">
        <v>8</v>
      </c>
      <c r="NHJ48" s="180" t="s">
        <v>2</v>
      </c>
      <c r="NHK48" s="223" t="s">
        <v>3</v>
      </c>
      <c r="NHL48" s="220" t="s">
        <v>10</v>
      </c>
      <c r="NHM48" s="208" t="s">
        <v>4</v>
      </c>
      <c r="NHN48" s="220" t="s">
        <v>193</v>
      </c>
      <c r="NHO48" s="180" t="s">
        <v>25</v>
      </c>
      <c r="NHQ48" s="253" t="s">
        <v>8</v>
      </c>
      <c r="NHR48" s="180" t="s">
        <v>2</v>
      </c>
      <c r="NHS48" s="223" t="s">
        <v>3</v>
      </c>
      <c r="NHT48" s="220" t="s">
        <v>10</v>
      </c>
      <c r="NHU48" s="208" t="s">
        <v>4</v>
      </c>
      <c r="NHV48" s="220" t="s">
        <v>193</v>
      </c>
      <c r="NHW48" s="180" t="s">
        <v>25</v>
      </c>
      <c r="NHY48" s="253" t="s">
        <v>8</v>
      </c>
      <c r="NHZ48" s="180" t="s">
        <v>2</v>
      </c>
      <c r="NIA48" s="223" t="s">
        <v>3</v>
      </c>
      <c r="NIB48" s="220" t="s">
        <v>10</v>
      </c>
      <c r="NIC48" s="208" t="s">
        <v>4</v>
      </c>
      <c r="NID48" s="220" t="s">
        <v>193</v>
      </c>
      <c r="NIE48" s="180" t="s">
        <v>25</v>
      </c>
      <c r="NIG48" s="253" t="s">
        <v>8</v>
      </c>
      <c r="NIH48" s="180" t="s">
        <v>2</v>
      </c>
      <c r="NII48" s="223" t="s">
        <v>3</v>
      </c>
      <c r="NIJ48" s="220" t="s">
        <v>10</v>
      </c>
      <c r="NIK48" s="208" t="s">
        <v>4</v>
      </c>
      <c r="NIL48" s="220" t="s">
        <v>193</v>
      </c>
      <c r="NIM48" s="180" t="s">
        <v>25</v>
      </c>
      <c r="NIO48" s="253" t="s">
        <v>8</v>
      </c>
      <c r="NIP48" s="180" t="s">
        <v>2</v>
      </c>
      <c r="NIQ48" s="223" t="s">
        <v>3</v>
      </c>
      <c r="NIR48" s="220" t="s">
        <v>10</v>
      </c>
      <c r="NIS48" s="208" t="s">
        <v>4</v>
      </c>
      <c r="NIT48" s="220" t="s">
        <v>193</v>
      </c>
      <c r="NIU48" s="180" t="s">
        <v>25</v>
      </c>
      <c r="NIW48" s="253" t="s">
        <v>8</v>
      </c>
      <c r="NIX48" s="180" t="s">
        <v>2</v>
      </c>
      <c r="NIY48" s="223" t="s">
        <v>3</v>
      </c>
      <c r="NIZ48" s="220" t="s">
        <v>10</v>
      </c>
      <c r="NJA48" s="208" t="s">
        <v>4</v>
      </c>
      <c r="NJB48" s="220" t="s">
        <v>193</v>
      </c>
      <c r="NJC48" s="180" t="s">
        <v>25</v>
      </c>
      <c r="NJE48" s="253" t="s">
        <v>8</v>
      </c>
      <c r="NJF48" s="180" t="s">
        <v>2</v>
      </c>
      <c r="NJG48" s="223" t="s">
        <v>3</v>
      </c>
      <c r="NJH48" s="220" t="s">
        <v>10</v>
      </c>
      <c r="NJI48" s="208" t="s">
        <v>4</v>
      </c>
      <c r="NJJ48" s="220" t="s">
        <v>193</v>
      </c>
      <c r="NJK48" s="180" t="s">
        <v>25</v>
      </c>
      <c r="NJM48" s="253" t="s">
        <v>8</v>
      </c>
      <c r="NJN48" s="180" t="s">
        <v>2</v>
      </c>
      <c r="NJO48" s="223" t="s">
        <v>3</v>
      </c>
      <c r="NJP48" s="220" t="s">
        <v>10</v>
      </c>
      <c r="NJQ48" s="208" t="s">
        <v>4</v>
      </c>
      <c r="NJR48" s="220" t="s">
        <v>193</v>
      </c>
      <c r="NJS48" s="180" t="s">
        <v>25</v>
      </c>
      <c r="NJU48" s="253" t="s">
        <v>8</v>
      </c>
      <c r="NJV48" s="180" t="s">
        <v>2</v>
      </c>
      <c r="NJW48" s="223" t="s">
        <v>3</v>
      </c>
      <c r="NJX48" s="220" t="s">
        <v>10</v>
      </c>
      <c r="NJY48" s="208" t="s">
        <v>4</v>
      </c>
      <c r="NJZ48" s="220" t="s">
        <v>193</v>
      </c>
      <c r="NKA48" s="180" t="s">
        <v>25</v>
      </c>
      <c r="NKC48" s="253" t="s">
        <v>8</v>
      </c>
      <c r="NKD48" s="180" t="s">
        <v>2</v>
      </c>
      <c r="NKE48" s="223" t="s">
        <v>3</v>
      </c>
      <c r="NKF48" s="220" t="s">
        <v>10</v>
      </c>
      <c r="NKG48" s="208" t="s">
        <v>4</v>
      </c>
      <c r="NKH48" s="220" t="s">
        <v>193</v>
      </c>
      <c r="NKI48" s="180" t="s">
        <v>25</v>
      </c>
      <c r="NKK48" s="253" t="s">
        <v>8</v>
      </c>
      <c r="NKL48" s="180" t="s">
        <v>2</v>
      </c>
      <c r="NKM48" s="223" t="s">
        <v>3</v>
      </c>
      <c r="NKN48" s="220" t="s">
        <v>10</v>
      </c>
      <c r="NKO48" s="208" t="s">
        <v>4</v>
      </c>
      <c r="NKP48" s="220" t="s">
        <v>193</v>
      </c>
      <c r="NKQ48" s="180" t="s">
        <v>25</v>
      </c>
      <c r="NKS48" s="253" t="s">
        <v>8</v>
      </c>
      <c r="NKT48" s="180" t="s">
        <v>2</v>
      </c>
      <c r="NKU48" s="223" t="s">
        <v>3</v>
      </c>
      <c r="NKV48" s="220" t="s">
        <v>10</v>
      </c>
      <c r="NKW48" s="208" t="s">
        <v>4</v>
      </c>
      <c r="NKX48" s="220" t="s">
        <v>193</v>
      </c>
      <c r="NKY48" s="180" t="s">
        <v>25</v>
      </c>
      <c r="NLA48" s="253" t="s">
        <v>8</v>
      </c>
      <c r="NLB48" s="180" t="s">
        <v>2</v>
      </c>
      <c r="NLC48" s="223" t="s">
        <v>3</v>
      </c>
      <c r="NLD48" s="220" t="s">
        <v>10</v>
      </c>
      <c r="NLE48" s="208" t="s">
        <v>4</v>
      </c>
      <c r="NLF48" s="220" t="s">
        <v>193</v>
      </c>
      <c r="NLG48" s="180" t="s">
        <v>25</v>
      </c>
      <c r="NLI48" s="253" t="s">
        <v>8</v>
      </c>
      <c r="NLJ48" s="180" t="s">
        <v>2</v>
      </c>
      <c r="NLK48" s="223" t="s">
        <v>3</v>
      </c>
      <c r="NLL48" s="220" t="s">
        <v>10</v>
      </c>
      <c r="NLM48" s="208" t="s">
        <v>4</v>
      </c>
      <c r="NLN48" s="220" t="s">
        <v>193</v>
      </c>
      <c r="NLO48" s="180" t="s">
        <v>25</v>
      </c>
      <c r="NLQ48" s="253" t="s">
        <v>8</v>
      </c>
      <c r="NLR48" s="180" t="s">
        <v>2</v>
      </c>
      <c r="NLS48" s="223" t="s">
        <v>3</v>
      </c>
      <c r="NLT48" s="220" t="s">
        <v>10</v>
      </c>
      <c r="NLU48" s="208" t="s">
        <v>4</v>
      </c>
      <c r="NLV48" s="220" t="s">
        <v>193</v>
      </c>
      <c r="NLW48" s="180" t="s">
        <v>25</v>
      </c>
      <c r="NLY48" s="253" t="s">
        <v>8</v>
      </c>
      <c r="NLZ48" s="180" t="s">
        <v>2</v>
      </c>
      <c r="NMA48" s="223" t="s">
        <v>3</v>
      </c>
      <c r="NMB48" s="220" t="s">
        <v>10</v>
      </c>
      <c r="NMC48" s="208" t="s">
        <v>4</v>
      </c>
      <c r="NMD48" s="220" t="s">
        <v>193</v>
      </c>
      <c r="NME48" s="180" t="s">
        <v>25</v>
      </c>
      <c r="NMG48" s="253" t="s">
        <v>8</v>
      </c>
      <c r="NMH48" s="180" t="s">
        <v>2</v>
      </c>
      <c r="NMI48" s="223" t="s">
        <v>3</v>
      </c>
      <c r="NMJ48" s="220" t="s">
        <v>10</v>
      </c>
      <c r="NMK48" s="208" t="s">
        <v>4</v>
      </c>
      <c r="NML48" s="220" t="s">
        <v>193</v>
      </c>
      <c r="NMM48" s="180" t="s">
        <v>25</v>
      </c>
      <c r="NMO48" s="253" t="s">
        <v>8</v>
      </c>
      <c r="NMP48" s="180" t="s">
        <v>2</v>
      </c>
      <c r="NMQ48" s="223" t="s">
        <v>3</v>
      </c>
      <c r="NMR48" s="220" t="s">
        <v>10</v>
      </c>
      <c r="NMS48" s="208" t="s">
        <v>4</v>
      </c>
      <c r="NMT48" s="220" t="s">
        <v>193</v>
      </c>
      <c r="NMU48" s="180" t="s">
        <v>25</v>
      </c>
      <c r="NMW48" s="253" t="s">
        <v>8</v>
      </c>
      <c r="NMX48" s="180" t="s">
        <v>2</v>
      </c>
      <c r="NMY48" s="223" t="s">
        <v>3</v>
      </c>
      <c r="NMZ48" s="220" t="s">
        <v>10</v>
      </c>
      <c r="NNA48" s="208" t="s">
        <v>4</v>
      </c>
      <c r="NNB48" s="220" t="s">
        <v>193</v>
      </c>
      <c r="NNC48" s="180" t="s">
        <v>25</v>
      </c>
      <c r="NNE48" s="253" t="s">
        <v>8</v>
      </c>
      <c r="NNF48" s="180" t="s">
        <v>2</v>
      </c>
      <c r="NNG48" s="223" t="s">
        <v>3</v>
      </c>
      <c r="NNH48" s="220" t="s">
        <v>10</v>
      </c>
      <c r="NNI48" s="208" t="s">
        <v>4</v>
      </c>
      <c r="NNJ48" s="220" t="s">
        <v>193</v>
      </c>
      <c r="NNK48" s="180" t="s">
        <v>25</v>
      </c>
      <c r="NNM48" s="253" t="s">
        <v>8</v>
      </c>
      <c r="NNN48" s="180" t="s">
        <v>2</v>
      </c>
      <c r="NNO48" s="223" t="s">
        <v>3</v>
      </c>
      <c r="NNP48" s="220" t="s">
        <v>10</v>
      </c>
      <c r="NNQ48" s="208" t="s">
        <v>4</v>
      </c>
      <c r="NNR48" s="220" t="s">
        <v>193</v>
      </c>
      <c r="NNS48" s="180" t="s">
        <v>25</v>
      </c>
      <c r="NNU48" s="253" t="s">
        <v>8</v>
      </c>
      <c r="NNV48" s="180" t="s">
        <v>2</v>
      </c>
      <c r="NNW48" s="223" t="s">
        <v>3</v>
      </c>
      <c r="NNX48" s="220" t="s">
        <v>10</v>
      </c>
      <c r="NNY48" s="208" t="s">
        <v>4</v>
      </c>
      <c r="NNZ48" s="220" t="s">
        <v>193</v>
      </c>
      <c r="NOA48" s="180" t="s">
        <v>25</v>
      </c>
      <c r="NOC48" s="253" t="s">
        <v>8</v>
      </c>
      <c r="NOD48" s="180" t="s">
        <v>2</v>
      </c>
      <c r="NOE48" s="223" t="s">
        <v>3</v>
      </c>
      <c r="NOF48" s="220" t="s">
        <v>10</v>
      </c>
      <c r="NOG48" s="208" t="s">
        <v>4</v>
      </c>
      <c r="NOH48" s="220" t="s">
        <v>193</v>
      </c>
      <c r="NOI48" s="180" t="s">
        <v>25</v>
      </c>
      <c r="NOK48" s="253" t="s">
        <v>8</v>
      </c>
      <c r="NOL48" s="180" t="s">
        <v>2</v>
      </c>
      <c r="NOM48" s="223" t="s">
        <v>3</v>
      </c>
      <c r="NON48" s="220" t="s">
        <v>10</v>
      </c>
      <c r="NOO48" s="208" t="s">
        <v>4</v>
      </c>
      <c r="NOP48" s="220" t="s">
        <v>193</v>
      </c>
      <c r="NOQ48" s="180" t="s">
        <v>25</v>
      </c>
      <c r="NOS48" s="253" t="s">
        <v>8</v>
      </c>
      <c r="NOT48" s="180" t="s">
        <v>2</v>
      </c>
      <c r="NOU48" s="223" t="s">
        <v>3</v>
      </c>
      <c r="NOV48" s="220" t="s">
        <v>10</v>
      </c>
      <c r="NOW48" s="208" t="s">
        <v>4</v>
      </c>
      <c r="NOX48" s="220" t="s">
        <v>193</v>
      </c>
      <c r="NOY48" s="180" t="s">
        <v>25</v>
      </c>
      <c r="NPA48" s="253" t="s">
        <v>8</v>
      </c>
      <c r="NPB48" s="180" t="s">
        <v>2</v>
      </c>
      <c r="NPC48" s="223" t="s">
        <v>3</v>
      </c>
      <c r="NPD48" s="220" t="s">
        <v>10</v>
      </c>
      <c r="NPE48" s="208" t="s">
        <v>4</v>
      </c>
      <c r="NPF48" s="220" t="s">
        <v>193</v>
      </c>
      <c r="NPG48" s="180" t="s">
        <v>25</v>
      </c>
      <c r="NPI48" s="253" t="s">
        <v>8</v>
      </c>
      <c r="NPJ48" s="180" t="s">
        <v>2</v>
      </c>
      <c r="NPK48" s="223" t="s">
        <v>3</v>
      </c>
      <c r="NPL48" s="220" t="s">
        <v>10</v>
      </c>
      <c r="NPM48" s="208" t="s">
        <v>4</v>
      </c>
      <c r="NPN48" s="220" t="s">
        <v>193</v>
      </c>
      <c r="NPO48" s="180" t="s">
        <v>25</v>
      </c>
      <c r="NPQ48" s="253" t="s">
        <v>8</v>
      </c>
      <c r="NPR48" s="180" t="s">
        <v>2</v>
      </c>
      <c r="NPS48" s="223" t="s">
        <v>3</v>
      </c>
      <c r="NPT48" s="220" t="s">
        <v>10</v>
      </c>
      <c r="NPU48" s="208" t="s">
        <v>4</v>
      </c>
      <c r="NPV48" s="220" t="s">
        <v>193</v>
      </c>
      <c r="NPW48" s="180" t="s">
        <v>25</v>
      </c>
      <c r="NPY48" s="253" t="s">
        <v>8</v>
      </c>
      <c r="NPZ48" s="180" t="s">
        <v>2</v>
      </c>
      <c r="NQA48" s="223" t="s">
        <v>3</v>
      </c>
      <c r="NQB48" s="220" t="s">
        <v>10</v>
      </c>
      <c r="NQC48" s="208" t="s">
        <v>4</v>
      </c>
      <c r="NQD48" s="220" t="s">
        <v>193</v>
      </c>
      <c r="NQE48" s="180" t="s">
        <v>25</v>
      </c>
      <c r="NQG48" s="253" t="s">
        <v>8</v>
      </c>
      <c r="NQH48" s="180" t="s">
        <v>2</v>
      </c>
      <c r="NQI48" s="223" t="s">
        <v>3</v>
      </c>
      <c r="NQJ48" s="220" t="s">
        <v>10</v>
      </c>
      <c r="NQK48" s="208" t="s">
        <v>4</v>
      </c>
      <c r="NQL48" s="220" t="s">
        <v>193</v>
      </c>
      <c r="NQM48" s="180" t="s">
        <v>25</v>
      </c>
      <c r="NQO48" s="253" t="s">
        <v>8</v>
      </c>
      <c r="NQP48" s="180" t="s">
        <v>2</v>
      </c>
      <c r="NQQ48" s="223" t="s">
        <v>3</v>
      </c>
      <c r="NQR48" s="220" t="s">
        <v>10</v>
      </c>
      <c r="NQS48" s="208" t="s">
        <v>4</v>
      </c>
      <c r="NQT48" s="220" t="s">
        <v>193</v>
      </c>
      <c r="NQU48" s="180" t="s">
        <v>25</v>
      </c>
      <c r="NQW48" s="253" t="s">
        <v>8</v>
      </c>
      <c r="NQX48" s="180" t="s">
        <v>2</v>
      </c>
      <c r="NQY48" s="223" t="s">
        <v>3</v>
      </c>
      <c r="NQZ48" s="220" t="s">
        <v>10</v>
      </c>
      <c r="NRA48" s="208" t="s">
        <v>4</v>
      </c>
      <c r="NRB48" s="220" t="s">
        <v>193</v>
      </c>
      <c r="NRC48" s="180" t="s">
        <v>25</v>
      </c>
      <c r="NRE48" s="253" t="s">
        <v>8</v>
      </c>
      <c r="NRF48" s="180" t="s">
        <v>2</v>
      </c>
      <c r="NRG48" s="223" t="s">
        <v>3</v>
      </c>
      <c r="NRH48" s="220" t="s">
        <v>10</v>
      </c>
      <c r="NRI48" s="208" t="s">
        <v>4</v>
      </c>
      <c r="NRJ48" s="220" t="s">
        <v>193</v>
      </c>
      <c r="NRK48" s="180" t="s">
        <v>25</v>
      </c>
      <c r="NRM48" s="253" t="s">
        <v>8</v>
      </c>
      <c r="NRN48" s="180" t="s">
        <v>2</v>
      </c>
      <c r="NRO48" s="223" t="s">
        <v>3</v>
      </c>
      <c r="NRP48" s="220" t="s">
        <v>10</v>
      </c>
      <c r="NRQ48" s="208" t="s">
        <v>4</v>
      </c>
      <c r="NRR48" s="220" t="s">
        <v>193</v>
      </c>
      <c r="NRS48" s="180" t="s">
        <v>25</v>
      </c>
      <c r="NRU48" s="253" t="s">
        <v>8</v>
      </c>
      <c r="NRV48" s="180" t="s">
        <v>2</v>
      </c>
      <c r="NRW48" s="223" t="s">
        <v>3</v>
      </c>
      <c r="NRX48" s="220" t="s">
        <v>10</v>
      </c>
      <c r="NRY48" s="208" t="s">
        <v>4</v>
      </c>
      <c r="NRZ48" s="220" t="s">
        <v>193</v>
      </c>
      <c r="NSA48" s="180" t="s">
        <v>25</v>
      </c>
      <c r="NSC48" s="253" t="s">
        <v>8</v>
      </c>
      <c r="NSD48" s="180" t="s">
        <v>2</v>
      </c>
      <c r="NSE48" s="223" t="s">
        <v>3</v>
      </c>
      <c r="NSF48" s="220" t="s">
        <v>10</v>
      </c>
      <c r="NSG48" s="208" t="s">
        <v>4</v>
      </c>
      <c r="NSH48" s="220" t="s">
        <v>193</v>
      </c>
      <c r="NSI48" s="180" t="s">
        <v>25</v>
      </c>
      <c r="NSK48" s="253" t="s">
        <v>8</v>
      </c>
      <c r="NSL48" s="180" t="s">
        <v>2</v>
      </c>
      <c r="NSM48" s="223" t="s">
        <v>3</v>
      </c>
      <c r="NSN48" s="220" t="s">
        <v>10</v>
      </c>
      <c r="NSO48" s="208" t="s">
        <v>4</v>
      </c>
      <c r="NSP48" s="220" t="s">
        <v>193</v>
      </c>
      <c r="NSQ48" s="180" t="s">
        <v>25</v>
      </c>
      <c r="NSS48" s="253" t="s">
        <v>8</v>
      </c>
      <c r="NST48" s="180" t="s">
        <v>2</v>
      </c>
      <c r="NSU48" s="223" t="s">
        <v>3</v>
      </c>
      <c r="NSV48" s="220" t="s">
        <v>10</v>
      </c>
      <c r="NSW48" s="208" t="s">
        <v>4</v>
      </c>
      <c r="NSX48" s="220" t="s">
        <v>193</v>
      </c>
      <c r="NSY48" s="180" t="s">
        <v>25</v>
      </c>
      <c r="NTA48" s="253" t="s">
        <v>8</v>
      </c>
      <c r="NTB48" s="180" t="s">
        <v>2</v>
      </c>
      <c r="NTC48" s="223" t="s">
        <v>3</v>
      </c>
      <c r="NTD48" s="220" t="s">
        <v>10</v>
      </c>
      <c r="NTE48" s="208" t="s">
        <v>4</v>
      </c>
      <c r="NTF48" s="220" t="s">
        <v>193</v>
      </c>
      <c r="NTG48" s="180" t="s">
        <v>25</v>
      </c>
      <c r="NTI48" s="253" t="s">
        <v>8</v>
      </c>
      <c r="NTJ48" s="180" t="s">
        <v>2</v>
      </c>
      <c r="NTK48" s="223" t="s">
        <v>3</v>
      </c>
      <c r="NTL48" s="220" t="s">
        <v>10</v>
      </c>
      <c r="NTM48" s="208" t="s">
        <v>4</v>
      </c>
      <c r="NTN48" s="220" t="s">
        <v>193</v>
      </c>
      <c r="NTO48" s="180" t="s">
        <v>25</v>
      </c>
      <c r="NTQ48" s="253" t="s">
        <v>8</v>
      </c>
      <c r="NTR48" s="180" t="s">
        <v>2</v>
      </c>
      <c r="NTS48" s="223" t="s">
        <v>3</v>
      </c>
      <c r="NTT48" s="220" t="s">
        <v>10</v>
      </c>
      <c r="NTU48" s="208" t="s">
        <v>4</v>
      </c>
      <c r="NTV48" s="220" t="s">
        <v>193</v>
      </c>
      <c r="NTW48" s="180" t="s">
        <v>25</v>
      </c>
      <c r="NTY48" s="253" t="s">
        <v>8</v>
      </c>
      <c r="NTZ48" s="180" t="s">
        <v>2</v>
      </c>
      <c r="NUA48" s="223" t="s">
        <v>3</v>
      </c>
      <c r="NUB48" s="220" t="s">
        <v>10</v>
      </c>
      <c r="NUC48" s="208" t="s">
        <v>4</v>
      </c>
      <c r="NUD48" s="220" t="s">
        <v>193</v>
      </c>
      <c r="NUE48" s="180" t="s">
        <v>25</v>
      </c>
      <c r="NUG48" s="253" t="s">
        <v>8</v>
      </c>
      <c r="NUH48" s="180" t="s">
        <v>2</v>
      </c>
      <c r="NUI48" s="223" t="s">
        <v>3</v>
      </c>
      <c r="NUJ48" s="220" t="s">
        <v>10</v>
      </c>
      <c r="NUK48" s="208" t="s">
        <v>4</v>
      </c>
      <c r="NUL48" s="220" t="s">
        <v>193</v>
      </c>
      <c r="NUM48" s="180" t="s">
        <v>25</v>
      </c>
      <c r="NUO48" s="253" t="s">
        <v>8</v>
      </c>
      <c r="NUP48" s="180" t="s">
        <v>2</v>
      </c>
      <c r="NUQ48" s="223" t="s">
        <v>3</v>
      </c>
      <c r="NUR48" s="220" t="s">
        <v>10</v>
      </c>
      <c r="NUS48" s="208" t="s">
        <v>4</v>
      </c>
      <c r="NUT48" s="220" t="s">
        <v>193</v>
      </c>
      <c r="NUU48" s="180" t="s">
        <v>25</v>
      </c>
      <c r="NUW48" s="253" t="s">
        <v>8</v>
      </c>
      <c r="NUX48" s="180" t="s">
        <v>2</v>
      </c>
      <c r="NUY48" s="223" t="s">
        <v>3</v>
      </c>
      <c r="NUZ48" s="220" t="s">
        <v>10</v>
      </c>
      <c r="NVA48" s="208" t="s">
        <v>4</v>
      </c>
      <c r="NVB48" s="220" t="s">
        <v>193</v>
      </c>
      <c r="NVC48" s="180" t="s">
        <v>25</v>
      </c>
      <c r="NVE48" s="253" t="s">
        <v>8</v>
      </c>
      <c r="NVF48" s="180" t="s">
        <v>2</v>
      </c>
      <c r="NVG48" s="223" t="s">
        <v>3</v>
      </c>
      <c r="NVH48" s="220" t="s">
        <v>10</v>
      </c>
      <c r="NVI48" s="208" t="s">
        <v>4</v>
      </c>
      <c r="NVJ48" s="220" t="s">
        <v>193</v>
      </c>
      <c r="NVK48" s="180" t="s">
        <v>25</v>
      </c>
      <c r="NVM48" s="253" t="s">
        <v>8</v>
      </c>
      <c r="NVN48" s="180" t="s">
        <v>2</v>
      </c>
      <c r="NVO48" s="223" t="s">
        <v>3</v>
      </c>
      <c r="NVP48" s="220" t="s">
        <v>10</v>
      </c>
      <c r="NVQ48" s="208" t="s">
        <v>4</v>
      </c>
      <c r="NVR48" s="220" t="s">
        <v>193</v>
      </c>
      <c r="NVS48" s="180" t="s">
        <v>25</v>
      </c>
      <c r="NVU48" s="253" t="s">
        <v>8</v>
      </c>
      <c r="NVV48" s="180" t="s">
        <v>2</v>
      </c>
      <c r="NVW48" s="223" t="s">
        <v>3</v>
      </c>
      <c r="NVX48" s="220" t="s">
        <v>10</v>
      </c>
      <c r="NVY48" s="208" t="s">
        <v>4</v>
      </c>
      <c r="NVZ48" s="220" t="s">
        <v>193</v>
      </c>
      <c r="NWA48" s="180" t="s">
        <v>25</v>
      </c>
      <c r="NWC48" s="253" t="s">
        <v>8</v>
      </c>
      <c r="NWD48" s="180" t="s">
        <v>2</v>
      </c>
      <c r="NWE48" s="223" t="s">
        <v>3</v>
      </c>
      <c r="NWF48" s="220" t="s">
        <v>10</v>
      </c>
      <c r="NWG48" s="208" t="s">
        <v>4</v>
      </c>
      <c r="NWH48" s="220" t="s">
        <v>193</v>
      </c>
      <c r="NWI48" s="180" t="s">
        <v>25</v>
      </c>
      <c r="NWK48" s="253" t="s">
        <v>8</v>
      </c>
      <c r="NWL48" s="180" t="s">
        <v>2</v>
      </c>
      <c r="NWM48" s="223" t="s">
        <v>3</v>
      </c>
      <c r="NWN48" s="220" t="s">
        <v>10</v>
      </c>
      <c r="NWO48" s="208" t="s">
        <v>4</v>
      </c>
      <c r="NWP48" s="220" t="s">
        <v>193</v>
      </c>
      <c r="NWQ48" s="180" t="s">
        <v>25</v>
      </c>
      <c r="NWS48" s="253" t="s">
        <v>8</v>
      </c>
      <c r="NWT48" s="180" t="s">
        <v>2</v>
      </c>
      <c r="NWU48" s="223" t="s">
        <v>3</v>
      </c>
      <c r="NWV48" s="220" t="s">
        <v>10</v>
      </c>
      <c r="NWW48" s="208" t="s">
        <v>4</v>
      </c>
      <c r="NWX48" s="220" t="s">
        <v>193</v>
      </c>
      <c r="NWY48" s="180" t="s">
        <v>25</v>
      </c>
      <c r="NXA48" s="253" t="s">
        <v>8</v>
      </c>
      <c r="NXB48" s="180" t="s">
        <v>2</v>
      </c>
      <c r="NXC48" s="223" t="s">
        <v>3</v>
      </c>
      <c r="NXD48" s="220" t="s">
        <v>10</v>
      </c>
      <c r="NXE48" s="208" t="s">
        <v>4</v>
      </c>
      <c r="NXF48" s="220" t="s">
        <v>193</v>
      </c>
      <c r="NXG48" s="180" t="s">
        <v>25</v>
      </c>
      <c r="NXI48" s="253" t="s">
        <v>8</v>
      </c>
      <c r="NXJ48" s="180" t="s">
        <v>2</v>
      </c>
      <c r="NXK48" s="223" t="s">
        <v>3</v>
      </c>
      <c r="NXL48" s="220" t="s">
        <v>10</v>
      </c>
      <c r="NXM48" s="208" t="s">
        <v>4</v>
      </c>
      <c r="NXN48" s="220" t="s">
        <v>193</v>
      </c>
      <c r="NXO48" s="180" t="s">
        <v>25</v>
      </c>
      <c r="NXQ48" s="253" t="s">
        <v>8</v>
      </c>
      <c r="NXR48" s="180" t="s">
        <v>2</v>
      </c>
      <c r="NXS48" s="223" t="s">
        <v>3</v>
      </c>
      <c r="NXT48" s="220" t="s">
        <v>10</v>
      </c>
      <c r="NXU48" s="208" t="s">
        <v>4</v>
      </c>
      <c r="NXV48" s="220" t="s">
        <v>193</v>
      </c>
      <c r="NXW48" s="180" t="s">
        <v>25</v>
      </c>
      <c r="NXY48" s="253" t="s">
        <v>8</v>
      </c>
      <c r="NXZ48" s="180" t="s">
        <v>2</v>
      </c>
      <c r="NYA48" s="223" t="s">
        <v>3</v>
      </c>
      <c r="NYB48" s="220" t="s">
        <v>10</v>
      </c>
      <c r="NYC48" s="208" t="s">
        <v>4</v>
      </c>
      <c r="NYD48" s="220" t="s">
        <v>193</v>
      </c>
      <c r="NYE48" s="180" t="s">
        <v>25</v>
      </c>
      <c r="NYG48" s="253" t="s">
        <v>8</v>
      </c>
      <c r="NYH48" s="180" t="s">
        <v>2</v>
      </c>
      <c r="NYI48" s="223" t="s">
        <v>3</v>
      </c>
      <c r="NYJ48" s="220" t="s">
        <v>10</v>
      </c>
      <c r="NYK48" s="208" t="s">
        <v>4</v>
      </c>
      <c r="NYL48" s="220" t="s">
        <v>193</v>
      </c>
      <c r="NYM48" s="180" t="s">
        <v>25</v>
      </c>
      <c r="NYO48" s="253" t="s">
        <v>8</v>
      </c>
      <c r="NYP48" s="180" t="s">
        <v>2</v>
      </c>
      <c r="NYQ48" s="223" t="s">
        <v>3</v>
      </c>
      <c r="NYR48" s="220" t="s">
        <v>10</v>
      </c>
      <c r="NYS48" s="208" t="s">
        <v>4</v>
      </c>
      <c r="NYT48" s="220" t="s">
        <v>193</v>
      </c>
      <c r="NYU48" s="180" t="s">
        <v>25</v>
      </c>
      <c r="NYW48" s="253" t="s">
        <v>8</v>
      </c>
      <c r="NYX48" s="180" t="s">
        <v>2</v>
      </c>
      <c r="NYY48" s="223" t="s">
        <v>3</v>
      </c>
      <c r="NYZ48" s="220" t="s">
        <v>10</v>
      </c>
      <c r="NZA48" s="208" t="s">
        <v>4</v>
      </c>
      <c r="NZB48" s="220" t="s">
        <v>193</v>
      </c>
      <c r="NZC48" s="180" t="s">
        <v>25</v>
      </c>
      <c r="NZE48" s="253" t="s">
        <v>8</v>
      </c>
      <c r="NZF48" s="180" t="s">
        <v>2</v>
      </c>
      <c r="NZG48" s="223" t="s">
        <v>3</v>
      </c>
      <c r="NZH48" s="220" t="s">
        <v>10</v>
      </c>
      <c r="NZI48" s="208" t="s">
        <v>4</v>
      </c>
      <c r="NZJ48" s="220" t="s">
        <v>193</v>
      </c>
      <c r="NZK48" s="180" t="s">
        <v>25</v>
      </c>
      <c r="NZM48" s="253" t="s">
        <v>8</v>
      </c>
      <c r="NZN48" s="180" t="s">
        <v>2</v>
      </c>
      <c r="NZO48" s="223" t="s">
        <v>3</v>
      </c>
      <c r="NZP48" s="220" t="s">
        <v>10</v>
      </c>
      <c r="NZQ48" s="208" t="s">
        <v>4</v>
      </c>
      <c r="NZR48" s="220" t="s">
        <v>193</v>
      </c>
      <c r="NZS48" s="180" t="s">
        <v>25</v>
      </c>
      <c r="NZU48" s="253" t="s">
        <v>8</v>
      </c>
      <c r="NZV48" s="180" t="s">
        <v>2</v>
      </c>
      <c r="NZW48" s="223" t="s">
        <v>3</v>
      </c>
      <c r="NZX48" s="220" t="s">
        <v>10</v>
      </c>
      <c r="NZY48" s="208" t="s">
        <v>4</v>
      </c>
      <c r="NZZ48" s="220" t="s">
        <v>193</v>
      </c>
      <c r="OAA48" s="180" t="s">
        <v>25</v>
      </c>
      <c r="OAC48" s="253" t="s">
        <v>8</v>
      </c>
      <c r="OAD48" s="180" t="s">
        <v>2</v>
      </c>
      <c r="OAE48" s="223" t="s">
        <v>3</v>
      </c>
      <c r="OAF48" s="220" t="s">
        <v>10</v>
      </c>
      <c r="OAG48" s="208" t="s">
        <v>4</v>
      </c>
      <c r="OAH48" s="220" t="s">
        <v>193</v>
      </c>
      <c r="OAI48" s="180" t="s">
        <v>25</v>
      </c>
      <c r="OAK48" s="253" t="s">
        <v>8</v>
      </c>
      <c r="OAL48" s="180" t="s">
        <v>2</v>
      </c>
      <c r="OAM48" s="223" t="s">
        <v>3</v>
      </c>
      <c r="OAN48" s="220" t="s">
        <v>10</v>
      </c>
      <c r="OAO48" s="208" t="s">
        <v>4</v>
      </c>
      <c r="OAP48" s="220" t="s">
        <v>193</v>
      </c>
      <c r="OAQ48" s="180" t="s">
        <v>25</v>
      </c>
      <c r="OAS48" s="253" t="s">
        <v>8</v>
      </c>
      <c r="OAT48" s="180" t="s">
        <v>2</v>
      </c>
      <c r="OAU48" s="223" t="s">
        <v>3</v>
      </c>
      <c r="OAV48" s="220" t="s">
        <v>10</v>
      </c>
      <c r="OAW48" s="208" t="s">
        <v>4</v>
      </c>
      <c r="OAX48" s="220" t="s">
        <v>193</v>
      </c>
      <c r="OAY48" s="180" t="s">
        <v>25</v>
      </c>
      <c r="OBA48" s="253" t="s">
        <v>8</v>
      </c>
      <c r="OBB48" s="180" t="s">
        <v>2</v>
      </c>
      <c r="OBC48" s="223" t="s">
        <v>3</v>
      </c>
      <c r="OBD48" s="220" t="s">
        <v>10</v>
      </c>
      <c r="OBE48" s="208" t="s">
        <v>4</v>
      </c>
      <c r="OBF48" s="220" t="s">
        <v>193</v>
      </c>
      <c r="OBG48" s="180" t="s">
        <v>25</v>
      </c>
      <c r="OBI48" s="253" t="s">
        <v>8</v>
      </c>
      <c r="OBJ48" s="180" t="s">
        <v>2</v>
      </c>
      <c r="OBK48" s="223" t="s">
        <v>3</v>
      </c>
      <c r="OBL48" s="220" t="s">
        <v>10</v>
      </c>
      <c r="OBM48" s="208" t="s">
        <v>4</v>
      </c>
      <c r="OBN48" s="220" t="s">
        <v>193</v>
      </c>
      <c r="OBO48" s="180" t="s">
        <v>25</v>
      </c>
      <c r="OBQ48" s="253" t="s">
        <v>8</v>
      </c>
      <c r="OBR48" s="180" t="s">
        <v>2</v>
      </c>
      <c r="OBS48" s="223" t="s">
        <v>3</v>
      </c>
      <c r="OBT48" s="220" t="s">
        <v>10</v>
      </c>
      <c r="OBU48" s="208" t="s">
        <v>4</v>
      </c>
      <c r="OBV48" s="220" t="s">
        <v>193</v>
      </c>
      <c r="OBW48" s="180" t="s">
        <v>25</v>
      </c>
      <c r="OBY48" s="253" t="s">
        <v>8</v>
      </c>
      <c r="OBZ48" s="180" t="s">
        <v>2</v>
      </c>
      <c r="OCA48" s="223" t="s">
        <v>3</v>
      </c>
      <c r="OCB48" s="220" t="s">
        <v>10</v>
      </c>
      <c r="OCC48" s="208" t="s">
        <v>4</v>
      </c>
      <c r="OCD48" s="220" t="s">
        <v>193</v>
      </c>
      <c r="OCE48" s="180" t="s">
        <v>25</v>
      </c>
      <c r="OCG48" s="253" t="s">
        <v>8</v>
      </c>
      <c r="OCH48" s="180" t="s">
        <v>2</v>
      </c>
      <c r="OCI48" s="223" t="s">
        <v>3</v>
      </c>
      <c r="OCJ48" s="220" t="s">
        <v>10</v>
      </c>
      <c r="OCK48" s="208" t="s">
        <v>4</v>
      </c>
      <c r="OCL48" s="220" t="s">
        <v>193</v>
      </c>
      <c r="OCM48" s="180" t="s">
        <v>25</v>
      </c>
      <c r="OCO48" s="253" t="s">
        <v>8</v>
      </c>
      <c r="OCP48" s="180" t="s">
        <v>2</v>
      </c>
      <c r="OCQ48" s="223" t="s">
        <v>3</v>
      </c>
      <c r="OCR48" s="220" t="s">
        <v>10</v>
      </c>
      <c r="OCS48" s="208" t="s">
        <v>4</v>
      </c>
      <c r="OCT48" s="220" t="s">
        <v>193</v>
      </c>
      <c r="OCU48" s="180" t="s">
        <v>25</v>
      </c>
      <c r="OCW48" s="253" t="s">
        <v>8</v>
      </c>
      <c r="OCX48" s="180" t="s">
        <v>2</v>
      </c>
      <c r="OCY48" s="223" t="s">
        <v>3</v>
      </c>
      <c r="OCZ48" s="220" t="s">
        <v>10</v>
      </c>
      <c r="ODA48" s="208" t="s">
        <v>4</v>
      </c>
      <c r="ODB48" s="220" t="s">
        <v>193</v>
      </c>
      <c r="ODC48" s="180" t="s">
        <v>25</v>
      </c>
      <c r="ODE48" s="253" t="s">
        <v>8</v>
      </c>
      <c r="ODF48" s="180" t="s">
        <v>2</v>
      </c>
      <c r="ODG48" s="223" t="s">
        <v>3</v>
      </c>
      <c r="ODH48" s="220" t="s">
        <v>10</v>
      </c>
      <c r="ODI48" s="208" t="s">
        <v>4</v>
      </c>
      <c r="ODJ48" s="220" t="s">
        <v>193</v>
      </c>
      <c r="ODK48" s="180" t="s">
        <v>25</v>
      </c>
      <c r="ODM48" s="253" t="s">
        <v>8</v>
      </c>
      <c r="ODN48" s="180" t="s">
        <v>2</v>
      </c>
      <c r="ODO48" s="223" t="s">
        <v>3</v>
      </c>
      <c r="ODP48" s="220" t="s">
        <v>10</v>
      </c>
      <c r="ODQ48" s="208" t="s">
        <v>4</v>
      </c>
      <c r="ODR48" s="220" t="s">
        <v>193</v>
      </c>
      <c r="ODS48" s="180" t="s">
        <v>25</v>
      </c>
      <c r="ODU48" s="253" t="s">
        <v>8</v>
      </c>
      <c r="ODV48" s="180" t="s">
        <v>2</v>
      </c>
      <c r="ODW48" s="223" t="s">
        <v>3</v>
      </c>
      <c r="ODX48" s="220" t="s">
        <v>10</v>
      </c>
      <c r="ODY48" s="208" t="s">
        <v>4</v>
      </c>
      <c r="ODZ48" s="220" t="s">
        <v>193</v>
      </c>
      <c r="OEA48" s="180" t="s">
        <v>25</v>
      </c>
      <c r="OEC48" s="253" t="s">
        <v>8</v>
      </c>
      <c r="OED48" s="180" t="s">
        <v>2</v>
      </c>
      <c r="OEE48" s="223" t="s">
        <v>3</v>
      </c>
      <c r="OEF48" s="220" t="s">
        <v>10</v>
      </c>
      <c r="OEG48" s="208" t="s">
        <v>4</v>
      </c>
      <c r="OEH48" s="220" t="s">
        <v>193</v>
      </c>
      <c r="OEI48" s="180" t="s">
        <v>25</v>
      </c>
      <c r="OEK48" s="253" t="s">
        <v>8</v>
      </c>
      <c r="OEL48" s="180" t="s">
        <v>2</v>
      </c>
      <c r="OEM48" s="223" t="s">
        <v>3</v>
      </c>
      <c r="OEN48" s="220" t="s">
        <v>10</v>
      </c>
      <c r="OEO48" s="208" t="s">
        <v>4</v>
      </c>
      <c r="OEP48" s="220" t="s">
        <v>193</v>
      </c>
      <c r="OEQ48" s="180" t="s">
        <v>25</v>
      </c>
      <c r="OES48" s="253" t="s">
        <v>8</v>
      </c>
      <c r="OET48" s="180" t="s">
        <v>2</v>
      </c>
      <c r="OEU48" s="223" t="s">
        <v>3</v>
      </c>
      <c r="OEV48" s="220" t="s">
        <v>10</v>
      </c>
      <c r="OEW48" s="208" t="s">
        <v>4</v>
      </c>
      <c r="OEX48" s="220" t="s">
        <v>193</v>
      </c>
      <c r="OEY48" s="180" t="s">
        <v>25</v>
      </c>
      <c r="OFA48" s="253" t="s">
        <v>8</v>
      </c>
      <c r="OFB48" s="180" t="s">
        <v>2</v>
      </c>
      <c r="OFC48" s="223" t="s">
        <v>3</v>
      </c>
      <c r="OFD48" s="220" t="s">
        <v>10</v>
      </c>
      <c r="OFE48" s="208" t="s">
        <v>4</v>
      </c>
      <c r="OFF48" s="220" t="s">
        <v>193</v>
      </c>
      <c r="OFG48" s="180" t="s">
        <v>25</v>
      </c>
      <c r="OFI48" s="253" t="s">
        <v>8</v>
      </c>
      <c r="OFJ48" s="180" t="s">
        <v>2</v>
      </c>
      <c r="OFK48" s="223" t="s">
        <v>3</v>
      </c>
      <c r="OFL48" s="220" t="s">
        <v>10</v>
      </c>
      <c r="OFM48" s="208" t="s">
        <v>4</v>
      </c>
      <c r="OFN48" s="220" t="s">
        <v>193</v>
      </c>
      <c r="OFO48" s="180" t="s">
        <v>25</v>
      </c>
      <c r="OFQ48" s="253" t="s">
        <v>8</v>
      </c>
      <c r="OFR48" s="180" t="s">
        <v>2</v>
      </c>
      <c r="OFS48" s="223" t="s">
        <v>3</v>
      </c>
      <c r="OFT48" s="220" t="s">
        <v>10</v>
      </c>
      <c r="OFU48" s="208" t="s">
        <v>4</v>
      </c>
      <c r="OFV48" s="220" t="s">
        <v>193</v>
      </c>
      <c r="OFW48" s="180" t="s">
        <v>25</v>
      </c>
      <c r="OFY48" s="253" t="s">
        <v>8</v>
      </c>
      <c r="OFZ48" s="180" t="s">
        <v>2</v>
      </c>
      <c r="OGA48" s="223" t="s">
        <v>3</v>
      </c>
      <c r="OGB48" s="220" t="s">
        <v>10</v>
      </c>
      <c r="OGC48" s="208" t="s">
        <v>4</v>
      </c>
      <c r="OGD48" s="220" t="s">
        <v>193</v>
      </c>
      <c r="OGE48" s="180" t="s">
        <v>25</v>
      </c>
      <c r="OGG48" s="253" t="s">
        <v>8</v>
      </c>
      <c r="OGH48" s="180" t="s">
        <v>2</v>
      </c>
      <c r="OGI48" s="223" t="s">
        <v>3</v>
      </c>
      <c r="OGJ48" s="220" t="s">
        <v>10</v>
      </c>
      <c r="OGK48" s="208" t="s">
        <v>4</v>
      </c>
      <c r="OGL48" s="220" t="s">
        <v>193</v>
      </c>
      <c r="OGM48" s="180" t="s">
        <v>25</v>
      </c>
      <c r="OGO48" s="253" t="s">
        <v>8</v>
      </c>
      <c r="OGP48" s="180" t="s">
        <v>2</v>
      </c>
      <c r="OGQ48" s="223" t="s">
        <v>3</v>
      </c>
      <c r="OGR48" s="220" t="s">
        <v>10</v>
      </c>
      <c r="OGS48" s="208" t="s">
        <v>4</v>
      </c>
      <c r="OGT48" s="220" t="s">
        <v>193</v>
      </c>
      <c r="OGU48" s="180" t="s">
        <v>25</v>
      </c>
      <c r="OGW48" s="253" t="s">
        <v>8</v>
      </c>
      <c r="OGX48" s="180" t="s">
        <v>2</v>
      </c>
      <c r="OGY48" s="223" t="s">
        <v>3</v>
      </c>
      <c r="OGZ48" s="220" t="s">
        <v>10</v>
      </c>
      <c r="OHA48" s="208" t="s">
        <v>4</v>
      </c>
      <c r="OHB48" s="220" t="s">
        <v>193</v>
      </c>
      <c r="OHC48" s="180" t="s">
        <v>25</v>
      </c>
      <c r="OHE48" s="253" t="s">
        <v>8</v>
      </c>
      <c r="OHF48" s="180" t="s">
        <v>2</v>
      </c>
      <c r="OHG48" s="223" t="s">
        <v>3</v>
      </c>
      <c r="OHH48" s="220" t="s">
        <v>10</v>
      </c>
      <c r="OHI48" s="208" t="s">
        <v>4</v>
      </c>
      <c r="OHJ48" s="220" t="s">
        <v>193</v>
      </c>
      <c r="OHK48" s="180" t="s">
        <v>25</v>
      </c>
      <c r="OHM48" s="253" t="s">
        <v>8</v>
      </c>
      <c r="OHN48" s="180" t="s">
        <v>2</v>
      </c>
      <c r="OHO48" s="223" t="s">
        <v>3</v>
      </c>
      <c r="OHP48" s="220" t="s">
        <v>10</v>
      </c>
      <c r="OHQ48" s="208" t="s">
        <v>4</v>
      </c>
      <c r="OHR48" s="220" t="s">
        <v>193</v>
      </c>
      <c r="OHS48" s="180" t="s">
        <v>25</v>
      </c>
      <c r="OHU48" s="253" t="s">
        <v>8</v>
      </c>
      <c r="OHV48" s="180" t="s">
        <v>2</v>
      </c>
      <c r="OHW48" s="223" t="s">
        <v>3</v>
      </c>
      <c r="OHX48" s="220" t="s">
        <v>10</v>
      </c>
      <c r="OHY48" s="208" t="s">
        <v>4</v>
      </c>
      <c r="OHZ48" s="220" t="s">
        <v>193</v>
      </c>
      <c r="OIA48" s="180" t="s">
        <v>25</v>
      </c>
      <c r="OIC48" s="253" t="s">
        <v>8</v>
      </c>
      <c r="OID48" s="180" t="s">
        <v>2</v>
      </c>
      <c r="OIE48" s="223" t="s">
        <v>3</v>
      </c>
      <c r="OIF48" s="220" t="s">
        <v>10</v>
      </c>
      <c r="OIG48" s="208" t="s">
        <v>4</v>
      </c>
      <c r="OIH48" s="220" t="s">
        <v>193</v>
      </c>
      <c r="OII48" s="180" t="s">
        <v>25</v>
      </c>
      <c r="OIK48" s="253" t="s">
        <v>8</v>
      </c>
      <c r="OIL48" s="180" t="s">
        <v>2</v>
      </c>
      <c r="OIM48" s="223" t="s">
        <v>3</v>
      </c>
      <c r="OIN48" s="220" t="s">
        <v>10</v>
      </c>
      <c r="OIO48" s="208" t="s">
        <v>4</v>
      </c>
      <c r="OIP48" s="220" t="s">
        <v>193</v>
      </c>
      <c r="OIQ48" s="180" t="s">
        <v>25</v>
      </c>
      <c r="OIS48" s="253" t="s">
        <v>8</v>
      </c>
      <c r="OIT48" s="180" t="s">
        <v>2</v>
      </c>
      <c r="OIU48" s="223" t="s">
        <v>3</v>
      </c>
      <c r="OIV48" s="220" t="s">
        <v>10</v>
      </c>
      <c r="OIW48" s="208" t="s">
        <v>4</v>
      </c>
      <c r="OIX48" s="220" t="s">
        <v>193</v>
      </c>
      <c r="OIY48" s="180" t="s">
        <v>25</v>
      </c>
      <c r="OJA48" s="253" t="s">
        <v>8</v>
      </c>
      <c r="OJB48" s="180" t="s">
        <v>2</v>
      </c>
      <c r="OJC48" s="223" t="s">
        <v>3</v>
      </c>
      <c r="OJD48" s="220" t="s">
        <v>10</v>
      </c>
      <c r="OJE48" s="208" t="s">
        <v>4</v>
      </c>
      <c r="OJF48" s="220" t="s">
        <v>193</v>
      </c>
      <c r="OJG48" s="180" t="s">
        <v>25</v>
      </c>
      <c r="OJI48" s="253" t="s">
        <v>8</v>
      </c>
      <c r="OJJ48" s="180" t="s">
        <v>2</v>
      </c>
      <c r="OJK48" s="223" t="s">
        <v>3</v>
      </c>
      <c r="OJL48" s="220" t="s">
        <v>10</v>
      </c>
      <c r="OJM48" s="208" t="s">
        <v>4</v>
      </c>
      <c r="OJN48" s="220" t="s">
        <v>193</v>
      </c>
      <c r="OJO48" s="180" t="s">
        <v>25</v>
      </c>
      <c r="OJQ48" s="253" t="s">
        <v>8</v>
      </c>
      <c r="OJR48" s="180" t="s">
        <v>2</v>
      </c>
      <c r="OJS48" s="223" t="s">
        <v>3</v>
      </c>
      <c r="OJT48" s="220" t="s">
        <v>10</v>
      </c>
      <c r="OJU48" s="208" t="s">
        <v>4</v>
      </c>
      <c r="OJV48" s="220" t="s">
        <v>193</v>
      </c>
      <c r="OJW48" s="180" t="s">
        <v>25</v>
      </c>
      <c r="OJY48" s="253" t="s">
        <v>8</v>
      </c>
      <c r="OJZ48" s="180" t="s">
        <v>2</v>
      </c>
      <c r="OKA48" s="223" t="s">
        <v>3</v>
      </c>
      <c r="OKB48" s="220" t="s">
        <v>10</v>
      </c>
      <c r="OKC48" s="208" t="s">
        <v>4</v>
      </c>
      <c r="OKD48" s="220" t="s">
        <v>193</v>
      </c>
      <c r="OKE48" s="180" t="s">
        <v>25</v>
      </c>
      <c r="OKG48" s="253" t="s">
        <v>8</v>
      </c>
      <c r="OKH48" s="180" t="s">
        <v>2</v>
      </c>
      <c r="OKI48" s="223" t="s">
        <v>3</v>
      </c>
      <c r="OKJ48" s="220" t="s">
        <v>10</v>
      </c>
      <c r="OKK48" s="208" t="s">
        <v>4</v>
      </c>
      <c r="OKL48" s="220" t="s">
        <v>193</v>
      </c>
      <c r="OKM48" s="180" t="s">
        <v>25</v>
      </c>
      <c r="OKO48" s="253" t="s">
        <v>8</v>
      </c>
      <c r="OKP48" s="180" t="s">
        <v>2</v>
      </c>
      <c r="OKQ48" s="223" t="s">
        <v>3</v>
      </c>
      <c r="OKR48" s="220" t="s">
        <v>10</v>
      </c>
      <c r="OKS48" s="208" t="s">
        <v>4</v>
      </c>
      <c r="OKT48" s="220" t="s">
        <v>193</v>
      </c>
      <c r="OKU48" s="180" t="s">
        <v>25</v>
      </c>
      <c r="OKW48" s="253" t="s">
        <v>8</v>
      </c>
      <c r="OKX48" s="180" t="s">
        <v>2</v>
      </c>
      <c r="OKY48" s="223" t="s">
        <v>3</v>
      </c>
      <c r="OKZ48" s="220" t="s">
        <v>10</v>
      </c>
      <c r="OLA48" s="208" t="s">
        <v>4</v>
      </c>
      <c r="OLB48" s="220" t="s">
        <v>193</v>
      </c>
      <c r="OLC48" s="180" t="s">
        <v>25</v>
      </c>
      <c r="OLE48" s="253" t="s">
        <v>8</v>
      </c>
      <c r="OLF48" s="180" t="s">
        <v>2</v>
      </c>
      <c r="OLG48" s="223" t="s">
        <v>3</v>
      </c>
      <c r="OLH48" s="220" t="s">
        <v>10</v>
      </c>
      <c r="OLI48" s="208" t="s">
        <v>4</v>
      </c>
      <c r="OLJ48" s="220" t="s">
        <v>193</v>
      </c>
      <c r="OLK48" s="180" t="s">
        <v>25</v>
      </c>
      <c r="OLM48" s="253" t="s">
        <v>8</v>
      </c>
      <c r="OLN48" s="180" t="s">
        <v>2</v>
      </c>
      <c r="OLO48" s="223" t="s">
        <v>3</v>
      </c>
      <c r="OLP48" s="220" t="s">
        <v>10</v>
      </c>
      <c r="OLQ48" s="208" t="s">
        <v>4</v>
      </c>
      <c r="OLR48" s="220" t="s">
        <v>193</v>
      </c>
      <c r="OLS48" s="180" t="s">
        <v>25</v>
      </c>
      <c r="OLU48" s="253" t="s">
        <v>8</v>
      </c>
      <c r="OLV48" s="180" t="s">
        <v>2</v>
      </c>
      <c r="OLW48" s="223" t="s">
        <v>3</v>
      </c>
      <c r="OLX48" s="220" t="s">
        <v>10</v>
      </c>
      <c r="OLY48" s="208" t="s">
        <v>4</v>
      </c>
      <c r="OLZ48" s="220" t="s">
        <v>193</v>
      </c>
      <c r="OMA48" s="180" t="s">
        <v>25</v>
      </c>
      <c r="OMC48" s="253" t="s">
        <v>8</v>
      </c>
      <c r="OMD48" s="180" t="s">
        <v>2</v>
      </c>
      <c r="OME48" s="223" t="s">
        <v>3</v>
      </c>
      <c r="OMF48" s="220" t="s">
        <v>10</v>
      </c>
      <c r="OMG48" s="208" t="s">
        <v>4</v>
      </c>
      <c r="OMH48" s="220" t="s">
        <v>193</v>
      </c>
      <c r="OMI48" s="180" t="s">
        <v>25</v>
      </c>
      <c r="OMK48" s="253" t="s">
        <v>8</v>
      </c>
      <c r="OML48" s="180" t="s">
        <v>2</v>
      </c>
      <c r="OMM48" s="223" t="s">
        <v>3</v>
      </c>
      <c r="OMN48" s="220" t="s">
        <v>10</v>
      </c>
      <c r="OMO48" s="208" t="s">
        <v>4</v>
      </c>
      <c r="OMP48" s="220" t="s">
        <v>193</v>
      </c>
      <c r="OMQ48" s="180" t="s">
        <v>25</v>
      </c>
      <c r="OMS48" s="253" t="s">
        <v>8</v>
      </c>
      <c r="OMT48" s="180" t="s">
        <v>2</v>
      </c>
      <c r="OMU48" s="223" t="s">
        <v>3</v>
      </c>
      <c r="OMV48" s="220" t="s">
        <v>10</v>
      </c>
      <c r="OMW48" s="208" t="s">
        <v>4</v>
      </c>
      <c r="OMX48" s="220" t="s">
        <v>193</v>
      </c>
      <c r="OMY48" s="180" t="s">
        <v>25</v>
      </c>
      <c r="ONA48" s="253" t="s">
        <v>8</v>
      </c>
      <c r="ONB48" s="180" t="s">
        <v>2</v>
      </c>
      <c r="ONC48" s="223" t="s">
        <v>3</v>
      </c>
      <c r="OND48" s="220" t="s">
        <v>10</v>
      </c>
      <c r="ONE48" s="208" t="s">
        <v>4</v>
      </c>
      <c r="ONF48" s="220" t="s">
        <v>193</v>
      </c>
      <c r="ONG48" s="180" t="s">
        <v>25</v>
      </c>
      <c r="ONI48" s="253" t="s">
        <v>8</v>
      </c>
      <c r="ONJ48" s="180" t="s">
        <v>2</v>
      </c>
      <c r="ONK48" s="223" t="s">
        <v>3</v>
      </c>
      <c r="ONL48" s="220" t="s">
        <v>10</v>
      </c>
      <c r="ONM48" s="208" t="s">
        <v>4</v>
      </c>
      <c r="ONN48" s="220" t="s">
        <v>193</v>
      </c>
      <c r="ONO48" s="180" t="s">
        <v>25</v>
      </c>
      <c r="ONQ48" s="253" t="s">
        <v>8</v>
      </c>
      <c r="ONR48" s="180" t="s">
        <v>2</v>
      </c>
      <c r="ONS48" s="223" t="s">
        <v>3</v>
      </c>
      <c r="ONT48" s="220" t="s">
        <v>10</v>
      </c>
      <c r="ONU48" s="208" t="s">
        <v>4</v>
      </c>
      <c r="ONV48" s="220" t="s">
        <v>193</v>
      </c>
      <c r="ONW48" s="180" t="s">
        <v>25</v>
      </c>
      <c r="ONY48" s="253" t="s">
        <v>8</v>
      </c>
      <c r="ONZ48" s="180" t="s">
        <v>2</v>
      </c>
      <c r="OOA48" s="223" t="s">
        <v>3</v>
      </c>
      <c r="OOB48" s="220" t="s">
        <v>10</v>
      </c>
      <c r="OOC48" s="208" t="s">
        <v>4</v>
      </c>
      <c r="OOD48" s="220" t="s">
        <v>193</v>
      </c>
      <c r="OOE48" s="180" t="s">
        <v>25</v>
      </c>
      <c r="OOG48" s="253" t="s">
        <v>8</v>
      </c>
      <c r="OOH48" s="180" t="s">
        <v>2</v>
      </c>
      <c r="OOI48" s="223" t="s">
        <v>3</v>
      </c>
      <c r="OOJ48" s="220" t="s">
        <v>10</v>
      </c>
      <c r="OOK48" s="208" t="s">
        <v>4</v>
      </c>
      <c r="OOL48" s="220" t="s">
        <v>193</v>
      </c>
      <c r="OOM48" s="180" t="s">
        <v>25</v>
      </c>
      <c r="OOO48" s="253" t="s">
        <v>8</v>
      </c>
      <c r="OOP48" s="180" t="s">
        <v>2</v>
      </c>
      <c r="OOQ48" s="223" t="s">
        <v>3</v>
      </c>
      <c r="OOR48" s="220" t="s">
        <v>10</v>
      </c>
      <c r="OOS48" s="208" t="s">
        <v>4</v>
      </c>
      <c r="OOT48" s="220" t="s">
        <v>193</v>
      </c>
      <c r="OOU48" s="180" t="s">
        <v>25</v>
      </c>
      <c r="OOW48" s="253" t="s">
        <v>8</v>
      </c>
      <c r="OOX48" s="180" t="s">
        <v>2</v>
      </c>
      <c r="OOY48" s="223" t="s">
        <v>3</v>
      </c>
      <c r="OOZ48" s="220" t="s">
        <v>10</v>
      </c>
      <c r="OPA48" s="208" t="s">
        <v>4</v>
      </c>
      <c r="OPB48" s="220" t="s">
        <v>193</v>
      </c>
      <c r="OPC48" s="180" t="s">
        <v>25</v>
      </c>
      <c r="OPE48" s="253" t="s">
        <v>8</v>
      </c>
      <c r="OPF48" s="180" t="s">
        <v>2</v>
      </c>
      <c r="OPG48" s="223" t="s">
        <v>3</v>
      </c>
      <c r="OPH48" s="220" t="s">
        <v>10</v>
      </c>
      <c r="OPI48" s="208" t="s">
        <v>4</v>
      </c>
      <c r="OPJ48" s="220" t="s">
        <v>193</v>
      </c>
      <c r="OPK48" s="180" t="s">
        <v>25</v>
      </c>
      <c r="OPM48" s="253" t="s">
        <v>8</v>
      </c>
      <c r="OPN48" s="180" t="s">
        <v>2</v>
      </c>
      <c r="OPO48" s="223" t="s">
        <v>3</v>
      </c>
      <c r="OPP48" s="220" t="s">
        <v>10</v>
      </c>
      <c r="OPQ48" s="208" t="s">
        <v>4</v>
      </c>
      <c r="OPR48" s="220" t="s">
        <v>193</v>
      </c>
      <c r="OPS48" s="180" t="s">
        <v>25</v>
      </c>
      <c r="OPU48" s="253" t="s">
        <v>8</v>
      </c>
      <c r="OPV48" s="180" t="s">
        <v>2</v>
      </c>
      <c r="OPW48" s="223" t="s">
        <v>3</v>
      </c>
      <c r="OPX48" s="220" t="s">
        <v>10</v>
      </c>
      <c r="OPY48" s="208" t="s">
        <v>4</v>
      </c>
      <c r="OPZ48" s="220" t="s">
        <v>193</v>
      </c>
      <c r="OQA48" s="180" t="s">
        <v>25</v>
      </c>
      <c r="OQC48" s="253" t="s">
        <v>8</v>
      </c>
      <c r="OQD48" s="180" t="s">
        <v>2</v>
      </c>
      <c r="OQE48" s="223" t="s">
        <v>3</v>
      </c>
      <c r="OQF48" s="220" t="s">
        <v>10</v>
      </c>
      <c r="OQG48" s="208" t="s">
        <v>4</v>
      </c>
      <c r="OQH48" s="220" t="s">
        <v>193</v>
      </c>
      <c r="OQI48" s="180" t="s">
        <v>25</v>
      </c>
      <c r="OQK48" s="253" t="s">
        <v>8</v>
      </c>
      <c r="OQL48" s="180" t="s">
        <v>2</v>
      </c>
      <c r="OQM48" s="223" t="s">
        <v>3</v>
      </c>
      <c r="OQN48" s="220" t="s">
        <v>10</v>
      </c>
      <c r="OQO48" s="208" t="s">
        <v>4</v>
      </c>
      <c r="OQP48" s="220" t="s">
        <v>193</v>
      </c>
      <c r="OQQ48" s="180" t="s">
        <v>25</v>
      </c>
      <c r="OQS48" s="253" t="s">
        <v>8</v>
      </c>
      <c r="OQT48" s="180" t="s">
        <v>2</v>
      </c>
      <c r="OQU48" s="223" t="s">
        <v>3</v>
      </c>
      <c r="OQV48" s="220" t="s">
        <v>10</v>
      </c>
      <c r="OQW48" s="208" t="s">
        <v>4</v>
      </c>
      <c r="OQX48" s="220" t="s">
        <v>193</v>
      </c>
      <c r="OQY48" s="180" t="s">
        <v>25</v>
      </c>
      <c r="ORA48" s="253" t="s">
        <v>8</v>
      </c>
      <c r="ORB48" s="180" t="s">
        <v>2</v>
      </c>
      <c r="ORC48" s="223" t="s">
        <v>3</v>
      </c>
      <c r="ORD48" s="220" t="s">
        <v>10</v>
      </c>
      <c r="ORE48" s="208" t="s">
        <v>4</v>
      </c>
      <c r="ORF48" s="220" t="s">
        <v>193</v>
      </c>
      <c r="ORG48" s="180" t="s">
        <v>25</v>
      </c>
      <c r="ORI48" s="253" t="s">
        <v>8</v>
      </c>
      <c r="ORJ48" s="180" t="s">
        <v>2</v>
      </c>
      <c r="ORK48" s="223" t="s">
        <v>3</v>
      </c>
      <c r="ORL48" s="220" t="s">
        <v>10</v>
      </c>
      <c r="ORM48" s="208" t="s">
        <v>4</v>
      </c>
      <c r="ORN48" s="220" t="s">
        <v>193</v>
      </c>
      <c r="ORO48" s="180" t="s">
        <v>25</v>
      </c>
      <c r="ORQ48" s="253" t="s">
        <v>8</v>
      </c>
      <c r="ORR48" s="180" t="s">
        <v>2</v>
      </c>
      <c r="ORS48" s="223" t="s">
        <v>3</v>
      </c>
      <c r="ORT48" s="220" t="s">
        <v>10</v>
      </c>
      <c r="ORU48" s="208" t="s">
        <v>4</v>
      </c>
      <c r="ORV48" s="220" t="s">
        <v>193</v>
      </c>
      <c r="ORW48" s="180" t="s">
        <v>25</v>
      </c>
      <c r="ORY48" s="253" t="s">
        <v>8</v>
      </c>
      <c r="ORZ48" s="180" t="s">
        <v>2</v>
      </c>
      <c r="OSA48" s="223" t="s">
        <v>3</v>
      </c>
      <c r="OSB48" s="220" t="s">
        <v>10</v>
      </c>
      <c r="OSC48" s="208" t="s">
        <v>4</v>
      </c>
      <c r="OSD48" s="220" t="s">
        <v>193</v>
      </c>
      <c r="OSE48" s="180" t="s">
        <v>25</v>
      </c>
      <c r="OSG48" s="253" t="s">
        <v>8</v>
      </c>
      <c r="OSH48" s="180" t="s">
        <v>2</v>
      </c>
      <c r="OSI48" s="223" t="s">
        <v>3</v>
      </c>
      <c r="OSJ48" s="220" t="s">
        <v>10</v>
      </c>
      <c r="OSK48" s="208" t="s">
        <v>4</v>
      </c>
      <c r="OSL48" s="220" t="s">
        <v>193</v>
      </c>
      <c r="OSM48" s="180" t="s">
        <v>25</v>
      </c>
      <c r="OSO48" s="253" t="s">
        <v>8</v>
      </c>
      <c r="OSP48" s="180" t="s">
        <v>2</v>
      </c>
      <c r="OSQ48" s="223" t="s">
        <v>3</v>
      </c>
      <c r="OSR48" s="220" t="s">
        <v>10</v>
      </c>
      <c r="OSS48" s="208" t="s">
        <v>4</v>
      </c>
      <c r="OST48" s="220" t="s">
        <v>193</v>
      </c>
      <c r="OSU48" s="180" t="s">
        <v>25</v>
      </c>
      <c r="OSW48" s="253" t="s">
        <v>8</v>
      </c>
      <c r="OSX48" s="180" t="s">
        <v>2</v>
      </c>
      <c r="OSY48" s="223" t="s">
        <v>3</v>
      </c>
      <c r="OSZ48" s="220" t="s">
        <v>10</v>
      </c>
      <c r="OTA48" s="208" t="s">
        <v>4</v>
      </c>
      <c r="OTB48" s="220" t="s">
        <v>193</v>
      </c>
      <c r="OTC48" s="180" t="s">
        <v>25</v>
      </c>
      <c r="OTE48" s="253" t="s">
        <v>8</v>
      </c>
      <c r="OTF48" s="180" t="s">
        <v>2</v>
      </c>
      <c r="OTG48" s="223" t="s">
        <v>3</v>
      </c>
      <c r="OTH48" s="220" t="s">
        <v>10</v>
      </c>
      <c r="OTI48" s="208" t="s">
        <v>4</v>
      </c>
      <c r="OTJ48" s="220" t="s">
        <v>193</v>
      </c>
      <c r="OTK48" s="180" t="s">
        <v>25</v>
      </c>
      <c r="OTM48" s="253" t="s">
        <v>8</v>
      </c>
      <c r="OTN48" s="180" t="s">
        <v>2</v>
      </c>
      <c r="OTO48" s="223" t="s">
        <v>3</v>
      </c>
      <c r="OTP48" s="220" t="s">
        <v>10</v>
      </c>
      <c r="OTQ48" s="208" t="s">
        <v>4</v>
      </c>
      <c r="OTR48" s="220" t="s">
        <v>193</v>
      </c>
      <c r="OTS48" s="180" t="s">
        <v>25</v>
      </c>
      <c r="OTU48" s="253" t="s">
        <v>8</v>
      </c>
      <c r="OTV48" s="180" t="s">
        <v>2</v>
      </c>
      <c r="OTW48" s="223" t="s">
        <v>3</v>
      </c>
      <c r="OTX48" s="220" t="s">
        <v>10</v>
      </c>
      <c r="OTY48" s="208" t="s">
        <v>4</v>
      </c>
      <c r="OTZ48" s="220" t="s">
        <v>193</v>
      </c>
      <c r="OUA48" s="180" t="s">
        <v>25</v>
      </c>
      <c r="OUC48" s="253" t="s">
        <v>8</v>
      </c>
      <c r="OUD48" s="180" t="s">
        <v>2</v>
      </c>
      <c r="OUE48" s="223" t="s">
        <v>3</v>
      </c>
      <c r="OUF48" s="220" t="s">
        <v>10</v>
      </c>
      <c r="OUG48" s="208" t="s">
        <v>4</v>
      </c>
      <c r="OUH48" s="220" t="s">
        <v>193</v>
      </c>
      <c r="OUI48" s="180" t="s">
        <v>25</v>
      </c>
      <c r="OUK48" s="253" t="s">
        <v>8</v>
      </c>
      <c r="OUL48" s="180" t="s">
        <v>2</v>
      </c>
      <c r="OUM48" s="223" t="s">
        <v>3</v>
      </c>
      <c r="OUN48" s="220" t="s">
        <v>10</v>
      </c>
      <c r="OUO48" s="208" t="s">
        <v>4</v>
      </c>
      <c r="OUP48" s="220" t="s">
        <v>193</v>
      </c>
      <c r="OUQ48" s="180" t="s">
        <v>25</v>
      </c>
      <c r="OUS48" s="253" t="s">
        <v>8</v>
      </c>
      <c r="OUT48" s="180" t="s">
        <v>2</v>
      </c>
      <c r="OUU48" s="223" t="s">
        <v>3</v>
      </c>
      <c r="OUV48" s="220" t="s">
        <v>10</v>
      </c>
      <c r="OUW48" s="208" t="s">
        <v>4</v>
      </c>
      <c r="OUX48" s="220" t="s">
        <v>193</v>
      </c>
      <c r="OUY48" s="180" t="s">
        <v>25</v>
      </c>
      <c r="OVA48" s="253" t="s">
        <v>8</v>
      </c>
      <c r="OVB48" s="180" t="s">
        <v>2</v>
      </c>
      <c r="OVC48" s="223" t="s">
        <v>3</v>
      </c>
      <c r="OVD48" s="220" t="s">
        <v>10</v>
      </c>
      <c r="OVE48" s="208" t="s">
        <v>4</v>
      </c>
      <c r="OVF48" s="220" t="s">
        <v>193</v>
      </c>
      <c r="OVG48" s="180" t="s">
        <v>25</v>
      </c>
      <c r="OVI48" s="253" t="s">
        <v>8</v>
      </c>
      <c r="OVJ48" s="180" t="s">
        <v>2</v>
      </c>
      <c r="OVK48" s="223" t="s">
        <v>3</v>
      </c>
      <c r="OVL48" s="220" t="s">
        <v>10</v>
      </c>
      <c r="OVM48" s="208" t="s">
        <v>4</v>
      </c>
      <c r="OVN48" s="220" t="s">
        <v>193</v>
      </c>
      <c r="OVO48" s="180" t="s">
        <v>25</v>
      </c>
      <c r="OVQ48" s="253" t="s">
        <v>8</v>
      </c>
      <c r="OVR48" s="180" t="s">
        <v>2</v>
      </c>
      <c r="OVS48" s="223" t="s">
        <v>3</v>
      </c>
      <c r="OVT48" s="220" t="s">
        <v>10</v>
      </c>
      <c r="OVU48" s="208" t="s">
        <v>4</v>
      </c>
      <c r="OVV48" s="220" t="s">
        <v>193</v>
      </c>
      <c r="OVW48" s="180" t="s">
        <v>25</v>
      </c>
      <c r="OVY48" s="253" t="s">
        <v>8</v>
      </c>
      <c r="OVZ48" s="180" t="s">
        <v>2</v>
      </c>
      <c r="OWA48" s="223" t="s">
        <v>3</v>
      </c>
      <c r="OWB48" s="220" t="s">
        <v>10</v>
      </c>
      <c r="OWC48" s="208" t="s">
        <v>4</v>
      </c>
      <c r="OWD48" s="220" t="s">
        <v>193</v>
      </c>
      <c r="OWE48" s="180" t="s">
        <v>25</v>
      </c>
      <c r="OWG48" s="253" t="s">
        <v>8</v>
      </c>
      <c r="OWH48" s="180" t="s">
        <v>2</v>
      </c>
      <c r="OWI48" s="223" t="s">
        <v>3</v>
      </c>
      <c r="OWJ48" s="220" t="s">
        <v>10</v>
      </c>
      <c r="OWK48" s="208" t="s">
        <v>4</v>
      </c>
      <c r="OWL48" s="220" t="s">
        <v>193</v>
      </c>
      <c r="OWM48" s="180" t="s">
        <v>25</v>
      </c>
      <c r="OWO48" s="253" t="s">
        <v>8</v>
      </c>
      <c r="OWP48" s="180" t="s">
        <v>2</v>
      </c>
      <c r="OWQ48" s="223" t="s">
        <v>3</v>
      </c>
      <c r="OWR48" s="220" t="s">
        <v>10</v>
      </c>
      <c r="OWS48" s="208" t="s">
        <v>4</v>
      </c>
      <c r="OWT48" s="220" t="s">
        <v>193</v>
      </c>
      <c r="OWU48" s="180" t="s">
        <v>25</v>
      </c>
      <c r="OWW48" s="253" t="s">
        <v>8</v>
      </c>
      <c r="OWX48" s="180" t="s">
        <v>2</v>
      </c>
      <c r="OWY48" s="223" t="s">
        <v>3</v>
      </c>
      <c r="OWZ48" s="220" t="s">
        <v>10</v>
      </c>
      <c r="OXA48" s="208" t="s">
        <v>4</v>
      </c>
      <c r="OXB48" s="220" t="s">
        <v>193</v>
      </c>
      <c r="OXC48" s="180" t="s">
        <v>25</v>
      </c>
      <c r="OXE48" s="253" t="s">
        <v>8</v>
      </c>
      <c r="OXF48" s="180" t="s">
        <v>2</v>
      </c>
      <c r="OXG48" s="223" t="s">
        <v>3</v>
      </c>
      <c r="OXH48" s="220" t="s">
        <v>10</v>
      </c>
      <c r="OXI48" s="208" t="s">
        <v>4</v>
      </c>
      <c r="OXJ48" s="220" t="s">
        <v>193</v>
      </c>
      <c r="OXK48" s="180" t="s">
        <v>25</v>
      </c>
      <c r="OXM48" s="253" t="s">
        <v>8</v>
      </c>
      <c r="OXN48" s="180" t="s">
        <v>2</v>
      </c>
      <c r="OXO48" s="223" t="s">
        <v>3</v>
      </c>
      <c r="OXP48" s="220" t="s">
        <v>10</v>
      </c>
      <c r="OXQ48" s="208" t="s">
        <v>4</v>
      </c>
      <c r="OXR48" s="220" t="s">
        <v>193</v>
      </c>
      <c r="OXS48" s="180" t="s">
        <v>25</v>
      </c>
      <c r="OXU48" s="253" t="s">
        <v>8</v>
      </c>
      <c r="OXV48" s="180" t="s">
        <v>2</v>
      </c>
      <c r="OXW48" s="223" t="s">
        <v>3</v>
      </c>
      <c r="OXX48" s="220" t="s">
        <v>10</v>
      </c>
      <c r="OXY48" s="208" t="s">
        <v>4</v>
      </c>
      <c r="OXZ48" s="220" t="s">
        <v>193</v>
      </c>
      <c r="OYA48" s="180" t="s">
        <v>25</v>
      </c>
      <c r="OYC48" s="253" t="s">
        <v>8</v>
      </c>
      <c r="OYD48" s="180" t="s">
        <v>2</v>
      </c>
      <c r="OYE48" s="223" t="s">
        <v>3</v>
      </c>
      <c r="OYF48" s="220" t="s">
        <v>10</v>
      </c>
      <c r="OYG48" s="208" t="s">
        <v>4</v>
      </c>
      <c r="OYH48" s="220" t="s">
        <v>193</v>
      </c>
      <c r="OYI48" s="180" t="s">
        <v>25</v>
      </c>
      <c r="OYK48" s="253" t="s">
        <v>8</v>
      </c>
      <c r="OYL48" s="180" t="s">
        <v>2</v>
      </c>
      <c r="OYM48" s="223" t="s">
        <v>3</v>
      </c>
      <c r="OYN48" s="220" t="s">
        <v>10</v>
      </c>
      <c r="OYO48" s="208" t="s">
        <v>4</v>
      </c>
      <c r="OYP48" s="220" t="s">
        <v>193</v>
      </c>
      <c r="OYQ48" s="180" t="s">
        <v>25</v>
      </c>
      <c r="OYS48" s="253" t="s">
        <v>8</v>
      </c>
      <c r="OYT48" s="180" t="s">
        <v>2</v>
      </c>
      <c r="OYU48" s="223" t="s">
        <v>3</v>
      </c>
      <c r="OYV48" s="220" t="s">
        <v>10</v>
      </c>
      <c r="OYW48" s="208" t="s">
        <v>4</v>
      </c>
      <c r="OYX48" s="220" t="s">
        <v>193</v>
      </c>
      <c r="OYY48" s="180" t="s">
        <v>25</v>
      </c>
      <c r="OZA48" s="253" t="s">
        <v>8</v>
      </c>
      <c r="OZB48" s="180" t="s">
        <v>2</v>
      </c>
      <c r="OZC48" s="223" t="s">
        <v>3</v>
      </c>
      <c r="OZD48" s="220" t="s">
        <v>10</v>
      </c>
      <c r="OZE48" s="208" t="s">
        <v>4</v>
      </c>
      <c r="OZF48" s="220" t="s">
        <v>193</v>
      </c>
      <c r="OZG48" s="180" t="s">
        <v>25</v>
      </c>
      <c r="OZI48" s="253" t="s">
        <v>8</v>
      </c>
      <c r="OZJ48" s="180" t="s">
        <v>2</v>
      </c>
      <c r="OZK48" s="223" t="s">
        <v>3</v>
      </c>
      <c r="OZL48" s="220" t="s">
        <v>10</v>
      </c>
      <c r="OZM48" s="208" t="s">
        <v>4</v>
      </c>
      <c r="OZN48" s="220" t="s">
        <v>193</v>
      </c>
      <c r="OZO48" s="180" t="s">
        <v>25</v>
      </c>
      <c r="OZQ48" s="253" t="s">
        <v>8</v>
      </c>
      <c r="OZR48" s="180" t="s">
        <v>2</v>
      </c>
      <c r="OZS48" s="223" t="s">
        <v>3</v>
      </c>
      <c r="OZT48" s="220" t="s">
        <v>10</v>
      </c>
      <c r="OZU48" s="208" t="s">
        <v>4</v>
      </c>
      <c r="OZV48" s="220" t="s">
        <v>193</v>
      </c>
      <c r="OZW48" s="180" t="s">
        <v>25</v>
      </c>
      <c r="OZY48" s="253" t="s">
        <v>8</v>
      </c>
      <c r="OZZ48" s="180" t="s">
        <v>2</v>
      </c>
      <c r="PAA48" s="223" t="s">
        <v>3</v>
      </c>
      <c r="PAB48" s="220" t="s">
        <v>10</v>
      </c>
      <c r="PAC48" s="208" t="s">
        <v>4</v>
      </c>
      <c r="PAD48" s="220" t="s">
        <v>193</v>
      </c>
      <c r="PAE48" s="180" t="s">
        <v>25</v>
      </c>
      <c r="PAG48" s="253" t="s">
        <v>8</v>
      </c>
      <c r="PAH48" s="180" t="s">
        <v>2</v>
      </c>
      <c r="PAI48" s="223" t="s">
        <v>3</v>
      </c>
      <c r="PAJ48" s="220" t="s">
        <v>10</v>
      </c>
      <c r="PAK48" s="208" t="s">
        <v>4</v>
      </c>
      <c r="PAL48" s="220" t="s">
        <v>193</v>
      </c>
      <c r="PAM48" s="180" t="s">
        <v>25</v>
      </c>
      <c r="PAO48" s="253" t="s">
        <v>8</v>
      </c>
      <c r="PAP48" s="180" t="s">
        <v>2</v>
      </c>
      <c r="PAQ48" s="223" t="s">
        <v>3</v>
      </c>
      <c r="PAR48" s="220" t="s">
        <v>10</v>
      </c>
      <c r="PAS48" s="208" t="s">
        <v>4</v>
      </c>
      <c r="PAT48" s="220" t="s">
        <v>193</v>
      </c>
      <c r="PAU48" s="180" t="s">
        <v>25</v>
      </c>
      <c r="PAW48" s="253" t="s">
        <v>8</v>
      </c>
      <c r="PAX48" s="180" t="s">
        <v>2</v>
      </c>
      <c r="PAY48" s="223" t="s">
        <v>3</v>
      </c>
      <c r="PAZ48" s="220" t="s">
        <v>10</v>
      </c>
      <c r="PBA48" s="208" t="s">
        <v>4</v>
      </c>
      <c r="PBB48" s="220" t="s">
        <v>193</v>
      </c>
      <c r="PBC48" s="180" t="s">
        <v>25</v>
      </c>
      <c r="PBE48" s="253" t="s">
        <v>8</v>
      </c>
      <c r="PBF48" s="180" t="s">
        <v>2</v>
      </c>
      <c r="PBG48" s="223" t="s">
        <v>3</v>
      </c>
      <c r="PBH48" s="220" t="s">
        <v>10</v>
      </c>
      <c r="PBI48" s="208" t="s">
        <v>4</v>
      </c>
      <c r="PBJ48" s="220" t="s">
        <v>193</v>
      </c>
      <c r="PBK48" s="180" t="s">
        <v>25</v>
      </c>
      <c r="PBM48" s="253" t="s">
        <v>8</v>
      </c>
      <c r="PBN48" s="180" t="s">
        <v>2</v>
      </c>
      <c r="PBO48" s="223" t="s">
        <v>3</v>
      </c>
      <c r="PBP48" s="220" t="s">
        <v>10</v>
      </c>
      <c r="PBQ48" s="208" t="s">
        <v>4</v>
      </c>
      <c r="PBR48" s="220" t="s">
        <v>193</v>
      </c>
      <c r="PBS48" s="180" t="s">
        <v>25</v>
      </c>
      <c r="PBU48" s="253" t="s">
        <v>8</v>
      </c>
      <c r="PBV48" s="180" t="s">
        <v>2</v>
      </c>
      <c r="PBW48" s="223" t="s">
        <v>3</v>
      </c>
      <c r="PBX48" s="220" t="s">
        <v>10</v>
      </c>
      <c r="PBY48" s="208" t="s">
        <v>4</v>
      </c>
      <c r="PBZ48" s="220" t="s">
        <v>193</v>
      </c>
      <c r="PCA48" s="180" t="s">
        <v>25</v>
      </c>
      <c r="PCC48" s="253" t="s">
        <v>8</v>
      </c>
      <c r="PCD48" s="180" t="s">
        <v>2</v>
      </c>
      <c r="PCE48" s="223" t="s">
        <v>3</v>
      </c>
      <c r="PCF48" s="220" t="s">
        <v>10</v>
      </c>
      <c r="PCG48" s="208" t="s">
        <v>4</v>
      </c>
      <c r="PCH48" s="220" t="s">
        <v>193</v>
      </c>
      <c r="PCI48" s="180" t="s">
        <v>25</v>
      </c>
      <c r="PCK48" s="253" t="s">
        <v>8</v>
      </c>
      <c r="PCL48" s="180" t="s">
        <v>2</v>
      </c>
      <c r="PCM48" s="223" t="s">
        <v>3</v>
      </c>
      <c r="PCN48" s="220" t="s">
        <v>10</v>
      </c>
      <c r="PCO48" s="208" t="s">
        <v>4</v>
      </c>
      <c r="PCP48" s="220" t="s">
        <v>193</v>
      </c>
      <c r="PCQ48" s="180" t="s">
        <v>25</v>
      </c>
      <c r="PCS48" s="253" t="s">
        <v>8</v>
      </c>
      <c r="PCT48" s="180" t="s">
        <v>2</v>
      </c>
      <c r="PCU48" s="223" t="s">
        <v>3</v>
      </c>
      <c r="PCV48" s="220" t="s">
        <v>10</v>
      </c>
      <c r="PCW48" s="208" t="s">
        <v>4</v>
      </c>
      <c r="PCX48" s="220" t="s">
        <v>193</v>
      </c>
      <c r="PCY48" s="180" t="s">
        <v>25</v>
      </c>
      <c r="PDA48" s="253" t="s">
        <v>8</v>
      </c>
      <c r="PDB48" s="180" t="s">
        <v>2</v>
      </c>
      <c r="PDC48" s="223" t="s">
        <v>3</v>
      </c>
      <c r="PDD48" s="220" t="s">
        <v>10</v>
      </c>
      <c r="PDE48" s="208" t="s">
        <v>4</v>
      </c>
      <c r="PDF48" s="220" t="s">
        <v>193</v>
      </c>
      <c r="PDG48" s="180" t="s">
        <v>25</v>
      </c>
      <c r="PDI48" s="253" t="s">
        <v>8</v>
      </c>
      <c r="PDJ48" s="180" t="s">
        <v>2</v>
      </c>
      <c r="PDK48" s="223" t="s">
        <v>3</v>
      </c>
      <c r="PDL48" s="220" t="s">
        <v>10</v>
      </c>
      <c r="PDM48" s="208" t="s">
        <v>4</v>
      </c>
      <c r="PDN48" s="220" t="s">
        <v>193</v>
      </c>
      <c r="PDO48" s="180" t="s">
        <v>25</v>
      </c>
      <c r="PDQ48" s="253" t="s">
        <v>8</v>
      </c>
      <c r="PDR48" s="180" t="s">
        <v>2</v>
      </c>
      <c r="PDS48" s="223" t="s">
        <v>3</v>
      </c>
      <c r="PDT48" s="220" t="s">
        <v>10</v>
      </c>
      <c r="PDU48" s="208" t="s">
        <v>4</v>
      </c>
      <c r="PDV48" s="220" t="s">
        <v>193</v>
      </c>
      <c r="PDW48" s="180" t="s">
        <v>25</v>
      </c>
      <c r="PDY48" s="253" t="s">
        <v>8</v>
      </c>
      <c r="PDZ48" s="180" t="s">
        <v>2</v>
      </c>
      <c r="PEA48" s="223" t="s">
        <v>3</v>
      </c>
      <c r="PEB48" s="220" t="s">
        <v>10</v>
      </c>
      <c r="PEC48" s="208" t="s">
        <v>4</v>
      </c>
      <c r="PED48" s="220" t="s">
        <v>193</v>
      </c>
      <c r="PEE48" s="180" t="s">
        <v>25</v>
      </c>
      <c r="PEG48" s="253" t="s">
        <v>8</v>
      </c>
      <c r="PEH48" s="180" t="s">
        <v>2</v>
      </c>
      <c r="PEI48" s="223" t="s">
        <v>3</v>
      </c>
      <c r="PEJ48" s="220" t="s">
        <v>10</v>
      </c>
      <c r="PEK48" s="208" t="s">
        <v>4</v>
      </c>
      <c r="PEL48" s="220" t="s">
        <v>193</v>
      </c>
      <c r="PEM48" s="180" t="s">
        <v>25</v>
      </c>
      <c r="PEO48" s="253" t="s">
        <v>8</v>
      </c>
      <c r="PEP48" s="180" t="s">
        <v>2</v>
      </c>
      <c r="PEQ48" s="223" t="s">
        <v>3</v>
      </c>
      <c r="PER48" s="220" t="s">
        <v>10</v>
      </c>
      <c r="PES48" s="208" t="s">
        <v>4</v>
      </c>
      <c r="PET48" s="220" t="s">
        <v>193</v>
      </c>
      <c r="PEU48" s="180" t="s">
        <v>25</v>
      </c>
      <c r="PEW48" s="253" t="s">
        <v>8</v>
      </c>
      <c r="PEX48" s="180" t="s">
        <v>2</v>
      </c>
      <c r="PEY48" s="223" t="s">
        <v>3</v>
      </c>
      <c r="PEZ48" s="220" t="s">
        <v>10</v>
      </c>
      <c r="PFA48" s="208" t="s">
        <v>4</v>
      </c>
      <c r="PFB48" s="220" t="s">
        <v>193</v>
      </c>
      <c r="PFC48" s="180" t="s">
        <v>25</v>
      </c>
      <c r="PFE48" s="253" t="s">
        <v>8</v>
      </c>
      <c r="PFF48" s="180" t="s">
        <v>2</v>
      </c>
      <c r="PFG48" s="223" t="s">
        <v>3</v>
      </c>
      <c r="PFH48" s="220" t="s">
        <v>10</v>
      </c>
      <c r="PFI48" s="208" t="s">
        <v>4</v>
      </c>
      <c r="PFJ48" s="220" t="s">
        <v>193</v>
      </c>
      <c r="PFK48" s="180" t="s">
        <v>25</v>
      </c>
      <c r="PFM48" s="253" t="s">
        <v>8</v>
      </c>
      <c r="PFN48" s="180" t="s">
        <v>2</v>
      </c>
      <c r="PFO48" s="223" t="s">
        <v>3</v>
      </c>
      <c r="PFP48" s="220" t="s">
        <v>10</v>
      </c>
      <c r="PFQ48" s="208" t="s">
        <v>4</v>
      </c>
      <c r="PFR48" s="220" t="s">
        <v>193</v>
      </c>
      <c r="PFS48" s="180" t="s">
        <v>25</v>
      </c>
      <c r="PFU48" s="253" t="s">
        <v>8</v>
      </c>
      <c r="PFV48" s="180" t="s">
        <v>2</v>
      </c>
      <c r="PFW48" s="223" t="s">
        <v>3</v>
      </c>
      <c r="PFX48" s="220" t="s">
        <v>10</v>
      </c>
      <c r="PFY48" s="208" t="s">
        <v>4</v>
      </c>
      <c r="PFZ48" s="220" t="s">
        <v>193</v>
      </c>
      <c r="PGA48" s="180" t="s">
        <v>25</v>
      </c>
      <c r="PGC48" s="253" t="s">
        <v>8</v>
      </c>
      <c r="PGD48" s="180" t="s">
        <v>2</v>
      </c>
      <c r="PGE48" s="223" t="s">
        <v>3</v>
      </c>
      <c r="PGF48" s="220" t="s">
        <v>10</v>
      </c>
      <c r="PGG48" s="208" t="s">
        <v>4</v>
      </c>
      <c r="PGH48" s="220" t="s">
        <v>193</v>
      </c>
      <c r="PGI48" s="180" t="s">
        <v>25</v>
      </c>
      <c r="PGK48" s="253" t="s">
        <v>8</v>
      </c>
      <c r="PGL48" s="180" t="s">
        <v>2</v>
      </c>
      <c r="PGM48" s="223" t="s">
        <v>3</v>
      </c>
      <c r="PGN48" s="220" t="s">
        <v>10</v>
      </c>
      <c r="PGO48" s="208" t="s">
        <v>4</v>
      </c>
      <c r="PGP48" s="220" t="s">
        <v>193</v>
      </c>
      <c r="PGQ48" s="180" t="s">
        <v>25</v>
      </c>
      <c r="PGS48" s="253" t="s">
        <v>8</v>
      </c>
      <c r="PGT48" s="180" t="s">
        <v>2</v>
      </c>
      <c r="PGU48" s="223" t="s">
        <v>3</v>
      </c>
      <c r="PGV48" s="220" t="s">
        <v>10</v>
      </c>
      <c r="PGW48" s="208" t="s">
        <v>4</v>
      </c>
      <c r="PGX48" s="220" t="s">
        <v>193</v>
      </c>
      <c r="PGY48" s="180" t="s">
        <v>25</v>
      </c>
      <c r="PHA48" s="253" t="s">
        <v>8</v>
      </c>
      <c r="PHB48" s="180" t="s">
        <v>2</v>
      </c>
      <c r="PHC48" s="223" t="s">
        <v>3</v>
      </c>
      <c r="PHD48" s="220" t="s">
        <v>10</v>
      </c>
      <c r="PHE48" s="208" t="s">
        <v>4</v>
      </c>
      <c r="PHF48" s="220" t="s">
        <v>193</v>
      </c>
      <c r="PHG48" s="180" t="s">
        <v>25</v>
      </c>
      <c r="PHI48" s="253" t="s">
        <v>8</v>
      </c>
      <c r="PHJ48" s="180" t="s">
        <v>2</v>
      </c>
      <c r="PHK48" s="223" t="s">
        <v>3</v>
      </c>
      <c r="PHL48" s="220" t="s">
        <v>10</v>
      </c>
      <c r="PHM48" s="208" t="s">
        <v>4</v>
      </c>
      <c r="PHN48" s="220" t="s">
        <v>193</v>
      </c>
      <c r="PHO48" s="180" t="s">
        <v>25</v>
      </c>
      <c r="PHQ48" s="253" t="s">
        <v>8</v>
      </c>
      <c r="PHR48" s="180" t="s">
        <v>2</v>
      </c>
      <c r="PHS48" s="223" t="s">
        <v>3</v>
      </c>
      <c r="PHT48" s="220" t="s">
        <v>10</v>
      </c>
      <c r="PHU48" s="208" t="s">
        <v>4</v>
      </c>
      <c r="PHV48" s="220" t="s">
        <v>193</v>
      </c>
      <c r="PHW48" s="180" t="s">
        <v>25</v>
      </c>
      <c r="PHY48" s="253" t="s">
        <v>8</v>
      </c>
      <c r="PHZ48" s="180" t="s">
        <v>2</v>
      </c>
      <c r="PIA48" s="223" t="s">
        <v>3</v>
      </c>
      <c r="PIB48" s="220" t="s">
        <v>10</v>
      </c>
      <c r="PIC48" s="208" t="s">
        <v>4</v>
      </c>
      <c r="PID48" s="220" t="s">
        <v>193</v>
      </c>
      <c r="PIE48" s="180" t="s">
        <v>25</v>
      </c>
      <c r="PIG48" s="253" t="s">
        <v>8</v>
      </c>
      <c r="PIH48" s="180" t="s">
        <v>2</v>
      </c>
      <c r="PII48" s="223" t="s">
        <v>3</v>
      </c>
      <c r="PIJ48" s="220" t="s">
        <v>10</v>
      </c>
      <c r="PIK48" s="208" t="s">
        <v>4</v>
      </c>
      <c r="PIL48" s="220" t="s">
        <v>193</v>
      </c>
      <c r="PIM48" s="180" t="s">
        <v>25</v>
      </c>
      <c r="PIO48" s="253" t="s">
        <v>8</v>
      </c>
      <c r="PIP48" s="180" t="s">
        <v>2</v>
      </c>
      <c r="PIQ48" s="223" t="s">
        <v>3</v>
      </c>
      <c r="PIR48" s="220" t="s">
        <v>10</v>
      </c>
      <c r="PIS48" s="208" t="s">
        <v>4</v>
      </c>
      <c r="PIT48" s="220" t="s">
        <v>193</v>
      </c>
      <c r="PIU48" s="180" t="s">
        <v>25</v>
      </c>
      <c r="PIW48" s="253" t="s">
        <v>8</v>
      </c>
      <c r="PIX48" s="180" t="s">
        <v>2</v>
      </c>
      <c r="PIY48" s="223" t="s">
        <v>3</v>
      </c>
      <c r="PIZ48" s="220" t="s">
        <v>10</v>
      </c>
      <c r="PJA48" s="208" t="s">
        <v>4</v>
      </c>
      <c r="PJB48" s="220" t="s">
        <v>193</v>
      </c>
      <c r="PJC48" s="180" t="s">
        <v>25</v>
      </c>
      <c r="PJE48" s="253" t="s">
        <v>8</v>
      </c>
      <c r="PJF48" s="180" t="s">
        <v>2</v>
      </c>
      <c r="PJG48" s="223" t="s">
        <v>3</v>
      </c>
      <c r="PJH48" s="220" t="s">
        <v>10</v>
      </c>
      <c r="PJI48" s="208" t="s">
        <v>4</v>
      </c>
      <c r="PJJ48" s="220" t="s">
        <v>193</v>
      </c>
      <c r="PJK48" s="180" t="s">
        <v>25</v>
      </c>
      <c r="PJM48" s="253" t="s">
        <v>8</v>
      </c>
      <c r="PJN48" s="180" t="s">
        <v>2</v>
      </c>
      <c r="PJO48" s="223" t="s">
        <v>3</v>
      </c>
      <c r="PJP48" s="220" t="s">
        <v>10</v>
      </c>
      <c r="PJQ48" s="208" t="s">
        <v>4</v>
      </c>
      <c r="PJR48" s="220" t="s">
        <v>193</v>
      </c>
      <c r="PJS48" s="180" t="s">
        <v>25</v>
      </c>
      <c r="PJU48" s="253" t="s">
        <v>8</v>
      </c>
      <c r="PJV48" s="180" t="s">
        <v>2</v>
      </c>
      <c r="PJW48" s="223" t="s">
        <v>3</v>
      </c>
      <c r="PJX48" s="220" t="s">
        <v>10</v>
      </c>
      <c r="PJY48" s="208" t="s">
        <v>4</v>
      </c>
      <c r="PJZ48" s="220" t="s">
        <v>193</v>
      </c>
      <c r="PKA48" s="180" t="s">
        <v>25</v>
      </c>
      <c r="PKC48" s="253" t="s">
        <v>8</v>
      </c>
      <c r="PKD48" s="180" t="s">
        <v>2</v>
      </c>
      <c r="PKE48" s="223" t="s">
        <v>3</v>
      </c>
      <c r="PKF48" s="220" t="s">
        <v>10</v>
      </c>
      <c r="PKG48" s="208" t="s">
        <v>4</v>
      </c>
      <c r="PKH48" s="220" t="s">
        <v>193</v>
      </c>
      <c r="PKI48" s="180" t="s">
        <v>25</v>
      </c>
      <c r="PKK48" s="253" t="s">
        <v>8</v>
      </c>
      <c r="PKL48" s="180" t="s">
        <v>2</v>
      </c>
      <c r="PKM48" s="223" t="s">
        <v>3</v>
      </c>
      <c r="PKN48" s="220" t="s">
        <v>10</v>
      </c>
      <c r="PKO48" s="208" t="s">
        <v>4</v>
      </c>
      <c r="PKP48" s="220" t="s">
        <v>193</v>
      </c>
      <c r="PKQ48" s="180" t="s">
        <v>25</v>
      </c>
      <c r="PKS48" s="253" t="s">
        <v>8</v>
      </c>
      <c r="PKT48" s="180" t="s">
        <v>2</v>
      </c>
      <c r="PKU48" s="223" t="s">
        <v>3</v>
      </c>
      <c r="PKV48" s="220" t="s">
        <v>10</v>
      </c>
      <c r="PKW48" s="208" t="s">
        <v>4</v>
      </c>
      <c r="PKX48" s="220" t="s">
        <v>193</v>
      </c>
      <c r="PKY48" s="180" t="s">
        <v>25</v>
      </c>
      <c r="PLA48" s="253" t="s">
        <v>8</v>
      </c>
      <c r="PLB48" s="180" t="s">
        <v>2</v>
      </c>
      <c r="PLC48" s="223" t="s">
        <v>3</v>
      </c>
      <c r="PLD48" s="220" t="s">
        <v>10</v>
      </c>
      <c r="PLE48" s="208" t="s">
        <v>4</v>
      </c>
      <c r="PLF48" s="220" t="s">
        <v>193</v>
      </c>
      <c r="PLG48" s="180" t="s">
        <v>25</v>
      </c>
      <c r="PLI48" s="253" t="s">
        <v>8</v>
      </c>
      <c r="PLJ48" s="180" t="s">
        <v>2</v>
      </c>
      <c r="PLK48" s="223" t="s">
        <v>3</v>
      </c>
      <c r="PLL48" s="220" t="s">
        <v>10</v>
      </c>
      <c r="PLM48" s="208" t="s">
        <v>4</v>
      </c>
      <c r="PLN48" s="220" t="s">
        <v>193</v>
      </c>
      <c r="PLO48" s="180" t="s">
        <v>25</v>
      </c>
      <c r="PLQ48" s="253" t="s">
        <v>8</v>
      </c>
      <c r="PLR48" s="180" t="s">
        <v>2</v>
      </c>
      <c r="PLS48" s="223" t="s">
        <v>3</v>
      </c>
      <c r="PLT48" s="220" t="s">
        <v>10</v>
      </c>
      <c r="PLU48" s="208" t="s">
        <v>4</v>
      </c>
      <c r="PLV48" s="220" t="s">
        <v>193</v>
      </c>
      <c r="PLW48" s="180" t="s">
        <v>25</v>
      </c>
      <c r="PLY48" s="253" t="s">
        <v>8</v>
      </c>
      <c r="PLZ48" s="180" t="s">
        <v>2</v>
      </c>
      <c r="PMA48" s="223" t="s">
        <v>3</v>
      </c>
      <c r="PMB48" s="220" t="s">
        <v>10</v>
      </c>
      <c r="PMC48" s="208" t="s">
        <v>4</v>
      </c>
      <c r="PMD48" s="220" t="s">
        <v>193</v>
      </c>
      <c r="PME48" s="180" t="s">
        <v>25</v>
      </c>
      <c r="PMG48" s="253" t="s">
        <v>8</v>
      </c>
      <c r="PMH48" s="180" t="s">
        <v>2</v>
      </c>
      <c r="PMI48" s="223" t="s">
        <v>3</v>
      </c>
      <c r="PMJ48" s="220" t="s">
        <v>10</v>
      </c>
      <c r="PMK48" s="208" t="s">
        <v>4</v>
      </c>
      <c r="PML48" s="220" t="s">
        <v>193</v>
      </c>
      <c r="PMM48" s="180" t="s">
        <v>25</v>
      </c>
      <c r="PMO48" s="253" t="s">
        <v>8</v>
      </c>
      <c r="PMP48" s="180" t="s">
        <v>2</v>
      </c>
      <c r="PMQ48" s="223" t="s">
        <v>3</v>
      </c>
      <c r="PMR48" s="220" t="s">
        <v>10</v>
      </c>
      <c r="PMS48" s="208" t="s">
        <v>4</v>
      </c>
      <c r="PMT48" s="220" t="s">
        <v>193</v>
      </c>
      <c r="PMU48" s="180" t="s">
        <v>25</v>
      </c>
      <c r="PMW48" s="253" t="s">
        <v>8</v>
      </c>
      <c r="PMX48" s="180" t="s">
        <v>2</v>
      </c>
      <c r="PMY48" s="223" t="s">
        <v>3</v>
      </c>
      <c r="PMZ48" s="220" t="s">
        <v>10</v>
      </c>
      <c r="PNA48" s="208" t="s">
        <v>4</v>
      </c>
      <c r="PNB48" s="220" t="s">
        <v>193</v>
      </c>
      <c r="PNC48" s="180" t="s">
        <v>25</v>
      </c>
      <c r="PNE48" s="253" t="s">
        <v>8</v>
      </c>
      <c r="PNF48" s="180" t="s">
        <v>2</v>
      </c>
      <c r="PNG48" s="223" t="s">
        <v>3</v>
      </c>
      <c r="PNH48" s="220" t="s">
        <v>10</v>
      </c>
      <c r="PNI48" s="208" t="s">
        <v>4</v>
      </c>
      <c r="PNJ48" s="220" t="s">
        <v>193</v>
      </c>
      <c r="PNK48" s="180" t="s">
        <v>25</v>
      </c>
      <c r="PNM48" s="253" t="s">
        <v>8</v>
      </c>
      <c r="PNN48" s="180" t="s">
        <v>2</v>
      </c>
      <c r="PNO48" s="223" t="s">
        <v>3</v>
      </c>
      <c r="PNP48" s="220" t="s">
        <v>10</v>
      </c>
      <c r="PNQ48" s="208" t="s">
        <v>4</v>
      </c>
      <c r="PNR48" s="220" t="s">
        <v>193</v>
      </c>
      <c r="PNS48" s="180" t="s">
        <v>25</v>
      </c>
      <c r="PNU48" s="253" t="s">
        <v>8</v>
      </c>
      <c r="PNV48" s="180" t="s">
        <v>2</v>
      </c>
      <c r="PNW48" s="223" t="s">
        <v>3</v>
      </c>
      <c r="PNX48" s="220" t="s">
        <v>10</v>
      </c>
      <c r="PNY48" s="208" t="s">
        <v>4</v>
      </c>
      <c r="PNZ48" s="220" t="s">
        <v>193</v>
      </c>
      <c r="POA48" s="180" t="s">
        <v>25</v>
      </c>
      <c r="POC48" s="253" t="s">
        <v>8</v>
      </c>
      <c r="POD48" s="180" t="s">
        <v>2</v>
      </c>
      <c r="POE48" s="223" t="s">
        <v>3</v>
      </c>
      <c r="POF48" s="220" t="s">
        <v>10</v>
      </c>
      <c r="POG48" s="208" t="s">
        <v>4</v>
      </c>
      <c r="POH48" s="220" t="s">
        <v>193</v>
      </c>
      <c r="POI48" s="180" t="s">
        <v>25</v>
      </c>
      <c r="POK48" s="253" t="s">
        <v>8</v>
      </c>
      <c r="POL48" s="180" t="s">
        <v>2</v>
      </c>
      <c r="POM48" s="223" t="s">
        <v>3</v>
      </c>
      <c r="PON48" s="220" t="s">
        <v>10</v>
      </c>
      <c r="POO48" s="208" t="s">
        <v>4</v>
      </c>
      <c r="POP48" s="220" t="s">
        <v>193</v>
      </c>
      <c r="POQ48" s="180" t="s">
        <v>25</v>
      </c>
      <c r="POS48" s="253" t="s">
        <v>8</v>
      </c>
      <c r="POT48" s="180" t="s">
        <v>2</v>
      </c>
      <c r="POU48" s="223" t="s">
        <v>3</v>
      </c>
      <c r="POV48" s="220" t="s">
        <v>10</v>
      </c>
      <c r="POW48" s="208" t="s">
        <v>4</v>
      </c>
      <c r="POX48" s="220" t="s">
        <v>193</v>
      </c>
      <c r="POY48" s="180" t="s">
        <v>25</v>
      </c>
      <c r="PPA48" s="253" t="s">
        <v>8</v>
      </c>
      <c r="PPB48" s="180" t="s">
        <v>2</v>
      </c>
      <c r="PPC48" s="223" t="s">
        <v>3</v>
      </c>
      <c r="PPD48" s="220" t="s">
        <v>10</v>
      </c>
      <c r="PPE48" s="208" t="s">
        <v>4</v>
      </c>
      <c r="PPF48" s="220" t="s">
        <v>193</v>
      </c>
      <c r="PPG48" s="180" t="s">
        <v>25</v>
      </c>
      <c r="PPI48" s="253" t="s">
        <v>8</v>
      </c>
      <c r="PPJ48" s="180" t="s">
        <v>2</v>
      </c>
      <c r="PPK48" s="223" t="s">
        <v>3</v>
      </c>
      <c r="PPL48" s="220" t="s">
        <v>10</v>
      </c>
      <c r="PPM48" s="208" t="s">
        <v>4</v>
      </c>
      <c r="PPN48" s="220" t="s">
        <v>193</v>
      </c>
      <c r="PPO48" s="180" t="s">
        <v>25</v>
      </c>
      <c r="PPQ48" s="253" t="s">
        <v>8</v>
      </c>
      <c r="PPR48" s="180" t="s">
        <v>2</v>
      </c>
      <c r="PPS48" s="223" t="s">
        <v>3</v>
      </c>
      <c r="PPT48" s="220" t="s">
        <v>10</v>
      </c>
      <c r="PPU48" s="208" t="s">
        <v>4</v>
      </c>
      <c r="PPV48" s="220" t="s">
        <v>193</v>
      </c>
      <c r="PPW48" s="180" t="s">
        <v>25</v>
      </c>
      <c r="PPY48" s="253" t="s">
        <v>8</v>
      </c>
      <c r="PPZ48" s="180" t="s">
        <v>2</v>
      </c>
      <c r="PQA48" s="223" t="s">
        <v>3</v>
      </c>
      <c r="PQB48" s="220" t="s">
        <v>10</v>
      </c>
      <c r="PQC48" s="208" t="s">
        <v>4</v>
      </c>
      <c r="PQD48" s="220" t="s">
        <v>193</v>
      </c>
      <c r="PQE48" s="180" t="s">
        <v>25</v>
      </c>
      <c r="PQG48" s="253" t="s">
        <v>8</v>
      </c>
      <c r="PQH48" s="180" t="s">
        <v>2</v>
      </c>
      <c r="PQI48" s="223" t="s">
        <v>3</v>
      </c>
      <c r="PQJ48" s="220" t="s">
        <v>10</v>
      </c>
      <c r="PQK48" s="208" t="s">
        <v>4</v>
      </c>
      <c r="PQL48" s="220" t="s">
        <v>193</v>
      </c>
      <c r="PQM48" s="180" t="s">
        <v>25</v>
      </c>
      <c r="PQO48" s="253" t="s">
        <v>8</v>
      </c>
      <c r="PQP48" s="180" t="s">
        <v>2</v>
      </c>
      <c r="PQQ48" s="223" t="s">
        <v>3</v>
      </c>
      <c r="PQR48" s="220" t="s">
        <v>10</v>
      </c>
      <c r="PQS48" s="208" t="s">
        <v>4</v>
      </c>
      <c r="PQT48" s="220" t="s">
        <v>193</v>
      </c>
      <c r="PQU48" s="180" t="s">
        <v>25</v>
      </c>
      <c r="PQW48" s="253" t="s">
        <v>8</v>
      </c>
      <c r="PQX48" s="180" t="s">
        <v>2</v>
      </c>
      <c r="PQY48" s="223" t="s">
        <v>3</v>
      </c>
      <c r="PQZ48" s="220" t="s">
        <v>10</v>
      </c>
      <c r="PRA48" s="208" t="s">
        <v>4</v>
      </c>
      <c r="PRB48" s="220" t="s">
        <v>193</v>
      </c>
      <c r="PRC48" s="180" t="s">
        <v>25</v>
      </c>
      <c r="PRE48" s="253" t="s">
        <v>8</v>
      </c>
      <c r="PRF48" s="180" t="s">
        <v>2</v>
      </c>
      <c r="PRG48" s="223" t="s">
        <v>3</v>
      </c>
      <c r="PRH48" s="220" t="s">
        <v>10</v>
      </c>
      <c r="PRI48" s="208" t="s">
        <v>4</v>
      </c>
      <c r="PRJ48" s="220" t="s">
        <v>193</v>
      </c>
      <c r="PRK48" s="180" t="s">
        <v>25</v>
      </c>
      <c r="PRM48" s="253" t="s">
        <v>8</v>
      </c>
      <c r="PRN48" s="180" t="s">
        <v>2</v>
      </c>
      <c r="PRO48" s="223" t="s">
        <v>3</v>
      </c>
      <c r="PRP48" s="220" t="s">
        <v>10</v>
      </c>
      <c r="PRQ48" s="208" t="s">
        <v>4</v>
      </c>
      <c r="PRR48" s="220" t="s">
        <v>193</v>
      </c>
      <c r="PRS48" s="180" t="s">
        <v>25</v>
      </c>
      <c r="PRU48" s="253" t="s">
        <v>8</v>
      </c>
      <c r="PRV48" s="180" t="s">
        <v>2</v>
      </c>
      <c r="PRW48" s="223" t="s">
        <v>3</v>
      </c>
      <c r="PRX48" s="220" t="s">
        <v>10</v>
      </c>
      <c r="PRY48" s="208" t="s">
        <v>4</v>
      </c>
      <c r="PRZ48" s="220" t="s">
        <v>193</v>
      </c>
      <c r="PSA48" s="180" t="s">
        <v>25</v>
      </c>
      <c r="PSC48" s="253" t="s">
        <v>8</v>
      </c>
      <c r="PSD48" s="180" t="s">
        <v>2</v>
      </c>
      <c r="PSE48" s="223" t="s">
        <v>3</v>
      </c>
      <c r="PSF48" s="220" t="s">
        <v>10</v>
      </c>
      <c r="PSG48" s="208" t="s">
        <v>4</v>
      </c>
      <c r="PSH48" s="220" t="s">
        <v>193</v>
      </c>
      <c r="PSI48" s="180" t="s">
        <v>25</v>
      </c>
      <c r="PSK48" s="253" t="s">
        <v>8</v>
      </c>
      <c r="PSL48" s="180" t="s">
        <v>2</v>
      </c>
      <c r="PSM48" s="223" t="s">
        <v>3</v>
      </c>
      <c r="PSN48" s="220" t="s">
        <v>10</v>
      </c>
      <c r="PSO48" s="208" t="s">
        <v>4</v>
      </c>
      <c r="PSP48" s="220" t="s">
        <v>193</v>
      </c>
      <c r="PSQ48" s="180" t="s">
        <v>25</v>
      </c>
      <c r="PSS48" s="253" t="s">
        <v>8</v>
      </c>
      <c r="PST48" s="180" t="s">
        <v>2</v>
      </c>
      <c r="PSU48" s="223" t="s">
        <v>3</v>
      </c>
      <c r="PSV48" s="220" t="s">
        <v>10</v>
      </c>
      <c r="PSW48" s="208" t="s">
        <v>4</v>
      </c>
      <c r="PSX48" s="220" t="s">
        <v>193</v>
      </c>
      <c r="PSY48" s="180" t="s">
        <v>25</v>
      </c>
      <c r="PTA48" s="253" t="s">
        <v>8</v>
      </c>
      <c r="PTB48" s="180" t="s">
        <v>2</v>
      </c>
      <c r="PTC48" s="223" t="s">
        <v>3</v>
      </c>
      <c r="PTD48" s="220" t="s">
        <v>10</v>
      </c>
      <c r="PTE48" s="208" t="s">
        <v>4</v>
      </c>
      <c r="PTF48" s="220" t="s">
        <v>193</v>
      </c>
      <c r="PTG48" s="180" t="s">
        <v>25</v>
      </c>
      <c r="PTI48" s="253" t="s">
        <v>8</v>
      </c>
      <c r="PTJ48" s="180" t="s">
        <v>2</v>
      </c>
      <c r="PTK48" s="223" t="s">
        <v>3</v>
      </c>
      <c r="PTL48" s="220" t="s">
        <v>10</v>
      </c>
      <c r="PTM48" s="208" t="s">
        <v>4</v>
      </c>
      <c r="PTN48" s="220" t="s">
        <v>193</v>
      </c>
      <c r="PTO48" s="180" t="s">
        <v>25</v>
      </c>
      <c r="PTQ48" s="253" t="s">
        <v>8</v>
      </c>
      <c r="PTR48" s="180" t="s">
        <v>2</v>
      </c>
      <c r="PTS48" s="223" t="s">
        <v>3</v>
      </c>
      <c r="PTT48" s="220" t="s">
        <v>10</v>
      </c>
      <c r="PTU48" s="208" t="s">
        <v>4</v>
      </c>
      <c r="PTV48" s="220" t="s">
        <v>193</v>
      </c>
      <c r="PTW48" s="180" t="s">
        <v>25</v>
      </c>
      <c r="PTY48" s="253" t="s">
        <v>8</v>
      </c>
      <c r="PTZ48" s="180" t="s">
        <v>2</v>
      </c>
      <c r="PUA48" s="223" t="s">
        <v>3</v>
      </c>
      <c r="PUB48" s="220" t="s">
        <v>10</v>
      </c>
      <c r="PUC48" s="208" t="s">
        <v>4</v>
      </c>
      <c r="PUD48" s="220" t="s">
        <v>193</v>
      </c>
      <c r="PUE48" s="180" t="s">
        <v>25</v>
      </c>
      <c r="PUG48" s="253" t="s">
        <v>8</v>
      </c>
      <c r="PUH48" s="180" t="s">
        <v>2</v>
      </c>
      <c r="PUI48" s="223" t="s">
        <v>3</v>
      </c>
      <c r="PUJ48" s="220" t="s">
        <v>10</v>
      </c>
      <c r="PUK48" s="208" t="s">
        <v>4</v>
      </c>
      <c r="PUL48" s="220" t="s">
        <v>193</v>
      </c>
      <c r="PUM48" s="180" t="s">
        <v>25</v>
      </c>
      <c r="PUO48" s="253" t="s">
        <v>8</v>
      </c>
      <c r="PUP48" s="180" t="s">
        <v>2</v>
      </c>
      <c r="PUQ48" s="223" t="s">
        <v>3</v>
      </c>
      <c r="PUR48" s="220" t="s">
        <v>10</v>
      </c>
      <c r="PUS48" s="208" t="s">
        <v>4</v>
      </c>
      <c r="PUT48" s="220" t="s">
        <v>193</v>
      </c>
      <c r="PUU48" s="180" t="s">
        <v>25</v>
      </c>
      <c r="PUW48" s="253" t="s">
        <v>8</v>
      </c>
      <c r="PUX48" s="180" t="s">
        <v>2</v>
      </c>
      <c r="PUY48" s="223" t="s">
        <v>3</v>
      </c>
      <c r="PUZ48" s="220" t="s">
        <v>10</v>
      </c>
      <c r="PVA48" s="208" t="s">
        <v>4</v>
      </c>
      <c r="PVB48" s="220" t="s">
        <v>193</v>
      </c>
      <c r="PVC48" s="180" t="s">
        <v>25</v>
      </c>
      <c r="PVE48" s="253" t="s">
        <v>8</v>
      </c>
      <c r="PVF48" s="180" t="s">
        <v>2</v>
      </c>
      <c r="PVG48" s="223" t="s">
        <v>3</v>
      </c>
      <c r="PVH48" s="220" t="s">
        <v>10</v>
      </c>
      <c r="PVI48" s="208" t="s">
        <v>4</v>
      </c>
      <c r="PVJ48" s="220" t="s">
        <v>193</v>
      </c>
      <c r="PVK48" s="180" t="s">
        <v>25</v>
      </c>
      <c r="PVM48" s="253" t="s">
        <v>8</v>
      </c>
      <c r="PVN48" s="180" t="s">
        <v>2</v>
      </c>
      <c r="PVO48" s="223" t="s">
        <v>3</v>
      </c>
      <c r="PVP48" s="220" t="s">
        <v>10</v>
      </c>
      <c r="PVQ48" s="208" t="s">
        <v>4</v>
      </c>
      <c r="PVR48" s="220" t="s">
        <v>193</v>
      </c>
      <c r="PVS48" s="180" t="s">
        <v>25</v>
      </c>
      <c r="PVU48" s="253" t="s">
        <v>8</v>
      </c>
      <c r="PVV48" s="180" t="s">
        <v>2</v>
      </c>
      <c r="PVW48" s="223" t="s">
        <v>3</v>
      </c>
      <c r="PVX48" s="220" t="s">
        <v>10</v>
      </c>
      <c r="PVY48" s="208" t="s">
        <v>4</v>
      </c>
      <c r="PVZ48" s="220" t="s">
        <v>193</v>
      </c>
      <c r="PWA48" s="180" t="s">
        <v>25</v>
      </c>
      <c r="PWC48" s="253" t="s">
        <v>8</v>
      </c>
      <c r="PWD48" s="180" t="s">
        <v>2</v>
      </c>
      <c r="PWE48" s="223" t="s">
        <v>3</v>
      </c>
      <c r="PWF48" s="220" t="s">
        <v>10</v>
      </c>
      <c r="PWG48" s="208" t="s">
        <v>4</v>
      </c>
      <c r="PWH48" s="220" t="s">
        <v>193</v>
      </c>
      <c r="PWI48" s="180" t="s">
        <v>25</v>
      </c>
      <c r="PWK48" s="253" t="s">
        <v>8</v>
      </c>
      <c r="PWL48" s="180" t="s">
        <v>2</v>
      </c>
      <c r="PWM48" s="223" t="s">
        <v>3</v>
      </c>
      <c r="PWN48" s="220" t="s">
        <v>10</v>
      </c>
      <c r="PWO48" s="208" t="s">
        <v>4</v>
      </c>
      <c r="PWP48" s="220" t="s">
        <v>193</v>
      </c>
      <c r="PWQ48" s="180" t="s">
        <v>25</v>
      </c>
      <c r="PWS48" s="253" t="s">
        <v>8</v>
      </c>
      <c r="PWT48" s="180" t="s">
        <v>2</v>
      </c>
      <c r="PWU48" s="223" t="s">
        <v>3</v>
      </c>
      <c r="PWV48" s="220" t="s">
        <v>10</v>
      </c>
      <c r="PWW48" s="208" t="s">
        <v>4</v>
      </c>
      <c r="PWX48" s="220" t="s">
        <v>193</v>
      </c>
      <c r="PWY48" s="180" t="s">
        <v>25</v>
      </c>
      <c r="PXA48" s="253" t="s">
        <v>8</v>
      </c>
      <c r="PXB48" s="180" t="s">
        <v>2</v>
      </c>
      <c r="PXC48" s="223" t="s">
        <v>3</v>
      </c>
      <c r="PXD48" s="220" t="s">
        <v>10</v>
      </c>
      <c r="PXE48" s="208" t="s">
        <v>4</v>
      </c>
      <c r="PXF48" s="220" t="s">
        <v>193</v>
      </c>
      <c r="PXG48" s="180" t="s">
        <v>25</v>
      </c>
      <c r="PXI48" s="253" t="s">
        <v>8</v>
      </c>
      <c r="PXJ48" s="180" t="s">
        <v>2</v>
      </c>
      <c r="PXK48" s="223" t="s">
        <v>3</v>
      </c>
      <c r="PXL48" s="220" t="s">
        <v>10</v>
      </c>
      <c r="PXM48" s="208" t="s">
        <v>4</v>
      </c>
      <c r="PXN48" s="220" t="s">
        <v>193</v>
      </c>
      <c r="PXO48" s="180" t="s">
        <v>25</v>
      </c>
      <c r="PXQ48" s="253" t="s">
        <v>8</v>
      </c>
      <c r="PXR48" s="180" t="s">
        <v>2</v>
      </c>
      <c r="PXS48" s="223" t="s">
        <v>3</v>
      </c>
      <c r="PXT48" s="220" t="s">
        <v>10</v>
      </c>
      <c r="PXU48" s="208" t="s">
        <v>4</v>
      </c>
      <c r="PXV48" s="220" t="s">
        <v>193</v>
      </c>
      <c r="PXW48" s="180" t="s">
        <v>25</v>
      </c>
      <c r="PXY48" s="253" t="s">
        <v>8</v>
      </c>
      <c r="PXZ48" s="180" t="s">
        <v>2</v>
      </c>
      <c r="PYA48" s="223" t="s">
        <v>3</v>
      </c>
      <c r="PYB48" s="220" t="s">
        <v>10</v>
      </c>
      <c r="PYC48" s="208" t="s">
        <v>4</v>
      </c>
      <c r="PYD48" s="220" t="s">
        <v>193</v>
      </c>
      <c r="PYE48" s="180" t="s">
        <v>25</v>
      </c>
      <c r="PYG48" s="253" t="s">
        <v>8</v>
      </c>
      <c r="PYH48" s="180" t="s">
        <v>2</v>
      </c>
      <c r="PYI48" s="223" t="s">
        <v>3</v>
      </c>
      <c r="PYJ48" s="220" t="s">
        <v>10</v>
      </c>
      <c r="PYK48" s="208" t="s">
        <v>4</v>
      </c>
      <c r="PYL48" s="220" t="s">
        <v>193</v>
      </c>
      <c r="PYM48" s="180" t="s">
        <v>25</v>
      </c>
      <c r="PYO48" s="253" t="s">
        <v>8</v>
      </c>
      <c r="PYP48" s="180" t="s">
        <v>2</v>
      </c>
      <c r="PYQ48" s="223" t="s">
        <v>3</v>
      </c>
      <c r="PYR48" s="220" t="s">
        <v>10</v>
      </c>
      <c r="PYS48" s="208" t="s">
        <v>4</v>
      </c>
      <c r="PYT48" s="220" t="s">
        <v>193</v>
      </c>
      <c r="PYU48" s="180" t="s">
        <v>25</v>
      </c>
      <c r="PYW48" s="253" t="s">
        <v>8</v>
      </c>
      <c r="PYX48" s="180" t="s">
        <v>2</v>
      </c>
      <c r="PYY48" s="223" t="s">
        <v>3</v>
      </c>
      <c r="PYZ48" s="220" t="s">
        <v>10</v>
      </c>
      <c r="PZA48" s="208" t="s">
        <v>4</v>
      </c>
      <c r="PZB48" s="220" t="s">
        <v>193</v>
      </c>
      <c r="PZC48" s="180" t="s">
        <v>25</v>
      </c>
      <c r="PZE48" s="253" t="s">
        <v>8</v>
      </c>
      <c r="PZF48" s="180" t="s">
        <v>2</v>
      </c>
      <c r="PZG48" s="223" t="s">
        <v>3</v>
      </c>
      <c r="PZH48" s="220" t="s">
        <v>10</v>
      </c>
      <c r="PZI48" s="208" t="s">
        <v>4</v>
      </c>
      <c r="PZJ48" s="220" t="s">
        <v>193</v>
      </c>
      <c r="PZK48" s="180" t="s">
        <v>25</v>
      </c>
      <c r="PZM48" s="253" t="s">
        <v>8</v>
      </c>
      <c r="PZN48" s="180" t="s">
        <v>2</v>
      </c>
      <c r="PZO48" s="223" t="s">
        <v>3</v>
      </c>
      <c r="PZP48" s="220" t="s">
        <v>10</v>
      </c>
      <c r="PZQ48" s="208" t="s">
        <v>4</v>
      </c>
      <c r="PZR48" s="220" t="s">
        <v>193</v>
      </c>
      <c r="PZS48" s="180" t="s">
        <v>25</v>
      </c>
      <c r="PZU48" s="253" t="s">
        <v>8</v>
      </c>
      <c r="PZV48" s="180" t="s">
        <v>2</v>
      </c>
      <c r="PZW48" s="223" t="s">
        <v>3</v>
      </c>
      <c r="PZX48" s="220" t="s">
        <v>10</v>
      </c>
      <c r="PZY48" s="208" t="s">
        <v>4</v>
      </c>
      <c r="PZZ48" s="220" t="s">
        <v>193</v>
      </c>
      <c r="QAA48" s="180" t="s">
        <v>25</v>
      </c>
      <c r="QAC48" s="253" t="s">
        <v>8</v>
      </c>
      <c r="QAD48" s="180" t="s">
        <v>2</v>
      </c>
      <c r="QAE48" s="223" t="s">
        <v>3</v>
      </c>
      <c r="QAF48" s="220" t="s">
        <v>10</v>
      </c>
      <c r="QAG48" s="208" t="s">
        <v>4</v>
      </c>
      <c r="QAH48" s="220" t="s">
        <v>193</v>
      </c>
      <c r="QAI48" s="180" t="s">
        <v>25</v>
      </c>
      <c r="QAK48" s="253" t="s">
        <v>8</v>
      </c>
      <c r="QAL48" s="180" t="s">
        <v>2</v>
      </c>
      <c r="QAM48" s="223" t="s">
        <v>3</v>
      </c>
      <c r="QAN48" s="220" t="s">
        <v>10</v>
      </c>
      <c r="QAO48" s="208" t="s">
        <v>4</v>
      </c>
      <c r="QAP48" s="220" t="s">
        <v>193</v>
      </c>
      <c r="QAQ48" s="180" t="s">
        <v>25</v>
      </c>
      <c r="QAS48" s="253" t="s">
        <v>8</v>
      </c>
      <c r="QAT48" s="180" t="s">
        <v>2</v>
      </c>
      <c r="QAU48" s="223" t="s">
        <v>3</v>
      </c>
      <c r="QAV48" s="220" t="s">
        <v>10</v>
      </c>
      <c r="QAW48" s="208" t="s">
        <v>4</v>
      </c>
      <c r="QAX48" s="220" t="s">
        <v>193</v>
      </c>
      <c r="QAY48" s="180" t="s">
        <v>25</v>
      </c>
      <c r="QBA48" s="253" t="s">
        <v>8</v>
      </c>
      <c r="QBB48" s="180" t="s">
        <v>2</v>
      </c>
      <c r="QBC48" s="223" t="s">
        <v>3</v>
      </c>
      <c r="QBD48" s="220" t="s">
        <v>10</v>
      </c>
      <c r="QBE48" s="208" t="s">
        <v>4</v>
      </c>
      <c r="QBF48" s="220" t="s">
        <v>193</v>
      </c>
      <c r="QBG48" s="180" t="s">
        <v>25</v>
      </c>
      <c r="QBI48" s="253" t="s">
        <v>8</v>
      </c>
      <c r="QBJ48" s="180" t="s">
        <v>2</v>
      </c>
      <c r="QBK48" s="223" t="s">
        <v>3</v>
      </c>
      <c r="QBL48" s="220" t="s">
        <v>10</v>
      </c>
      <c r="QBM48" s="208" t="s">
        <v>4</v>
      </c>
      <c r="QBN48" s="220" t="s">
        <v>193</v>
      </c>
      <c r="QBO48" s="180" t="s">
        <v>25</v>
      </c>
      <c r="QBQ48" s="253" t="s">
        <v>8</v>
      </c>
      <c r="QBR48" s="180" t="s">
        <v>2</v>
      </c>
      <c r="QBS48" s="223" t="s">
        <v>3</v>
      </c>
      <c r="QBT48" s="220" t="s">
        <v>10</v>
      </c>
      <c r="QBU48" s="208" t="s">
        <v>4</v>
      </c>
      <c r="QBV48" s="220" t="s">
        <v>193</v>
      </c>
      <c r="QBW48" s="180" t="s">
        <v>25</v>
      </c>
      <c r="QBY48" s="253" t="s">
        <v>8</v>
      </c>
      <c r="QBZ48" s="180" t="s">
        <v>2</v>
      </c>
      <c r="QCA48" s="223" t="s">
        <v>3</v>
      </c>
      <c r="QCB48" s="220" t="s">
        <v>10</v>
      </c>
      <c r="QCC48" s="208" t="s">
        <v>4</v>
      </c>
      <c r="QCD48" s="220" t="s">
        <v>193</v>
      </c>
      <c r="QCE48" s="180" t="s">
        <v>25</v>
      </c>
      <c r="QCG48" s="253" t="s">
        <v>8</v>
      </c>
      <c r="QCH48" s="180" t="s">
        <v>2</v>
      </c>
      <c r="QCI48" s="223" t="s">
        <v>3</v>
      </c>
      <c r="QCJ48" s="220" t="s">
        <v>10</v>
      </c>
      <c r="QCK48" s="208" t="s">
        <v>4</v>
      </c>
      <c r="QCL48" s="220" t="s">
        <v>193</v>
      </c>
      <c r="QCM48" s="180" t="s">
        <v>25</v>
      </c>
      <c r="QCO48" s="253" t="s">
        <v>8</v>
      </c>
      <c r="QCP48" s="180" t="s">
        <v>2</v>
      </c>
      <c r="QCQ48" s="223" t="s">
        <v>3</v>
      </c>
      <c r="QCR48" s="220" t="s">
        <v>10</v>
      </c>
      <c r="QCS48" s="208" t="s">
        <v>4</v>
      </c>
      <c r="QCT48" s="220" t="s">
        <v>193</v>
      </c>
      <c r="QCU48" s="180" t="s">
        <v>25</v>
      </c>
      <c r="QCW48" s="253" t="s">
        <v>8</v>
      </c>
      <c r="QCX48" s="180" t="s">
        <v>2</v>
      </c>
      <c r="QCY48" s="223" t="s">
        <v>3</v>
      </c>
      <c r="QCZ48" s="220" t="s">
        <v>10</v>
      </c>
      <c r="QDA48" s="208" t="s">
        <v>4</v>
      </c>
      <c r="QDB48" s="220" t="s">
        <v>193</v>
      </c>
      <c r="QDC48" s="180" t="s">
        <v>25</v>
      </c>
      <c r="QDE48" s="253" t="s">
        <v>8</v>
      </c>
      <c r="QDF48" s="180" t="s">
        <v>2</v>
      </c>
      <c r="QDG48" s="223" t="s">
        <v>3</v>
      </c>
      <c r="QDH48" s="220" t="s">
        <v>10</v>
      </c>
      <c r="QDI48" s="208" t="s">
        <v>4</v>
      </c>
      <c r="QDJ48" s="220" t="s">
        <v>193</v>
      </c>
      <c r="QDK48" s="180" t="s">
        <v>25</v>
      </c>
      <c r="QDM48" s="253" t="s">
        <v>8</v>
      </c>
      <c r="QDN48" s="180" t="s">
        <v>2</v>
      </c>
      <c r="QDO48" s="223" t="s">
        <v>3</v>
      </c>
      <c r="QDP48" s="220" t="s">
        <v>10</v>
      </c>
      <c r="QDQ48" s="208" t="s">
        <v>4</v>
      </c>
      <c r="QDR48" s="220" t="s">
        <v>193</v>
      </c>
      <c r="QDS48" s="180" t="s">
        <v>25</v>
      </c>
      <c r="QDU48" s="253" t="s">
        <v>8</v>
      </c>
      <c r="QDV48" s="180" t="s">
        <v>2</v>
      </c>
      <c r="QDW48" s="223" t="s">
        <v>3</v>
      </c>
      <c r="QDX48" s="220" t="s">
        <v>10</v>
      </c>
      <c r="QDY48" s="208" t="s">
        <v>4</v>
      </c>
      <c r="QDZ48" s="220" t="s">
        <v>193</v>
      </c>
      <c r="QEA48" s="180" t="s">
        <v>25</v>
      </c>
      <c r="QEC48" s="253" t="s">
        <v>8</v>
      </c>
      <c r="QED48" s="180" t="s">
        <v>2</v>
      </c>
      <c r="QEE48" s="223" t="s">
        <v>3</v>
      </c>
      <c r="QEF48" s="220" t="s">
        <v>10</v>
      </c>
      <c r="QEG48" s="208" t="s">
        <v>4</v>
      </c>
      <c r="QEH48" s="220" t="s">
        <v>193</v>
      </c>
      <c r="QEI48" s="180" t="s">
        <v>25</v>
      </c>
      <c r="QEK48" s="253" t="s">
        <v>8</v>
      </c>
      <c r="QEL48" s="180" t="s">
        <v>2</v>
      </c>
      <c r="QEM48" s="223" t="s">
        <v>3</v>
      </c>
      <c r="QEN48" s="220" t="s">
        <v>10</v>
      </c>
      <c r="QEO48" s="208" t="s">
        <v>4</v>
      </c>
      <c r="QEP48" s="220" t="s">
        <v>193</v>
      </c>
      <c r="QEQ48" s="180" t="s">
        <v>25</v>
      </c>
      <c r="QES48" s="253" t="s">
        <v>8</v>
      </c>
      <c r="QET48" s="180" t="s">
        <v>2</v>
      </c>
      <c r="QEU48" s="223" t="s">
        <v>3</v>
      </c>
      <c r="QEV48" s="220" t="s">
        <v>10</v>
      </c>
      <c r="QEW48" s="208" t="s">
        <v>4</v>
      </c>
      <c r="QEX48" s="220" t="s">
        <v>193</v>
      </c>
      <c r="QEY48" s="180" t="s">
        <v>25</v>
      </c>
      <c r="QFA48" s="253" t="s">
        <v>8</v>
      </c>
      <c r="QFB48" s="180" t="s">
        <v>2</v>
      </c>
      <c r="QFC48" s="223" t="s">
        <v>3</v>
      </c>
      <c r="QFD48" s="220" t="s">
        <v>10</v>
      </c>
      <c r="QFE48" s="208" t="s">
        <v>4</v>
      </c>
      <c r="QFF48" s="220" t="s">
        <v>193</v>
      </c>
      <c r="QFG48" s="180" t="s">
        <v>25</v>
      </c>
      <c r="QFI48" s="253" t="s">
        <v>8</v>
      </c>
      <c r="QFJ48" s="180" t="s">
        <v>2</v>
      </c>
      <c r="QFK48" s="223" t="s">
        <v>3</v>
      </c>
      <c r="QFL48" s="220" t="s">
        <v>10</v>
      </c>
      <c r="QFM48" s="208" t="s">
        <v>4</v>
      </c>
      <c r="QFN48" s="220" t="s">
        <v>193</v>
      </c>
      <c r="QFO48" s="180" t="s">
        <v>25</v>
      </c>
      <c r="QFQ48" s="253" t="s">
        <v>8</v>
      </c>
      <c r="QFR48" s="180" t="s">
        <v>2</v>
      </c>
      <c r="QFS48" s="223" t="s">
        <v>3</v>
      </c>
      <c r="QFT48" s="220" t="s">
        <v>10</v>
      </c>
      <c r="QFU48" s="208" t="s">
        <v>4</v>
      </c>
      <c r="QFV48" s="220" t="s">
        <v>193</v>
      </c>
      <c r="QFW48" s="180" t="s">
        <v>25</v>
      </c>
      <c r="QFY48" s="253" t="s">
        <v>8</v>
      </c>
      <c r="QFZ48" s="180" t="s">
        <v>2</v>
      </c>
      <c r="QGA48" s="223" t="s">
        <v>3</v>
      </c>
      <c r="QGB48" s="220" t="s">
        <v>10</v>
      </c>
      <c r="QGC48" s="208" t="s">
        <v>4</v>
      </c>
      <c r="QGD48" s="220" t="s">
        <v>193</v>
      </c>
      <c r="QGE48" s="180" t="s">
        <v>25</v>
      </c>
      <c r="QGG48" s="253" t="s">
        <v>8</v>
      </c>
      <c r="QGH48" s="180" t="s">
        <v>2</v>
      </c>
      <c r="QGI48" s="223" t="s">
        <v>3</v>
      </c>
      <c r="QGJ48" s="220" t="s">
        <v>10</v>
      </c>
      <c r="QGK48" s="208" t="s">
        <v>4</v>
      </c>
      <c r="QGL48" s="220" t="s">
        <v>193</v>
      </c>
      <c r="QGM48" s="180" t="s">
        <v>25</v>
      </c>
      <c r="QGO48" s="253" t="s">
        <v>8</v>
      </c>
      <c r="QGP48" s="180" t="s">
        <v>2</v>
      </c>
      <c r="QGQ48" s="223" t="s">
        <v>3</v>
      </c>
      <c r="QGR48" s="220" t="s">
        <v>10</v>
      </c>
      <c r="QGS48" s="208" t="s">
        <v>4</v>
      </c>
      <c r="QGT48" s="220" t="s">
        <v>193</v>
      </c>
      <c r="QGU48" s="180" t="s">
        <v>25</v>
      </c>
      <c r="QGW48" s="253" t="s">
        <v>8</v>
      </c>
      <c r="QGX48" s="180" t="s">
        <v>2</v>
      </c>
      <c r="QGY48" s="223" t="s">
        <v>3</v>
      </c>
      <c r="QGZ48" s="220" t="s">
        <v>10</v>
      </c>
      <c r="QHA48" s="208" t="s">
        <v>4</v>
      </c>
      <c r="QHB48" s="220" t="s">
        <v>193</v>
      </c>
      <c r="QHC48" s="180" t="s">
        <v>25</v>
      </c>
      <c r="QHE48" s="253" t="s">
        <v>8</v>
      </c>
      <c r="QHF48" s="180" t="s">
        <v>2</v>
      </c>
      <c r="QHG48" s="223" t="s">
        <v>3</v>
      </c>
      <c r="QHH48" s="220" t="s">
        <v>10</v>
      </c>
      <c r="QHI48" s="208" t="s">
        <v>4</v>
      </c>
      <c r="QHJ48" s="220" t="s">
        <v>193</v>
      </c>
      <c r="QHK48" s="180" t="s">
        <v>25</v>
      </c>
      <c r="QHM48" s="253" t="s">
        <v>8</v>
      </c>
      <c r="QHN48" s="180" t="s">
        <v>2</v>
      </c>
      <c r="QHO48" s="223" t="s">
        <v>3</v>
      </c>
      <c r="QHP48" s="220" t="s">
        <v>10</v>
      </c>
      <c r="QHQ48" s="208" t="s">
        <v>4</v>
      </c>
      <c r="QHR48" s="220" t="s">
        <v>193</v>
      </c>
      <c r="QHS48" s="180" t="s">
        <v>25</v>
      </c>
      <c r="QHU48" s="253" t="s">
        <v>8</v>
      </c>
      <c r="QHV48" s="180" t="s">
        <v>2</v>
      </c>
      <c r="QHW48" s="223" t="s">
        <v>3</v>
      </c>
      <c r="QHX48" s="220" t="s">
        <v>10</v>
      </c>
      <c r="QHY48" s="208" t="s">
        <v>4</v>
      </c>
      <c r="QHZ48" s="220" t="s">
        <v>193</v>
      </c>
      <c r="QIA48" s="180" t="s">
        <v>25</v>
      </c>
      <c r="QIC48" s="253" t="s">
        <v>8</v>
      </c>
      <c r="QID48" s="180" t="s">
        <v>2</v>
      </c>
      <c r="QIE48" s="223" t="s">
        <v>3</v>
      </c>
      <c r="QIF48" s="220" t="s">
        <v>10</v>
      </c>
      <c r="QIG48" s="208" t="s">
        <v>4</v>
      </c>
      <c r="QIH48" s="220" t="s">
        <v>193</v>
      </c>
      <c r="QII48" s="180" t="s">
        <v>25</v>
      </c>
      <c r="QIK48" s="253" t="s">
        <v>8</v>
      </c>
      <c r="QIL48" s="180" t="s">
        <v>2</v>
      </c>
      <c r="QIM48" s="223" t="s">
        <v>3</v>
      </c>
      <c r="QIN48" s="220" t="s">
        <v>10</v>
      </c>
      <c r="QIO48" s="208" t="s">
        <v>4</v>
      </c>
      <c r="QIP48" s="220" t="s">
        <v>193</v>
      </c>
      <c r="QIQ48" s="180" t="s">
        <v>25</v>
      </c>
      <c r="QIS48" s="253" t="s">
        <v>8</v>
      </c>
      <c r="QIT48" s="180" t="s">
        <v>2</v>
      </c>
      <c r="QIU48" s="223" t="s">
        <v>3</v>
      </c>
      <c r="QIV48" s="220" t="s">
        <v>10</v>
      </c>
      <c r="QIW48" s="208" t="s">
        <v>4</v>
      </c>
      <c r="QIX48" s="220" t="s">
        <v>193</v>
      </c>
      <c r="QIY48" s="180" t="s">
        <v>25</v>
      </c>
      <c r="QJA48" s="253" t="s">
        <v>8</v>
      </c>
      <c r="QJB48" s="180" t="s">
        <v>2</v>
      </c>
      <c r="QJC48" s="223" t="s">
        <v>3</v>
      </c>
      <c r="QJD48" s="220" t="s">
        <v>10</v>
      </c>
      <c r="QJE48" s="208" t="s">
        <v>4</v>
      </c>
      <c r="QJF48" s="220" t="s">
        <v>193</v>
      </c>
      <c r="QJG48" s="180" t="s">
        <v>25</v>
      </c>
      <c r="QJI48" s="253" t="s">
        <v>8</v>
      </c>
      <c r="QJJ48" s="180" t="s">
        <v>2</v>
      </c>
      <c r="QJK48" s="223" t="s">
        <v>3</v>
      </c>
      <c r="QJL48" s="220" t="s">
        <v>10</v>
      </c>
      <c r="QJM48" s="208" t="s">
        <v>4</v>
      </c>
      <c r="QJN48" s="220" t="s">
        <v>193</v>
      </c>
      <c r="QJO48" s="180" t="s">
        <v>25</v>
      </c>
      <c r="QJQ48" s="253" t="s">
        <v>8</v>
      </c>
      <c r="QJR48" s="180" t="s">
        <v>2</v>
      </c>
      <c r="QJS48" s="223" t="s">
        <v>3</v>
      </c>
      <c r="QJT48" s="220" t="s">
        <v>10</v>
      </c>
      <c r="QJU48" s="208" t="s">
        <v>4</v>
      </c>
      <c r="QJV48" s="220" t="s">
        <v>193</v>
      </c>
      <c r="QJW48" s="180" t="s">
        <v>25</v>
      </c>
      <c r="QJY48" s="253" t="s">
        <v>8</v>
      </c>
      <c r="QJZ48" s="180" t="s">
        <v>2</v>
      </c>
      <c r="QKA48" s="223" t="s">
        <v>3</v>
      </c>
      <c r="QKB48" s="220" t="s">
        <v>10</v>
      </c>
      <c r="QKC48" s="208" t="s">
        <v>4</v>
      </c>
      <c r="QKD48" s="220" t="s">
        <v>193</v>
      </c>
      <c r="QKE48" s="180" t="s">
        <v>25</v>
      </c>
      <c r="QKG48" s="253" t="s">
        <v>8</v>
      </c>
      <c r="QKH48" s="180" t="s">
        <v>2</v>
      </c>
      <c r="QKI48" s="223" t="s">
        <v>3</v>
      </c>
      <c r="QKJ48" s="220" t="s">
        <v>10</v>
      </c>
      <c r="QKK48" s="208" t="s">
        <v>4</v>
      </c>
      <c r="QKL48" s="220" t="s">
        <v>193</v>
      </c>
      <c r="QKM48" s="180" t="s">
        <v>25</v>
      </c>
      <c r="QKO48" s="253" t="s">
        <v>8</v>
      </c>
      <c r="QKP48" s="180" t="s">
        <v>2</v>
      </c>
      <c r="QKQ48" s="223" t="s">
        <v>3</v>
      </c>
      <c r="QKR48" s="220" t="s">
        <v>10</v>
      </c>
      <c r="QKS48" s="208" t="s">
        <v>4</v>
      </c>
      <c r="QKT48" s="220" t="s">
        <v>193</v>
      </c>
      <c r="QKU48" s="180" t="s">
        <v>25</v>
      </c>
      <c r="QKW48" s="253" t="s">
        <v>8</v>
      </c>
      <c r="QKX48" s="180" t="s">
        <v>2</v>
      </c>
      <c r="QKY48" s="223" t="s">
        <v>3</v>
      </c>
      <c r="QKZ48" s="220" t="s">
        <v>10</v>
      </c>
      <c r="QLA48" s="208" t="s">
        <v>4</v>
      </c>
      <c r="QLB48" s="220" t="s">
        <v>193</v>
      </c>
      <c r="QLC48" s="180" t="s">
        <v>25</v>
      </c>
      <c r="QLE48" s="253" t="s">
        <v>8</v>
      </c>
      <c r="QLF48" s="180" t="s">
        <v>2</v>
      </c>
      <c r="QLG48" s="223" t="s">
        <v>3</v>
      </c>
      <c r="QLH48" s="220" t="s">
        <v>10</v>
      </c>
      <c r="QLI48" s="208" t="s">
        <v>4</v>
      </c>
      <c r="QLJ48" s="220" t="s">
        <v>193</v>
      </c>
      <c r="QLK48" s="180" t="s">
        <v>25</v>
      </c>
      <c r="QLM48" s="253" t="s">
        <v>8</v>
      </c>
      <c r="QLN48" s="180" t="s">
        <v>2</v>
      </c>
      <c r="QLO48" s="223" t="s">
        <v>3</v>
      </c>
      <c r="QLP48" s="220" t="s">
        <v>10</v>
      </c>
      <c r="QLQ48" s="208" t="s">
        <v>4</v>
      </c>
      <c r="QLR48" s="220" t="s">
        <v>193</v>
      </c>
      <c r="QLS48" s="180" t="s">
        <v>25</v>
      </c>
      <c r="QLU48" s="253" t="s">
        <v>8</v>
      </c>
      <c r="QLV48" s="180" t="s">
        <v>2</v>
      </c>
      <c r="QLW48" s="223" t="s">
        <v>3</v>
      </c>
      <c r="QLX48" s="220" t="s">
        <v>10</v>
      </c>
      <c r="QLY48" s="208" t="s">
        <v>4</v>
      </c>
      <c r="QLZ48" s="220" t="s">
        <v>193</v>
      </c>
      <c r="QMA48" s="180" t="s">
        <v>25</v>
      </c>
      <c r="QMC48" s="253" t="s">
        <v>8</v>
      </c>
      <c r="QMD48" s="180" t="s">
        <v>2</v>
      </c>
      <c r="QME48" s="223" t="s">
        <v>3</v>
      </c>
      <c r="QMF48" s="220" t="s">
        <v>10</v>
      </c>
      <c r="QMG48" s="208" t="s">
        <v>4</v>
      </c>
      <c r="QMH48" s="220" t="s">
        <v>193</v>
      </c>
      <c r="QMI48" s="180" t="s">
        <v>25</v>
      </c>
      <c r="QMK48" s="253" t="s">
        <v>8</v>
      </c>
      <c r="QML48" s="180" t="s">
        <v>2</v>
      </c>
      <c r="QMM48" s="223" t="s">
        <v>3</v>
      </c>
      <c r="QMN48" s="220" t="s">
        <v>10</v>
      </c>
      <c r="QMO48" s="208" t="s">
        <v>4</v>
      </c>
      <c r="QMP48" s="220" t="s">
        <v>193</v>
      </c>
      <c r="QMQ48" s="180" t="s">
        <v>25</v>
      </c>
      <c r="QMS48" s="253" t="s">
        <v>8</v>
      </c>
      <c r="QMT48" s="180" t="s">
        <v>2</v>
      </c>
      <c r="QMU48" s="223" t="s">
        <v>3</v>
      </c>
      <c r="QMV48" s="220" t="s">
        <v>10</v>
      </c>
      <c r="QMW48" s="208" t="s">
        <v>4</v>
      </c>
      <c r="QMX48" s="220" t="s">
        <v>193</v>
      </c>
      <c r="QMY48" s="180" t="s">
        <v>25</v>
      </c>
      <c r="QNA48" s="253" t="s">
        <v>8</v>
      </c>
      <c r="QNB48" s="180" t="s">
        <v>2</v>
      </c>
      <c r="QNC48" s="223" t="s">
        <v>3</v>
      </c>
      <c r="QND48" s="220" t="s">
        <v>10</v>
      </c>
      <c r="QNE48" s="208" t="s">
        <v>4</v>
      </c>
      <c r="QNF48" s="220" t="s">
        <v>193</v>
      </c>
      <c r="QNG48" s="180" t="s">
        <v>25</v>
      </c>
      <c r="QNI48" s="253" t="s">
        <v>8</v>
      </c>
      <c r="QNJ48" s="180" t="s">
        <v>2</v>
      </c>
      <c r="QNK48" s="223" t="s">
        <v>3</v>
      </c>
      <c r="QNL48" s="220" t="s">
        <v>10</v>
      </c>
      <c r="QNM48" s="208" t="s">
        <v>4</v>
      </c>
      <c r="QNN48" s="220" t="s">
        <v>193</v>
      </c>
      <c r="QNO48" s="180" t="s">
        <v>25</v>
      </c>
      <c r="QNQ48" s="253" t="s">
        <v>8</v>
      </c>
      <c r="QNR48" s="180" t="s">
        <v>2</v>
      </c>
      <c r="QNS48" s="223" t="s">
        <v>3</v>
      </c>
      <c r="QNT48" s="220" t="s">
        <v>10</v>
      </c>
      <c r="QNU48" s="208" t="s">
        <v>4</v>
      </c>
      <c r="QNV48" s="220" t="s">
        <v>193</v>
      </c>
      <c r="QNW48" s="180" t="s">
        <v>25</v>
      </c>
      <c r="QNY48" s="253" t="s">
        <v>8</v>
      </c>
      <c r="QNZ48" s="180" t="s">
        <v>2</v>
      </c>
      <c r="QOA48" s="223" t="s">
        <v>3</v>
      </c>
      <c r="QOB48" s="220" t="s">
        <v>10</v>
      </c>
      <c r="QOC48" s="208" t="s">
        <v>4</v>
      </c>
      <c r="QOD48" s="220" t="s">
        <v>193</v>
      </c>
      <c r="QOE48" s="180" t="s">
        <v>25</v>
      </c>
      <c r="QOG48" s="253" t="s">
        <v>8</v>
      </c>
      <c r="QOH48" s="180" t="s">
        <v>2</v>
      </c>
      <c r="QOI48" s="223" t="s">
        <v>3</v>
      </c>
      <c r="QOJ48" s="220" t="s">
        <v>10</v>
      </c>
      <c r="QOK48" s="208" t="s">
        <v>4</v>
      </c>
      <c r="QOL48" s="220" t="s">
        <v>193</v>
      </c>
      <c r="QOM48" s="180" t="s">
        <v>25</v>
      </c>
      <c r="QOO48" s="253" t="s">
        <v>8</v>
      </c>
      <c r="QOP48" s="180" t="s">
        <v>2</v>
      </c>
      <c r="QOQ48" s="223" t="s">
        <v>3</v>
      </c>
      <c r="QOR48" s="220" t="s">
        <v>10</v>
      </c>
      <c r="QOS48" s="208" t="s">
        <v>4</v>
      </c>
      <c r="QOT48" s="220" t="s">
        <v>193</v>
      </c>
      <c r="QOU48" s="180" t="s">
        <v>25</v>
      </c>
      <c r="QOW48" s="253" t="s">
        <v>8</v>
      </c>
      <c r="QOX48" s="180" t="s">
        <v>2</v>
      </c>
      <c r="QOY48" s="223" t="s">
        <v>3</v>
      </c>
      <c r="QOZ48" s="220" t="s">
        <v>10</v>
      </c>
      <c r="QPA48" s="208" t="s">
        <v>4</v>
      </c>
      <c r="QPB48" s="220" t="s">
        <v>193</v>
      </c>
      <c r="QPC48" s="180" t="s">
        <v>25</v>
      </c>
      <c r="QPE48" s="253" t="s">
        <v>8</v>
      </c>
      <c r="QPF48" s="180" t="s">
        <v>2</v>
      </c>
      <c r="QPG48" s="223" t="s">
        <v>3</v>
      </c>
      <c r="QPH48" s="220" t="s">
        <v>10</v>
      </c>
      <c r="QPI48" s="208" t="s">
        <v>4</v>
      </c>
      <c r="QPJ48" s="220" t="s">
        <v>193</v>
      </c>
      <c r="QPK48" s="180" t="s">
        <v>25</v>
      </c>
      <c r="QPM48" s="253" t="s">
        <v>8</v>
      </c>
      <c r="QPN48" s="180" t="s">
        <v>2</v>
      </c>
      <c r="QPO48" s="223" t="s">
        <v>3</v>
      </c>
      <c r="QPP48" s="220" t="s">
        <v>10</v>
      </c>
      <c r="QPQ48" s="208" t="s">
        <v>4</v>
      </c>
      <c r="QPR48" s="220" t="s">
        <v>193</v>
      </c>
      <c r="QPS48" s="180" t="s">
        <v>25</v>
      </c>
      <c r="QPU48" s="253" t="s">
        <v>8</v>
      </c>
      <c r="QPV48" s="180" t="s">
        <v>2</v>
      </c>
      <c r="QPW48" s="223" t="s">
        <v>3</v>
      </c>
      <c r="QPX48" s="220" t="s">
        <v>10</v>
      </c>
      <c r="QPY48" s="208" t="s">
        <v>4</v>
      </c>
      <c r="QPZ48" s="220" t="s">
        <v>193</v>
      </c>
      <c r="QQA48" s="180" t="s">
        <v>25</v>
      </c>
      <c r="QQC48" s="253" t="s">
        <v>8</v>
      </c>
      <c r="QQD48" s="180" t="s">
        <v>2</v>
      </c>
      <c r="QQE48" s="223" t="s">
        <v>3</v>
      </c>
      <c r="QQF48" s="220" t="s">
        <v>10</v>
      </c>
      <c r="QQG48" s="208" t="s">
        <v>4</v>
      </c>
      <c r="QQH48" s="220" t="s">
        <v>193</v>
      </c>
      <c r="QQI48" s="180" t="s">
        <v>25</v>
      </c>
      <c r="QQK48" s="253" t="s">
        <v>8</v>
      </c>
      <c r="QQL48" s="180" t="s">
        <v>2</v>
      </c>
      <c r="QQM48" s="223" t="s">
        <v>3</v>
      </c>
      <c r="QQN48" s="220" t="s">
        <v>10</v>
      </c>
      <c r="QQO48" s="208" t="s">
        <v>4</v>
      </c>
      <c r="QQP48" s="220" t="s">
        <v>193</v>
      </c>
      <c r="QQQ48" s="180" t="s">
        <v>25</v>
      </c>
      <c r="QQS48" s="253" t="s">
        <v>8</v>
      </c>
      <c r="QQT48" s="180" t="s">
        <v>2</v>
      </c>
      <c r="QQU48" s="223" t="s">
        <v>3</v>
      </c>
      <c r="QQV48" s="220" t="s">
        <v>10</v>
      </c>
      <c r="QQW48" s="208" t="s">
        <v>4</v>
      </c>
      <c r="QQX48" s="220" t="s">
        <v>193</v>
      </c>
      <c r="QQY48" s="180" t="s">
        <v>25</v>
      </c>
      <c r="QRA48" s="253" t="s">
        <v>8</v>
      </c>
      <c r="QRB48" s="180" t="s">
        <v>2</v>
      </c>
      <c r="QRC48" s="223" t="s">
        <v>3</v>
      </c>
      <c r="QRD48" s="220" t="s">
        <v>10</v>
      </c>
      <c r="QRE48" s="208" t="s">
        <v>4</v>
      </c>
      <c r="QRF48" s="220" t="s">
        <v>193</v>
      </c>
      <c r="QRG48" s="180" t="s">
        <v>25</v>
      </c>
      <c r="QRI48" s="253" t="s">
        <v>8</v>
      </c>
      <c r="QRJ48" s="180" t="s">
        <v>2</v>
      </c>
      <c r="QRK48" s="223" t="s">
        <v>3</v>
      </c>
      <c r="QRL48" s="220" t="s">
        <v>10</v>
      </c>
      <c r="QRM48" s="208" t="s">
        <v>4</v>
      </c>
      <c r="QRN48" s="220" t="s">
        <v>193</v>
      </c>
      <c r="QRO48" s="180" t="s">
        <v>25</v>
      </c>
      <c r="QRQ48" s="253" t="s">
        <v>8</v>
      </c>
      <c r="QRR48" s="180" t="s">
        <v>2</v>
      </c>
      <c r="QRS48" s="223" t="s">
        <v>3</v>
      </c>
      <c r="QRT48" s="220" t="s">
        <v>10</v>
      </c>
      <c r="QRU48" s="208" t="s">
        <v>4</v>
      </c>
      <c r="QRV48" s="220" t="s">
        <v>193</v>
      </c>
      <c r="QRW48" s="180" t="s">
        <v>25</v>
      </c>
      <c r="QRY48" s="253" t="s">
        <v>8</v>
      </c>
      <c r="QRZ48" s="180" t="s">
        <v>2</v>
      </c>
      <c r="QSA48" s="223" t="s">
        <v>3</v>
      </c>
      <c r="QSB48" s="220" t="s">
        <v>10</v>
      </c>
      <c r="QSC48" s="208" t="s">
        <v>4</v>
      </c>
      <c r="QSD48" s="220" t="s">
        <v>193</v>
      </c>
      <c r="QSE48" s="180" t="s">
        <v>25</v>
      </c>
      <c r="QSG48" s="253" t="s">
        <v>8</v>
      </c>
      <c r="QSH48" s="180" t="s">
        <v>2</v>
      </c>
      <c r="QSI48" s="223" t="s">
        <v>3</v>
      </c>
      <c r="QSJ48" s="220" t="s">
        <v>10</v>
      </c>
      <c r="QSK48" s="208" t="s">
        <v>4</v>
      </c>
      <c r="QSL48" s="220" t="s">
        <v>193</v>
      </c>
      <c r="QSM48" s="180" t="s">
        <v>25</v>
      </c>
      <c r="QSO48" s="253" t="s">
        <v>8</v>
      </c>
      <c r="QSP48" s="180" t="s">
        <v>2</v>
      </c>
      <c r="QSQ48" s="223" t="s">
        <v>3</v>
      </c>
      <c r="QSR48" s="220" t="s">
        <v>10</v>
      </c>
      <c r="QSS48" s="208" t="s">
        <v>4</v>
      </c>
      <c r="QST48" s="220" t="s">
        <v>193</v>
      </c>
      <c r="QSU48" s="180" t="s">
        <v>25</v>
      </c>
      <c r="QSW48" s="253" t="s">
        <v>8</v>
      </c>
      <c r="QSX48" s="180" t="s">
        <v>2</v>
      </c>
      <c r="QSY48" s="223" t="s">
        <v>3</v>
      </c>
      <c r="QSZ48" s="220" t="s">
        <v>10</v>
      </c>
      <c r="QTA48" s="208" t="s">
        <v>4</v>
      </c>
      <c r="QTB48" s="220" t="s">
        <v>193</v>
      </c>
      <c r="QTC48" s="180" t="s">
        <v>25</v>
      </c>
      <c r="QTE48" s="253" t="s">
        <v>8</v>
      </c>
      <c r="QTF48" s="180" t="s">
        <v>2</v>
      </c>
      <c r="QTG48" s="223" t="s">
        <v>3</v>
      </c>
      <c r="QTH48" s="220" t="s">
        <v>10</v>
      </c>
      <c r="QTI48" s="208" t="s">
        <v>4</v>
      </c>
      <c r="QTJ48" s="220" t="s">
        <v>193</v>
      </c>
      <c r="QTK48" s="180" t="s">
        <v>25</v>
      </c>
      <c r="QTM48" s="253" t="s">
        <v>8</v>
      </c>
      <c r="QTN48" s="180" t="s">
        <v>2</v>
      </c>
      <c r="QTO48" s="223" t="s">
        <v>3</v>
      </c>
      <c r="QTP48" s="220" t="s">
        <v>10</v>
      </c>
      <c r="QTQ48" s="208" t="s">
        <v>4</v>
      </c>
      <c r="QTR48" s="220" t="s">
        <v>193</v>
      </c>
      <c r="QTS48" s="180" t="s">
        <v>25</v>
      </c>
      <c r="QTU48" s="253" t="s">
        <v>8</v>
      </c>
      <c r="QTV48" s="180" t="s">
        <v>2</v>
      </c>
      <c r="QTW48" s="223" t="s">
        <v>3</v>
      </c>
      <c r="QTX48" s="220" t="s">
        <v>10</v>
      </c>
      <c r="QTY48" s="208" t="s">
        <v>4</v>
      </c>
      <c r="QTZ48" s="220" t="s">
        <v>193</v>
      </c>
      <c r="QUA48" s="180" t="s">
        <v>25</v>
      </c>
      <c r="QUC48" s="253" t="s">
        <v>8</v>
      </c>
      <c r="QUD48" s="180" t="s">
        <v>2</v>
      </c>
      <c r="QUE48" s="223" t="s">
        <v>3</v>
      </c>
      <c r="QUF48" s="220" t="s">
        <v>10</v>
      </c>
      <c r="QUG48" s="208" t="s">
        <v>4</v>
      </c>
      <c r="QUH48" s="220" t="s">
        <v>193</v>
      </c>
      <c r="QUI48" s="180" t="s">
        <v>25</v>
      </c>
      <c r="QUK48" s="253" t="s">
        <v>8</v>
      </c>
      <c r="QUL48" s="180" t="s">
        <v>2</v>
      </c>
      <c r="QUM48" s="223" t="s">
        <v>3</v>
      </c>
      <c r="QUN48" s="220" t="s">
        <v>10</v>
      </c>
      <c r="QUO48" s="208" t="s">
        <v>4</v>
      </c>
      <c r="QUP48" s="220" t="s">
        <v>193</v>
      </c>
      <c r="QUQ48" s="180" t="s">
        <v>25</v>
      </c>
      <c r="QUS48" s="253" t="s">
        <v>8</v>
      </c>
      <c r="QUT48" s="180" t="s">
        <v>2</v>
      </c>
      <c r="QUU48" s="223" t="s">
        <v>3</v>
      </c>
      <c r="QUV48" s="220" t="s">
        <v>10</v>
      </c>
      <c r="QUW48" s="208" t="s">
        <v>4</v>
      </c>
      <c r="QUX48" s="220" t="s">
        <v>193</v>
      </c>
      <c r="QUY48" s="180" t="s">
        <v>25</v>
      </c>
      <c r="QVA48" s="253" t="s">
        <v>8</v>
      </c>
      <c r="QVB48" s="180" t="s">
        <v>2</v>
      </c>
      <c r="QVC48" s="223" t="s">
        <v>3</v>
      </c>
      <c r="QVD48" s="220" t="s">
        <v>10</v>
      </c>
      <c r="QVE48" s="208" t="s">
        <v>4</v>
      </c>
      <c r="QVF48" s="220" t="s">
        <v>193</v>
      </c>
      <c r="QVG48" s="180" t="s">
        <v>25</v>
      </c>
      <c r="QVI48" s="253" t="s">
        <v>8</v>
      </c>
      <c r="QVJ48" s="180" t="s">
        <v>2</v>
      </c>
      <c r="QVK48" s="223" t="s">
        <v>3</v>
      </c>
      <c r="QVL48" s="220" t="s">
        <v>10</v>
      </c>
      <c r="QVM48" s="208" t="s">
        <v>4</v>
      </c>
      <c r="QVN48" s="220" t="s">
        <v>193</v>
      </c>
      <c r="QVO48" s="180" t="s">
        <v>25</v>
      </c>
      <c r="QVQ48" s="253" t="s">
        <v>8</v>
      </c>
      <c r="QVR48" s="180" t="s">
        <v>2</v>
      </c>
      <c r="QVS48" s="223" t="s">
        <v>3</v>
      </c>
      <c r="QVT48" s="220" t="s">
        <v>10</v>
      </c>
      <c r="QVU48" s="208" t="s">
        <v>4</v>
      </c>
      <c r="QVV48" s="220" t="s">
        <v>193</v>
      </c>
      <c r="QVW48" s="180" t="s">
        <v>25</v>
      </c>
      <c r="QVY48" s="253" t="s">
        <v>8</v>
      </c>
      <c r="QVZ48" s="180" t="s">
        <v>2</v>
      </c>
      <c r="QWA48" s="223" t="s">
        <v>3</v>
      </c>
      <c r="QWB48" s="220" t="s">
        <v>10</v>
      </c>
      <c r="QWC48" s="208" t="s">
        <v>4</v>
      </c>
      <c r="QWD48" s="220" t="s">
        <v>193</v>
      </c>
      <c r="QWE48" s="180" t="s">
        <v>25</v>
      </c>
      <c r="QWG48" s="253" t="s">
        <v>8</v>
      </c>
      <c r="QWH48" s="180" t="s">
        <v>2</v>
      </c>
      <c r="QWI48" s="223" t="s">
        <v>3</v>
      </c>
      <c r="QWJ48" s="220" t="s">
        <v>10</v>
      </c>
      <c r="QWK48" s="208" t="s">
        <v>4</v>
      </c>
      <c r="QWL48" s="220" t="s">
        <v>193</v>
      </c>
      <c r="QWM48" s="180" t="s">
        <v>25</v>
      </c>
      <c r="QWO48" s="253" t="s">
        <v>8</v>
      </c>
      <c r="QWP48" s="180" t="s">
        <v>2</v>
      </c>
      <c r="QWQ48" s="223" t="s">
        <v>3</v>
      </c>
      <c r="QWR48" s="220" t="s">
        <v>10</v>
      </c>
      <c r="QWS48" s="208" t="s">
        <v>4</v>
      </c>
      <c r="QWT48" s="220" t="s">
        <v>193</v>
      </c>
      <c r="QWU48" s="180" t="s">
        <v>25</v>
      </c>
      <c r="QWW48" s="253" t="s">
        <v>8</v>
      </c>
      <c r="QWX48" s="180" t="s">
        <v>2</v>
      </c>
      <c r="QWY48" s="223" t="s">
        <v>3</v>
      </c>
      <c r="QWZ48" s="220" t="s">
        <v>10</v>
      </c>
      <c r="QXA48" s="208" t="s">
        <v>4</v>
      </c>
      <c r="QXB48" s="220" t="s">
        <v>193</v>
      </c>
      <c r="QXC48" s="180" t="s">
        <v>25</v>
      </c>
      <c r="QXE48" s="253" t="s">
        <v>8</v>
      </c>
      <c r="QXF48" s="180" t="s">
        <v>2</v>
      </c>
      <c r="QXG48" s="223" t="s">
        <v>3</v>
      </c>
      <c r="QXH48" s="220" t="s">
        <v>10</v>
      </c>
      <c r="QXI48" s="208" t="s">
        <v>4</v>
      </c>
      <c r="QXJ48" s="220" t="s">
        <v>193</v>
      </c>
      <c r="QXK48" s="180" t="s">
        <v>25</v>
      </c>
      <c r="QXM48" s="253" t="s">
        <v>8</v>
      </c>
      <c r="QXN48" s="180" t="s">
        <v>2</v>
      </c>
      <c r="QXO48" s="223" t="s">
        <v>3</v>
      </c>
      <c r="QXP48" s="220" t="s">
        <v>10</v>
      </c>
      <c r="QXQ48" s="208" t="s">
        <v>4</v>
      </c>
      <c r="QXR48" s="220" t="s">
        <v>193</v>
      </c>
      <c r="QXS48" s="180" t="s">
        <v>25</v>
      </c>
      <c r="QXU48" s="253" t="s">
        <v>8</v>
      </c>
      <c r="QXV48" s="180" t="s">
        <v>2</v>
      </c>
      <c r="QXW48" s="223" t="s">
        <v>3</v>
      </c>
      <c r="QXX48" s="220" t="s">
        <v>10</v>
      </c>
      <c r="QXY48" s="208" t="s">
        <v>4</v>
      </c>
      <c r="QXZ48" s="220" t="s">
        <v>193</v>
      </c>
      <c r="QYA48" s="180" t="s">
        <v>25</v>
      </c>
      <c r="QYC48" s="253" t="s">
        <v>8</v>
      </c>
      <c r="QYD48" s="180" t="s">
        <v>2</v>
      </c>
      <c r="QYE48" s="223" t="s">
        <v>3</v>
      </c>
      <c r="QYF48" s="220" t="s">
        <v>10</v>
      </c>
      <c r="QYG48" s="208" t="s">
        <v>4</v>
      </c>
      <c r="QYH48" s="220" t="s">
        <v>193</v>
      </c>
      <c r="QYI48" s="180" t="s">
        <v>25</v>
      </c>
      <c r="QYK48" s="253" t="s">
        <v>8</v>
      </c>
      <c r="QYL48" s="180" t="s">
        <v>2</v>
      </c>
      <c r="QYM48" s="223" t="s">
        <v>3</v>
      </c>
      <c r="QYN48" s="220" t="s">
        <v>10</v>
      </c>
      <c r="QYO48" s="208" t="s">
        <v>4</v>
      </c>
      <c r="QYP48" s="220" t="s">
        <v>193</v>
      </c>
      <c r="QYQ48" s="180" t="s">
        <v>25</v>
      </c>
      <c r="QYS48" s="253" t="s">
        <v>8</v>
      </c>
      <c r="QYT48" s="180" t="s">
        <v>2</v>
      </c>
      <c r="QYU48" s="223" t="s">
        <v>3</v>
      </c>
      <c r="QYV48" s="220" t="s">
        <v>10</v>
      </c>
      <c r="QYW48" s="208" t="s">
        <v>4</v>
      </c>
      <c r="QYX48" s="220" t="s">
        <v>193</v>
      </c>
      <c r="QYY48" s="180" t="s">
        <v>25</v>
      </c>
      <c r="QZA48" s="253" t="s">
        <v>8</v>
      </c>
      <c r="QZB48" s="180" t="s">
        <v>2</v>
      </c>
      <c r="QZC48" s="223" t="s">
        <v>3</v>
      </c>
      <c r="QZD48" s="220" t="s">
        <v>10</v>
      </c>
      <c r="QZE48" s="208" t="s">
        <v>4</v>
      </c>
      <c r="QZF48" s="220" t="s">
        <v>193</v>
      </c>
      <c r="QZG48" s="180" t="s">
        <v>25</v>
      </c>
      <c r="QZI48" s="253" t="s">
        <v>8</v>
      </c>
      <c r="QZJ48" s="180" t="s">
        <v>2</v>
      </c>
      <c r="QZK48" s="223" t="s">
        <v>3</v>
      </c>
      <c r="QZL48" s="220" t="s">
        <v>10</v>
      </c>
      <c r="QZM48" s="208" t="s">
        <v>4</v>
      </c>
      <c r="QZN48" s="220" t="s">
        <v>193</v>
      </c>
      <c r="QZO48" s="180" t="s">
        <v>25</v>
      </c>
      <c r="QZQ48" s="253" t="s">
        <v>8</v>
      </c>
      <c r="QZR48" s="180" t="s">
        <v>2</v>
      </c>
      <c r="QZS48" s="223" t="s">
        <v>3</v>
      </c>
      <c r="QZT48" s="220" t="s">
        <v>10</v>
      </c>
      <c r="QZU48" s="208" t="s">
        <v>4</v>
      </c>
      <c r="QZV48" s="220" t="s">
        <v>193</v>
      </c>
      <c r="QZW48" s="180" t="s">
        <v>25</v>
      </c>
      <c r="QZY48" s="253" t="s">
        <v>8</v>
      </c>
      <c r="QZZ48" s="180" t="s">
        <v>2</v>
      </c>
      <c r="RAA48" s="223" t="s">
        <v>3</v>
      </c>
      <c r="RAB48" s="220" t="s">
        <v>10</v>
      </c>
      <c r="RAC48" s="208" t="s">
        <v>4</v>
      </c>
      <c r="RAD48" s="220" t="s">
        <v>193</v>
      </c>
      <c r="RAE48" s="180" t="s">
        <v>25</v>
      </c>
      <c r="RAG48" s="253" t="s">
        <v>8</v>
      </c>
      <c r="RAH48" s="180" t="s">
        <v>2</v>
      </c>
      <c r="RAI48" s="223" t="s">
        <v>3</v>
      </c>
      <c r="RAJ48" s="220" t="s">
        <v>10</v>
      </c>
      <c r="RAK48" s="208" t="s">
        <v>4</v>
      </c>
      <c r="RAL48" s="220" t="s">
        <v>193</v>
      </c>
      <c r="RAM48" s="180" t="s">
        <v>25</v>
      </c>
      <c r="RAO48" s="253" t="s">
        <v>8</v>
      </c>
      <c r="RAP48" s="180" t="s">
        <v>2</v>
      </c>
      <c r="RAQ48" s="223" t="s">
        <v>3</v>
      </c>
      <c r="RAR48" s="220" t="s">
        <v>10</v>
      </c>
      <c r="RAS48" s="208" t="s">
        <v>4</v>
      </c>
      <c r="RAT48" s="220" t="s">
        <v>193</v>
      </c>
      <c r="RAU48" s="180" t="s">
        <v>25</v>
      </c>
      <c r="RAW48" s="253" t="s">
        <v>8</v>
      </c>
      <c r="RAX48" s="180" t="s">
        <v>2</v>
      </c>
      <c r="RAY48" s="223" t="s">
        <v>3</v>
      </c>
      <c r="RAZ48" s="220" t="s">
        <v>10</v>
      </c>
      <c r="RBA48" s="208" t="s">
        <v>4</v>
      </c>
      <c r="RBB48" s="220" t="s">
        <v>193</v>
      </c>
      <c r="RBC48" s="180" t="s">
        <v>25</v>
      </c>
      <c r="RBE48" s="253" t="s">
        <v>8</v>
      </c>
      <c r="RBF48" s="180" t="s">
        <v>2</v>
      </c>
      <c r="RBG48" s="223" t="s">
        <v>3</v>
      </c>
      <c r="RBH48" s="220" t="s">
        <v>10</v>
      </c>
      <c r="RBI48" s="208" t="s">
        <v>4</v>
      </c>
      <c r="RBJ48" s="220" t="s">
        <v>193</v>
      </c>
      <c r="RBK48" s="180" t="s">
        <v>25</v>
      </c>
      <c r="RBM48" s="253" t="s">
        <v>8</v>
      </c>
      <c r="RBN48" s="180" t="s">
        <v>2</v>
      </c>
      <c r="RBO48" s="223" t="s">
        <v>3</v>
      </c>
      <c r="RBP48" s="220" t="s">
        <v>10</v>
      </c>
      <c r="RBQ48" s="208" t="s">
        <v>4</v>
      </c>
      <c r="RBR48" s="220" t="s">
        <v>193</v>
      </c>
      <c r="RBS48" s="180" t="s">
        <v>25</v>
      </c>
      <c r="RBU48" s="253" t="s">
        <v>8</v>
      </c>
      <c r="RBV48" s="180" t="s">
        <v>2</v>
      </c>
      <c r="RBW48" s="223" t="s">
        <v>3</v>
      </c>
      <c r="RBX48" s="220" t="s">
        <v>10</v>
      </c>
      <c r="RBY48" s="208" t="s">
        <v>4</v>
      </c>
      <c r="RBZ48" s="220" t="s">
        <v>193</v>
      </c>
      <c r="RCA48" s="180" t="s">
        <v>25</v>
      </c>
      <c r="RCC48" s="253" t="s">
        <v>8</v>
      </c>
      <c r="RCD48" s="180" t="s">
        <v>2</v>
      </c>
      <c r="RCE48" s="223" t="s">
        <v>3</v>
      </c>
      <c r="RCF48" s="220" t="s">
        <v>10</v>
      </c>
      <c r="RCG48" s="208" t="s">
        <v>4</v>
      </c>
      <c r="RCH48" s="220" t="s">
        <v>193</v>
      </c>
      <c r="RCI48" s="180" t="s">
        <v>25</v>
      </c>
      <c r="RCK48" s="253" t="s">
        <v>8</v>
      </c>
      <c r="RCL48" s="180" t="s">
        <v>2</v>
      </c>
      <c r="RCM48" s="223" t="s">
        <v>3</v>
      </c>
      <c r="RCN48" s="220" t="s">
        <v>10</v>
      </c>
      <c r="RCO48" s="208" t="s">
        <v>4</v>
      </c>
      <c r="RCP48" s="220" t="s">
        <v>193</v>
      </c>
      <c r="RCQ48" s="180" t="s">
        <v>25</v>
      </c>
      <c r="RCS48" s="253" t="s">
        <v>8</v>
      </c>
      <c r="RCT48" s="180" t="s">
        <v>2</v>
      </c>
      <c r="RCU48" s="223" t="s">
        <v>3</v>
      </c>
      <c r="RCV48" s="220" t="s">
        <v>10</v>
      </c>
      <c r="RCW48" s="208" t="s">
        <v>4</v>
      </c>
      <c r="RCX48" s="220" t="s">
        <v>193</v>
      </c>
      <c r="RCY48" s="180" t="s">
        <v>25</v>
      </c>
      <c r="RDA48" s="253" t="s">
        <v>8</v>
      </c>
      <c r="RDB48" s="180" t="s">
        <v>2</v>
      </c>
      <c r="RDC48" s="223" t="s">
        <v>3</v>
      </c>
      <c r="RDD48" s="220" t="s">
        <v>10</v>
      </c>
      <c r="RDE48" s="208" t="s">
        <v>4</v>
      </c>
      <c r="RDF48" s="220" t="s">
        <v>193</v>
      </c>
      <c r="RDG48" s="180" t="s">
        <v>25</v>
      </c>
      <c r="RDI48" s="253" t="s">
        <v>8</v>
      </c>
      <c r="RDJ48" s="180" t="s">
        <v>2</v>
      </c>
      <c r="RDK48" s="223" t="s">
        <v>3</v>
      </c>
      <c r="RDL48" s="220" t="s">
        <v>10</v>
      </c>
      <c r="RDM48" s="208" t="s">
        <v>4</v>
      </c>
      <c r="RDN48" s="220" t="s">
        <v>193</v>
      </c>
      <c r="RDO48" s="180" t="s">
        <v>25</v>
      </c>
      <c r="RDQ48" s="253" t="s">
        <v>8</v>
      </c>
      <c r="RDR48" s="180" t="s">
        <v>2</v>
      </c>
      <c r="RDS48" s="223" t="s">
        <v>3</v>
      </c>
      <c r="RDT48" s="220" t="s">
        <v>10</v>
      </c>
      <c r="RDU48" s="208" t="s">
        <v>4</v>
      </c>
      <c r="RDV48" s="220" t="s">
        <v>193</v>
      </c>
      <c r="RDW48" s="180" t="s">
        <v>25</v>
      </c>
      <c r="RDY48" s="253" t="s">
        <v>8</v>
      </c>
      <c r="RDZ48" s="180" t="s">
        <v>2</v>
      </c>
      <c r="REA48" s="223" t="s">
        <v>3</v>
      </c>
      <c r="REB48" s="220" t="s">
        <v>10</v>
      </c>
      <c r="REC48" s="208" t="s">
        <v>4</v>
      </c>
      <c r="RED48" s="220" t="s">
        <v>193</v>
      </c>
      <c r="REE48" s="180" t="s">
        <v>25</v>
      </c>
      <c r="REG48" s="253" t="s">
        <v>8</v>
      </c>
      <c r="REH48" s="180" t="s">
        <v>2</v>
      </c>
      <c r="REI48" s="223" t="s">
        <v>3</v>
      </c>
      <c r="REJ48" s="220" t="s">
        <v>10</v>
      </c>
      <c r="REK48" s="208" t="s">
        <v>4</v>
      </c>
      <c r="REL48" s="220" t="s">
        <v>193</v>
      </c>
      <c r="REM48" s="180" t="s">
        <v>25</v>
      </c>
      <c r="REO48" s="253" t="s">
        <v>8</v>
      </c>
      <c r="REP48" s="180" t="s">
        <v>2</v>
      </c>
      <c r="REQ48" s="223" t="s">
        <v>3</v>
      </c>
      <c r="RER48" s="220" t="s">
        <v>10</v>
      </c>
      <c r="RES48" s="208" t="s">
        <v>4</v>
      </c>
      <c r="RET48" s="220" t="s">
        <v>193</v>
      </c>
      <c r="REU48" s="180" t="s">
        <v>25</v>
      </c>
      <c r="REW48" s="253" t="s">
        <v>8</v>
      </c>
      <c r="REX48" s="180" t="s">
        <v>2</v>
      </c>
      <c r="REY48" s="223" t="s">
        <v>3</v>
      </c>
      <c r="REZ48" s="220" t="s">
        <v>10</v>
      </c>
      <c r="RFA48" s="208" t="s">
        <v>4</v>
      </c>
      <c r="RFB48" s="220" t="s">
        <v>193</v>
      </c>
      <c r="RFC48" s="180" t="s">
        <v>25</v>
      </c>
      <c r="RFE48" s="253" t="s">
        <v>8</v>
      </c>
      <c r="RFF48" s="180" t="s">
        <v>2</v>
      </c>
      <c r="RFG48" s="223" t="s">
        <v>3</v>
      </c>
      <c r="RFH48" s="220" t="s">
        <v>10</v>
      </c>
      <c r="RFI48" s="208" t="s">
        <v>4</v>
      </c>
      <c r="RFJ48" s="220" t="s">
        <v>193</v>
      </c>
      <c r="RFK48" s="180" t="s">
        <v>25</v>
      </c>
      <c r="RFM48" s="253" t="s">
        <v>8</v>
      </c>
      <c r="RFN48" s="180" t="s">
        <v>2</v>
      </c>
      <c r="RFO48" s="223" t="s">
        <v>3</v>
      </c>
      <c r="RFP48" s="220" t="s">
        <v>10</v>
      </c>
      <c r="RFQ48" s="208" t="s">
        <v>4</v>
      </c>
      <c r="RFR48" s="220" t="s">
        <v>193</v>
      </c>
      <c r="RFS48" s="180" t="s">
        <v>25</v>
      </c>
      <c r="RFU48" s="253" t="s">
        <v>8</v>
      </c>
      <c r="RFV48" s="180" t="s">
        <v>2</v>
      </c>
      <c r="RFW48" s="223" t="s">
        <v>3</v>
      </c>
      <c r="RFX48" s="220" t="s">
        <v>10</v>
      </c>
      <c r="RFY48" s="208" t="s">
        <v>4</v>
      </c>
      <c r="RFZ48" s="220" t="s">
        <v>193</v>
      </c>
      <c r="RGA48" s="180" t="s">
        <v>25</v>
      </c>
      <c r="RGC48" s="253" t="s">
        <v>8</v>
      </c>
      <c r="RGD48" s="180" t="s">
        <v>2</v>
      </c>
      <c r="RGE48" s="223" t="s">
        <v>3</v>
      </c>
      <c r="RGF48" s="220" t="s">
        <v>10</v>
      </c>
      <c r="RGG48" s="208" t="s">
        <v>4</v>
      </c>
      <c r="RGH48" s="220" t="s">
        <v>193</v>
      </c>
      <c r="RGI48" s="180" t="s">
        <v>25</v>
      </c>
      <c r="RGK48" s="253" t="s">
        <v>8</v>
      </c>
      <c r="RGL48" s="180" t="s">
        <v>2</v>
      </c>
      <c r="RGM48" s="223" t="s">
        <v>3</v>
      </c>
      <c r="RGN48" s="220" t="s">
        <v>10</v>
      </c>
      <c r="RGO48" s="208" t="s">
        <v>4</v>
      </c>
      <c r="RGP48" s="220" t="s">
        <v>193</v>
      </c>
      <c r="RGQ48" s="180" t="s">
        <v>25</v>
      </c>
      <c r="RGS48" s="253" t="s">
        <v>8</v>
      </c>
      <c r="RGT48" s="180" t="s">
        <v>2</v>
      </c>
      <c r="RGU48" s="223" t="s">
        <v>3</v>
      </c>
      <c r="RGV48" s="220" t="s">
        <v>10</v>
      </c>
      <c r="RGW48" s="208" t="s">
        <v>4</v>
      </c>
      <c r="RGX48" s="220" t="s">
        <v>193</v>
      </c>
      <c r="RGY48" s="180" t="s">
        <v>25</v>
      </c>
      <c r="RHA48" s="253" t="s">
        <v>8</v>
      </c>
      <c r="RHB48" s="180" t="s">
        <v>2</v>
      </c>
      <c r="RHC48" s="223" t="s">
        <v>3</v>
      </c>
      <c r="RHD48" s="220" t="s">
        <v>10</v>
      </c>
      <c r="RHE48" s="208" t="s">
        <v>4</v>
      </c>
      <c r="RHF48" s="220" t="s">
        <v>193</v>
      </c>
      <c r="RHG48" s="180" t="s">
        <v>25</v>
      </c>
      <c r="RHI48" s="253" t="s">
        <v>8</v>
      </c>
      <c r="RHJ48" s="180" t="s">
        <v>2</v>
      </c>
      <c r="RHK48" s="223" t="s">
        <v>3</v>
      </c>
      <c r="RHL48" s="220" t="s">
        <v>10</v>
      </c>
      <c r="RHM48" s="208" t="s">
        <v>4</v>
      </c>
      <c r="RHN48" s="220" t="s">
        <v>193</v>
      </c>
      <c r="RHO48" s="180" t="s">
        <v>25</v>
      </c>
      <c r="RHQ48" s="253" t="s">
        <v>8</v>
      </c>
      <c r="RHR48" s="180" t="s">
        <v>2</v>
      </c>
      <c r="RHS48" s="223" t="s">
        <v>3</v>
      </c>
      <c r="RHT48" s="220" t="s">
        <v>10</v>
      </c>
      <c r="RHU48" s="208" t="s">
        <v>4</v>
      </c>
      <c r="RHV48" s="220" t="s">
        <v>193</v>
      </c>
      <c r="RHW48" s="180" t="s">
        <v>25</v>
      </c>
      <c r="RHY48" s="253" t="s">
        <v>8</v>
      </c>
      <c r="RHZ48" s="180" t="s">
        <v>2</v>
      </c>
      <c r="RIA48" s="223" t="s">
        <v>3</v>
      </c>
      <c r="RIB48" s="220" t="s">
        <v>10</v>
      </c>
      <c r="RIC48" s="208" t="s">
        <v>4</v>
      </c>
      <c r="RID48" s="220" t="s">
        <v>193</v>
      </c>
      <c r="RIE48" s="180" t="s">
        <v>25</v>
      </c>
      <c r="RIG48" s="253" t="s">
        <v>8</v>
      </c>
      <c r="RIH48" s="180" t="s">
        <v>2</v>
      </c>
      <c r="RII48" s="223" t="s">
        <v>3</v>
      </c>
      <c r="RIJ48" s="220" t="s">
        <v>10</v>
      </c>
      <c r="RIK48" s="208" t="s">
        <v>4</v>
      </c>
      <c r="RIL48" s="220" t="s">
        <v>193</v>
      </c>
      <c r="RIM48" s="180" t="s">
        <v>25</v>
      </c>
      <c r="RIO48" s="253" t="s">
        <v>8</v>
      </c>
      <c r="RIP48" s="180" t="s">
        <v>2</v>
      </c>
      <c r="RIQ48" s="223" t="s">
        <v>3</v>
      </c>
      <c r="RIR48" s="220" t="s">
        <v>10</v>
      </c>
      <c r="RIS48" s="208" t="s">
        <v>4</v>
      </c>
      <c r="RIT48" s="220" t="s">
        <v>193</v>
      </c>
      <c r="RIU48" s="180" t="s">
        <v>25</v>
      </c>
      <c r="RIW48" s="253" t="s">
        <v>8</v>
      </c>
      <c r="RIX48" s="180" t="s">
        <v>2</v>
      </c>
      <c r="RIY48" s="223" t="s">
        <v>3</v>
      </c>
      <c r="RIZ48" s="220" t="s">
        <v>10</v>
      </c>
      <c r="RJA48" s="208" t="s">
        <v>4</v>
      </c>
      <c r="RJB48" s="220" t="s">
        <v>193</v>
      </c>
      <c r="RJC48" s="180" t="s">
        <v>25</v>
      </c>
      <c r="RJE48" s="253" t="s">
        <v>8</v>
      </c>
      <c r="RJF48" s="180" t="s">
        <v>2</v>
      </c>
      <c r="RJG48" s="223" t="s">
        <v>3</v>
      </c>
      <c r="RJH48" s="220" t="s">
        <v>10</v>
      </c>
      <c r="RJI48" s="208" t="s">
        <v>4</v>
      </c>
      <c r="RJJ48" s="220" t="s">
        <v>193</v>
      </c>
      <c r="RJK48" s="180" t="s">
        <v>25</v>
      </c>
      <c r="RJM48" s="253" t="s">
        <v>8</v>
      </c>
      <c r="RJN48" s="180" t="s">
        <v>2</v>
      </c>
      <c r="RJO48" s="223" t="s">
        <v>3</v>
      </c>
      <c r="RJP48" s="220" t="s">
        <v>10</v>
      </c>
      <c r="RJQ48" s="208" t="s">
        <v>4</v>
      </c>
      <c r="RJR48" s="220" t="s">
        <v>193</v>
      </c>
      <c r="RJS48" s="180" t="s">
        <v>25</v>
      </c>
      <c r="RJU48" s="253" t="s">
        <v>8</v>
      </c>
      <c r="RJV48" s="180" t="s">
        <v>2</v>
      </c>
      <c r="RJW48" s="223" t="s">
        <v>3</v>
      </c>
      <c r="RJX48" s="220" t="s">
        <v>10</v>
      </c>
      <c r="RJY48" s="208" t="s">
        <v>4</v>
      </c>
      <c r="RJZ48" s="220" t="s">
        <v>193</v>
      </c>
      <c r="RKA48" s="180" t="s">
        <v>25</v>
      </c>
      <c r="RKC48" s="253" t="s">
        <v>8</v>
      </c>
      <c r="RKD48" s="180" t="s">
        <v>2</v>
      </c>
      <c r="RKE48" s="223" t="s">
        <v>3</v>
      </c>
      <c r="RKF48" s="220" t="s">
        <v>10</v>
      </c>
      <c r="RKG48" s="208" t="s">
        <v>4</v>
      </c>
      <c r="RKH48" s="220" t="s">
        <v>193</v>
      </c>
      <c r="RKI48" s="180" t="s">
        <v>25</v>
      </c>
      <c r="RKK48" s="253" t="s">
        <v>8</v>
      </c>
      <c r="RKL48" s="180" t="s">
        <v>2</v>
      </c>
      <c r="RKM48" s="223" t="s">
        <v>3</v>
      </c>
      <c r="RKN48" s="220" t="s">
        <v>10</v>
      </c>
      <c r="RKO48" s="208" t="s">
        <v>4</v>
      </c>
      <c r="RKP48" s="220" t="s">
        <v>193</v>
      </c>
      <c r="RKQ48" s="180" t="s">
        <v>25</v>
      </c>
      <c r="RKS48" s="253" t="s">
        <v>8</v>
      </c>
      <c r="RKT48" s="180" t="s">
        <v>2</v>
      </c>
      <c r="RKU48" s="223" t="s">
        <v>3</v>
      </c>
      <c r="RKV48" s="220" t="s">
        <v>10</v>
      </c>
      <c r="RKW48" s="208" t="s">
        <v>4</v>
      </c>
      <c r="RKX48" s="220" t="s">
        <v>193</v>
      </c>
      <c r="RKY48" s="180" t="s">
        <v>25</v>
      </c>
      <c r="RLA48" s="253" t="s">
        <v>8</v>
      </c>
      <c r="RLB48" s="180" t="s">
        <v>2</v>
      </c>
      <c r="RLC48" s="223" t="s">
        <v>3</v>
      </c>
      <c r="RLD48" s="220" t="s">
        <v>10</v>
      </c>
      <c r="RLE48" s="208" t="s">
        <v>4</v>
      </c>
      <c r="RLF48" s="220" t="s">
        <v>193</v>
      </c>
      <c r="RLG48" s="180" t="s">
        <v>25</v>
      </c>
      <c r="RLI48" s="253" t="s">
        <v>8</v>
      </c>
      <c r="RLJ48" s="180" t="s">
        <v>2</v>
      </c>
      <c r="RLK48" s="223" t="s">
        <v>3</v>
      </c>
      <c r="RLL48" s="220" t="s">
        <v>10</v>
      </c>
      <c r="RLM48" s="208" t="s">
        <v>4</v>
      </c>
      <c r="RLN48" s="220" t="s">
        <v>193</v>
      </c>
      <c r="RLO48" s="180" t="s">
        <v>25</v>
      </c>
      <c r="RLQ48" s="253" t="s">
        <v>8</v>
      </c>
      <c r="RLR48" s="180" t="s">
        <v>2</v>
      </c>
      <c r="RLS48" s="223" t="s">
        <v>3</v>
      </c>
      <c r="RLT48" s="220" t="s">
        <v>10</v>
      </c>
      <c r="RLU48" s="208" t="s">
        <v>4</v>
      </c>
      <c r="RLV48" s="220" t="s">
        <v>193</v>
      </c>
      <c r="RLW48" s="180" t="s">
        <v>25</v>
      </c>
      <c r="RLY48" s="253" t="s">
        <v>8</v>
      </c>
      <c r="RLZ48" s="180" t="s">
        <v>2</v>
      </c>
      <c r="RMA48" s="223" t="s">
        <v>3</v>
      </c>
      <c r="RMB48" s="220" t="s">
        <v>10</v>
      </c>
      <c r="RMC48" s="208" t="s">
        <v>4</v>
      </c>
      <c r="RMD48" s="220" t="s">
        <v>193</v>
      </c>
      <c r="RME48" s="180" t="s">
        <v>25</v>
      </c>
      <c r="RMG48" s="253" t="s">
        <v>8</v>
      </c>
      <c r="RMH48" s="180" t="s">
        <v>2</v>
      </c>
      <c r="RMI48" s="223" t="s">
        <v>3</v>
      </c>
      <c r="RMJ48" s="220" t="s">
        <v>10</v>
      </c>
      <c r="RMK48" s="208" t="s">
        <v>4</v>
      </c>
      <c r="RML48" s="220" t="s">
        <v>193</v>
      </c>
      <c r="RMM48" s="180" t="s">
        <v>25</v>
      </c>
      <c r="RMO48" s="253" t="s">
        <v>8</v>
      </c>
      <c r="RMP48" s="180" t="s">
        <v>2</v>
      </c>
      <c r="RMQ48" s="223" t="s">
        <v>3</v>
      </c>
      <c r="RMR48" s="220" t="s">
        <v>10</v>
      </c>
      <c r="RMS48" s="208" t="s">
        <v>4</v>
      </c>
      <c r="RMT48" s="220" t="s">
        <v>193</v>
      </c>
      <c r="RMU48" s="180" t="s">
        <v>25</v>
      </c>
      <c r="RMW48" s="253" t="s">
        <v>8</v>
      </c>
      <c r="RMX48" s="180" t="s">
        <v>2</v>
      </c>
      <c r="RMY48" s="223" t="s">
        <v>3</v>
      </c>
      <c r="RMZ48" s="220" t="s">
        <v>10</v>
      </c>
      <c r="RNA48" s="208" t="s">
        <v>4</v>
      </c>
      <c r="RNB48" s="220" t="s">
        <v>193</v>
      </c>
      <c r="RNC48" s="180" t="s">
        <v>25</v>
      </c>
      <c r="RNE48" s="253" t="s">
        <v>8</v>
      </c>
      <c r="RNF48" s="180" t="s">
        <v>2</v>
      </c>
      <c r="RNG48" s="223" t="s">
        <v>3</v>
      </c>
      <c r="RNH48" s="220" t="s">
        <v>10</v>
      </c>
      <c r="RNI48" s="208" t="s">
        <v>4</v>
      </c>
      <c r="RNJ48" s="220" t="s">
        <v>193</v>
      </c>
      <c r="RNK48" s="180" t="s">
        <v>25</v>
      </c>
      <c r="RNM48" s="253" t="s">
        <v>8</v>
      </c>
      <c r="RNN48" s="180" t="s">
        <v>2</v>
      </c>
      <c r="RNO48" s="223" t="s">
        <v>3</v>
      </c>
      <c r="RNP48" s="220" t="s">
        <v>10</v>
      </c>
      <c r="RNQ48" s="208" t="s">
        <v>4</v>
      </c>
      <c r="RNR48" s="220" t="s">
        <v>193</v>
      </c>
      <c r="RNS48" s="180" t="s">
        <v>25</v>
      </c>
      <c r="RNU48" s="253" t="s">
        <v>8</v>
      </c>
      <c r="RNV48" s="180" t="s">
        <v>2</v>
      </c>
      <c r="RNW48" s="223" t="s">
        <v>3</v>
      </c>
      <c r="RNX48" s="220" t="s">
        <v>10</v>
      </c>
      <c r="RNY48" s="208" t="s">
        <v>4</v>
      </c>
      <c r="RNZ48" s="220" t="s">
        <v>193</v>
      </c>
      <c r="ROA48" s="180" t="s">
        <v>25</v>
      </c>
      <c r="ROC48" s="253" t="s">
        <v>8</v>
      </c>
      <c r="ROD48" s="180" t="s">
        <v>2</v>
      </c>
      <c r="ROE48" s="223" t="s">
        <v>3</v>
      </c>
      <c r="ROF48" s="220" t="s">
        <v>10</v>
      </c>
      <c r="ROG48" s="208" t="s">
        <v>4</v>
      </c>
      <c r="ROH48" s="220" t="s">
        <v>193</v>
      </c>
      <c r="ROI48" s="180" t="s">
        <v>25</v>
      </c>
      <c r="ROK48" s="253" t="s">
        <v>8</v>
      </c>
      <c r="ROL48" s="180" t="s">
        <v>2</v>
      </c>
      <c r="ROM48" s="223" t="s">
        <v>3</v>
      </c>
      <c r="RON48" s="220" t="s">
        <v>10</v>
      </c>
      <c r="ROO48" s="208" t="s">
        <v>4</v>
      </c>
      <c r="ROP48" s="220" t="s">
        <v>193</v>
      </c>
      <c r="ROQ48" s="180" t="s">
        <v>25</v>
      </c>
      <c r="ROS48" s="253" t="s">
        <v>8</v>
      </c>
      <c r="ROT48" s="180" t="s">
        <v>2</v>
      </c>
      <c r="ROU48" s="223" t="s">
        <v>3</v>
      </c>
      <c r="ROV48" s="220" t="s">
        <v>10</v>
      </c>
      <c r="ROW48" s="208" t="s">
        <v>4</v>
      </c>
      <c r="ROX48" s="220" t="s">
        <v>193</v>
      </c>
      <c r="ROY48" s="180" t="s">
        <v>25</v>
      </c>
      <c r="RPA48" s="253" t="s">
        <v>8</v>
      </c>
      <c r="RPB48" s="180" t="s">
        <v>2</v>
      </c>
      <c r="RPC48" s="223" t="s">
        <v>3</v>
      </c>
      <c r="RPD48" s="220" t="s">
        <v>10</v>
      </c>
      <c r="RPE48" s="208" t="s">
        <v>4</v>
      </c>
      <c r="RPF48" s="220" t="s">
        <v>193</v>
      </c>
      <c r="RPG48" s="180" t="s">
        <v>25</v>
      </c>
      <c r="RPI48" s="253" t="s">
        <v>8</v>
      </c>
      <c r="RPJ48" s="180" t="s">
        <v>2</v>
      </c>
      <c r="RPK48" s="223" t="s">
        <v>3</v>
      </c>
      <c r="RPL48" s="220" t="s">
        <v>10</v>
      </c>
      <c r="RPM48" s="208" t="s">
        <v>4</v>
      </c>
      <c r="RPN48" s="220" t="s">
        <v>193</v>
      </c>
      <c r="RPO48" s="180" t="s">
        <v>25</v>
      </c>
      <c r="RPQ48" s="253" t="s">
        <v>8</v>
      </c>
      <c r="RPR48" s="180" t="s">
        <v>2</v>
      </c>
      <c r="RPS48" s="223" t="s">
        <v>3</v>
      </c>
      <c r="RPT48" s="220" t="s">
        <v>10</v>
      </c>
      <c r="RPU48" s="208" t="s">
        <v>4</v>
      </c>
      <c r="RPV48" s="220" t="s">
        <v>193</v>
      </c>
      <c r="RPW48" s="180" t="s">
        <v>25</v>
      </c>
      <c r="RPY48" s="253" t="s">
        <v>8</v>
      </c>
      <c r="RPZ48" s="180" t="s">
        <v>2</v>
      </c>
      <c r="RQA48" s="223" t="s">
        <v>3</v>
      </c>
      <c r="RQB48" s="220" t="s">
        <v>10</v>
      </c>
      <c r="RQC48" s="208" t="s">
        <v>4</v>
      </c>
      <c r="RQD48" s="220" t="s">
        <v>193</v>
      </c>
      <c r="RQE48" s="180" t="s">
        <v>25</v>
      </c>
      <c r="RQG48" s="253" t="s">
        <v>8</v>
      </c>
      <c r="RQH48" s="180" t="s">
        <v>2</v>
      </c>
      <c r="RQI48" s="223" t="s">
        <v>3</v>
      </c>
      <c r="RQJ48" s="220" t="s">
        <v>10</v>
      </c>
      <c r="RQK48" s="208" t="s">
        <v>4</v>
      </c>
      <c r="RQL48" s="220" t="s">
        <v>193</v>
      </c>
      <c r="RQM48" s="180" t="s">
        <v>25</v>
      </c>
      <c r="RQO48" s="253" t="s">
        <v>8</v>
      </c>
      <c r="RQP48" s="180" t="s">
        <v>2</v>
      </c>
      <c r="RQQ48" s="223" t="s">
        <v>3</v>
      </c>
      <c r="RQR48" s="220" t="s">
        <v>10</v>
      </c>
      <c r="RQS48" s="208" t="s">
        <v>4</v>
      </c>
      <c r="RQT48" s="220" t="s">
        <v>193</v>
      </c>
      <c r="RQU48" s="180" t="s">
        <v>25</v>
      </c>
      <c r="RQW48" s="253" t="s">
        <v>8</v>
      </c>
      <c r="RQX48" s="180" t="s">
        <v>2</v>
      </c>
      <c r="RQY48" s="223" t="s">
        <v>3</v>
      </c>
      <c r="RQZ48" s="220" t="s">
        <v>10</v>
      </c>
      <c r="RRA48" s="208" t="s">
        <v>4</v>
      </c>
      <c r="RRB48" s="220" t="s">
        <v>193</v>
      </c>
      <c r="RRC48" s="180" t="s">
        <v>25</v>
      </c>
      <c r="RRE48" s="253" t="s">
        <v>8</v>
      </c>
      <c r="RRF48" s="180" t="s">
        <v>2</v>
      </c>
      <c r="RRG48" s="223" t="s">
        <v>3</v>
      </c>
      <c r="RRH48" s="220" t="s">
        <v>10</v>
      </c>
      <c r="RRI48" s="208" t="s">
        <v>4</v>
      </c>
      <c r="RRJ48" s="220" t="s">
        <v>193</v>
      </c>
      <c r="RRK48" s="180" t="s">
        <v>25</v>
      </c>
      <c r="RRM48" s="253" t="s">
        <v>8</v>
      </c>
      <c r="RRN48" s="180" t="s">
        <v>2</v>
      </c>
      <c r="RRO48" s="223" t="s">
        <v>3</v>
      </c>
      <c r="RRP48" s="220" t="s">
        <v>10</v>
      </c>
      <c r="RRQ48" s="208" t="s">
        <v>4</v>
      </c>
      <c r="RRR48" s="220" t="s">
        <v>193</v>
      </c>
      <c r="RRS48" s="180" t="s">
        <v>25</v>
      </c>
      <c r="RRU48" s="253" t="s">
        <v>8</v>
      </c>
      <c r="RRV48" s="180" t="s">
        <v>2</v>
      </c>
      <c r="RRW48" s="223" t="s">
        <v>3</v>
      </c>
      <c r="RRX48" s="220" t="s">
        <v>10</v>
      </c>
      <c r="RRY48" s="208" t="s">
        <v>4</v>
      </c>
      <c r="RRZ48" s="220" t="s">
        <v>193</v>
      </c>
      <c r="RSA48" s="180" t="s">
        <v>25</v>
      </c>
      <c r="RSC48" s="253" t="s">
        <v>8</v>
      </c>
      <c r="RSD48" s="180" t="s">
        <v>2</v>
      </c>
      <c r="RSE48" s="223" t="s">
        <v>3</v>
      </c>
      <c r="RSF48" s="220" t="s">
        <v>10</v>
      </c>
      <c r="RSG48" s="208" t="s">
        <v>4</v>
      </c>
      <c r="RSH48" s="220" t="s">
        <v>193</v>
      </c>
      <c r="RSI48" s="180" t="s">
        <v>25</v>
      </c>
      <c r="RSK48" s="253" t="s">
        <v>8</v>
      </c>
      <c r="RSL48" s="180" t="s">
        <v>2</v>
      </c>
      <c r="RSM48" s="223" t="s">
        <v>3</v>
      </c>
      <c r="RSN48" s="220" t="s">
        <v>10</v>
      </c>
      <c r="RSO48" s="208" t="s">
        <v>4</v>
      </c>
      <c r="RSP48" s="220" t="s">
        <v>193</v>
      </c>
      <c r="RSQ48" s="180" t="s">
        <v>25</v>
      </c>
      <c r="RSS48" s="253" t="s">
        <v>8</v>
      </c>
      <c r="RST48" s="180" t="s">
        <v>2</v>
      </c>
      <c r="RSU48" s="223" t="s">
        <v>3</v>
      </c>
      <c r="RSV48" s="220" t="s">
        <v>10</v>
      </c>
      <c r="RSW48" s="208" t="s">
        <v>4</v>
      </c>
      <c r="RSX48" s="220" t="s">
        <v>193</v>
      </c>
      <c r="RSY48" s="180" t="s">
        <v>25</v>
      </c>
      <c r="RTA48" s="253" t="s">
        <v>8</v>
      </c>
      <c r="RTB48" s="180" t="s">
        <v>2</v>
      </c>
      <c r="RTC48" s="223" t="s">
        <v>3</v>
      </c>
      <c r="RTD48" s="220" t="s">
        <v>10</v>
      </c>
      <c r="RTE48" s="208" t="s">
        <v>4</v>
      </c>
      <c r="RTF48" s="220" t="s">
        <v>193</v>
      </c>
      <c r="RTG48" s="180" t="s">
        <v>25</v>
      </c>
      <c r="RTI48" s="253" t="s">
        <v>8</v>
      </c>
      <c r="RTJ48" s="180" t="s">
        <v>2</v>
      </c>
      <c r="RTK48" s="223" t="s">
        <v>3</v>
      </c>
      <c r="RTL48" s="220" t="s">
        <v>10</v>
      </c>
      <c r="RTM48" s="208" t="s">
        <v>4</v>
      </c>
      <c r="RTN48" s="220" t="s">
        <v>193</v>
      </c>
      <c r="RTO48" s="180" t="s">
        <v>25</v>
      </c>
      <c r="RTQ48" s="253" t="s">
        <v>8</v>
      </c>
      <c r="RTR48" s="180" t="s">
        <v>2</v>
      </c>
      <c r="RTS48" s="223" t="s">
        <v>3</v>
      </c>
      <c r="RTT48" s="220" t="s">
        <v>10</v>
      </c>
      <c r="RTU48" s="208" t="s">
        <v>4</v>
      </c>
      <c r="RTV48" s="220" t="s">
        <v>193</v>
      </c>
      <c r="RTW48" s="180" t="s">
        <v>25</v>
      </c>
      <c r="RTY48" s="253" t="s">
        <v>8</v>
      </c>
      <c r="RTZ48" s="180" t="s">
        <v>2</v>
      </c>
      <c r="RUA48" s="223" t="s">
        <v>3</v>
      </c>
      <c r="RUB48" s="220" t="s">
        <v>10</v>
      </c>
      <c r="RUC48" s="208" t="s">
        <v>4</v>
      </c>
      <c r="RUD48" s="220" t="s">
        <v>193</v>
      </c>
      <c r="RUE48" s="180" t="s">
        <v>25</v>
      </c>
      <c r="RUG48" s="253" t="s">
        <v>8</v>
      </c>
      <c r="RUH48" s="180" t="s">
        <v>2</v>
      </c>
      <c r="RUI48" s="223" t="s">
        <v>3</v>
      </c>
      <c r="RUJ48" s="220" t="s">
        <v>10</v>
      </c>
      <c r="RUK48" s="208" t="s">
        <v>4</v>
      </c>
      <c r="RUL48" s="220" t="s">
        <v>193</v>
      </c>
      <c r="RUM48" s="180" t="s">
        <v>25</v>
      </c>
      <c r="RUO48" s="253" t="s">
        <v>8</v>
      </c>
      <c r="RUP48" s="180" t="s">
        <v>2</v>
      </c>
      <c r="RUQ48" s="223" t="s">
        <v>3</v>
      </c>
      <c r="RUR48" s="220" t="s">
        <v>10</v>
      </c>
      <c r="RUS48" s="208" t="s">
        <v>4</v>
      </c>
      <c r="RUT48" s="220" t="s">
        <v>193</v>
      </c>
      <c r="RUU48" s="180" t="s">
        <v>25</v>
      </c>
      <c r="RUW48" s="253" t="s">
        <v>8</v>
      </c>
      <c r="RUX48" s="180" t="s">
        <v>2</v>
      </c>
      <c r="RUY48" s="223" t="s">
        <v>3</v>
      </c>
      <c r="RUZ48" s="220" t="s">
        <v>10</v>
      </c>
      <c r="RVA48" s="208" t="s">
        <v>4</v>
      </c>
      <c r="RVB48" s="220" t="s">
        <v>193</v>
      </c>
      <c r="RVC48" s="180" t="s">
        <v>25</v>
      </c>
      <c r="RVE48" s="253" t="s">
        <v>8</v>
      </c>
      <c r="RVF48" s="180" t="s">
        <v>2</v>
      </c>
      <c r="RVG48" s="223" t="s">
        <v>3</v>
      </c>
      <c r="RVH48" s="220" t="s">
        <v>10</v>
      </c>
      <c r="RVI48" s="208" t="s">
        <v>4</v>
      </c>
      <c r="RVJ48" s="220" t="s">
        <v>193</v>
      </c>
      <c r="RVK48" s="180" t="s">
        <v>25</v>
      </c>
      <c r="RVM48" s="253" t="s">
        <v>8</v>
      </c>
      <c r="RVN48" s="180" t="s">
        <v>2</v>
      </c>
      <c r="RVO48" s="223" t="s">
        <v>3</v>
      </c>
      <c r="RVP48" s="220" t="s">
        <v>10</v>
      </c>
      <c r="RVQ48" s="208" t="s">
        <v>4</v>
      </c>
      <c r="RVR48" s="220" t="s">
        <v>193</v>
      </c>
      <c r="RVS48" s="180" t="s">
        <v>25</v>
      </c>
      <c r="RVU48" s="253" t="s">
        <v>8</v>
      </c>
      <c r="RVV48" s="180" t="s">
        <v>2</v>
      </c>
      <c r="RVW48" s="223" t="s">
        <v>3</v>
      </c>
      <c r="RVX48" s="220" t="s">
        <v>10</v>
      </c>
      <c r="RVY48" s="208" t="s">
        <v>4</v>
      </c>
      <c r="RVZ48" s="220" t="s">
        <v>193</v>
      </c>
      <c r="RWA48" s="180" t="s">
        <v>25</v>
      </c>
      <c r="RWC48" s="253" t="s">
        <v>8</v>
      </c>
      <c r="RWD48" s="180" t="s">
        <v>2</v>
      </c>
      <c r="RWE48" s="223" t="s">
        <v>3</v>
      </c>
      <c r="RWF48" s="220" t="s">
        <v>10</v>
      </c>
      <c r="RWG48" s="208" t="s">
        <v>4</v>
      </c>
      <c r="RWH48" s="220" t="s">
        <v>193</v>
      </c>
      <c r="RWI48" s="180" t="s">
        <v>25</v>
      </c>
      <c r="RWK48" s="253" t="s">
        <v>8</v>
      </c>
      <c r="RWL48" s="180" t="s">
        <v>2</v>
      </c>
      <c r="RWM48" s="223" t="s">
        <v>3</v>
      </c>
      <c r="RWN48" s="220" t="s">
        <v>10</v>
      </c>
      <c r="RWO48" s="208" t="s">
        <v>4</v>
      </c>
      <c r="RWP48" s="220" t="s">
        <v>193</v>
      </c>
      <c r="RWQ48" s="180" t="s">
        <v>25</v>
      </c>
      <c r="RWS48" s="253" t="s">
        <v>8</v>
      </c>
      <c r="RWT48" s="180" t="s">
        <v>2</v>
      </c>
      <c r="RWU48" s="223" t="s">
        <v>3</v>
      </c>
      <c r="RWV48" s="220" t="s">
        <v>10</v>
      </c>
      <c r="RWW48" s="208" t="s">
        <v>4</v>
      </c>
      <c r="RWX48" s="220" t="s">
        <v>193</v>
      </c>
      <c r="RWY48" s="180" t="s">
        <v>25</v>
      </c>
      <c r="RXA48" s="253" t="s">
        <v>8</v>
      </c>
      <c r="RXB48" s="180" t="s">
        <v>2</v>
      </c>
      <c r="RXC48" s="223" t="s">
        <v>3</v>
      </c>
      <c r="RXD48" s="220" t="s">
        <v>10</v>
      </c>
      <c r="RXE48" s="208" t="s">
        <v>4</v>
      </c>
      <c r="RXF48" s="220" t="s">
        <v>193</v>
      </c>
      <c r="RXG48" s="180" t="s">
        <v>25</v>
      </c>
      <c r="RXI48" s="253" t="s">
        <v>8</v>
      </c>
      <c r="RXJ48" s="180" t="s">
        <v>2</v>
      </c>
      <c r="RXK48" s="223" t="s">
        <v>3</v>
      </c>
      <c r="RXL48" s="220" t="s">
        <v>10</v>
      </c>
      <c r="RXM48" s="208" t="s">
        <v>4</v>
      </c>
      <c r="RXN48" s="220" t="s">
        <v>193</v>
      </c>
      <c r="RXO48" s="180" t="s">
        <v>25</v>
      </c>
      <c r="RXQ48" s="253" t="s">
        <v>8</v>
      </c>
      <c r="RXR48" s="180" t="s">
        <v>2</v>
      </c>
      <c r="RXS48" s="223" t="s">
        <v>3</v>
      </c>
      <c r="RXT48" s="220" t="s">
        <v>10</v>
      </c>
      <c r="RXU48" s="208" t="s">
        <v>4</v>
      </c>
      <c r="RXV48" s="220" t="s">
        <v>193</v>
      </c>
      <c r="RXW48" s="180" t="s">
        <v>25</v>
      </c>
      <c r="RXY48" s="253" t="s">
        <v>8</v>
      </c>
      <c r="RXZ48" s="180" t="s">
        <v>2</v>
      </c>
      <c r="RYA48" s="223" t="s">
        <v>3</v>
      </c>
      <c r="RYB48" s="220" t="s">
        <v>10</v>
      </c>
      <c r="RYC48" s="208" t="s">
        <v>4</v>
      </c>
      <c r="RYD48" s="220" t="s">
        <v>193</v>
      </c>
      <c r="RYE48" s="180" t="s">
        <v>25</v>
      </c>
      <c r="RYG48" s="253" t="s">
        <v>8</v>
      </c>
      <c r="RYH48" s="180" t="s">
        <v>2</v>
      </c>
      <c r="RYI48" s="223" t="s">
        <v>3</v>
      </c>
      <c r="RYJ48" s="220" t="s">
        <v>10</v>
      </c>
      <c r="RYK48" s="208" t="s">
        <v>4</v>
      </c>
      <c r="RYL48" s="220" t="s">
        <v>193</v>
      </c>
      <c r="RYM48" s="180" t="s">
        <v>25</v>
      </c>
      <c r="RYO48" s="253" t="s">
        <v>8</v>
      </c>
      <c r="RYP48" s="180" t="s">
        <v>2</v>
      </c>
      <c r="RYQ48" s="223" t="s">
        <v>3</v>
      </c>
      <c r="RYR48" s="220" t="s">
        <v>10</v>
      </c>
      <c r="RYS48" s="208" t="s">
        <v>4</v>
      </c>
      <c r="RYT48" s="220" t="s">
        <v>193</v>
      </c>
      <c r="RYU48" s="180" t="s">
        <v>25</v>
      </c>
      <c r="RYW48" s="253" t="s">
        <v>8</v>
      </c>
      <c r="RYX48" s="180" t="s">
        <v>2</v>
      </c>
      <c r="RYY48" s="223" t="s">
        <v>3</v>
      </c>
      <c r="RYZ48" s="220" t="s">
        <v>10</v>
      </c>
      <c r="RZA48" s="208" t="s">
        <v>4</v>
      </c>
      <c r="RZB48" s="220" t="s">
        <v>193</v>
      </c>
      <c r="RZC48" s="180" t="s">
        <v>25</v>
      </c>
      <c r="RZE48" s="253" t="s">
        <v>8</v>
      </c>
      <c r="RZF48" s="180" t="s">
        <v>2</v>
      </c>
      <c r="RZG48" s="223" t="s">
        <v>3</v>
      </c>
      <c r="RZH48" s="220" t="s">
        <v>10</v>
      </c>
      <c r="RZI48" s="208" t="s">
        <v>4</v>
      </c>
      <c r="RZJ48" s="220" t="s">
        <v>193</v>
      </c>
      <c r="RZK48" s="180" t="s">
        <v>25</v>
      </c>
      <c r="RZM48" s="253" t="s">
        <v>8</v>
      </c>
      <c r="RZN48" s="180" t="s">
        <v>2</v>
      </c>
      <c r="RZO48" s="223" t="s">
        <v>3</v>
      </c>
      <c r="RZP48" s="220" t="s">
        <v>10</v>
      </c>
      <c r="RZQ48" s="208" t="s">
        <v>4</v>
      </c>
      <c r="RZR48" s="220" t="s">
        <v>193</v>
      </c>
      <c r="RZS48" s="180" t="s">
        <v>25</v>
      </c>
      <c r="RZU48" s="253" t="s">
        <v>8</v>
      </c>
      <c r="RZV48" s="180" t="s">
        <v>2</v>
      </c>
      <c r="RZW48" s="223" t="s">
        <v>3</v>
      </c>
      <c r="RZX48" s="220" t="s">
        <v>10</v>
      </c>
      <c r="RZY48" s="208" t="s">
        <v>4</v>
      </c>
      <c r="RZZ48" s="220" t="s">
        <v>193</v>
      </c>
      <c r="SAA48" s="180" t="s">
        <v>25</v>
      </c>
      <c r="SAC48" s="253" t="s">
        <v>8</v>
      </c>
      <c r="SAD48" s="180" t="s">
        <v>2</v>
      </c>
      <c r="SAE48" s="223" t="s">
        <v>3</v>
      </c>
      <c r="SAF48" s="220" t="s">
        <v>10</v>
      </c>
      <c r="SAG48" s="208" t="s">
        <v>4</v>
      </c>
      <c r="SAH48" s="220" t="s">
        <v>193</v>
      </c>
      <c r="SAI48" s="180" t="s">
        <v>25</v>
      </c>
      <c r="SAK48" s="253" t="s">
        <v>8</v>
      </c>
      <c r="SAL48" s="180" t="s">
        <v>2</v>
      </c>
      <c r="SAM48" s="223" t="s">
        <v>3</v>
      </c>
      <c r="SAN48" s="220" t="s">
        <v>10</v>
      </c>
      <c r="SAO48" s="208" t="s">
        <v>4</v>
      </c>
      <c r="SAP48" s="220" t="s">
        <v>193</v>
      </c>
      <c r="SAQ48" s="180" t="s">
        <v>25</v>
      </c>
      <c r="SAS48" s="253" t="s">
        <v>8</v>
      </c>
      <c r="SAT48" s="180" t="s">
        <v>2</v>
      </c>
      <c r="SAU48" s="223" t="s">
        <v>3</v>
      </c>
      <c r="SAV48" s="220" t="s">
        <v>10</v>
      </c>
      <c r="SAW48" s="208" t="s">
        <v>4</v>
      </c>
      <c r="SAX48" s="220" t="s">
        <v>193</v>
      </c>
      <c r="SAY48" s="180" t="s">
        <v>25</v>
      </c>
      <c r="SBA48" s="253" t="s">
        <v>8</v>
      </c>
      <c r="SBB48" s="180" t="s">
        <v>2</v>
      </c>
      <c r="SBC48" s="223" t="s">
        <v>3</v>
      </c>
      <c r="SBD48" s="220" t="s">
        <v>10</v>
      </c>
      <c r="SBE48" s="208" t="s">
        <v>4</v>
      </c>
      <c r="SBF48" s="220" t="s">
        <v>193</v>
      </c>
      <c r="SBG48" s="180" t="s">
        <v>25</v>
      </c>
      <c r="SBI48" s="253" t="s">
        <v>8</v>
      </c>
      <c r="SBJ48" s="180" t="s">
        <v>2</v>
      </c>
      <c r="SBK48" s="223" t="s">
        <v>3</v>
      </c>
      <c r="SBL48" s="220" t="s">
        <v>10</v>
      </c>
      <c r="SBM48" s="208" t="s">
        <v>4</v>
      </c>
      <c r="SBN48" s="220" t="s">
        <v>193</v>
      </c>
      <c r="SBO48" s="180" t="s">
        <v>25</v>
      </c>
      <c r="SBQ48" s="253" t="s">
        <v>8</v>
      </c>
      <c r="SBR48" s="180" t="s">
        <v>2</v>
      </c>
      <c r="SBS48" s="223" t="s">
        <v>3</v>
      </c>
      <c r="SBT48" s="220" t="s">
        <v>10</v>
      </c>
      <c r="SBU48" s="208" t="s">
        <v>4</v>
      </c>
      <c r="SBV48" s="220" t="s">
        <v>193</v>
      </c>
      <c r="SBW48" s="180" t="s">
        <v>25</v>
      </c>
      <c r="SBY48" s="253" t="s">
        <v>8</v>
      </c>
      <c r="SBZ48" s="180" t="s">
        <v>2</v>
      </c>
      <c r="SCA48" s="223" t="s">
        <v>3</v>
      </c>
      <c r="SCB48" s="220" t="s">
        <v>10</v>
      </c>
      <c r="SCC48" s="208" t="s">
        <v>4</v>
      </c>
      <c r="SCD48" s="220" t="s">
        <v>193</v>
      </c>
      <c r="SCE48" s="180" t="s">
        <v>25</v>
      </c>
      <c r="SCG48" s="253" t="s">
        <v>8</v>
      </c>
      <c r="SCH48" s="180" t="s">
        <v>2</v>
      </c>
      <c r="SCI48" s="223" t="s">
        <v>3</v>
      </c>
      <c r="SCJ48" s="220" t="s">
        <v>10</v>
      </c>
      <c r="SCK48" s="208" t="s">
        <v>4</v>
      </c>
      <c r="SCL48" s="220" t="s">
        <v>193</v>
      </c>
      <c r="SCM48" s="180" t="s">
        <v>25</v>
      </c>
      <c r="SCO48" s="253" t="s">
        <v>8</v>
      </c>
      <c r="SCP48" s="180" t="s">
        <v>2</v>
      </c>
      <c r="SCQ48" s="223" t="s">
        <v>3</v>
      </c>
      <c r="SCR48" s="220" t="s">
        <v>10</v>
      </c>
      <c r="SCS48" s="208" t="s">
        <v>4</v>
      </c>
      <c r="SCT48" s="220" t="s">
        <v>193</v>
      </c>
      <c r="SCU48" s="180" t="s">
        <v>25</v>
      </c>
      <c r="SCW48" s="253" t="s">
        <v>8</v>
      </c>
      <c r="SCX48" s="180" t="s">
        <v>2</v>
      </c>
      <c r="SCY48" s="223" t="s">
        <v>3</v>
      </c>
      <c r="SCZ48" s="220" t="s">
        <v>10</v>
      </c>
      <c r="SDA48" s="208" t="s">
        <v>4</v>
      </c>
      <c r="SDB48" s="220" t="s">
        <v>193</v>
      </c>
      <c r="SDC48" s="180" t="s">
        <v>25</v>
      </c>
      <c r="SDE48" s="253" t="s">
        <v>8</v>
      </c>
      <c r="SDF48" s="180" t="s">
        <v>2</v>
      </c>
      <c r="SDG48" s="223" t="s">
        <v>3</v>
      </c>
      <c r="SDH48" s="220" t="s">
        <v>10</v>
      </c>
      <c r="SDI48" s="208" t="s">
        <v>4</v>
      </c>
      <c r="SDJ48" s="220" t="s">
        <v>193</v>
      </c>
      <c r="SDK48" s="180" t="s">
        <v>25</v>
      </c>
      <c r="SDM48" s="253" t="s">
        <v>8</v>
      </c>
      <c r="SDN48" s="180" t="s">
        <v>2</v>
      </c>
      <c r="SDO48" s="223" t="s">
        <v>3</v>
      </c>
      <c r="SDP48" s="220" t="s">
        <v>10</v>
      </c>
      <c r="SDQ48" s="208" t="s">
        <v>4</v>
      </c>
      <c r="SDR48" s="220" t="s">
        <v>193</v>
      </c>
      <c r="SDS48" s="180" t="s">
        <v>25</v>
      </c>
      <c r="SDU48" s="253" t="s">
        <v>8</v>
      </c>
      <c r="SDV48" s="180" t="s">
        <v>2</v>
      </c>
      <c r="SDW48" s="223" t="s">
        <v>3</v>
      </c>
      <c r="SDX48" s="220" t="s">
        <v>10</v>
      </c>
      <c r="SDY48" s="208" t="s">
        <v>4</v>
      </c>
      <c r="SDZ48" s="220" t="s">
        <v>193</v>
      </c>
      <c r="SEA48" s="180" t="s">
        <v>25</v>
      </c>
      <c r="SEC48" s="253" t="s">
        <v>8</v>
      </c>
      <c r="SED48" s="180" t="s">
        <v>2</v>
      </c>
      <c r="SEE48" s="223" t="s">
        <v>3</v>
      </c>
      <c r="SEF48" s="220" t="s">
        <v>10</v>
      </c>
      <c r="SEG48" s="208" t="s">
        <v>4</v>
      </c>
      <c r="SEH48" s="220" t="s">
        <v>193</v>
      </c>
      <c r="SEI48" s="180" t="s">
        <v>25</v>
      </c>
      <c r="SEK48" s="253" t="s">
        <v>8</v>
      </c>
      <c r="SEL48" s="180" t="s">
        <v>2</v>
      </c>
      <c r="SEM48" s="223" t="s">
        <v>3</v>
      </c>
      <c r="SEN48" s="220" t="s">
        <v>10</v>
      </c>
      <c r="SEO48" s="208" t="s">
        <v>4</v>
      </c>
      <c r="SEP48" s="220" t="s">
        <v>193</v>
      </c>
      <c r="SEQ48" s="180" t="s">
        <v>25</v>
      </c>
      <c r="SES48" s="253" t="s">
        <v>8</v>
      </c>
      <c r="SET48" s="180" t="s">
        <v>2</v>
      </c>
      <c r="SEU48" s="223" t="s">
        <v>3</v>
      </c>
      <c r="SEV48" s="220" t="s">
        <v>10</v>
      </c>
      <c r="SEW48" s="208" t="s">
        <v>4</v>
      </c>
      <c r="SEX48" s="220" t="s">
        <v>193</v>
      </c>
      <c r="SEY48" s="180" t="s">
        <v>25</v>
      </c>
      <c r="SFA48" s="253" t="s">
        <v>8</v>
      </c>
      <c r="SFB48" s="180" t="s">
        <v>2</v>
      </c>
      <c r="SFC48" s="223" t="s">
        <v>3</v>
      </c>
      <c r="SFD48" s="220" t="s">
        <v>10</v>
      </c>
      <c r="SFE48" s="208" t="s">
        <v>4</v>
      </c>
      <c r="SFF48" s="220" t="s">
        <v>193</v>
      </c>
      <c r="SFG48" s="180" t="s">
        <v>25</v>
      </c>
      <c r="SFI48" s="253" t="s">
        <v>8</v>
      </c>
      <c r="SFJ48" s="180" t="s">
        <v>2</v>
      </c>
      <c r="SFK48" s="223" t="s">
        <v>3</v>
      </c>
      <c r="SFL48" s="220" t="s">
        <v>10</v>
      </c>
      <c r="SFM48" s="208" t="s">
        <v>4</v>
      </c>
      <c r="SFN48" s="220" t="s">
        <v>193</v>
      </c>
      <c r="SFO48" s="180" t="s">
        <v>25</v>
      </c>
      <c r="SFQ48" s="253" t="s">
        <v>8</v>
      </c>
      <c r="SFR48" s="180" t="s">
        <v>2</v>
      </c>
      <c r="SFS48" s="223" t="s">
        <v>3</v>
      </c>
      <c r="SFT48" s="220" t="s">
        <v>10</v>
      </c>
      <c r="SFU48" s="208" t="s">
        <v>4</v>
      </c>
      <c r="SFV48" s="220" t="s">
        <v>193</v>
      </c>
      <c r="SFW48" s="180" t="s">
        <v>25</v>
      </c>
      <c r="SFY48" s="253" t="s">
        <v>8</v>
      </c>
      <c r="SFZ48" s="180" t="s">
        <v>2</v>
      </c>
      <c r="SGA48" s="223" t="s">
        <v>3</v>
      </c>
      <c r="SGB48" s="220" t="s">
        <v>10</v>
      </c>
      <c r="SGC48" s="208" t="s">
        <v>4</v>
      </c>
      <c r="SGD48" s="220" t="s">
        <v>193</v>
      </c>
      <c r="SGE48" s="180" t="s">
        <v>25</v>
      </c>
      <c r="SGG48" s="253" t="s">
        <v>8</v>
      </c>
      <c r="SGH48" s="180" t="s">
        <v>2</v>
      </c>
      <c r="SGI48" s="223" t="s">
        <v>3</v>
      </c>
      <c r="SGJ48" s="220" t="s">
        <v>10</v>
      </c>
      <c r="SGK48" s="208" t="s">
        <v>4</v>
      </c>
      <c r="SGL48" s="220" t="s">
        <v>193</v>
      </c>
      <c r="SGM48" s="180" t="s">
        <v>25</v>
      </c>
      <c r="SGO48" s="253" t="s">
        <v>8</v>
      </c>
      <c r="SGP48" s="180" t="s">
        <v>2</v>
      </c>
      <c r="SGQ48" s="223" t="s">
        <v>3</v>
      </c>
      <c r="SGR48" s="220" t="s">
        <v>10</v>
      </c>
      <c r="SGS48" s="208" t="s">
        <v>4</v>
      </c>
      <c r="SGT48" s="220" t="s">
        <v>193</v>
      </c>
      <c r="SGU48" s="180" t="s">
        <v>25</v>
      </c>
      <c r="SGW48" s="253" t="s">
        <v>8</v>
      </c>
      <c r="SGX48" s="180" t="s">
        <v>2</v>
      </c>
      <c r="SGY48" s="223" t="s">
        <v>3</v>
      </c>
      <c r="SGZ48" s="220" t="s">
        <v>10</v>
      </c>
      <c r="SHA48" s="208" t="s">
        <v>4</v>
      </c>
      <c r="SHB48" s="220" t="s">
        <v>193</v>
      </c>
      <c r="SHC48" s="180" t="s">
        <v>25</v>
      </c>
      <c r="SHE48" s="253" t="s">
        <v>8</v>
      </c>
      <c r="SHF48" s="180" t="s">
        <v>2</v>
      </c>
      <c r="SHG48" s="223" t="s">
        <v>3</v>
      </c>
      <c r="SHH48" s="220" t="s">
        <v>10</v>
      </c>
      <c r="SHI48" s="208" t="s">
        <v>4</v>
      </c>
      <c r="SHJ48" s="220" t="s">
        <v>193</v>
      </c>
      <c r="SHK48" s="180" t="s">
        <v>25</v>
      </c>
      <c r="SHM48" s="253" t="s">
        <v>8</v>
      </c>
      <c r="SHN48" s="180" t="s">
        <v>2</v>
      </c>
      <c r="SHO48" s="223" t="s">
        <v>3</v>
      </c>
      <c r="SHP48" s="220" t="s">
        <v>10</v>
      </c>
      <c r="SHQ48" s="208" t="s">
        <v>4</v>
      </c>
      <c r="SHR48" s="220" t="s">
        <v>193</v>
      </c>
      <c r="SHS48" s="180" t="s">
        <v>25</v>
      </c>
      <c r="SHU48" s="253" t="s">
        <v>8</v>
      </c>
      <c r="SHV48" s="180" t="s">
        <v>2</v>
      </c>
      <c r="SHW48" s="223" t="s">
        <v>3</v>
      </c>
      <c r="SHX48" s="220" t="s">
        <v>10</v>
      </c>
      <c r="SHY48" s="208" t="s">
        <v>4</v>
      </c>
      <c r="SHZ48" s="220" t="s">
        <v>193</v>
      </c>
      <c r="SIA48" s="180" t="s">
        <v>25</v>
      </c>
      <c r="SIC48" s="253" t="s">
        <v>8</v>
      </c>
      <c r="SID48" s="180" t="s">
        <v>2</v>
      </c>
      <c r="SIE48" s="223" t="s">
        <v>3</v>
      </c>
      <c r="SIF48" s="220" t="s">
        <v>10</v>
      </c>
      <c r="SIG48" s="208" t="s">
        <v>4</v>
      </c>
      <c r="SIH48" s="220" t="s">
        <v>193</v>
      </c>
      <c r="SII48" s="180" t="s">
        <v>25</v>
      </c>
      <c r="SIK48" s="253" t="s">
        <v>8</v>
      </c>
      <c r="SIL48" s="180" t="s">
        <v>2</v>
      </c>
      <c r="SIM48" s="223" t="s">
        <v>3</v>
      </c>
      <c r="SIN48" s="220" t="s">
        <v>10</v>
      </c>
      <c r="SIO48" s="208" t="s">
        <v>4</v>
      </c>
      <c r="SIP48" s="220" t="s">
        <v>193</v>
      </c>
      <c r="SIQ48" s="180" t="s">
        <v>25</v>
      </c>
      <c r="SIS48" s="253" t="s">
        <v>8</v>
      </c>
      <c r="SIT48" s="180" t="s">
        <v>2</v>
      </c>
      <c r="SIU48" s="223" t="s">
        <v>3</v>
      </c>
      <c r="SIV48" s="220" t="s">
        <v>10</v>
      </c>
      <c r="SIW48" s="208" t="s">
        <v>4</v>
      </c>
      <c r="SIX48" s="220" t="s">
        <v>193</v>
      </c>
      <c r="SIY48" s="180" t="s">
        <v>25</v>
      </c>
      <c r="SJA48" s="253" t="s">
        <v>8</v>
      </c>
      <c r="SJB48" s="180" t="s">
        <v>2</v>
      </c>
      <c r="SJC48" s="223" t="s">
        <v>3</v>
      </c>
      <c r="SJD48" s="220" t="s">
        <v>10</v>
      </c>
      <c r="SJE48" s="208" t="s">
        <v>4</v>
      </c>
      <c r="SJF48" s="220" t="s">
        <v>193</v>
      </c>
      <c r="SJG48" s="180" t="s">
        <v>25</v>
      </c>
      <c r="SJI48" s="253" t="s">
        <v>8</v>
      </c>
      <c r="SJJ48" s="180" t="s">
        <v>2</v>
      </c>
      <c r="SJK48" s="223" t="s">
        <v>3</v>
      </c>
      <c r="SJL48" s="220" t="s">
        <v>10</v>
      </c>
      <c r="SJM48" s="208" t="s">
        <v>4</v>
      </c>
      <c r="SJN48" s="220" t="s">
        <v>193</v>
      </c>
      <c r="SJO48" s="180" t="s">
        <v>25</v>
      </c>
      <c r="SJQ48" s="253" t="s">
        <v>8</v>
      </c>
      <c r="SJR48" s="180" t="s">
        <v>2</v>
      </c>
      <c r="SJS48" s="223" t="s">
        <v>3</v>
      </c>
      <c r="SJT48" s="220" t="s">
        <v>10</v>
      </c>
      <c r="SJU48" s="208" t="s">
        <v>4</v>
      </c>
      <c r="SJV48" s="220" t="s">
        <v>193</v>
      </c>
      <c r="SJW48" s="180" t="s">
        <v>25</v>
      </c>
      <c r="SJY48" s="253" t="s">
        <v>8</v>
      </c>
      <c r="SJZ48" s="180" t="s">
        <v>2</v>
      </c>
      <c r="SKA48" s="223" t="s">
        <v>3</v>
      </c>
      <c r="SKB48" s="220" t="s">
        <v>10</v>
      </c>
      <c r="SKC48" s="208" t="s">
        <v>4</v>
      </c>
      <c r="SKD48" s="220" t="s">
        <v>193</v>
      </c>
      <c r="SKE48" s="180" t="s">
        <v>25</v>
      </c>
      <c r="SKG48" s="253" t="s">
        <v>8</v>
      </c>
      <c r="SKH48" s="180" t="s">
        <v>2</v>
      </c>
      <c r="SKI48" s="223" t="s">
        <v>3</v>
      </c>
      <c r="SKJ48" s="220" t="s">
        <v>10</v>
      </c>
      <c r="SKK48" s="208" t="s">
        <v>4</v>
      </c>
      <c r="SKL48" s="220" t="s">
        <v>193</v>
      </c>
      <c r="SKM48" s="180" t="s">
        <v>25</v>
      </c>
      <c r="SKO48" s="253" t="s">
        <v>8</v>
      </c>
      <c r="SKP48" s="180" t="s">
        <v>2</v>
      </c>
      <c r="SKQ48" s="223" t="s">
        <v>3</v>
      </c>
      <c r="SKR48" s="220" t="s">
        <v>10</v>
      </c>
      <c r="SKS48" s="208" t="s">
        <v>4</v>
      </c>
      <c r="SKT48" s="220" t="s">
        <v>193</v>
      </c>
      <c r="SKU48" s="180" t="s">
        <v>25</v>
      </c>
      <c r="SKW48" s="253" t="s">
        <v>8</v>
      </c>
      <c r="SKX48" s="180" t="s">
        <v>2</v>
      </c>
      <c r="SKY48" s="223" t="s">
        <v>3</v>
      </c>
      <c r="SKZ48" s="220" t="s">
        <v>10</v>
      </c>
      <c r="SLA48" s="208" t="s">
        <v>4</v>
      </c>
      <c r="SLB48" s="220" t="s">
        <v>193</v>
      </c>
      <c r="SLC48" s="180" t="s">
        <v>25</v>
      </c>
      <c r="SLE48" s="253" t="s">
        <v>8</v>
      </c>
      <c r="SLF48" s="180" t="s">
        <v>2</v>
      </c>
      <c r="SLG48" s="223" t="s">
        <v>3</v>
      </c>
      <c r="SLH48" s="220" t="s">
        <v>10</v>
      </c>
      <c r="SLI48" s="208" t="s">
        <v>4</v>
      </c>
      <c r="SLJ48" s="220" t="s">
        <v>193</v>
      </c>
      <c r="SLK48" s="180" t="s">
        <v>25</v>
      </c>
      <c r="SLM48" s="253" t="s">
        <v>8</v>
      </c>
      <c r="SLN48" s="180" t="s">
        <v>2</v>
      </c>
      <c r="SLO48" s="223" t="s">
        <v>3</v>
      </c>
      <c r="SLP48" s="220" t="s">
        <v>10</v>
      </c>
      <c r="SLQ48" s="208" t="s">
        <v>4</v>
      </c>
      <c r="SLR48" s="220" t="s">
        <v>193</v>
      </c>
      <c r="SLS48" s="180" t="s">
        <v>25</v>
      </c>
      <c r="SLU48" s="253" t="s">
        <v>8</v>
      </c>
      <c r="SLV48" s="180" t="s">
        <v>2</v>
      </c>
      <c r="SLW48" s="223" t="s">
        <v>3</v>
      </c>
      <c r="SLX48" s="220" t="s">
        <v>10</v>
      </c>
      <c r="SLY48" s="208" t="s">
        <v>4</v>
      </c>
      <c r="SLZ48" s="220" t="s">
        <v>193</v>
      </c>
      <c r="SMA48" s="180" t="s">
        <v>25</v>
      </c>
      <c r="SMC48" s="253" t="s">
        <v>8</v>
      </c>
      <c r="SMD48" s="180" t="s">
        <v>2</v>
      </c>
      <c r="SME48" s="223" t="s">
        <v>3</v>
      </c>
      <c r="SMF48" s="220" t="s">
        <v>10</v>
      </c>
      <c r="SMG48" s="208" t="s">
        <v>4</v>
      </c>
      <c r="SMH48" s="220" t="s">
        <v>193</v>
      </c>
      <c r="SMI48" s="180" t="s">
        <v>25</v>
      </c>
      <c r="SMK48" s="253" t="s">
        <v>8</v>
      </c>
      <c r="SML48" s="180" t="s">
        <v>2</v>
      </c>
      <c r="SMM48" s="223" t="s">
        <v>3</v>
      </c>
      <c r="SMN48" s="220" t="s">
        <v>10</v>
      </c>
      <c r="SMO48" s="208" t="s">
        <v>4</v>
      </c>
      <c r="SMP48" s="220" t="s">
        <v>193</v>
      </c>
      <c r="SMQ48" s="180" t="s">
        <v>25</v>
      </c>
      <c r="SMS48" s="253" t="s">
        <v>8</v>
      </c>
      <c r="SMT48" s="180" t="s">
        <v>2</v>
      </c>
      <c r="SMU48" s="223" t="s">
        <v>3</v>
      </c>
      <c r="SMV48" s="220" t="s">
        <v>10</v>
      </c>
      <c r="SMW48" s="208" t="s">
        <v>4</v>
      </c>
      <c r="SMX48" s="220" t="s">
        <v>193</v>
      </c>
      <c r="SMY48" s="180" t="s">
        <v>25</v>
      </c>
      <c r="SNA48" s="253" t="s">
        <v>8</v>
      </c>
      <c r="SNB48" s="180" t="s">
        <v>2</v>
      </c>
      <c r="SNC48" s="223" t="s">
        <v>3</v>
      </c>
      <c r="SND48" s="220" t="s">
        <v>10</v>
      </c>
      <c r="SNE48" s="208" t="s">
        <v>4</v>
      </c>
      <c r="SNF48" s="220" t="s">
        <v>193</v>
      </c>
      <c r="SNG48" s="180" t="s">
        <v>25</v>
      </c>
      <c r="SNI48" s="253" t="s">
        <v>8</v>
      </c>
      <c r="SNJ48" s="180" t="s">
        <v>2</v>
      </c>
      <c r="SNK48" s="223" t="s">
        <v>3</v>
      </c>
      <c r="SNL48" s="220" t="s">
        <v>10</v>
      </c>
      <c r="SNM48" s="208" t="s">
        <v>4</v>
      </c>
      <c r="SNN48" s="220" t="s">
        <v>193</v>
      </c>
      <c r="SNO48" s="180" t="s">
        <v>25</v>
      </c>
      <c r="SNQ48" s="253" t="s">
        <v>8</v>
      </c>
      <c r="SNR48" s="180" t="s">
        <v>2</v>
      </c>
      <c r="SNS48" s="223" t="s">
        <v>3</v>
      </c>
      <c r="SNT48" s="220" t="s">
        <v>10</v>
      </c>
      <c r="SNU48" s="208" t="s">
        <v>4</v>
      </c>
      <c r="SNV48" s="220" t="s">
        <v>193</v>
      </c>
      <c r="SNW48" s="180" t="s">
        <v>25</v>
      </c>
      <c r="SNY48" s="253" t="s">
        <v>8</v>
      </c>
      <c r="SNZ48" s="180" t="s">
        <v>2</v>
      </c>
      <c r="SOA48" s="223" t="s">
        <v>3</v>
      </c>
      <c r="SOB48" s="220" t="s">
        <v>10</v>
      </c>
      <c r="SOC48" s="208" t="s">
        <v>4</v>
      </c>
      <c r="SOD48" s="220" t="s">
        <v>193</v>
      </c>
      <c r="SOE48" s="180" t="s">
        <v>25</v>
      </c>
      <c r="SOG48" s="253" t="s">
        <v>8</v>
      </c>
      <c r="SOH48" s="180" t="s">
        <v>2</v>
      </c>
      <c r="SOI48" s="223" t="s">
        <v>3</v>
      </c>
      <c r="SOJ48" s="220" t="s">
        <v>10</v>
      </c>
      <c r="SOK48" s="208" t="s">
        <v>4</v>
      </c>
      <c r="SOL48" s="220" t="s">
        <v>193</v>
      </c>
      <c r="SOM48" s="180" t="s">
        <v>25</v>
      </c>
      <c r="SOO48" s="253" t="s">
        <v>8</v>
      </c>
      <c r="SOP48" s="180" t="s">
        <v>2</v>
      </c>
      <c r="SOQ48" s="223" t="s">
        <v>3</v>
      </c>
      <c r="SOR48" s="220" t="s">
        <v>10</v>
      </c>
      <c r="SOS48" s="208" t="s">
        <v>4</v>
      </c>
      <c r="SOT48" s="220" t="s">
        <v>193</v>
      </c>
      <c r="SOU48" s="180" t="s">
        <v>25</v>
      </c>
      <c r="SOW48" s="253" t="s">
        <v>8</v>
      </c>
      <c r="SOX48" s="180" t="s">
        <v>2</v>
      </c>
      <c r="SOY48" s="223" t="s">
        <v>3</v>
      </c>
      <c r="SOZ48" s="220" t="s">
        <v>10</v>
      </c>
      <c r="SPA48" s="208" t="s">
        <v>4</v>
      </c>
      <c r="SPB48" s="220" t="s">
        <v>193</v>
      </c>
      <c r="SPC48" s="180" t="s">
        <v>25</v>
      </c>
      <c r="SPE48" s="253" t="s">
        <v>8</v>
      </c>
      <c r="SPF48" s="180" t="s">
        <v>2</v>
      </c>
      <c r="SPG48" s="223" t="s">
        <v>3</v>
      </c>
      <c r="SPH48" s="220" t="s">
        <v>10</v>
      </c>
      <c r="SPI48" s="208" t="s">
        <v>4</v>
      </c>
      <c r="SPJ48" s="220" t="s">
        <v>193</v>
      </c>
      <c r="SPK48" s="180" t="s">
        <v>25</v>
      </c>
      <c r="SPM48" s="253" t="s">
        <v>8</v>
      </c>
      <c r="SPN48" s="180" t="s">
        <v>2</v>
      </c>
      <c r="SPO48" s="223" t="s">
        <v>3</v>
      </c>
      <c r="SPP48" s="220" t="s">
        <v>10</v>
      </c>
      <c r="SPQ48" s="208" t="s">
        <v>4</v>
      </c>
      <c r="SPR48" s="220" t="s">
        <v>193</v>
      </c>
      <c r="SPS48" s="180" t="s">
        <v>25</v>
      </c>
      <c r="SPU48" s="253" t="s">
        <v>8</v>
      </c>
      <c r="SPV48" s="180" t="s">
        <v>2</v>
      </c>
      <c r="SPW48" s="223" t="s">
        <v>3</v>
      </c>
      <c r="SPX48" s="220" t="s">
        <v>10</v>
      </c>
      <c r="SPY48" s="208" t="s">
        <v>4</v>
      </c>
      <c r="SPZ48" s="220" t="s">
        <v>193</v>
      </c>
      <c r="SQA48" s="180" t="s">
        <v>25</v>
      </c>
      <c r="SQC48" s="253" t="s">
        <v>8</v>
      </c>
      <c r="SQD48" s="180" t="s">
        <v>2</v>
      </c>
      <c r="SQE48" s="223" t="s">
        <v>3</v>
      </c>
      <c r="SQF48" s="220" t="s">
        <v>10</v>
      </c>
      <c r="SQG48" s="208" t="s">
        <v>4</v>
      </c>
      <c r="SQH48" s="220" t="s">
        <v>193</v>
      </c>
      <c r="SQI48" s="180" t="s">
        <v>25</v>
      </c>
      <c r="SQK48" s="253" t="s">
        <v>8</v>
      </c>
      <c r="SQL48" s="180" t="s">
        <v>2</v>
      </c>
      <c r="SQM48" s="223" t="s">
        <v>3</v>
      </c>
      <c r="SQN48" s="220" t="s">
        <v>10</v>
      </c>
      <c r="SQO48" s="208" t="s">
        <v>4</v>
      </c>
      <c r="SQP48" s="220" t="s">
        <v>193</v>
      </c>
      <c r="SQQ48" s="180" t="s">
        <v>25</v>
      </c>
      <c r="SQS48" s="253" t="s">
        <v>8</v>
      </c>
      <c r="SQT48" s="180" t="s">
        <v>2</v>
      </c>
      <c r="SQU48" s="223" t="s">
        <v>3</v>
      </c>
      <c r="SQV48" s="220" t="s">
        <v>10</v>
      </c>
      <c r="SQW48" s="208" t="s">
        <v>4</v>
      </c>
      <c r="SQX48" s="220" t="s">
        <v>193</v>
      </c>
      <c r="SQY48" s="180" t="s">
        <v>25</v>
      </c>
      <c r="SRA48" s="253" t="s">
        <v>8</v>
      </c>
      <c r="SRB48" s="180" t="s">
        <v>2</v>
      </c>
      <c r="SRC48" s="223" t="s">
        <v>3</v>
      </c>
      <c r="SRD48" s="220" t="s">
        <v>10</v>
      </c>
      <c r="SRE48" s="208" t="s">
        <v>4</v>
      </c>
      <c r="SRF48" s="220" t="s">
        <v>193</v>
      </c>
      <c r="SRG48" s="180" t="s">
        <v>25</v>
      </c>
      <c r="SRI48" s="253" t="s">
        <v>8</v>
      </c>
      <c r="SRJ48" s="180" t="s">
        <v>2</v>
      </c>
      <c r="SRK48" s="223" t="s">
        <v>3</v>
      </c>
      <c r="SRL48" s="220" t="s">
        <v>10</v>
      </c>
      <c r="SRM48" s="208" t="s">
        <v>4</v>
      </c>
      <c r="SRN48" s="220" t="s">
        <v>193</v>
      </c>
      <c r="SRO48" s="180" t="s">
        <v>25</v>
      </c>
      <c r="SRQ48" s="253" t="s">
        <v>8</v>
      </c>
      <c r="SRR48" s="180" t="s">
        <v>2</v>
      </c>
      <c r="SRS48" s="223" t="s">
        <v>3</v>
      </c>
      <c r="SRT48" s="220" t="s">
        <v>10</v>
      </c>
      <c r="SRU48" s="208" t="s">
        <v>4</v>
      </c>
      <c r="SRV48" s="220" t="s">
        <v>193</v>
      </c>
      <c r="SRW48" s="180" t="s">
        <v>25</v>
      </c>
      <c r="SRY48" s="253" t="s">
        <v>8</v>
      </c>
      <c r="SRZ48" s="180" t="s">
        <v>2</v>
      </c>
      <c r="SSA48" s="223" t="s">
        <v>3</v>
      </c>
      <c r="SSB48" s="220" t="s">
        <v>10</v>
      </c>
      <c r="SSC48" s="208" t="s">
        <v>4</v>
      </c>
      <c r="SSD48" s="220" t="s">
        <v>193</v>
      </c>
      <c r="SSE48" s="180" t="s">
        <v>25</v>
      </c>
      <c r="SSG48" s="253" t="s">
        <v>8</v>
      </c>
      <c r="SSH48" s="180" t="s">
        <v>2</v>
      </c>
      <c r="SSI48" s="223" t="s">
        <v>3</v>
      </c>
      <c r="SSJ48" s="220" t="s">
        <v>10</v>
      </c>
      <c r="SSK48" s="208" t="s">
        <v>4</v>
      </c>
      <c r="SSL48" s="220" t="s">
        <v>193</v>
      </c>
      <c r="SSM48" s="180" t="s">
        <v>25</v>
      </c>
      <c r="SSO48" s="253" t="s">
        <v>8</v>
      </c>
      <c r="SSP48" s="180" t="s">
        <v>2</v>
      </c>
      <c r="SSQ48" s="223" t="s">
        <v>3</v>
      </c>
      <c r="SSR48" s="220" t="s">
        <v>10</v>
      </c>
      <c r="SSS48" s="208" t="s">
        <v>4</v>
      </c>
      <c r="SST48" s="220" t="s">
        <v>193</v>
      </c>
      <c r="SSU48" s="180" t="s">
        <v>25</v>
      </c>
      <c r="SSW48" s="253" t="s">
        <v>8</v>
      </c>
      <c r="SSX48" s="180" t="s">
        <v>2</v>
      </c>
      <c r="SSY48" s="223" t="s">
        <v>3</v>
      </c>
      <c r="SSZ48" s="220" t="s">
        <v>10</v>
      </c>
      <c r="STA48" s="208" t="s">
        <v>4</v>
      </c>
      <c r="STB48" s="220" t="s">
        <v>193</v>
      </c>
      <c r="STC48" s="180" t="s">
        <v>25</v>
      </c>
      <c r="STE48" s="253" t="s">
        <v>8</v>
      </c>
      <c r="STF48" s="180" t="s">
        <v>2</v>
      </c>
      <c r="STG48" s="223" t="s">
        <v>3</v>
      </c>
      <c r="STH48" s="220" t="s">
        <v>10</v>
      </c>
      <c r="STI48" s="208" t="s">
        <v>4</v>
      </c>
      <c r="STJ48" s="220" t="s">
        <v>193</v>
      </c>
      <c r="STK48" s="180" t="s">
        <v>25</v>
      </c>
      <c r="STM48" s="253" t="s">
        <v>8</v>
      </c>
      <c r="STN48" s="180" t="s">
        <v>2</v>
      </c>
      <c r="STO48" s="223" t="s">
        <v>3</v>
      </c>
      <c r="STP48" s="220" t="s">
        <v>10</v>
      </c>
      <c r="STQ48" s="208" t="s">
        <v>4</v>
      </c>
      <c r="STR48" s="220" t="s">
        <v>193</v>
      </c>
      <c r="STS48" s="180" t="s">
        <v>25</v>
      </c>
      <c r="STU48" s="253" t="s">
        <v>8</v>
      </c>
      <c r="STV48" s="180" t="s">
        <v>2</v>
      </c>
      <c r="STW48" s="223" t="s">
        <v>3</v>
      </c>
      <c r="STX48" s="220" t="s">
        <v>10</v>
      </c>
      <c r="STY48" s="208" t="s">
        <v>4</v>
      </c>
      <c r="STZ48" s="220" t="s">
        <v>193</v>
      </c>
      <c r="SUA48" s="180" t="s">
        <v>25</v>
      </c>
      <c r="SUC48" s="253" t="s">
        <v>8</v>
      </c>
      <c r="SUD48" s="180" t="s">
        <v>2</v>
      </c>
      <c r="SUE48" s="223" t="s">
        <v>3</v>
      </c>
      <c r="SUF48" s="220" t="s">
        <v>10</v>
      </c>
      <c r="SUG48" s="208" t="s">
        <v>4</v>
      </c>
      <c r="SUH48" s="220" t="s">
        <v>193</v>
      </c>
      <c r="SUI48" s="180" t="s">
        <v>25</v>
      </c>
      <c r="SUK48" s="253" t="s">
        <v>8</v>
      </c>
      <c r="SUL48" s="180" t="s">
        <v>2</v>
      </c>
      <c r="SUM48" s="223" t="s">
        <v>3</v>
      </c>
      <c r="SUN48" s="220" t="s">
        <v>10</v>
      </c>
      <c r="SUO48" s="208" t="s">
        <v>4</v>
      </c>
      <c r="SUP48" s="220" t="s">
        <v>193</v>
      </c>
      <c r="SUQ48" s="180" t="s">
        <v>25</v>
      </c>
      <c r="SUS48" s="253" t="s">
        <v>8</v>
      </c>
      <c r="SUT48" s="180" t="s">
        <v>2</v>
      </c>
      <c r="SUU48" s="223" t="s">
        <v>3</v>
      </c>
      <c r="SUV48" s="220" t="s">
        <v>10</v>
      </c>
      <c r="SUW48" s="208" t="s">
        <v>4</v>
      </c>
      <c r="SUX48" s="220" t="s">
        <v>193</v>
      </c>
      <c r="SUY48" s="180" t="s">
        <v>25</v>
      </c>
      <c r="SVA48" s="253" t="s">
        <v>8</v>
      </c>
      <c r="SVB48" s="180" t="s">
        <v>2</v>
      </c>
      <c r="SVC48" s="223" t="s">
        <v>3</v>
      </c>
      <c r="SVD48" s="220" t="s">
        <v>10</v>
      </c>
      <c r="SVE48" s="208" t="s">
        <v>4</v>
      </c>
      <c r="SVF48" s="220" t="s">
        <v>193</v>
      </c>
      <c r="SVG48" s="180" t="s">
        <v>25</v>
      </c>
      <c r="SVI48" s="253" t="s">
        <v>8</v>
      </c>
      <c r="SVJ48" s="180" t="s">
        <v>2</v>
      </c>
      <c r="SVK48" s="223" t="s">
        <v>3</v>
      </c>
      <c r="SVL48" s="220" t="s">
        <v>10</v>
      </c>
      <c r="SVM48" s="208" t="s">
        <v>4</v>
      </c>
      <c r="SVN48" s="220" t="s">
        <v>193</v>
      </c>
      <c r="SVO48" s="180" t="s">
        <v>25</v>
      </c>
      <c r="SVQ48" s="253" t="s">
        <v>8</v>
      </c>
      <c r="SVR48" s="180" t="s">
        <v>2</v>
      </c>
      <c r="SVS48" s="223" t="s">
        <v>3</v>
      </c>
      <c r="SVT48" s="220" t="s">
        <v>10</v>
      </c>
      <c r="SVU48" s="208" t="s">
        <v>4</v>
      </c>
      <c r="SVV48" s="220" t="s">
        <v>193</v>
      </c>
      <c r="SVW48" s="180" t="s">
        <v>25</v>
      </c>
      <c r="SVY48" s="253" t="s">
        <v>8</v>
      </c>
      <c r="SVZ48" s="180" t="s">
        <v>2</v>
      </c>
      <c r="SWA48" s="223" t="s">
        <v>3</v>
      </c>
      <c r="SWB48" s="220" t="s">
        <v>10</v>
      </c>
      <c r="SWC48" s="208" t="s">
        <v>4</v>
      </c>
      <c r="SWD48" s="220" t="s">
        <v>193</v>
      </c>
      <c r="SWE48" s="180" t="s">
        <v>25</v>
      </c>
      <c r="SWG48" s="253" t="s">
        <v>8</v>
      </c>
      <c r="SWH48" s="180" t="s">
        <v>2</v>
      </c>
      <c r="SWI48" s="223" t="s">
        <v>3</v>
      </c>
      <c r="SWJ48" s="220" t="s">
        <v>10</v>
      </c>
      <c r="SWK48" s="208" t="s">
        <v>4</v>
      </c>
      <c r="SWL48" s="220" t="s">
        <v>193</v>
      </c>
      <c r="SWM48" s="180" t="s">
        <v>25</v>
      </c>
      <c r="SWO48" s="253" t="s">
        <v>8</v>
      </c>
      <c r="SWP48" s="180" t="s">
        <v>2</v>
      </c>
      <c r="SWQ48" s="223" t="s">
        <v>3</v>
      </c>
      <c r="SWR48" s="220" t="s">
        <v>10</v>
      </c>
      <c r="SWS48" s="208" t="s">
        <v>4</v>
      </c>
      <c r="SWT48" s="220" t="s">
        <v>193</v>
      </c>
      <c r="SWU48" s="180" t="s">
        <v>25</v>
      </c>
      <c r="SWW48" s="253" t="s">
        <v>8</v>
      </c>
      <c r="SWX48" s="180" t="s">
        <v>2</v>
      </c>
      <c r="SWY48" s="223" t="s">
        <v>3</v>
      </c>
      <c r="SWZ48" s="220" t="s">
        <v>10</v>
      </c>
      <c r="SXA48" s="208" t="s">
        <v>4</v>
      </c>
      <c r="SXB48" s="220" t="s">
        <v>193</v>
      </c>
      <c r="SXC48" s="180" t="s">
        <v>25</v>
      </c>
      <c r="SXE48" s="253" t="s">
        <v>8</v>
      </c>
      <c r="SXF48" s="180" t="s">
        <v>2</v>
      </c>
      <c r="SXG48" s="223" t="s">
        <v>3</v>
      </c>
      <c r="SXH48" s="220" t="s">
        <v>10</v>
      </c>
      <c r="SXI48" s="208" t="s">
        <v>4</v>
      </c>
      <c r="SXJ48" s="220" t="s">
        <v>193</v>
      </c>
      <c r="SXK48" s="180" t="s">
        <v>25</v>
      </c>
      <c r="SXM48" s="253" t="s">
        <v>8</v>
      </c>
      <c r="SXN48" s="180" t="s">
        <v>2</v>
      </c>
      <c r="SXO48" s="223" t="s">
        <v>3</v>
      </c>
      <c r="SXP48" s="220" t="s">
        <v>10</v>
      </c>
      <c r="SXQ48" s="208" t="s">
        <v>4</v>
      </c>
      <c r="SXR48" s="220" t="s">
        <v>193</v>
      </c>
      <c r="SXS48" s="180" t="s">
        <v>25</v>
      </c>
      <c r="SXU48" s="253" t="s">
        <v>8</v>
      </c>
      <c r="SXV48" s="180" t="s">
        <v>2</v>
      </c>
      <c r="SXW48" s="223" t="s">
        <v>3</v>
      </c>
      <c r="SXX48" s="220" t="s">
        <v>10</v>
      </c>
      <c r="SXY48" s="208" t="s">
        <v>4</v>
      </c>
      <c r="SXZ48" s="220" t="s">
        <v>193</v>
      </c>
      <c r="SYA48" s="180" t="s">
        <v>25</v>
      </c>
      <c r="SYC48" s="253" t="s">
        <v>8</v>
      </c>
      <c r="SYD48" s="180" t="s">
        <v>2</v>
      </c>
      <c r="SYE48" s="223" t="s">
        <v>3</v>
      </c>
      <c r="SYF48" s="220" t="s">
        <v>10</v>
      </c>
      <c r="SYG48" s="208" t="s">
        <v>4</v>
      </c>
      <c r="SYH48" s="220" t="s">
        <v>193</v>
      </c>
      <c r="SYI48" s="180" t="s">
        <v>25</v>
      </c>
      <c r="SYK48" s="253" t="s">
        <v>8</v>
      </c>
      <c r="SYL48" s="180" t="s">
        <v>2</v>
      </c>
      <c r="SYM48" s="223" t="s">
        <v>3</v>
      </c>
      <c r="SYN48" s="220" t="s">
        <v>10</v>
      </c>
      <c r="SYO48" s="208" t="s">
        <v>4</v>
      </c>
      <c r="SYP48" s="220" t="s">
        <v>193</v>
      </c>
      <c r="SYQ48" s="180" t="s">
        <v>25</v>
      </c>
      <c r="SYS48" s="253" t="s">
        <v>8</v>
      </c>
      <c r="SYT48" s="180" t="s">
        <v>2</v>
      </c>
      <c r="SYU48" s="223" t="s">
        <v>3</v>
      </c>
      <c r="SYV48" s="220" t="s">
        <v>10</v>
      </c>
      <c r="SYW48" s="208" t="s">
        <v>4</v>
      </c>
      <c r="SYX48" s="220" t="s">
        <v>193</v>
      </c>
      <c r="SYY48" s="180" t="s">
        <v>25</v>
      </c>
      <c r="SZA48" s="253" t="s">
        <v>8</v>
      </c>
      <c r="SZB48" s="180" t="s">
        <v>2</v>
      </c>
      <c r="SZC48" s="223" t="s">
        <v>3</v>
      </c>
      <c r="SZD48" s="220" t="s">
        <v>10</v>
      </c>
      <c r="SZE48" s="208" t="s">
        <v>4</v>
      </c>
      <c r="SZF48" s="220" t="s">
        <v>193</v>
      </c>
      <c r="SZG48" s="180" t="s">
        <v>25</v>
      </c>
      <c r="SZI48" s="253" t="s">
        <v>8</v>
      </c>
      <c r="SZJ48" s="180" t="s">
        <v>2</v>
      </c>
      <c r="SZK48" s="223" t="s">
        <v>3</v>
      </c>
      <c r="SZL48" s="220" t="s">
        <v>10</v>
      </c>
      <c r="SZM48" s="208" t="s">
        <v>4</v>
      </c>
      <c r="SZN48" s="220" t="s">
        <v>193</v>
      </c>
      <c r="SZO48" s="180" t="s">
        <v>25</v>
      </c>
      <c r="SZQ48" s="253" t="s">
        <v>8</v>
      </c>
      <c r="SZR48" s="180" t="s">
        <v>2</v>
      </c>
      <c r="SZS48" s="223" t="s">
        <v>3</v>
      </c>
      <c r="SZT48" s="220" t="s">
        <v>10</v>
      </c>
      <c r="SZU48" s="208" t="s">
        <v>4</v>
      </c>
      <c r="SZV48" s="220" t="s">
        <v>193</v>
      </c>
      <c r="SZW48" s="180" t="s">
        <v>25</v>
      </c>
      <c r="SZY48" s="253" t="s">
        <v>8</v>
      </c>
      <c r="SZZ48" s="180" t="s">
        <v>2</v>
      </c>
      <c r="TAA48" s="223" t="s">
        <v>3</v>
      </c>
      <c r="TAB48" s="220" t="s">
        <v>10</v>
      </c>
      <c r="TAC48" s="208" t="s">
        <v>4</v>
      </c>
      <c r="TAD48" s="220" t="s">
        <v>193</v>
      </c>
      <c r="TAE48" s="180" t="s">
        <v>25</v>
      </c>
      <c r="TAG48" s="253" t="s">
        <v>8</v>
      </c>
      <c r="TAH48" s="180" t="s">
        <v>2</v>
      </c>
      <c r="TAI48" s="223" t="s">
        <v>3</v>
      </c>
      <c r="TAJ48" s="220" t="s">
        <v>10</v>
      </c>
      <c r="TAK48" s="208" t="s">
        <v>4</v>
      </c>
      <c r="TAL48" s="220" t="s">
        <v>193</v>
      </c>
      <c r="TAM48" s="180" t="s">
        <v>25</v>
      </c>
      <c r="TAO48" s="253" t="s">
        <v>8</v>
      </c>
      <c r="TAP48" s="180" t="s">
        <v>2</v>
      </c>
      <c r="TAQ48" s="223" t="s">
        <v>3</v>
      </c>
      <c r="TAR48" s="220" t="s">
        <v>10</v>
      </c>
      <c r="TAS48" s="208" t="s">
        <v>4</v>
      </c>
      <c r="TAT48" s="220" t="s">
        <v>193</v>
      </c>
      <c r="TAU48" s="180" t="s">
        <v>25</v>
      </c>
      <c r="TAW48" s="253" t="s">
        <v>8</v>
      </c>
      <c r="TAX48" s="180" t="s">
        <v>2</v>
      </c>
      <c r="TAY48" s="223" t="s">
        <v>3</v>
      </c>
      <c r="TAZ48" s="220" t="s">
        <v>10</v>
      </c>
      <c r="TBA48" s="208" t="s">
        <v>4</v>
      </c>
      <c r="TBB48" s="220" t="s">
        <v>193</v>
      </c>
      <c r="TBC48" s="180" t="s">
        <v>25</v>
      </c>
      <c r="TBE48" s="253" t="s">
        <v>8</v>
      </c>
      <c r="TBF48" s="180" t="s">
        <v>2</v>
      </c>
      <c r="TBG48" s="223" t="s">
        <v>3</v>
      </c>
      <c r="TBH48" s="220" t="s">
        <v>10</v>
      </c>
      <c r="TBI48" s="208" t="s">
        <v>4</v>
      </c>
      <c r="TBJ48" s="220" t="s">
        <v>193</v>
      </c>
      <c r="TBK48" s="180" t="s">
        <v>25</v>
      </c>
      <c r="TBM48" s="253" t="s">
        <v>8</v>
      </c>
      <c r="TBN48" s="180" t="s">
        <v>2</v>
      </c>
      <c r="TBO48" s="223" t="s">
        <v>3</v>
      </c>
      <c r="TBP48" s="220" t="s">
        <v>10</v>
      </c>
      <c r="TBQ48" s="208" t="s">
        <v>4</v>
      </c>
      <c r="TBR48" s="220" t="s">
        <v>193</v>
      </c>
      <c r="TBS48" s="180" t="s">
        <v>25</v>
      </c>
      <c r="TBU48" s="253" t="s">
        <v>8</v>
      </c>
      <c r="TBV48" s="180" t="s">
        <v>2</v>
      </c>
      <c r="TBW48" s="223" t="s">
        <v>3</v>
      </c>
      <c r="TBX48" s="220" t="s">
        <v>10</v>
      </c>
      <c r="TBY48" s="208" t="s">
        <v>4</v>
      </c>
      <c r="TBZ48" s="220" t="s">
        <v>193</v>
      </c>
      <c r="TCA48" s="180" t="s">
        <v>25</v>
      </c>
      <c r="TCC48" s="253" t="s">
        <v>8</v>
      </c>
      <c r="TCD48" s="180" t="s">
        <v>2</v>
      </c>
      <c r="TCE48" s="223" t="s">
        <v>3</v>
      </c>
      <c r="TCF48" s="220" t="s">
        <v>10</v>
      </c>
      <c r="TCG48" s="208" t="s">
        <v>4</v>
      </c>
      <c r="TCH48" s="220" t="s">
        <v>193</v>
      </c>
      <c r="TCI48" s="180" t="s">
        <v>25</v>
      </c>
      <c r="TCK48" s="253" t="s">
        <v>8</v>
      </c>
      <c r="TCL48" s="180" t="s">
        <v>2</v>
      </c>
      <c r="TCM48" s="223" t="s">
        <v>3</v>
      </c>
      <c r="TCN48" s="220" t="s">
        <v>10</v>
      </c>
      <c r="TCO48" s="208" t="s">
        <v>4</v>
      </c>
      <c r="TCP48" s="220" t="s">
        <v>193</v>
      </c>
      <c r="TCQ48" s="180" t="s">
        <v>25</v>
      </c>
      <c r="TCS48" s="253" t="s">
        <v>8</v>
      </c>
      <c r="TCT48" s="180" t="s">
        <v>2</v>
      </c>
      <c r="TCU48" s="223" t="s">
        <v>3</v>
      </c>
      <c r="TCV48" s="220" t="s">
        <v>10</v>
      </c>
      <c r="TCW48" s="208" t="s">
        <v>4</v>
      </c>
      <c r="TCX48" s="220" t="s">
        <v>193</v>
      </c>
      <c r="TCY48" s="180" t="s">
        <v>25</v>
      </c>
      <c r="TDA48" s="253" t="s">
        <v>8</v>
      </c>
      <c r="TDB48" s="180" t="s">
        <v>2</v>
      </c>
      <c r="TDC48" s="223" t="s">
        <v>3</v>
      </c>
      <c r="TDD48" s="220" t="s">
        <v>10</v>
      </c>
      <c r="TDE48" s="208" t="s">
        <v>4</v>
      </c>
      <c r="TDF48" s="220" t="s">
        <v>193</v>
      </c>
      <c r="TDG48" s="180" t="s">
        <v>25</v>
      </c>
      <c r="TDI48" s="253" t="s">
        <v>8</v>
      </c>
      <c r="TDJ48" s="180" t="s">
        <v>2</v>
      </c>
      <c r="TDK48" s="223" t="s">
        <v>3</v>
      </c>
      <c r="TDL48" s="220" t="s">
        <v>10</v>
      </c>
      <c r="TDM48" s="208" t="s">
        <v>4</v>
      </c>
      <c r="TDN48" s="220" t="s">
        <v>193</v>
      </c>
      <c r="TDO48" s="180" t="s">
        <v>25</v>
      </c>
      <c r="TDQ48" s="253" t="s">
        <v>8</v>
      </c>
      <c r="TDR48" s="180" t="s">
        <v>2</v>
      </c>
      <c r="TDS48" s="223" t="s">
        <v>3</v>
      </c>
      <c r="TDT48" s="220" t="s">
        <v>10</v>
      </c>
      <c r="TDU48" s="208" t="s">
        <v>4</v>
      </c>
      <c r="TDV48" s="220" t="s">
        <v>193</v>
      </c>
      <c r="TDW48" s="180" t="s">
        <v>25</v>
      </c>
      <c r="TDY48" s="253" t="s">
        <v>8</v>
      </c>
      <c r="TDZ48" s="180" t="s">
        <v>2</v>
      </c>
      <c r="TEA48" s="223" t="s">
        <v>3</v>
      </c>
      <c r="TEB48" s="220" t="s">
        <v>10</v>
      </c>
      <c r="TEC48" s="208" t="s">
        <v>4</v>
      </c>
      <c r="TED48" s="220" t="s">
        <v>193</v>
      </c>
      <c r="TEE48" s="180" t="s">
        <v>25</v>
      </c>
      <c r="TEG48" s="253" t="s">
        <v>8</v>
      </c>
      <c r="TEH48" s="180" t="s">
        <v>2</v>
      </c>
      <c r="TEI48" s="223" t="s">
        <v>3</v>
      </c>
      <c r="TEJ48" s="220" t="s">
        <v>10</v>
      </c>
      <c r="TEK48" s="208" t="s">
        <v>4</v>
      </c>
      <c r="TEL48" s="220" t="s">
        <v>193</v>
      </c>
      <c r="TEM48" s="180" t="s">
        <v>25</v>
      </c>
      <c r="TEO48" s="253" t="s">
        <v>8</v>
      </c>
      <c r="TEP48" s="180" t="s">
        <v>2</v>
      </c>
      <c r="TEQ48" s="223" t="s">
        <v>3</v>
      </c>
      <c r="TER48" s="220" t="s">
        <v>10</v>
      </c>
      <c r="TES48" s="208" t="s">
        <v>4</v>
      </c>
      <c r="TET48" s="220" t="s">
        <v>193</v>
      </c>
      <c r="TEU48" s="180" t="s">
        <v>25</v>
      </c>
      <c r="TEW48" s="253" t="s">
        <v>8</v>
      </c>
      <c r="TEX48" s="180" t="s">
        <v>2</v>
      </c>
      <c r="TEY48" s="223" t="s">
        <v>3</v>
      </c>
      <c r="TEZ48" s="220" t="s">
        <v>10</v>
      </c>
      <c r="TFA48" s="208" t="s">
        <v>4</v>
      </c>
      <c r="TFB48" s="220" t="s">
        <v>193</v>
      </c>
      <c r="TFC48" s="180" t="s">
        <v>25</v>
      </c>
      <c r="TFE48" s="253" t="s">
        <v>8</v>
      </c>
      <c r="TFF48" s="180" t="s">
        <v>2</v>
      </c>
      <c r="TFG48" s="223" t="s">
        <v>3</v>
      </c>
      <c r="TFH48" s="220" t="s">
        <v>10</v>
      </c>
      <c r="TFI48" s="208" t="s">
        <v>4</v>
      </c>
      <c r="TFJ48" s="220" t="s">
        <v>193</v>
      </c>
      <c r="TFK48" s="180" t="s">
        <v>25</v>
      </c>
      <c r="TFM48" s="253" t="s">
        <v>8</v>
      </c>
      <c r="TFN48" s="180" t="s">
        <v>2</v>
      </c>
      <c r="TFO48" s="223" t="s">
        <v>3</v>
      </c>
      <c r="TFP48" s="220" t="s">
        <v>10</v>
      </c>
      <c r="TFQ48" s="208" t="s">
        <v>4</v>
      </c>
      <c r="TFR48" s="220" t="s">
        <v>193</v>
      </c>
      <c r="TFS48" s="180" t="s">
        <v>25</v>
      </c>
      <c r="TFU48" s="253" t="s">
        <v>8</v>
      </c>
      <c r="TFV48" s="180" t="s">
        <v>2</v>
      </c>
      <c r="TFW48" s="223" t="s">
        <v>3</v>
      </c>
      <c r="TFX48" s="220" t="s">
        <v>10</v>
      </c>
      <c r="TFY48" s="208" t="s">
        <v>4</v>
      </c>
      <c r="TFZ48" s="220" t="s">
        <v>193</v>
      </c>
      <c r="TGA48" s="180" t="s">
        <v>25</v>
      </c>
      <c r="TGC48" s="253" t="s">
        <v>8</v>
      </c>
      <c r="TGD48" s="180" t="s">
        <v>2</v>
      </c>
      <c r="TGE48" s="223" t="s">
        <v>3</v>
      </c>
      <c r="TGF48" s="220" t="s">
        <v>10</v>
      </c>
      <c r="TGG48" s="208" t="s">
        <v>4</v>
      </c>
      <c r="TGH48" s="220" t="s">
        <v>193</v>
      </c>
      <c r="TGI48" s="180" t="s">
        <v>25</v>
      </c>
      <c r="TGK48" s="253" t="s">
        <v>8</v>
      </c>
      <c r="TGL48" s="180" t="s">
        <v>2</v>
      </c>
      <c r="TGM48" s="223" t="s">
        <v>3</v>
      </c>
      <c r="TGN48" s="220" t="s">
        <v>10</v>
      </c>
      <c r="TGO48" s="208" t="s">
        <v>4</v>
      </c>
      <c r="TGP48" s="220" t="s">
        <v>193</v>
      </c>
      <c r="TGQ48" s="180" t="s">
        <v>25</v>
      </c>
      <c r="TGS48" s="253" t="s">
        <v>8</v>
      </c>
      <c r="TGT48" s="180" t="s">
        <v>2</v>
      </c>
      <c r="TGU48" s="223" t="s">
        <v>3</v>
      </c>
      <c r="TGV48" s="220" t="s">
        <v>10</v>
      </c>
      <c r="TGW48" s="208" t="s">
        <v>4</v>
      </c>
      <c r="TGX48" s="220" t="s">
        <v>193</v>
      </c>
      <c r="TGY48" s="180" t="s">
        <v>25</v>
      </c>
      <c r="THA48" s="253" t="s">
        <v>8</v>
      </c>
      <c r="THB48" s="180" t="s">
        <v>2</v>
      </c>
      <c r="THC48" s="223" t="s">
        <v>3</v>
      </c>
      <c r="THD48" s="220" t="s">
        <v>10</v>
      </c>
      <c r="THE48" s="208" t="s">
        <v>4</v>
      </c>
      <c r="THF48" s="220" t="s">
        <v>193</v>
      </c>
      <c r="THG48" s="180" t="s">
        <v>25</v>
      </c>
      <c r="THI48" s="253" t="s">
        <v>8</v>
      </c>
      <c r="THJ48" s="180" t="s">
        <v>2</v>
      </c>
      <c r="THK48" s="223" t="s">
        <v>3</v>
      </c>
      <c r="THL48" s="220" t="s">
        <v>10</v>
      </c>
      <c r="THM48" s="208" t="s">
        <v>4</v>
      </c>
      <c r="THN48" s="220" t="s">
        <v>193</v>
      </c>
      <c r="THO48" s="180" t="s">
        <v>25</v>
      </c>
      <c r="THQ48" s="253" t="s">
        <v>8</v>
      </c>
      <c r="THR48" s="180" t="s">
        <v>2</v>
      </c>
      <c r="THS48" s="223" t="s">
        <v>3</v>
      </c>
      <c r="THT48" s="220" t="s">
        <v>10</v>
      </c>
      <c r="THU48" s="208" t="s">
        <v>4</v>
      </c>
      <c r="THV48" s="220" t="s">
        <v>193</v>
      </c>
      <c r="THW48" s="180" t="s">
        <v>25</v>
      </c>
      <c r="THY48" s="253" t="s">
        <v>8</v>
      </c>
      <c r="THZ48" s="180" t="s">
        <v>2</v>
      </c>
      <c r="TIA48" s="223" t="s">
        <v>3</v>
      </c>
      <c r="TIB48" s="220" t="s">
        <v>10</v>
      </c>
      <c r="TIC48" s="208" t="s">
        <v>4</v>
      </c>
      <c r="TID48" s="220" t="s">
        <v>193</v>
      </c>
      <c r="TIE48" s="180" t="s">
        <v>25</v>
      </c>
      <c r="TIG48" s="253" t="s">
        <v>8</v>
      </c>
      <c r="TIH48" s="180" t="s">
        <v>2</v>
      </c>
      <c r="TII48" s="223" t="s">
        <v>3</v>
      </c>
      <c r="TIJ48" s="220" t="s">
        <v>10</v>
      </c>
      <c r="TIK48" s="208" t="s">
        <v>4</v>
      </c>
      <c r="TIL48" s="220" t="s">
        <v>193</v>
      </c>
      <c r="TIM48" s="180" t="s">
        <v>25</v>
      </c>
      <c r="TIO48" s="253" t="s">
        <v>8</v>
      </c>
      <c r="TIP48" s="180" t="s">
        <v>2</v>
      </c>
      <c r="TIQ48" s="223" t="s">
        <v>3</v>
      </c>
      <c r="TIR48" s="220" t="s">
        <v>10</v>
      </c>
      <c r="TIS48" s="208" t="s">
        <v>4</v>
      </c>
      <c r="TIT48" s="220" t="s">
        <v>193</v>
      </c>
      <c r="TIU48" s="180" t="s">
        <v>25</v>
      </c>
      <c r="TIW48" s="253" t="s">
        <v>8</v>
      </c>
      <c r="TIX48" s="180" t="s">
        <v>2</v>
      </c>
      <c r="TIY48" s="223" t="s">
        <v>3</v>
      </c>
      <c r="TIZ48" s="220" t="s">
        <v>10</v>
      </c>
      <c r="TJA48" s="208" t="s">
        <v>4</v>
      </c>
      <c r="TJB48" s="220" t="s">
        <v>193</v>
      </c>
      <c r="TJC48" s="180" t="s">
        <v>25</v>
      </c>
      <c r="TJE48" s="253" t="s">
        <v>8</v>
      </c>
      <c r="TJF48" s="180" t="s">
        <v>2</v>
      </c>
      <c r="TJG48" s="223" t="s">
        <v>3</v>
      </c>
      <c r="TJH48" s="220" t="s">
        <v>10</v>
      </c>
      <c r="TJI48" s="208" t="s">
        <v>4</v>
      </c>
      <c r="TJJ48" s="220" t="s">
        <v>193</v>
      </c>
      <c r="TJK48" s="180" t="s">
        <v>25</v>
      </c>
      <c r="TJM48" s="253" t="s">
        <v>8</v>
      </c>
      <c r="TJN48" s="180" t="s">
        <v>2</v>
      </c>
      <c r="TJO48" s="223" t="s">
        <v>3</v>
      </c>
      <c r="TJP48" s="220" t="s">
        <v>10</v>
      </c>
      <c r="TJQ48" s="208" t="s">
        <v>4</v>
      </c>
      <c r="TJR48" s="220" t="s">
        <v>193</v>
      </c>
      <c r="TJS48" s="180" t="s">
        <v>25</v>
      </c>
      <c r="TJU48" s="253" t="s">
        <v>8</v>
      </c>
      <c r="TJV48" s="180" t="s">
        <v>2</v>
      </c>
      <c r="TJW48" s="223" t="s">
        <v>3</v>
      </c>
      <c r="TJX48" s="220" t="s">
        <v>10</v>
      </c>
      <c r="TJY48" s="208" t="s">
        <v>4</v>
      </c>
      <c r="TJZ48" s="220" t="s">
        <v>193</v>
      </c>
      <c r="TKA48" s="180" t="s">
        <v>25</v>
      </c>
      <c r="TKC48" s="253" t="s">
        <v>8</v>
      </c>
      <c r="TKD48" s="180" t="s">
        <v>2</v>
      </c>
      <c r="TKE48" s="223" t="s">
        <v>3</v>
      </c>
      <c r="TKF48" s="220" t="s">
        <v>10</v>
      </c>
      <c r="TKG48" s="208" t="s">
        <v>4</v>
      </c>
      <c r="TKH48" s="220" t="s">
        <v>193</v>
      </c>
      <c r="TKI48" s="180" t="s">
        <v>25</v>
      </c>
      <c r="TKK48" s="253" t="s">
        <v>8</v>
      </c>
      <c r="TKL48" s="180" t="s">
        <v>2</v>
      </c>
      <c r="TKM48" s="223" t="s">
        <v>3</v>
      </c>
      <c r="TKN48" s="220" t="s">
        <v>10</v>
      </c>
      <c r="TKO48" s="208" t="s">
        <v>4</v>
      </c>
      <c r="TKP48" s="220" t="s">
        <v>193</v>
      </c>
      <c r="TKQ48" s="180" t="s">
        <v>25</v>
      </c>
      <c r="TKS48" s="253" t="s">
        <v>8</v>
      </c>
      <c r="TKT48" s="180" t="s">
        <v>2</v>
      </c>
      <c r="TKU48" s="223" t="s">
        <v>3</v>
      </c>
      <c r="TKV48" s="220" t="s">
        <v>10</v>
      </c>
      <c r="TKW48" s="208" t="s">
        <v>4</v>
      </c>
      <c r="TKX48" s="220" t="s">
        <v>193</v>
      </c>
      <c r="TKY48" s="180" t="s">
        <v>25</v>
      </c>
      <c r="TLA48" s="253" t="s">
        <v>8</v>
      </c>
      <c r="TLB48" s="180" t="s">
        <v>2</v>
      </c>
      <c r="TLC48" s="223" t="s">
        <v>3</v>
      </c>
      <c r="TLD48" s="220" t="s">
        <v>10</v>
      </c>
      <c r="TLE48" s="208" t="s">
        <v>4</v>
      </c>
      <c r="TLF48" s="220" t="s">
        <v>193</v>
      </c>
      <c r="TLG48" s="180" t="s">
        <v>25</v>
      </c>
      <c r="TLI48" s="253" t="s">
        <v>8</v>
      </c>
      <c r="TLJ48" s="180" t="s">
        <v>2</v>
      </c>
      <c r="TLK48" s="223" t="s">
        <v>3</v>
      </c>
      <c r="TLL48" s="220" t="s">
        <v>10</v>
      </c>
      <c r="TLM48" s="208" t="s">
        <v>4</v>
      </c>
      <c r="TLN48" s="220" t="s">
        <v>193</v>
      </c>
      <c r="TLO48" s="180" t="s">
        <v>25</v>
      </c>
      <c r="TLQ48" s="253" t="s">
        <v>8</v>
      </c>
      <c r="TLR48" s="180" t="s">
        <v>2</v>
      </c>
      <c r="TLS48" s="223" t="s">
        <v>3</v>
      </c>
      <c r="TLT48" s="220" t="s">
        <v>10</v>
      </c>
      <c r="TLU48" s="208" t="s">
        <v>4</v>
      </c>
      <c r="TLV48" s="220" t="s">
        <v>193</v>
      </c>
      <c r="TLW48" s="180" t="s">
        <v>25</v>
      </c>
      <c r="TLY48" s="253" t="s">
        <v>8</v>
      </c>
      <c r="TLZ48" s="180" t="s">
        <v>2</v>
      </c>
      <c r="TMA48" s="223" t="s">
        <v>3</v>
      </c>
      <c r="TMB48" s="220" t="s">
        <v>10</v>
      </c>
      <c r="TMC48" s="208" t="s">
        <v>4</v>
      </c>
      <c r="TMD48" s="220" t="s">
        <v>193</v>
      </c>
      <c r="TME48" s="180" t="s">
        <v>25</v>
      </c>
      <c r="TMG48" s="253" t="s">
        <v>8</v>
      </c>
      <c r="TMH48" s="180" t="s">
        <v>2</v>
      </c>
      <c r="TMI48" s="223" t="s">
        <v>3</v>
      </c>
      <c r="TMJ48" s="220" t="s">
        <v>10</v>
      </c>
      <c r="TMK48" s="208" t="s">
        <v>4</v>
      </c>
      <c r="TML48" s="220" t="s">
        <v>193</v>
      </c>
      <c r="TMM48" s="180" t="s">
        <v>25</v>
      </c>
      <c r="TMO48" s="253" t="s">
        <v>8</v>
      </c>
      <c r="TMP48" s="180" t="s">
        <v>2</v>
      </c>
      <c r="TMQ48" s="223" t="s">
        <v>3</v>
      </c>
      <c r="TMR48" s="220" t="s">
        <v>10</v>
      </c>
      <c r="TMS48" s="208" t="s">
        <v>4</v>
      </c>
      <c r="TMT48" s="220" t="s">
        <v>193</v>
      </c>
      <c r="TMU48" s="180" t="s">
        <v>25</v>
      </c>
      <c r="TMW48" s="253" t="s">
        <v>8</v>
      </c>
      <c r="TMX48" s="180" t="s">
        <v>2</v>
      </c>
      <c r="TMY48" s="223" t="s">
        <v>3</v>
      </c>
      <c r="TMZ48" s="220" t="s">
        <v>10</v>
      </c>
      <c r="TNA48" s="208" t="s">
        <v>4</v>
      </c>
      <c r="TNB48" s="220" t="s">
        <v>193</v>
      </c>
      <c r="TNC48" s="180" t="s">
        <v>25</v>
      </c>
      <c r="TNE48" s="253" t="s">
        <v>8</v>
      </c>
      <c r="TNF48" s="180" t="s">
        <v>2</v>
      </c>
      <c r="TNG48" s="223" t="s">
        <v>3</v>
      </c>
      <c r="TNH48" s="220" t="s">
        <v>10</v>
      </c>
      <c r="TNI48" s="208" t="s">
        <v>4</v>
      </c>
      <c r="TNJ48" s="220" t="s">
        <v>193</v>
      </c>
      <c r="TNK48" s="180" t="s">
        <v>25</v>
      </c>
      <c r="TNM48" s="253" t="s">
        <v>8</v>
      </c>
      <c r="TNN48" s="180" t="s">
        <v>2</v>
      </c>
      <c r="TNO48" s="223" t="s">
        <v>3</v>
      </c>
      <c r="TNP48" s="220" t="s">
        <v>10</v>
      </c>
      <c r="TNQ48" s="208" t="s">
        <v>4</v>
      </c>
      <c r="TNR48" s="220" t="s">
        <v>193</v>
      </c>
      <c r="TNS48" s="180" t="s">
        <v>25</v>
      </c>
      <c r="TNU48" s="253" t="s">
        <v>8</v>
      </c>
      <c r="TNV48" s="180" t="s">
        <v>2</v>
      </c>
      <c r="TNW48" s="223" t="s">
        <v>3</v>
      </c>
      <c r="TNX48" s="220" t="s">
        <v>10</v>
      </c>
      <c r="TNY48" s="208" t="s">
        <v>4</v>
      </c>
      <c r="TNZ48" s="220" t="s">
        <v>193</v>
      </c>
      <c r="TOA48" s="180" t="s">
        <v>25</v>
      </c>
      <c r="TOC48" s="253" t="s">
        <v>8</v>
      </c>
      <c r="TOD48" s="180" t="s">
        <v>2</v>
      </c>
      <c r="TOE48" s="223" t="s">
        <v>3</v>
      </c>
      <c r="TOF48" s="220" t="s">
        <v>10</v>
      </c>
      <c r="TOG48" s="208" t="s">
        <v>4</v>
      </c>
      <c r="TOH48" s="220" t="s">
        <v>193</v>
      </c>
      <c r="TOI48" s="180" t="s">
        <v>25</v>
      </c>
      <c r="TOK48" s="253" t="s">
        <v>8</v>
      </c>
      <c r="TOL48" s="180" t="s">
        <v>2</v>
      </c>
      <c r="TOM48" s="223" t="s">
        <v>3</v>
      </c>
      <c r="TON48" s="220" t="s">
        <v>10</v>
      </c>
      <c r="TOO48" s="208" t="s">
        <v>4</v>
      </c>
      <c r="TOP48" s="220" t="s">
        <v>193</v>
      </c>
      <c r="TOQ48" s="180" t="s">
        <v>25</v>
      </c>
      <c r="TOS48" s="253" t="s">
        <v>8</v>
      </c>
      <c r="TOT48" s="180" t="s">
        <v>2</v>
      </c>
      <c r="TOU48" s="223" t="s">
        <v>3</v>
      </c>
      <c r="TOV48" s="220" t="s">
        <v>10</v>
      </c>
      <c r="TOW48" s="208" t="s">
        <v>4</v>
      </c>
      <c r="TOX48" s="220" t="s">
        <v>193</v>
      </c>
      <c r="TOY48" s="180" t="s">
        <v>25</v>
      </c>
      <c r="TPA48" s="253" t="s">
        <v>8</v>
      </c>
      <c r="TPB48" s="180" t="s">
        <v>2</v>
      </c>
      <c r="TPC48" s="223" t="s">
        <v>3</v>
      </c>
      <c r="TPD48" s="220" t="s">
        <v>10</v>
      </c>
      <c r="TPE48" s="208" t="s">
        <v>4</v>
      </c>
      <c r="TPF48" s="220" t="s">
        <v>193</v>
      </c>
      <c r="TPG48" s="180" t="s">
        <v>25</v>
      </c>
      <c r="TPI48" s="253" t="s">
        <v>8</v>
      </c>
      <c r="TPJ48" s="180" t="s">
        <v>2</v>
      </c>
      <c r="TPK48" s="223" t="s">
        <v>3</v>
      </c>
      <c r="TPL48" s="220" t="s">
        <v>10</v>
      </c>
      <c r="TPM48" s="208" t="s">
        <v>4</v>
      </c>
      <c r="TPN48" s="220" t="s">
        <v>193</v>
      </c>
      <c r="TPO48" s="180" t="s">
        <v>25</v>
      </c>
      <c r="TPQ48" s="253" t="s">
        <v>8</v>
      </c>
      <c r="TPR48" s="180" t="s">
        <v>2</v>
      </c>
      <c r="TPS48" s="223" t="s">
        <v>3</v>
      </c>
      <c r="TPT48" s="220" t="s">
        <v>10</v>
      </c>
      <c r="TPU48" s="208" t="s">
        <v>4</v>
      </c>
      <c r="TPV48" s="220" t="s">
        <v>193</v>
      </c>
      <c r="TPW48" s="180" t="s">
        <v>25</v>
      </c>
      <c r="TPY48" s="253" t="s">
        <v>8</v>
      </c>
      <c r="TPZ48" s="180" t="s">
        <v>2</v>
      </c>
      <c r="TQA48" s="223" t="s">
        <v>3</v>
      </c>
      <c r="TQB48" s="220" t="s">
        <v>10</v>
      </c>
      <c r="TQC48" s="208" t="s">
        <v>4</v>
      </c>
      <c r="TQD48" s="220" t="s">
        <v>193</v>
      </c>
      <c r="TQE48" s="180" t="s">
        <v>25</v>
      </c>
      <c r="TQG48" s="253" t="s">
        <v>8</v>
      </c>
      <c r="TQH48" s="180" t="s">
        <v>2</v>
      </c>
      <c r="TQI48" s="223" t="s">
        <v>3</v>
      </c>
      <c r="TQJ48" s="220" t="s">
        <v>10</v>
      </c>
      <c r="TQK48" s="208" t="s">
        <v>4</v>
      </c>
      <c r="TQL48" s="220" t="s">
        <v>193</v>
      </c>
      <c r="TQM48" s="180" t="s">
        <v>25</v>
      </c>
      <c r="TQO48" s="253" t="s">
        <v>8</v>
      </c>
      <c r="TQP48" s="180" t="s">
        <v>2</v>
      </c>
      <c r="TQQ48" s="223" t="s">
        <v>3</v>
      </c>
      <c r="TQR48" s="220" t="s">
        <v>10</v>
      </c>
      <c r="TQS48" s="208" t="s">
        <v>4</v>
      </c>
      <c r="TQT48" s="220" t="s">
        <v>193</v>
      </c>
      <c r="TQU48" s="180" t="s">
        <v>25</v>
      </c>
      <c r="TQW48" s="253" t="s">
        <v>8</v>
      </c>
      <c r="TQX48" s="180" t="s">
        <v>2</v>
      </c>
      <c r="TQY48" s="223" t="s">
        <v>3</v>
      </c>
      <c r="TQZ48" s="220" t="s">
        <v>10</v>
      </c>
      <c r="TRA48" s="208" t="s">
        <v>4</v>
      </c>
      <c r="TRB48" s="220" t="s">
        <v>193</v>
      </c>
      <c r="TRC48" s="180" t="s">
        <v>25</v>
      </c>
      <c r="TRE48" s="253" t="s">
        <v>8</v>
      </c>
      <c r="TRF48" s="180" t="s">
        <v>2</v>
      </c>
      <c r="TRG48" s="223" t="s">
        <v>3</v>
      </c>
      <c r="TRH48" s="220" t="s">
        <v>10</v>
      </c>
      <c r="TRI48" s="208" t="s">
        <v>4</v>
      </c>
      <c r="TRJ48" s="220" t="s">
        <v>193</v>
      </c>
      <c r="TRK48" s="180" t="s">
        <v>25</v>
      </c>
      <c r="TRM48" s="253" t="s">
        <v>8</v>
      </c>
      <c r="TRN48" s="180" t="s">
        <v>2</v>
      </c>
      <c r="TRO48" s="223" t="s">
        <v>3</v>
      </c>
      <c r="TRP48" s="220" t="s">
        <v>10</v>
      </c>
      <c r="TRQ48" s="208" t="s">
        <v>4</v>
      </c>
      <c r="TRR48" s="220" t="s">
        <v>193</v>
      </c>
      <c r="TRS48" s="180" t="s">
        <v>25</v>
      </c>
      <c r="TRU48" s="253" t="s">
        <v>8</v>
      </c>
      <c r="TRV48" s="180" t="s">
        <v>2</v>
      </c>
      <c r="TRW48" s="223" t="s">
        <v>3</v>
      </c>
      <c r="TRX48" s="220" t="s">
        <v>10</v>
      </c>
      <c r="TRY48" s="208" t="s">
        <v>4</v>
      </c>
      <c r="TRZ48" s="220" t="s">
        <v>193</v>
      </c>
      <c r="TSA48" s="180" t="s">
        <v>25</v>
      </c>
      <c r="TSC48" s="253" t="s">
        <v>8</v>
      </c>
      <c r="TSD48" s="180" t="s">
        <v>2</v>
      </c>
      <c r="TSE48" s="223" t="s">
        <v>3</v>
      </c>
      <c r="TSF48" s="220" t="s">
        <v>10</v>
      </c>
      <c r="TSG48" s="208" t="s">
        <v>4</v>
      </c>
      <c r="TSH48" s="220" t="s">
        <v>193</v>
      </c>
      <c r="TSI48" s="180" t="s">
        <v>25</v>
      </c>
      <c r="TSK48" s="253" t="s">
        <v>8</v>
      </c>
      <c r="TSL48" s="180" t="s">
        <v>2</v>
      </c>
      <c r="TSM48" s="223" t="s">
        <v>3</v>
      </c>
      <c r="TSN48" s="220" t="s">
        <v>10</v>
      </c>
      <c r="TSO48" s="208" t="s">
        <v>4</v>
      </c>
      <c r="TSP48" s="220" t="s">
        <v>193</v>
      </c>
      <c r="TSQ48" s="180" t="s">
        <v>25</v>
      </c>
      <c r="TSS48" s="253" t="s">
        <v>8</v>
      </c>
      <c r="TST48" s="180" t="s">
        <v>2</v>
      </c>
      <c r="TSU48" s="223" t="s">
        <v>3</v>
      </c>
      <c r="TSV48" s="220" t="s">
        <v>10</v>
      </c>
      <c r="TSW48" s="208" t="s">
        <v>4</v>
      </c>
      <c r="TSX48" s="220" t="s">
        <v>193</v>
      </c>
      <c r="TSY48" s="180" t="s">
        <v>25</v>
      </c>
      <c r="TTA48" s="253" t="s">
        <v>8</v>
      </c>
      <c r="TTB48" s="180" t="s">
        <v>2</v>
      </c>
      <c r="TTC48" s="223" t="s">
        <v>3</v>
      </c>
      <c r="TTD48" s="220" t="s">
        <v>10</v>
      </c>
      <c r="TTE48" s="208" t="s">
        <v>4</v>
      </c>
      <c r="TTF48" s="220" t="s">
        <v>193</v>
      </c>
      <c r="TTG48" s="180" t="s">
        <v>25</v>
      </c>
      <c r="TTI48" s="253" t="s">
        <v>8</v>
      </c>
      <c r="TTJ48" s="180" t="s">
        <v>2</v>
      </c>
      <c r="TTK48" s="223" t="s">
        <v>3</v>
      </c>
      <c r="TTL48" s="220" t="s">
        <v>10</v>
      </c>
      <c r="TTM48" s="208" t="s">
        <v>4</v>
      </c>
      <c r="TTN48" s="220" t="s">
        <v>193</v>
      </c>
      <c r="TTO48" s="180" t="s">
        <v>25</v>
      </c>
      <c r="TTQ48" s="253" t="s">
        <v>8</v>
      </c>
      <c r="TTR48" s="180" t="s">
        <v>2</v>
      </c>
      <c r="TTS48" s="223" t="s">
        <v>3</v>
      </c>
      <c r="TTT48" s="220" t="s">
        <v>10</v>
      </c>
      <c r="TTU48" s="208" t="s">
        <v>4</v>
      </c>
      <c r="TTV48" s="220" t="s">
        <v>193</v>
      </c>
      <c r="TTW48" s="180" t="s">
        <v>25</v>
      </c>
      <c r="TTY48" s="253" t="s">
        <v>8</v>
      </c>
      <c r="TTZ48" s="180" t="s">
        <v>2</v>
      </c>
      <c r="TUA48" s="223" t="s">
        <v>3</v>
      </c>
      <c r="TUB48" s="220" t="s">
        <v>10</v>
      </c>
      <c r="TUC48" s="208" t="s">
        <v>4</v>
      </c>
      <c r="TUD48" s="220" t="s">
        <v>193</v>
      </c>
      <c r="TUE48" s="180" t="s">
        <v>25</v>
      </c>
      <c r="TUG48" s="253" t="s">
        <v>8</v>
      </c>
      <c r="TUH48" s="180" t="s">
        <v>2</v>
      </c>
      <c r="TUI48" s="223" t="s">
        <v>3</v>
      </c>
      <c r="TUJ48" s="220" t="s">
        <v>10</v>
      </c>
      <c r="TUK48" s="208" t="s">
        <v>4</v>
      </c>
      <c r="TUL48" s="220" t="s">
        <v>193</v>
      </c>
      <c r="TUM48" s="180" t="s">
        <v>25</v>
      </c>
      <c r="TUO48" s="253" t="s">
        <v>8</v>
      </c>
      <c r="TUP48" s="180" t="s">
        <v>2</v>
      </c>
      <c r="TUQ48" s="223" t="s">
        <v>3</v>
      </c>
      <c r="TUR48" s="220" t="s">
        <v>10</v>
      </c>
      <c r="TUS48" s="208" t="s">
        <v>4</v>
      </c>
      <c r="TUT48" s="220" t="s">
        <v>193</v>
      </c>
      <c r="TUU48" s="180" t="s">
        <v>25</v>
      </c>
      <c r="TUW48" s="253" t="s">
        <v>8</v>
      </c>
      <c r="TUX48" s="180" t="s">
        <v>2</v>
      </c>
      <c r="TUY48" s="223" t="s">
        <v>3</v>
      </c>
      <c r="TUZ48" s="220" t="s">
        <v>10</v>
      </c>
      <c r="TVA48" s="208" t="s">
        <v>4</v>
      </c>
      <c r="TVB48" s="220" t="s">
        <v>193</v>
      </c>
      <c r="TVC48" s="180" t="s">
        <v>25</v>
      </c>
      <c r="TVE48" s="253" t="s">
        <v>8</v>
      </c>
      <c r="TVF48" s="180" t="s">
        <v>2</v>
      </c>
      <c r="TVG48" s="223" t="s">
        <v>3</v>
      </c>
      <c r="TVH48" s="220" t="s">
        <v>10</v>
      </c>
      <c r="TVI48" s="208" t="s">
        <v>4</v>
      </c>
      <c r="TVJ48" s="220" t="s">
        <v>193</v>
      </c>
      <c r="TVK48" s="180" t="s">
        <v>25</v>
      </c>
      <c r="TVM48" s="253" t="s">
        <v>8</v>
      </c>
      <c r="TVN48" s="180" t="s">
        <v>2</v>
      </c>
      <c r="TVO48" s="223" t="s">
        <v>3</v>
      </c>
      <c r="TVP48" s="220" t="s">
        <v>10</v>
      </c>
      <c r="TVQ48" s="208" t="s">
        <v>4</v>
      </c>
      <c r="TVR48" s="220" t="s">
        <v>193</v>
      </c>
      <c r="TVS48" s="180" t="s">
        <v>25</v>
      </c>
      <c r="TVU48" s="253" t="s">
        <v>8</v>
      </c>
      <c r="TVV48" s="180" t="s">
        <v>2</v>
      </c>
      <c r="TVW48" s="223" t="s">
        <v>3</v>
      </c>
      <c r="TVX48" s="220" t="s">
        <v>10</v>
      </c>
      <c r="TVY48" s="208" t="s">
        <v>4</v>
      </c>
      <c r="TVZ48" s="220" t="s">
        <v>193</v>
      </c>
      <c r="TWA48" s="180" t="s">
        <v>25</v>
      </c>
      <c r="TWC48" s="253" t="s">
        <v>8</v>
      </c>
      <c r="TWD48" s="180" t="s">
        <v>2</v>
      </c>
      <c r="TWE48" s="223" t="s">
        <v>3</v>
      </c>
      <c r="TWF48" s="220" t="s">
        <v>10</v>
      </c>
      <c r="TWG48" s="208" t="s">
        <v>4</v>
      </c>
      <c r="TWH48" s="220" t="s">
        <v>193</v>
      </c>
      <c r="TWI48" s="180" t="s">
        <v>25</v>
      </c>
      <c r="TWK48" s="253" t="s">
        <v>8</v>
      </c>
      <c r="TWL48" s="180" t="s">
        <v>2</v>
      </c>
      <c r="TWM48" s="223" t="s">
        <v>3</v>
      </c>
      <c r="TWN48" s="220" t="s">
        <v>10</v>
      </c>
      <c r="TWO48" s="208" t="s">
        <v>4</v>
      </c>
      <c r="TWP48" s="220" t="s">
        <v>193</v>
      </c>
      <c r="TWQ48" s="180" t="s">
        <v>25</v>
      </c>
      <c r="TWS48" s="253" t="s">
        <v>8</v>
      </c>
      <c r="TWT48" s="180" t="s">
        <v>2</v>
      </c>
      <c r="TWU48" s="223" t="s">
        <v>3</v>
      </c>
      <c r="TWV48" s="220" t="s">
        <v>10</v>
      </c>
      <c r="TWW48" s="208" t="s">
        <v>4</v>
      </c>
      <c r="TWX48" s="220" t="s">
        <v>193</v>
      </c>
      <c r="TWY48" s="180" t="s">
        <v>25</v>
      </c>
      <c r="TXA48" s="253" t="s">
        <v>8</v>
      </c>
      <c r="TXB48" s="180" t="s">
        <v>2</v>
      </c>
      <c r="TXC48" s="223" t="s">
        <v>3</v>
      </c>
      <c r="TXD48" s="220" t="s">
        <v>10</v>
      </c>
      <c r="TXE48" s="208" t="s">
        <v>4</v>
      </c>
      <c r="TXF48" s="220" t="s">
        <v>193</v>
      </c>
      <c r="TXG48" s="180" t="s">
        <v>25</v>
      </c>
      <c r="TXI48" s="253" t="s">
        <v>8</v>
      </c>
      <c r="TXJ48" s="180" t="s">
        <v>2</v>
      </c>
      <c r="TXK48" s="223" t="s">
        <v>3</v>
      </c>
      <c r="TXL48" s="220" t="s">
        <v>10</v>
      </c>
      <c r="TXM48" s="208" t="s">
        <v>4</v>
      </c>
      <c r="TXN48" s="220" t="s">
        <v>193</v>
      </c>
      <c r="TXO48" s="180" t="s">
        <v>25</v>
      </c>
      <c r="TXQ48" s="253" t="s">
        <v>8</v>
      </c>
      <c r="TXR48" s="180" t="s">
        <v>2</v>
      </c>
      <c r="TXS48" s="223" t="s">
        <v>3</v>
      </c>
      <c r="TXT48" s="220" t="s">
        <v>10</v>
      </c>
      <c r="TXU48" s="208" t="s">
        <v>4</v>
      </c>
      <c r="TXV48" s="220" t="s">
        <v>193</v>
      </c>
      <c r="TXW48" s="180" t="s">
        <v>25</v>
      </c>
      <c r="TXY48" s="253" t="s">
        <v>8</v>
      </c>
      <c r="TXZ48" s="180" t="s">
        <v>2</v>
      </c>
      <c r="TYA48" s="223" t="s">
        <v>3</v>
      </c>
      <c r="TYB48" s="220" t="s">
        <v>10</v>
      </c>
      <c r="TYC48" s="208" t="s">
        <v>4</v>
      </c>
      <c r="TYD48" s="220" t="s">
        <v>193</v>
      </c>
      <c r="TYE48" s="180" t="s">
        <v>25</v>
      </c>
      <c r="TYG48" s="253" t="s">
        <v>8</v>
      </c>
      <c r="TYH48" s="180" t="s">
        <v>2</v>
      </c>
      <c r="TYI48" s="223" t="s">
        <v>3</v>
      </c>
      <c r="TYJ48" s="220" t="s">
        <v>10</v>
      </c>
      <c r="TYK48" s="208" t="s">
        <v>4</v>
      </c>
      <c r="TYL48" s="220" t="s">
        <v>193</v>
      </c>
      <c r="TYM48" s="180" t="s">
        <v>25</v>
      </c>
      <c r="TYO48" s="253" t="s">
        <v>8</v>
      </c>
      <c r="TYP48" s="180" t="s">
        <v>2</v>
      </c>
      <c r="TYQ48" s="223" t="s">
        <v>3</v>
      </c>
      <c r="TYR48" s="220" t="s">
        <v>10</v>
      </c>
      <c r="TYS48" s="208" t="s">
        <v>4</v>
      </c>
      <c r="TYT48" s="220" t="s">
        <v>193</v>
      </c>
      <c r="TYU48" s="180" t="s">
        <v>25</v>
      </c>
      <c r="TYW48" s="253" t="s">
        <v>8</v>
      </c>
      <c r="TYX48" s="180" t="s">
        <v>2</v>
      </c>
      <c r="TYY48" s="223" t="s">
        <v>3</v>
      </c>
      <c r="TYZ48" s="220" t="s">
        <v>10</v>
      </c>
      <c r="TZA48" s="208" t="s">
        <v>4</v>
      </c>
      <c r="TZB48" s="220" t="s">
        <v>193</v>
      </c>
      <c r="TZC48" s="180" t="s">
        <v>25</v>
      </c>
      <c r="TZE48" s="253" t="s">
        <v>8</v>
      </c>
      <c r="TZF48" s="180" t="s">
        <v>2</v>
      </c>
      <c r="TZG48" s="223" t="s">
        <v>3</v>
      </c>
      <c r="TZH48" s="220" t="s">
        <v>10</v>
      </c>
      <c r="TZI48" s="208" t="s">
        <v>4</v>
      </c>
      <c r="TZJ48" s="220" t="s">
        <v>193</v>
      </c>
      <c r="TZK48" s="180" t="s">
        <v>25</v>
      </c>
      <c r="TZM48" s="253" t="s">
        <v>8</v>
      </c>
      <c r="TZN48" s="180" t="s">
        <v>2</v>
      </c>
      <c r="TZO48" s="223" t="s">
        <v>3</v>
      </c>
      <c r="TZP48" s="220" t="s">
        <v>10</v>
      </c>
      <c r="TZQ48" s="208" t="s">
        <v>4</v>
      </c>
      <c r="TZR48" s="220" t="s">
        <v>193</v>
      </c>
      <c r="TZS48" s="180" t="s">
        <v>25</v>
      </c>
      <c r="TZU48" s="253" t="s">
        <v>8</v>
      </c>
      <c r="TZV48" s="180" t="s">
        <v>2</v>
      </c>
      <c r="TZW48" s="223" t="s">
        <v>3</v>
      </c>
      <c r="TZX48" s="220" t="s">
        <v>10</v>
      </c>
      <c r="TZY48" s="208" t="s">
        <v>4</v>
      </c>
      <c r="TZZ48" s="220" t="s">
        <v>193</v>
      </c>
      <c r="UAA48" s="180" t="s">
        <v>25</v>
      </c>
      <c r="UAC48" s="253" t="s">
        <v>8</v>
      </c>
      <c r="UAD48" s="180" t="s">
        <v>2</v>
      </c>
      <c r="UAE48" s="223" t="s">
        <v>3</v>
      </c>
      <c r="UAF48" s="220" t="s">
        <v>10</v>
      </c>
      <c r="UAG48" s="208" t="s">
        <v>4</v>
      </c>
      <c r="UAH48" s="220" t="s">
        <v>193</v>
      </c>
      <c r="UAI48" s="180" t="s">
        <v>25</v>
      </c>
      <c r="UAK48" s="253" t="s">
        <v>8</v>
      </c>
      <c r="UAL48" s="180" t="s">
        <v>2</v>
      </c>
      <c r="UAM48" s="223" t="s">
        <v>3</v>
      </c>
      <c r="UAN48" s="220" t="s">
        <v>10</v>
      </c>
      <c r="UAO48" s="208" t="s">
        <v>4</v>
      </c>
      <c r="UAP48" s="220" t="s">
        <v>193</v>
      </c>
      <c r="UAQ48" s="180" t="s">
        <v>25</v>
      </c>
      <c r="UAS48" s="253" t="s">
        <v>8</v>
      </c>
      <c r="UAT48" s="180" t="s">
        <v>2</v>
      </c>
      <c r="UAU48" s="223" t="s">
        <v>3</v>
      </c>
      <c r="UAV48" s="220" t="s">
        <v>10</v>
      </c>
      <c r="UAW48" s="208" t="s">
        <v>4</v>
      </c>
      <c r="UAX48" s="220" t="s">
        <v>193</v>
      </c>
      <c r="UAY48" s="180" t="s">
        <v>25</v>
      </c>
      <c r="UBA48" s="253" t="s">
        <v>8</v>
      </c>
      <c r="UBB48" s="180" t="s">
        <v>2</v>
      </c>
      <c r="UBC48" s="223" t="s">
        <v>3</v>
      </c>
      <c r="UBD48" s="220" t="s">
        <v>10</v>
      </c>
      <c r="UBE48" s="208" t="s">
        <v>4</v>
      </c>
      <c r="UBF48" s="220" t="s">
        <v>193</v>
      </c>
      <c r="UBG48" s="180" t="s">
        <v>25</v>
      </c>
      <c r="UBI48" s="253" t="s">
        <v>8</v>
      </c>
      <c r="UBJ48" s="180" t="s">
        <v>2</v>
      </c>
      <c r="UBK48" s="223" t="s">
        <v>3</v>
      </c>
      <c r="UBL48" s="220" t="s">
        <v>10</v>
      </c>
      <c r="UBM48" s="208" t="s">
        <v>4</v>
      </c>
      <c r="UBN48" s="220" t="s">
        <v>193</v>
      </c>
      <c r="UBO48" s="180" t="s">
        <v>25</v>
      </c>
      <c r="UBQ48" s="253" t="s">
        <v>8</v>
      </c>
      <c r="UBR48" s="180" t="s">
        <v>2</v>
      </c>
      <c r="UBS48" s="223" t="s">
        <v>3</v>
      </c>
      <c r="UBT48" s="220" t="s">
        <v>10</v>
      </c>
      <c r="UBU48" s="208" t="s">
        <v>4</v>
      </c>
      <c r="UBV48" s="220" t="s">
        <v>193</v>
      </c>
      <c r="UBW48" s="180" t="s">
        <v>25</v>
      </c>
      <c r="UBY48" s="253" t="s">
        <v>8</v>
      </c>
      <c r="UBZ48" s="180" t="s">
        <v>2</v>
      </c>
      <c r="UCA48" s="223" t="s">
        <v>3</v>
      </c>
      <c r="UCB48" s="220" t="s">
        <v>10</v>
      </c>
      <c r="UCC48" s="208" t="s">
        <v>4</v>
      </c>
      <c r="UCD48" s="220" t="s">
        <v>193</v>
      </c>
      <c r="UCE48" s="180" t="s">
        <v>25</v>
      </c>
      <c r="UCG48" s="253" t="s">
        <v>8</v>
      </c>
      <c r="UCH48" s="180" t="s">
        <v>2</v>
      </c>
      <c r="UCI48" s="223" t="s">
        <v>3</v>
      </c>
      <c r="UCJ48" s="220" t="s">
        <v>10</v>
      </c>
      <c r="UCK48" s="208" t="s">
        <v>4</v>
      </c>
      <c r="UCL48" s="220" t="s">
        <v>193</v>
      </c>
      <c r="UCM48" s="180" t="s">
        <v>25</v>
      </c>
      <c r="UCO48" s="253" t="s">
        <v>8</v>
      </c>
      <c r="UCP48" s="180" t="s">
        <v>2</v>
      </c>
      <c r="UCQ48" s="223" t="s">
        <v>3</v>
      </c>
      <c r="UCR48" s="220" t="s">
        <v>10</v>
      </c>
      <c r="UCS48" s="208" t="s">
        <v>4</v>
      </c>
      <c r="UCT48" s="220" t="s">
        <v>193</v>
      </c>
      <c r="UCU48" s="180" t="s">
        <v>25</v>
      </c>
      <c r="UCW48" s="253" t="s">
        <v>8</v>
      </c>
      <c r="UCX48" s="180" t="s">
        <v>2</v>
      </c>
      <c r="UCY48" s="223" t="s">
        <v>3</v>
      </c>
      <c r="UCZ48" s="220" t="s">
        <v>10</v>
      </c>
      <c r="UDA48" s="208" t="s">
        <v>4</v>
      </c>
      <c r="UDB48" s="220" t="s">
        <v>193</v>
      </c>
      <c r="UDC48" s="180" t="s">
        <v>25</v>
      </c>
      <c r="UDE48" s="253" t="s">
        <v>8</v>
      </c>
      <c r="UDF48" s="180" t="s">
        <v>2</v>
      </c>
      <c r="UDG48" s="223" t="s">
        <v>3</v>
      </c>
      <c r="UDH48" s="220" t="s">
        <v>10</v>
      </c>
      <c r="UDI48" s="208" t="s">
        <v>4</v>
      </c>
      <c r="UDJ48" s="220" t="s">
        <v>193</v>
      </c>
      <c r="UDK48" s="180" t="s">
        <v>25</v>
      </c>
      <c r="UDM48" s="253" t="s">
        <v>8</v>
      </c>
      <c r="UDN48" s="180" t="s">
        <v>2</v>
      </c>
      <c r="UDO48" s="223" t="s">
        <v>3</v>
      </c>
      <c r="UDP48" s="220" t="s">
        <v>10</v>
      </c>
      <c r="UDQ48" s="208" t="s">
        <v>4</v>
      </c>
      <c r="UDR48" s="220" t="s">
        <v>193</v>
      </c>
      <c r="UDS48" s="180" t="s">
        <v>25</v>
      </c>
      <c r="UDU48" s="253" t="s">
        <v>8</v>
      </c>
      <c r="UDV48" s="180" t="s">
        <v>2</v>
      </c>
      <c r="UDW48" s="223" t="s">
        <v>3</v>
      </c>
      <c r="UDX48" s="220" t="s">
        <v>10</v>
      </c>
      <c r="UDY48" s="208" t="s">
        <v>4</v>
      </c>
      <c r="UDZ48" s="220" t="s">
        <v>193</v>
      </c>
      <c r="UEA48" s="180" t="s">
        <v>25</v>
      </c>
      <c r="UEC48" s="253" t="s">
        <v>8</v>
      </c>
      <c r="UED48" s="180" t="s">
        <v>2</v>
      </c>
      <c r="UEE48" s="223" t="s">
        <v>3</v>
      </c>
      <c r="UEF48" s="220" t="s">
        <v>10</v>
      </c>
      <c r="UEG48" s="208" t="s">
        <v>4</v>
      </c>
      <c r="UEH48" s="220" t="s">
        <v>193</v>
      </c>
      <c r="UEI48" s="180" t="s">
        <v>25</v>
      </c>
      <c r="UEK48" s="253" t="s">
        <v>8</v>
      </c>
      <c r="UEL48" s="180" t="s">
        <v>2</v>
      </c>
      <c r="UEM48" s="223" t="s">
        <v>3</v>
      </c>
      <c r="UEN48" s="220" t="s">
        <v>10</v>
      </c>
      <c r="UEO48" s="208" t="s">
        <v>4</v>
      </c>
      <c r="UEP48" s="220" t="s">
        <v>193</v>
      </c>
      <c r="UEQ48" s="180" t="s">
        <v>25</v>
      </c>
      <c r="UES48" s="253" t="s">
        <v>8</v>
      </c>
      <c r="UET48" s="180" t="s">
        <v>2</v>
      </c>
      <c r="UEU48" s="223" t="s">
        <v>3</v>
      </c>
      <c r="UEV48" s="220" t="s">
        <v>10</v>
      </c>
      <c r="UEW48" s="208" t="s">
        <v>4</v>
      </c>
      <c r="UEX48" s="220" t="s">
        <v>193</v>
      </c>
      <c r="UEY48" s="180" t="s">
        <v>25</v>
      </c>
      <c r="UFA48" s="253" t="s">
        <v>8</v>
      </c>
      <c r="UFB48" s="180" t="s">
        <v>2</v>
      </c>
      <c r="UFC48" s="223" t="s">
        <v>3</v>
      </c>
      <c r="UFD48" s="220" t="s">
        <v>10</v>
      </c>
      <c r="UFE48" s="208" t="s">
        <v>4</v>
      </c>
      <c r="UFF48" s="220" t="s">
        <v>193</v>
      </c>
      <c r="UFG48" s="180" t="s">
        <v>25</v>
      </c>
      <c r="UFI48" s="253" t="s">
        <v>8</v>
      </c>
      <c r="UFJ48" s="180" t="s">
        <v>2</v>
      </c>
      <c r="UFK48" s="223" t="s">
        <v>3</v>
      </c>
      <c r="UFL48" s="220" t="s">
        <v>10</v>
      </c>
      <c r="UFM48" s="208" t="s">
        <v>4</v>
      </c>
      <c r="UFN48" s="220" t="s">
        <v>193</v>
      </c>
      <c r="UFO48" s="180" t="s">
        <v>25</v>
      </c>
      <c r="UFQ48" s="253" t="s">
        <v>8</v>
      </c>
      <c r="UFR48" s="180" t="s">
        <v>2</v>
      </c>
      <c r="UFS48" s="223" t="s">
        <v>3</v>
      </c>
      <c r="UFT48" s="220" t="s">
        <v>10</v>
      </c>
      <c r="UFU48" s="208" t="s">
        <v>4</v>
      </c>
      <c r="UFV48" s="220" t="s">
        <v>193</v>
      </c>
      <c r="UFW48" s="180" t="s">
        <v>25</v>
      </c>
      <c r="UFY48" s="253" t="s">
        <v>8</v>
      </c>
      <c r="UFZ48" s="180" t="s">
        <v>2</v>
      </c>
      <c r="UGA48" s="223" t="s">
        <v>3</v>
      </c>
      <c r="UGB48" s="220" t="s">
        <v>10</v>
      </c>
      <c r="UGC48" s="208" t="s">
        <v>4</v>
      </c>
      <c r="UGD48" s="220" t="s">
        <v>193</v>
      </c>
      <c r="UGE48" s="180" t="s">
        <v>25</v>
      </c>
      <c r="UGG48" s="253" t="s">
        <v>8</v>
      </c>
      <c r="UGH48" s="180" t="s">
        <v>2</v>
      </c>
      <c r="UGI48" s="223" t="s">
        <v>3</v>
      </c>
      <c r="UGJ48" s="220" t="s">
        <v>10</v>
      </c>
      <c r="UGK48" s="208" t="s">
        <v>4</v>
      </c>
      <c r="UGL48" s="220" t="s">
        <v>193</v>
      </c>
      <c r="UGM48" s="180" t="s">
        <v>25</v>
      </c>
      <c r="UGO48" s="253" t="s">
        <v>8</v>
      </c>
      <c r="UGP48" s="180" t="s">
        <v>2</v>
      </c>
      <c r="UGQ48" s="223" t="s">
        <v>3</v>
      </c>
      <c r="UGR48" s="220" t="s">
        <v>10</v>
      </c>
      <c r="UGS48" s="208" t="s">
        <v>4</v>
      </c>
      <c r="UGT48" s="220" t="s">
        <v>193</v>
      </c>
      <c r="UGU48" s="180" t="s">
        <v>25</v>
      </c>
      <c r="UGW48" s="253" t="s">
        <v>8</v>
      </c>
      <c r="UGX48" s="180" t="s">
        <v>2</v>
      </c>
      <c r="UGY48" s="223" t="s">
        <v>3</v>
      </c>
      <c r="UGZ48" s="220" t="s">
        <v>10</v>
      </c>
      <c r="UHA48" s="208" t="s">
        <v>4</v>
      </c>
      <c r="UHB48" s="220" t="s">
        <v>193</v>
      </c>
      <c r="UHC48" s="180" t="s">
        <v>25</v>
      </c>
      <c r="UHE48" s="253" t="s">
        <v>8</v>
      </c>
      <c r="UHF48" s="180" t="s">
        <v>2</v>
      </c>
      <c r="UHG48" s="223" t="s">
        <v>3</v>
      </c>
      <c r="UHH48" s="220" t="s">
        <v>10</v>
      </c>
      <c r="UHI48" s="208" t="s">
        <v>4</v>
      </c>
      <c r="UHJ48" s="220" t="s">
        <v>193</v>
      </c>
      <c r="UHK48" s="180" t="s">
        <v>25</v>
      </c>
      <c r="UHM48" s="253" t="s">
        <v>8</v>
      </c>
      <c r="UHN48" s="180" t="s">
        <v>2</v>
      </c>
      <c r="UHO48" s="223" t="s">
        <v>3</v>
      </c>
      <c r="UHP48" s="220" t="s">
        <v>10</v>
      </c>
      <c r="UHQ48" s="208" t="s">
        <v>4</v>
      </c>
      <c r="UHR48" s="220" t="s">
        <v>193</v>
      </c>
      <c r="UHS48" s="180" t="s">
        <v>25</v>
      </c>
      <c r="UHU48" s="253" t="s">
        <v>8</v>
      </c>
      <c r="UHV48" s="180" t="s">
        <v>2</v>
      </c>
      <c r="UHW48" s="223" t="s">
        <v>3</v>
      </c>
      <c r="UHX48" s="220" t="s">
        <v>10</v>
      </c>
      <c r="UHY48" s="208" t="s">
        <v>4</v>
      </c>
      <c r="UHZ48" s="220" t="s">
        <v>193</v>
      </c>
      <c r="UIA48" s="180" t="s">
        <v>25</v>
      </c>
      <c r="UIC48" s="253" t="s">
        <v>8</v>
      </c>
      <c r="UID48" s="180" t="s">
        <v>2</v>
      </c>
      <c r="UIE48" s="223" t="s">
        <v>3</v>
      </c>
      <c r="UIF48" s="220" t="s">
        <v>10</v>
      </c>
      <c r="UIG48" s="208" t="s">
        <v>4</v>
      </c>
      <c r="UIH48" s="220" t="s">
        <v>193</v>
      </c>
      <c r="UII48" s="180" t="s">
        <v>25</v>
      </c>
      <c r="UIK48" s="253" t="s">
        <v>8</v>
      </c>
      <c r="UIL48" s="180" t="s">
        <v>2</v>
      </c>
      <c r="UIM48" s="223" t="s">
        <v>3</v>
      </c>
      <c r="UIN48" s="220" t="s">
        <v>10</v>
      </c>
      <c r="UIO48" s="208" t="s">
        <v>4</v>
      </c>
      <c r="UIP48" s="220" t="s">
        <v>193</v>
      </c>
      <c r="UIQ48" s="180" t="s">
        <v>25</v>
      </c>
      <c r="UIS48" s="253" t="s">
        <v>8</v>
      </c>
      <c r="UIT48" s="180" t="s">
        <v>2</v>
      </c>
      <c r="UIU48" s="223" t="s">
        <v>3</v>
      </c>
      <c r="UIV48" s="220" t="s">
        <v>10</v>
      </c>
      <c r="UIW48" s="208" t="s">
        <v>4</v>
      </c>
      <c r="UIX48" s="220" t="s">
        <v>193</v>
      </c>
      <c r="UIY48" s="180" t="s">
        <v>25</v>
      </c>
      <c r="UJA48" s="253" t="s">
        <v>8</v>
      </c>
      <c r="UJB48" s="180" t="s">
        <v>2</v>
      </c>
      <c r="UJC48" s="223" t="s">
        <v>3</v>
      </c>
      <c r="UJD48" s="220" t="s">
        <v>10</v>
      </c>
      <c r="UJE48" s="208" t="s">
        <v>4</v>
      </c>
      <c r="UJF48" s="220" t="s">
        <v>193</v>
      </c>
      <c r="UJG48" s="180" t="s">
        <v>25</v>
      </c>
      <c r="UJI48" s="253" t="s">
        <v>8</v>
      </c>
      <c r="UJJ48" s="180" t="s">
        <v>2</v>
      </c>
      <c r="UJK48" s="223" t="s">
        <v>3</v>
      </c>
      <c r="UJL48" s="220" t="s">
        <v>10</v>
      </c>
      <c r="UJM48" s="208" t="s">
        <v>4</v>
      </c>
      <c r="UJN48" s="220" t="s">
        <v>193</v>
      </c>
      <c r="UJO48" s="180" t="s">
        <v>25</v>
      </c>
      <c r="UJQ48" s="253" t="s">
        <v>8</v>
      </c>
      <c r="UJR48" s="180" t="s">
        <v>2</v>
      </c>
      <c r="UJS48" s="223" t="s">
        <v>3</v>
      </c>
      <c r="UJT48" s="220" t="s">
        <v>10</v>
      </c>
      <c r="UJU48" s="208" t="s">
        <v>4</v>
      </c>
      <c r="UJV48" s="220" t="s">
        <v>193</v>
      </c>
      <c r="UJW48" s="180" t="s">
        <v>25</v>
      </c>
      <c r="UJY48" s="253" t="s">
        <v>8</v>
      </c>
      <c r="UJZ48" s="180" t="s">
        <v>2</v>
      </c>
      <c r="UKA48" s="223" t="s">
        <v>3</v>
      </c>
      <c r="UKB48" s="220" t="s">
        <v>10</v>
      </c>
      <c r="UKC48" s="208" t="s">
        <v>4</v>
      </c>
      <c r="UKD48" s="220" t="s">
        <v>193</v>
      </c>
      <c r="UKE48" s="180" t="s">
        <v>25</v>
      </c>
      <c r="UKG48" s="253" t="s">
        <v>8</v>
      </c>
      <c r="UKH48" s="180" t="s">
        <v>2</v>
      </c>
      <c r="UKI48" s="223" t="s">
        <v>3</v>
      </c>
      <c r="UKJ48" s="220" t="s">
        <v>10</v>
      </c>
      <c r="UKK48" s="208" t="s">
        <v>4</v>
      </c>
      <c r="UKL48" s="220" t="s">
        <v>193</v>
      </c>
      <c r="UKM48" s="180" t="s">
        <v>25</v>
      </c>
      <c r="UKO48" s="253" t="s">
        <v>8</v>
      </c>
      <c r="UKP48" s="180" t="s">
        <v>2</v>
      </c>
      <c r="UKQ48" s="223" t="s">
        <v>3</v>
      </c>
      <c r="UKR48" s="220" t="s">
        <v>10</v>
      </c>
      <c r="UKS48" s="208" t="s">
        <v>4</v>
      </c>
      <c r="UKT48" s="220" t="s">
        <v>193</v>
      </c>
      <c r="UKU48" s="180" t="s">
        <v>25</v>
      </c>
      <c r="UKW48" s="253" t="s">
        <v>8</v>
      </c>
      <c r="UKX48" s="180" t="s">
        <v>2</v>
      </c>
      <c r="UKY48" s="223" t="s">
        <v>3</v>
      </c>
      <c r="UKZ48" s="220" t="s">
        <v>10</v>
      </c>
      <c r="ULA48" s="208" t="s">
        <v>4</v>
      </c>
      <c r="ULB48" s="220" t="s">
        <v>193</v>
      </c>
      <c r="ULC48" s="180" t="s">
        <v>25</v>
      </c>
      <c r="ULE48" s="253" t="s">
        <v>8</v>
      </c>
      <c r="ULF48" s="180" t="s">
        <v>2</v>
      </c>
      <c r="ULG48" s="223" t="s">
        <v>3</v>
      </c>
      <c r="ULH48" s="220" t="s">
        <v>10</v>
      </c>
      <c r="ULI48" s="208" t="s">
        <v>4</v>
      </c>
      <c r="ULJ48" s="220" t="s">
        <v>193</v>
      </c>
      <c r="ULK48" s="180" t="s">
        <v>25</v>
      </c>
      <c r="ULM48" s="253" t="s">
        <v>8</v>
      </c>
      <c r="ULN48" s="180" t="s">
        <v>2</v>
      </c>
      <c r="ULO48" s="223" t="s">
        <v>3</v>
      </c>
      <c r="ULP48" s="220" t="s">
        <v>10</v>
      </c>
      <c r="ULQ48" s="208" t="s">
        <v>4</v>
      </c>
      <c r="ULR48" s="220" t="s">
        <v>193</v>
      </c>
      <c r="ULS48" s="180" t="s">
        <v>25</v>
      </c>
      <c r="ULU48" s="253" t="s">
        <v>8</v>
      </c>
      <c r="ULV48" s="180" t="s">
        <v>2</v>
      </c>
      <c r="ULW48" s="223" t="s">
        <v>3</v>
      </c>
      <c r="ULX48" s="220" t="s">
        <v>10</v>
      </c>
      <c r="ULY48" s="208" t="s">
        <v>4</v>
      </c>
      <c r="ULZ48" s="220" t="s">
        <v>193</v>
      </c>
      <c r="UMA48" s="180" t="s">
        <v>25</v>
      </c>
      <c r="UMC48" s="253" t="s">
        <v>8</v>
      </c>
      <c r="UMD48" s="180" t="s">
        <v>2</v>
      </c>
      <c r="UME48" s="223" t="s">
        <v>3</v>
      </c>
      <c r="UMF48" s="220" t="s">
        <v>10</v>
      </c>
      <c r="UMG48" s="208" t="s">
        <v>4</v>
      </c>
      <c r="UMH48" s="220" t="s">
        <v>193</v>
      </c>
      <c r="UMI48" s="180" t="s">
        <v>25</v>
      </c>
      <c r="UMK48" s="253" t="s">
        <v>8</v>
      </c>
      <c r="UML48" s="180" t="s">
        <v>2</v>
      </c>
      <c r="UMM48" s="223" t="s">
        <v>3</v>
      </c>
      <c r="UMN48" s="220" t="s">
        <v>10</v>
      </c>
      <c r="UMO48" s="208" t="s">
        <v>4</v>
      </c>
      <c r="UMP48" s="220" t="s">
        <v>193</v>
      </c>
      <c r="UMQ48" s="180" t="s">
        <v>25</v>
      </c>
      <c r="UMS48" s="253" t="s">
        <v>8</v>
      </c>
      <c r="UMT48" s="180" t="s">
        <v>2</v>
      </c>
      <c r="UMU48" s="223" t="s">
        <v>3</v>
      </c>
      <c r="UMV48" s="220" t="s">
        <v>10</v>
      </c>
      <c r="UMW48" s="208" t="s">
        <v>4</v>
      </c>
      <c r="UMX48" s="220" t="s">
        <v>193</v>
      </c>
      <c r="UMY48" s="180" t="s">
        <v>25</v>
      </c>
      <c r="UNA48" s="253" t="s">
        <v>8</v>
      </c>
      <c r="UNB48" s="180" t="s">
        <v>2</v>
      </c>
      <c r="UNC48" s="223" t="s">
        <v>3</v>
      </c>
      <c r="UND48" s="220" t="s">
        <v>10</v>
      </c>
      <c r="UNE48" s="208" t="s">
        <v>4</v>
      </c>
      <c r="UNF48" s="220" t="s">
        <v>193</v>
      </c>
      <c r="UNG48" s="180" t="s">
        <v>25</v>
      </c>
      <c r="UNI48" s="253" t="s">
        <v>8</v>
      </c>
      <c r="UNJ48" s="180" t="s">
        <v>2</v>
      </c>
      <c r="UNK48" s="223" t="s">
        <v>3</v>
      </c>
      <c r="UNL48" s="220" t="s">
        <v>10</v>
      </c>
      <c r="UNM48" s="208" t="s">
        <v>4</v>
      </c>
      <c r="UNN48" s="220" t="s">
        <v>193</v>
      </c>
      <c r="UNO48" s="180" t="s">
        <v>25</v>
      </c>
      <c r="UNQ48" s="253" t="s">
        <v>8</v>
      </c>
      <c r="UNR48" s="180" t="s">
        <v>2</v>
      </c>
      <c r="UNS48" s="223" t="s">
        <v>3</v>
      </c>
      <c r="UNT48" s="220" t="s">
        <v>10</v>
      </c>
      <c r="UNU48" s="208" t="s">
        <v>4</v>
      </c>
      <c r="UNV48" s="220" t="s">
        <v>193</v>
      </c>
      <c r="UNW48" s="180" t="s">
        <v>25</v>
      </c>
      <c r="UNY48" s="253" t="s">
        <v>8</v>
      </c>
      <c r="UNZ48" s="180" t="s">
        <v>2</v>
      </c>
      <c r="UOA48" s="223" t="s">
        <v>3</v>
      </c>
      <c r="UOB48" s="220" t="s">
        <v>10</v>
      </c>
      <c r="UOC48" s="208" t="s">
        <v>4</v>
      </c>
      <c r="UOD48" s="220" t="s">
        <v>193</v>
      </c>
      <c r="UOE48" s="180" t="s">
        <v>25</v>
      </c>
      <c r="UOG48" s="253" t="s">
        <v>8</v>
      </c>
      <c r="UOH48" s="180" t="s">
        <v>2</v>
      </c>
      <c r="UOI48" s="223" t="s">
        <v>3</v>
      </c>
      <c r="UOJ48" s="220" t="s">
        <v>10</v>
      </c>
      <c r="UOK48" s="208" t="s">
        <v>4</v>
      </c>
      <c r="UOL48" s="220" t="s">
        <v>193</v>
      </c>
      <c r="UOM48" s="180" t="s">
        <v>25</v>
      </c>
      <c r="UOO48" s="253" t="s">
        <v>8</v>
      </c>
      <c r="UOP48" s="180" t="s">
        <v>2</v>
      </c>
      <c r="UOQ48" s="223" t="s">
        <v>3</v>
      </c>
      <c r="UOR48" s="220" t="s">
        <v>10</v>
      </c>
      <c r="UOS48" s="208" t="s">
        <v>4</v>
      </c>
      <c r="UOT48" s="220" t="s">
        <v>193</v>
      </c>
      <c r="UOU48" s="180" t="s">
        <v>25</v>
      </c>
      <c r="UOW48" s="253" t="s">
        <v>8</v>
      </c>
      <c r="UOX48" s="180" t="s">
        <v>2</v>
      </c>
      <c r="UOY48" s="223" t="s">
        <v>3</v>
      </c>
      <c r="UOZ48" s="220" t="s">
        <v>10</v>
      </c>
      <c r="UPA48" s="208" t="s">
        <v>4</v>
      </c>
      <c r="UPB48" s="220" t="s">
        <v>193</v>
      </c>
      <c r="UPC48" s="180" t="s">
        <v>25</v>
      </c>
      <c r="UPE48" s="253" t="s">
        <v>8</v>
      </c>
      <c r="UPF48" s="180" t="s">
        <v>2</v>
      </c>
      <c r="UPG48" s="223" t="s">
        <v>3</v>
      </c>
      <c r="UPH48" s="220" t="s">
        <v>10</v>
      </c>
      <c r="UPI48" s="208" t="s">
        <v>4</v>
      </c>
      <c r="UPJ48" s="220" t="s">
        <v>193</v>
      </c>
      <c r="UPK48" s="180" t="s">
        <v>25</v>
      </c>
      <c r="UPM48" s="253" t="s">
        <v>8</v>
      </c>
      <c r="UPN48" s="180" t="s">
        <v>2</v>
      </c>
      <c r="UPO48" s="223" t="s">
        <v>3</v>
      </c>
      <c r="UPP48" s="220" t="s">
        <v>10</v>
      </c>
      <c r="UPQ48" s="208" t="s">
        <v>4</v>
      </c>
      <c r="UPR48" s="220" t="s">
        <v>193</v>
      </c>
      <c r="UPS48" s="180" t="s">
        <v>25</v>
      </c>
      <c r="UPU48" s="253" t="s">
        <v>8</v>
      </c>
      <c r="UPV48" s="180" t="s">
        <v>2</v>
      </c>
      <c r="UPW48" s="223" t="s">
        <v>3</v>
      </c>
      <c r="UPX48" s="220" t="s">
        <v>10</v>
      </c>
      <c r="UPY48" s="208" t="s">
        <v>4</v>
      </c>
      <c r="UPZ48" s="220" t="s">
        <v>193</v>
      </c>
      <c r="UQA48" s="180" t="s">
        <v>25</v>
      </c>
      <c r="UQC48" s="253" t="s">
        <v>8</v>
      </c>
      <c r="UQD48" s="180" t="s">
        <v>2</v>
      </c>
      <c r="UQE48" s="223" t="s">
        <v>3</v>
      </c>
      <c r="UQF48" s="220" t="s">
        <v>10</v>
      </c>
      <c r="UQG48" s="208" t="s">
        <v>4</v>
      </c>
      <c r="UQH48" s="220" t="s">
        <v>193</v>
      </c>
      <c r="UQI48" s="180" t="s">
        <v>25</v>
      </c>
      <c r="UQK48" s="253" t="s">
        <v>8</v>
      </c>
      <c r="UQL48" s="180" t="s">
        <v>2</v>
      </c>
      <c r="UQM48" s="223" t="s">
        <v>3</v>
      </c>
      <c r="UQN48" s="220" t="s">
        <v>10</v>
      </c>
      <c r="UQO48" s="208" t="s">
        <v>4</v>
      </c>
      <c r="UQP48" s="220" t="s">
        <v>193</v>
      </c>
      <c r="UQQ48" s="180" t="s">
        <v>25</v>
      </c>
      <c r="UQS48" s="253" t="s">
        <v>8</v>
      </c>
      <c r="UQT48" s="180" t="s">
        <v>2</v>
      </c>
      <c r="UQU48" s="223" t="s">
        <v>3</v>
      </c>
      <c r="UQV48" s="220" t="s">
        <v>10</v>
      </c>
      <c r="UQW48" s="208" t="s">
        <v>4</v>
      </c>
      <c r="UQX48" s="220" t="s">
        <v>193</v>
      </c>
      <c r="UQY48" s="180" t="s">
        <v>25</v>
      </c>
      <c r="URA48" s="253" t="s">
        <v>8</v>
      </c>
      <c r="URB48" s="180" t="s">
        <v>2</v>
      </c>
      <c r="URC48" s="223" t="s">
        <v>3</v>
      </c>
      <c r="URD48" s="220" t="s">
        <v>10</v>
      </c>
      <c r="URE48" s="208" t="s">
        <v>4</v>
      </c>
      <c r="URF48" s="220" t="s">
        <v>193</v>
      </c>
      <c r="URG48" s="180" t="s">
        <v>25</v>
      </c>
      <c r="URI48" s="253" t="s">
        <v>8</v>
      </c>
      <c r="URJ48" s="180" t="s">
        <v>2</v>
      </c>
      <c r="URK48" s="223" t="s">
        <v>3</v>
      </c>
      <c r="URL48" s="220" t="s">
        <v>10</v>
      </c>
      <c r="URM48" s="208" t="s">
        <v>4</v>
      </c>
      <c r="URN48" s="220" t="s">
        <v>193</v>
      </c>
      <c r="URO48" s="180" t="s">
        <v>25</v>
      </c>
      <c r="URQ48" s="253" t="s">
        <v>8</v>
      </c>
      <c r="URR48" s="180" t="s">
        <v>2</v>
      </c>
      <c r="URS48" s="223" t="s">
        <v>3</v>
      </c>
      <c r="URT48" s="220" t="s">
        <v>10</v>
      </c>
      <c r="URU48" s="208" t="s">
        <v>4</v>
      </c>
      <c r="URV48" s="220" t="s">
        <v>193</v>
      </c>
      <c r="URW48" s="180" t="s">
        <v>25</v>
      </c>
      <c r="URY48" s="253" t="s">
        <v>8</v>
      </c>
      <c r="URZ48" s="180" t="s">
        <v>2</v>
      </c>
      <c r="USA48" s="223" t="s">
        <v>3</v>
      </c>
      <c r="USB48" s="220" t="s">
        <v>10</v>
      </c>
      <c r="USC48" s="208" t="s">
        <v>4</v>
      </c>
      <c r="USD48" s="220" t="s">
        <v>193</v>
      </c>
      <c r="USE48" s="180" t="s">
        <v>25</v>
      </c>
      <c r="USG48" s="253" t="s">
        <v>8</v>
      </c>
      <c r="USH48" s="180" t="s">
        <v>2</v>
      </c>
      <c r="USI48" s="223" t="s">
        <v>3</v>
      </c>
      <c r="USJ48" s="220" t="s">
        <v>10</v>
      </c>
      <c r="USK48" s="208" t="s">
        <v>4</v>
      </c>
      <c r="USL48" s="220" t="s">
        <v>193</v>
      </c>
      <c r="USM48" s="180" t="s">
        <v>25</v>
      </c>
      <c r="USO48" s="253" t="s">
        <v>8</v>
      </c>
      <c r="USP48" s="180" t="s">
        <v>2</v>
      </c>
      <c r="USQ48" s="223" t="s">
        <v>3</v>
      </c>
      <c r="USR48" s="220" t="s">
        <v>10</v>
      </c>
      <c r="USS48" s="208" t="s">
        <v>4</v>
      </c>
      <c r="UST48" s="220" t="s">
        <v>193</v>
      </c>
      <c r="USU48" s="180" t="s">
        <v>25</v>
      </c>
      <c r="USW48" s="253" t="s">
        <v>8</v>
      </c>
      <c r="USX48" s="180" t="s">
        <v>2</v>
      </c>
      <c r="USY48" s="223" t="s">
        <v>3</v>
      </c>
      <c r="USZ48" s="220" t="s">
        <v>10</v>
      </c>
      <c r="UTA48" s="208" t="s">
        <v>4</v>
      </c>
      <c r="UTB48" s="220" t="s">
        <v>193</v>
      </c>
      <c r="UTC48" s="180" t="s">
        <v>25</v>
      </c>
      <c r="UTE48" s="253" t="s">
        <v>8</v>
      </c>
      <c r="UTF48" s="180" t="s">
        <v>2</v>
      </c>
      <c r="UTG48" s="223" t="s">
        <v>3</v>
      </c>
      <c r="UTH48" s="220" t="s">
        <v>10</v>
      </c>
      <c r="UTI48" s="208" t="s">
        <v>4</v>
      </c>
      <c r="UTJ48" s="220" t="s">
        <v>193</v>
      </c>
      <c r="UTK48" s="180" t="s">
        <v>25</v>
      </c>
      <c r="UTM48" s="253" t="s">
        <v>8</v>
      </c>
      <c r="UTN48" s="180" t="s">
        <v>2</v>
      </c>
      <c r="UTO48" s="223" t="s">
        <v>3</v>
      </c>
      <c r="UTP48" s="220" t="s">
        <v>10</v>
      </c>
      <c r="UTQ48" s="208" t="s">
        <v>4</v>
      </c>
      <c r="UTR48" s="220" t="s">
        <v>193</v>
      </c>
      <c r="UTS48" s="180" t="s">
        <v>25</v>
      </c>
      <c r="UTU48" s="253" t="s">
        <v>8</v>
      </c>
      <c r="UTV48" s="180" t="s">
        <v>2</v>
      </c>
      <c r="UTW48" s="223" t="s">
        <v>3</v>
      </c>
      <c r="UTX48" s="220" t="s">
        <v>10</v>
      </c>
      <c r="UTY48" s="208" t="s">
        <v>4</v>
      </c>
      <c r="UTZ48" s="220" t="s">
        <v>193</v>
      </c>
      <c r="UUA48" s="180" t="s">
        <v>25</v>
      </c>
      <c r="UUC48" s="253" t="s">
        <v>8</v>
      </c>
      <c r="UUD48" s="180" t="s">
        <v>2</v>
      </c>
      <c r="UUE48" s="223" t="s">
        <v>3</v>
      </c>
      <c r="UUF48" s="220" t="s">
        <v>10</v>
      </c>
      <c r="UUG48" s="208" t="s">
        <v>4</v>
      </c>
      <c r="UUH48" s="220" t="s">
        <v>193</v>
      </c>
      <c r="UUI48" s="180" t="s">
        <v>25</v>
      </c>
      <c r="UUK48" s="253" t="s">
        <v>8</v>
      </c>
      <c r="UUL48" s="180" t="s">
        <v>2</v>
      </c>
      <c r="UUM48" s="223" t="s">
        <v>3</v>
      </c>
      <c r="UUN48" s="220" t="s">
        <v>10</v>
      </c>
      <c r="UUO48" s="208" t="s">
        <v>4</v>
      </c>
      <c r="UUP48" s="220" t="s">
        <v>193</v>
      </c>
      <c r="UUQ48" s="180" t="s">
        <v>25</v>
      </c>
      <c r="UUS48" s="253" t="s">
        <v>8</v>
      </c>
      <c r="UUT48" s="180" t="s">
        <v>2</v>
      </c>
      <c r="UUU48" s="223" t="s">
        <v>3</v>
      </c>
      <c r="UUV48" s="220" t="s">
        <v>10</v>
      </c>
      <c r="UUW48" s="208" t="s">
        <v>4</v>
      </c>
      <c r="UUX48" s="220" t="s">
        <v>193</v>
      </c>
      <c r="UUY48" s="180" t="s">
        <v>25</v>
      </c>
      <c r="UVA48" s="253" t="s">
        <v>8</v>
      </c>
      <c r="UVB48" s="180" t="s">
        <v>2</v>
      </c>
      <c r="UVC48" s="223" t="s">
        <v>3</v>
      </c>
      <c r="UVD48" s="220" t="s">
        <v>10</v>
      </c>
      <c r="UVE48" s="208" t="s">
        <v>4</v>
      </c>
      <c r="UVF48" s="220" t="s">
        <v>193</v>
      </c>
      <c r="UVG48" s="180" t="s">
        <v>25</v>
      </c>
      <c r="UVI48" s="253" t="s">
        <v>8</v>
      </c>
      <c r="UVJ48" s="180" t="s">
        <v>2</v>
      </c>
      <c r="UVK48" s="223" t="s">
        <v>3</v>
      </c>
      <c r="UVL48" s="220" t="s">
        <v>10</v>
      </c>
      <c r="UVM48" s="208" t="s">
        <v>4</v>
      </c>
      <c r="UVN48" s="220" t="s">
        <v>193</v>
      </c>
      <c r="UVO48" s="180" t="s">
        <v>25</v>
      </c>
      <c r="UVQ48" s="253" t="s">
        <v>8</v>
      </c>
      <c r="UVR48" s="180" t="s">
        <v>2</v>
      </c>
      <c r="UVS48" s="223" t="s">
        <v>3</v>
      </c>
      <c r="UVT48" s="220" t="s">
        <v>10</v>
      </c>
      <c r="UVU48" s="208" t="s">
        <v>4</v>
      </c>
      <c r="UVV48" s="220" t="s">
        <v>193</v>
      </c>
      <c r="UVW48" s="180" t="s">
        <v>25</v>
      </c>
      <c r="UVY48" s="253" t="s">
        <v>8</v>
      </c>
      <c r="UVZ48" s="180" t="s">
        <v>2</v>
      </c>
      <c r="UWA48" s="223" t="s">
        <v>3</v>
      </c>
      <c r="UWB48" s="220" t="s">
        <v>10</v>
      </c>
      <c r="UWC48" s="208" t="s">
        <v>4</v>
      </c>
      <c r="UWD48" s="220" t="s">
        <v>193</v>
      </c>
      <c r="UWE48" s="180" t="s">
        <v>25</v>
      </c>
      <c r="UWG48" s="253" t="s">
        <v>8</v>
      </c>
      <c r="UWH48" s="180" t="s">
        <v>2</v>
      </c>
      <c r="UWI48" s="223" t="s">
        <v>3</v>
      </c>
      <c r="UWJ48" s="220" t="s">
        <v>10</v>
      </c>
      <c r="UWK48" s="208" t="s">
        <v>4</v>
      </c>
      <c r="UWL48" s="220" t="s">
        <v>193</v>
      </c>
      <c r="UWM48" s="180" t="s">
        <v>25</v>
      </c>
      <c r="UWO48" s="253" t="s">
        <v>8</v>
      </c>
      <c r="UWP48" s="180" t="s">
        <v>2</v>
      </c>
      <c r="UWQ48" s="223" t="s">
        <v>3</v>
      </c>
      <c r="UWR48" s="220" t="s">
        <v>10</v>
      </c>
      <c r="UWS48" s="208" t="s">
        <v>4</v>
      </c>
      <c r="UWT48" s="220" t="s">
        <v>193</v>
      </c>
      <c r="UWU48" s="180" t="s">
        <v>25</v>
      </c>
      <c r="UWW48" s="253" t="s">
        <v>8</v>
      </c>
      <c r="UWX48" s="180" t="s">
        <v>2</v>
      </c>
      <c r="UWY48" s="223" t="s">
        <v>3</v>
      </c>
      <c r="UWZ48" s="220" t="s">
        <v>10</v>
      </c>
      <c r="UXA48" s="208" t="s">
        <v>4</v>
      </c>
      <c r="UXB48" s="220" t="s">
        <v>193</v>
      </c>
      <c r="UXC48" s="180" t="s">
        <v>25</v>
      </c>
      <c r="UXE48" s="253" t="s">
        <v>8</v>
      </c>
      <c r="UXF48" s="180" t="s">
        <v>2</v>
      </c>
      <c r="UXG48" s="223" t="s">
        <v>3</v>
      </c>
      <c r="UXH48" s="220" t="s">
        <v>10</v>
      </c>
      <c r="UXI48" s="208" t="s">
        <v>4</v>
      </c>
      <c r="UXJ48" s="220" t="s">
        <v>193</v>
      </c>
      <c r="UXK48" s="180" t="s">
        <v>25</v>
      </c>
      <c r="UXM48" s="253" t="s">
        <v>8</v>
      </c>
      <c r="UXN48" s="180" t="s">
        <v>2</v>
      </c>
      <c r="UXO48" s="223" t="s">
        <v>3</v>
      </c>
      <c r="UXP48" s="220" t="s">
        <v>10</v>
      </c>
      <c r="UXQ48" s="208" t="s">
        <v>4</v>
      </c>
      <c r="UXR48" s="220" t="s">
        <v>193</v>
      </c>
      <c r="UXS48" s="180" t="s">
        <v>25</v>
      </c>
      <c r="UXU48" s="253" t="s">
        <v>8</v>
      </c>
      <c r="UXV48" s="180" t="s">
        <v>2</v>
      </c>
      <c r="UXW48" s="223" t="s">
        <v>3</v>
      </c>
      <c r="UXX48" s="220" t="s">
        <v>10</v>
      </c>
      <c r="UXY48" s="208" t="s">
        <v>4</v>
      </c>
      <c r="UXZ48" s="220" t="s">
        <v>193</v>
      </c>
      <c r="UYA48" s="180" t="s">
        <v>25</v>
      </c>
      <c r="UYC48" s="253" t="s">
        <v>8</v>
      </c>
      <c r="UYD48" s="180" t="s">
        <v>2</v>
      </c>
      <c r="UYE48" s="223" t="s">
        <v>3</v>
      </c>
      <c r="UYF48" s="220" t="s">
        <v>10</v>
      </c>
      <c r="UYG48" s="208" t="s">
        <v>4</v>
      </c>
      <c r="UYH48" s="220" t="s">
        <v>193</v>
      </c>
      <c r="UYI48" s="180" t="s">
        <v>25</v>
      </c>
      <c r="UYK48" s="253" t="s">
        <v>8</v>
      </c>
      <c r="UYL48" s="180" t="s">
        <v>2</v>
      </c>
      <c r="UYM48" s="223" t="s">
        <v>3</v>
      </c>
      <c r="UYN48" s="220" t="s">
        <v>10</v>
      </c>
      <c r="UYO48" s="208" t="s">
        <v>4</v>
      </c>
      <c r="UYP48" s="220" t="s">
        <v>193</v>
      </c>
      <c r="UYQ48" s="180" t="s">
        <v>25</v>
      </c>
      <c r="UYS48" s="253" t="s">
        <v>8</v>
      </c>
      <c r="UYT48" s="180" t="s">
        <v>2</v>
      </c>
      <c r="UYU48" s="223" t="s">
        <v>3</v>
      </c>
      <c r="UYV48" s="220" t="s">
        <v>10</v>
      </c>
      <c r="UYW48" s="208" t="s">
        <v>4</v>
      </c>
      <c r="UYX48" s="220" t="s">
        <v>193</v>
      </c>
      <c r="UYY48" s="180" t="s">
        <v>25</v>
      </c>
      <c r="UZA48" s="253" t="s">
        <v>8</v>
      </c>
      <c r="UZB48" s="180" t="s">
        <v>2</v>
      </c>
      <c r="UZC48" s="223" t="s">
        <v>3</v>
      </c>
      <c r="UZD48" s="220" t="s">
        <v>10</v>
      </c>
      <c r="UZE48" s="208" t="s">
        <v>4</v>
      </c>
      <c r="UZF48" s="220" t="s">
        <v>193</v>
      </c>
      <c r="UZG48" s="180" t="s">
        <v>25</v>
      </c>
      <c r="UZI48" s="253" t="s">
        <v>8</v>
      </c>
      <c r="UZJ48" s="180" t="s">
        <v>2</v>
      </c>
      <c r="UZK48" s="223" t="s">
        <v>3</v>
      </c>
      <c r="UZL48" s="220" t="s">
        <v>10</v>
      </c>
      <c r="UZM48" s="208" t="s">
        <v>4</v>
      </c>
      <c r="UZN48" s="220" t="s">
        <v>193</v>
      </c>
      <c r="UZO48" s="180" t="s">
        <v>25</v>
      </c>
      <c r="UZQ48" s="253" t="s">
        <v>8</v>
      </c>
      <c r="UZR48" s="180" t="s">
        <v>2</v>
      </c>
      <c r="UZS48" s="223" t="s">
        <v>3</v>
      </c>
      <c r="UZT48" s="220" t="s">
        <v>10</v>
      </c>
      <c r="UZU48" s="208" t="s">
        <v>4</v>
      </c>
      <c r="UZV48" s="220" t="s">
        <v>193</v>
      </c>
      <c r="UZW48" s="180" t="s">
        <v>25</v>
      </c>
      <c r="UZY48" s="253" t="s">
        <v>8</v>
      </c>
      <c r="UZZ48" s="180" t="s">
        <v>2</v>
      </c>
      <c r="VAA48" s="223" t="s">
        <v>3</v>
      </c>
      <c r="VAB48" s="220" t="s">
        <v>10</v>
      </c>
      <c r="VAC48" s="208" t="s">
        <v>4</v>
      </c>
      <c r="VAD48" s="220" t="s">
        <v>193</v>
      </c>
      <c r="VAE48" s="180" t="s">
        <v>25</v>
      </c>
      <c r="VAG48" s="253" t="s">
        <v>8</v>
      </c>
      <c r="VAH48" s="180" t="s">
        <v>2</v>
      </c>
      <c r="VAI48" s="223" t="s">
        <v>3</v>
      </c>
      <c r="VAJ48" s="220" t="s">
        <v>10</v>
      </c>
      <c r="VAK48" s="208" t="s">
        <v>4</v>
      </c>
      <c r="VAL48" s="220" t="s">
        <v>193</v>
      </c>
      <c r="VAM48" s="180" t="s">
        <v>25</v>
      </c>
      <c r="VAO48" s="253" t="s">
        <v>8</v>
      </c>
      <c r="VAP48" s="180" t="s">
        <v>2</v>
      </c>
      <c r="VAQ48" s="223" t="s">
        <v>3</v>
      </c>
      <c r="VAR48" s="220" t="s">
        <v>10</v>
      </c>
      <c r="VAS48" s="208" t="s">
        <v>4</v>
      </c>
      <c r="VAT48" s="220" t="s">
        <v>193</v>
      </c>
      <c r="VAU48" s="180" t="s">
        <v>25</v>
      </c>
      <c r="VAW48" s="253" t="s">
        <v>8</v>
      </c>
      <c r="VAX48" s="180" t="s">
        <v>2</v>
      </c>
      <c r="VAY48" s="223" t="s">
        <v>3</v>
      </c>
      <c r="VAZ48" s="220" t="s">
        <v>10</v>
      </c>
      <c r="VBA48" s="208" t="s">
        <v>4</v>
      </c>
      <c r="VBB48" s="220" t="s">
        <v>193</v>
      </c>
      <c r="VBC48" s="180" t="s">
        <v>25</v>
      </c>
      <c r="VBE48" s="253" t="s">
        <v>8</v>
      </c>
      <c r="VBF48" s="180" t="s">
        <v>2</v>
      </c>
      <c r="VBG48" s="223" t="s">
        <v>3</v>
      </c>
      <c r="VBH48" s="220" t="s">
        <v>10</v>
      </c>
      <c r="VBI48" s="208" t="s">
        <v>4</v>
      </c>
      <c r="VBJ48" s="220" t="s">
        <v>193</v>
      </c>
      <c r="VBK48" s="180" t="s">
        <v>25</v>
      </c>
      <c r="VBM48" s="253" t="s">
        <v>8</v>
      </c>
      <c r="VBN48" s="180" t="s">
        <v>2</v>
      </c>
      <c r="VBO48" s="223" t="s">
        <v>3</v>
      </c>
      <c r="VBP48" s="220" t="s">
        <v>10</v>
      </c>
      <c r="VBQ48" s="208" t="s">
        <v>4</v>
      </c>
      <c r="VBR48" s="220" t="s">
        <v>193</v>
      </c>
      <c r="VBS48" s="180" t="s">
        <v>25</v>
      </c>
      <c r="VBU48" s="253" t="s">
        <v>8</v>
      </c>
      <c r="VBV48" s="180" t="s">
        <v>2</v>
      </c>
      <c r="VBW48" s="223" t="s">
        <v>3</v>
      </c>
      <c r="VBX48" s="220" t="s">
        <v>10</v>
      </c>
      <c r="VBY48" s="208" t="s">
        <v>4</v>
      </c>
      <c r="VBZ48" s="220" t="s">
        <v>193</v>
      </c>
      <c r="VCA48" s="180" t="s">
        <v>25</v>
      </c>
      <c r="VCC48" s="253" t="s">
        <v>8</v>
      </c>
      <c r="VCD48" s="180" t="s">
        <v>2</v>
      </c>
      <c r="VCE48" s="223" t="s">
        <v>3</v>
      </c>
      <c r="VCF48" s="220" t="s">
        <v>10</v>
      </c>
      <c r="VCG48" s="208" t="s">
        <v>4</v>
      </c>
      <c r="VCH48" s="220" t="s">
        <v>193</v>
      </c>
      <c r="VCI48" s="180" t="s">
        <v>25</v>
      </c>
      <c r="VCK48" s="253" t="s">
        <v>8</v>
      </c>
      <c r="VCL48" s="180" t="s">
        <v>2</v>
      </c>
      <c r="VCM48" s="223" t="s">
        <v>3</v>
      </c>
      <c r="VCN48" s="220" t="s">
        <v>10</v>
      </c>
      <c r="VCO48" s="208" t="s">
        <v>4</v>
      </c>
      <c r="VCP48" s="220" t="s">
        <v>193</v>
      </c>
      <c r="VCQ48" s="180" t="s">
        <v>25</v>
      </c>
      <c r="VCS48" s="253" t="s">
        <v>8</v>
      </c>
      <c r="VCT48" s="180" t="s">
        <v>2</v>
      </c>
      <c r="VCU48" s="223" t="s">
        <v>3</v>
      </c>
      <c r="VCV48" s="220" t="s">
        <v>10</v>
      </c>
      <c r="VCW48" s="208" t="s">
        <v>4</v>
      </c>
      <c r="VCX48" s="220" t="s">
        <v>193</v>
      </c>
      <c r="VCY48" s="180" t="s">
        <v>25</v>
      </c>
      <c r="VDA48" s="253" t="s">
        <v>8</v>
      </c>
      <c r="VDB48" s="180" t="s">
        <v>2</v>
      </c>
      <c r="VDC48" s="223" t="s">
        <v>3</v>
      </c>
      <c r="VDD48" s="220" t="s">
        <v>10</v>
      </c>
      <c r="VDE48" s="208" t="s">
        <v>4</v>
      </c>
      <c r="VDF48" s="220" t="s">
        <v>193</v>
      </c>
      <c r="VDG48" s="180" t="s">
        <v>25</v>
      </c>
      <c r="VDI48" s="253" t="s">
        <v>8</v>
      </c>
      <c r="VDJ48" s="180" t="s">
        <v>2</v>
      </c>
      <c r="VDK48" s="223" t="s">
        <v>3</v>
      </c>
      <c r="VDL48" s="220" t="s">
        <v>10</v>
      </c>
      <c r="VDM48" s="208" t="s">
        <v>4</v>
      </c>
      <c r="VDN48" s="220" t="s">
        <v>193</v>
      </c>
      <c r="VDO48" s="180" t="s">
        <v>25</v>
      </c>
      <c r="VDQ48" s="253" t="s">
        <v>8</v>
      </c>
      <c r="VDR48" s="180" t="s">
        <v>2</v>
      </c>
      <c r="VDS48" s="223" t="s">
        <v>3</v>
      </c>
      <c r="VDT48" s="220" t="s">
        <v>10</v>
      </c>
      <c r="VDU48" s="208" t="s">
        <v>4</v>
      </c>
      <c r="VDV48" s="220" t="s">
        <v>193</v>
      </c>
      <c r="VDW48" s="180" t="s">
        <v>25</v>
      </c>
      <c r="VDY48" s="253" t="s">
        <v>8</v>
      </c>
      <c r="VDZ48" s="180" t="s">
        <v>2</v>
      </c>
      <c r="VEA48" s="223" t="s">
        <v>3</v>
      </c>
      <c r="VEB48" s="220" t="s">
        <v>10</v>
      </c>
      <c r="VEC48" s="208" t="s">
        <v>4</v>
      </c>
      <c r="VED48" s="220" t="s">
        <v>193</v>
      </c>
      <c r="VEE48" s="180" t="s">
        <v>25</v>
      </c>
      <c r="VEG48" s="253" t="s">
        <v>8</v>
      </c>
      <c r="VEH48" s="180" t="s">
        <v>2</v>
      </c>
      <c r="VEI48" s="223" t="s">
        <v>3</v>
      </c>
      <c r="VEJ48" s="220" t="s">
        <v>10</v>
      </c>
      <c r="VEK48" s="208" t="s">
        <v>4</v>
      </c>
      <c r="VEL48" s="220" t="s">
        <v>193</v>
      </c>
      <c r="VEM48" s="180" t="s">
        <v>25</v>
      </c>
      <c r="VEO48" s="253" t="s">
        <v>8</v>
      </c>
      <c r="VEP48" s="180" t="s">
        <v>2</v>
      </c>
      <c r="VEQ48" s="223" t="s">
        <v>3</v>
      </c>
      <c r="VER48" s="220" t="s">
        <v>10</v>
      </c>
      <c r="VES48" s="208" t="s">
        <v>4</v>
      </c>
      <c r="VET48" s="220" t="s">
        <v>193</v>
      </c>
      <c r="VEU48" s="180" t="s">
        <v>25</v>
      </c>
      <c r="VEW48" s="253" t="s">
        <v>8</v>
      </c>
      <c r="VEX48" s="180" t="s">
        <v>2</v>
      </c>
      <c r="VEY48" s="223" t="s">
        <v>3</v>
      </c>
      <c r="VEZ48" s="220" t="s">
        <v>10</v>
      </c>
      <c r="VFA48" s="208" t="s">
        <v>4</v>
      </c>
      <c r="VFB48" s="220" t="s">
        <v>193</v>
      </c>
      <c r="VFC48" s="180" t="s">
        <v>25</v>
      </c>
      <c r="VFE48" s="253" t="s">
        <v>8</v>
      </c>
      <c r="VFF48" s="180" t="s">
        <v>2</v>
      </c>
      <c r="VFG48" s="223" t="s">
        <v>3</v>
      </c>
      <c r="VFH48" s="220" t="s">
        <v>10</v>
      </c>
      <c r="VFI48" s="208" t="s">
        <v>4</v>
      </c>
      <c r="VFJ48" s="220" t="s">
        <v>193</v>
      </c>
      <c r="VFK48" s="180" t="s">
        <v>25</v>
      </c>
      <c r="VFM48" s="253" t="s">
        <v>8</v>
      </c>
      <c r="VFN48" s="180" t="s">
        <v>2</v>
      </c>
      <c r="VFO48" s="223" t="s">
        <v>3</v>
      </c>
      <c r="VFP48" s="220" t="s">
        <v>10</v>
      </c>
      <c r="VFQ48" s="208" t="s">
        <v>4</v>
      </c>
      <c r="VFR48" s="220" t="s">
        <v>193</v>
      </c>
      <c r="VFS48" s="180" t="s">
        <v>25</v>
      </c>
      <c r="VFU48" s="253" t="s">
        <v>8</v>
      </c>
      <c r="VFV48" s="180" t="s">
        <v>2</v>
      </c>
      <c r="VFW48" s="223" t="s">
        <v>3</v>
      </c>
      <c r="VFX48" s="220" t="s">
        <v>10</v>
      </c>
      <c r="VFY48" s="208" t="s">
        <v>4</v>
      </c>
      <c r="VFZ48" s="220" t="s">
        <v>193</v>
      </c>
      <c r="VGA48" s="180" t="s">
        <v>25</v>
      </c>
      <c r="VGC48" s="253" t="s">
        <v>8</v>
      </c>
      <c r="VGD48" s="180" t="s">
        <v>2</v>
      </c>
      <c r="VGE48" s="223" t="s">
        <v>3</v>
      </c>
      <c r="VGF48" s="220" t="s">
        <v>10</v>
      </c>
      <c r="VGG48" s="208" t="s">
        <v>4</v>
      </c>
      <c r="VGH48" s="220" t="s">
        <v>193</v>
      </c>
      <c r="VGI48" s="180" t="s">
        <v>25</v>
      </c>
      <c r="VGK48" s="253" t="s">
        <v>8</v>
      </c>
      <c r="VGL48" s="180" t="s">
        <v>2</v>
      </c>
      <c r="VGM48" s="223" t="s">
        <v>3</v>
      </c>
      <c r="VGN48" s="220" t="s">
        <v>10</v>
      </c>
      <c r="VGO48" s="208" t="s">
        <v>4</v>
      </c>
      <c r="VGP48" s="220" t="s">
        <v>193</v>
      </c>
      <c r="VGQ48" s="180" t="s">
        <v>25</v>
      </c>
      <c r="VGS48" s="253" t="s">
        <v>8</v>
      </c>
      <c r="VGT48" s="180" t="s">
        <v>2</v>
      </c>
      <c r="VGU48" s="223" t="s">
        <v>3</v>
      </c>
      <c r="VGV48" s="220" t="s">
        <v>10</v>
      </c>
      <c r="VGW48" s="208" t="s">
        <v>4</v>
      </c>
      <c r="VGX48" s="220" t="s">
        <v>193</v>
      </c>
      <c r="VGY48" s="180" t="s">
        <v>25</v>
      </c>
      <c r="VHA48" s="253" t="s">
        <v>8</v>
      </c>
      <c r="VHB48" s="180" t="s">
        <v>2</v>
      </c>
      <c r="VHC48" s="223" t="s">
        <v>3</v>
      </c>
      <c r="VHD48" s="220" t="s">
        <v>10</v>
      </c>
      <c r="VHE48" s="208" t="s">
        <v>4</v>
      </c>
      <c r="VHF48" s="220" t="s">
        <v>193</v>
      </c>
      <c r="VHG48" s="180" t="s">
        <v>25</v>
      </c>
      <c r="VHI48" s="253" t="s">
        <v>8</v>
      </c>
      <c r="VHJ48" s="180" t="s">
        <v>2</v>
      </c>
      <c r="VHK48" s="223" t="s">
        <v>3</v>
      </c>
      <c r="VHL48" s="220" t="s">
        <v>10</v>
      </c>
      <c r="VHM48" s="208" t="s">
        <v>4</v>
      </c>
      <c r="VHN48" s="220" t="s">
        <v>193</v>
      </c>
      <c r="VHO48" s="180" t="s">
        <v>25</v>
      </c>
      <c r="VHQ48" s="253" t="s">
        <v>8</v>
      </c>
      <c r="VHR48" s="180" t="s">
        <v>2</v>
      </c>
      <c r="VHS48" s="223" t="s">
        <v>3</v>
      </c>
      <c r="VHT48" s="220" t="s">
        <v>10</v>
      </c>
      <c r="VHU48" s="208" t="s">
        <v>4</v>
      </c>
      <c r="VHV48" s="220" t="s">
        <v>193</v>
      </c>
      <c r="VHW48" s="180" t="s">
        <v>25</v>
      </c>
      <c r="VHY48" s="253" t="s">
        <v>8</v>
      </c>
      <c r="VHZ48" s="180" t="s">
        <v>2</v>
      </c>
      <c r="VIA48" s="223" t="s">
        <v>3</v>
      </c>
      <c r="VIB48" s="220" t="s">
        <v>10</v>
      </c>
      <c r="VIC48" s="208" t="s">
        <v>4</v>
      </c>
      <c r="VID48" s="220" t="s">
        <v>193</v>
      </c>
      <c r="VIE48" s="180" t="s">
        <v>25</v>
      </c>
      <c r="VIG48" s="253" t="s">
        <v>8</v>
      </c>
      <c r="VIH48" s="180" t="s">
        <v>2</v>
      </c>
      <c r="VII48" s="223" t="s">
        <v>3</v>
      </c>
      <c r="VIJ48" s="220" t="s">
        <v>10</v>
      </c>
      <c r="VIK48" s="208" t="s">
        <v>4</v>
      </c>
      <c r="VIL48" s="220" t="s">
        <v>193</v>
      </c>
      <c r="VIM48" s="180" t="s">
        <v>25</v>
      </c>
      <c r="VIO48" s="253" t="s">
        <v>8</v>
      </c>
      <c r="VIP48" s="180" t="s">
        <v>2</v>
      </c>
      <c r="VIQ48" s="223" t="s">
        <v>3</v>
      </c>
      <c r="VIR48" s="220" t="s">
        <v>10</v>
      </c>
      <c r="VIS48" s="208" t="s">
        <v>4</v>
      </c>
      <c r="VIT48" s="220" t="s">
        <v>193</v>
      </c>
      <c r="VIU48" s="180" t="s">
        <v>25</v>
      </c>
      <c r="VIW48" s="253" t="s">
        <v>8</v>
      </c>
      <c r="VIX48" s="180" t="s">
        <v>2</v>
      </c>
      <c r="VIY48" s="223" t="s">
        <v>3</v>
      </c>
      <c r="VIZ48" s="220" t="s">
        <v>10</v>
      </c>
      <c r="VJA48" s="208" t="s">
        <v>4</v>
      </c>
      <c r="VJB48" s="220" t="s">
        <v>193</v>
      </c>
      <c r="VJC48" s="180" t="s">
        <v>25</v>
      </c>
      <c r="VJE48" s="253" t="s">
        <v>8</v>
      </c>
      <c r="VJF48" s="180" t="s">
        <v>2</v>
      </c>
      <c r="VJG48" s="223" t="s">
        <v>3</v>
      </c>
      <c r="VJH48" s="220" t="s">
        <v>10</v>
      </c>
      <c r="VJI48" s="208" t="s">
        <v>4</v>
      </c>
      <c r="VJJ48" s="220" t="s">
        <v>193</v>
      </c>
      <c r="VJK48" s="180" t="s">
        <v>25</v>
      </c>
      <c r="VJM48" s="253" t="s">
        <v>8</v>
      </c>
      <c r="VJN48" s="180" t="s">
        <v>2</v>
      </c>
      <c r="VJO48" s="223" t="s">
        <v>3</v>
      </c>
      <c r="VJP48" s="220" t="s">
        <v>10</v>
      </c>
      <c r="VJQ48" s="208" t="s">
        <v>4</v>
      </c>
      <c r="VJR48" s="220" t="s">
        <v>193</v>
      </c>
      <c r="VJS48" s="180" t="s">
        <v>25</v>
      </c>
      <c r="VJU48" s="253" t="s">
        <v>8</v>
      </c>
      <c r="VJV48" s="180" t="s">
        <v>2</v>
      </c>
      <c r="VJW48" s="223" t="s">
        <v>3</v>
      </c>
      <c r="VJX48" s="220" t="s">
        <v>10</v>
      </c>
      <c r="VJY48" s="208" t="s">
        <v>4</v>
      </c>
      <c r="VJZ48" s="220" t="s">
        <v>193</v>
      </c>
      <c r="VKA48" s="180" t="s">
        <v>25</v>
      </c>
      <c r="VKC48" s="253" t="s">
        <v>8</v>
      </c>
      <c r="VKD48" s="180" t="s">
        <v>2</v>
      </c>
      <c r="VKE48" s="223" t="s">
        <v>3</v>
      </c>
      <c r="VKF48" s="220" t="s">
        <v>10</v>
      </c>
      <c r="VKG48" s="208" t="s">
        <v>4</v>
      </c>
      <c r="VKH48" s="220" t="s">
        <v>193</v>
      </c>
      <c r="VKI48" s="180" t="s">
        <v>25</v>
      </c>
      <c r="VKK48" s="253" t="s">
        <v>8</v>
      </c>
      <c r="VKL48" s="180" t="s">
        <v>2</v>
      </c>
      <c r="VKM48" s="223" t="s">
        <v>3</v>
      </c>
      <c r="VKN48" s="220" t="s">
        <v>10</v>
      </c>
      <c r="VKO48" s="208" t="s">
        <v>4</v>
      </c>
      <c r="VKP48" s="220" t="s">
        <v>193</v>
      </c>
      <c r="VKQ48" s="180" t="s">
        <v>25</v>
      </c>
      <c r="VKS48" s="253" t="s">
        <v>8</v>
      </c>
      <c r="VKT48" s="180" t="s">
        <v>2</v>
      </c>
      <c r="VKU48" s="223" t="s">
        <v>3</v>
      </c>
      <c r="VKV48" s="220" t="s">
        <v>10</v>
      </c>
      <c r="VKW48" s="208" t="s">
        <v>4</v>
      </c>
      <c r="VKX48" s="220" t="s">
        <v>193</v>
      </c>
      <c r="VKY48" s="180" t="s">
        <v>25</v>
      </c>
      <c r="VLA48" s="253" t="s">
        <v>8</v>
      </c>
      <c r="VLB48" s="180" t="s">
        <v>2</v>
      </c>
      <c r="VLC48" s="223" t="s">
        <v>3</v>
      </c>
      <c r="VLD48" s="220" t="s">
        <v>10</v>
      </c>
      <c r="VLE48" s="208" t="s">
        <v>4</v>
      </c>
      <c r="VLF48" s="220" t="s">
        <v>193</v>
      </c>
      <c r="VLG48" s="180" t="s">
        <v>25</v>
      </c>
      <c r="VLI48" s="253" t="s">
        <v>8</v>
      </c>
      <c r="VLJ48" s="180" t="s">
        <v>2</v>
      </c>
      <c r="VLK48" s="223" t="s">
        <v>3</v>
      </c>
      <c r="VLL48" s="220" t="s">
        <v>10</v>
      </c>
      <c r="VLM48" s="208" t="s">
        <v>4</v>
      </c>
      <c r="VLN48" s="220" t="s">
        <v>193</v>
      </c>
      <c r="VLO48" s="180" t="s">
        <v>25</v>
      </c>
      <c r="VLQ48" s="253" t="s">
        <v>8</v>
      </c>
      <c r="VLR48" s="180" t="s">
        <v>2</v>
      </c>
      <c r="VLS48" s="223" t="s">
        <v>3</v>
      </c>
      <c r="VLT48" s="220" t="s">
        <v>10</v>
      </c>
      <c r="VLU48" s="208" t="s">
        <v>4</v>
      </c>
      <c r="VLV48" s="220" t="s">
        <v>193</v>
      </c>
      <c r="VLW48" s="180" t="s">
        <v>25</v>
      </c>
      <c r="VLY48" s="253" t="s">
        <v>8</v>
      </c>
      <c r="VLZ48" s="180" t="s">
        <v>2</v>
      </c>
      <c r="VMA48" s="223" t="s">
        <v>3</v>
      </c>
      <c r="VMB48" s="220" t="s">
        <v>10</v>
      </c>
      <c r="VMC48" s="208" t="s">
        <v>4</v>
      </c>
      <c r="VMD48" s="220" t="s">
        <v>193</v>
      </c>
      <c r="VME48" s="180" t="s">
        <v>25</v>
      </c>
      <c r="VMG48" s="253" t="s">
        <v>8</v>
      </c>
      <c r="VMH48" s="180" t="s">
        <v>2</v>
      </c>
      <c r="VMI48" s="223" t="s">
        <v>3</v>
      </c>
      <c r="VMJ48" s="220" t="s">
        <v>10</v>
      </c>
      <c r="VMK48" s="208" t="s">
        <v>4</v>
      </c>
      <c r="VML48" s="220" t="s">
        <v>193</v>
      </c>
      <c r="VMM48" s="180" t="s">
        <v>25</v>
      </c>
      <c r="VMO48" s="253" t="s">
        <v>8</v>
      </c>
      <c r="VMP48" s="180" t="s">
        <v>2</v>
      </c>
      <c r="VMQ48" s="223" t="s">
        <v>3</v>
      </c>
      <c r="VMR48" s="220" t="s">
        <v>10</v>
      </c>
      <c r="VMS48" s="208" t="s">
        <v>4</v>
      </c>
      <c r="VMT48" s="220" t="s">
        <v>193</v>
      </c>
      <c r="VMU48" s="180" t="s">
        <v>25</v>
      </c>
      <c r="VMW48" s="253" t="s">
        <v>8</v>
      </c>
      <c r="VMX48" s="180" t="s">
        <v>2</v>
      </c>
      <c r="VMY48" s="223" t="s">
        <v>3</v>
      </c>
      <c r="VMZ48" s="220" t="s">
        <v>10</v>
      </c>
      <c r="VNA48" s="208" t="s">
        <v>4</v>
      </c>
      <c r="VNB48" s="220" t="s">
        <v>193</v>
      </c>
      <c r="VNC48" s="180" t="s">
        <v>25</v>
      </c>
      <c r="VNE48" s="253" t="s">
        <v>8</v>
      </c>
      <c r="VNF48" s="180" t="s">
        <v>2</v>
      </c>
      <c r="VNG48" s="223" t="s">
        <v>3</v>
      </c>
      <c r="VNH48" s="220" t="s">
        <v>10</v>
      </c>
      <c r="VNI48" s="208" t="s">
        <v>4</v>
      </c>
      <c r="VNJ48" s="220" t="s">
        <v>193</v>
      </c>
      <c r="VNK48" s="180" t="s">
        <v>25</v>
      </c>
      <c r="VNM48" s="253" t="s">
        <v>8</v>
      </c>
      <c r="VNN48" s="180" t="s">
        <v>2</v>
      </c>
      <c r="VNO48" s="223" t="s">
        <v>3</v>
      </c>
      <c r="VNP48" s="220" t="s">
        <v>10</v>
      </c>
      <c r="VNQ48" s="208" t="s">
        <v>4</v>
      </c>
      <c r="VNR48" s="220" t="s">
        <v>193</v>
      </c>
      <c r="VNS48" s="180" t="s">
        <v>25</v>
      </c>
      <c r="VNU48" s="253" t="s">
        <v>8</v>
      </c>
      <c r="VNV48" s="180" t="s">
        <v>2</v>
      </c>
      <c r="VNW48" s="223" t="s">
        <v>3</v>
      </c>
      <c r="VNX48" s="220" t="s">
        <v>10</v>
      </c>
      <c r="VNY48" s="208" t="s">
        <v>4</v>
      </c>
      <c r="VNZ48" s="220" t="s">
        <v>193</v>
      </c>
      <c r="VOA48" s="180" t="s">
        <v>25</v>
      </c>
      <c r="VOC48" s="253" t="s">
        <v>8</v>
      </c>
      <c r="VOD48" s="180" t="s">
        <v>2</v>
      </c>
      <c r="VOE48" s="223" t="s">
        <v>3</v>
      </c>
      <c r="VOF48" s="220" t="s">
        <v>10</v>
      </c>
      <c r="VOG48" s="208" t="s">
        <v>4</v>
      </c>
      <c r="VOH48" s="220" t="s">
        <v>193</v>
      </c>
      <c r="VOI48" s="180" t="s">
        <v>25</v>
      </c>
      <c r="VOK48" s="253" t="s">
        <v>8</v>
      </c>
      <c r="VOL48" s="180" t="s">
        <v>2</v>
      </c>
      <c r="VOM48" s="223" t="s">
        <v>3</v>
      </c>
      <c r="VON48" s="220" t="s">
        <v>10</v>
      </c>
      <c r="VOO48" s="208" t="s">
        <v>4</v>
      </c>
      <c r="VOP48" s="220" t="s">
        <v>193</v>
      </c>
      <c r="VOQ48" s="180" t="s">
        <v>25</v>
      </c>
      <c r="VOS48" s="253" t="s">
        <v>8</v>
      </c>
      <c r="VOT48" s="180" t="s">
        <v>2</v>
      </c>
      <c r="VOU48" s="223" t="s">
        <v>3</v>
      </c>
      <c r="VOV48" s="220" t="s">
        <v>10</v>
      </c>
      <c r="VOW48" s="208" t="s">
        <v>4</v>
      </c>
      <c r="VOX48" s="220" t="s">
        <v>193</v>
      </c>
      <c r="VOY48" s="180" t="s">
        <v>25</v>
      </c>
      <c r="VPA48" s="253" t="s">
        <v>8</v>
      </c>
      <c r="VPB48" s="180" t="s">
        <v>2</v>
      </c>
      <c r="VPC48" s="223" t="s">
        <v>3</v>
      </c>
      <c r="VPD48" s="220" t="s">
        <v>10</v>
      </c>
      <c r="VPE48" s="208" t="s">
        <v>4</v>
      </c>
      <c r="VPF48" s="220" t="s">
        <v>193</v>
      </c>
      <c r="VPG48" s="180" t="s">
        <v>25</v>
      </c>
      <c r="VPI48" s="253" t="s">
        <v>8</v>
      </c>
      <c r="VPJ48" s="180" t="s">
        <v>2</v>
      </c>
      <c r="VPK48" s="223" t="s">
        <v>3</v>
      </c>
      <c r="VPL48" s="220" t="s">
        <v>10</v>
      </c>
      <c r="VPM48" s="208" t="s">
        <v>4</v>
      </c>
      <c r="VPN48" s="220" t="s">
        <v>193</v>
      </c>
      <c r="VPO48" s="180" t="s">
        <v>25</v>
      </c>
      <c r="VPQ48" s="253" t="s">
        <v>8</v>
      </c>
      <c r="VPR48" s="180" t="s">
        <v>2</v>
      </c>
      <c r="VPS48" s="223" t="s">
        <v>3</v>
      </c>
      <c r="VPT48" s="220" t="s">
        <v>10</v>
      </c>
      <c r="VPU48" s="208" t="s">
        <v>4</v>
      </c>
      <c r="VPV48" s="220" t="s">
        <v>193</v>
      </c>
      <c r="VPW48" s="180" t="s">
        <v>25</v>
      </c>
      <c r="VPY48" s="253" t="s">
        <v>8</v>
      </c>
      <c r="VPZ48" s="180" t="s">
        <v>2</v>
      </c>
      <c r="VQA48" s="223" t="s">
        <v>3</v>
      </c>
      <c r="VQB48" s="220" t="s">
        <v>10</v>
      </c>
      <c r="VQC48" s="208" t="s">
        <v>4</v>
      </c>
      <c r="VQD48" s="220" t="s">
        <v>193</v>
      </c>
      <c r="VQE48" s="180" t="s">
        <v>25</v>
      </c>
      <c r="VQG48" s="253" t="s">
        <v>8</v>
      </c>
      <c r="VQH48" s="180" t="s">
        <v>2</v>
      </c>
      <c r="VQI48" s="223" t="s">
        <v>3</v>
      </c>
      <c r="VQJ48" s="220" t="s">
        <v>10</v>
      </c>
      <c r="VQK48" s="208" t="s">
        <v>4</v>
      </c>
      <c r="VQL48" s="220" t="s">
        <v>193</v>
      </c>
      <c r="VQM48" s="180" t="s">
        <v>25</v>
      </c>
      <c r="VQO48" s="253" t="s">
        <v>8</v>
      </c>
      <c r="VQP48" s="180" t="s">
        <v>2</v>
      </c>
      <c r="VQQ48" s="223" t="s">
        <v>3</v>
      </c>
      <c r="VQR48" s="220" t="s">
        <v>10</v>
      </c>
      <c r="VQS48" s="208" t="s">
        <v>4</v>
      </c>
      <c r="VQT48" s="220" t="s">
        <v>193</v>
      </c>
      <c r="VQU48" s="180" t="s">
        <v>25</v>
      </c>
      <c r="VQW48" s="253" t="s">
        <v>8</v>
      </c>
      <c r="VQX48" s="180" t="s">
        <v>2</v>
      </c>
      <c r="VQY48" s="223" t="s">
        <v>3</v>
      </c>
      <c r="VQZ48" s="220" t="s">
        <v>10</v>
      </c>
      <c r="VRA48" s="208" t="s">
        <v>4</v>
      </c>
      <c r="VRB48" s="220" t="s">
        <v>193</v>
      </c>
      <c r="VRC48" s="180" t="s">
        <v>25</v>
      </c>
      <c r="VRE48" s="253" t="s">
        <v>8</v>
      </c>
      <c r="VRF48" s="180" t="s">
        <v>2</v>
      </c>
      <c r="VRG48" s="223" t="s">
        <v>3</v>
      </c>
      <c r="VRH48" s="220" t="s">
        <v>10</v>
      </c>
      <c r="VRI48" s="208" t="s">
        <v>4</v>
      </c>
      <c r="VRJ48" s="220" t="s">
        <v>193</v>
      </c>
      <c r="VRK48" s="180" t="s">
        <v>25</v>
      </c>
      <c r="VRM48" s="253" t="s">
        <v>8</v>
      </c>
      <c r="VRN48" s="180" t="s">
        <v>2</v>
      </c>
      <c r="VRO48" s="223" t="s">
        <v>3</v>
      </c>
      <c r="VRP48" s="220" t="s">
        <v>10</v>
      </c>
      <c r="VRQ48" s="208" t="s">
        <v>4</v>
      </c>
      <c r="VRR48" s="220" t="s">
        <v>193</v>
      </c>
      <c r="VRS48" s="180" t="s">
        <v>25</v>
      </c>
      <c r="VRU48" s="253" t="s">
        <v>8</v>
      </c>
      <c r="VRV48" s="180" t="s">
        <v>2</v>
      </c>
      <c r="VRW48" s="223" t="s">
        <v>3</v>
      </c>
      <c r="VRX48" s="220" t="s">
        <v>10</v>
      </c>
      <c r="VRY48" s="208" t="s">
        <v>4</v>
      </c>
      <c r="VRZ48" s="220" t="s">
        <v>193</v>
      </c>
      <c r="VSA48" s="180" t="s">
        <v>25</v>
      </c>
      <c r="VSC48" s="253" t="s">
        <v>8</v>
      </c>
      <c r="VSD48" s="180" t="s">
        <v>2</v>
      </c>
      <c r="VSE48" s="223" t="s">
        <v>3</v>
      </c>
      <c r="VSF48" s="220" t="s">
        <v>10</v>
      </c>
      <c r="VSG48" s="208" t="s">
        <v>4</v>
      </c>
      <c r="VSH48" s="220" t="s">
        <v>193</v>
      </c>
      <c r="VSI48" s="180" t="s">
        <v>25</v>
      </c>
      <c r="VSK48" s="253" t="s">
        <v>8</v>
      </c>
      <c r="VSL48" s="180" t="s">
        <v>2</v>
      </c>
      <c r="VSM48" s="223" t="s">
        <v>3</v>
      </c>
      <c r="VSN48" s="220" t="s">
        <v>10</v>
      </c>
      <c r="VSO48" s="208" t="s">
        <v>4</v>
      </c>
      <c r="VSP48" s="220" t="s">
        <v>193</v>
      </c>
      <c r="VSQ48" s="180" t="s">
        <v>25</v>
      </c>
      <c r="VSS48" s="253" t="s">
        <v>8</v>
      </c>
      <c r="VST48" s="180" t="s">
        <v>2</v>
      </c>
      <c r="VSU48" s="223" t="s">
        <v>3</v>
      </c>
      <c r="VSV48" s="220" t="s">
        <v>10</v>
      </c>
      <c r="VSW48" s="208" t="s">
        <v>4</v>
      </c>
      <c r="VSX48" s="220" t="s">
        <v>193</v>
      </c>
      <c r="VSY48" s="180" t="s">
        <v>25</v>
      </c>
      <c r="VTA48" s="253" t="s">
        <v>8</v>
      </c>
      <c r="VTB48" s="180" t="s">
        <v>2</v>
      </c>
      <c r="VTC48" s="223" t="s">
        <v>3</v>
      </c>
      <c r="VTD48" s="220" t="s">
        <v>10</v>
      </c>
      <c r="VTE48" s="208" t="s">
        <v>4</v>
      </c>
      <c r="VTF48" s="220" t="s">
        <v>193</v>
      </c>
      <c r="VTG48" s="180" t="s">
        <v>25</v>
      </c>
      <c r="VTI48" s="253" t="s">
        <v>8</v>
      </c>
      <c r="VTJ48" s="180" t="s">
        <v>2</v>
      </c>
      <c r="VTK48" s="223" t="s">
        <v>3</v>
      </c>
      <c r="VTL48" s="220" t="s">
        <v>10</v>
      </c>
      <c r="VTM48" s="208" t="s">
        <v>4</v>
      </c>
      <c r="VTN48" s="220" t="s">
        <v>193</v>
      </c>
      <c r="VTO48" s="180" t="s">
        <v>25</v>
      </c>
      <c r="VTQ48" s="253" t="s">
        <v>8</v>
      </c>
      <c r="VTR48" s="180" t="s">
        <v>2</v>
      </c>
      <c r="VTS48" s="223" t="s">
        <v>3</v>
      </c>
      <c r="VTT48" s="220" t="s">
        <v>10</v>
      </c>
      <c r="VTU48" s="208" t="s">
        <v>4</v>
      </c>
      <c r="VTV48" s="220" t="s">
        <v>193</v>
      </c>
      <c r="VTW48" s="180" t="s">
        <v>25</v>
      </c>
      <c r="VTY48" s="253" t="s">
        <v>8</v>
      </c>
      <c r="VTZ48" s="180" t="s">
        <v>2</v>
      </c>
      <c r="VUA48" s="223" t="s">
        <v>3</v>
      </c>
      <c r="VUB48" s="220" t="s">
        <v>10</v>
      </c>
      <c r="VUC48" s="208" t="s">
        <v>4</v>
      </c>
      <c r="VUD48" s="220" t="s">
        <v>193</v>
      </c>
      <c r="VUE48" s="180" t="s">
        <v>25</v>
      </c>
      <c r="VUG48" s="253" t="s">
        <v>8</v>
      </c>
      <c r="VUH48" s="180" t="s">
        <v>2</v>
      </c>
      <c r="VUI48" s="223" t="s">
        <v>3</v>
      </c>
      <c r="VUJ48" s="220" t="s">
        <v>10</v>
      </c>
      <c r="VUK48" s="208" t="s">
        <v>4</v>
      </c>
      <c r="VUL48" s="220" t="s">
        <v>193</v>
      </c>
      <c r="VUM48" s="180" t="s">
        <v>25</v>
      </c>
      <c r="VUO48" s="253" t="s">
        <v>8</v>
      </c>
      <c r="VUP48" s="180" t="s">
        <v>2</v>
      </c>
      <c r="VUQ48" s="223" t="s">
        <v>3</v>
      </c>
      <c r="VUR48" s="220" t="s">
        <v>10</v>
      </c>
      <c r="VUS48" s="208" t="s">
        <v>4</v>
      </c>
      <c r="VUT48" s="220" t="s">
        <v>193</v>
      </c>
      <c r="VUU48" s="180" t="s">
        <v>25</v>
      </c>
      <c r="VUW48" s="253" t="s">
        <v>8</v>
      </c>
      <c r="VUX48" s="180" t="s">
        <v>2</v>
      </c>
      <c r="VUY48" s="223" t="s">
        <v>3</v>
      </c>
      <c r="VUZ48" s="220" t="s">
        <v>10</v>
      </c>
      <c r="VVA48" s="208" t="s">
        <v>4</v>
      </c>
      <c r="VVB48" s="220" t="s">
        <v>193</v>
      </c>
      <c r="VVC48" s="180" t="s">
        <v>25</v>
      </c>
      <c r="VVE48" s="253" t="s">
        <v>8</v>
      </c>
      <c r="VVF48" s="180" t="s">
        <v>2</v>
      </c>
      <c r="VVG48" s="223" t="s">
        <v>3</v>
      </c>
      <c r="VVH48" s="220" t="s">
        <v>10</v>
      </c>
      <c r="VVI48" s="208" t="s">
        <v>4</v>
      </c>
      <c r="VVJ48" s="220" t="s">
        <v>193</v>
      </c>
      <c r="VVK48" s="180" t="s">
        <v>25</v>
      </c>
      <c r="VVM48" s="253" t="s">
        <v>8</v>
      </c>
      <c r="VVN48" s="180" t="s">
        <v>2</v>
      </c>
      <c r="VVO48" s="223" t="s">
        <v>3</v>
      </c>
      <c r="VVP48" s="220" t="s">
        <v>10</v>
      </c>
      <c r="VVQ48" s="208" t="s">
        <v>4</v>
      </c>
      <c r="VVR48" s="220" t="s">
        <v>193</v>
      </c>
      <c r="VVS48" s="180" t="s">
        <v>25</v>
      </c>
      <c r="VVU48" s="253" t="s">
        <v>8</v>
      </c>
      <c r="VVV48" s="180" t="s">
        <v>2</v>
      </c>
      <c r="VVW48" s="223" t="s">
        <v>3</v>
      </c>
      <c r="VVX48" s="220" t="s">
        <v>10</v>
      </c>
      <c r="VVY48" s="208" t="s">
        <v>4</v>
      </c>
      <c r="VVZ48" s="220" t="s">
        <v>193</v>
      </c>
      <c r="VWA48" s="180" t="s">
        <v>25</v>
      </c>
      <c r="VWC48" s="253" t="s">
        <v>8</v>
      </c>
      <c r="VWD48" s="180" t="s">
        <v>2</v>
      </c>
      <c r="VWE48" s="223" t="s">
        <v>3</v>
      </c>
      <c r="VWF48" s="220" t="s">
        <v>10</v>
      </c>
      <c r="VWG48" s="208" t="s">
        <v>4</v>
      </c>
      <c r="VWH48" s="220" t="s">
        <v>193</v>
      </c>
      <c r="VWI48" s="180" t="s">
        <v>25</v>
      </c>
      <c r="VWK48" s="253" t="s">
        <v>8</v>
      </c>
      <c r="VWL48" s="180" t="s">
        <v>2</v>
      </c>
      <c r="VWM48" s="223" t="s">
        <v>3</v>
      </c>
      <c r="VWN48" s="220" t="s">
        <v>10</v>
      </c>
      <c r="VWO48" s="208" t="s">
        <v>4</v>
      </c>
      <c r="VWP48" s="220" t="s">
        <v>193</v>
      </c>
      <c r="VWQ48" s="180" t="s">
        <v>25</v>
      </c>
      <c r="VWS48" s="253" t="s">
        <v>8</v>
      </c>
      <c r="VWT48" s="180" t="s">
        <v>2</v>
      </c>
      <c r="VWU48" s="223" t="s">
        <v>3</v>
      </c>
      <c r="VWV48" s="220" t="s">
        <v>10</v>
      </c>
      <c r="VWW48" s="208" t="s">
        <v>4</v>
      </c>
      <c r="VWX48" s="220" t="s">
        <v>193</v>
      </c>
      <c r="VWY48" s="180" t="s">
        <v>25</v>
      </c>
      <c r="VXA48" s="253" t="s">
        <v>8</v>
      </c>
      <c r="VXB48" s="180" t="s">
        <v>2</v>
      </c>
      <c r="VXC48" s="223" t="s">
        <v>3</v>
      </c>
      <c r="VXD48" s="220" t="s">
        <v>10</v>
      </c>
      <c r="VXE48" s="208" t="s">
        <v>4</v>
      </c>
      <c r="VXF48" s="220" t="s">
        <v>193</v>
      </c>
      <c r="VXG48" s="180" t="s">
        <v>25</v>
      </c>
      <c r="VXI48" s="253" t="s">
        <v>8</v>
      </c>
      <c r="VXJ48" s="180" t="s">
        <v>2</v>
      </c>
      <c r="VXK48" s="223" t="s">
        <v>3</v>
      </c>
      <c r="VXL48" s="220" t="s">
        <v>10</v>
      </c>
      <c r="VXM48" s="208" t="s">
        <v>4</v>
      </c>
      <c r="VXN48" s="220" t="s">
        <v>193</v>
      </c>
      <c r="VXO48" s="180" t="s">
        <v>25</v>
      </c>
      <c r="VXQ48" s="253" t="s">
        <v>8</v>
      </c>
      <c r="VXR48" s="180" t="s">
        <v>2</v>
      </c>
      <c r="VXS48" s="223" t="s">
        <v>3</v>
      </c>
      <c r="VXT48" s="220" t="s">
        <v>10</v>
      </c>
      <c r="VXU48" s="208" t="s">
        <v>4</v>
      </c>
      <c r="VXV48" s="220" t="s">
        <v>193</v>
      </c>
      <c r="VXW48" s="180" t="s">
        <v>25</v>
      </c>
      <c r="VXY48" s="253" t="s">
        <v>8</v>
      </c>
      <c r="VXZ48" s="180" t="s">
        <v>2</v>
      </c>
      <c r="VYA48" s="223" t="s">
        <v>3</v>
      </c>
      <c r="VYB48" s="220" t="s">
        <v>10</v>
      </c>
      <c r="VYC48" s="208" t="s">
        <v>4</v>
      </c>
      <c r="VYD48" s="220" t="s">
        <v>193</v>
      </c>
      <c r="VYE48" s="180" t="s">
        <v>25</v>
      </c>
      <c r="VYG48" s="253" t="s">
        <v>8</v>
      </c>
      <c r="VYH48" s="180" t="s">
        <v>2</v>
      </c>
      <c r="VYI48" s="223" t="s">
        <v>3</v>
      </c>
      <c r="VYJ48" s="220" t="s">
        <v>10</v>
      </c>
      <c r="VYK48" s="208" t="s">
        <v>4</v>
      </c>
      <c r="VYL48" s="220" t="s">
        <v>193</v>
      </c>
      <c r="VYM48" s="180" t="s">
        <v>25</v>
      </c>
      <c r="VYO48" s="253" t="s">
        <v>8</v>
      </c>
      <c r="VYP48" s="180" t="s">
        <v>2</v>
      </c>
      <c r="VYQ48" s="223" t="s">
        <v>3</v>
      </c>
      <c r="VYR48" s="220" t="s">
        <v>10</v>
      </c>
      <c r="VYS48" s="208" t="s">
        <v>4</v>
      </c>
      <c r="VYT48" s="220" t="s">
        <v>193</v>
      </c>
      <c r="VYU48" s="180" t="s">
        <v>25</v>
      </c>
      <c r="VYW48" s="253" t="s">
        <v>8</v>
      </c>
      <c r="VYX48" s="180" t="s">
        <v>2</v>
      </c>
      <c r="VYY48" s="223" t="s">
        <v>3</v>
      </c>
      <c r="VYZ48" s="220" t="s">
        <v>10</v>
      </c>
      <c r="VZA48" s="208" t="s">
        <v>4</v>
      </c>
      <c r="VZB48" s="220" t="s">
        <v>193</v>
      </c>
      <c r="VZC48" s="180" t="s">
        <v>25</v>
      </c>
      <c r="VZE48" s="253" t="s">
        <v>8</v>
      </c>
      <c r="VZF48" s="180" t="s">
        <v>2</v>
      </c>
      <c r="VZG48" s="223" t="s">
        <v>3</v>
      </c>
      <c r="VZH48" s="220" t="s">
        <v>10</v>
      </c>
      <c r="VZI48" s="208" t="s">
        <v>4</v>
      </c>
      <c r="VZJ48" s="220" t="s">
        <v>193</v>
      </c>
      <c r="VZK48" s="180" t="s">
        <v>25</v>
      </c>
      <c r="VZM48" s="253" t="s">
        <v>8</v>
      </c>
      <c r="VZN48" s="180" t="s">
        <v>2</v>
      </c>
      <c r="VZO48" s="223" t="s">
        <v>3</v>
      </c>
      <c r="VZP48" s="220" t="s">
        <v>10</v>
      </c>
      <c r="VZQ48" s="208" t="s">
        <v>4</v>
      </c>
      <c r="VZR48" s="220" t="s">
        <v>193</v>
      </c>
      <c r="VZS48" s="180" t="s">
        <v>25</v>
      </c>
      <c r="VZU48" s="253" t="s">
        <v>8</v>
      </c>
      <c r="VZV48" s="180" t="s">
        <v>2</v>
      </c>
      <c r="VZW48" s="223" t="s">
        <v>3</v>
      </c>
      <c r="VZX48" s="220" t="s">
        <v>10</v>
      </c>
      <c r="VZY48" s="208" t="s">
        <v>4</v>
      </c>
      <c r="VZZ48" s="220" t="s">
        <v>193</v>
      </c>
      <c r="WAA48" s="180" t="s">
        <v>25</v>
      </c>
      <c r="WAC48" s="253" t="s">
        <v>8</v>
      </c>
      <c r="WAD48" s="180" t="s">
        <v>2</v>
      </c>
      <c r="WAE48" s="223" t="s">
        <v>3</v>
      </c>
      <c r="WAF48" s="220" t="s">
        <v>10</v>
      </c>
      <c r="WAG48" s="208" t="s">
        <v>4</v>
      </c>
      <c r="WAH48" s="220" t="s">
        <v>193</v>
      </c>
      <c r="WAI48" s="180" t="s">
        <v>25</v>
      </c>
      <c r="WAK48" s="253" t="s">
        <v>8</v>
      </c>
      <c r="WAL48" s="180" t="s">
        <v>2</v>
      </c>
      <c r="WAM48" s="223" t="s">
        <v>3</v>
      </c>
      <c r="WAN48" s="220" t="s">
        <v>10</v>
      </c>
      <c r="WAO48" s="208" t="s">
        <v>4</v>
      </c>
      <c r="WAP48" s="220" t="s">
        <v>193</v>
      </c>
      <c r="WAQ48" s="180" t="s">
        <v>25</v>
      </c>
      <c r="WAS48" s="253" t="s">
        <v>8</v>
      </c>
      <c r="WAT48" s="180" t="s">
        <v>2</v>
      </c>
      <c r="WAU48" s="223" t="s">
        <v>3</v>
      </c>
      <c r="WAV48" s="220" t="s">
        <v>10</v>
      </c>
      <c r="WAW48" s="208" t="s">
        <v>4</v>
      </c>
      <c r="WAX48" s="220" t="s">
        <v>193</v>
      </c>
      <c r="WAY48" s="180" t="s">
        <v>25</v>
      </c>
      <c r="WBA48" s="253" t="s">
        <v>8</v>
      </c>
      <c r="WBB48" s="180" t="s">
        <v>2</v>
      </c>
      <c r="WBC48" s="223" t="s">
        <v>3</v>
      </c>
      <c r="WBD48" s="220" t="s">
        <v>10</v>
      </c>
      <c r="WBE48" s="208" t="s">
        <v>4</v>
      </c>
      <c r="WBF48" s="220" t="s">
        <v>193</v>
      </c>
      <c r="WBG48" s="180" t="s">
        <v>25</v>
      </c>
      <c r="WBI48" s="253" t="s">
        <v>8</v>
      </c>
      <c r="WBJ48" s="180" t="s">
        <v>2</v>
      </c>
      <c r="WBK48" s="223" t="s">
        <v>3</v>
      </c>
      <c r="WBL48" s="220" t="s">
        <v>10</v>
      </c>
      <c r="WBM48" s="208" t="s">
        <v>4</v>
      </c>
      <c r="WBN48" s="220" t="s">
        <v>193</v>
      </c>
      <c r="WBO48" s="180" t="s">
        <v>25</v>
      </c>
      <c r="WBQ48" s="253" t="s">
        <v>8</v>
      </c>
      <c r="WBR48" s="180" t="s">
        <v>2</v>
      </c>
      <c r="WBS48" s="223" t="s">
        <v>3</v>
      </c>
      <c r="WBT48" s="220" t="s">
        <v>10</v>
      </c>
      <c r="WBU48" s="208" t="s">
        <v>4</v>
      </c>
      <c r="WBV48" s="220" t="s">
        <v>193</v>
      </c>
      <c r="WBW48" s="180" t="s">
        <v>25</v>
      </c>
      <c r="WBY48" s="253" t="s">
        <v>8</v>
      </c>
      <c r="WBZ48" s="180" t="s">
        <v>2</v>
      </c>
      <c r="WCA48" s="223" t="s">
        <v>3</v>
      </c>
      <c r="WCB48" s="220" t="s">
        <v>10</v>
      </c>
      <c r="WCC48" s="208" t="s">
        <v>4</v>
      </c>
      <c r="WCD48" s="220" t="s">
        <v>193</v>
      </c>
      <c r="WCE48" s="180" t="s">
        <v>25</v>
      </c>
      <c r="WCG48" s="253" t="s">
        <v>8</v>
      </c>
      <c r="WCH48" s="180" t="s">
        <v>2</v>
      </c>
      <c r="WCI48" s="223" t="s">
        <v>3</v>
      </c>
      <c r="WCJ48" s="220" t="s">
        <v>10</v>
      </c>
      <c r="WCK48" s="208" t="s">
        <v>4</v>
      </c>
      <c r="WCL48" s="220" t="s">
        <v>193</v>
      </c>
      <c r="WCM48" s="180" t="s">
        <v>25</v>
      </c>
      <c r="WCO48" s="253" t="s">
        <v>8</v>
      </c>
      <c r="WCP48" s="180" t="s">
        <v>2</v>
      </c>
      <c r="WCQ48" s="223" t="s">
        <v>3</v>
      </c>
      <c r="WCR48" s="220" t="s">
        <v>10</v>
      </c>
      <c r="WCS48" s="208" t="s">
        <v>4</v>
      </c>
      <c r="WCT48" s="220" t="s">
        <v>193</v>
      </c>
      <c r="WCU48" s="180" t="s">
        <v>25</v>
      </c>
      <c r="WCW48" s="253" t="s">
        <v>8</v>
      </c>
      <c r="WCX48" s="180" t="s">
        <v>2</v>
      </c>
      <c r="WCY48" s="223" t="s">
        <v>3</v>
      </c>
      <c r="WCZ48" s="220" t="s">
        <v>10</v>
      </c>
      <c r="WDA48" s="208" t="s">
        <v>4</v>
      </c>
      <c r="WDB48" s="220" t="s">
        <v>193</v>
      </c>
      <c r="WDC48" s="180" t="s">
        <v>25</v>
      </c>
      <c r="WDE48" s="253" t="s">
        <v>8</v>
      </c>
      <c r="WDF48" s="180" t="s">
        <v>2</v>
      </c>
      <c r="WDG48" s="223" t="s">
        <v>3</v>
      </c>
      <c r="WDH48" s="220" t="s">
        <v>10</v>
      </c>
      <c r="WDI48" s="208" t="s">
        <v>4</v>
      </c>
      <c r="WDJ48" s="220" t="s">
        <v>193</v>
      </c>
      <c r="WDK48" s="180" t="s">
        <v>25</v>
      </c>
      <c r="WDM48" s="253" t="s">
        <v>8</v>
      </c>
      <c r="WDN48" s="180" t="s">
        <v>2</v>
      </c>
      <c r="WDO48" s="223" t="s">
        <v>3</v>
      </c>
      <c r="WDP48" s="220" t="s">
        <v>10</v>
      </c>
      <c r="WDQ48" s="208" t="s">
        <v>4</v>
      </c>
      <c r="WDR48" s="220" t="s">
        <v>193</v>
      </c>
      <c r="WDS48" s="180" t="s">
        <v>25</v>
      </c>
      <c r="WDU48" s="253" t="s">
        <v>8</v>
      </c>
      <c r="WDV48" s="180" t="s">
        <v>2</v>
      </c>
      <c r="WDW48" s="223" t="s">
        <v>3</v>
      </c>
      <c r="WDX48" s="220" t="s">
        <v>10</v>
      </c>
      <c r="WDY48" s="208" t="s">
        <v>4</v>
      </c>
      <c r="WDZ48" s="220" t="s">
        <v>193</v>
      </c>
      <c r="WEA48" s="180" t="s">
        <v>25</v>
      </c>
      <c r="WEC48" s="253" t="s">
        <v>8</v>
      </c>
      <c r="WED48" s="180" t="s">
        <v>2</v>
      </c>
      <c r="WEE48" s="223" t="s">
        <v>3</v>
      </c>
      <c r="WEF48" s="220" t="s">
        <v>10</v>
      </c>
      <c r="WEG48" s="208" t="s">
        <v>4</v>
      </c>
      <c r="WEH48" s="220" t="s">
        <v>193</v>
      </c>
      <c r="WEI48" s="180" t="s">
        <v>25</v>
      </c>
      <c r="WEK48" s="253" t="s">
        <v>8</v>
      </c>
      <c r="WEL48" s="180" t="s">
        <v>2</v>
      </c>
      <c r="WEM48" s="223" t="s">
        <v>3</v>
      </c>
      <c r="WEN48" s="220" t="s">
        <v>10</v>
      </c>
      <c r="WEO48" s="208" t="s">
        <v>4</v>
      </c>
      <c r="WEP48" s="220" t="s">
        <v>193</v>
      </c>
      <c r="WEQ48" s="180" t="s">
        <v>25</v>
      </c>
      <c r="WES48" s="253" t="s">
        <v>8</v>
      </c>
      <c r="WET48" s="180" t="s">
        <v>2</v>
      </c>
      <c r="WEU48" s="223" t="s">
        <v>3</v>
      </c>
      <c r="WEV48" s="220" t="s">
        <v>10</v>
      </c>
      <c r="WEW48" s="208" t="s">
        <v>4</v>
      </c>
      <c r="WEX48" s="220" t="s">
        <v>193</v>
      </c>
      <c r="WEY48" s="180" t="s">
        <v>25</v>
      </c>
      <c r="WFA48" s="253" t="s">
        <v>8</v>
      </c>
      <c r="WFB48" s="180" t="s">
        <v>2</v>
      </c>
      <c r="WFC48" s="223" t="s">
        <v>3</v>
      </c>
      <c r="WFD48" s="220" t="s">
        <v>10</v>
      </c>
      <c r="WFE48" s="208" t="s">
        <v>4</v>
      </c>
      <c r="WFF48" s="220" t="s">
        <v>193</v>
      </c>
      <c r="WFG48" s="180" t="s">
        <v>25</v>
      </c>
      <c r="WFI48" s="253" t="s">
        <v>8</v>
      </c>
      <c r="WFJ48" s="180" t="s">
        <v>2</v>
      </c>
      <c r="WFK48" s="223" t="s">
        <v>3</v>
      </c>
      <c r="WFL48" s="220" t="s">
        <v>10</v>
      </c>
      <c r="WFM48" s="208" t="s">
        <v>4</v>
      </c>
      <c r="WFN48" s="220" t="s">
        <v>193</v>
      </c>
      <c r="WFO48" s="180" t="s">
        <v>25</v>
      </c>
      <c r="WFQ48" s="253" t="s">
        <v>8</v>
      </c>
      <c r="WFR48" s="180" t="s">
        <v>2</v>
      </c>
      <c r="WFS48" s="223" t="s">
        <v>3</v>
      </c>
      <c r="WFT48" s="220" t="s">
        <v>10</v>
      </c>
      <c r="WFU48" s="208" t="s">
        <v>4</v>
      </c>
      <c r="WFV48" s="220" t="s">
        <v>193</v>
      </c>
      <c r="WFW48" s="180" t="s">
        <v>25</v>
      </c>
      <c r="WFY48" s="253" t="s">
        <v>8</v>
      </c>
      <c r="WFZ48" s="180" t="s">
        <v>2</v>
      </c>
      <c r="WGA48" s="223" t="s">
        <v>3</v>
      </c>
      <c r="WGB48" s="220" t="s">
        <v>10</v>
      </c>
      <c r="WGC48" s="208" t="s">
        <v>4</v>
      </c>
      <c r="WGD48" s="220" t="s">
        <v>193</v>
      </c>
      <c r="WGE48" s="180" t="s">
        <v>25</v>
      </c>
      <c r="WGG48" s="253" t="s">
        <v>8</v>
      </c>
      <c r="WGH48" s="180" t="s">
        <v>2</v>
      </c>
      <c r="WGI48" s="223" t="s">
        <v>3</v>
      </c>
      <c r="WGJ48" s="220" t="s">
        <v>10</v>
      </c>
      <c r="WGK48" s="208" t="s">
        <v>4</v>
      </c>
      <c r="WGL48" s="220" t="s">
        <v>193</v>
      </c>
      <c r="WGM48" s="180" t="s">
        <v>25</v>
      </c>
      <c r="WGO48" s="253" t="s">
        <v>8</v>
      </c>
      <c r="WGP48" s="180" t="s">
        <v>2</v>
      </c>
      <c r="WGQ48" s="223" t="s">
        <v>3</v>
      </c>
      <c r="WGR48" s="220" t="s">
        <v>10</v>
      </c>
      <c r="WGS48" s="208" t="s">
        <v>4</v>
      </c>
      <c r="WGT48" s="220" t="s">
        <v>193</v>
      </c>
      <c r="WGU48" s="180" t="s">
        <v>25</v>
      </c>
      <c r="WGW48" s="253" t="s">
        <v>8</v>
      </c>
      <c r="WGX48" s="180" t="s">
        <v>2</v>
      </c>
      <c r="WGY48" s="223" t="s">
        <v>3</v>
      </c>
      <c r="WGZ48" s="220" t="s">
        <v>10</v>
      </c>
      <c r="WHA48" s="208" t="s">
        <v>4</v>
      </c>
      <c r="WHB48" s="220" t="s">
        <v>193</v>
      </c>
      <c r="WHC48" s="180" t="s">
        <v>25</v>
      </c>
      <c r="WHE48" s="253" t="s">
        <v>8</v>
      </c>
      <c r="WHF48" s="180" t="s">
        <v>2</v>
      </c>
      <c r="WHG48" s="223" t="s">
        <v>3</v>
      </c>
      <c r="WHH48" s="220" t="s">
        <v>10</v>
      </c>
      <c r="WHI48" s="208" t="s">
        <v>4</v>
      </c>
      <c r="WHJ48" s="220" t="s">
        <v>193</v>
      </c>
      <c r="WHK48" s="180" t="s">
        <v>25</v>
      </c>
      <c r="WHM48" s="253" t="s">
        <v>8</v>
      </c>
      <c r="WHN48" s="180" t="s">
        <v>2</v>
      </c>
      <c r="WHO48" s="223" t="s">
        <v>3</v>
      </c>
      <c r="WHP48" s="220" t="s">
        <v>10</v>
      </c>
      <c r="WHQ48" s="208" t="s">
        <v>4</v>
      </c>
      <c r="WHR48" s="220" t="s">
        <v>193</v>
      </c>
      <c r="WHS48" s="180" t="s">
        <v>25</v>
      </c>
      <c r="WHU48" s="253" t="s">
        <v>8</v>
      </c>
      <c r="WHV48" s="180" t="s">
        <v>2</v>
      </c>
      <c r="WHW48" s="223" t="s">
        <v>3</v>
      </c>
      <c r="WHX48" s="220" t="s">
        <v>10</v>
      </c>
      <c r="WHY48" s="208" t="s">
        <v>4</v>
      </c>
      <c r="WHZ48" s="220" t="s">
        <v>193</v>
      </c>
      <c r="WIA48" s="180" t="s">
        <v>25</v>
      </c>
      <c r="WIC48" s="253" t="s">
        <v>8</v>
      </c>
      <c r="WID48" s="180" t="s">
        <v>2</v>
      </c>
      <c r="WIE48" s="223" t="s">
        <v>3</v>
      </c>
      <c r="WIF48" s="220" t="s">
        <v>10</v>
      </c>
      <c r="WIG48" s="208" t="s">
        <v>4</v>
      </c>
      <c r="WIH48" s="220" t="s">
        <v>193</v>
      </c>
      <c r="WII48" s="180" t="s">
        <v>25</v>
      </c>
      <c r="WIK48" s="253" t="s">
        <v>8</v>
      </c>
      <c r="WIL48" s="180" t="s">
        <v>2</v>
      </c>
      <c r="WIM48" s="223" t="s">
        <v>3</v>
      </c>
      <c r="WIN48" s="220" t="s">
        <v>10</v>
      </c>
      <c r="WIO48" s="208" t="s">
        <v>4</v>
      </c>
      <c r="WIP48" s="220" t="s">
        <v>193</v>
      </c>
      <c r="WIQ48" s="180" t="s">
        <v>25</v>
      </c>
      <c r="WIS48" s="253" t="s">
        <v>8</v>
      </c>
      <c r="WIT48" s="180" t="s">
        <v>2</v>
      </c>
      <c r="WIU48" s="223" t="s">
        <v>3</v>
      </c>
      <c r="WIV48" s="220" t="s">
        <v>10</v>
      </c>
      <c r="WIW48" s="208" t="s">
        <v>4</v>
      </c>
      <c r="WIX48" s="220" t="s">
        <v>193</v>
      </c>
      <c r="WIY48" s="180" t="s">
        <v>25</v>
      </c>
      <c r="WJA48" s="253" t="s">
        <v>8</v>
      </c>
      <c r="WJB48" s="180" t="s">
        <v>2</v>
      </c>
      <c r="WJC48" s="223" t="s">
        <v>3</v>
      </c>
      <c r="WJD48" s="220" t="s">
        <v>10</v>
      </c>
      <c r="WJE48" s="208" t="s">
        <v>4</v>
      </c>
      <c r="WJF48" s="220" t="s">
        <v>193</v>
      </c>
      <c r="WJG48" s="180" t="s">
        <v>25</v>
      </c>
      <c r="WJI48" s="253" t="s">
        <v>8</v>
      </c>
      <c r="WJJ48" s="180" t="s">
        <v>2</v>
      </c>
      <c r="WJK48" s="223" t="s">
        <v>3</v>
      </c>
      <c r="WJL48" s="220" t="s">
        <v>10</v>
      </c>
      <c r="WJM48" s="208" t="s">
        <v>4</v>
      </c>
      <c r="WJN48" s="220" t="s">
        <v>193</v>
      </c>
      <c r="WJO48" s="180" t="s">
        <v>25</v>
      </c>
      <c r="WJQ48" s="253" t="s">
        <v>8</v>
      </c>
      <c r="WJR48" s="180" t="s">
        <v>2</v>
      </c>
      <c r="WJS48" s="223" t="s">
        <v>3</v>
      </c>
      <c r="WJT48" s="220" t="s">
        <v>10</v>
      </c>
      <c r="WJU48" s="208" t="s">
        <v>4</v>
      </c>
      <c r="WJV48" s="220" t="s">
        <v>193</v>
      </c>
      <c r="WJW48" s="180" t="s">
        <v>25</v>
      </c>
      <c r="WJY48" s="253" t="s">
        <v>8</v>
      </c>
      <c r="WJZ48" s="180" t="s">
        <v>2</v>
      </c>
      <c r="WKA48" s="223" t="s">
        <v>3</v>
      </c>
      <c r="WKB48" s="220" t="s">
        <v>10</v>
      </c>
      <c r="WKC48" s="208" t="s">
        <v>4</v>
      </c>
      <c r="WKD48" s="220" t="s">
        <v>193</v>
      </c>
      <c r="WKE48" s="180" t="s">
        <v>25</v>
      </c>
      <c r="WKG48" s="253" t="s">
        <v>8</v>
      </c>
      <c r="WKH48" s="180" t="s">
        <v>2</v>
      </c>
      <c r="WKI48" s="223" t="s">
        <v>3</v>
      </c>
      <c r="WKJ48" s="220" t="s">
        <v>10</v>
      </c>
      <c r="WKK48" s="208" t="s">
        <v>4</v>
      </c>
      <c r="WKL48" s="220" t="s">
        <v>193</v>
      </c>
      <c r="WKM48" s="180" t="s">
        <v>25</v>
      </c>
      <c r="WKO48" s="253" t="s">
        <v>8</v>
      </c>
      <c r="WKP48" s="180" t="s">
        <v>2</v>
      </c>
      <c r="WKQ48" s="223" t="s">
        <v>3</v>
      </c>
      <c r="WKR48" s="220" t="s">
        <v>10</v>
      </c>
      <c r="WKS48" s="208" t="s">
        <v>4</v>
      </c>
      <c r="WKT48" s="220" t="s">
        <v>193</v>
      </c>
      <c r="WKU48" s="180" t="s">
        <v>25</v>
      </c>
      <c r="WKW48" s="253" t="s">
        <v>8</v>
      </c>
      <c r="WKX48" s="180" t="s">
        <v>2</v>
      </c>
      <c r="WKY48" s="223" t="s">
        <v>3</v>
      </c>
      <c r="WKZ48" s="220" t="s">
        <v>10</v>
      </c>
      <c r="WLA48" s="208" t="s">
        <v>4</v>
      </c>
      <c r="WLB48" s="220" t="s">
        <v>193</v>
      </c>
      <c r="WLC48" s="180" t="s">
        <v>25</v>
      </c>
      <c r="WLE48" s="253" t="s">
        <v>8</v>
      </c>
      <c r="WLF48" s="180" t="s">
        <v>2</v>
      </c>
      <c r="WLG48" s="223" t="s">
        <v>3</v>
      </c>
      <c r="WLH48" s="220" t="s">
        <v>10</v>
      </c>
      <c r="WLI48" s="208" t="s">
        <v>4</v>
      </c>
      <c r="WLJ48" s="220" t="s">
        <v>193</v>
      </c>
      <c r="WLK48" s="180" t="s">
        <v>25</v>
      </c>
      <c r="WLM48" s="253" t="s">
        <v>8</v>
      </c>
      <c r="WLN48" s="180" t="s">
        <v>2</v>
      </c>
      <c r="WLO48" s="223" t="s">
        <v>3</v>
      </c>
      <c r="WLP48" s="220" t="s">
        <v>10</v>
      </c>
      <c r="WLQ48" s="208" t="s">
        <v>4</v>
      </c>
      <c r="WLR48" s="220" t="s">
        <v>193</v>
      </c>
      <c r="WLS48" s="180" t="s">
        <v>25</v>
      </c>
      <c r="WLU48" s="253" t="s">
        <v>8</v>
      </c>
      <c r="WLV48" s="180" t="s">
        <v>2</v>
      </c>
      <c r="WLW48" s="223" t="s">
        <v>3</v>
      </c>
      <c r="WLX48" s="220" t="s">
        <v>10</v>
      </c>
      <c r="WLY48" s="208" t="s">
        <v>4</v>
      </c>
      <c r="WLZ48" s="220" t="s">
        <v>193</v>
      </c>
      <c r="WMA48" s="180" t="s">
        <v>25</v>
      </c>
      <c r="WMC48" s="253" t="s">
        <v>8</v>
      </c>
      <c r="WMD48" s="180" t="s">
        <v>2</v>
      </c>
      <c r="WME48" s="223" t="s">
        <v>3</v>
      </c>
      <c r="WMF48" s="220" t="s">
        <v>10</v>
      </c>
      <c r="WMG48" s="208" t="s">
        <v>4</v>
      </c>
      <c r="WMH48" s="220" t="s">
        <v>193</v>
      </c>
      <c r="WMI48" s="180" t="s">
        <v>25</v>
      </c>
      <c r="WMK48" s="253" t="s">
        <v>8</v>
      </c>
      <c r="WML48" s="180" t="s">
        <v>2</v>
      </c>
      <c r="WMM48" s="223" t="s">
        <v>3</v>
      </c>
      <c r="WMN48" s="220" t="s">
        <v>10</v>
      </c>
      <c r="WMO48" s="208" t="s">
        <v>4</v>
      </c>
      <c r="WMP48" s="220" t="s">
        <v>193</v>
      </c>
      <c r="WMQ48" s="180" t="s">
        <v>25</v>
      </c>
      <c r="WMS48" s="253" t="s">
        <v>8</v>
      </c>
      <c r="WMT48" s="180" t="s">
        <v>2</v>
      </c>
      <c r="WMU48" s="223" t="s">
        <v>3</v>
      </c>
      <c r="WMV48" s="220" t="s">
        <v>10</v>
      </c>
      <c r="WMW48" s="208" t="s">
        <v>4</v>
      </c>
      <c r="WMX48" s="220" t="s">
        <v>193</v>
      </c>
      <c r="WMY48" s="180" t="s">
        <v>25</v>
      </c>
      <c r="WNA48" s="253" t="s">
        <v>8</v>
      </c>
      <c r="WNB48" s="180" t="s">
        <v>2</v>
      </c>
      <c r="WNC48" s="223" t="s">
        <v>3</v>
      </c>
      <c r="WND48" s="220" t="s">
        <v>10</v>
      </c>
      <c r="WNE48" s="208" t="s">
        <v>4</v>
      </c>
      <c r="WNF48" s="220" t="s">
        <v>193</v>
      </c>
      <c r="WNG48" s="180" t="s">
        <v>25</v>
      </c>
      <c r="WNI48" s="253" t="s">
        <v>8</v>
      </c>
      <c r="WNJ48" s="180" t="s">
        <v>2</v>
      </c>
      <c r="WNK48" s="223" t="s">
        <v>3</v>
      </c>
      <c r="WNL48" s="220" t="s">
        <v>10</v>
      </c>
      <c r="WNM48" s="208" t="s">
        <v>4</v>
      </c>
      <c r="WNN48" s="220" t="s">
        <v>193</v>
      </c>
      <c r="WNO48" s="180" t="s">
        <v>25</v>
      </c>
      <c r="WNQ48" s="253" t="s">
        <v>8</v>
      </c>
      <c r="WNR48" s="180" t="s">
        <v>2</v>
      </c>
      <c r="WNS48" s="223" t="s">
        <v>3</v>
      </c>
      <c r="WNT48" s="220" t="s">
        <v>10</v>
      </c>
      <c r="WNU48" s="208" t="s">
        <v>4</v>
      </c>
      <c r="WNV48" s="220" t="s">
        <v>193</v>
      </c>
      <c r="WNW48" s="180" t="s">
        <v>25</v>
      </c>
      <c r="WNY48" s="253" t="s">
        <v>8</v>
      </c>
      <c r="WNZ48" s="180" t="s">
        <v>2</v>
      </c>
      <c r="WOA48" s="223" t="s">
        <v>3</v>
      </c>
      <c r="WOB48" s="220" t="s">
        <v>10</v>
      </c>
      <c r="WOC48" s="208" t="s">
        <v>4</v>
      </c>
      <c r="WOD48" s="220" t="s">
        <v>193</v>
      </c>
      <c r="WOE48" s="180" t="s">
        <v>25</v>
      </c>
      <c r="WOG48" s="253" t="s">
        <v>8</v>
      </c>
      <c r="WOH48" s="180" t="s">
        <v>2</v>
      </c>
      <c r="WOI48" s="223" t="s">
        <v>3</v>
      </c>
      <c r="WOJ48" s="220" t="s">
        <v>10</v>
      </c>
      <c r="WOK48" s="208" t="s">
        <v>4</v>
      </c>
      <c r="WOL48" s="220" t="s">
        <v>193</v>
      </c>
      <c r="WOM48" s="180" t="s">
        <v>25</v>
      </c>
      <c r="WOO48" s="253" t="s">
        <v>8</v>
      </c>
      <c r="WOP48" s="180" t="s">
        <v>2</v>
      </c>
      <c r="WOQ48" s="223" t="s">
        <v>3</v>
      </c>
      <c r="WOR48" s="220" t="s">
        <v>10</v>
      </c>
      <c r="WOS48" s="208" t="s">
        <v>4</v>
      </c>
      <c r="WOT48" s="220" t="s">
        <v>193</v>
      </c>
      <c r="WOU48" s="180" t="s">
        <v>25</v>
      </c>
      <c r="WOW48" s="253" t="s">
        <v>8</v>
      </c>
      <c r="WOX48" s="180" t="s">
        <v>2</v>
      </c>
      <c r="WOY48" s="223" t="s">
        <v>3</v>
      </c>
      <c r="WOZ48" s="220" t="s">
        <v>10</v>
      </c>
      <c r="WPA48" s="208" t="s">
        <v>4</v>
      </c>
      <c r="WPB48" s="220" t="s">
        <v>193</v>
      </c>
      <c r="WPC48" s="180" t="s">
        <v>25</v>
      </c>
      <c r="WPE48" s="253" t="s">
        <v>8</v>
      </c>
      <c r="WPF48" s="180" t="s">
        <v>2</v>
      </c>
      <c r="WPG48" s="223" t="s">
        <v>3</v>
      </c>
      <c r="WPH48" s="220" t="s">
        <v>10</v>
      </c>
      <c r="WPI48" s="208" t="s">
        <v>4</v>
      </c>
      <c r="WPJ48" s="220" t="s">
        <v>193</v>
      </c>
      <c r="WPK48" s="180" t="s">
        <v>25</v>
      </c>
      <c r="WPM48" s="253" t="s">
        <v>8</v>
      </c>
      <c r="WPN48" s="180" t="s">
        <v>2</v>
      </c>
      <c r="WPO48" s="223" t="s">
        <v>3</v>
      </c>
      <c r="WPP48" s="220" t="s">
        <v>10</v>
      </c>
      <c r="WPQ48" s="208" t="s">
        <v>4</v>
      </c>
      <c r="WPR48" s="220" t="s">
        <v>193</v>
      </c>
      <c r="WPS48" s="180" t="s">
        <v>25</v>
      </c>
      <c r="WPU48" s="253" t="s">
        <v>8</v>
      </c>
      <c r="WPV48" s="180" t="s">
        <v>2</v>
      </c>
      <c r="WPW48" s="223" t="s">
        <v>3</v>
      </c>
      <c r="WPX48" s="220" t="s">
        <v>10</v>
      </c>
      <c r="WPY48" s="208" t="s">
        <v>4</v>
      </c>
      <c r="WPZ48" s="220" t="s">
        <v>193</v>
      </c>
      <c r="WQA48" s="180" t="s">
        <v>25</v>
      </c>
      <c r="WQC48" s="253" t="s">
        <v>8</v>
      </c>
      <c r="WQD48" s="180" t="s">
        <v>2</v>
      </c>
      <c r="WQE48" s="223" t="s">
        <v>3</v>
      </c>
      <c r="WQF48" s="220" t="s">
        <v>10</v>
      </c>
      <c r="WQG48" s="208" t="s">
        <v>4</v>
      </c>
      <c r="WQH48" s="220" t="s">
        <v>193</v>
      </c>
      <c r="WQI48" s="180" t="s">
        <v>25</v>
      </c>
      <c r="WQK48" s="253" t="s">
        <v>8</v>
      </c>
      <c r="WQL48" s="180" t="s">
        <v>2</v>
      </c>
      <c r="WQM48" s="223" t="s">
        <v>3</v>
      </c>
      <c r="WQN48" s="220" t="s">
        <v>10</v>
      </c>
      <c r="WQO48" s="208" t="s">
        <v>4</v>
      </c>
      <c r="WQP48" s="220" t="s">
        <v>193</v>
      </c>
      <c r="WQQ48" s="180" t="s">
        <v>25</v>
      </c>
      <c r="WQS48" s="253" t="s">
        <v>8</v>
      </c>
      <c r="WQT48" s="180" t="s">
        <v>2</v>
      </c>
      <c r="WQU48" s="223" t="s">
        <v>3</v>
      </c>
      <c r="WQV48" s="220" t="s">
        <v>10</v>
      </c>
      <c r="WQW48" s="208" t="s">
        <v>4</v>
      </c>
      <c r="WQX48" s="220" t="s">
        <v>193</v>
      </c>
      <c r="WQY48" s="180" t="s">
        <v>25</v>
      </c>
      <c r="WRA48" s="253" t="s">
        <v>8</v>
      </c>
      <c r="WRB48" s="180" t="s">
        <v>2</v>
      </c>
      <c r="WRC48" s="223" t="s">
        <v>3</v>
      </c>
      <c r="WRD48" s="220" t="s">
        <v>10</v>
      </c>
      <c r="WRE48" s="208" t="s">
        <v>4</v>
      </c>
      <c r="WRF48" s="220" t="s">
        <v>193</v>
      </c>
      <c r="WRG48" s="180" t="s">
        <v>25</v>
      </c>
      <c r="WRI48" s="253" t="s">
        <v>8</v>
      </c>
      <c r="WRJ48" s="180" t="s">
        <v>2</v>
      </c>
      <c r="WRK48" s="223" t="s">
        <v>3</v>
      </c>
      <c r="WRL48" s="220" t="s">
        <v>10</v>
      </c>
      <c r="WRM48" s="208" t="s">
        <v>4</v>
      </c>
      <c r="WRN48" s="220" t="s">
        <v>193</v>
      </c>
      <c r="WRO48" s="180" t="s">
        <v>25</v>
      </c>
      <c r="WRQ48" s="253" t="s">
        <v>8</v>
      </c>
      <c r="WRR48" s="180" t="s">
        <v>2</v>
      </c>
      <c r="WRS48" s="223" t="s">
        <v>3</v>
      </c>
      <c r="WRT48" s="220" t="s">
        <v>10</v>
      </c>
      <c r="WRU48" s="208" t="s">
        <v>4</v>
      </c>
      <c r="WRV48" s="220" t="s">
        <v>193</v>
      </c>
      <c r="WRW48" s="180" t="s">
        <v>25</v>
      </c>
      <c r="WRY48" s="253" t="s">
        <v>8</v>
      </c>
      <c r="WRZ48" s="180" t="s">
        <v>2</v>
      </c>
      <c r="WSA48" s="223" t="s">
        <v>3</v>
      </c>
      <c r="WSB48" s="220" t="s">
        <v>10</v>
      </c>
      <c r="WSC48" s="208" t="s">
        <v>4</v>
      </c>
      <c r="WSD48" s="220" t="s">
        <v>193</v>
      </c>
      <c r="WSE48" s="180" t="s">
        <v>25</v>
      </c>
      <c r="WSG48" s="253" t="s">
        <v>8</v>
      </c>
      <c r="WSH48" s="180" t="s">
        <v>2</v>
      </c>
      <c r="WSI48" s="223" t="s">
        <v>3</v>
      </c>
      <c r="WSJ48" s="220" t="s">
        <v>10</v>
      </c>
      <c r="WSK48" s="208" t="s">
        <v>4</v>
      </c>
      <c r="WSL48" s="220" t="s">
        <v>193</v>
      </c>
      <c r="WSM48" s="180" t="s">
        <v>25</v>
      </c>
      <c r="WSO48" s="253" t="s">
        <v>8</v>
      </c>
      <c r="WSP48" s="180" t="s">
        <v>2</v>
      </c>
      <c r="WSQ48" s="223" t="s">
        <v>3</v>
      </c>
      <c r="WSR48" s="220" t="s">
        <v>10</v>
      </c>
      <c r="WSS48" s="208" t="s">
        <v>4</v>
      </c>
      <c r="WST48" s="220" t="s">
        <v>193</v>
      </c>
      <c r="WSU48" s="180" t="s">
        <v>25</v>
      </c>
      <c r="WSW48" s="253" t="s">
        <v>8</v>
      </c>
      <c r="WSX48" s="180" t="s">
        <v>2</v>
      </c>
      <c r="WSY48" s="223" t="s">
        <v>3</v>
      </c>
      <c r="WSZ48" s="220" t="s">
        <v>10</v>
      </c>
      <c r="WTA48" s="208" t="s">
        <v>4</v>
      </c>
      <c r="WTB48" s="220" t="s">
        <v>193</v>
      </c>
      <c r="WTC48" s="180" t="s">
        <v>25</v>
      </c>
      <c r="WTE48" s="253" t="s">
        <v>8</v>
      </c>
      <c r="WTF48" s="180" t="s">
        <v>2</v>
      </c>
      <c r="WTG48" s="223" t="s">
        <v>3</v>
      </c>
      <c r="WTH48" s="220" t="s">
        <v>10</v>
      </c>
      <c r="WTI48" s="208" t="s">
        <v>4</v>
      </c>
      <c r="WTJ48" s="220" t="s">
        <v>193</v>
      </c>
      <c r="WTK48" s="180" t="s">
        <v>25</v>
      </c>
      <c r="WTM48" s="253" t="s">
        <v>8</v>
      </c>
      <c r="WTN48" s="180" t="s">
        <v>2</v>
      </c>
      <c r="WTO48" s="223" t="s">
        <v>3</v>
      </c>
      <c r="WTP48" s="220" t="s">
        <v>10</v>
      </c>
      <c r="WTQ48" s="208" t="s">
        <v>4</v>
      </c>
      <c r="WTR48" s="220" t="s">
        <v>193</v>
      </c>
      <c r="WTS48" s="180" t="s">
        <v>25</v>
      </c>
      <c r="WTU48" s="253" t="s">
        <v>8</v>
      </c>
      <c r="WTV48" s="180" t="s">
        <v>2</v>
      </c>
      <c r="WTW48" s="223" t="s">
        <v>3</v>
      </c>
      <c r="WTX48" s="220" t="s">
        <v>10</v>
      </c>
      <c r="WTY48" s="208" t="s">
        <v>4</v>
      </c>
      <c r="WTZ48" s="220" t="s">
        <v>193</v>
      </c>
      <c r="WUA48" s="180" t="s">
        <v>25</v>
      </c>
      <c r="WUC48" s="253" t="s">
        <v>8</v>
      </c>
      <c r="WUD48" s="180" t="s">
        <v>2</v>
      </c>
      <c r="WUE48" s="223" t="s">
        <v>3</v>
      </c>
      <c r="WUF48" s="220" t="s">
        <v>10</v>
      </c>
      <c r="WUG48" s="208" t="s">
        <v>4</v>
      </c>
      <c r="WUH48" s="220" t="s">
        <v>193</v>
      </c>
      <c r="WUI48" s="180" t="s">
        <v>25</v>
      </c>
      <c r="WUK48" s="253" t="s">
        <v>8</v>
      </c>
      <c r="WUL48" s="180" t="s">
        <v>2</v>
      </c>
      <c r="WUM48" s="223" t="s">
        <v>3</v>
      </c>
      <c r="WUN48" s="220" t="s">
        <v>10</v>
      </c>
      <c r="WUO48" s="208" t="s">
        <v>4</v>
      </c>
      <c r="WUP48" s="220" t="s">
        <v>193</v>
      </c>
      <c r="WUQ48" s="180" t="s">
        <v>25</v>
      </c>
      <c r="WUS48" s="253" t="s">
        <v>8</v>
      </c>
      <c r="WUT48" s="180" t="s">
        <v>2</v>
      </c>
      <c r="WUU48" s="223" t="s">
        <v>3</v>
      </c>
      <c r="WUV48" s="220" t="s">
        <v>10</v>
      </c>
      <c r="WUW48" s="208" t="s">
        <v>4</v>
      </c>
      <c r="WUX48" s="220" t="s">
        <v>193</v>
      </c>
      <c r="WUY48" s="180" t="s">
        <v>25</v>
      </c>
      <c r="WVA48" s="253" t="s">
        <v>8</v>
      </c>
      <c r="WVB48" s="180" t="s">
        <v>2</v>
      </c>
      <c r="WVC48" s="223" t="s">
        <v>3</v>
      </c>
      <c r="WVD48" s="220" t="s">
        <v>10</v>
      </c>
      <c r="WVE48" s="208" t="s">
        <v>4</v>
      </c>
      <c r="WVF48" s="220" t="s">
        <v>193</v>
      </c>
      <c r="WVG48" s="180" t="s">
        <v>25</v>
      </c>
      <c r="WVI48" s="253" t="s">
        <v>8</v>
      </c>
      <c r="WVJ48" s="180" t="s">
        <v>2</v>
      </c>
      <c r="WVK48" s="223" t="s">
        <v>3</v>
      </c>
      <c r="WVL48" s="220" t="s">
        <v>10</v>
      </c>
      <c r="WVM48" s="208" t="s">
        <v>4</v>
      </c>
      <c r="WVN48" s="220" t="s">
        <v>193</v>
      </c>
      <c r="WVO48" s="180" t="s">
        <v>25</v>
      </c>
      <c r="WVQ48" s="253" t="s">
        <v>8</v>
      </c>
      <c r="WVR48" s="180" t="s">
        <v>2</v>
      </c>
      <c r="WVS48" s="223" t="s">
        <v>3</v>
      </c>
      <c r="WVT48" s="220" t="s">
        <v>10</v>
      </c>
      <c r="WVU48" s="208" t="s">
        <v>4</v>
      </c>
      <c r="WVV48" s="220" t="s">
        <v>193</v>
      </c>
      <c r="WVW48" s="180" t="s">
        <v>25</v>
      </c>
      <c r="WVY48" s="253" t="s">
        <v>8</v>
      </c>
      <c r="WVZ48" s="180" t="s">
        <v>2</v>
      </c>
      <c r="WWA48" s="223" t="s">
        <v>3</v>
      </c>
      <c r="WWB48" s="220" t="s">
        <v>10</v>
      </c>
      <c r="WWC48" s="208" t="s">
        <v>4</v>
      </c>
      <c r="WWD48" s="220" t="s">
        <v>193</v>
      </c>
      <c r="WWE48" s="180" t="s">
        <v>25</v>
      </c>
      <c r="WWG48" s="253" t="s">
        <v>8</v>
      </c>
      <c r="WWH48" s="180" t="s">
        <v>2</v>
      </c>
      <c r="WWI48" s="223" t="s">
        <v>3</v>
      </c>
      <c r="WWJ48" s="220" t="s">
        <v>10</v>
      </c>
      <c r="WWK48" s="208" t="s">
        <v>4</v>
      </c>
      <c r="WWL48" s="220" t="s">
        <v>193</v>
      </c>
      <c r="WWM48" s="180" t="s">
        <v>25</v>
      </c>
      <c r="WWO48" s="253" t="s">
        <v>8</v>
      </c>
      <c r="WWP48" s="180" t="s">
        <v>2</v>
      </c>
      <c r="WWQ48" s="223" t="s">
        <v>3</v>
      </c>
      <c r="WWR48" s="220" t="s">
        <v>10</v>
      </c>
      <c r="WWS48" s="208" t="s">
        <v>4</v>
      </c>
      <c r="WWT48" s="220" t="s">
        <v>193</v>
      </c>
      <c r="WWU48" s="180" t="s">
        <v>25</v>
      </c>
      <c r="WWW48" s="253" t="s">
        <v>8</v>
      </c>
      <c r="WWX48" s="180" t="s">
        <v>2</v>
      </c>
      <c r="WWY48" s="223" t="s">
        <v>3</v>
      </c>
      <c r="WWZ48" s="220" t="s">
        <v>10</v>
      </c>
      <c r="WXA48" s="208" t="s">
        <v>4</v>
      </c>
      <c r="WXB48" s="220" t="s">
        <v>193</v>
      </c>
      <c r="WXC48" s="180" t="s">
        <v>25</v>
      </c>
      <c r="WXE48" s="253" t="s">
        <v>8</v>
      </c>
      <c r="WXF48" s="180" t="s">
        <v>2</v>
      </c>
      <c r="WXG48" s="223" t="s">
        <v>3</v>
      </c>
      <c r="WXH48" s="220" t="s">
        <v>10</v>
      </c>
      <c r="WXI48" s="208" t="s">
        <v>4</v>
      </c>
      <c r="WXJ48" s="220" t="s">
        <v>193</v>
      </c>
      <c r="WXK48" s="180" t="s">
        <v>25</v>
      </c>
      <c r="WXM48" s="253" t="s">
        <v>8</v>
      </c>
      <c r="WXN48" s="180" t="s">
        <v>2</v>
      </c>
      <c r="WXO48" s="223" t="s">
        <v>3</v>
      </c>
      <c r="WXP48" s="220" t="s">
        <v>10</v>
      </c>
      <c r="WXQ48" s="208" t="s">
        <v>4</v>
      </c>
      <c r="WXR48" s="220" t="s">
        <v>193</v>
      </c>
      <c r="WXS48" s="180" t="s">
        <v>25</v>
      </c>
      <c r="WXU48" s="253" t="s">
        <v>8</v>
      </c>
      <c r="WXV48" s="180" t="s">
        <v>2</v>
      </c>
      <c r="WXW48" s="223" t="s">
        <v>3</v>
      </c>
      <c r="WXX48" s="220" t="s">
        <v>10</v>
      </c>
      <c r="WXY48" s="208" t="s">
        <v>4</v>
      </c>
      <c r="WXZ48" s="220" t="s">
        <v>193</v>
      </c>
      <c r="WYA48" s="180" t="s">
        <v>25</v>
      </c>
      <c r="WYC48" s="253" t="s">
        <v>8</v>
      </c>
      <c r="WYD48" s="180" t="s">
        <v>2</v>
      </c>
      <c r="WYE48" s="223" t="s">
        <v>3</v>
      </c>
      <c r="WYF48" s="220" t="s">
        <v>10</v>
      </c>
      <c r="WYG48" s="208" t="s">
        <v>4</v>
      </c>
      <c r="WYH48" s="220" t="s">
        <v>193</v>
      </c>
      <c r="WYI48" s="180" t="s">
        <v>25</v>
      </c>
      <c r="WYK48" s="253" t="s">
        <v>8</v>
      </c>
      <c r="WYL48" s="180" t="s">
        <v>2</v>
      </c>
      <c r="WYM48" s="223" t="s">
        <v>3</v>
      </c>
      <c r="WYN48" s="220" t="s">
        <v>10</v>
      </c>
      <c r="WYO48" s="208" t="s">
        <v>4</v>
      </c>
      <c r="WYP48" s="220" t="s">
        <v>193</v>
      </c>
      <c r="WYQ48" s="180" t="s">
        <v>25</v>
      </c>
      <c r="WYS48" s="253" t="s">
        <v>8</v>
      </c>
      <c r="WYT48" s="180" t="s">
        <v>2</v>
      </c>
      <c r="WYU48" s="223" t="s">
        <v>3</v>
      </c>
      <c r="WYV48" s="220" t="s">
        <v>10</v>
      </c>
      <c r="WYW48" s="208" t="s">
        <v>4</v>
      </c>
      <c r="WYX48" s="220" t="s">
        <v>193</v>
      </c>
      <c r="WYY48" s="180" t="s">
        <v>25</v>
      </c>
      <c r="WZA48" s="253" t="s">
        <v>8</v>
      </c>
      <c r="WZB48" s="180" t="s">
        <v>2</v>
      </c>
      <c r="WZC48" s="223" t="s">
        <v>3</v>
      </c>
      <c r="WZD48" s="220" t="s">
        <v>10</v>
      </c>
      <c r="WZE48" s="208" t="s">
        <v>4</v>
      </c>
      <c r="WZF48" s="220" t="s">
        <v>193</v>
      </c>
      <c r="WZG48" s="180" t="s">
        <v>25</v>
      </c>
      <c r="WZI48" s="253" t="s">
        <v>8</v>
      </c>
      <c r="WZJ48" s="180" t="s">
        <v>2</v>
      </c>
      <c r="WZK48" s="223" t="s">
        <v>3</v>
      </c>
      <c r="WZL48" s="220" t="s">
        <v>10</v>
      </c>
      <c r="WZM48" s="208" t="s">
        <v>4</v>
      </c>
      <c r="WZN48" s="220" t="s">
        <v>193</v>
      </c>
      <c r="WZO48" s="180" t="s">
        <v>25</v>
      </c>
      <c r="WZQ48" s="253" t="s">
        <v>8</v>
      </c>
      <c r="WZR48" s="180" t="s">
        <v>2</v>
      </c>
      <c r="WZS48" s="223" t="s">
        <v>3</v>
      </c>
      <c r="WZT48" s="220" t="s">
        <v>10</v>
      </c>
      <c r="WZU48" s="208" t="s">
        <v>4</v>
      </c>
      <c r="WZV48" s="220" t="s">
        <v>193</v>
      </c>
      <c r="WZW48" s="180" t="s">
        <v>25</v>
      </c>
      <c r="WZY48" s="253" t="s">
        <v>8</v>
      </c>
      <c r="WZZ48" s="180" t="s">
        <v>2</v>
      </c>
      <c r="XAA48" s="223" t="s">
        <v>3</v>
      </c>
      <c r="XAB48" s="220" t="s">
        <v>10</v>
      </c>
      <c r="XAC48" s="208" t="s">
        <v>4</v>
      </c>
      <c r="XAD48" s="220" t="s">
        <v>193</v>
      </c>
      <c r="XAE48" s="180" t="s">
        <v>25</v>
      </c>
      <c r="XAG48" s="253" t="s">
        <v>8</v>
      </c>
      <c r="XAH48" s="180" t="s">
        <v>2</v>
      </c>
      <c r="XAI48" s="223" t="s">
        <v>3</v>
      </c>
      <c r="XAJ48" s="220" t="s">
        <v>10</v>
      </c>
      <c r="XAK48" s="208" t="s">
        <v>4</v>
      </c>
      <c r="XAL48" s="220" t="s">
        <v>193</v>
      </c>
      <c r="XAM48" s="180" t="s">
        <v>25</v>
      </c>
      <c r="XAO48" s="253" t="s">
        <v>8</v>
      </c>
      <c r="XAP48" s="180" t="s">
        <v>2</v>
      </c>
      <c r="XAQ48" s="223" t="s">
        <v>3</v>
      </c>
      <c r="XAR48" s="220" t="s">
        <v>10</v>
      </c>
      <c r="XAS48" s="208" t="s">
        <v>4</v>
      </c>
      <c r="XAT48" s="220" t="s">
        <v>193</v>
      </c>
      <c r="XAU48" s="180" t="s">
        <v>25</v>
      </c>
      <c r="XAW48" s="253" t="s">
        <v>8</v>
      </c>
      <c r="XAX48" s="180" t="s">
        <v>2</v>
      </c>
      <c r="XAY48" s="223" t="s">
        <v>3</v>
      </c>
      <c r="XAZ48" s="220" t="s">
        <v>10</v>
      </c>
      <c r="XBA48" s="208" t="s">
        <v>4</v>
      </c>
      <c r="XBB48" s="220" t="s">
        <v>193</v>
      </c>
      <c r="XBC48" s="180" t="s">
        <v>25</v>
      </c>
      <c r="XBE48" s="253" t="s">
        <v>8</v>
      </c>
      <c r="XBF48" s="180" t="s">
        <v>2</v>
      </c>
      <c r="XBG48" s="223" t="s">
        <v>3</v>
      </c>
      <c r="XBH48" s="220" t="s">
        <v>10</v>
      </c>
      <c r="XBI48" s="208" t="s">
        <v>4</v>
      </c>
      <c r="XBJ48" s="220" t="s">
        <v>193</v>
      </c>
      <c r="XBK48" s="180" t="s">
        <v>25</v>
      </c>
      <c r="XBM48" s="253" t="s">
        <v>8</v>
      </c>
      <c r="XBN48" s="180" t="s">
        <v>2</v>
      </c>
      <c r="XBO48" s="223" t="s">
        <v>3</v>
      </c>
      <c r="XBP48" s="220" t="s">
        <v>10</v>
      </c>
      <c r="XBQ48" s="208" t="s">
        <v>4</v>
      </c>
      <c r="XBR48" s="220" t="s">
        <v>193</v>
      </c>
      <c r="XBS48" s="180" t="s">
        <v>25</v>
      </c>
      <c r="XBU48" s="253" t="s">
        <v>8</v>
      </c>
      <c r="XBV48" s="180" t="s">
        <v>2</v>
      </c>
      <c r="XBW48" s="223" t="s">
        <v>3</v>
      </c>
      <c r="XBX48" s="220" t="s">
        <v>10</v>
      </c>
      <c r="XBY48" s="208" t="s">
        <v>4</v>
      </c>
      <c r="XBZ48" s="220" t="s">
        <v>193</v>
      </c>
      <c r="XCA48" s="180" t="s">
        <v>25</v>
      </c>
      <c r="XCC48" s="253" t="s">
        <v>8</v>
      </c>
      <c r="XCD48" s="180" t="s">
        <v>2</v>
      </c>
      <c r="XCE48" s="223" t="s">
        <v>3</v>
      </c>
      <c r="XCF48" s="220" t="s">
        <v>10</v>
      </c>
      <c r="XCG48" s="208" t="s">
        <v>4</v>
      </c>
      <c r="XCH48" s="220" t="s">
        <v>193</v>
      </c>
      <c r="XCI48" s="180" t="s">
        <v>25</v>
      </c>
      <c r="XCK48" s="253" t="s">
        <v>8</v>
      </c>
      <c r="XCL48" s="180" t="s">
        <v>2</v>
      </c>
      <c r="XCM48" s="223" t="s">
        <v>3</v>
      </c>
      <c r="XCN48" s="220" t="s">
        <v>10</v>
      </c>
      <c r="XCO48" s="208" t="s">
        <v>4</v>
      </c>
      <c r="XCP48" s="220" t="s">
        <v>193</v>
      </c>
      <c r="XCQ48" s="180" t="s">
        <v>25</v>
      </c>
      <c r="XCS48" s="253" t="s">
        <v>8</v>
      </c>
      <c r="XCT48" s="180" t="s">
        <v>2</v>
      </c>
      <c r="XCU48" s="223" t="s">
        <v>3</v>
      </c>
      <c r="XCV48" s="220" t="s">
        <v>10</v>
      </c>
      <c r="XCW48" s="208" t="s">
        <v>4</v>
      </c>
      <c r="XCX48" s="220" t="s">
        <v>193</v>
      </c>
      <c r="XCY48" s="180" t="s">
        <v>25</v>
      </c>
      <c r="XDA48" s="253" t="s">
        <v>8</v>
      </c>
      <c r="XDB48" s="180" t="s">
        <v>2</v>
      </c>
      <c r="XDC48" s="223" t="s">
        <v>3</v>
      </c>
      <c r="XDD48" s="220" t="s">
        <v>10</v>
      </c>
      <c r="XDE48" s="208" t="s">
        <v>4</v>
      </c>
      <c r="XDF48" s="220" t="s">
        <v>193</v>
      </c>
      <c r="XDG48" s="180" t="s">
        <v>25</v>
      </c>
      <c r="XDI48" s="253" t="s">
        <v>8</v>
      </c>
      <c r="XDJ48" s="180" t="s">
        <v>2</v>
      </c>
      <c r="XDK48" s="223" t="s">
        <v>3</v>
      </c>
      <c r="XDL48" s="220" t="s">
        <v>10</v>
      </c>
      <c r="XDM48" s="208" t="s">
        <v>4</v>
      </c>
      <c r="XDN48" s="220" t="s">
        <v>193</v>
      </c>
      <c r="XDO48" s="180" t="s">
        <v>25</v>
      </c>
      <c r="XDQ48" s="253" t="s">
        <v>8</v>
      </c>
      <c r="XDR48" s="180" t="s">
        <v>2</v>
      </c>
      <c r="XDS48" s="223" t="s">
        <v>3</v>
      </c>
      <c r="XDT48" s="220" t="s">
        <v>10</v>
      </c>
      <c r="XDU48" s="208" t="s">
        <v>4</v>
      </c>
      <c r="XDV48" s="220" t="s">
        <v>193</v>
      </c>
      <c r="XDW48" s="180" t="s">
        <v>25</v>
      </c>
      <c r="XDY48" s="253" t="s">
        <v>8</v>
      </c>
      <c r="XDZ48" s="180" t="s">
        <v>2</v>
      </c>
      <c r="XEA48" s="223" t="s">
        <v>3</v>
      </c>
      <c r="XEB48" s="220" t="s">
        <v>10</v>
      </c>
      <c r="XEC48" s="208" t="s">
        <v>4</v>
      </c>
      <c r="XED48" s="220" t="s">
        <v>193</v>
      </c>
      <c r="XEE48" s="180" t="s">
        <v>25</v>
      </c>
      <c r="XEG48" s="253" t="s">
        <v>8</v>
      </c>
      <c r="XEH48" s="180" t="s">
        <v>2</v>
      </c>
      <c r="XEI48" s="223" t="s">
        <v>3</v>
      </c>
      <c r="XEJ48" s="220" t="s">
        <v>10</v>
      </c>
      <c r="XEK48" s="208" t="s">
        <v>4</v>
      </c>
      <c r="XEL48" s="220" t="s">
        <v>193</v>
      </c>
      <c r="XEM48" s="180" t="s">
        <v>25</v>
      </c>
      <c r="XEO48" s="253" t="s">
        <v>8</v>
      </c>
      <c r="XEP48" s="180" t="s">
        <v>2</v>
      </c>
      <c r="XEQ48" s="223" t="s">
        <v>3</v>
      </c>
      <c r="XER48" s="220" t="s">
        <v>10</v>
      </c>
      <c r="XES48" s="208" t="s">
        <v>4</v>
      </c>
      <c r="XET48" s="220" t="s">
        <v>193</v>
      </c>
      <c r="XEU48" s="180" t="s">
        <v>25</v>
      </c>
      <c r="XEW48" s="253" t="s">
        <v>8</v>
      </c>
      <c r="XEX48" s="180" t="s">
        <v>2</v>
      </c>
      <c r="XEY48" s="223" t="s">
        <v>3</v>
      </c>
      <c r="XEZ48" s="220" t="s">
        <v>10</v>
      </c>
      <c r="XFA48" s="208" t="s">
        <v>4</v>
      </c>
      <c r="XFB48" s="220" t="s">
        <v>193</v>
      </c>
      <c r="XFC48" s="180" t="s">
        <v>25</v>
      </c>
    </row>
    <row r="49" spans="1:16384">
      <c r="A49" s="191">
        <v>1</v>
      </c>
      <c r="B49" s="151" t="s">
        <v>595</v>
      </c>
      <c r="C49" s="402" t="s">
        <v>337</v>
      </c>
      <c r="D49" s="306">
        <v>41878</v>
      </c>
      <c r="E49" s="201">
        <v>293377</v>
      </c>
      <c r="F49" s="317">
        <v>1</v>
      </c>
      <c r="G49" s="329" t="s">
        <v>596</v>
      </c>
      <c r="I49" s="191"/>
      <c r="J49" s="151"/>
      <c r="K49" s="144"/>
      <c r="L49" s="307"/>
      <c r="M49" s="201"/>
      <c r="N49" s="317"/>
      <c r="O49" s="388"/>
      <c r="Q49" s="191"/>
      <c r="R49" s="151"/>
      <c r="S49" s="144"/>
      <c r="T49" s="307"/>
      <c r="U49" s="201"/>
      <c r="V49" s="317"/>
      <c r="W49" s="388"/>
      <c r="Y49" s="191"/>
      <c r="Z49" s="151"/>
      <c r="AA49" s="144"/>
      <c r="AB49" s="307"/>
      <c r="AC49" s="201"/>
      <c r="AD49" s="317"/>
      <c r="AE49" s="388"/>
      <c r="AG49" s="191"/>
      <c r="AH49" s="151"/>
      <c r="AI49" s="144"/>
      <c r="AJ49" s="307"/>
      <c r="AK49" s="201">
        <v>6000</v>
      </c>
      <c r="AL49" s="317">
        <v>1</v>
      </c>
      <c r="AM49" s="388" t="s">
        <v>592</v>
      </c>
      <c r="AO49" s="191">
        <v>1</v>
      </c>
      <c r="AP49" s="151" t="s">
        <v>170</v>
      </c>
      <c r="AQ49" s="144" t="s">
        <v>224</v>
      </c>
      <c r="AR49" s="307">
        <v>41877</v>
      </c>
      <c r="AS49" s="201">
        <v>6000</v>
      </c>
      <c r="AT49" s="317">
        <v>1</v>
      </c>
      <c r="AU49" s="388" t="s">
        <v>592</v>
      </c>
      <c r="AW49" s="191">
        <v>1</v>
      </c>
      <c r="AX49" s="151" t="s">
        <v>170</v>
      </c>
      <c r="AY49" s="144" t="s">
        <v>224</v>
      </c>
      <c r="AZ49" s="307">
        <v>41877</v>
      </c>
      <c r="BA49" s="201">
        <v>6000</v>
      </c>
      <c r="BB49" s="317">
        <v>1</v>
      </c>
      <c r="BC49" s="388" t="s">
        <v>592</v>
      </c>
      <c r="BE49" s="191">
        <v>1</v>
      </c>
      <c r="BF49" s="151" t="s">
        <v>170</v>
      </c>
      <c r="BG49" s="144" t="s">
        <v>224</v>
      </c>
      <c r="BH49" s="307">
        <v>41877</v>
      </c>
      <c r="BI49" s="201">
        <v>6000</v>
      </c>
      <c r="BJ49" s="317">
        <v>1</v>
      </c>
      <c r="BK49" s="388" t="s">
        <v>592</v>
      </c>
      <c r="BM49" s="191">
        <v>1</v>
      </c>
      <c r="BN49" s="151" t="s">
        <v>170</v>
      </c>
      <c r="BO49" s="144" t="s">
        <v>224</v>
      </c>
      <c r="BP49" s="307">
        <v>41877</v>
      </c>
      <c r="BQ49" s="201">
        <v>6000</v>
      </c>
      <c r="BR49" s="317">
        <v>1</v>
      </c>
      <c r="BS49" s="388" t="s">
        <v>592</v>
      </c>
      <c r="BU49" s="191">
        <v>1</v>
      </c>
      <c r="BV49" s="151" t="s">
        <v>170</v>
      </c>
      <c r="BW49" s="144" t="s">
        <v>224</v>
      </c>
      <c r="BX49" s="307">
        <v>41877</v>
      </c>
      <c r="BY49" s="201">
        <v>6000</v>
      </c>
      <c r="BZ49" s="317">
        <v>1</v>
      </c>
      <c r="CA49" s="388" t="s">
        <v>592</v>
      </c>
      <c r="CC49" s="191">
        <v>1</v>
      </c>
      <c r="CD49" s="151" t="s">
        <v>170</v>
      </c>
      <c r="CE49" s="144" t="s">
        <v>224</v>
      </c>
      <c r="CF49" s="307">
        <v>41877</v>
      </c>
      <c r="CG49" s="201">
        <v>6000</v>
      </c>
      <c r="CH49" s="317">
        <v>1</v>
      </c>
      <c r="CI49" s="388" t="s">
        <v>592</v>
      </c>
      <c r="CK49" s="191">
        <v>1</v>
      </c>
      <c r="CL49" s="151" t="s">
        <v>170</v>
      </c>
      <c r="CM49" s="144" t="s">
        <v>224</v>
      </c>
      <c r="CN49" s="307">
        <v>41877</v>
      </c>
      <c r="CO49" s="201">
        <v>6000</v>
      </c>
      <c r="CP49" s="317">
        <v>1</v>
      </c>
      <c r="CQ49" s="388" t="s">
        <v>592</v>
      </c>
      <c r="CS49" s="191">
        <v>1</v>
      </c>
      <c r="CT49" s="151" t="s">
        <v>170</v>
      </c>
      <c r="CU49" s="144" t="s">
        <v>224</v>
      </c>
      <c r="CV49" s="307">
        <v>41877</v>
      </c>
      <c r="CW49" s="201">
        <v>6000</v>
      </c>
      <c r="CX49" s="317">
        <v>1</v>
      </c>
      <c r="CY49" s="388" t="s">
        <v>592</v>
      </c>
      <c r="DA49" s="191">
        <v>1</v>
      </c>
      <c r="DB49" s="151" t="s">
        <v>170</v>
      </c>
      <c r="DC49" s="144" t="s">
        <v>224</v>
      </c>
      <c r="DD49" s="307">
        <v>41877</v>
      </c>
      <c r="DE49" s="201">
        <v>6000</v>
      </c>
      <c r="DF49" s="317">
        <v>1</v>
      </c>
      <c r="DG49" s="388" t="s">
        <v>592</v>
      </c>
      <c r="DI49" s="191">
        <v>1</v>
      </c>
      <c r="DJ49" s="151" t="s">
        <v>170</v>
      </c>
      <c r="DK49" s="144" t="s">
        <v>224</v>
      </c>
      <c r="DL49" s="307">
        <v>41877</v>
      </c>
      <c r="DM49" s="201">
        <v>6000</v>
      </c>
      <c r="DN49" s="317">
        <v>1</v>
      </c>
      <c r="DO49" s="388" t="s">
        <v>592</v>
      </c>
      <c r="DQ49" s="191">
        <v>1</v>
      </c>
      <c r="DR49" s="151" t="s">
        <v>170</v>
      </c>
      <c r="DS49" s="144" t="s">
        <v>224</v>
      </c>
      <c r="DT49" s="307">
        <v>41877</v>
      </c>
      <c r="DU49" s="201">
        <v>6000</v>
      </c>
      <c r="DV49" s="317">
        <v>1</v>
      </c>
      <c r="DW49" s="388" t="s">
        <v>592</v>
      </c>
      <c r="DY49" s="191">
        <v>1</v>
      </c>
      <c r="DZ49" s="151" t="s">
        <v>170</v>
      </c>
      <c r="EA49" s="144" t="s">
        <v>224</v>
      </c>
      <c r="EB49" s="307">
        <v>41877</v>
      </c>
      <c r="EC49" s="201">
        <v>6000</v>
      </c>
      <c r="ED49" s="317">
        <v>1</v>
      </c>
      <c r="EE49" s="388" t="s">
        <v>592</v>
      </c>
      <c r="EG49" s="191">
        <v>1</v>
      </c>
      <c r="EH49" s="151" t="s">
        <v>170</v>
      </c>
      <c r="EI49" s="144" t="s">
        <v>224</v>
      </c>
      <c r="EJ49" s="307">
        <v>41877</v>
      </c>
      <c r="EK49" s="201">
        <v>6000</v>
      </c>
      <c r="EL49" s="317">
        <v>1</v>
      </c>
      <c r="EM49" s="388" t="s">
        <v>592</v>
      </c>
      <c r="EO49" s="191">
        <v>1</v>
      </c>
      <c r="EP49" s="151" t="s">
        <v>170</v>
      </c>
      <c r="EQ49" s="144" t="s">
        <v>224</v>
      </c>
      <c r="ER49" s="307">
        <v>41877</v>
      </c>
      <c r="ES49" s="201">
        <v>6000</v>
      </c>
      <c r="ET49" s="317">
        <v>1</v>
      </c>
      <c r="EU49" s="388" t="s">
        <v>592</v>
      </c>
      <c r="EW49" s="191">
        <v>1</v>
      </c>
      <c r="EX49" s="151" t="s">
        <v>170</v>
      </c>
      <c r="EY49" s="144" t="s">
        <v>224</v>
      </c>
      <c r="EZ49" s="307">
        <v>41877</v>
      </c>
      <c r="FA49" s="201">
        <v>6000</v>
      </c>
      <c r="FB49" s="317">
        <v>1</v>
      </c>
      <c r="FC49" s="388" t="s">
        <v>592</v>
      </c>
      <c r="FE49" s="191">
        <v>1</v>
      </c>
      <c r="FF49" s="151" t="s">
        <v>170</v>
      </c>
      <c r="FG49" s="144" t="s">
        <v>224</v>
      </c>
      <c r="FH49" s="307">
        <v>41877</v>
      </c>
      <c r="FI49" s="201">
        <v>6000</v>
      </c>
      <c r="FJ49" s="317">
        <v>1</v>
      </c>
      <c r="FK49" s="388" t="s">
        <v>592</v>
      </c>
      <c r="FM49" s="191">
        <v>1</v>
      </c>
      <c r="FN49" s="151" t="s">
        <v>170</v>
      </c>
      <c r="FO49" s="144" t="s">
        <v>224</v>
      </c>
      <c r="FP49" s="307">
        <v>41877</v>
      </c>
      <c r="FQ49" s="201">
        <v>6000</v>
      </c>
      <c r="FR49" s="317">
        <v>1</v>
      </c>
      <c r="FS49" s="388" t="s">
        <v>592</v>
      </c>
      <c r="FU49" s="191">
        <v>1</v>
      </c>
      <c r="FV49" s="151" t="s">
        <v>170</v>
      </c>
      <c r="FW49" s="144" t="s">
        <v>224</v>
      </c>
      <c r="FX49" s="307">
        <v>41877</v>
      </c>
      <c r="FY49" s="201">
        <v>6000</v>
      </c>
      <c r="FZ49" s="317">
        <v>1</v>
      </c>
      <c r="GA49" s="388" t="s">
        <v>592</v>
      </c>
      <c r="GC49" s="191">
        <v>1</v>
      </c>
      <c r="GD49" s="151" t="s">
        <v>170</v>
      </c>
      <c r="GE49" s="144" t="s">
        <v>224</v>
      </c>
      <c r="GF49" s="307">
        <v>41877</v>
      </c>
      <c r="GG49" s="201">
        <v>6000</v>
      </c>
      <c r="GH49" s="317">
        <v>1</v>
      </c>
      <c r="GI49" s="388" t="s">
        <v>592</v>
      </c>
      <c r="GK49" s="191">
        <v>1</v>
      </c>
      <c r="GL49" s="151" t="s">
        <v>170</v>
      </c>
      <c r="GM49" s="144" t="s">
        <v>224</v>
      </c>
      <c r="GN49" s="307">
        <v>41877</v>
      </c>
      <c r="GO49" s="201">
        <v>6000</v>
      </c>
      <c r="GP49" s="317">
        <v>1</v>
      </c>
      <c r="GQ49" s="388" t="s">
        <v>592</v>
      </c>
      <c r="GS49" s="191">
        <v>1</v>
      </c>
      <c r="GT49" s="151" t="s">
        <v>170</v>
      </c>
      <c r="GU49" s="144" t="s">
        <v>224</v>
      </c>
      <c r="GV49" s="307">
        <v>41877</v>
      </c>
      <c r="GW49" s="201">
        <v>6000</v>
      </c>
      <c r="GX49" s="317">
        <v>1</v>
      </c>
      <c r="GY49" s="388" t="s">
        <v>592</v>
      </c>
      <c r="HA49" s="191">
        <v>1</v>
      </c>
      <c r="HB49" s="151" t="s">
        <v>170</v>
      </c>
      <c r="HC49" s="144" t="s">
        <v>224</v>
      </c>
      <c r="HD49" s="307">
        <v>41877</v>
      </c>
      <c r="HE49" s="201">
        <v>6000</v>
      </c>
      <c r="HF49" s="317">
        <v>1</v>
      </c>
      <c r="HG49" s="388" t="s">
        <v>592</v>
      </c>
      <c r="HI49" s="191">
        <v>1</v>
      </c>
      <c r="HJ49" s="151" t="s">
        <v>170</v>
      </c>
      <c r="HK49" s="144" t="s">
        <v>224</v>
      </c>
      <c r="HL49" s="307">
        <v>41877</v>
      </c>
      <c r="HM49" s="201">
        <v>6000</v>
      </c>
      <c r="HN49" s="317">
        <v>1</v>
      </c>
      <c r="HO49" s="388" t="s">
        <v>592</v>
      </c>
      <c r="HQ49" s="191">
        <v>1</v>
      </c>
      <c r="HR49" s="151" t="s">
        <v>170</v>
      </c>
      <c r="HS49" s="144" t="s">
        <v>224</v>
      </c>
      <c r="HT49" s="307">
        <v>41877</v>
      </c>
      <c r="HU49" s="201">
        <v>6000</v>
      </c>
      <c r="HV49" s="317">
        <v>1</v>
      </c>
      <c r="HW49" s="388" t="s">
        <v>592</v>
      </c>
      <c r="HY49" s="191">
        <v>1</v>
      </c>
      <c r="HZ49" s="151" t="s">
        <v>170</v>
      </c>
      <c r="IA49" s="144" t="s">
        <v>224</v>
      </c>
      <c r="IB49" s="307">
        <v>41877</v>
      </c>
      <c r="IC49" s="201">
        <v>6000</v>
      </c>
      <c r="ID49" s="317">
        <v>1</v>
      </c>
      <c r="IE49" s="388" t="s">
        <v>592</v>
      </c>
      <c r="IG49" s="191">
        <v>1</v>
      </c>
      <c r="IH49" s="151" t="s">
        <v>170</v>
      </c>
      <c r="II49" s="144" t="s">
        <v>224</v>
      </c>
      <c r="IJ49" s="307">
        <v>41877</v>
      </c>
      <c r="IK49" s="201">
        <v>6000</v>
      </c>
      <c r="IL49" s="317">
        <v>1</v>
      </c>
      <c r="IM49" s="388" t="s">
        <v>592</v>
      </c>
      <c r="IO49" s="191">
        <v>1</v>
      </c>
      <c r="IP49" s="151" t="s">
        <v>170</v>
      </c>
      <c r="IQ49" s="144" t="s">
        <v>224</v>
      </c>
      <c r="IR49" s="307">
        <v>41877</v>
      </c>
      <c r="IS49" s="201">
        <v>6000</v>
      </c>
      <c r="IT49" s="317">
        <v>1</v>
      </c>
      <c r="IU49" s="388" t="s">
        <v>592</v>
      </c>
      <c r="IW49" s="191">
        <v>1</v>
      </c>
      <c r="IX49" s="151" t="s">
        <v>170</v>
      </c>
      <c r="IY49" s="144" t="s">
        <v>224</v>
      </c>
      <c r="IZ49" s="307">
        <v>41877</v>
      </c>
      <c r="JA49" s="201">
        <v>6000</v>
      </c>
      <c r="JB49" s="317">
        <v>1</v>
      </c>
      <c r="JC49" s="388" t="s">
        <v>592</v>
      </c>
      <c r="JE49" s="191">
        <v>1</v>
      </c>
      <c r="JF49" s="151" t="s">
        <v>170</v>
      </c>
      <c r="JG49" s="144" t="s">
        <v>224</v>
      </c>
      <c r="JH49" s="307">
        <v>41877</v>
      </c>
      <c r="JI49" s="201">
        <v>6000</v>
      </c>
      <c r="JJ49" s="317">
        <v>1</v>
      </c>
      <c r="JK49" s="388" t="s">
        <v>592</v>
      </c>
      <c r="JM49" s="191">
        <v>1</v>
      </c>
      <c r="JN49" s="151" t="s">
        <v>170</v>
      </c>
      <c r="JO49" s="144" t="s">
        <v>224</v>
      </c>
      <c r="JP49" s="307">
        <v>41877</v>
      </c>
      <c r="JQ49" s="201">
        <v>6000</v>
      </c>
      <c r="JR49" s="317">
        <v>1</v>
      </c>
      <c r="JS49" s="388" t="s">
        <v>592</v>
      </c>
      <c r="JU49" s="191">
        <v>1</v>
      </c>
      <c r="JV49" s="151" t="s">
        <v>170</v>
      </c>
      <c r="JW49" s="144" t="s">
        <v>224</v>
      </c>
      <c r="JX49" s="307">
        <v>41877</v>
      </c>
      <c r="JY49" s="201">
        <v>6000</v>
      </c>
      <c r="JZ49" s="317">
        <v>1</v>
      </c>
      <c r="KA49" s="388" t="s">
        <v>592</v>
      </c>
      <c r="KC49" s="191">
        <v>1</v>
      </c>
      <c r="KD49" s="151" t="s">
        <v>170</v>
      </c>
      <c r="KE49" s="144" t="s">
        <v>224</v>
      </c>
      <c r="KF49" s="307">
        <v>41877</v>
      </c>
      <c r="KG49" s="201">
        <v>6000</v>
      </c>
      <c r="KH49" s="317">
        <v>1</v>
      </c>
      <c r="KI49" s="388" t="s">
        <v>592</v>
      </c>
      <c r="KK49" s="191">
        <v>1</v>
      </c>
      <c r="KL49" s="151" t="s">
        <v>170</v>
      </c>
      <c r="KM49" s="144" t="s">
        <v>224</v>
      </c>
      <c r="KN49" s="307">
        <v>41877</v>
      </c>
      <c r="KO49" s="201">
        <v>6000</v>
      </c>
      <c r="KP49" s="317">
        <v>1</v>
      </c>
      <c r="KQ49" s="388" t="s">
        <v>592</v>
      </c>
      <c r="KS49" s="191">
        <v>1</v>
      </c>
      <c r="KT49" s="151" t="s">
        <v>170</v>
      </c>
      <c r="KU49" s="144" t="s">
        <v>224</v>
      </c>
      <c r="KV49" s="307">
        <v>41877</v>
      </c>
      <c r="KW49" s="201">
        <v>6000</v>
      </c>
      <c r="KX49" s="317">
        <v>1</v>
      </c>
      <c r="KY49" s="388" t="s">
        <v>592</v>
      </c>
      <c r="LA49" s="191">
        <v>1</v>
      </c>
      <c r="LB49" s="151" t="s">
        <v>170</v>
      </c>
      <c r="LC49" s="144" t="s">
        <v>224</v>
      </c>
      <c r="LD49" s="307">
        <v>41877</v>
      </c>
      <c r="LE49" s="201">
        <v>6000</v>
      </c>
      <c r="LF49" s="317">
        <v>1</v>
      </c>
      <c r="LG49" s="388" t="s">
        <v>592</v>
      </c>
      <c r="LI49" s="191">
        <v>1</v>
      </c>
      <c r="LJ49" s="151" t="s">
        <v>170</v>
      </c>
      <c r="LK49" s="144" t="s">
        <v>224</v>
      </c>
      <c r="LL49" s="307">
        <v>41877</v>
      </c>
      <c r="LM49" s="201">
        <v>6000</v>
      </c>
      <c r="LN49" s="317">
        <v>1</v>
      </c>
      <c r="LO49" s="388" t="s">
        <v>592</v>
      </c>
      <c r="LQ49" s="191">
        <v>1</v>
      </c>
      <c r="LR49" s="151" t="s">
        <v>170</v>
      </c>
      <c r="LS49" s="144" t="s">
        <v>224</v>
      </c>
      <c r="LT49" s="307">
        <v>41877</v>
      </c>
      <c r="LU49" s="201">
        <v>6000</v>
      </c>
      <c r="LV49" s="317">
        <v>1</v>
      </c>
      <c r="LW49" s="388" t="s">
        <v>592</v>
      </c>
      <c r="LY49" s="191">
        <v>1</v>
      </c>
      <c r="LZ49" s="151" t="s">
        <v>170</v>
      </c>
      <c r="MA49" s="144" t="s">
        <v>224</v>
      </c>
      <c r="MB49" s="307">
        <v>41877</v>
      </c>
      <c r="MC49" s="201">
        <v>6000</v>
      </c>
      <c r="MD49" s="317">
        <v>1</v>
      </c>
      <c r="ME49" s="388" t="s">
        <v>592</v>
      </c>
      <c r="MG49" s="191">
        <v>1</v>
      </c>
      <c r="MH49" s="151" t="s">
        <v>170</v>
      </c>
      <c r="MI49" s="144" t="s">
        <v>224</v>
      </c>
      <c r="MJ49" s="307">
        <v>41877</v>
      </c>
      <c r="MK49" s="201">
        <v>6000</v>
      </c>
      <c r="ML49" s="317">
        <v>1</v>
      </c>
      <c r="MM49" s="388" t="s">
        <v>592</v>
      </c>
      <c r="MO49" s="191">
        <v>1</v>
      </c>
      <c r="MP49" s="151" t="s">
        <v>170</v>
      </c>
      <c r="MQ49" s="144" t="s">
        <v>224</v>
      </c>
      <c r="MR49" s="307">
        <v>41877</v>
      </c>
      <c r="MS49" s="201">
        <v>6000</v>
      </c>
      <c r="MT49" s="317">
        <v>1</v>
      </c>
      <c r="MU49" s="388" t="s">
        <v>592</v>
      </c>
      <c r="MW49" s="191">
        <v>1</v>
      </c>
      <c r="MX49" s="151" t="s">
        <v>170</v>
      </c>
      <c r="MY49" s="144" t="s">
        <v>224</v>
      </c>
      <c r="MZ49" s="307">
        <v>41877</v>
      </c>
      <c r="NA49" s="201">
        <v>6000</v>
      </c>
      <c r="NB49" s="317">
        <v>1</v>
      </c>
      <c r="NC49" s="388" t="s">
        <v>592</v>
      </c>
      <c r="NE49" s="191">
        <v>1</v>
      </c>
      <c r="NF49" s="151" t="s">
        <v>170</v>
      </c>
      <c r="NG49" s="144" t="s">
        <v>224</v>
      </c>
      <c r="NH49" s="307">
        <v>41877</v>
      </c>
      <c r="NI49" s="201">
        <v>6000</v>
      </c>
      <c r="NJ49" s="317">
        <v>1</v>
      </c>
      <c r="NK49" s="388" t="s">
        <v>592</v>
      </c>
      <c r="NM49" s="191">
        <v>1</v>
      </c>
      <c r="NN49" s="151" t="s">
        <v>170</v>
      </c>
      <c r="NO49" s="144" t="s">
        <v>224</v>
      </c>
      <c r="NP49" s="307">
        <v>41877</v>
      </c>
      <c r="NQ49" s="201">
        <v>6000</v>
      </c>
      <c r="NR49" s="317">
        <v>1</v>
      </c>
      <c r="NS49" s="388" t="s">
        <v>592</v>
      </c>
      <c r="NU49" s="191">
        <v>1</v>
      </c>
      <c r="NV49" s="151" t="s">
        <v>170</v>
      </c>
      <c r="NW49" s="144" t="s">
        <v>224</v>
      </c>
      <c r="NX49" s="307">
        <v>41877</v>
      </c>
      <c r="NY49" s="201">
        <v>6000</v>
      </c>
      <c r="NZ49" s="317">
        <v>1</v>
      </c>
      <c r="OA49" s="388" t="s">
        <v>592</v>
      </c>
      <c r="OC49" s="191">
        <v>1</v>
      </c>
      <c r="OD49" s="151" t="s">
        <v>170</v>
      </c>
      <c r="OE49" s="144" t="s">
        <v>224</v>
      </c>
      <c r="OF49" s="307">
        <v>41877</v>
      </c>
      <c r="OG49" s="201">
        <v>6000</v>
      </c>
      <c r="OH49" s="317">
        <v>1</v>
      </c>
      <c r="OI49" s="388" t="s">
        <v>592</v>
      </c>
      <c r="OK49" s="191">
        <v>1</v>
      </c>
      <c r="OL49" s="151" t="s">
        <v>170</v>
      </c>
      <c r="OM49" s="144" t="s">
        <v>224</v>
      </c>
      <c r="ON49" s="307">
        <v>41877</v>
      </c>
      <c r="OO49" s="201">
        <v>6000</v>
      </c>
      <c r="OP49" s="317">
        <v>1</v>
      </c>
      <c r="OQ49" s="388" t="s">
        <v>592</v>
      </c>
      <c r="OS49" s="191">
        <v>1</v>
      </c>
      <c r="OT49" s="151" t="s">
        <v>170</v>
      </c>
      <c r="OU49" s="144" t="s">
        <v>224</v>
      </c>
      <c r="OV49" s="307">
        <v>41877</v>
      </c>
      <c r="OW49" s="201">
        <v>6000</v>
      </c>
      <c r="OX49" s="317">
        <v>1</v>
      </c>
      <c r="OY49" s="388" t="s">
        <v>592</v>
      </c>
      <c r="PA49" s="191">
        <v>1</v>
      </c>
      <c r="PB49" s="151" t="s">
        <v>170</v>
      </c>
      <c r="PC49" s="144" t="s">
        <v>224</v>
      </c>
      <c r="PD49" s="307">
        <v>41877</v>
      </c>
      <c r="PE49" s="201">
        <v>6000</v>
      </c>
      <c r="PF49" s="317">
        <v>1</v>
      </c>
      <c r="PG49" s="388" t="s">
        <v>592</v>
      </c>
      <c r="PI49" s="191">
        <v>1</v>
      </c>
      <c r="PJ49" s="151" t="s">
        <v>170</v>
      </c>
      <c r="PK49" s="144" t="s">
        <v>224</v>
      </c>
      <c r="PL49" s="307">
        <v>41877</v>
      </c>
      <c r="PM49" s="201">
        <v>6000</v>
      </c>
      <c r="PN49" s="317">
        <v>1</v>
      </c>
      <c r="PO49" s="388" t="s">
        <v>592</v>
      </c>
      <c r="PQ49" s="191">
        <v>1</v>
      </c>
      <c r="PR49" s="151" t="s">
        <v>170</v>
      </c>
      <c r="PS49" s="144" t="s">
        <v>224</v>
      </c>
      <c r="PT49" s="307">
        <v>41877</v>
      </c>
      <c r="PU49" s="201">
        <v>6000</v>
      </c>
      <c r="PV49" s="317">
        <v>1</v>
      </c>
      <c r="PW49" s="388" t="s">
        <v>592</v>
      </c>
      <c r="PY49" s="191">
        <v>1</v>
      </c>
      <c r="PZ49" s="151" t="s">
        <v>170</v>
      </c>
      <c r="QA49" s="144" t="s">
        <v>224</v>
      </c>
      <c r="QB49" s="307">
        <v>41877</v>
      </c>
      <c r="QC49" s="201">
        <v>6000</v>
      </c>
      <c r="QD49" s="317">
        <v>1</v>
      </c>
      <c r="QE49" s="388" t="s">
        <v>592</v>
      </c>
      <c r="QG49" s="191">
        <v>1</v>
      </c>
      <c r="QH49" s="151" t="s">
        <v>170</v>
      </c>
      <c r="QI49" s="144" t="s">
        <v>224</v>
      </c>
      <c r="QJ49" s="307">
        <v>41877</v>
      </c>
      <c r="QK49" s="201">
        <v>6000</v>
      </c>
      <c r="QL49" s="317">
        <v>1</v>
      </c>
      <c r="QM49" s="388" t="s">
        <v>592</v>
      </c>
      <c r="QO49" s="191">
        <v>1</v>
      </c>
      <c r="QP49" s="151" t="s">
        <v>170</v>
      </c>
      <c r="QQ49" s="144" t="s">
        <v>224</v>
      </c>
      <c r="QR49" s="307">
        <v>41877</v>
      </c>
      <c r="QS49" s="201">
        <v>6000</v>
      </c>
      <c r="QT49" s="317">
        <v>1</v>
      </c>
      <c r="QU49" s="388" t="s">
        <v>592</v>
      </c>
      <c r="QW49" s="191">
        <v>1</v>
      </c>
      <c r="QX49" s="151" t="s">
        <v>170</v>
      </c>
      <c r="QY49" s="144" t="s">
        <v>224</v>
      </c>
      <c r="QZ49" s="307">
        <v>41877</v>
      </c>
      <c r="RA49" s="201">
        <v>6000</v>
      </c>
      <c r="RB49" s="317">
        <v>1</v>
      </c>
      <c r="RC49" s="388" t="s">
        <v>592</v>
      </c>
      <c r="RE49" s="191">
        <v>1</v>
      </c>
      <c r="RF49" s="151" t="s">
        <v>170</v>
      </c>
      <c r="RG49" s="144" t="s">
        <v>224</v>
      </c>
      <c r="RH49" s="307">
        <v>41877</v>
      </c>
      <c r="RI49" s="201">
        <v>6000</v>
      </c>
      <c r="RJ49" s="317">
        <v>1</v>
      </c>
      <c r="RK49" s="388" t="s">
        <v>592</v>
      </c>
      <c r="RM49" s="191">
        <v>1</v>
      </c>
      <c r="RN49" s="151" t="s">
        <v>170</v>
      </c>
      <c r="RO49" s="144" t="s">
        <v>224</v>
      </c>
      <c r="RP49" s="307">
        <v>41877</v>
      </c>
      <c r="RQ49" s="201">
        <v>6000</v>
      </c>
      <c r="RR49" s="317">
        <v>1</v>
      </c>
      <c r="RS49" s="388" t="s">
        <v>592</v>
      </c>
      <c r="RU49" s="191">
        <v>1</v>
      </c>
      <c r="RV49" s="151" t="s">
        <v>170</v>
      </c>
      <c r="RW49" s="144" t="s">
        <v>224</v>
      </c>
      <c r="RX49" s="307">
        <v>41877</v>
      </c>
      <c r="RY49" s="201">
        <v>6000</v>
      </c>
      <c r="RZ49" s="317">
        <v>1</v>
      </c>
      <c r="SA49" s="388" t="s">
        <v>592</v>
      </c>
      <c r="SC49" s="191">
        <v>1</v>
      </c>
      <c r="SD49" s="151" t="s">
        <v>170</v>
      </c>
      <c r="SE49" s="144" t="s">
        <v>224</v>
      </c>
      <c r="SF49" s="307">
        <v>41877</v>
      </c>
      <c r="SG49" s="201">
        <v>6000</v>
      </c>
      <c r="SH49" s="317">
        <v>1</v>
      </c>
      <c r="SI49" s="388" t="s">
        <v>592</v>
      </c>
      <c r="SK49" s="191">
        <v>1</v>
      </c>
      <c r="SL49" s="151" t="s">
        <v>170</v>
      </c>
      <c r="SM49" s="144" t="s">
        <v>224</v>
      </c>
      <c r="SN49" s="307">
        <v>41877</v>
      </c>
      <c r="SO49" s="201">
        <v>6000</v>
      </c>
      <c r="SP49" s="317">
        <v>1</v>
      </c>
      <c r="SQ49" s="388" t="s">
        <v>592</v>
      </c>
      <c r="SS49" s="191">
        <v>1</v>
      </c>
      <c r="ST49" s="151" t="s">
        <v>170</v>
      </c>
      <c r="SU49" s="144" t="s">
        <v>224</v>
      </c>
      <c r="SV49" s="307">
        <v>41877</v>
      </c>
      <c r="SW49" s="201">
        <v>6000</v>
      </c>
      <c r="SX49" s="317">
        <v>1</v>
      </c>
      <c r="SY49" s="388" t="s">
        <v>592</v>
      </c>
      <c r="TA49" s="191">
        <v>1</v>
      </c>
      <c r="TB49" s="151" t="s">
        <v>170</v>
      </c>
      <c r="TC49" s="144" t="s">
        <v>224</v>
      </c>
      <c r="TD49" s="307">
        <v>41877</v>
      </c>
      <c r="TE49" s="201">
        <v>6000</v>
      </c>
      <c r="TF49" s="317">
        <v>1</v>
      </c>
      <c r="TG49" s="388" t="s">
        <v>592</v>
      </c>
      <c r="TI49" s="191">
        <v>1</v>
      </c>
      <c r="TJ49" s="151" t="s">
        <v>170</v>
      </c>
      <c r="TK49" s="144" t="s">
        <v>224</v>
      </c>
      <c r="TL49" s="307">
        <v>41877</v>
      </c>
      <c r="TM49" s="201">
        <v>6000</v>
      </c>
      <c r="TN49" s="317">
        <v>1</v>
      </c>
      <c r="TO49" s="388" t="s">
        <v>592</v>
      </c>
      <c r="TQ49" s="191">
        <v>1</v>
      </c>
      <c r="TR49" s="151" t="s">
        <v>170</v>
      </c>
      <c r="TS49" s="144" t="s">
        <v>224</v>
      </c>
      <c r="TT49" s="307">
        <v>41877</v>
      </c>
      <c r="TU49" s="201">
        <v>6000</v>
      </c>
      <c r="TV49" s="317">
        <v>1</v>
      </c>
      <c r="TW49" s="388" t="s">
        <v>592</v>
      </c>
      <c r="TY49" s="191">
        <v>1</v>
      </c>
      <c r="TZ49" s="151" t="s">
        <v>170</v>
      </c>
      <c r="UA49" s="144" t="s">
        <v>224</v>
      </c>
      <c r="UB49" s="307">
        <v>41877</v>
      </c>
      <c r="UC49" s="201">
        <v>6000</v>
      </c>
      <c r="UD49" s="317">
        <v>1</v>
      </c>
      <c r="UE49" s="388" t="s">
        <v>592</v>
      </c>
      <c r="UG49" s="191">
        <v>1</v>
      </c>
      <c r="UH49" s="151" t="s">
        <v>170</v>
      </c>
      <c r="UI49" s="144" t="s">
        <v>224</v>
      </c>
      <c r="UJ49" s="307">
        <v>41877</v>
      </c>
      <c r="UK49" s="201">
        <v>6000</v>
      </c>
      <c r="UL49" s="317">
        <v>1</v>
      </c>
      <c r="UM49" s="388" t="s">
        <v>592</v>
      </c>
      <c r="UO49" s="191">
        <v>1</v>
      </c>
      <c r="UP49" s="151" t="s">
        <v>170</v>
      </c>
      <c r="UQ49" s="144" t="s">
        <v>224</v>
      </c>
      <c r="UR49" s="307">
        <v>41877</v>
      </c>
      <c r="US49" s="201">
        <v>6000</v>
      </c>
      <c r="UT49" s="317">
        <v>1</v>
      </c>
      <c r="UU49" s="388" t="s">
        <v>592</v>
      </c>
      <c r="UW49" s="191">
        <v>1</v>
      </c>
      <c r="UX49" s="151" t="s">
        <v>170</v>
      </c>
      <c r="UY49" s="144" t="s">
        <v>224</v>
      </c>
      <c r="UZ49" s="307">
        <v>41877</v>
      </c>
      <c r="VA49" s="201">
        <v>6000</v>
      </c>
      <c r="VB49" s="317">
        <v>1</v>
      </c>
      <c r="VC49" s="388" t="s">
        <v>592</v>
      </c>
      <c r="VE49" s="191">
        <v>1</v>
      </c>
      <c r="VF49" s="151" t="s">
        <v>170</v>
      </c>
      <c r="VG49" s="144" t="s">
        <v>224</v>
      </c>
      <c r="VH49" s="307">
        <v>41877</v>
      </c>
      <c r="VI49" s="201">
        <v>6000</v>
      </c>
      <c r="VJ49" s="317">
        <v>1</v>
      </c>
      <c r="VK49" s="388" t="s">
        <v>592</v>
      </c>
      <c r="VM49" s="191">
        <v>1</v>
      </c>
      <c r="VN49" s="151" t="s">
        <v>170</v>
      </c>
      <c r="VO49" s="144" t="s">
        <v>224</v>
      </c>
      <c r="VP49" s="307">
        <v>41877</v>
      </c>
      <c r="VQ49" s="201">
        <v>6000</v>
      </c>
      <c r="VR49" s="317">
        <v>1</v>
      </c>
      <c r="VS49" s="388" t="s">
        <v>592</v>
      </c>
      <c r="VU49" s="191">
        <v>1</v>
      </c>
      <c r="VV49" s="151" t="s">
        <v>170</v>
      </c>
      <c r="VW49" s="144" t="s">
        <v>224</v>
      </c>
      <c r="VX49" s="307">
        <v>41877</v>
      </c>
      <c r="VY49" s="201">
        <v>6000</v>
      </c>
      <c r="VZ49" s="317">
        <v>1</v>
      </c>
      <c r="WA49" s="388" t="s">
        <v>592</v>
      </c>
      <c r="WC49" s="191">
        <v>1</v>
      </c>
      <c r="WD49" s="151" t="s">
        <v>170</v>
      </c>
      <c r="WE49" s="144" t="s">
        <v>224</v>
      </c>
      <c r="WF49" s="307">
        <v>41877</v>
      </c>
      <c r="WG49" s="201">
        <v>6000</v>
      </c>
      <c r="WH49" s="317">
        <v>1</v>
      </c>
      <c r="WI49" s="388" t="s">
        <v>592</v>
      </c>
      <c r="WK49" s="191">
        <v>1</v>
      </c>
      <c r="WL49" s="151" t="s">
        <v>170</v>
      </c>
      <c r="WM49" s="144" t="s">
        <v>224</v>
      </c>
      <c r="WN49" s="307">
        <v>41877</v>
      </c>
      <c r="WO49" s="201">
        <v>6000</v>
      </c>
      <c r="WP49" s="317">
        <v>1</v>
      </c>
      <c r="WQ49" s="388" t="s">
        <v>592</v>
      </c>
      <c r="WS49" s="191">
        <v>1</v>
      </c>
      <c r="WT49" s="151" t="s">
        <v>170</v>
      </c>
      <c r="WU49" s="144" t="s">
        <v>224</v>
      </c>
      <c r="WV49" s="307">
        <v>41877</v>
      </c>
      <c r="WW49" s="201">
        <v>6000</v>
      </c>
      <c r="WX49" s="317">
        <v>1</v>
      </c>
      <c r="WY49" s="388" t="s">
        <v>592</v>
      </c>
      <c r="XA49" s="191">
        <v>1</v>
      </c>
      <c r="XB49" s="151" t="s">
        <v>170</v>
      </c>
      <c r="XC49" s="144" t="s">
        <v>224</v>
      </c>
      <c r="XD49" s="307">
        <v>41877</v>
      </c>
      <c r="XE49" s="201">
        <v>6000</v>
      </c>
      <c r="XF49" s="317">
        <v>1</v>
      </c>
      <c r="XG49" s="388" t="s">
        <v>592</v>
      </c>
      <c r="XI49" s="191">
        <v>1</v>
      </c>
      <c r="XJ49" s="151" t="s">
        <v>170</v>
      </c>
      <c r="XK49" s="144" t="s">
        <v>224</v>
      </c>
      <c r="XL49" s="307">
        <v>41877</v>
      </c>
      <c r="XM49" s="201">
        <v>6000</v>
      </c>
      <c r="XN49" s="317">
        <v>1</v>
      </c>
      <c r="XO49" s="388" t="s">
        <v>592</v>
      </c>
      <c r="XQ49" s="191">
        <v>1</v>
      </c>
      <c r="XR49" s="151" t="s">
        <v>170</v>
      </c>
      <c r="XS49" s="144" t="s">
        <v>224</v>
      </c>
      <c r="XT49" s="307">
        <v>41877</v>
      </c>
      <c r="XU49" s="201">
        <v>6000</v>
      </c>
      <c r="XV49" s="317">
        <v>1</v>
      </c>
      <c r="XW49" s="388" t="s">
        <v>592</v>
      </c>
      <c r="XY49" s="191">
        <v>1</v>
      </c>
      <c r="XZ49" s="151" t="s">
        <v>170</v>
      </c>
      <c r="YA49" s="144" t="s">
        <v>224</v>
      </c>
      <c r="YB49" s="307">
        <v>41877</v>
      </c>
      <c r="YC49" s="201">
        <v>6000</v>
      </c>
      <c r="YD49" s="317">
        <v>1</v>
      </c>
      <c r="YE49" s="388" t="s">
        <v>592</v>
      </c>
      <c r="YG49" s="191">
        <v>1</v>
      </c>
      <c r="YH49" s="151" t="s">
        <v>170</v>
      </c>
      <c r="YI49" s="144" t="s">
        <v>224</v>
      </c>
      <c r="YJ49" s="307">
        <v>41877</v>
      </c>
      <c r="YK49" s="201">
        <v>6000</v>
      </c>
      <c r="YL49" s="317">
        <v>1</v>
      </c>
      <c r="YM49" s="388" t="s">
        <v>592</v>
      </c>
      <c r="YO49" s="191">
        <v>1</v>
      </c>
      <c r="YP49" s="151" t="s">
        <v>170</v>
      </c>
      <c r="YQ49" s="144" t="s">
        <v>224</v>
      </c>
      <c r="YR49" s="307">
        <v>41877</v>
      </c>
      <c r="YS49" s="201">
        <v>6000</v>
      </c>
      <c r="YT49" s="317">
        <v>1</v>
      </c>
      <c r="YU49" s="388" t="s">
        <v>592</v>
      </c>
      <c r="YW49" s="191">
        <v>1</v>
      </c>
      <c r="YX49" s="151" t="s">
        <v>170</v>
      </c>
      <c r="YY49" s="144" t="s">
        <v>224</v>
      </c>
      <c r="YZ49" s="307">
        <v>41877</v>
      </c>
      <c r="ZA49" s="201">
        <v>6000</v>
      </c>
      <c r="ZB49" s="317">
        <v>1</v>
      </c>
      <c r="ZC49" s="388" t="s">
        <v>592</v>
      </c>
      <c r="ZE49" s="191">
        <v>1</v>
      </c>
      <c r="ZF49" s="151" t="s">
        <v>170</v>
      </c>
      <c r="ZG49" s="144" t="s">
        <v>224</v>
      </c>
      <c r="ZH49" s="307">
        <v>41877</v>
      </c>
      <c r="ZI49" s="201">
        <v>6000</v>
      </c>
      <c r="ZJ49" s="317">
        <v>1</v>
      </c>
      <c r="ZK49" s="388" t="s">
        <v>592</v>
      </c>
      <c r="ZM49" s="191">
        <v>1</v>
      </c>
      <c r="ZN49" s="151" t="s">
        <v>170</v>
      </c>
      <c r="ZO49" s="144" t="s">
        <v>224</v>
      </c>
      <c r="ZP49" s="307">
        <v>41877</v>
      </c>
      <c r="ZQ49" s="201">
        <v>6000</v>
      </c>
      <c r="ZR49" s="317">
        <v>1</v>
      </c>
      <c r="ZS49" s="388" t="s">
        <v>592</v>
      </c>
      <c r="ZU49" s="191">
        <v>1</v>
      </c>
      <c r="ZV49" s="151" t="s">
        <v>170</v>
      </c>
      <c r="ZW49" s="144" t="s">
        <v>224</v>
      </c>
      <c r="ZX49" s="307">
        <v>41877</v>
      </c>
      <c r="ZY49" s="201">
        <v>6000</v>
      </c>
      <c r="ZZ49" s="317">
        <v>1</v>
      </c>
      <c r="AAA49" s="388" t="s">
        <v>592</v>
      </c>
      <c r="AAC49" s="191">
        <v>1</v>
      </c>
      <c r="AAD49" s="151" t="s">
        <v>170</v>
      </c>
      <c r="AAE49" s="144" t="s">
        <v>224</v>
      </c>
      <c r="AAF49" s="307">
        <v>41877</v>
      </c>
      <c r="AAG49" s="201">
        <v>6000</v>
      </c>
      <c r="AAH49" s="317">
        <v>1</v>
      </c>
      <c r="AAI49" s="388" t="s">
        <v>592</v>
      </c>
      <c r="AAK49" s="191">
        <v>1</v>
      </c>
      <c r="AAL49" s="151" t="s">
        <v>170</v>
      </c>
      <c r="AAM49" s="144" t="s">
        <v>224</v>
      </c>
      <c r="AAN49" s="307">
        <v>41877</v>
      </c>
      <c r="AAO49" s="201">
        <v>6000</v>
      </c>
      <c r="AAP49" s="317">
        <v>1</v>
      </c>
      <c r="AAQ49" s="388" t="s">
        <v>592</v>
      </c>
      <c r="AAS49" s="191">
        <v>1</v>
      </c>
      <c r="AAT49" s="151" t="s">
        <v>170</v>
      </c>
      <c r="AAU49" s="144" t="s">
        <v>224</v>
      </c>
      <c r="AAV49" s="307">
        <v>41877</v>
      </c>
      <c r="AAW49" s="201">
        <v>6000</v>
      </c>
      <c r="AAX49" s="317">
        <v>1</v>
      </c>
      <c r="AAY49" s="388" t="s">
        <v>592</v>
      </c>
      <c r="ABA49" s="191">
        <v>1</v>
      </c>
      <c r="ABB49" s="151" t="s">
        <v>170</v>
      </c>
      <c r="ABC49" s="144" t="s">
        <v>224</v>
      </c>
      <c r="ABD49" s="307">
        <v>41877</v>
      </c>
      <c r="ABE49" s="201">
        <v>6000</v>
      </c>
      <c r="ABF49" s="317">
        <v>1</v>
      </c>
      <c r="ABG49" s="388" t="s">
        <v>592</v>
      </c>
      <c r="ABI49" s="191">
        <v>1</v>
      </c>
      <c r="ABJ49" s="151" t="s">
        <v>170</v>
      </c>
      <c r="ABK49" s="144" t="s">
        <v>224</v>
      </c>
      <c r="ABL49" s="307">
        <v>41877</v>
      </c>
      <c r="ABM49" s="201">
        <v>6000</v>
      </c>
      <c r="ABN49" s="317">
        <v>1</v>
      </c>
      <c r="ABO49" s="388" t="s">
        <v>592</v>
      </c>
      <c r="ABQ49" s="191">
        <v>1</v>
      </c>
      <c r="ABR49" s="151" t="s">
        <v>170</v>
      </c>
      <c r="ABS49" s="144" t="s">
        <v>224</v>
      </c>
      <c r="ABT49" s="307">
        <v>41877</v>
      </c>
      <c r="ABU49" s="201">
        <v>6000</v>
      </c>
      <c r="ABV49" s="317">
        <v>1</v>
      </c>
      <c r="ABW49" s="388" t="s">
        <v>592</v>
      </c>
      <c r="ABY49" s="191">
        <v>1</v>
      </c>
      <c r="ABZ49" s="151" t="s">
        <v>170</v>
      </c>
      <c r="ACA49" s="144" t="s">
        <v>224</v>
      </c>
      <c r="ACB49" s="307">
        <v>41877</v>
      </c>
      <c r="ACC49" s="201">
        <v>6000</v>
      </c>
      <c r="ACD49" s="317">
        <v>1</v>
      </c>
      <c r="ACE49" s="388" t="s">
        <v>592</v>
      </c>
      <c r="ACG49" s="191">
        <v>1</v>
      </c>
      <c r="ACH49" s="151" t="s">
        <v>170</v>
      </c>
      <c r="ACI49" s="144" t="s">
        <v>224</v>
      </c>
      <c r="ACJ49" s="307">
        <v>41877</v>
      </c>
      <c r="ACK49" s="201">
        <v>6000</v>
      </c>
      <c r="ACL49" s="317">
        <v>1</v>
      </c>
      <c r="ACM49" s="388" t="s">
        <v>592</v>
      </c>
      <c r="ACO49" s="191">
        <v>1</v>
      </c>
      <c r="ACP49" s="151" t="s">
        <v>170</v>
      </c>
      <c r="ACQ49" s="144" t="s">
        <v>224</v>
      </c>
      <c r="ACR49" s="307">
        <v>41877</v>
      </c>
      <c r="ACS49" s="201">
        <v>6000</v>
      </c>
      <c r="ACT49" s="317">
        <v>1</v>
      </c>
      <c r="ACU49" s="388" t="s">
        <v>592</v>
      </c>
      <c r="ACW49" s="191">
        <v>1</v>
      </c>
      <c r="ACX49" s="151" t="s">
        <v>170</v>
      </c>
      <c r="ACY49" s="144" t="s">
        <v>224</v>
      </c>
      <c r="ACZ49" s="307">
        <v>41877</v>
      </c>
      <c r="ADA49" s="201">
        <v>6000</v>
      </c>
      <c r="ADB49" s="317">
        <v>1</v>
      </c>
      <c r="ADC49" s="388" t="s">
        <v>592</v>
      </c>
      <c r="ADE49" s="191">
        <v>1</v>
      </c>
      <c r="ADF49" s="151" t="s">
        <v>170</v>
      </c>
      <c r="ADG49" s="144" t="s">
        <v>224</v>
      </c>
      <c r="ADH49" s="307">
        <v>41877</v>
      </c>
      <c r="ADI49" s="201">
        <v>6000</v>
      </c>
      <c r="ADJ49" s="317">
        <v>1</v>
      </c>
      <c r="ADK49" s="388" t="s">
        <v>592</v>
      </c>
      <c r="ADM49" s="191">
        <v>1</v>
      </c>
      <c r="ADN49" s="151" t="s">
        <v>170</v>
      </c>
      <c r="ADO49" s="144" t="s">
        <v>224</v>
      </c>
      <c r="ADP49" s="307">
        <v>41877</v>
      </c>
      <c r="ADQ49" s="201">
        <v>6000</v>
      </c>
      <c r="ADR49" s="317">
        <v>1</v>
      </c>
      <c r="ADS49" s="388" t="s">
        <v>592</v>
      </c>
      <c r="ADU49" s="191">
        <v>1</v>
      </c>
      <c r="ADV49" s="151" t="s">
        <v>170</v>
      </c>
      <c r="ADW49" s="144" t="s">
        <v>224</v>
      </c>
      <c r="ADX49" s="307">
        <v>41877</v>
      </c>
      <c r="ADY49" s="201">
        <v>6000</v>
      </c>
      <c r="ADZ49" s="317">
        <v>1</v>
      </c>
      <c r="AEA49" s="388" t="s">
        <v>592</v>
      </c>
      <c r="AEC49" s="191">
        <v>1</v>
      </c>
      <c r="AED49" s="151" t="s">
        <v>170</v>
      </c>
      <c r="AEE49" s="144" t="s">
        <v>224</v>
      </c>
      <c r="AEF49" s="307">
        <v>41877</v>
      </c>
      <c r="AEG49" s="201">
        <v>6000</v>
      </c>
      <c r="AEH49" s="317">
        <v>1</v>
      </c>
      <c r="AEI49" s="388" t="s">
        <v>592</v>
      </c>
      <c r="AEK49" s="191">
        <v>1</v>
      </c>
      <c r="AEL49" s="151" t="s">
        <v>170</v>
      </c>
      <c r="AEM49" s="144" t="s">
        <v>224</v>
      </c>
      <c r="AEN49" s="307">
        <v>41877</v>
      </c>
      <c r="AEO49" s="201">
        <v>6000</v>
      </c>
      <c r="AEP49" s="317">
        <v>1</v>
      </c>
      <c r="AEQ49" s="388" t="s">
        <v>592</v>
      </c>
      <c r="AES49" s="191">
        <v>1</v>
      </c>
      <c r="AET49" s="151" t="s">
        <v>170</v>
      </c>
      <c r="AEU49" s="144" t="s">
        <v>224</v>
      </c>
      <c r="AEV49" s="307">
        <v>41877</v>
      </c>
      <c r="AEW49" s="201">
        <v>6000</v>
      </c>
      <c r="AEX49" s="317">
        <v>1</v>
      </c>
      <c r="AEY49" s="388" t="s">
        <v>592</v>
      </c>
      <c r="AFA49" s="191">
        <v>1</v>
      </c>
      <c r="AFB49" s="151" t="s">
        <v>170</v>
      </c>
      <c r="AFC49" s="144" t="s">
        <v>224</v>
      </c>
      <c r="AFD49" s="307">
        <v>41877</v>
      </c>
      <c r="AFE49" s="201">
        <v>6000</v>
      </c>
      <c r="AFF49" s="317">
        <v>1</v>
      </c>
      <c r="AFG49" s="388" t="s">
        <v>592</v>
      </c>
      <c r="AFI49" s="191">
        <v>1</v>
      </c>
      <c r="AFJ49" s="151" t="s">
        <v>170</v>
      </c>
      <c r="AFK49" s="144" t="s">
        <v>224</v>
      </c>
      <c r="AFL49" s="307">
        <v>41877</v>
      </c>
      <c r="AFM49" s="201">
        <v>6000</v>
      </c>
      <c r="AFN49" s="317">
        <v>1</v>
      </c>
      <c r="AFO49" s="388" t="s">
        <v>592</v>
      </c>
      <c r="AFQ49" s="191">
        <v>1</v>
      </c>
      <c r="AFR49" s="151" t="s">
        <v>170</v>
      </c>
      <c r="AFS49" s="144" t="s">
        <v>224</v>
      </c>
      <c r="AFT49" s="307">
        <v>41877</v>
      </c>
      <c r="AFU49" s="201">
        <v>6000</v>
      </c>
      <c r="AFV49" s="317">
        <v>1</v>
      </c>
      <c r="AFW49" s="388" t="s">
        <v>592</v>
      </c>
      <c r="AFY49" s="191">
        <v>1</v>
      </c>
      <c r="AFZ49" s="151" t="s">
        <v>170</v>
      </c>
      <c r="AGA49" s="144" t="s">
        <v>224</v>
      </c>
      <c r="AGB49" s="307">
        <v>41877</v>
      </c>
      <c r="AGC49" s="201">
        <v>6000</v>
      </c>
      <c r="AGD49" s="317">
        <v>1</v>
      </c>
      <c r="AGE49" s="388" t="s">
        <v>592</v>
      </c>
      <c r="AGG49" s="191">
        <v>1</v>
      </c>
      <c r="AGH49" s="151" t="s">
        <v>170</v>
      </c>
      <c r="AGI49" s="144" t="s">
        <v>224</v>
      </c>
      <c r="AGJ49" s="307">
        <v>41877</v>
      </c>
      <c r="AGK49" s="201">
        <v>6000</v>
      </c>
      <c r="AGL49" s="317">
        <v>1</v>
      </c>
      <c r="AGM49" s="388" t="s">
        <v>592</v>
      </c>
      <c r="AGO49" s="191">
        <v>1</v>
      </c>
      <c r="AGP49" s="151" t="s">
        <v>170</v>
      </c>
      <c r="AGQ49" s="144" t="s">
        <v>224</v>
      </c>
      <c r="AGR49" s="307">
        <v>41877</v>
      </c>
      <c r="AGS49" s="201">
        <v>6000</v>
      </c>
      <c r="AGT49" s="317">
        <v>1</v>
      </c>
      <c r="AGU49" s="388" t="s">
        <v>592</v>
      </c>
      <c r="AGW49" s="191">
        <v>1</v>
      </c>
      <c r="AGX49" s="151" t="s">
        <v>170</v>
      </c>
      <c r="AGY49" s="144" t="s">
        <v>224</v>
      </c>
      <c r="AGZ49" s="307">
        <v>41877</v>
      </c>
      <c r="AHA49" s="201">
        <v>6000</v>
      </c>
      <c r="AHB49" s="317">
        <v>1</v>
      </c>
      <c r="AHC49" s="388" t="s">
        <v>592</v>
      </c>
      <c r="AHE49" s="191">
        <v>1</v>
      </c>
      <c r="AHF49" s="151" t="s">
        <v>170</v>
      </c>
      <c r="AHG49" s="144" t="s">
        <v>224</v>
      </c>
      <c r="AHH49" s="307">
        <v>41877</v>
      </c>
      <c r="AHI49" s="201">
        <v>6000</v>
      </c>
      <c r="AHJ49" s="317">
        <v>1</v>
      </c>
      <c r="AHK49" s="388" t="s">
        <v>592</v>
      </c>
      <c r="AHM49" s="191">
        <v>1</v>
      </c>
      <c r="AHN49" s="151" t="s">
        <v>170</v>
      </c>
      <c r="AHO49" s="144" t="s">
        <v>224</v>
      </c>
      <c r="AHP49" s="307">
        <v>41877</v>
      </c>
      <c r="AHQ49" s="201">
        <v>6000</v>
      </c>
      <c r="AHR49" s="317">
        <v>1</v>
      </c>
      <c r="AHS49" s="388" t="s">
        <v>592</v>
      </c>
      <c r="AHU49" s="191">
        <v>1</v>
      </c>
      <c r="AHV49" s="151" t="s">
        <v>170</v>
      </c>
      <c r="AHW49" s="144" t="s">
        <v>224</v>
      </c>
      <c r="AHX49" s="307">
        <v>41877</v>
      </c>
      <c r="AHY49" s="201">
        <v>6000</v>
      </c>
      <c r="AHZ49" s="317">
        <v>1</v>
      </c>
      <c r="AIA49" s="388" t="s">
        <v>592</v>
      </c>
      <c r="AIC49" s="191">
        <v>1</v>
      </c>
      <c r="AID49" s="151" t="s">
        <v>170</v>
      </c>
      <c r="AIE49" s="144" t="s">
        <v>224</v>
      </c>
      <c r="AIF49" s="307">
        <v>41877</v>
      </c>
      <c r="AIG49" s="201">
        <v>6000</v>
      </c>
      <c r="AIH49" s="317">
        <v>1</v>
      </c>
      <c r="AII49" s="388" t="s">
        <v>592</v>
      </c>
      <c r="AIK49" s="191">
        <v>1</v>
      </c>
      <c r="AIL49" s="151" t="s">
        <v>170</v>
      </c>
      <c r="AIM49" s="144" t="s">
        <v>224</v>
      </c>
      <c r="AIN49" s="307">
        <v>41877</v>
      </c>
      <c r="AIO49" s="201">
        <v>6000</v>
      </c>
      <c r="AIP49" s="317">
        <v>1</v>
      </c>
      <c r="AIQ49" s="388" t="s">
        <v>592</v>
      </c>
      <c r="AIS49" s="191">
        <v>1</v>
      </c>
      <c r="AIT49" s="151" t="s">
        <v>170</v>
      </c>
      <c r="AIU49" s="144" t="s">
        <v>224</v>
      </c>
      <c r="AIV49" s="307">
        <v>41877</v>
      </c>
      <c r="AIW49" s="201">
        <v>6000</v>
      </c>
      <c r="AIX49" s="317">
        <v>1</v>
      </c>
      <c r="AIY49" s="388" t="s">
        <v>592</v>
      </c>
      <c r="AJA49" s="191">
        <v>1</v>
      </c>
      <c r="AJB49" s="151" t="s">
        <v>170</v>
      </c>
      <c r="AJC49" s="144" t="s">
        <v>224</v>
      </c>
      <c r="AJD49" s="307">
        <v>41877</v>
      </c>
      <c r="AJE49" s="201">
        <v>6000</v>
      </c>
      <c r="AJF49" s="317">
        <v>1</v>
      </c>
      <c r="AJG49" s="388" t="s">
        <v>592</v>
      </c>
      <c r="AJI49" s="191">
        <v>1</v>
      </c>
      <c r="AJJ49" s="151" t="s">
        <v>170</v>
      </c>
      <c r="AJK49" s="144" t="s">
        <v>224</v>
      </c>
      <c r="AJL49" s="307">
        <v>41877</v>
      </c>
      <c r="AJM49" s="201">
        <v>6000</v>
      </c>
      <c r="AJN49" s="317">
        <v>1</v>
      </c>
      <c r="AJO49" s="388" t="s">
        <v>592</v>
      </c>
      <c r="AJQ49" s="191">
        <v>1</v>
      </c>
      <c r="AJR49" s="151" t="s">
        <v>170</v>
      </c>
      <c r="AJS49" s="144" t="s">
        <v>224</v>
      </c>
      <c r="AJT49" s="307">
        <v>41877</v>
      </c>
      <c r="AJU49" s="201">
        <v>6000</v>
      </c>
      <c r="AJV49" s="317">
        <v>1</v>
      </c>
      <c r="AJW49" s="388" t="s">
        <v>592</v>
      </c>
      <c r="AJY49" s="191">
        <v>1</v>
      </c>
      <c r="AJZ49" s="151" t="s">
        <v>170</v>
      </c>
      <c r="AKA49" s="144" t="s">
        <v>224</v>
      </c>
      <c r="AKB49" s="307">
        <v>41877</v>
      </c>
      <c r="AKC49" s="201">
        <v>6000</v>
      </c>
      <c r="AKD49" s="317">
        <v>1</v>
      </c>
      <c r="AKE49" s="388" t="s">
        <v>592</v>
      </c>
      <c r="AKG49" s="191">
        <v>1</v>
      </c>
      <c r="AKH49" s="151" t="s">
        <v>170</v>
      </c>
      <c r="AKI49" s="144" t="s">
        <v>224</v>
      </c>
      <c r="AKJ49" s="307">
        <v>41877</v>
      </c>
      <c r="AKK49" s="201">
        <v>6000</v>
      </c>
      <c r="AKL49" s="317">
        <v>1</v>
      </c>
      <c r="AKM49" s="388" t="s">
        <v>592</v>
      </c>
      <c r="AKO49" s="191">
        <v>1</v>
      </c>
      <c r="AKP49" s="151" t="s">
        <v>170</v>
      </c>
      <c r="AKQ49" s="144" t="s">
        <v>224</v>
      </c>
      <c r="AKR49" s="307">
        <v>41877</v>
      </c>
      <c r="AKS49" s="201">
        <v>6000</v>
      </c>
      <c r="AKT49" s="317">
        <v>1</v>
      </c>
      <c r="AKU49" s="388" t="s">
        <v>592</v>
      </c>
      <c r="AKW49" s="191">
        <v>1</v>
      </c>
      <c r="AKX49" s="151" t="s">
        <v>170</v>
      </c>
      <c r="AKY49" s="144" t="s">
        <v>224</v>
      </c>
      <c r="AKZ49" s="307">
        <v>41877</v>
      </c>
      <c r="ALA49" s="201">
        <v>6000</v>
      </c>
      <c r="ALB49" s="317">
        <v>1</v>
      </c>
      <c r="ALC49" s="388" t="s">
        <v>592</v>
      </c>
      <c r="ALE49" s="191">
        <v>1</v>
      </c>
      <c r="ALF49" s="151" t="s">
        <v>170</v>
      </c>
      <c r="ALG49" s="144" t="s">
        <v>224</v>
      </c>
      <c r="ALH49" s="307">
        <v>41877</v>
      </c>
      <c r="ALI49" s="201">
        <v>6000</v>
      </c>
      <c r="ALJ49" s="317">
        <v>1</v>
      </c>
      <c r="ALK49" s="388" t="s">
        <v>592</v>
      </c>
      <c r="ALM49" s="191">
        <v>1</v>
      </c>
      <c r="ALN49" s="151" t="s">
        <v>170</v>
      </c>
      <c r="ALO49" s="144" t="s">
        <v>224</v>
      </c>
      <c r="ALP49" s="307">
        <v>41877</v>
      </c>
      <c r="ALQ49" s="201">
        <v>6000</v>
      </c>
      <c r="ALR49" s="317">
        <v>1</v>
      </c>
      <c r="ALS49" s="388" t="s">
        <v>592</v>
      </c>
      <c r="ALU49" s="191">
        <v>1</v>
      </c>
      <c r="ALV49" s="151" t="s">
        <v>170</v>
      </c>
      <c r="ALW49" s="144" t="s">
        <v>224</v>
      </c>
      <c r="ALX49" s="307">
        <v>41877</v>
      </c>
      <c r="ALY49" s="201">
        <v>6000</v>
      </c>
      <c r="ALZ49" s="317">
        <v>1</v>
      </c>
      <c r="AMA49" s="388" t="s">
        <v>592</v>
      </c>
      <c r="AMC49" s="191">
        <v>1</v>
      </c>
      <c r="AMD49" s="151" t="s">
        <v>170</v>
      </c>
      <c r="AME49" s="144" t="s">
        <v>224</v>
      </c>
      <c r="AMF49" s="307">
        <v>41877</v>
      </c>
      <c r="AMG49" s="201">
        <v>6000</v>
      </c>
      <c r="AMH49" s="317">
        <v>1</v>
      </c>
      <c r="AMI49" s="388" t="s">
        <v>592</v>
      </c>
      <c r="AMK49" s="191">
        <v>1</v>
      </c>
      <c r="AML49" s="151" t="s">
        <v>170</v>
      </c>
      <c r="AMM49" s="144" t="s">
        <v>224</v>
      </c>
      <c r="AMN49" s="307">
        <v>41877</v>
      </c>
      <c r="AMO49" s="201">
        <v>6000</v>
      </c>
      <c r="AMP49" s="317">
        <v>1</v>
      </c>
      <c r="AMQ49" s="388" t="s">
        <v>592</v>
      </c>
      <c r="AMS49" s="191">
        <v>1</v>
      </c>
      <c r="AMT49" s="151" t="s">
        <v>170</v>
      </c>
      <c r="AMU49" s="144" t="s">
        <v>224</v>
      </c>
      <c r="AMV49" s="307">
        <v>41877</v>
      </c>
      <c r="AMW49" s="201">
        <v>6000</v>
      </c>
      <c r="AMX49" s="317">
        <v>1</v>
      </c>
      <c r="AMY49" s="388" t="s">
        <v>592</v>
      </c>
      <c r="ANA49" s="191">
        <v>1</v>
      </c>
      <c r="ANB49" s="151" t="s">
        <v>170</v>
      </c>
      <c r="ANC49" s="144" t="s">
        <v>224</v>
      </c>
      <c r="AND49" s="307">
        <v>41877</v>
      </c>
      <c r="ANE49" s="201">
        <v>6000</v>
      </c>
      <c r="ANF49" s="317">
        <v>1</v>
      </c>
      <c r="ANG49" s="388" t="s">
        <v>592</v>
      </c>
      <c r="ANI49" s="191">
        <v>1</v>
      </c>
      <c r="ANJ49" s="151" t="s">
        <v>170</v>
      </c>
      <c r="ANK49" s="144" t="s">
        <v>224</v>
      </c>
      <c r="ANL49" s="307">
        <v>41877</v>
      </c>
      <c r="ANM49" s="201">
        <v>6000</v>
      </c>
      <c r="ANN49" s="317">
        <v>1</v>
      </c>
      <c r="ANO49" s="388" t="s">
        <v>592</v>
      </c>
      <c r="ANQ49" s="191">
        <v>1</v>
      </c>
      <c r="ANR49" s="151" t="s">
        <v>170</v>
      </c>
      <c r="ANS49" s="144" t="s">
        <v>224</v>
      </c>
      <c r="ANT49" s="307">
        <v>41877</v>
      </c>
      <c r="ANU49" s="201">
        <v>6000</v>
      </c>
      <c r="ANV49" s="317">
        <v>1</v>
      </c>
      <c r="ANW49" s="388" t="s">
        <v>592</v>
      </c>
      <c r="ANY49" s="191">
        <v>1</v>
      </c>
      <c r="ANZ49" s="151" t="s">
        <v>170</v>
      </c>
      <c r="AOA49" s="144" t="s">
        <v>224</v>
      </c>
      <c r="AOB49" s="307">
        <v>41877</v>
      </c>
      <c r="AOC49" s="201">
        <v>6000</v>
      </c>
      <c r="AOD49" s="317">
        <v>1</v>
      </c>
      <c r="AOE49" s="388" t="s">
        <v>592</v>
      </c>
      <c r="AOG49" s="191">
        <v>1</v>
      </c>
      <c r="AOH49" s="151" t="s">
        <v>170</v>
      </c>
      <c r="AOI49" s="144" t="s">
        <v>224</v>
      </c>
      <c r="AOJ49" s="307">
        <v>41877</v>
      </c>
      <c r="AOK49" s="201">
        <v>6000</v>
      </c>
      <c r="AOL49" s="317">
        <v>1</v>
      </c>
      <c r="AOM49" s="388" t="s">
        <v>592</v>
      </c>
      <c r="AOO49" s="191">
        <v>1</v>
      </c>
      <c r="AOP49" s="151" t="s">
        <v>170</v>
      </c>
      <c r="AOQ49" s="144" t="s">
        <v>224</v>
      </c>
      <c r="AOR49" s="307">
        <v>41877</v>
      </c>
      <c r="AOS49" s="201">
        <v>6000</v>
      </c>
      <c r="AOT49" s="317">
        <v>1</v>
      </c>
      <c r="AOU49" s="388" t="s">
        <v>592</v>
      </c>
      <c r="AOW49" s="191">
        <v>1</v>
      </c>
      <c r="AOX49" s="151" t="s">
        <v>170</v>
      </c>
      <c r="AOY49" s="144" t="s">
        <v>224</v>
      </c>
      <c r="AOZ49" s="307">
        <v>41877</v>
      </c>
      <c r="APA49" s="201">
        <v>6000</v>
      </c>
      <c r="APB49" s="317">
        <v>1</v>
      </c>
      <c r="APC49" s="388" t="s">
        <v>592</v>
      </c>
      <c r="APE49" s="191">
        <v>1</v>
      </c>
      <c r="APF49" s="151" t="s">
        <v>170</v>
      </c>
      <c r="APG49" s="144" t="s">
        <v>224</v>
      </c>
      <c r="APH49" s="307">
        <v>41877</v>
      </c>
      <c r="API49" s="201">
        <v>6000</v>
      </c>
      <c r="APJ49" s="317">
        <v>1</v>
      </c>
      <c r="APK49" s="388" t="s">
        <v>592</v>
      </c>
      <c r="APM49" s="191">
        <v>1</v>
      </c>
      <c r="APN49" s="151" t="s">
        <v>170</v>
      </c>
      <c r="APO49" s="144" t="s">
        <v>224</v>
      </c>
      <c r="APP49" s="307">
        <v>41877</v>
      </c>
      <c r="APQ49" s="201">
        <v>6000</v>
      </c>
      <c r="APR49" s="317">
        <v>1</v>
      </c>
      <c r="APS49" s="388" t="s">
        <v>592</v>
      </c>
      <c r="APU49" s="191">
        <v>1</v>
      </c>
      <c r="APV49" s="151" t="s">
        <v>170</v>
      </c>
      <c r="APW49" s="144" t="s">
        <v>224</v>
      </c>
      <c r="APX49" s="307">
        <v>41877</v>
      </c>
      <c r="APY49" s="201">
        <v>6000</v>
      </c>
      <c r="APZ49" s="317">
        <v>1</v>
      </c>
      <c r="AQA49" s="388" t="s">
        <v>592</v>
      </c>
      <c r="AQC49" s="191">
        <v>1</v>
      </c>
      <c r="AQD49" s="151" t="s">
        <v>170</v>
      </c>
      <c r="AQE49" s="144" t="s">
        <v>224</v>
      </c>
      <c r="AQF49" s="307">
        <v>41877</v>
      </c>
      <c r="AQG49" s="201">
        <v>6000</v>
      </c>
      <c r="AQH49" s="317">
        <v>1</v>
      </c>
      <c r="AQI49" s="388" t="s">
        <v>592</v>
      </c>
      <c r="AQK49" s="191">
        <v>1</v>
      </c>
      <c r="AQL49" s="151" t="s">
        <v>170</v>
      </c>
      <c r="AQM49" s="144" t="s">
        <v>224</v>
      </c>
      <c r="AQN49" s="307">
        <v>41877</v>
      </c>
      <c r="AQO49" s="201">
        <v>6000</v>
      </c>
      <c r="AQP49" s="317">
        <v>1</v>
      </c>
      <c r="AQQ49" s="388" t="s">
        <v>592</v>
      </c>
      <c r="AQS49" s="191">
        <v>1</v>
      </c>
      <c r="AQT49" s="151" t="s">
        <v>170</v>
      </c>
      <c r="AQU49" s="144" t="s">
        <v>224</v>
      </c>
      <c r="AQV49" s="307">
        <v>41877</v>
      </c>
      <c r="AQW49" s="201">
        <v>6000</v>
      </c>
      <c r="AQX49" s="317">
        <v>1</v>
      </c>
      <c r="AQY49" s="388" t="s">
        <v>592</v>
      </c>
      <c r="ARA49" s="191">
        <v>1</v>
      </c>
      <c r="ARB49" s="151" t="s">
        <v>170</v>
      </c>
      <c r="ARC49" s="144" t="s">
        <v>224</v>
      </c>
      <c r="ARD49" s="307">
        <v>41877</v>
      </c>
      <c r="ARE49" s="201">
        <v>6000</v>
      </c>
      <c r="ARF49" s="317">
        <v>1</v>
      </c>
      <c r="ARG49" s="388" t="s">
        <v>592</v>
      </c>
      <c r="ARI49" s="191">
        <v>1</v>
      </c>
      <c r="ARJ49" s="151" t="s">
        <v>170</v>
      </c>
      <c r="ARK49" s="144" t="s">
        <v>224</v>
      </c>
      <c r="ARL49" s="307">
        <v>41877</v>
      </c>
      <c r="ARM49" s="201">
        <v>6000</v>
      </c>
      <c r="ARN49" s="317">
        <v>1</v>
      </c>
      <c r="ARO49" s="388" t="s">
        <v>592</v>
      </c>
      <c r="ARQ49" s="191">
        <v>1</v>
      </c>
      <c r="ARR49" s="151" t="s">
        <v>170</v>
      </c>
      <c r="ARS49" s="144" t="s">
        <v>224</v>
      </c>
      <c r="ART49" s="307">
        <v>41877</v>
      </c>
      <c r="ARU49" s="201">
        <v>6000</v>
      </c>
      <c r="ARV49" s="317">
        <v>1</v>
      </c>
      <c r="ARW49" s="388" t="s">
        <v>592</v>
      </c>
      <c r="ARY49" s="191">
        <v>1</v>
      </c>
      <c r="ARZ49" s="151" t="s">
        <v>170</v>
      </c>
      <c r="ASA49" s="144" t="s">
        <v>224</v>
      </c>
      <c r="ASB49" s="307">
        <v>41877</v>
      </c>
      <c r="ASC49" s="201">
        <v>6000</v>
      </c>
      <c r="ASD49" s="317">
        <v>1</v>
      </c>
      <c r="ASE49" s="388" t="s">
        <v>592</v>
      </c>
      <c r="ASG49" s="191">
        <v>1</v>
      </c>
      <c r="ASH49" s="151" t="s">
        <v>170</v>
      </c>
      <c r="ASI49" s="144" t="s">
        <v>224</v>
      </c>
      <c r="ASJ49" s="307">
        <v>41877</v>
      </c>
      <c r="ASK49" s="201">
        <v>6000</v>
      </c>
      <c r="ASL49" s="317">
        <v>1</v>
      </c>
      <c r="ASM49" s="388" t="s">
        <v>592</v>
      </c>
      <c r="ASO49" s="191">
        <v>1</v>
      </c>
      <c r="ASP49" s="151" t="s">
        <v>170</v>
      </c>
      <c r="ASQ49" s="144" t="s">
        <v>224</v>
      </c>
      <c r="ASR49" s="307">
        <v>41877</v>
      </c>
      <c r="ASS49" s="201">
        <v>6000</v>
      </c>
      <c r="AST49" s="317">
        <v>1</v>
      </c>
      <c r="ASU49" s="388" t="s">
        <v>592</v>
      </c>
      <c r="ASW49" s="191">
        <v>1</v>
      </c>
      <c r="ASX49" s="151" t="s">
        <v>170</v>
      </c>
      <c r="ASY49" s="144" t="s">
        <v>224</v>
      </c>
      <c r="ASZ49" s="307">
        <v>41877</v>
      </c>
      <c r="ATA49" s="201">
        <v>6000</v>
      </c>
      <c r="ATB49" s="317">
        <v>1</v>
      </c>
      <c r="ATC49" s="388" t="s">
        <v>592</v>
      </c>
      <c r="ATE49" s="191">
        <v>1</v>
      </c>
      <c r="ATF49" s="151" t="s">
        <v>170</v>
      </c>
      <c r="ATG49" s="144" t="s">
        <v>224</v>
      </c>
      <c r="ATH49" s="307">
        <v>41877</v>
      </c>
      <c r="ATI49" s="201">
        <v>6000</v>
      </c>
      <c r="ATJ49" s="317">
        <v>1</v>
      </c>
      <c r="ATK49" s="388" t="s">
        <v>592</v>
      </c>
      <c r="ATM49" s="191">
        <v>1</v>
      </c>
      <c r="ATN49" s="151" t="s">
        <v>170</v>
      </c>
      <c r="ATO49" s="144" t="s">
        <v>224</v>
      </c>
      <c r="ATP49" s="307">
        <v>41877</v>
      </c>
      <c r="ATQ49" s="201">
        <v>6000</v>
      </c>
      <c r="ATR49" s="317">
        <v>1</v>
      </c>
      <c r="ATS49" s="388" t="s">
        <v>592</v>
      </c>
      <c r="ATU49" s="191">
        <v>1</v>
      </c>
      <c r="ATV49" s="151" t="s">
        <v>170</v>
      </c>
      <c r="ATW49" s="144" t="s">
        <v>224</v>
      </c>
      <c r="ATX49" s="307">
        <v>41877</v>
      </c>
      <c r="ATY49" s="201">
        <v>6000</v>
      </c>
      <c r="ATZ49" s="317">
        <v>1</v>
      </c>
      <c r="AUA49" s="388" t="s">
        <v>592</v>
      </c>
      <c r="AUC49" s="191">
        <v>1</v>
      </c>
      <c r="AUD49" s="151" t="s">
        <v>170</v>
      </c>
      <c r="AUE49" s="144" t="s">
        <v>224</v>
      </c>
      <c r="AUF49" s="307">
        <v>41877</v>
      </c>
      <c r="AUG49" s="201">
        <v>6000</v>
      </c>
      <c r="AUH49" s="317">
        <v>1</v>
      </c>
      <c r="AUI49" s="388" t="s">
        <v>592</v>
      </c>
      <c r="AUK49" s="191">
        <v>1</v>
      </c>
      <c r="AUL49" s="151" t="s">
        <v>170</v>
      </c>
      <c r="AUM49" s="144" t="s">
        <v>224</v>
      </c>
      <c r="AUN49" s="307">
        <v>41877</v>
      </c>
      <c r="AUO49" s="201">
        <v>6000</v>
      </c>
      <c r="AUP49" s="317">
        <v>1</v>
      </c>
      <c r="AUQ49" s="388" t="s">
        <v>592</v>
      </c>
      <c r="AUS49" s="191">
        <v>1</v>
      </c>
      <c r="AUT49" s="151" t="s">
        <v>170</v>
      </c>
      <c r="AUU49" s="144" t="s">
        <v>224</v>
      </c>
      <c r="AUV49" s="307">
        <v>41877</v>
      </c>
      <c r="AUW49" s="201">
        <v>6000</v>
      </c>
      <c r="AUX49" s="317">
        <v>1</v>
      </c>
      <c r="AUY49" s="388" t="s">
        <v>592</v>
      </c>
      <c r="AVA49" s="191">
        <v>1</v>
      </c>
      <c r="AVB49" s="151" t="s">
        <v>170</v>
      </c>
      <c r="AVC49" s="144" t="s">
        <v>224</v>
      </c>
      <c r="AVD49" s="307">
        <v>41877</v>
      </c>
      <c r="AVE49" s="201">
        <v>6000</v>
      </c>
      <c r="AVF49" s="317">
        <v>1</v>
      </c>
      <c r="AVG49" s="388" t="s">
        <v>592</v>
      </c>
      <c r="AVI49" s="191">
        <v>1</v>
      </c>
      <c r="AVJ49" s="151" t="s">
        <v>170</v>
      </c>
      <c r="AVK49" s="144" t="s">
        <v>224</v>
      </c>
      <c r="AVL49" s="307">
        <v>41877</v>
      </c>
      <c r="AVM49" s="201">
        <v>6000</v>
      </c>
      <c r="AVN49" s="317">
        <v>1</v>
      </c>
      <c r="AVO49" s="388" t="s">
        <v>592</v>
      </c>
      <c r="AVQ49" s="191">
        <v>1</v>
      </c>
      <c r="AVR49" s="151" t="s">
        <v>170</v>
      </c>
      <c r="AVS49" s="144" t="s">
        <v>224</v>
      </c>
      <c r="AVT49" s="307">
        <v>41877</v>
      </c>
      <c r="AVU49" s="201">
        <v>6000</v>
      </c>
      <c r="AVV49" s="317">
        <v>1</v>
      </c>
      <c r="AVW49" s="388" t="s">
        <v>592</v>
      </c>
      <c r="AVY49" s="191">
        <v>1</v>
      </c>
      <c r="AVZ49" s="151" t="s">
        <v>170</v>
      </c>
      <c r="AWA49" s="144" t="s">
        <v>224</v>
      </c>
      <c r="AWB49" s="307">
        <v>41877</v>
      </c>
      <c r="AWC49" s="201">
        <v>6000</v>
      </c>
      <c r="AWD49" s="317">
        <v>1</v>
      </c>
      <c r="AWE49" s="388" t="s">
        <v>592</v>
      </c>
      <c r="AWG49" s="191">
        <v>1</v>
      </c>
      <c r="AWH49" s="151" t="s">
        <v>170</v>
      </c>
      <c r="AWI49" s="144" t="s">
        <v>224</v>
      </c>
      <c r="AWJ49" s="307">
        <v>41877</v>
      </c>
      <c r="AWK49" s="201">
        <v>6000</v>
      </c>
      <c r="AWL49" s="317">
        <v>1</v>
      </c>
      <c r="AWM49" s="388" t="s">
        <v>592</v>
      </c>
      <c r="AWO49" s="191">
        <v>1</v>
      </c>
      <c r="AWP49" s="151" t="s">
        <v>170</v>
      </c>
      <c r="AWQ49" s="144" t="s">
        <v>224</v>
      </c>
      <c r="AWR49" s="307">
        <v>41877</v>
      </c>
      <c r="AWS49" s="201">
        <v>6000</v>
      </c>
      <c r="AWT49" s="317">
        <v>1</v>
      </c>
      <c r="AWU49" s="388" t="s">
        <v>592</v>
      </c>
      <c r="AWW49" s="191">
        <v>1</v>
      </c>
      <c r="AWX49" s="151" t="s">
        <v>170</v>
      </c>
      <c r="AWY49" s="144" t="s">
        <v>224</v>
      </c>
      <c r="AWZ49" s="307">
        <v>41877</v>
      </c>
      <c r="AXA49" s="201">
        <v>6000</v>
      </c>
      <c r="AXB49" s="317">
        <v>1</v>
      </c>
      <c r="AXC49" s="388" t="s">
        <v>592</v>
      </c>
      <c r="AXE49" s="191">
        <v>1</v>
      </c>
      <c r="AXF49" s="151" t="s">
        <v>170</v>
      </c>
      <c r="AXG49" s="144" t="s">
        <v>224</v>
      </c>
      <c r="AXH49" s="307">
        <v>41877</v>
      </c>
      <c r="AXI49" s="201">
        <v>6000</v>
      </c>
      <c r="AXJ49" s="317">
        <v>1</v>
      </c>
      <c r="AXK49" s="388" t="s">
        <v>592</v>
      </c>
      <c r="AXM49" s="191">
        <v>1</v>
      </c>
      <c r="AXN49" s="151" t="s">
        <v>170</v>
      </c>
      <c r="AXO49" s="144" t="s">
        <v>224</v>
      </c>
      <c r="AXP49" s="307">
        <v>41877</v>
      </c>
      <c r="AXQ49" s="201">
        <v>6000</v>
      </c>
      <c r="AXR49" s="317">
        <v>1</v>
      </c>
      <c r="AXS49" s="388" t="s">
        <v>592</v>
      </c>
      <c r="AXU49" s="191">
        <v>1</v>
      </c>
      <c r="AXV49" s="151" t="s">
        <v>170</v>
      </c>
      <c r="AXW49" s="144" t="s">
        <v>224</v>
      </c>
      <c r="AXX49" s="307">
        <v>41877</v>
      </c>
      <c r="AXY49" s="201">
        <v>6000</v>
      </c>
      <c r="AXZ49" s="317">
        <v>1</v>
      </c>
      <c r="AYA49" s="388" t="s">
        <v>592</v>
      </c>
      <c r="AYC49" s="191">
        <v>1</v>
      </c>
      <c r="AYD49" s="151" t="s">
        <v>170</v>
      </c>
      <c r="AYE49" s="144" t="s">
        <v>224</v>
      </c>
      <c r="AYF49" s="307">
        <v>41877</v>
      </c>
      <c r="AYG49" s="201">
        <v>6000</v>
      </c>
      <c r="AYH49" s="317">
        <v>1</v>
      </c>
      <c r="AYI49" s="388" t="s">
        <v>592</v>
      </c>
      <c r="AYK49" s="191">
        <v>1</v>
      </c>
      <c r="AYL49" s="151" t="s">
        <v>170</v>
      </c>
      <c r="AYM49" s="144" t="s">
        <v>224</v>
      </c>
      <c r="AYN49" s="307">
        <v>41877</v>
      </c>
      <c r="AYO49" s="201">
        <v>6000</v>
      </c>
      <c r="AYP49" s="317">
        <v>1</v>
      </c>
      <c r="AYQ49" s="388" t="s">
        <v>592</v>
      </c>
      <c r="AYS49" s="191">
        <v>1</v>
      </c>
      <c r="AYT49" s="151" t="s">
        <v>170</v>
      </c>
      <c r="AYU49" s="144" t="s">
        <v>224</v>
      </c>
      <c r="AYV49" s="307">
        <v>41877</v>
      </c>
      <c r="AYW49" s="201">
        <v>6000</v>
      </c>
      <c r="AYX49" s="317">
        <v>1</v>
      </c>
      <c r="AYY49" s="388" t="s">
        <v>592</v>
      </c>
      <c r="AZA49" s="191">
        <v>1</v>
      </c>
      <c r="AZB49" s="151" t="s">
        <v>170</v>
      </c>
      <c r="AZC49" s="144" t="s">
        <v>224</v>
      </c>
      <c r="AZD49" s="307">
        <v>41877</v>
      </c>
      <c r="AZE49" s="201">
        <v>6000</v>
      </c>
      <c r="AZF49" s="317">
        <v>1</v>
      </c>
      <c r="AZG49" s="388" t="s">
        <v>592</v>
      </c>
      <c r="AZI49" s="191">
        <v>1</v>
      </c>
      <c r="AZJ49" s="151" t="s">
        <v>170</v>
      </c>
      <c r="AZK49" s="144" t="s">
        <v>224</v>
      </c>
      <c r="AZL49" s="307">
        <v>41877</v>
      </c>
      <c r="AZM49" s="201">
        <v>6000</v>
      </c>
      <c r="AZN49" s="317">
        <v>1</v>
      </c>
      <c r="AZO49" s="388" t="s">
        <v>592</v>
      </c>
      <c r="AZQ49" s="191">
        <v>1</v>
      </c>
      <c r="AZR49" s="151" t="s">
        <v>170</v>
      </c>
      <c r="AZS49" s="144" t="s">
        <v>224</v>
      </c>
      <c r="AZT49" s="307">
        <v>41877</v>
      </c>
      <c r="AZU49" s="201">
        <v>6000</v>
      </c>
      <c r="AZV49" s="317">
        <v>1</v>
      </c>
      <c r="AZW49" s="388" t="s">
        <v>592</v>
      </c>
      <c r="AZY49" s="191">
        <v>1</v>
      </c>
      <c r="AZZ49" s="151" t="s">
        <v>170</v>
      </c>
      <c r="BAA49" s="144" t="s">
        <v>224</v>
      </c>
      <c r="BAB49" s="307">
        <v>41877</v>
      </c>
      <c r="BAC49" s="201">
        <v>6000</v>
      </c>
      <c r="BAD49" s="317">
        <v>1</v>
      </c>
      <c r="BAE49" s="388" t="s">
        <v>592</v>
      </c>
      <c r="BAG49" s="191">
        <v>1</v>
      </c>
      <c r="BAH49" s="151" t="s">
        <v>170</v>
      </c>
      <c r="BAI49" s="144" t="s">
        <v>224</v>
      </c>
      <c r="BAJ49" s="307">
        <v>41877</v>
      </c>
      <c r="BAK49" s="201">
        <v>6000</v>
      </c>
      <c r="BAL49" s="317">
        <v>1</v>
      </c>
      <c r="BAM49" s="388" t="s">
        <v>592</v>
      </c>
      <c r="BAO49" s="191">
        <v>1</v>
      </c>
      <c r="BAP49" s="151" t="s">
        <v>170</v>
      </c>
      <c r="BAQ49" s="144" t="s">
        <v>224</v>
      </c>
      <c r="BAR49" s="307">
        <v>41877</v>
      </c>
      <c r="BAS49" s="201">
        <v>6000</v>
      </c>
      <c r="BAT49" s="317">
        <v>1</v>
      </c>
      <c r="BAU49" s="388" t="s">
        <v>592</v>
      </c>
      <c r="BAW49" s="191">
        <v>1</v>
      </c>
      <c r="BAX49" s="151" t="s">
        <v>170</v>
      </c>
      <c r="BAY49" s="144" t="s">
        <v>224</v>
      </c>
      <c r="BAZ49" s="307">
        <v>41877</v>
      </c>
      <c r="BBA49" s="201">
        <v>6000</v>
      </c>
      <c r="BBB49" s="317">
        <v>1</v>
      </c>
      <c r="BBC49" s="388" t="s">
        <v>592</v>
      </c>
      <c r="BBE49" s="191">
        <v>1</v>
      </c>
      <c r="BBF49" s="151" t="s">
        <v>170</v>
      </c>
      <c r="BBG49" s="144" t="s">
        <v>224</v>
      </c>
      <c r="BBH49" s="307">
        <v>41877</v>
      </c>
      <c r="BBI49" s="201">
        <v>6000</v>
      </c>
      <c r="BBJ49" s="317">
        <v>1</v>
      </c>
      <c r="BBK49" s="388" t="s">
        <v>592</v>
      </c>
      <c r="BBM49" s="191">
        <v>1</v>
      </c>
      <c r="BBN49" s="151" t="s">
        <v>170</v>
      </c>
      <c r="BBO49" s="144" t="s">
        <v>224</v>
      </c>
      <c r="BBP49" s="307">
        <v>41877</v>
      </c>
      <c r="BBQ49" s="201">
        <v>6000</v>
      </c>
      <c r="BBR49" s="317">
        <v>1</v>
      </c>
      <c r="BBS49" s="388" t="s">
        <v>592</v>
      </c>
      <c r="BBU49" s="191">
        <v>1</v>
      </c>
      <c r="BBV49" s="151" t="s">
        <v>170</v>
      </c>
      <c r="BBW49" s="144" t="s">
        <v>224</v>
      </c>
      <c r="BBX49" s="307">
        <v>41877</v>
      </c>
      <c r="BBY49" s="201">
        <v>6000</v>
      </c>
      <c r="BBZ49" s="317">
        <v>1</v>
      </c>
      <c r="BCA49" s="388" t="s">
        <v>592</v>
      </c>
      <c r="BCC49" s="191">
        <v>1</v>
      </c>
      <c r="BCD49" s="151" t="s">
        <v>170</v>
      </c>
      <c r="BCE49" s="144" t="s">
        <v>224</v>
      </c>
      <c r="BCF49" s="307">
        <v>41877</v>
      </c>
      <c r="BCG49" s="201">
        <v>6000</v>
      </c>
      <c r="BCH49" s="317">
        <v>1</v>
      </c>
      <c r="BCI49" s="388" t="s">
        <v>592</v>
      </c>
      <c r="BCK49" s="191">
        <v>1</v>
      </c>
      <c r="BCL49" s="151" t="s">
        <v>170</v>
      </c>
      <c r="BCM49" s="144" t="s">
        <v>224</v>
      </c>
      <c r="BCN49" s="307">
        <v>41877</v>
      </c>
      <c r="BCO49" s="201">
        <v>6000</v>
      </c>
      <c r="BCP49" s="317">
        <v>1</v>
      </c>
      <c r="BCQ49" s="388" t="s">
        <v>592</v>
      </c>
      <c r="BCS49" s="191">
        <v>1</v>
      </c>
      <c r="BCT49" s="151" t="s">
        <v>170</v>
      </c>
      <c r="BCU49" s="144" t="s">
        <v>224</v>
      </c>
      <c r="BCV49" s="307">
        <v>41877</v>
      </c>
      <c r="BCW49" s="201">
        <v>6000</v>
      </c>
      <c r="BCX49" s="317">
        <v>1</v>
      </c>
      <c r="BCY49" s="388" t="s">
        <v>592</v>
      </c>
      <c r="BDA49" s="191">
        <v>1</v>
      </c>
      <c r="BDB49" s="151" t="s">
        <v>170</v>
      </c>
      <c r="BDC49" s="144" t="s">
        <v>224</v>
      </c>
      <c r="BDD49" s="307">
        <v>41877</v>
      </c>
      <c r="BDE49" s="201">
        <v>6000</v>
      </c>
      <c r="BDF49" s="317">
        <v>1</v>
      </c>
      <c r="BDG49" s="388" t="s">
        <v>592</v>
      </c>
      <c r="BDI49" s="191">
        <v>1</v>
      </c>
      <c r="BDJ49" s="151" t="s">
        <v>170</v>
      </c>
      <c r="BDK49" s="144" t="s">
        <v>224</v>
      </c>
      <c r="BDL49" s="307">
        <v>41877</v>
      </c>
      <c r="BDM49" s="201">
        <v>6000</v>
      </c>
      <c r="BDN49" s="317">
        <v>1</v>
      </c>
      <c r="BDO49" s="388" t="s">
        <v>592</v>
      </c>
      <c r="BDQ49" s="191">
        <v>1</v>
      </c>
      <c r="BDR49" s="151" t="s">
        <v>170</v>
      </c>
      <c r="BDS49" s="144" t="s">
        <v>224</v>
      </c>
      <c r="BDT49" s="307">
        <v>41877</v>
      </c>
      <c r="BDU49" s="201">
        <v>6000</v>
      </c>
      <c r="BDV49" s="317">
        <v>1</v>
      </c>
      <c r="BDW49" s="388" t="s">
        <v>592</v>
      </c>
      <c r="BDY49" s="191">
        <v>1</v>
      </c>
      <c r="BDZ49" s="151" t="s">
        <v>170</v>
      </c>
      <c r="BEA49" s="144" t="s">
        <v>224</v>
      </c>
      <c r="BEB49" s="307">
        <v>41877</v>
      </c>
      <c r="BEC49" s="201">
        <v>6000</v>
      </c>
      <c r="BED49" s="317">
        <v>1</v>
      </c>
      <c r="BEE49" s="388" t="s">
        <v>592</v>
      </c>
      <c r="BEG49" s="191">
        <v>1</v>
      </c>
      <c r="BEH49" s="151" t="s">
        <v>170</v>
      </c>
      <c r="BEI49" s="144" t="s">
        <v>224</v>
      </c>
      <c r="BEJ49" s="307">
        <v>41877</v>
      </c>
      <c r="BEK49" s="201">
        <v>6000</v>
      </c>
      <c r="BEL49" s="317">
        <v>1</v>
      </c>
      <c r="BEM49" s="388" t="s">
        <v>592</v>
      </c>
      <c r="BEO49" s="191">
        <v>1</v>
      </c>
      <c r="BEP49" s="151" t="s">
        <v>170</v>
      </c>
      <c r="BEQ49" s="144" t="s">
        <v>224</v>
      </c>
      <c r="BER49" s="307">
        <v>41877</v>
      </c>
      <c r="BES49" s="201">
        <v>6000</v>
      </c>
      <c r="BET49" s="317">
        <v>1</v>
      </c>
      <c r="BEU49" s="388" t="s">
        <v>592</v>
      </c>
      <c r="BEW49" s="191">
        <v>1</v>
      </c>
      <c r="BEX49" s="151" t="s">
        <v>170</v>
      </c>
      <c r="BEY49" s="144" t="s">
        <v>224</v>
      </c>
      <c r="BEZ49" s="307">
        <v>41877</v>
      </c>
      <c r="BFA49" s="201">
        <v>6000</v>
      </c>
      <c r="BFB49" s="317">
        <v>1</v>
      </c>
      <c r="BFC49" s="388" t="s">
        <v>592</v>
      </c>
      <c r="BFE49" s="191">
        <v>1</v>
      </c>
      <c r="BFF49" s="151" t="s">
        <v>170</v>
      </c>
      <c r="BFG49" s="144" t="s">
        <v>224</v>
      </c>
      <c r="BFH49" s="307">
        <v>41877</v>
      </c>
      <c r="BFI49" s="201">
        <v>6000</v>
      </c>
      <c r="BFJ49" s="317">
        <v>1</v>
      </c>
      <c r="BFK49" s="388" t="s">
        <v>592</v>
      </c>
      <c r="BFM49" s="191">
        <v>1</v>
      </c>
      <c r="BFN49" s="151" t="s">
        <v>170</v>
      </c>
      <c r="BFO49" s="144" t="s">
        <v>224</v>
      </c>
      <c r="BFP49" s="307">
        <v>41877</v>
      </c>
      <c r="BFQ49" s="201">
        <v>6000</v>
      </c>
      <c r="BFR49" s="317">
        <v>1</v>
      </c>
      <c r="BFS49" s="388" t="s">
        <v>592</v>
      </c>
      <c r="BFU49" s="191">
        <v>1</v>
      </c>
      <c r="BFV49" s="151" t="s">
        <v>170</v>
      </c>
      <c r="BFW49" s="144" t="s">
        <v>224</v>
      </c>
      <c r="BFX49" s="307">
        <v>41877</v>
      </c>
      <c r="BFY49" s="201">
        <v>6000</v>
      </c>
      <c r="BFZ49" s="317">
        <v>1</v>
      </c>
      <c r="BGA49" s="388" t="s">
        <v>592</v>
      </c>
      <c r="BGC49" s="191">
        <v>1</v>
      </c>
      <c r="BGD49" s="151" t="s">
        <v>170</v>
      </c>
      <c r="BGE49" s="144" t="s">
        <v>224</v>
      </c>
      <c r="BGF49" s="307">
        <v>41877</v>
      </c>
      <c r="BGG49" s="201">
        <v>6000</v>
      </c>
      <c r="BGH49" s="317">
        <v>1</v>
      </c>
      <c r="BGI49" s="388" t="s">
        <v>592</v>
      </c>
      <c r="BGK49" s="191">
        <v>1</v>
      </c>
      <c r="BGL49" s="151" t="s">
        <v>170</v>
      </c>
      <c r="BGM49" s="144" t="s">
        <v>224</v>
      </c>
      <c r="BGN49" s="307">
        <v>41877</v>
      </c>
      <c r="BGO49" s="201">
        <v>6000</v>
      </c>
      <c r="BGP49" s="317">
        <v>1</v>
      </c>
      <c r="BGQ49" s="388" t="s">
        <v>592</v>
      </c>
      <c r="BGS49" s="191">
        <v>1</v>
      </c>
      <c r="BGT49" s="151" t="s">
        <v>170</v>
      </c>
      <c r="BGU49" s="144" t="s">
        <v>224</v>
      </c>
      <c r="BGV49" s="307">
        <v>41877</v>
      </c>
      <c r="BGW49" s="201">
        <v>6000</v>
      </c>
      <c r="BGX49" s="317">
        <v>1</v>
      </c>
      <c r="BGY49" s="388" t="s">
        <v>592</v>
      </c>
      <c r="BHA49" s="191">
        <v>1</v>
      </c>
      <c r="BHB49" s="151" t="s">
        <v>170</v>
      </c>
      <c r="BHC49" s="144" t="s">
        <v>224</v>
      </c>
      <c r="BHD49" s="307">
        <v>41877</v>
      </c>
      <c r="BHE49" s="201">
        <v>6000</v>
      </c>
      <c r="BHF49" s="317">
        <v>1</v>
      </c>
      <c r="BHG49" s="388" t="s">
        <v>592</v>
      </c>
      <c r="BHI49" s="191">
        <v>1</v>
      </c>
      <c r="BHJ49" s="151" t="s">
        <v>170</v>
      </c>
      <c r="BHK49" s="144" t="s">
        <v>224</v>
      </c>
      <c r="BHL49" s="307">
        <v>41877</v>
      </c>
      <c r="BHM49" s="201">
        <v>6000</v>
      </c>
      <c r="BHN49" s="317">
        <v>1</v>
      </c>
      <c r="BHO49" s="388" t="s">
        <v>592</v>
      </c>
      <c r="BHQ49" s="191">
        <v>1</v>
      </c>
      <c r="BHR49" s="151" t="s">
        <v>170</v>
      </c>
      <c r="BHS49" s="144" t="s">
        <v>224</v>
      </c>
      <c r="BHT49" s="307">
        <v>41877</v>
      </c>
      <c r="BHU49" s="201">
        <v>6000</v>
      </c>
      <c r="BHV49" s="317">
        <v>1</v>
      </c>
      <c r="BHW49" s="388" t="s">
        <v>592</v>
      </c>
      <c r="BHY49" s="191">
        <v>1</v>
      </c>
      <c r="BHZ49" s="151" t="s">
        <v>170</v>
      </c>
      <c r="BIA49" s="144" t="s">
        <v>224</v>
      </c>
      <c r="BIB49" s="307">
        <v>41877</v>
      </c>
      <c r="BIC49" s="201">
        <v>6000</v>
      </c>
      <c r="BID49" s="317">
        <v>1</v>
      </c>
      <c r="BIE49" s="388" t="s">
        <v>592</v>
      </c>
      <c r="BIG49" s="191">
        <v>1</v>
      </c>
      <c r="BIH49" s="151" t="s">
        <v>170</v>
      </c>
      <c r="BII49" s="144" t="s">
        <v>224</v>
      </c>
      <c r="BIJ49" s="307">
        <v>41877</v>
      </c>
      <c r="BIK49" s="201">
        <v>6000</v>
      </c>
      <c r="BIL49" s="317">
        <v>1</v>
      </c>
      <c r="BIM49" s="388" t="s">
        <v>592</v>
      </c>
      <c r="BIO49" s="191">
        <v>1</v>
      </c>
      <c r="BIP49" s="151" t="s">
        <v>170</v>
      </c>
      <c r="BIQ49" s="144" t="s">
        <v>224</v>
      </c>
      <c r="BIR49" s="307">
        <v>41877</v>
      </c>
      <c r="BIS49" s="201">
        <v>6000</v>
      </c>
      <c r="BIT49" s="317">
        <v>1</v>
      </c>
      <c r="BIU49" s="388" t="s">
        <v>592</v>
      </c>
      <c r="BIW49" s="191">
        <v>1</v>
      </c>
      <c r="BIX49" s="151" t="s">
        <v>170</v>
      </c>
      <c r="BIY49" s="144" t="s">
        <v>224</v>
      </c>
      <c r="BIZ49" s="307">
        <v>41877</v>
      </c>
      <c r="BJA49" s="201">
        <v>6000</v>
      </c>
      <c r="BJB49" s="317">
        <v>1</v>
      </c>
      <c r="BJC49" s="388" t="s">
        <v>592</v>
      </c>
      <c r="BJE49" s="191">
        <v>1</v>
      </c>
      <c r="BJF49" s="151" t="s">
        <v>170</v>
      </c>
      <c r="BJG49" s="144" t="s">
        <v>224</v>
      </c>
      <c r="BJH49" s="307">
        <v>41877</v>
      </c>
      <c r="BJI49" s="201">
        <v>6000</v>
      </c>
      <c r="BJJ49" s="317">
        <v>1</v>
      </c>
      <c r="BJK49" s="388" t="s">
        <v>592</v>
      </c>
      <c r="BJM49" s="191">
        <v>1</v>
      </c>
      <c r="BJN49" s="151" t="s">
        <v>170</v>
      </c>
      <c r="BJO49" s="144" t="s">
        <v>224</v>
      </c>
      <c r="BJP49" s="307">
        <v>41877</v>
      </c>
      <c r="BJQ49" s="201">
        <v>6000</v>
      </c>
      <c r="BJR49" s="317">
        <v>1</v>
      </c>
      <c r="BJS49" s="388" t="s">
        <v>592</v>
      </c>
      <c r="BJU49" s="191">
        <v>1</v>
      </c>
      <c r="BJV49" s="151" t="s">
        <v>170</v>
      </c>
      <c r="BJW49" s="144" t="s">
        <v>224</v>
      </c>
      <c r="BJX49" s="307">
        <v>41877</v>
      </c>
      <c r="BJY49" s="201">
        <v>6000</v>
      </c>
      <c r="BJZ49" s="317">
        <v>1</v>
      </c>
      <c r="BKA49" s="388" t="s">
        <v>592</v>
      </c>
      <c r="BKC49" s="191">
        <v>1</v>
      </c>
      <c r="BKD49" s="151" t="s">
        <v>170</v>
      </c>
      <c r="BKE49" s="144" t="s">
        <v>224</v>
      </c>
      <c r="BKF49" s="307">
        <v>41877</v>
      </c>
      <c r="BKG49" s="201">
        <v>6000</v>
      </c>
      <c r="BKH49" s="317">
        <v>1</v>
      </c>
      <c r="BKI49" s="388" t="s">
        <v>592</v>
      </c>
      <c r="BKK49" s="191">
        <v>1</v>
      </c>
      <c r="BKL49" s="151" t="s">
        <v>170</v>
      </c>
      <c r="BKM49" s="144" t="s">
        <v>224</v>
      </c>
      <c r="BKN49" s="307">
        <v>41877</v>
      </c>
      <c r="BKO49" s="201">
        <v>6000</v>
      </c>
      <c r="BKP49" s="317">
        <v>1</v>
      </c>
      <c r="BKQ49" s="388" t="s">
        <v>592</v>
      </c>
      <c r="BKS49" s="191">
        <v>1</v>
      </c>
      <c r="BKT49" s="151" t="s">
        <v>170</v>
      </c>
      <c r="BKU49" s="144" t="s">
        <v>224</v>
      </c>
      <c r="BKV49" s="307">
        <v>41877</v>
      </c>
      <c r="BKW49" s="201">
        <v>6000</v>
      </c>
      <c r="BKX49" s="317">
        <v>1</v>
      </c>
      <c r="BKY49" s="388" t="s">
        <v>592</v>
      </c>
      <c r="BLA49" s="191">
        <v>1</v>
      </c>
      <c r="BLB49" s="151" t="s">
        <v>170</v>
      </c>
      <c r="BLC49" s="144" t="s">
        <v>224</v>
      </c>
      <c r="BLD49" s="307">
        <v>41877</v>
      </c>
      <c r="BLE49" s="201">
        <v>6000</v>
      </c>
      <c r="BLF49" s="317">
        <v>1</v>
      </c>
      <c r="BLG49" s="388" t="s">
        <v>592</v>
      </c>
      <c r="BLI49" s="191">
        <v>1</v>
      </c>
      <c r="BLJ49" s="151" t="s">
        <v>170</v>
      </c>
      <c r="BLK49" s="144" t="s">
        <v>224</v>
      </c>
      <c r="BLL49" s="307">
        <v>41877</v>
      </c>
      <c r="BLM49" s="201">
        <v>6000</v>
      </c>
      <c r="BLN49" s="317">
        <v>1</v>
      </c>
      <c r="BLO49" s="388" t="s">
        <v>592</v>
      </c>
      <c r="BLQ49" s="191">
        <v>1</v>
      </c>
      <c r="BLR49" s="151" t="s">
        <v>170</v>
      </c>
      <c r="BLS49" s="144" t="s">
        <v>224</v>
      </c>
      <c r="BLT49" s="307">
        <v>41877</v>
      </c>
      <c r="BLU49" s="201">
        <v>6000</v>
      </c>
      <c r="BLV49" s="317">
        <v>1</v>
      </c>
      <c r="BLW49" s="388" t="s">
        <v>592</v>
      </c>
      <c r="BLY49" s="191">
        <v>1</v>
      </c>
      <c r="BLZ49" s="151" t="s">
        <v>170</v>
      </c>
      <c r="BMA49" s="144" t="s">
        <v>224</v>
      </c>
      <c r="BMB49" s="307">
        <v>41877</v>
      </c>
      <c r="BMC49" s="201">
        <v>6000</v>
      </c>
      <c r="BMD49" s="317">
        <v>1</v>
      </c>
      <c r="BME49" s="388" t="s">
        <v>592</v>
      </c>
      <c r="BMG49" s="191">
        <v>1</v>
      </c>
      <c r="BMH49" s="151" t="s">
        <v>170</v>
      </c>
      <c r="BMI49" s="144" t="s">
        <v>224</v>
      </c>
      <c r="BMJ49" s="307">
        <v>41877</v>
      </c>
      <c r="BMK49" s="201">
        <v>6000</v>
      </c>
      <c r="BML49" s="317">
        <v>1</v>
      </c>
      <c r="BMM49" s="388" t="s">
        <v>592</v>
      </c>
      <c r="BMO49" s="191">
        <v>1</v>
      </c>
      <c r="BMP49" s="151" t="s">
        <v>170</v>
      </c>
      <c r="BMQ49" s="144" t="s">
        <v>224</v>
      </c>
      <c r="BMR49" s="307">
        <v>41877</v>
      </c>
      <c r="BMS49" s="201">
        <v>6000</v>
      </c>
      <c r="BMT49" s="317">
        <v>1</v>
      </c>
      <c r="BMU49" s="388" t="s">
        <v>592</v>
      </c>
      <c r="BMW49" s="191">
        <v>1</v>
      </c>
      <c r="BMX49" s="151" t="s">
        <v>170</v>
      </c>
      <c r="BMY49" s="144" t="s">
        <v>224</v>
      </c>
      <c r="BMZ49" s="307">
        <v>41877</v>
      </c>
      <c r="BNA49" s="201">
        <v>6000</v>
      </c>
      <c r="BNB49" s="317">
        <v>1</v>
      </c>
      <c r="BNC49" s="388" t="s">
        <v>592</v>
      </c>
      <c r="BNE49" s="191">
        <v>1</v>
      </c>
      <c r="BNF49" s="151" t="s">
        <v>170</v>
      </c>
      <c r="BNG49" s="144" t="s">
        <v>224</v>
      </c>
      <c r="BNH49" s="307">
        <v>41877</v>
      </c>
      <c r="BNI49" s="201">
        <v>6000</v>
      </c>
      <c r="BNJ49" s="317">
        <v>1</v>
      </c>
      <c r="BNK49" s="388" t="s">
        <v>592</v>
      </c>
      <c r="BNM49" s="191">
        <v>1</v>
      </c>
      <c r="BNN49" s="151" t="s">
        <v>170</v>
      </c>
      <c r="BNO49" s="144" t="s">
        <v>224</v>
      </c>
      <c r="BNP49" s="307">
        <v>41877</v>
      </c>
      <c r="BNQ49" s="201">
        <v>6000</v>
      </c>
      <c r="BNR49" s="317">
        <v>1</v>
      </c>
      <c r="BNS49" s="388" t="s">
        <v>592</v>
      </c>
      <c r="BNU49" s="191">
        <v>1</v>
      </c>
      <c r="BNV49" s="151" t="s">
        <v>170</v>
      </c>
      <c r="BNW49" s="144" t="s">
        <v>224</v>
      </c>
      <c r="BNX49" s="307">
        <v>41877</v>
      </c>
      <c r="BNY49" s="201">
        <v>6000</v>
      </c>
      <c r="BNZ49" s="317">
        <v>1</v>
      </c>
      <c r="BOA49" s="388" t="s">
        <v>592</v>
      </c>
      <c r="BOC49" s="191">
        <v>1</v>
      </c>
      <c r="BOD49" s="151" t="s">
        <v>170</v>
      </c>
      <c r="BOE49" s="144" t="s">
        <v>224</v>
      </c>
      <c r="BOF49" s="307">
        <v>41877</v>
      </c>
      <c r="BOG49" s="201">
        <v>6000</v>
      </c>
      <c r="BOH49" s="317">
        <v>1</v>
      </c>
      <c r="BOI49" s="388" t="s">
        <v>592</v>
      </c>
      <c r="BOK49" s="191">
        <v>1</v>
      </c>
      <c r="BOL49" s="151" t="s">
        <v>170</v>
      </c>
      <c r="BOM49" s="144" t="s">
        <v>224</v>
      </c>
      <c r="BON49" s="307">
        <v>41877</v>
      </c>
      <c r="BOO49" s="201">
        <v>6000</v>
      </c>
      <c r="BOP49" s="317">
        <v>1</v>
      </c>
      <c r="BOQ49" s="388" t="s">
        <v>592</v>
      </c>
      <c r="BOS49" s="191">
        <v>1</v>
      </c>
      <c r="BOT49" s="151" t="s">
        <v>170</v>
      </c>
      <c r="BOU49" s="144" t="s">
        <v>224</v>
      </c>
      <c r="BOV49" s="307">
        <v>41877</v>
      </c>
      <c r="BOW49" s="201">
        <v>6000</v>
      </c>
      <c r="BOX49" s="317">
        <v>1</v>
      </c>
      <c r="BOY49" s="388" t="s">
        <v>592</v>
      </c>
      <c r="BPA49" s="191">
        <v>1</v>
      </c>
      <c r="BPB49" s="151" t="s">
        <v>170</v>
      </c>
      <c r="BPC49" s="144" t="s">
        <v>224</v>
      </c>
      <c r="BPD49" s="307">
        <v>41877</v>
      </c>
      <c r="BPE49" s="201">
        <v>6000</v>
      </c>
      <c r="BPF49" s="317">
        <v>1</v>
      </c>
      <c r="BPG49" s="388" t="s">
        <v>592</v>
      </c>
      <c r="BPI49" s="191">
        <v>1</v>
      </c>
      <c r="BPJ49" s="151" t="s">
        <v>170</v>
      </c>
      <c r="BPK49" s="144" t="s">
        <v>224</v>
      </c>
      <c r="BPL49" s="307">
        <v>41877</v>
      </c>
      <c r="BPM49" s="201">
        <v>6000</v>
      </c>
      <c r="BPN49" s="317">
        <v>1</v>
      </c>
      <c r="BPO49" s="388" t="s">
        <v>592</v>
      </c>
      <c r="BPQ49" s="191">
        <v>1</v>
      </c>
      <c r="BPR49" s="151" t="s">
        <v>170</v>
      </c>
      <c r="BPS49" s="144" t="s">
        <v>224</v>
      </c>
      <c r="BPT49" s="307">
        <v>41877</v>
      </c>
      <c r="BPU49" s="201">
        <v>6000</v>
      </c>
      <c r="BPV49" s="317">
        <v>1</v>
      </c>
      <c r="BPW49" s="388" t="s">
        <v>592</v>
      </c>
      <c r="BPY49" s="191">
        <v>1</v>
      </c>
      <c r="BPZ49" s="151" t="s">
        <v>170</v>
      </c>
      <c r="BQA49" s="144" t="s">
        <v>224</v>
      </c>
      <c r="BQB49" s="307">
        <v>41877</v>
      </c>
      <c r="BQC49" s="201">
        <v>6000</v>
      </c>
      <c r="BQD49" s="317">
        <v>1</v>
      </c>
      <c r="BQE49" s="388" t="s">
        <v>592</v>
      </c>
      <c r="BQG49" s="191">
        <v>1</v>
      </c>
      <c r="BQH49" s="151" t="s">
        <v>170</v>
      </c>
      <c r="BQI49" s="144" t="s">
        <v>224</v>
      </c>
      <c r="BQJ49" s="307">
        <v>41877</v>
      </c>
      <c r="BQK49" s="201">
        <v>6000</v>
      </c>
      <c r="BQL49" s="317">
        <v>1</v>
      </c>
      <c r="BQM49" s="388" t="s">
        <v>592</v>
      </c>
      <c r="BQO49" s="191">
        <v>1</v>
      </c>
      <c r="BQP49" s="151" t="s">
        <v>170</v>
      </c>
      <c r="BQQ49" s="144" t="s">
        <v>224</v>
      </c>
      <c r="BQR49" s="307">
        <v>41877</v>
      </c>
      <c r="BQS49" s="201">
        <v>6000</v>
      </c>
      <c r="BQT49" s="317">
        <v>1</v>
      </c>
      <c r="BQU49" s="388" t="s">
        <v>592</v>
      </c>
      <c r="BQW49" s="191">
        <v>1</v>
      </c>
      <c r="BQX49" s="151" t="s">
        <v>170</v>
      </c>
      <c r="BQY49" s="144" t="s">
        <v>224</v>
      </c>
      <c r="BQZ49" s="307">
        <v>41877</v>
      </c>
      <c r="BRA49" s="201">
        <v>6000</v>
      </c>
      <c r="BRB49" s="317">
        <v>1</v>
      </c>
      <c r="BRC49" s="388" t="s">
        <v>592</v>
      </c>
      <c r="BRE49" s="191">
        <v>1</v>
      </c>
      <c r="BRF49" s="151" t="s">
        <v>170</v>
      </c>
      <c r="BRG49" s="144" t="s">
        <v>224</v>
      </c>
      <c r="BRH49" s="307">
        <v>41877</v>
      </c>
      <c r="BRI49" s="201">
        <v>6000</v>
      </c>
      <c r="BRJ49" s="317">
        <v>1</v>
      </c>
      <c r="BRK49" s="388" t="s">
        <v>592</v>
      </c>
      <c r="BRM49" s="191">
        <v>1</v>
      </c>
      <c r="BRN49" s="151" t="s">
        <v>170</v>
      </c>
      <c r="BRO49" s="144" t="s">
        <v>224</v>
      </c>
      <c r="BRP49" s="307">
        <v>41877</v>
      </c>
      <c r="BRQ49" s="201">
        <v>6000</v>
      </c>
      <c r="BRR49" s="317">
        <v>1</v>
      </c>
      <c r="BRS49" s="388" t="s">
        <v>592</v>
      </c>
      <c r="BRU49" s="191">
        <v>1</v>
      </c>
      <c r="BRV49" s="151" t="s">
        <v>170</v>
      </c>
      <c r="BRW49" s="144" t="s">
        <v>224</v>
      </c>
      <c r="BRX49" s="307">
        <v>41877</v>
      </c>
      <c r="BRY49" s="201">
        <v>6000</v>
      </c>
      <c r="BRZ49" s="317">
        <v>1</v>
      </c>
      <c r="BSA49" s="388" t="s">
        <v>592</v>
      </c>
      <c r="BSC49" s="191">
        <v>1</v>
      </c>
      <c r="BSD49" s="151" t="s">
        <v>170</v>
      </c>
      <c r="BSE49" s="144" t="s">
        <v>224</v>
      </c>
      <c r="BSF49" s="307">
        <v>41877</v>
      </c>
      <c r="BSG49" s="201">
        <v>6000</v>
      </c>
      <c r="BSH49" s="317">
        <v>1</v>
      </c>
      <c r="BSI49" s="388" t="s">
        <v>592</v>
      </c>
      <c r="BSK49" s="191">
        <v>1</v>
      </c>
      <c r="BSL49" s="151" t="s">
        <v>170</v>
      </c>
      <c r="BSM49" s="144" t="s">
        <v>224</v>
      </c>
      <c r="BSN49" s="307">
        <v>41877</v>
      </c>
      <c r="BSO49" s="201">
        <v>6000</v>
      </c>
      <c r="BSP49" s="317">
        <v>1</v>
      </c>
      <c r="BSQ49" s="388" t="s">
        <v>592</v>
      </c>
      <c r="BSS49" s="191">
        <v>1</v>
      </c>
      <c r="BST49" s="151" t="s">
        <v>170</v>
      </c>
      <c r="BSU49" s="144" t="s">
        <v>224</v>
      </c>
      <c r="BSV49" s="307">
        <v>41877</v>
      </c>
      <c r="BSW49" s="201">
        <v>6000</v>
      </c>
      <c r="BSX49" s="317">
        <v>1</v>
      </c>
      <c r="BSY49" s="388" t="s">
        <v>592</v>
      </c>
      <c r="BTA49" s="191">
        <v>1</v>
      </c>
      <c r="BTB49" s="151" t="s">
        <v>170</v>
      </c>
      <c r="BTC49" s="144" t="s">
        <v>224</v>
      </c>
      <c r="BTD49" s="307">
        <v>41877</v>
      </c>
      <c r="BTE49" s="201">
        <v>6000</v>
      </c>
      <c r="BTF49" s="317">
        <v>1</v>
      </c>
      <c r="BTG49" s="388" t="s">
        <v>592</v>
      </c>
      <c r="BTI49" s="191">
        <v>1</v>
      </c>
      <c r="BTJ49" s="151" t="s">
        <v>170</v>
      </c>
      <c r="BTK49" s="144" t="s">
        <v>224</v>
      </c>
      <c r="BTL49" s="307">
        <v>41877</v>
      </c>
      <c r="BTM49" s="201">
        <v>6000</v>
      </c>
      <c r="BTN49" s="317">
        <v>1</v>
      </c>
      <c r="BTO49" s="388" t="s">
        <v>592</v>
      </c>
      <c r="BTQ49" s="191">
        <v>1</v>
      </c>
      <c r="BTR49" s="151" t="s">
        <v>170</v>
      </c>
      <c r="BTS49" s="144" t="s">
        <v>224</v>
      </c>
      <c r="BTT49" s="307">
        <v>41877</v>
      </c>
      <c r="BTU49" s="201">
        <v>6000</v>
      </c>
      <c r="BTV49" s="317">
        <v>1</v>
      </c>
      <c r="BTW49" s="388" t="s">
        <v>592</v>
      </c>
      <c r="BTY49" s="191">
        <v>1</v>
      </c>
      <c r="BTZ49" s="151" t="s">
        <v>170</v>
      </c>
      <c r="BUA49" s="144" t="s">
        <v>224</v>
      </c>
      <c r="BUB49" s="307">
        <v>41877</v>
      </c>
      <c r="BUC49" s="201">
        <v>6000</v>
      </c>
      <c r="BUD49" s="317">
        <v>1</v>
      </c>
      <c r="BUE49" s="388" t="s">
        <v>592</v>
      </c>
      <c r="BUG49" s="191">
        <v>1</v>
      </c>
      <c r="BUH49" s="151" t="s">
        <v>170</v>
      </c>
      <c r="BUI49" s="144" t="s">
        <v>224</v>
      </c>
      <c r="BUJ49" s="307">
        <v>41877</v>
      </c>
      <c r="BUK49" s="201">
        <v>6000</v>
      </c>
      <c r="BUL49" s="317">
        <v>1</v>
      </c>
      <c r="BUM49" s="388" t="s">
        <v>592</v>
      </c>
      <c r="BUO49" s="191">
        <v>1</v>
      </c>
      <c r="BUP49" s="151" t="s">
        <v>170</v>
      </c>
      <c r="BUQ49" s="144" t="s">
        <v>224</v>
      </c>
      <c r="BUR49" s="307">
        <v>41877</v>
      </c>
      <c r="BUS49" s="201">
        <v>6000</v>
      </c>
      <c r="BUT49" s="317">
        <v>1</v>
      </c>
      <c r="BUU49" s="388" t="s">
        <v>592</v>
      </c>
      <c r="BUW49" s="191">
        <v>1</v>
      </c>
      <c r="BUX49" s="151" t="s">
        <v>170</v>
      </c>
      <c r="BUY49" s="144" t="s">
        <v>224</v>
      </c>
      <c r="BUZ49" s="307">
        <v>41877</v>
      </c>
      <c r="BVA49" s="201">
        <v>6000</v>
      </c>
      <c r="BVB49" s="317">
        <v>1</v>
      </c>
      <c r="BVC49" s="388" t="s">
        <v>592</v>
      </c>
      <c r="BVE49" s="191">
        <v>1</v>
      </c>
      <c r="BVF49" s="151" t="s">
        <v>170</v>
      </c>
      <c r="BVG49" s="144" t="s">
        <v>224</v>
      </c>
      <c r="BVH49" s="307">
        <v>41877</v>
      </c>
      <c r="BVI49" s="201">
        <v>6000</v>
      </c>
      <c r="BVJ49" s="317">
        <v>1</v>
      </c>
      <c r="BVK49" s="388" t="s">
        <v>592</v>
      </c>
      <c r="BVM49" s="191">
        <v>1</v>
      </c>
      <c r="BVN49" s="151" t="s">
        <v>170</v>
      </c>
      <c r="BVO49" s="144" t="s">
        <v>224</v>
      </c>
      <c r="BVP49" s="307">
        <v>41877</v>
      </c>
      <c r="BVQ49" s="201">
        <v>6000</v>
      </c>
      <c r="BVR49" s="317">
        <v>1</v>
      </c>
      <c r="BVS49" s="388" t="s">
        <v>592</v>
      </c>
      <c r="BVU49" s="191">
        <v>1</v>
      </c>
      <c r="BVV49" s="151" t="s">
        <v>170</v>
      </c>
      <c r="BVW49" s="144" t="s">
        <v>224</v>
      </c>
      <c r="BVX49" s="307">
        <v>41877</v>
      </c>
      <c r="BVY49" s="201">
        <v>6000</v>
      </c>
      <c r="BVZ49" s="317">
        <v>1</v>
      </c>
      <c r="BWA49" s="388" t="s">
        <v>592</v>
      </c>
      <c r="BWC49" s="191">
        <v>1</v>
      </c>
      <c r="BWD49" s="151" t="s">
        <v>170</v>
      </c>
      <c r="BWE49" s="144" t="s">
        <v>224</v>
      </c>
      <c r="BWF49" s="307">
        <v>41877</v>
      </c>
      <c r="BWG49" s="201">
        <v>6000</v>
      </c>
      <c r="BWH49" s="317">
        <v>1</v>
      </c>
      <c r="BWI49" s="388" t="s">
        <v>592</v>
      </c>
      <c r="BWK49" s="191">
        <v>1</v>
      </c>
      <c r="BWL49" s="151" t="s">
        <v>170</v>
      </c>
      <c r="BWM49" s="144" t="s">
        <v>224</v>
      </c>
      <c r="BWN49" s="307">
        <v>41877</v>
      </c>
      <c r="BWO49" s="201">
        <v>6000</v>
      </c>
      <c r="BWP49" s="317">
        <v>1</v>
      </c>
      <c r="BWQ49" s="388" t="s">
        <v>592</v>
      </c>
      <c r="BWS49" s="191">
        <v>1</v>
      </c>
      <c r="BWT49" s="151" t="s">
        <v>170</v>
      </c>
      <c r="BWU49" s="144" t="s">
        <v>224</v>
      </c>
      <c r="BWV49" s="307">
        <v>41877</v>
      </c>
      <c r="BWW49" s="201">
        <v>6000</v>
      </c>
      <c r="BWX49" s="317">
        <v>1</v>
      </c>
      <c r="BWY49" s="388" t="s">
        <v>592</v>
      </c>
      <c r="BXA49" s="191">
        <v>1</v>
      </c>
      <c r="BXB49" s="151" t="s">
        <v>170</v>
      </c>
      <c r="BXC49" s="144" t="s">
        <v>224</v>
      </c>
      <c r="BXD49" s="307">
        <v>41877</v>
      </c>
      <c r="BXE49" s="201">
        <v>6000</v>
      </c>
      <c r="BXF49" s="317">
        <v>1</v>
      </c>
      <c r="BXG49" s="388" t="s">
        <v>592</v>
      </c>
      <c r="BXI49" s="191">
        <v>1</v>
      </c>
      <c r="BXJ49" s="151" t="s">
        <v>170</v>
      </c>
      <c r="BXK49" s="144" t="s">
        <v>224</v>
      </c>
      <c r="BXL49" s="307">
        <v>41877</v>
      </c>
      <c r="BXM49" s="201">
        <v>6000</v>
      </c>
      <c r="BXN49" s="317">
        <v>1</v>
      </c>
      <c r="BXO49" s="388" t="s">
        <v>592</v>
      </c>
      <c r="BXQ49" s="191">
        <v>1</v>
      </c>
      <c r="BXR49" s="151" t="s">
        <v>170</v>
      </c>
      <c r="BXS49" s="144" t="s">
        <v>224</v>
      </c>
      <c r="BXT49" s="307">
        <v>41877</v>
      </c>
      <c r="BXU49" s="201">
        <v>6000</v>
      </c>
      <c r="BXV49" s="317">
        <v>1</v>
      </c>
      <c r="BXW49" s="388" t="s">
        <v>592</v>
      </c>
      <c r="BXY49" s="191">
        <v>1</v>
      </c>
      <c r="BXZ49" s="151" t="s">
        <v>170</v>
      </c>
      <c r="BYA49" s="144" t="s">
        <v>224</v>
      </c>
      <c r="BYB49" s="307">
        <v>41877</v>
      </c>
      <c r="BYC49" s="201">
        <v>6000</v>
      </c>
      <c r="BYD49" s="317">
        <v>1</v>
      </c>
      <c r="BYE49" s="388" t="s">
        <v>592</v>
      </c>
      <c r="BYG49" s="191">
        <v>1</v>
      </c>
      <c r="BYH49" s="151" t="s">
        <v>170</v>
      </c>
      <c r="BYI49" s="144" t="s">
        <v>224</v>
      </c>
      <c r="BYJ49" s="307">
        <v>41877</v>
      </c>
      <c r="BYK49" s="201">
        <v>6000</v>
      </c>
      <c r="BYL49" s="317">
        <v>1</v>
      </c>
      <c r="BYM49" s="388" t="s">
        <v>592</v>
      </c>
      <c r="BYO49" s="191">
        <v>1</v>
      </c>
      <c r="BYP49" s="151" t="s">
        <v>170</v>
      </c>
      <c r="BYQ49" s="144" t="s">
        <v>224</v>
      </c>
      <c r="BYR49" s="307">
        <v>41877</v>
      </c>
      <c r="BYS49" s="201">
        <v>6000</v>
      </c>
      <c r="BYT49" s="317">
        <v>1</v>
      </c>
      <c r="BYU49" s="388" t="s">
        <v>592</v>
      </c>
      <c r="BYW49" s="191">
        <v>1</v>
      </c>
      <c r="BYX49" s="151" t="s">
        <v>170</v>
      </c>
      <c r="BYY49" s="144" t="s">
        <v>224</v>
      </c>
      <c r="BYZ49" s="307">
        <v>41877</v>
      </c>
      <c r="BZA49" s="201">
        <v>6000</v>
      </c>
      <c r="BZB49" s="317">
        <v>1</v>
      </c>
      <c r="BZC49" s="388" t="s">
        <v>592</v>
      </c>
      <c r="BZE49" s="191">
        <v>1</v>
      </c>
      <c r="BZF49" s="151" t="s">
        <v>170</v>
      </c>
      <c r="BZG49" s="144" t="s">
        <v>224</v>
      </c>
      <c r="BZH49" s="307">
        <v>41877</v>
      </c>
      <c r="BZI49" s="201">
        <v>6000</v>
      </c>
      <c r="BZJ49" s="317">
        <v>1</v>
      </c>
      <c r="BZK49" s="388" t="s">
        <v>592</v>
      </c>
      <c r="BZM49" s="191">
        <v>1</v>
      </c>
      <c r="BZN49" s="151" t="s">
        <v>170</v>
      </c>
      <c r="BZO49" s="144" t="s">
        <v>224</v>
      </c>
      <c r="BZP49" s="307">
        <v>41877</v>
      </c>
      <c r="BZQ49" s="201">
        <v>6000</v>
      </c>
      <c r="BZR49" s="317">
        <v>1</v>
      </c>
      <c r="BZS49" s="388" t="s">
        <v>592</v>
      </c>
      <c r="BZU49" s="191">
        <v>1</v>
      </c>
      <c r="BZV49" s="151" t="s">
        <v>170</v>
      </c>
      <c r="BZW49" s="144" t="s">
        <v>224</v>
      </c>
      <c r="BZX49" s="307">
        <v>41877</v>
      </c>
      <c r="BZY49" s="201">
        <v>6000</v>
      </c>
      <c r="BZZ49" s="317">
        <v>1</v>
      </c>
      <c r="CAA49" s="388" t="s">
        <v>592</v>
      </c>
      <c r="CAC49" s="191">
        <v>1</v>
      </c>
      <c r="CAD49" s="151" t="s">
        <v>170</v>
      </c>
      <c r="CAE49" s="144" t="s">
        <v>224</v>
      </c>
      <c r="CAF49" s="307">
        <v>41877</v>
      </c>
      <c r="CAG49" s="201">
        <v>6000</v>
      </c>
      <c r="CAH49" s="317">
        <v>1</v>
      </c>
      <c r="CAI49" s="388" t="s">
        <v>592</v>
      </c>
      <c r="CAK49" s="191">
        <v>1</v>
      </c>
      <c r="CAL49" s="151" t="s">
        <v>170</v>
      </c>
      <c r="CAM49" s="144" t="s">
        <v>224</v>
      </c>
      <c r="CAN49" s="307">
        <v>41877</v>
      </c>
      <c r="CAO49" s="201">
        <v>6000</v>
      </c>
      <c r="CAP49" s="317">
        <v>1</v>
      </c>
      <c r="CAQ49" s="388" t="s">
        <v>592</v>
      </c>
      <c r="CAS49" s="191">
        <v>1</v>
      </c>
      <c r="CAT49" s="151" t="s">
        <v>170</v>
      </c>
      <c r="CAU49" s="144" t="s">
        <v>224</v>
      </c>
      <c r="CAV49" s="307">
        <v>41877</v>
      </c>
      <c r="CAW49" s="201">
        <v>6000</v>
      </c>
      <c r="CAX49" s="317">
        <v>1</v>
      </c>
      <c r="CAY49" s="388" t="s">
        <v>592</v>
      </c>
      <c r="CBA49" s="191">
        <v>1</v>
      </c>
      <c r="CBB49" s="151" t="s">
        <v>170</v>
      </c>
      <c r="CBC49" s="144" t="s">
        <v>224</v>
      </c>
      <c r="CBD49" s="307">
        <v>41877</v>
      </c>
      <c r="CBE49" s="201">
        <v>6000</v>
      </c>
      <c r="CBF49" s="317">
        <v>1</v>
      </c>
      <c r="CBG49" s="388" t="s">
        <v>592</v>
      </c>
      <c r="CBI49" s="191">
        <v>1</v>
      </c>
      <c r="CBJ49" s="151" t="s">
        <v>170</v>
      </c>
      <c r="CBK49" s="144" t="s">
        <v>224</v>
      </c>
      <c r="CBL49" s="307">
        <v>41877</v>
      </c>
      <c r="CBM49" s="201">
        <v>6000</v>
      </c>
      <c r="CBN49" s="317">
        <v>1</v>
      </c>
      <c r="CBO49" s="388" t="s">
        <v>592</v>
      </c>
      <c r="CBQ49" s="191">
        <v>1</v>
      </c>
      <c r="CBR49" s="151" t="s">
        <v>170</v>
      </c>
      <c r="CBS49" s="144" t="s">
        <v>224</v>
      </c>
      <c r="CBT49" s="307">
        <v>41877</v>
      </c>
      <c r="CBU49" s="201">
        <v>6000</v>
      </c>
      <c r="CBV49" s="317">
        <v>1</v>
      </c>
      <c r="CBW49" s="388" t="s">
        <v>592</v>
      </c>
      <c r="CBY49" s="191">
        <v>1</v>
      </c>
      <c r="CBZ49" s="151" t="s">
        <v>170</v>
      </c>
      <c r="CCA49" s="144" t="s">
        <v>224</v>
      </c>
      <c r="CCB49" s="307">
        <v>41877</v>
      </c>
      <c r="CCC49" s="201">
        <v>6000</v>
      </c>
      <c r="CCD49" s="317">
        <v>1</v>
      </c>
      <c r="CCE49" s="388" t="s">
        <v>592</v>
      </c>
      <c r="CCG49" s="191">
        <v>1</v>
      </c>
      <c r="CCH49" s="151" t="s">
        <v>170</v>
      </c>
      <c r="CCI49" s="144" t="s">
        <v>224</v>
      </c>
      <c r="CCJ49" s="307">
        <v>41877</v>
      </c>
      <c r="CCK49" s="201">
        <v>6000</v>
      </c>
      <c r="CCL49" s="317">
        <v>1</v>
      </c>
      <c r="CCM49" s="388" t="s">
        <v>592</v>
      </c>
      <c r="CCO49" s="191">
        <v>1</v>
      </c>
      <c r="CCP49" s="151" t="s">
        <v>170</v>
      </c>
      <c r="CCQ49" s="144" t="s">
        <v>224</v>
      </c>
      <c r="CCR49" s="307">
        <v>41877</v>
      </c>
      <c r="CCS49" s="201">
        <v>6000</v>
      </c>
      <c r="CCT49" s="317">
        <v>1</v>
      </c>
      <c r="CCU49" s="388" t="s">
        <v>592</v>
      </c>
      <c r="CCW49" s="191">
        <v>1</v>
      </c>
      <c r="CCX49" s="151" t="s">
        <v>170</v>
      </c>
      <c r="CCY49" s="144" t="s">
        <v>224</v>
      </c>
      <c r="CCZ49" s="307">
        <v>41877</v>
      </c>
      <c r="CDA49" s="201">
        <v>6000</v>
      </c>
      <c r="CDB49" s="317">
        <v>1</v>
      </c>
      <c r="CDC49" s="388" t="s">
        <v>592</v>
      </c>
      <c r="CDE49" s="191">
        <v>1</v>
      </c>
      <c r="CDF49" s="151" t="s">
        <v>170</v>
      </c>
      <c r="CDG49" s="144" t="s">
        <v>224</v>
      </c>
      <c r="CDH49" s="307">
        <v>41877</v>
      </c>
      <c r="CDI49" s="201">
        <v>6000</v>
      </c>
      <c r="CDJ49" s="317">
        <v>1</v>
      </c>
      <c r="CDK49" s="388" t="s">
        <v>592</v>
      </c>
      <c r="CDM49" s="191">
        <v>1</v>
      </c>
      <c r="CDN49" s="151" t="s">
        <v>170</v>
      </c>
      <c r="CDO49" s="144" t="s">
        <v>224</v>
      </c>
      <c r="CDP49" s="307">
        <v>41877</v>
      </c>
      <c r="CDQ49" s="201">
        <v>6000</v>
      </c>
      <c r="CDR49" s="317">
        <v>1</v>
      </c>
      <c r="CDS49" s="388" t="s">
        <v>592</v>
      </c>
      <c r="CDU49" s="191">
        <v>1</v>
      </c>
      <c r="CDV49" s="151" t="s">
        <v>170</v>
      </c>
      <c r="CDW49" s="144" t="s">
        <v>224</v>
      </c>
      <c r="CDX49" s="307">
        <v>41877</v>
      </c>
      <c r="CDY49" s="201">
        <v>6000</v>
      </c>
      <c r="CDZ49" s="317">
        <v>1</v>
      </c>
      <c r="CEA49" s="388" t="s">
        <v>592</v>
      </c>
      <c r="CEC49" s="191">
        <v>1</v>
      </c>
      <c r="CED49" s="151" t="s">
        <v>170</v>
      </c>
      <c r="CEE49" s="144" t="s">
        <v>224</v>
      </c>
      <c r="CEF49" s="307">
        <v>41877</v>
      </c>
      <c r="CEG49" s="201">
        <v>6000</v>
      </c>
      <c r="CEH49" s="317">
        <v>1</v>
      </c>
      <c r="CEI49" s="388" t="s">
        <v>592</v>
      </c>
      <c r="CEK49" s="191">
        <v>1</v>
      </c>
      <c r="CEL49" s="151" t="s">
        <v>170</v>
      </c>
      <c r="CEM49" s="144" t="s">
        <v>224</v>
      </c>
      <c r="CEN49" s="307">
        <v>41877</v>
      </c>
      <c r="CEO49" s="201">
        <v>6000</v>
      </c>
      <c r="CEP49" s="317">
        <v>1</v>
      </c>
      <c r="CEQ49" s="388" t="s">
        <v>592</v>
      </c>
      <c r="CES49" s="191">
        <v>1</v>
      </c>
      <c r="CET49" s="151" t="s">
        <v>170</v>
      </c>
      <c r="CEU49" s="144" t="s">
        <v>224</v>
      </c>
      <c r="CEV49" s="307">
        <v>41877</v>
      </c>
      <c r="CEW49" s="201">
        <v>6000</v>
      </c>
      <c r="CEX49" s="317">
        <v>1</v>
      </c>
      <c r="CEY49" s="388" t="s">
        <v>592</v>
      </c>
      <c r="CFA49" s="191">
        <v>1</v>
      </c>
      <c r="CFB49" s="151" t="s">
        <v>170</v>
      </c>
      <c r="CFC49" s="144" t="s">
        <v>224</v>
      </c>
      <c r="CFD49" s="307">
        <v>41877</v>
      </c>
      <c r="CFE49" s="201">
        <v>6000</v>
      </c>
      <c r="CFF49" s="317">
        <v>1</v>
      </c>
      <c r="CFG49" s="388" t="s">
        <v>592</v>
      </c>
      <c r="CFI49" s="191">
        <v>1</v>
      </c>
      <c r="CFJ49" s="151" t="s">
        <v>170</v>
      </c>
      <c r="CFK49" s="144" t="s">
        <v>224</v>
      </c>
      <c r="CFL49" s="307">
        <v>41877</v>
      </c>
      <c r="CFM49" s="201">
        <v>6000</v>
      </c>
      <c r="CFN49" s="317">
        <v>1</v>
      </c>
      <c r="CFO49" s="388" t="s">
        <v>592</v>
      </c>
      <c r="CFQ49" s="191">
        <v>1</v>
      </c>
      <c r="CFR49" s="151" t="s">
        <v>170</v>
      </c>
      <c r="CFS49" s="144" t="s">
        <v>224</v>
      </c>
      <c r="CFT49" s="307">
        <v>41877</v>
      </c>
      <c r="CFU49" s="201">
        <v>6000</v>
      </c>
      <c r="CFV49" s="317">
        <v>1</v>
      </c>
      <c r="CFW49" s="388" t="s">
        <v>592</v>
      </c>
      <c r="CFY49" s="191">
        <v>1</v>
      </c>
      <c r="CFZ49" s="151" t="s">
        <v>170</v>
      </c>
      <c r="CGA49" s="144" t="s">
        <v>224</v>
      </c>
      <c r="CGB49" s="307">
        <v>41877</v>
      </c>
      <c r="CGC49" s="201">
        <v>6000</v>
      </c>
      <c r="CGD49" s="317">
        <v>1</v>
      </c>
      <c r="CGE49" s="388" t="s">
        <v>592</v>
      </c>
      <c r="CGG49" s="191">
        <v>1</v>
      </c>
      <c r="CGH49" s="151" t="s">
        <v>170</v>
      </c>
      <c r="CGI49" s="144" t="s">
        <v>224</v>
      </c>
      <c r="CGJ49" s="307">
        <v>41877</v>
      </c>
      <c r="CGK49" s="201">
        <v>6000</v>
      </c>
      <c r="CGL49" s="317">
        <v>1</v>
      </c>
      <c r="CGM49" s="388" t="s">
        <v>592</v>
      </c>
      <c r="CGO49" s="191">
        <v>1</v>
      </c>
      <c r="CGP49" s="151" t="s">
        <v>170</v>
      </c>
      <c r="CGQ49" s="144" t="s">
        <v>224</v>
      </c>
      <c r="CGR49" s="307">
        <v>41877</v>
      </c>
      <c r="CGS49" s="201">
        <v>6000</v>
      </c>
      <c r="CGT49" s="317">
        <v>1</v>
      </c>
      <c r="CGU49" s="388" t="s">
        <v>592</v>
      </c>
      <c r="CGW49" s="191">
        <v>1</v>
      </c>
      <c r="CGX49" s="151" t="s">
        <v>170</v>
      </c>
      <c r="CGY49" s="144" t="s">
        <v>224</v>
      </c>
      <c r="CGZ49" s="307">
        <v>41877</v>
      </c>
      <c r="CHA49" s="201">
        <v>6000</v>
      </c>
      <c r="CHB49" s="317">
        <v>1</v>
      </c>
      <c r="CHC49" s="388" t="s">
        <v>592</v>
      </c>
      <c r="CHE49" s="191">
        <v>1</v>
      </c>
      <c r="CHF49" s="151" t="s">
        <v>170</v>
      </c>
      <c r="CHG49" s="144" t="s">
        <v>224</v>
      </c>
      <c r="CHH49" s="307">
        <v>41877</v>
      </c>
      <c r="CHI49" s="201">
        <v>6000</v>
      </c>
      <c r="CHJ49" s="317">
        <v>1</v>
      </c>
      <c r="CHK49" s="388" t="s">
        <v>592</v>
      </c>
      <c r="CHM49" s="191">
        <v>1</v>
      </c>
      <c r="CHN49" s="151" t="s">
        <v>170</v>
      </c>
      <c r="CHO49" s="144" t="s">
        <v>224</v>
      </c>
      <c r="CHP49" s="307">
        <v>41877</v>
      </c>
      <c r="CHQ49" s="201">
        <v>6000</v>
      </c>
      <c r="CHR49" s="317">
        <v>1</v>
      </c>
      <c r="CHS49" s="388" t="s">
        <v>592</v>
      </c>
      <c r="CHU49" s="191">
        <v>1</v>
      </c>
      <c r="CHV49" s="151" t="s">
        <v>170</v>
      </c>
      <c r="CHW49" s="144" t="s">
        <v>224</v>
      </c>
      <c r="CHX49" s="307">
        <v>41877</v>
      </c>
      <c r="CHY49" s="201">
        <v>6000</v>
      </c>
      <c r="CHZ49" s="317">
        <v>1</v>
      </c>
      <c r="CIA49" s="388" t="s">
        <v>592</v>
      </c>
      <c r="CIC49" s="191">
        <v>1</v>
      </c>
      <c r="CID49" s="151" t="s">
        <v>170</v>
      </c>
      <c r="CIE49" s="144" t="s">
        <v>224</v>
      </c>
      <c r="CIF49" s="307">
        <v>41877</v>
      </c>
      <c r="CIG49" s="201">
        <v>6000</v>
      </c>
      <c r="CIH49" s="317">
        <v>1</v>
      </c>
      <c r="CII49" s="388" t="s">
        <v>592</v>
      </c>
      <c r="CIK49" s="191">
        <v>1</v>
      </c>
      <c r="CIL49" s="151" t="s">
        <v>170</v>
      </c>
      <c r="CIM49" s="144" t="s">
        <v>224</v>
      </c>
      <c r="CIN49" s="307">
        <v>41877</v>
      </c>
      <c r="CIO49" s="201">
        <v>6000</v>
      </c>
      <c r="CIP49" s="317">
        <v>1</v>
      </c>
      <c r="CIQ49" s="388" t="s">
        <v>592</v>
      </c>
      <c r="CIS49" s="191">
        <v>1</v>
      </c>
      <c r="CIT49" s="151" t="s">
        <v>170</v>
      </c>
      <c r="CIU49" s="144" t="s">
        <v>224</v>
      </c>
      <c r="CIV49" s="307">
        <v>41877</v>
      </c>
      <c r="CIW49" s="201">
        <v>6000</v>
      </c>
      <c r="CIX49" s="317">
        <v>1</v>
      </c>
      <c r="CIY49" s="388" t="s">
        <v>592</v>
      </c>
      <c r="CJA49" s="191">
        <v>1</v>
      </c>
      <c r="CJB49" s="151" t="s">
        <v>170</v>
      </c>
      <c r="CJC49" s="144" t="s">
        <v>224</v>
      </c>
      <c r="CJD49" s="307">
        <v>41877</v>
      </c>
      <c r="CJE49" s="201">
        <v>6000</v>
      </c>
      <c r="CJF49" s="317">
        <v>1</v>
      </c>
      <c r="CJG49" s="388" t="s">
        <v>592</v>
      </c>
      <c r="CJI49" s="191">
        <v>1</v>
      </c>
      <c r="CJJ49" s="151" t="s">
        <v>170</v>
      </c>
      <c r="CJK49" s="144" t="s">
        <v>224</v>
      </c>
      <c r="CJL49" s="307">
        <v>41877</v>
      </c>
      <c r="CJM49" s="201">
        <v>6000</v>
      </c>
      <c r="CJN49" s="317">
        <v>1</v>
      </c>
      <c r="CJO49" s="388" t="s">
        <v>592</v>
      </c>
      <c r="CJQ49" s="191">
        <v>1</v>
      </c>
      <c r="CJR49" s="151" t="s">
        <v>170</v>
      </c>
      <c r="CJS49" s="144" t="s">
        <v>224</v>
      </c>
      <c r="CJT49" s="307">
        <v>41877</v>
      </c>
      <c r="CJU49" s="201">
        <v>6000</v>
      </c>
      <c r="CJV49" s="317">
        <v>1</v>
      </c>
      <c r="CJW49" s="388" t="s">
        <v>592</v>
      </c>
      <c r="CJY49" s="191">
        <v>1</v>
      </c>
      <c r="CJZ49" s="151" t="s">
        <v>170</v>
      </c>
      <c r="CKA49" s="144" t="s">
        <v>224</v>
      </c>
      <c r="CKB49" s="307">
        <v>41877</v>
      </c>
      <c r="CKC49" s="201">
        <v>6000</v>
      </c>
      <c r="CKD49" s="317">
        <v>1</v>
      </c>
      <c r="CKE49" s="388" t="s">
        <v>592</v>
      </c>
      <c r="CKG49" s="191">
        <v>1</v>
      </c>
      <c r="CKH49" s="151" t="s">
        <v>170</v>
      </c>
      <c r="CKI49" s="144" t="s">
        <v>224</v>
      </c>
      <c r="CKJ49" s="307">
        <v>41877</v>
      </c>
      <c r="CKK49" s="201">
        <v>6000</v>
      </c>
      <c r="CKL49" s="317">
        <v>1</v>
      </c>
      <c r="CKM49" s="388" t="s">
        <v>592</v>
      </c>
      <c r="CKO49" s="191">
        <v>1</v>
      </c>
      <c r="CKP49" s="151" t="s">
        <v>170</v>
      </c>
      <c r="CKQ49" s="144" t="s">
        <v>224</v>
      </c>
      <c r="CKR49" s="307">
        <v>41877</v>
      </c>
      <c r="CKS49" s="201">
        <v>6000</v>
      </c>
      <c r="CKT49" s="317">
        <v>1</v>
      </c>
      <c r="CKU49" s="388" t="s">
        <v>592</v>
      </c>
      <c r="CKW49" s="191">
        <v>1</v>
      </c>
      <c r="CKX49" s="151" t="s">
        <v>170</v>
      </c>
      <c r="CKY49" s="144" t="s">
        <v>224</v>
      </c>
      <c r="CKZ49" s="307">
        <v>41877</v>
      </c>
      <c r="CLA49" s="201">
        <v>6000</v>
      </c>
      <c r="CLB49" s="317">
        <v>1</v>
      </c>
      <c r="CLC49" s="388" t="s">
        <v>592</v>
      </c>
      <c r="CLE49" s="191">
        <v>1</v>
      </c>
      <c r="CLF49" s="151" t="s">
        <v>170</v>
      </c>
      <c r="CLG49" s="144" t="s">
        <v>224</v>
      </c>
      <c r="CLH49" s="307">
        <v>41877</v>
      </c>
      <c r="CLI49" s="201">
        <v>6000</v>
      </c>
      <c r="CLJ49" s="317">
        <v>1</v>
      </c>
      <c r="CLK49" s="388" t="s">
        <v>592</v>
      </c>
      <c r="CLM49" s="191">
        <v>1</v>
      </c>
      <c r="CLN49" s="151" t="s">
        <v>170</v>
      </c>
      <c r="CLO49" s="144" t="s">
        <v>224</v>
      </c>
      <c r="CLP49" s="307">
        <v>41877</v>
      </c>
      <c r="CLQ49" s="201">
        <v>6000</v>
      </c>
      <c r="CLR49" s="317">
        <v>1</v>
      </c>
      <c r="CLS49" s="388" t="s">
        <v>592</v>
      </c>
      <c r="CLU49" s="191">
        <v>1</v>
      </c>
      <c r="CLV49" s="151" t="s">
        <v>170</v>
      </c>
      <c r="CLW49" s="144" t="s">
        <v>224</v>
      </c>
      <c r="CLX49" s="307">
        <v>41877</v>
      </c>
      <c r="CLY49" s="201">
        <v>6000</v>
      </c>
      <c r="CLZ49" s="317">
        <v>1</v>
      </c>
      <c r="CMA49" s="388" t="s">
        <v>592</v>
      </c>
      <c r="CMC49" s="191">
        <v>1</v>
      </c>
      <c r="CMD49" s="151" t="s">
        <v>170</v>
      </c>
      <c r="CME49" s="144" t="s">
        <v>224</v>
      </c>
      <c r="CMF49" s="307">
        <v>41877</v>
      </c>
      <c r="CMG49" s="201">
        <v>6000</v>
      </c>
      <c r="CMH49" s="317">
        <v>1</v>
      </c>
      <c r="CMI49" s="388" t="s">
        <v>592</v>
      </c>
      <c r="CMK49" s="191">
        <v>1</v>
      </c>
      <c r="CML49" s="151" t="s">
        <v>170</v>
      </c>
      <c r="CMM49" s="144" t="s">
        <v>224</v>
      </c>
      <c r="CMN49" s="307">
        <v>41877</v>
      </c>
      <c r="CMO49" s="201">
        <v>6000</v>
      </c>
      <c r="CMP49" s="317">
        <v>1</v>
      </c>
      <c r="CMQ49" s="388" t="s">
        <v>592</v>
      </c>
      <c r="CMS49" s="191">
        <v>1</v>
      </c>
      <c r="CMT49" s="151" t="s">
        <v>170</v>
      </c>
      <c r="CMU49" s="144" t="s">
        <v>224</v>
      </c>
      <c r="CMV49" s="307">
        <v>41877</v>
      </c>
      <c r="CMW49" s="201">
        <v>6000</v>
      </c>
      <c r="CMX49" s="317">
        <v>1</v>
      </c>
      <c r="CMY49" s="388" t="s">
        <v>592</v>
      </c>
      <c r="CNA49" s="191">
        <v>1</v>
      </c>
      <c r="CNB49" s="151" t="s">
        <v>170</v>
      </c>
      <c r="CNC49" s="144" t="s">
        <v>224</v>
      </c>
      <c r="CND49" s="307">
        <v>41877</v>
      </c>
      <c r="CNE49" s="201">
        <v>6000</v>
      </c>
      <c r="CNF49" s="317">
        <v>1</v>
      </c>
      <c r="CNG49" s="388" t="s">
        <v>592</v>
      </c>
      <c r="CNI49" s="191">
        <v>1</v>
      </c>
      <c r="CNJ49" s="151" t="s">
        <v>170</v>
      </c>
      <c r="CNK49" s="144" t="s">
        <v>224</v>
      </c>
      <c r="CNL49" s="307">
        <v>41877</v>
      </c>
      <c r="CNM49" s="201">
        <v>6000</v>
      </c>
      <c r="CNN49" s="317">
        <v>1</v>
      </c>
      <c r="CNO49" s="388" t="s">
        <v>592</v>
      </c>
      <c r="CNQ49" s="191">
        <v>1</v>
      </c>
      <c r="CNR49" s="151" t="s">
        <v>170</v>
      </c>
      <c r="CNS49" s="144" t="s">
        <v>224</v>
      </c>
      <c r="CNT49" s="307">
        <v>41877</v>
      </c>
      <c r="CNU49" s="201">
        <v>6000</v>
      </c>
      <c r="CNV49" s="317">
        <v>1</v>
      </c>
      <c r="CNW49" s="388" t="s">
        <v>592</v>
      </c>
      <c r="CNY49" s="191">
        <v>1</v>
      </c>
      <c r="CNZ49" s="151" t="s">
        <v>170</v>
      </c>
      <c r="COA49" s="144" t="s">
        <v>224</v>
      </c>
      <c r="COB49" s="307">
        <v>41877</v>
      </c>
      <c r="COC49" s="201">
        <v>6000</v>
      </c>
      <c r="COD49" s="317">
        <v>1</v>
      </c>
      <c r="COE49" s="388" t="s">
        <v>592</v>
      </c>
      <c r="COG49" s="191">
        <v>1</v>
      </c>
      <c r="COH49" s="151" t="s">
        <v>170</v>
      </c>
      <c r="COI49" s="144" t="s">
        <v>224</v>
      </c>
      <c r="COJ49" s="307">
        <v>41877</v>
      </c>
      <c r="COK49" s="201">
        <v>6000</v>
      </c>
      <c r="COL49" s="317">
        <v>1</v>
      </c>
      <c r="COM49" s="388" t="s">
        <v>592</v>
      </c>
      <c r="COO49" s="191">
        <v>1</v>
      </c>
      <c r="COP49" s="151" t="s">
        <v>170</v>
      </c>
      <c r="COQ49" s="144" t="s">
        <v>224</v>
      </c>
      <c r="COR49" s="307">
        <v>41877</v>
      </c>
      <c r="COS49" s="201">
        <v>6000</v>
      </c>
      <c r="COT49" s="317">
        <v>1</v>
      </c>
      <c r="COU49" s="388" t="s">
        <v>592</v>
      </c>
      <c r="COW49" s="191">
        <v>1</v>
      </c>
      <c r="COX49" s="151" t="s">
        <v>170</v>
      </c>
      <c r="COY49" s="144" t="s">
        <v>224</v>
      </c>
      <c r="COZ49" s="307">
        <v>41877</v>
      </c>
      <c r="CPA49" s="201">
        <v>6000</v>
      </c>
      <c r="CPB49" s="317">
        <v>1</v>
      </c>
      <c r="CPC49" s="388" t="s">
        <v>592</v>
      </c>
      <c r="CPE49" s="191">
        <v>1</v>
      </c>
      <c r="CPF49" s="151" t="s">
        <v>170</v>
      </c>
      <c r="CPG49" s="144" t="s">
        <v>224</v>
      </c>
      <c r="CPH49" s="307">
        <v>41877</v>
      </c>
      <c r="CPI49" s="201">
        <v>6000</v>
      </c>
      <c r="CPJ49" s="317">
        <v>1</v>
      </c>
      <c r="CPK49" s="388" t="s">
        <v>592</v>
      </c>
      <c r="CPM49" s="191">
        <v>1</v>
      </c>
      <c r="CPN49" s="151" t="s">
        <v>170</v>
      </c>
      <c r="CPO49" s="144" t="s">
        <v>224</v>
      </c>
      <c r="CPP49" s="307">
        <v>41877</v>
      </c>
      <c r="CPQ49" s="201">
        <v>6000</v>
      </c>
      <c r="CPR49" s="317">
        <v>1</v>
      </c>
      <c r="CPS49" s="388" t="s">
        <v>592</v>
      </c>
      <c r="CPU49" s="191">
        <v>1</v>
      </c>
      <c r="CPV49" s="151" t="s">
        <v>170</v>
      </c>
      <c r="CPW49" s="144" t="s">
        <v>224</v>
      </c>
      <c r="CPX49" s="307">
        <v>41877</v>
      </c>
      <c r="CPY49" s="201">
        <v>6000</v>
      </c>
      <c r="CPZ49" s="317">
        <v>1</v>
      </c>
      <c r="CQA49" s="388" t="s">
        <v>592</v>
      </c>
      <c r="CQC49" s="191">
        <v>1</v>
      </c>
      <c r="CQD49" s="151" t="s">
        <v>170</v>
      </c>
      <c r="CQE49" s="144" t="s">
        <v>224</v>
      </c>
      <c r="CQF49" s="307">
        <v>41877</v>
      </c>
      <c r="CQG49" s="201">
        <v>6000</v>
      </c>
      <c r="CQH49" s="317">
        <v>1</v>
      </c>
      <c r="CQI49" s="388" t="s">
        <v>592</v>
      </c>
      <c r="CQK49" s="191">
        <v>1</v>
      </c>
      <c r="CQL49" s="151" t="s">
        <v>170</v>
      </c>
      <c r="CQM49" s="144" t="s">
        <v>224</v>
      </c>
      <c r="CQN49" s="307">
        <v>41877</v>
      </c>
      <c r="CQO49" s="201">
        <v>6000</v>
      </c>
      <c r="CQP49" s="317">
        <v>1</v>
      </c>
      <c r="CQQ49" s="388" t="s">
        <v>592</v>
      </c>
      <c r="CQS49" s="191">
        <v>1</v>
      </c>
      <c r="CQT49" s="151" t="s">
        <v>170</v>
      </c>
      <c r="CQU49" s="144" t="s">
        <v>224</v>
      </c>
      <c r="CQV49" s="307">
        <v>41877</v>
      </c>
      <c r="CQW49" s="201">
        <v>6000</v>
      </c>
      <c r="CQX49" s="317">
        <v>1</v>
      </c>
      <c r="CQY49" s="388" t="s">
        <v>592</v>
      </c>
      <c r="CRA49" s="191">
        <v>1</v>
      </c>
      <c r="CRB49" s="151" t="s">
        <v>170</v>
      </c>
      <c r="CRC49" s="144" t="s">
        <v>224</v>
      </c>
      <c r="CRD49" s="307">
        <v>41877</v>
      </c>
      <c r="CRE49" s="201">
        <v>6000</v>
      </c>
      <c r="CRF49" s="317">
        <v>1</v>
      </c>
      <c r="CRG49" s="388" t="s">
        <v>592</v>
      </c>
      <c r="CRI49" s="191">
        <v>1</v>
      </c>
      <c r="CRJ49" s="151" t="s">
        <v>170</v>
      </c>
      <c r="CRK49" s="144" t="s">
        <v>224</v>
      </c>
      <c r="CRL49" s="307">
        <v>41877</v>
      </c>
      <c r="CRM49" s="201">
        <v>6000</v>
      </c>
      <c r="CRN49" s="317">
        <v>1</v>
      </c>
      <c r="CRO49" s="388" t="s">
        <v>592</v>
      </c>
      <c r="CRQ49" s="191">
        <v>1</v>
      </c>
      <c r="CRR49" s="151" t="s">
        <v>170</v>
      </c>
      <c r="CRS49" s="144" t="s">
        <v>224</v>
      </c>
      <c r="CRT49" s="307">
        <v>41877</v>
      </c>
      <c r="CRU49" s="201">
        <v>6000</v>
      </c>
      <c r="CRV49" s="317">
        <v>1</v>
      </c>
      <c r="CRW49" s="388" t="s">
        <v>592</v>
      </c>
      <c r="CRY49" s="191">
        <v>1</v>
      </c>
      <c r="CRZ49" s="151" t="s">
        <v>170</v>
      </c>
      <c r="CSA49" s="144" t="s">
        <v>224</v>
      </c>
      <c r="CSB49" s="307">
        <v>41877</v>
      </c>
      <c r="CSC49" s="201">
        <v>6000</v>
      </c>
      <c r="CSD49" s="317">
        <v>1</v>
      </c>
      <c r="CSE49" s="388" t="s">
        <v>592</v>
      </c>
      <c r="CSG49" s="191">
        <v>1</v>
      </c>
      <c r="CSH49" s="151" t="s">
        <v>170</v>
      </c>
      <c r="CSI49" s="144" t="s">
        <v>224</v>
      </c>
      <c r="CSJ49" s="307">
        <v>41877</v>
      </c>
      <c r="CSK49" s="201">
        <v>6000</v>
      </c>
      <c r="CSL49" s="317">
        <v>1</v>
      </c>
      <c r="CSM49" s="388" t="s">
        <v>592</v>
      </c>
      <c r="CSO49" s="191">
        <v>1</v>
      </c>
      <c r="CSP49" s="151" t="s">
        <v>170</v>
      </c>
      <c r="CSQ49" s="144" t="s">
        <v>224</v>
      </c>
      <c r="CSR49" s="307">
        <v>41877</v>
      </c>
      <c r="CSS49" s="201">
        <v>6000</v>
      </c>
      <c r="CST49" s="317">
        <v>1</v>
      </c>
      <c r="CSU49" s="388" t="s">
        <v>592</v>
      </c>
      <c r="CSW49" s="191">
        <v>1</v>
      </c>
      <c r="CSX49" s="151" t="s">
        <v>170</v>
      </c>
      <c r="CSY49" s="144" t="s">
        <v>224</v>
      </c>
      <c r="CSZ49" s="307">
        <v>41877</v>
      </c>
      <c r="CTA49" s="201">
        <v>6000</v>
      </c>
      <c r="CTB49" s="317">
        <v>1</v>
      </c>
      <c r="CTC49" s="388" t="s">
        <v>592</v>
      </c>
      <c r="CTE49" s="191">
        <v>1</v>
      </c>
      <c r="CTF49" s="151" t="s">
        <v>170</v>
      </c>
      <c r="CTG49" s="144" t="s">
        <v>224</v>
      </c>
      <c r="CTH49" s="307">
        <v>41877</v>
      </c>
      <c r="CTI49" s="201">
        <v>6000</v>
      </c>
      <c r="CTJ49" s="317">
        <v>1</v>
      </c>
      <c r="CTK49" s="388" t="s">
        <v>592</v>
      </c>
      <c r="CTM49" s="191">
        <v>1</v>
      </c>
      <c r="CTN49" s="151" t="s">
        <v>170</v>
      </c>
      <c r="CTO49" s="144" t="s">
        <v>224</v>
      </c>
      <c r="CTP49" s="307">
        <v>41877</v>
      </c>
      <c r="CTQ49" s="201">
        <v>6000</v>
      </c>
      <c r="CTR49" s="317">
        <v>1</v>
      </c>
      <c r="CTS49" s="388" t="s">
        <v>592</v>
      </c>
      <c r="CTU49" s="191">
        <v>1</v>
      </c>
      <c r="CTV49" s="151" t="s">
        <v>170</v>
      </c>
      <c r="CTW49" s="144" t="s">
        <v>224</v>
      </c>
      <c r="CTX49" s="307">
        <v>41877</v>
      </c>
      <c r="CTY49" s="201">
        <v>6000</v>
      </c>
      <c r="CTZ49" s="317">
        <v>1</v>
      </c>
      <c r="CUA49" s="388" t="s">
        <v>592</v>
      </c>
      <c r="CUC49" s="191">
        <v>1</v>
      </c>
      <c r="CUD49" s="151" t="s">
        <v>170</v>
      </c>
      <c r="CUE49" s="144" t="s">
        <v>224</v>
      </c>
      <c r="CUF49" s="307">
        <v>41877</v>
      </c>
      <c r="CUG49" s="201">
        <v>6000</v>
      </c>
      <c r="CUH49" s="317">
        <v>1</v>
      </c>
      <c r="CUI49" s="388" t="s">
        <v>592</v>
      </c>
      <c r="CUK49" s="191">
        <v>1</v>
      </c>
      <c r="CUL49" s="151" t="s">
        <v>170</v>
      </c>
      <c r="CUM49" s="144" t="s">
        <v>224</v>
      </c>
      <c r="CUN49" s="307">
        <v>41877</v>
      </c>
      <c r="CUO49" s="201">
        <v>6000</v>
      </c>
      <c r="CUP49" s="317">
        <v>1</v>
      </c>
      <c r="CUQ49" s="388" t="s">
        <v>592</v>
      </c>
      <c r="CUS49" s="191">
        <v>1</v>
      </c>
      <c r="CUT49" s="151" t="s">
        <v>170</v>
      </c>
      <c r="CUU49" s="144" t="s">
        <v>224</v>
      </c>
      <c r="CUV49" s="307">
        <v>41877</v>
      </c>
      <c r="CUW49" s="201">
        <v>6000</v>
      </c>
      <c r="CUX49" s="317">
        <v>1</v>
      </c>
      <c r="CUY49" s="388" t="s">
        <v>592</v>
      </c>
      <c r="CVA49" s="191">
        <v>1</v>
      </c>
      <c r="CVB49" s="151" t="s">
        <v>170</v>
      </c>
      <c r="CVC49" s="144" t="s">
        <v>224</v>
      </c>
      <c r="CVD49" s="307">
        <v>41877</v>
      </c>
      <c r="CVE49" s="201">
        <v>6000</v>
      </c>
      <c r="CVF49" s="317">
        <v>1</v>
      </c>
      <c r="CVG49" s="388" t="s">
        <v>592</v>
      </c>
      <c r="CVI49" s="191">
        <v>1</v>
      </c>
      <c r="CVJ49" s="151" t="s">
        <v>170</v>
      </c>
      <c r="CVK49" s="144" t="s">
        <v>224</v>
      </c>
      <c r="CVL49" s="307">
        <v>41877</v>
      </c>
      <c r="CVM49" s="201">
        <v>6000</v>
      </c>
      <c r="CVN49" s="317">
        <v>1</v>
      </c>
      <c r="CVO49" s="388" t="s">
        <v>592</v>
      </c>
      <c r="CVQ49" s="191">
        <v>1</v>
      </c>
      <c r="CVR49" s="151" t="s">
        <v>170</v>
      </c>
      <c r="CVS49" s="144" t="s">
        <v>224</v>
      </c>
      <c r="CVT49" s="307">
        <v>41877</v>
      </c>
      <c r="CVU49" s="201">
        <v>6000</v>
      </c>
      <c r="CVV49" s="317">
        <v>1</v>
      </c>
      <c r="CVW49" s="388" t="s">
        <v>592</v>
      </c>
      <c r="CVY49" s="191">
        <v>1</v>
      </c>
      <c r="CVZ49" s="151" t="s">
        <v>170</v>
      </c>
      <c r="CWA49" s="144" t="s">
        <v>224</v>
      </c>
      <c r="CWB49" s="307">
        <v>41877</v>
      </c>
      <c r="CWC49" s="201">
        <v>6000</v>
      </c>
      <c r="CWD49" s="317">
        <v>1</v>
      </c>
      <c r="CWE49" s="388" t="s">
        <v>592</v>
      </c>
      <c r="CWG49" s="191">
        <v>1</v>
      </c>
      <c r="CWH49" s="151" t="s">
        <v>170</v>
      </c>
      <c r="CWI49" s="144" t="s">
        <v>224</v>
      </c>
      <c r="CWJ49" s="307">
        <v>41877</v>
      </c>
      <c r="CWK49" s="201">
        <v>6000</v>
      </c>
      <c r="CWL49" s="317">
        <v>1</v>
      </c>
      <c r="CWM49" s="388" t="s">
        <v>592</v>
      </c>
      <c r="CWO49" s="191">
        <v>1</v>
      </c>
      <c r="CWP49" s="151" t="s">
        <v>170</v>
      </c>
      <c r="CWQ49" s="144" t="s">
        <v>224</v>
      </c>
      <c r="CWR49" s="307">
        <v>41877</v>
      </c>
      <c r="CWS49" s="201">
        <v>6000</v>
      </c>
      <c r="CWT49" s="317">
        <v>1</v>
      </c>
      <c r="CWU49" s="388" t="s">
        <v>592</v>
      </c>
      <c r="CWW49" s="191">
        <v>1</v>
      </c>
      <c r="CWX49" s="151" t="s">
        <v>170</v>
      </c>
      <c r="CWY49" s="144" t="s">
        <v>224</v>
      </c>
      <c r="CWZ49" s="307">
        <v>41877</v>
      </c>
      <c r="CXA49" s="201">
        <v>6000</v>
      </c>
      <c r="CXB49" s="317">
        <v>1</v>
      </c>
      <c r="CXC49" s="388" t="s">
        <v>592</v>
      </c>
      <c r="CXE49" s="191">
        <v>1</v>
      </c>
      <c r="CXF49" s="151" t="s">
        <v>170</v>
      </c>
      <c r="CXG49" s="144" t="s">
        <v>224</v>
      </c>
      <c r="CXH49" s="307">
        <v>41877</v>
      </c>
      <c r="CXI49" s="201">
        <v>6000</v>
      </c>
      <c r="CXJ49" s="317">
        <v>1</v>
      </c>
      <c r="CXK49" s="388" t="s">
        <v>592</v>
      </c>
      <c r="CXM49" s="191">
        <v>1</v>
      </c>
      <c r="CXN49" s="151" t="s">
        <v>170</v>
      </c>
      <c r="CXO49" s="144" t="s">
        <v>224</v>
      </c>
      <c r="CXP49" s="307">
        <v>41877</v>
      </c>
      <c r="CXQ49" s="201">
        <v>6000</v>
      </c>
      <c r="CXR49" s="317">
        <v>1</v>
      </c>
      <c r="CXS49" s="388" t="s">
        <v>592</v>
      </c>
      <c r="CXU49" s="191">
        <v>1</v>
      </c>
      <c r="CXV49" s="151" t="s">
        <v>170</v>
      </c>
      <c r="CXW49" s="144" t="s">
        <v>224</v>
      </c>
      <c r="CXX49" s="307">
        <v>41877</v>
      </c>
      <c r="CXY49" s="201">
        <v>6000</v>
      </c>
      <c r="CXZ49" s="317">
        <v>1</v>
      </c>
      <c r="CYA49" s="388" t="s">
        <v>592</v>
      </c>
      <c r="CYC49" s="191">
        <v>1</v>
      </c>
      <c r="CYD49" s="151" t="s">
        <v>170</v>
      </c>
      <c r="CYE49" s="144" t="s">
        <v>224</v>
      </c>
      <c r="CYF49" s="307">
        <v>41877</v>
      </c>
      <c r="CYG49" s="201">
        <v>6000</v>
      </c>
      <c r="CYH49" s="317">
        <v>1</v>
      </c>
      <c r="CYI49" s="388" t="s">
        <v>592</v>
      </c>
      <c r="CYK49" s="191">
        <v>1</v>
      </c>
      <c r="CYL49" s="151" t="s">
        <v>170</v>
      </c>
      <c r="CYM49" s="144" t="s">
        <v>224</v>
      </c>
      <c r="CYN49" s="307">
        <v>41877</v>
      </c>
      <c r="CYO49" s="201">
        <v>6000</v>
      </c>
      <c r="CYP49" s="317">
        <v>1</v>
      </c>
      <c r="CYQ49" s="388" t="s">
        <v>592</v>
      </c>
      <c r="CYS49" s="191">
        <v>1</v>
      </c>
      <c r="CYT49" s="151" t="s">
        <v>170</v>
      </c>
      <c r="CYU49" s="144" t="s">
        <v>224</v>
      </c>
      <c r="CYV49" s="307">
        <v>41877</v>
      </c>
      <c r="CYW49" s="201">
        <v>6000</v>
      </c>
      <c r="CYX49" s="317">
        <v>1</v>
      </c>
      <c r="CYY49" s="388" t="s">
        <v>592</v>
      </c>
      <c r="CZA49" s="191">
        <v>1</v>
      </c>
      <c r="CZB49" s="151" t="s">
        <v>170</v>
      </c>
      <c r="CZC49" s="144" t="s">
        <v>224</v>
      </c>
      <c r="CZD49" s="307">
        <v>41877</v>
      </c>
      <c r="CZE49" s="201">
        <v>6000</v>
      </c>
      <c r="CZF49" s="317">
        <v>1</v>
      </c>
      <c r="CZG49" s="388" t="s">
        <v>592</v>
      </c>
      <c r="CZI49" s="191">
        <v>1</v>
      </c>
      <c r="CZJ49" s="151" t="s">
        <v>170</v>
      </c>
      <c r="CZK49" s="144" t="s">
        <v>224</v>
      </c>
      <c r="CZL49" s="307">
        <v>41877</v>
      </c>
      <c r="CZM49" s="201">
        <v>6000</v>
      </c>
      <c r="CZN49" s="317">
        <v>1</v>
      </c>
      <c r="CZO49" s="388" t="s">
        <v>592</v>
      </c>
      <c r="CZQ49" s="191">
        <v>1</v>
      </c>
      <c r="CZR49" s="151" t="s">
        <v>170</v>
      </c>
      <c r="CZS49" s="144" t="s">
        <v>224</v>
      </c>
      <c r="CZT49" s="307">
        <v>41877</v>
      </c>
      <c r="CZU49" s="201">
        <v>6000</v>
      </c>
      <c r="CZV49" s="317">
        <v>1</v>
      </c>
      <c r="CZW49" s="388" t="s">
        <v>592</v>
      </c>
      <c r="CZY49" s="191">
        <v>1</v>
      </c>
      <c r="CZZ49" s="151" t="s">
        <v>170</v>
      </c>
      <c r="DAA49" s="144" t="s">
        <v>224</v>
      </c>
      <c r="DAB49" s="307">
        <v>41877</v>
      </c>
      <c r="DAC49" s="201">
        <v>6000</v>
      </c>
      <c r="DAD49" s="317">
        <v>1</v>
      </c>
      <c r="DAE49" s="388" t="s">
        <v>592</v>
      </c>
      <c r="DAG49" s="191">
        <v>1</v>
      </c>
      <c r="DAH49" s="151" t="s">
        <v>170</v>
      </c>
      <c r="DAI49" s="144" t="s">
        <v>224</v>
      </c>
      <c r="DAJ49" s="307">
        <v>41877</v>
      </c>
      <c r="DAK49" s="201">
        <v>6000</v>
      </c>
      <c r="DAL49" s="317">
        <v>1</v>
      </c>
      <c r="DAM49" s="388" t="s">
        <v>592</v>
      </c>
      <c r="DAO49" s="191">
        <v>1</v>
      </c>
      <c r="DAP49" s="151" t="s">
        <v>170</v>
      </c>
      <c r="DAQ49" s="144" t="s">
        <v>224</v>
      </c>
      <c r="DAR49" s="307">
        <v>41877</v>
      </c>
      <c r="DAS49" s="201">
        <v>6000</v>
      </c>
      <c r="DAT49" s="317">
        <v>1</v>
      </c>
      <c r="DAU49" s="388" t="s">
        <v>592</v>
      </c>
      <c r="DAW49" s="191">
        <v>1</v>
      </c>
      <c r="DAX49" s="151" t="s">
        <v>170</v>
      </c>
      <c r="DAY49" s="144" t="s">
        <v>224</v>
      </c>
      <c r="DAZ49" s="307">
        <v>41877</v>
      </c>
      <c r="DBA49" s="201">
        <v>6000</v>
      </c>
      <c r="DBB49" s="317">
        <v>1</v>
      </c>
      <c r="DBC49" s="388" t="s">
        <v>592</v>
      </c>
      <c r="DBE49" s="191">
        <v>1</v>
      </c>
      <c r="DBF49" s="151" t="s">
        <v>170</v>
      </c>
      <c r="DBG49" s="144" t="s">
        <v>224</v>
      </c>
      <c r="DBH49" s="307">
        <v>41877</v>
      </c>
      <c r="DBI49" s="201">
        <v>6000</v>
      </c>
      <c r="DBJ49" s="317">
        <v>1</v>
      </c>
      <c r="DBK49" s="388" t="s">
        <v>592</v>
      </c>
      <c r="DBM49" s="191">
        <v>1</v>
      </c>
      <c r="DBN49" s="151" t="s">
        <v>170</v>
      </c>
      <c r="DBO49" s="144" t="s">
        <v>224</v>
      </c>
      <c r="DBP49" s="307">
        <v>41877</v>
      </c>
      <c r="DBQ49" s="201">
        <v>6000</v>
      </c>
      <c r="DBR49" s="317">
        <v>1</v>
      </c>
      <c r="DBS49" s="388" t="s">
        <v>592</v>
      </c>
      <c r="DBU49" s="191">
        <v>1</v>
      </c>
      <c r="DBV49" s="151" t="s">
        <v>170</v>
      </c>
      <c r="DBW49" s="144" t="s">
        <v>224</v>
      </c>
      <c r="DBX49" s="307">
        <v>41877</v>
      </c>
      <c r="DBY49" s="201">
        <v>6000</v>
      </c>
      <c r="DBZ49" s="317">
        <v>1</v>
      </c>
      <c r="DCA49" s="388" t="s">
        <v>592</v>
      </c>
      <c r="DCC49" s="191">
        <v>1</v>
      </c>
      <c r="DCD49" s="151" t="s">
        <v>170</v>
      </c>
      <c r="DCE49" s="144" t="s">
        <v>224</v>
      </c>
      <c r="DCF49" s="307">
        <v>41877</v>
      </c>
      <c r="DCG49" s="201">
        <v>6000</v>
      </c>
      <c r="DCH49" s="317">
        <v>1</v>
      </c>
      <c r="DCI49" s="388" t="s">
        <v>592</v>
      </c>
      <c r="DCK49" s="191">
        <v>1</v>
      </c>
      <c r="DCL49" s="151" t="s">
        <v>170</v>
      </c>
      <c r="DCM49" s="144" t="s">
        <v>224</v>
      </c>
      <c r="DCN49" s="307">
        <v>41877</v>
      </c>
      <c r="DCO49" s="201">
        <v>6000</v>
      </c>
      <c r="DCP49" s="317">
        <v>1</v>
      </c>
      <c r="DCQ49" s="388" t="s">
        <v>592</v>
      </c>
      <c r="DCS49" s="191">
        <v>1</v>
      </c>
      <c r="DCT49" s="151" t="s">
        <v>170</v>
      </c>
      <c r="DCU49" s="144" t="s">
        <v>224</v>
      </c>
      <c r="DCV49" s="307">
        <v>41877</v>
      </c>
      <c r="DCW49" s="201">
        <v>6000</v>
      </c>
      <c r="DCX49" s="317">
        <v>1</v>
      </c>
      <c r="DCY49" s="388" t="s">
        <v>592</v>
      </c>
      <c r="DDA49" s="191">
        <v>1</v>
      </c>
      <c r="DDB49" s="151" t="s">
        <v>170</v>
      </c>
      <c r="DDC49" s="144" t="s">
        <v>224</v>
      </c>
      <c r="DDD49" s="307">
        <v>41877</v>
      </c>
      <c r="DDE49" s="201">
        <v>6000</v>
      </c>
      <c r="DDF49" s="317">
        <v>1</v>
      </c>
      <c r="DDG49" s="388" t="s">
        <v>592</v>
      </c>
      <c r="DDI49" s="191">
        <v>1</v>
      </c>
      <c r="DDJ49" s="151" t="s">
        <v>170</v>
      </c>
      <c r="DDK49" s="144" t="s">
        <v>224</v>
      </c>
      <c r="DDL49" s="307">
        <v>41877</v>
      </c>
      <c r="DDM49" s="201">
        <v>6000</v>
      </c>
      <c r="DDN49" s="317">
        <v>1</v>
      </c>
      <c r="DDO49" s="388" t="s">
        <v>592</v>
      </c>
      <c r="DDQ49" s="191">
        <v>1</v>
      </c>
      <c r="DDR49" s="151" t="s">
        <v>170</v>
      </c>
      <c r="DDS49" s="144" t="s">
        <v>224</v>
      </c>
      <c r="DDT49" s="307">
        <v>41877</v>
      </c>
      <c r="DDU49" s="201">
        <v>6000</v>
      </c>
      <c r="DDV49" s="317">
        <v>1</v>
      </c>
      <c r="DDW49" s="388" t="s">
        <v>592</v>
      </c>
      <c r="DDY49" s="191">
        <v>1</v>
      </c>
      <c r="DDZ49" s="151" t="s">
        <v>170</v>
      </c>
      <c r="DEA49" s="144" t="s">
        <v>224</v>
      </c>
      <c r="DEB49" s="307">
        <v>41877</v>
      </c>
      <c r="DEC49" s="201">
        <v>6000</v>
      </c>
      <c r="DED49" s="317">
        <v>1</v>
      </c>
      <c r="DEE49" s="388" t="s">
        <v>592</v>
      </c>
      <c r="DEG49" s="191">
        <v>1</v>
      </c>
      <c r="DEH49" s="151" t="s">
        <v>170</v>
      </c>
      <c r="DEI49" s="144" t="s">
        <v>224</v>
      </c>
      <c r="DEJ49" s="307">
        <v>41877</v>
      </c>
      <c r="DEK49" s="201">
        <v>6000</v>
      </c>
      <c r="DEL49" s="317">
        <v>1</v>
      </c>
      <c r="DEM49" s="388" t="s">
        <v>592</v>
      </c>
      <c r="DEO49" s="191">
        <v>1</v>
      </c>
      <c r="DEP49" s="151" t="s">
        <v>170</v>
      </c>
      <c r="DEQ49" s="144" t="s">
        <v>224</v>
      </c>
      <c r="DER49" s="307">
        <v>41877</v>
      </c>
      <c r="DES49" s="201">
        <v>6000</v>
      </c>
      <c r="DET49" s="317">
        <v>1</v>
      </c>
      <c r="DEU49" s="388" t="s">
        <v>592</v>
      </c>
      <c r="DEW49" s="191">
        <v>1</v>
      </c>
      <c r="DEX49" s="151" t="s">
        <v>170</v>
      </c>
      <c r="DEY49" s="144" t="s">
        <v>224</v>
      </c>
      <c r="DEZ49" s="307">
        <v>41877</v>
      </c>
      <c r="DFA49" s="201">
        <v>6000</v>
      </c>
      <c r="DFB49" s="317">
        <v>1</v>
      </c>
      <c r="DFC49" s="388" t="s">
        <v>592</v>
      </c>
      <c r="DFE49" s="191">
        <v>1</v>
      </c>
      <c r="DFF49" s="151" t="s">
        <v>170</v>
      </c>
      <c r="DFG49" s="144" t="s">
        <v>224</v>
      </c>
      <c r="DFH49" s="307">
        <v>41877</v>
      </c>
      <c r="DFI49" s="201">
        <v>6000</v>
      </c>
      <c r="DFJ49" s="317">
        <v>1</v>
      </c>
      <c r="DFK49" s="388" t="s">
        <v>592</v>
      </c>
      <c r="DFM49" s="191">
        <v>1</v>
      </c>
      <c r="DFN49" s="151" t="s">
        <v>170</v>
      </c>
      <c r="DFO49" s="144" t="s">
        <v>224</v>
      </c>
      <c r="DFP49" s="307">
        <v>41877</v>
      </c>
      <c r="DFQ49" s="201">
        <v>6000</v>
      </c>
      <c r="DFR49" s="317">
        <v>1</v>
      </c>
      <c r="DFS49" s="388" t="s">
        <v>592</v>
      </c>
      <c r="DFU49" s="191">
        <v>1</v>
      </c>
      <c r="DFV49" s="151" t="s">
        <v>170</v>
      </c>
      <c r="DFW49" s="144" t="s">
        <v>224</v>
      </c>
      <c r="DFX49" s="307">
        <v>41877</v>
      </c>
      <c r="DFY49" s="201">
        <v>6000</v>
      </c>
      <c r="DFZ49" s="317">
        <v>1</v>
      </c>
      <c r="DGA49" s="388" t="s">
        <v>592</v>
      </c>
      <c r="DGC49" s="191">
        <v>1</v>
      </c>
      <c r="DGD49" s="151" t="s">
        <v>170</v>
      </c>
      <c r="DGE49" s="144" t="s">
        <v>224</v>
      </c>
      <c r="DGF49" s="307">
        <v>41877</v>
      </c>
      <c r="DGG49" s="201">
        <v>6000</v>
      </c>
      <c r="DGH49" s="317">
        <v>1</v>
      </c>
      <c r="DGI49" s="388" t="s">
        <v>592</v>
      </c>
      <c r="DGK49" s="191">
        <v>1</v>
      </c>
      <c r="DGL49" s="151" t="s">
        <v>170</v>
      </c>
      <c r="DGM49" s="144" t="s">
        <v>224</v>
      </c>
      <c r="DGN49" s="307">
        <v>41877</v>
      </c>
      <c r="DGO49" s="201">
        <v>6000</v>
      </c>
      <c r="DGP49" s="317">
        <v>1</v>
      </c>
      <c r="DGQ49" s="388" t="s">
        <v>592</v>
      </c>
      <c r="DGS49" s="191">
        <v>1</v>
      </c>
      <c r="DGT49" s="151" t="s">
        <v>170</v>
      </c>
      <c r="DGU49" s="144" t="s">
        <v>224</v>
      </c>
      <c r="DGV49" s="307">
        <v>41877</v>
      </c>
      <c r="DGW49" s="201">
        <v>6000</v>
      </c>
      <c r="DGX49" s="317">
        <v>1</v>
      </c>
      <c r="DGY49" s="388" t="s">
        <v>592</v>
      </c>
      <c r="DHA49" s="191">
        <v>1</v>
      </c>
      <c r="DHB49" s="151" t="s">
        <v>170</v>
      </c>
      <c r="DHC49" s="144" t="s">
        <v>224</v>
      </c>
      <c r="DHD49" s="307">
        <v>41877</v>
      </c>
      <c r="DHE49" s="201">
        <v>6000</v>
      </c>
      <c r="DHF49" s="317">
        <v>1</v>
      </c>
      <c r="DHG49" s="388" t="s">
        <v>592</v>
      </c>
      <c r="DHI49" s="191">
        <v>1</v>
      </c>
      <c r="DHJ49" s="151" t="s">
        <v>170</v>
      </c>
      <c r="DHK49" s="144" t="s">
        <v>224</v>
      </c>
      <c r="DHL49" s="307">
        <v>41877</v>
      </c>
      <c r="DHM49" s="201">
        <v>6000</v>
      </c>
      <c r="DHN49" s="317">
        <v>1</v>
      </c>
      <c r="DHO49" s="388" t="s">
        <v>592</v>
      </c>
      <c r="DHQ49" s="191">
        <v>1</v>
      </c>
      <c r="DHR49" s="151" t="s">
        <v>170</v>
      </c>
      <c r="DHS49" s="144" t="s">
        <v>224</v>
      </c>
      <c r="DHT49" s="307">
        <v>41877</v>
      </c>
      <c r="DHU49" s="201">
        <v>6000</v>
      </c>
      <c r="DHV49" s="317">
        <v>1</v>
      </c>
      <c r="DHW49" s="388" t="s">
        <v>592</v>
      </c>
      <c r="DHY49" s="191">
        <v>1</v>
      </c>
      <c r="DHZ49" s="151" t="s">
        <v>170</v>
      </c>
      <c r="DIA49" s="144" t="s">
        <v>224</v>
      </c>
      <c r="DIB49" s="307">
        <v>41877</v>
      </c>
      <c r="DIC49" s="201">
        <v>6000</v>
      </c>
      <c r="DID49" s="317">
        <v>1</v>
      </c>
      <c r="DIE49" s="388" t="s">
        <v>592</v>
      </c>
      <c r="DIG49" s="191">
        <v>1</v>
      </c>
      <c r="DIH49" s="151" t="s">
        <v>170</v>
      </c>
      <c r="DII49" s="144" t="s">
        <v>224</v>
      </c>
      <c r="DIJ49" s="307">
        <v>41877</v>
      </c>
      <c r="DIK49" s="201">
        <v>6000</v>
      </c>
      <c r="DIL49" s="317">
        <v>1</v>
      </c>
      <c r="DIM49" s="388" t="s">
        <v>592</v>
      </c>
      <c r="DIO49" s="191">
        <v>1</v>
      </c>
      <c r="DIP49" s="151" t="s">
        <v>170</v>
      </c>
      <c r="DIQ49" s="144" t="s">
        <v>224</v>
      </c>
      <c r="DIR49" s="307">
        <v>41877</v>
      </c>
      <c r="DIS49" s="201">
        <v>6000</v>
      </c>
      <c r="DIT49" s="317">
        <v>1</v>
      </c>
      <c r="DIU49" s="388" t="s">
        <v>592</v>
      </c>
      <c r="DIW49" s="191">
        <v>1</v>
      </c>
      <c r="DIX49" s="151" t="s">
        <v>170</v>
      </c>
      <c r="DIY49" s="144" t="s">
        <v>224</v>
      </c>
      <c r="DIZ49" s="307">
        <v>41877</v>
      </c>
      <c r="DJA49" s="201">
        <v>6000</v>
      </c>
      <c r="DJB49" s="317">
        <v>1</v>
      </c>
      <c r="DJC49" s="388" t="s">
        <v>592</v>
      </c>
      <c r="DJE49" s="191">
        <v>1</v>
      </c>
      <c r="DJF49" s="151" t="s">
        <v>170</v>
      </c>
      <c r="DJG49" s="144" t="s">
        <v>224</v>
      </c>
      <c r="DJH49" s="307">
        <v>41877</v>
      </c>
      <c r="DJI49" s="201">
        <v>6000</v>
      </c>
      <c r="DJJ49" s="317">
        <v>1</v>
      </c>
      <c r="DJK49" s="388" t="s">
        <v>592</v>
      </c>
      <c r="DJM49" s="191">
        <v>1</v>
      </c>
      <c r="DJN49" s="151" t="s">
        <v>170</v>
      </c>
      <c r="DJO49" s="144" t="s">
        <v>224</v>
      </c>
      <c r="DJP49" s="307">
        <v>41877</v>
      </c>
      <c r="DJQ49" s="201">
        <v>6000</v>
      </c>
      <c r="DJR49" s="317">
        <v>1</v>
      </c>
      <c r="DJS49" s="388" t="s">
        <v>592</v>
      </c>
      <c r="DJU49" s="191">
        <v>1</v>
      </c>
      <c r="DJV49" s="151" t="s">
        <v>170</v>
      </c>
      <c r="DJW49" s="144" t="s">
        <v>224</v>
      </c>
      <c r="DJX49" s="307">
        <v>41877</v>
      </c>
      <c r="DJY49" s="201">
        <v>6000</v>
      </c>
      <c r="DJZ49" s="317">
        <v>1</v>
      </c>
      <c r="DKA49" s="388" t="s">
        <v>592</v>
      </c>
      <c r="DKC49" s="191">
        <v>1</v>
      </c>
      <c r="DKD49" s="151" t="s">
        <v>170</v>
      </c>
      <c r="DKE49" s="144" t="s">
        <v>224</v>
      </c>
      <c r="DKF49" s="307">
        <v>41877</v>
      </c>
      <c r="DKG49" s="201">
        <v>6000</v>
      </c>
      <c r="DKH49" s="317">
        <v>1</v>
      </c>
      <c r="DKI49" s="388" t="s">
        <v>592</v>
      </c>
      <c r="DKK49" s="191">
        <v>1</v>
      </c>
      <c r="DKL49" s="151" t="s">
        <v>170</v>
      </c>
      <c r="DKM49" s="144" t="s">
        <v>224</v>
      </c>
      <c r="DKN49" s="307">
        <v>41877</v>
      </c>
      <c r="DKO49" s="201">
        <v>6000</v>
      </c>
      <c r="DKP49" s="317">
        <v>1</v>
      </c>
      <c r="DKQ49" s="388" t="s">
        <v>592</v>
      </c>
      <c r="DKS49" s="191">
        <v>1</v>
      </c>
      <c r="DKT49" s="151" t="s">
        <v>170</v>
      </c>
      <c r="DKU49" s="144" t="s">
        <v>224</v>
      </c>
      <c r="DKV49" s="307">
        <v>41877</v>
      </c>
      <c r="DKW49" s="201">
        <v>6000</v>
      </c>
      <c r="DKX49" s="317">
        <v>1</v>
      </c>
      <c r="DKY49" s="388" t="s">
        <v>592</v>
      </c>
      <c r="DLA49" s="191">
        <v>1</v>
      </c>
      <c r="DLB49" s="151" t="s">
        <v>170</v>
      </c>
      <c r="DLC49" s="144" t="s">
        <v>224</v>
      </c>
      <c r="DLD49" s="307">
        <v>41877</v>
      </c>
      <c r="DLE49" s="201">
        <v>6000</v>
      </c>
      <c r="DLF49" s="317">
        <v>1</v>
      </c>
      <c r="DLG49" s="388" t="s">
        <v>592</v>
      </c>
      <c r="DLI49" s="191">
        <v>1</v>
      </c>
      <c r="DLJ49" s="151" t="s">
        <v>170</v>
      </c>
      <c r="DLK49" s="144" t="s">
        <v>224</v>
      </c>
      <c r="DLL49" s="307">
        <v>41877</v>
      </c>
      <c r="DLM49" s="201">
        <v>6000</v>
      </c>
      <c r="DLN49" s="317">
        <v>1</v>
      </c>
      <c r="DLO49" s="388" t="s">
        <v>592</v>
      </c>
      <c r="DLQ49" s="191">
        <v>1</v>
      </c>
      <c r="DLR49" s="151" t="s">
        <v>170</v>
      </c>
      <c r="DLS49" s="144" t="s">
        <v>224</v>
      </c>
      <c r="DLT49" s="307">
        <v>41877</v>
      </c>
      <c r="DLU49" s="201">
        <v>6000</v>
      </c>
      <c r="DLV49" s="317">
        <v>1</v>
      </c>
      <c r="DLW49" s="388" t="s">
        <v>592</v>
      </c>
      <c r="DLY49" s="191">
        <v>1</v>
      </c>
      <c r="DLZ49" s="151" t="s">
        <v>170</v>
      </c>
      <c r="DMA49" s="144" t="s">
        <v>224</v>
      </c>
      <c r="DMB49" s="307">
        <v>41877</v>
      </c>
      <c r="DMC49" s="201">
        <v>6000</v>
      </c>
      <c r="DMD49" s="317">
        <v>1</v>
      </c>
      <c r="DME49" s="388" t="s">
        <v>592</v>
      </c>
      <c r="DMG49" s="191">
        <v>1</v>
      </c>
      <c r="DMH49" s="151" t="s">
        <v>170</v>
      </c>
      <c r="DMI49" s="144" t="s">
        <v>224</v>
      </c>
      <c r="DMJ49" s="307">
        <v>41877</v>
      </c>
      <c r="DMK49" s="201">
        <v>6000</v>
      </c>
      <c r="DML49" s="317">
        <v>1</v>
      </c>
      <c r="DMM49" s="388" t="s">
        <v>592</v>
      </c>
      <c r="DMO49" s="191">
        <v>1</v>
      </c>
      <c r="DMP49" s="151" t="s">
        <v>170</v>
      </c>
      <c r="DMQ49" s="144" t="s">
        <v>224</v>
      </c>
      <c r="DMR49" s="307">
        <v>41877</v>
      </c>
      <c r="DMS49" s="201">
        <v>6000</v>
      </c>
      <c r="DMT49" s="317">
        <v>1</v>
      </c>
      <c r="DMU49" s="388" t="s">
        <v>592</v>
      </c>
      <c r="DMW49" s="191">
        <v>1</v>
      </c>
      <c r="DMX49" s="151" t="s">
        <v>170</v>
      </c>
      <c r="DMY49" s="144" t="s">
        <v>224</v>
      </c>
      <c r="DMZ49" s="307">
        <v>41877</v>
      </c>
      <c r="DNA49" s="201">
        <v>6000</v>
      </c>
      <c r="DNB49" s="317">
        <v>1</v>
      </c>
      <c r="DNC49" s="388" t="s">
        <v>592</v>
      </c>
      <c r="DNE49" s="191">
        <v>1</v>
      </c>
      <c r="DNF49" s="151" t="s">
        <v>170</v>
      </c>
      <c r="DNG49" s="144" t="s">
        <v>224</v>
      </c>
      <c r="DNH49" s="307">
        <v>41877</v>
      </c>
      <c r="DNI49" s="201">
        <v>6000</v>
      </c>
      <c r="DNJ49" s="317">
        <v>1</v>
      </c>
      <c r="DNK49" s="388" t="s">
        <v>592</v>
      </c>
      <c r="DNM49" s="191">
        <v>1</v>
      </c>
      <c r="DNN49" s="151" t="s">
        <v>170</v>
      </c>
      <c r="DNO49" s="144" t="s">
        <v>224</v>
      </c>
      <c r="DNP49" s="307">
        <v>41877</v>
      </c>
      <c r="DNQ49" s="201">
        <v>6000</v>
      </c>
      <c r="DNR49" s="317">
        <v>1</v>
      </c>
      <c r="DNS49" s="388" t="s">
        <v>592</v>
      </c>
      <c r="DNU49" s="191">
        <v>1</v>
      </c>
      <c r="DNV49" s="151" t="s">
        <v>170</v>
      </c>
      <c r="DNW49" s="144" t="s">
        <v>224</v>
      </c>
      <c r="DNX49" s="307">
        <v>41877</v>
      </c>
      <c r="DNY49" s="201">
        <v>6000</v>
      </c>
      <c r="DNZ49" s="317">
        <v>1</v>
      </c>
      <c r="DOA49" s="388" t="s">
        <v>592</v>
      </c>
      <c r="DOC49" s="191">
        <v>1</v>
      </c>
      <c r="DOD49" s="151" t="s">
        <v>170</v>
      </c>
      <c r="DOE49" s="144" t="s">
        <v>224</v>
      </c>
      <c r="DOF49" s="307">
        <v>41877</v>
      </c>
      <c r="DOG49" s="201">
        <v>6000</v>
      </c>
      <c r="DOH49" s="317">
        <v>1</v>
      </c>
      <c r="DOI49" s="388" t="s">
        <v>592</v>
      </c>
      <c r="DOK49" s="191">
        <v>1</v>
      </c>
      <c r="DOL49" s="151" t="s">
        <v>170</v>
      </c>
      <c r="DOM49" s="144" t="s">
        <v>224</v>
      </c>
      <c r="DON49" s="307">
        <v>41877</v>
      </c>
      <c r="DOO49" s="201">
        <v>6000</v>
      </c>
      <c r="DOP49" s="317">
        <v>1</v>
      </c>
      <c r="DOQ49" s="388" t="s">
        <v>592</v>
      </c>
      <c r="DOS49" s="191">
        <v>1</v>
      </c>
      <c r="DOT49" s="151" t="s">
        <v>170</v>
      </c>
      <c r="DOU49" s="144" t="s">
        <v>224</v>
      </c>
      <c r="DOV49" s="307">
        <v>41877</v>
      </c>
      <c r="DOW49" s="201">
        <v>6000</v>
      </c>
      <c r="DOX49" s="317">
        <v>1</v>
      </c>
      <c r="DOY49" s="388" t="s">
        <v>592</v>
      </c>
      <c r="DPA49" s="191">
        <v>1</v>
      </c>
      <c r="DPB49" s="151" t="s">
        <v>170</v>
      </c>
      <c r="DPC49" s="144" t="s">
        <v>224</v>
      </c>
      <c r="DPD49" s="307">
        <v>41877</v>
      </c>
      <c r="DPE49" s="201">
        <v>6000</v>
      </c>
      <c r="DPF49" s="317">
        <v>1</v>
      </c>
      <c r="DPG49" s="388" t="s">
        <v>592</v>
      </c>
      <c r="DPI49" s="191">
        <v>1</v>
      </c>
      <c r="DPJ49" s="151" t="s">
        <v>170</v>
      </c>
      <c r="DPK49" s="144" t="s">
        <v>224</v>
      </c>
      <c r="DPL49" s="307">
        <v>41877</v>
      </c>
      <c r="DPM49" s="201">
        <v>6000</v>
      </c>
      <c r="DPN49" s="317">
        <v>1</v>
      </c>
      <c r="DPO49" s="388" t="s">
        <v>592</v>
      </c>
      <c r="DPQ49" s="191">
        <v>1</v>
      </c>
      <c r="DPR49" s="151" t="s">
        <v>170</v>
      </c>
      <c r="DPS49" s="144" t="s">
        <v>224</v>
      </c>
      <c r="DPT49" s="307">
        <v>41877</v>
      </c>
      <c r="DPU49" s="201">
        <v>6000</v>
      </c>
      <c r="DPV49" s="317">
        <v>1</v>
      </c>
      <c r="DPW49" s="388" t="s">
        <v>592</v>
      </c>
      <c r="DPY49" s="191">
        <v>1</v>
      </c>
      <c r="DPZ49" s="151" t="s">
        <v>170</v>
      </c>
      <c r="DQA49" s="144" t="s">
        <v>224</v>
      </c>
      <c r="DQB49" s="307">
        <v>41877</v>
      </c>
      <c r="DQC49" s="201">
        <v>6000</v>
      </c>
      <c r="DQD49" s="317">
        <v>1</v>
      </c>
      <c r="DQE49" s="388" t="s">
        <v>592</v>
      </c>
      <c r="DQG49" s="191">
        <v>1</v>
      </c>
      <c r="DQH49" s="151" t="s">
        <v>170</v>
      </c>
      <c r="DQI49" s="144" t="s">
        <v>224</v>
      </c>
      <c r="DQJ49" s="307">
        <v>41877</v>
      </c>
      <c r="DQK49" s="201">
        <v>6000</v>
      </c>
      <c r="DQL49" s="317">
        <v>1</v>
      </c>
      <c r="DQM49" s="388" t="s">
        <v>592</v>
      </c>
      <c r="DQO49" s="191">
        <v>1</v>
      </c>
      <c r="DQP49" s="151" t="s">
        <v>170</v>
      </c>
      <c r="DQQ49" s="144" t="s">
        <v>224</v>
      </c>
      <c r="DQR49" s="307">
        <v>41877</v>
      </c>
      <c r="DQS49" s="201">
        <v>6000</v>
      </c>
      <c r="DQT49" s="317">
        <v>1</v>
      </c>
      <c r="DQU49" s="388" t="s">
        <v>592</v>
      </c>
      <c r="DQW49" s="191">
        <v>1</v>
      </c>
      <c r="DQX49" s="151" t="s">
        <v>170</v>
      </c>
      <c r="DQY49" s="144" t="s">
        <v>224</v>
      </c>
      <c r="DQZ49" s="307">
        <v>41877</v>
      </c>
      <c r="DRA49" s="201">
        <v>6000</v>
      </c>
      <c r="DRB49" s="317">
        <v>1</v>
      </c>
      <c r="DRC49" s="388" t="s">
        <v>592</v>
      </c>
      <c r="DRE49" s="191">
        <v>1</v>
      </c>
      <c r="DRF49" s="151" t="s">
        <v>170</v>
      </c>
      <c r="DRG49" s="144" t="s">
        <v>224</v>
      </c>
      <c r="DRH49" s="307">
        <v>41877</v>
      </c>
      <c r="DRI49" s="201">
        <v>6000</v>
      </c>
      <c r="DRJ49" s="317">
        <v>1</v>
      </c>
      <c r="DRK49" s="388" t="s">
        <v>592</v>
      </c>
      <c r="DRM49" s="191">
        <v>1</v>
      </c>
      <c r="DRN49" s="151" t="s">
        <v>170</v>
      </c>
      <c r="DRO49" s="144" t="s">
        <v>224</v>
      </c>
      <c r="DRP49" s="307">
        <v>41877</v>
      </c>
      <c r="DRQ49" s="201">
        <v>6000</v>
      </c>
      <c r="DRR49" s="317">
        <v>1</v>
      </c>
      <c r="DRS49" s="388" t="s">
        <v>592</v>
      </c>
      <c r="DRU49" s="191">
        <v>1</v>
      </c>
      <c r="DRV49" s="151" t="s">
        <v>170</v>
      </c>
      <c r="DRW49" s="144" t="s">
        <v>224</v>
      </c>
      <c r="DRX49" s="307">
        <v>41877</v>
      </c>
      <c r="DRY49" s="201">
        <v>6000</v>
      </c>
      <c r="DRZ49" s="317">
        <v>1</v>
      </c>
      <c r="DSA49" s="388" t="s">
        <v>592</v>
      </c>
      <c r="DSC49" s="191">
        <v>1</v>
      </c>
      <c r="DSD49" s="151" t="s">
        <v>170</v>
      </c>
      <c r="DSE49" s="144" t="s">
        <v>224</v>
      </c>
      <c r="DSF49" s="307">
        <v>41877</v>
      </c>
      <c r="DSG49" s="201">
        <v>6000</v>
      </c>
      <c r="DSH49" s="317">
        <v>1</v>
      </c>
      <c r="DSI49" s="388" t="s">
        <v>592</v>
      </c>
      <c r="DSK49" s="191">
        <v>1</v>
      </c>
      <c r="DSL49" s="151" t="s">
        <v>170</v>
      </c>
      <c r="DSM49" s="144" t="s">
        <v>224</v>
      </c>
      <c r="DSN49" s="307">
        <v>41877</v>
      </c>
      <c r="DSO49" s="201">
        <v>6000</v>
      </c>
      <c r="DSP49" s="317">
        <v>1</v>
      </c>
      <c r="DSQ49" s="388" t="s">
        <v>592</v>
      </c>
      <c r="DSS49" s="191">
        <v>1</v>
      </c>
      <c r="DST49" s="151" t="s">
        <v>170</v>
      </c>
      <c r="DSU49" s="144" t="s">
        <v>224</v>
      </c>
      <c r="DSV49" s="307">
        <v>41877</v>
      </c>
      <c r="DSW49" s="201">
        <v>6000</v>
      </c>
      <c r="DSX49" s="317">
        <v>1</v>
      </c>
      <c r="DSY49" s="388" t="s">
        <v>592</v>
      </c>
      <c r="DTA49" s="191">
        <v>1</v>
      </c>
      <c r="DTB49" s="151" t="s">
        <v>170</v>
      </c>
      <c r="DTC49" s="144" t="s">
        <v>224</v>
      </c>
      <c r="DTD49" s="307">
        <v>41877</v>
      </c>
      <c r="DTE49" s="201">
        <v>6000</v>
      </c>
      <c r="DTF49" s="317">
        <v>1</v>
      </c>
      <c r="DTG49" s="388" t="s">
        <v>592</v>
      </c>
      <c r="DTI49" s="191">
        <v>1</v>
      </c>
      <c r="DTJ49" s="151" t="s">
        <v>170</v>
      </c>
      <c r="DTK49" s="144" t="s">
        <v>224</v>
      </c>
      <c r="DTL49" s="307">
        <v>41877</v>
      </c>
      <c r="DTM49" s="201">
        <v>6000</v>
      </c>
      <c r="DTN49" s="317">
        <v>1</v>
      </c>
      <c r="DTO49" s="388" t="s">
        <v>592</v>
      </c>
      <c r="DTQ49" s="191">
        <v>1</v>
      </c>
      <c r="DTR49" s="151" t="s">
        <v>170</v>
      </c>
      <c r="DTS49" s="144" t="s">
        <v>224</v>
      </c>
      <c r="DTT49" s="307">
        <v>41877</v>
      </c>
      <c r="DTU49" s="201">
        <v>6000</v>
      </c>
      <c r="DTV49" s="317">
        <v>1</v>
      </c>
      <c r="DTW49" s="388" t="s">
        <v>592</v>
      </c>
      <c r="DTY49" s="191">
        <v>1</v>
      </c>
      <c r="DTZ49" s="151" t="s">
        <v>170</v>
      </c>
      <c r="DUA49" s="144" t="s">
        <v>224</v>
      </c>
      <c r="DUB49" s="307">
        <v>41877</v>
      </c>
      <c r="DUC49" s="201">
        <v>6000</v>
      </c>
      <c r="DUD49" s="317">
        <v>1</v>
      </c>
      <c r="DUE49" s="388" t="s">
        <v>592</v>
      </c>
      <c r="DUG49" s="191">
        <v>1</v>
      </c>
      <c r="DUH49" s="151" t="s">
        <v>170</v>
      </c>
      <c r="DUI49" s="144" t="s">
        <v>224</v>
      </c>
      <c r="DUJ49" s="307">
        <v>41877</v>
      </c>
      <c r="DUK49" s="201">
        <v>6000</v>
      </c>
      <c r="DUL49" s="317">
        <v>1</v>
      </c>
      <c r="DUM49" s="388" t="s">
        <v>592</v>
      </c>
      <c r="DUO49" s="191">
        <v>1</v>
      </c>
      <c r="DUP49" s="151" t="s">
        <v>170</v>
      </c>
      <c r="DUQ49" s="144" t="s">
        <v>224</v>
      </c>
      <c r="DUR49" s="307">
        <v>41877</v>
      </c>
      <c r="DUS49" s="201">
        <v>6000</v>
      </c>
      <c r="DUT49" s="317">
        <v>1</v>
      </c>
      <c r="DUU49" s="388" t="s">
        <v>592</v>
      </c>
      <c r="DUW49" s="191">
        <v>1</v>
      </c>
      <c r="DUX49" s="151" t="s">
        <v>170</v>
      </c>
      <c r="DUY49" s="144" t="s">
        <v>224</v>
      </c>
      <c r="DUZ49" s="307">
        <v>41877</v>
      </c>
      <c r="DVA49" s="201">
        <v>6000</v>
      </c>
      <c r="DVB49" s="317">
        <v>1</v>
      </c>
      <c r="DVC49" s="388" t="s">
        <v>592</v>
      </c>
      <c r="DVE49" s="191">
        <v>1</v>
      </c>
      <c r="DVF49" s="151" t="s">
        <v>170</v>
      </c>
      <c r="DVG49" s="144" t="s">
        <v>224</v>
      </c>
      <c r="DVH49" s="307">
        <v>41877</v>
      </c>
      <c r="DVI49" s="201">
        <v>6000</v>
      </c>
      <c r="DVJ49" s="317">
        <v>1</v>
      </c>
      <c r="DVK49" s="388" t="s">
        <v>592</v>
      </c>
      <c r="DVM49" s="191">
        <v>1</v>
      </c>
      <c r="DVN49" s="151" t="s">
        <v>170</v>
      </c>
      <c r="DVO49" s="144" t="s">
        <v>224</v>
      </c>
      <c r="DVP49" s="307">
        <v>41877</v>
      </c>
      <c r="DVQ49" s="201">
        <v>6000</v>
      </c>
      <c r="DVR49" s="317">
        <v>1</v>
      </c>
      <c r="DVS49" s="388" t="s">
        <v>592</v>
      </c>
      <c r="DVU49" s="191">
        <v>1</v>
      </c>
      <c r="DVV49" s="151" t="s">
        <v>170</v>
      </c>
      <c r="DVW49" s="144" t="s">
        <v>224</v>
      </c>
      <c r="DVX49" s="307">
        <v>41877</v>
      </c>
      <c r="DVY49" s="201">
        <v>6000</v>
      </c>
      <c r="DVZ49" s="317">
        <v>1</v>
      </c>
      <c r="DWA49" s="388" t="s">
        <v>592</v>
      </c>
      <c r="DWC49" s="191">
        <v>1</v>
      </c>
      <c r="DWD49" s="151" t="s">
        <v>170</v>
      </c>
      <c r="DWE49" s="144" t="s">
        <v>224</v>
      </c>
      <c r="DWF49" s="307">
        <v>41877</v>
      </c>
      <c r="DWG49" s="201">
        <v>6000</v>
      </c>
      <c r="DWH49" s="317">
        <v>1</v>
      </c>
      <c r="DWI49" s="388" t="s">
        <v>592</v>
      </c>
      <c r="DWK49" s="191">
        <v>1</v>
      </c>
      <c r="DWL49" s="151" t="s">
        <v>170</v>
      </c>
      <c r="DWM49" s="144" t="s">
        <v>224</v>
      </c>
      <c r="DWN49" s="307">
        <v>41877</v>
      </c>
      <c r="DWO49" s="201">
        <v>6000</v>
      </c>
      <c r="DWP49" s="317">
        <v>1</v>
      </c>
      <c r="DWQ49" s="388" t="s">
        <v>592</v>
      </c>
      <c r="DWS49" s="191">
        <v>1</v>
      </c>
      <c r="DWT49" s="151" t="s">
        <v>170</v>
      </c>
      <c r="DWU49" s="144" t="s">
        <v>224</v>
      </c>
      <c r="DWV49" s="307">
        <v>41877</v>
      </c>
      <c r="DWW49" s="201">
        <v>6000</v>
      </c>
      <c r="DWX49" s="317">
        <v>1</v>
      </c>
      <c r="DWY49" s="388" t="s">
        <v>592</v>
      </c>
      <c r="DXA49" s="191">
        <v>1</v>
      </c>
      <c r="DXB49" s="151" t="s">
        <v>170</v>
      </c>
      <c r="DXC49" s="144" t="s">
        <v>224</v>
      </c>
      <c r="DXD49" s="307">
        <v>41877</v>
      </c>
      <c r="DXE49" s="201">
        <v>6000</v>
      </c>
      <c r="DXF49" s="317">
        <v>1</v>
      </c>
      <c r="DXG49" s="388" t="s">
        <v>592</v>
      </c>
      <c r="DXI49" s="191">
        <v>1</v>
      </c>
      <c r="DXJ49" s="151" t="s">
        <v>170</v>
      </c>
      <c r="DXK49" s="144" t="s">
        <v>224</v>
      </c>
      <c r="DXL49" s="307">
        <v>41877</v>
      </c>
      <c r="DXM49" s="201">
        <v>6000</v>
      </c>
      <c r="DXN49" s="317">
        <v>1</v>
      </c>
      <c r="DXO49" s="388" t="s">
        <v>592</v>
      </c>
      <c r="DXQ49" s="191">
        <v>1</v>
      </c>
      <c r="DXR49" s="151" t="s">
        <v>170</v>
      </c>
      <c r="DXS49" s="144" t="s">
        <v>224</v>
      </c>
      <c r="DXT49" s="307">
        <v>41877</v>
      </c>
      <c r="DXU49" s="201">
        <v>6000</v>
      </c>
      <c r="DXV49" s="317">
        <v>1</v>
      </c>
      <c r="DXW49" s="388" t="s">
        <v>592</v>
      </c>
      <c r="DXY49" s="191">
        <v>1</v>
      </c>
      <c r="DXZ49" s="151" t="s">
        <v>170</v>
      </c>
      <c r="DYA49" s="144" t="s">
        <v>224</v>
      </c>
      <c r="DYB49" s="307">
        <v>41877</v>
      </c>
      <c r="DYC49" s="201">
        <v>6000</v>
      </c>
      <c r="DYD49" s="317">
        <v>1</v>
      </c>
      <c r="DYE49" s="388" t="s">
        <v>592</v>
      </c>
      <c r="DYG49" s="191">
        <v>1</v>
      </c>
      <c r="DYH49" s="151" t="s">
        <v>170</v>
      </c>
      <c r="DYI49" s="144" t="s">
        <v>224</v>
      </c>
      <c r="DYJ49" s="307">
        <v>41877</v>
      </c>
      <c r="DYK49" s="201">
        <v>6000</v>
      </c>
      <c r="DYL49" s="317">
        <v>1</v>
      </c>
      <c r="DYM49" s="388" t="s">
        <v>592</v>
      </c>
      <c r="DYO49" s="191">
        <v>1</v>
      </c>
      <c r="DYP49" s="151" t="s">
        <v>170</v>
      </c>
      <c r="DYQ49" s="144" t="s">
        <v>224</v>
      </c>
      <c r="DYR49" s="307">
        <v>41877</v>
      </c>
      <c r="DYS49" s="201">
        <v>6000</v>
      </c>
      <c r="DYT49" s="317">
        <v>1</v>
      </c>
      <c r="DYU49" s="388" t="s">
        <v>592</v>
      </c>
      <c r="DYW49" s="191">
        <v>1</v>
      </c>
      <c r="DYX49" s="151" t="s">
        <v>170</v>
      </c>
      <c r="DYY49" s="144" t="s">
        <v>224</v>
      </c>
      <c r="DYZ49" s="307">
        <v>41877</v>
      </c>
      <c r="DZA49" s="201">
        <v>6000</v>
      </c>
      <c r="DZB49" s="317">
        <v>1</v>
      </c>
      <c r="DZC49" s="388" t="s">
        <v>592</v>
      </c>
      <c r="DZE49" s="191">
        <v>1</v>
      </c>
      <c r="DZF49" s="151" t="s">
        <v>170</v>
      </c>
      <c r="DZG49" s="144" t="s">
        <v>224</v>
      </c>
      <c r="DZH49" s="307">
        <v>41877</v>
      </c>
      <c r="DZI49" s="201">
        <v>6000</v>
      </c>
      <c r="DZJ49" s="317">
        <v>1</v>
      </c>
      <c r="DZK49" s="388" t="s">
        <v>592</v>
      </c>
      <c r="DZM49" s="191">
        <v>1</v>
      </c>
      <c r="DZN49" s="151" t="s">
        <v>170</v>
      </c>
      <c r="DZO49" s="144" t="s">
        <v>224</v>
      </c>
      <c r="DZP49" s="307">
        <v>41877</v>
      </c>
      <c r="DZQ49" s="201">
        <v>6000</v>
      </c>
      <c r="DZR49" s="317">
        <v>1</v>
      </c>
      <c r="DZS49" s="388" t="s">
        <v>592</v>
      </c>
      <c r="DZU49" s="191">
        <v>1</v>
      </c>
      <c r="DZV49" s="151" t="s">
        <v>170</v>
      </c>
      <c r="DZW49" s="144" t="s">
        <v>224</v>
      </c>
      <c r="DZX49" s="307">
        <v>41877</v>
      </c>
      <c r="DZY49" s="201">
        <v>6000</v>
      </c>
      <c r="DZZ49" s="317">
        <v>1</v>
      </c>
      <c r="EAA49" s="388" t="s">
        <v>592</v>
      </c>
      <c r="EAC49" s="191">
        <v>1</v>
      </c>
      <c r="EAD49" s="151" t="s">
        <v>170</v>
      </c>
      <c r="EAE49" s="144" t="s">
        <v>224</v>
      </c>
      <c r="EAF49" s="307">
        <v>41877</v>
      </c>
      <c r="EAG49" s="201">
        <v>6000</v>
      </c>
      <c r="EAH49" s="317">
        <v>1</v>
      </c>
      <c r="EAI49" s="388" t="s">
        <v>592</v>
      </c>
      <c r="EAK49" s="191">
        <v>1</v>
      </c>
      <c r="EAL49" s="151" t="s">
        <v>170</v>
      </c>
      <c r="EAM49" s="144" t="s">
        <v>224</v>
      </c>
      <c r="EAN49" s="307">
        <v>41877</v>
      </c>
      <c r="EAO49" s="201">
        <v>6000</v>
      </c>
      <c r="EAP49" s="317">
        <v>1</v>
      </c>
      <c r="EAQ49" s="388" t="s">
        <v>592</v>
      </c>
      <c r="EAS49" s="191">
        <v>1</v>
      </c>
      <c r="EAT49" s="151" t="s">
        <v>170</v>
      </c>
      <c r="EAU49" s="144" t="s">
        <v>224</v>
      </c>
      <c r="EAV49" s="307">
        <v>41877</v>
      </c>
      <c r="EAW49" s="201">
        <v>6000</v>
      </c>
      <c r="EAX49" s="317">
        <v>1</v>
      </c>
      <c r="EAY49" s="388" t="s">
        <v>592</v>
      </c>
      <c r="EBA49" s="191">
        <v>1</v>
      </c>
      <c r="EBB49" s="151" t="s">
        <v>170</v>
      </c>
      <c r="EBC49" s="144" t="s">
        <v>224</v>
      </c>
      <c r="EBD49" s="307">
        <v>41877</v>
      </c>
      <c r="EBE49" s="201">
        <v>6000</v>
      </c>
      <c r="EBF49" s="317">
        <v>1</v>
      </c>
      <c r="EBG49" s="388" t="s">
        <v>592</v>
      </c>
      <c r="EBI49" s="191">
        <v>1</v>
      </c>
      <c r="EBJ49" s="151" t="s">
        <v>170</v>
      </c>
      <c r="EBK49" s="144" t="s">
        <v>224</v>
      </c>
      <c r="EBL49" s="307">
        <v>41877</v>
      </c>
      <c r="EBM49" s="201">
        <v>6000</v>
      </c>
      <c r="EBN49" s="317">
        <v>1</v>
      </c>
      <c r="EBO49" s="388" t="s">
        <v>592</v>
      </c>
      <c r="EBQ49" s="191">
        <v>1</v>
      </c>
      <c r="EBR49" s="151" t="s">
        <v>170</v>
      </c>
      <c r="EBS49" s="144" t="s">
        <v>224</v>
      </c>
      <c r="EBT49" s="307">
        <v>41877</v>
      </c>
      <c r="EBU49" s="201">
        <v>6000</v>
      </c>
      <c r="EBV49" s="317">
        <v>1</v>
      </c>
      <c r="EBW49" s="388" t="s">
        <v>592</v>
      </c>
      <c r="EBY49" s="191">
        <v>1</v>
      </c>
      <c r="EBZ49" s="151" t="s">
        <v>170</v>
      </c>
      <c r="ECA49" s="144" t="s">
        <v>224</v>
      </c>
      <c r="ECB49" s="307">
        <v>41877</v>
      </c>
      <c r="ECC49" s="201">
        <v>6000</v>
      </c>
      <c r="ECD49" s="317">
        <v>1</v>
      </c>
      <c r="ECE49" s="388" t="s">
        <v>592</v>
      </c>
      <c r="ECG49" s="191">
        <v>1</v>
      </c>
      <c r="ECH49" s="151" t="s">
        <v>170</v>
      </c>
      <c r="ECI49" s="144" t="s">
        <v>224</v>
      </c>
      <c r="ECJ49" s="307">
        <v>41877</v>
      </c>
      <c r="ECK49" s="201">
        <v>6000</v>
      </c>
      <c r="ECL49" s="317">
        <v>1</v>
      </c>
      <c r="ECM49" s="388" t="s">
        <v>592</v>
      </c>
      <c r="ECO49" s="191">
        <v>1</v>
      </c>
      <c r="ECP49" s="151" t="s">
        <v>170</v>
      </c>
      <c r="ECQ49" s="144" t="s">
        <v>224</v>
      </c>
      <c r="ECR49" s="307">
        <v>41877</v>
      </c>
      <c r="ECS49" s="201">
        <v>6000</v>
      </c>
      <c r="ECT49" s="317">
        <v>1</v>
      </c>
      <c r="ECU49" s="388" t="s">
        <v>592</v>
      </c>
      <c r="ECW49" s="191">
        <v>1</v>
      </c>
      <c r="ECX49" s="151" t="s">
        <v>170</v>
      </c>
      <c r="ECY49" s="144" t="s">
        <v>224</v>
      </c>
      <c r="ECZ49" s="307">
        <v>41877</v>
      </c>
      <c r="EDA49" s="201">
        <v>6000</v>
      </c>
      <c r="EDB49" s="317">
        <v>1</v>
      </c>
      <c r="EDC49" s="388" t="s">
        <v>592</v>
      </c>
      <c r="EDE49" s="191">
        <v>1</v>
      </c>
      <c r="EDF49" s="151" t="s">
        <v>170</v>
      </c>
      <c r="EDG49" s="144" t="s">
        <v>224</v>
      </c>
      <c r="EDH49" s="307">
        <v>41877</v>
      </c>
      <c r="EDI49" s="201">
        <v>6000</v>
      </c>
      <c r="EDJ49" s="317">
        <v>1</v>
      </c>
      <c r="EDK49" s="388" t="s">
        <v>592</v>
      </c>
      <c r="EDM49" s="191">
        <v>1</v>
      </c>
      <c r="EDN49" s="151" t="s">
        <v>170</v>
      </c>
      <c r="EDO49" s="144" t="s">
        <v>224</v>
      </c>
      <c r="EDP49" s="307">
        <v>41877</v>
      </c>
      <c r="EDQ49" s="201">
        <v>6000</v>
      </c>
      <c r="EDR49" s="317">
        <v>1</v>
      </c>
      <c r="EDS49" s="388" t="s">
        <v>592</v>
      </c>
      <c r="EDU49" s="191">
        <v>1</v>
      </c>
      <c r="EDV49" s="151" t="s">
        <v>170</v>
      </c>
      <c r="EDW49" s="144" t="s">
        <v>224</v>
      </c>
      <c r="EDX49" s="307">
        <v>41877</v>
      </c>
      <c r="EDY49" s="201">
        <v>6000</v>
      </c>
      <c r="EDZ49" s="317">
        <v>1</v>
      </c>
      <c r="EEA49" s="388" t="s">
        <v>592</v>
      </c>
      <c r="EEC49" s="191">
        <v>1</v>
      </c>
      <c r="EED49" s="151" t="s">
        <v>170</v>
      </c>
      <c r="EEE49" s="144" t="s">
        <v>224</v>
      </c>
      <c r="EEF49" s="307">
        <v>41877</v>
      </c>
      <c r="EEG49" s="201">
        <v>6000</v>
      </c>
      <c r="EEH49" s="317">
        <v>1</v>
      </c>
      <c r="EEI49" s="388" t="s">
        <v>592</v>
      </c>
      <c r="EEK49" s="191">
        <v>1</v>
      </c>
      <c r="EEL49" s="151" t="s">
        <v>170</v>
      </c>
      <c r="EEM49" s="144" t="s">
        <v>224</v>
      </c>
      <c r="EEN49" s="307">
        <v>41877</v>
      </c>
      <c r="EEO49" s="201">
        <v>6000</v>
      </c>
      <c r="EEP49" s="317">
        <v>1</v>
      </c>
      <c r="EEQ49" s="388" t="s">
        <v>592</v>
      </c>
      <c r="EES49" s="191">
        <v>1</v>
      </c>
      <c r="EET49" s="151" t="s">
        <v>170</v>
      </c>
      <c r="EEU49" s="144" t="s">
        <v>224</v>
      </c>
      <c r="EEV49" s="307">
        <v>41877</v>
      </c>
      <c r="EEW49" s="201">
        <v>6000</v>
      </c>
      <c r="EEX49" s="317">
        <v>1</v>
      </c>
      <c r="EEY49" s="388" t="s">
        <v>592</v>
      </c>
      <c r="EFA49" s="191">
        <v>1</v>
      </c>
      <c r="EFB49" s="151" t="s">
        <v>170</v>
      </c>
      <c r="EFC49" s="144" t="s">
        <v>224</v>
      </c>
      <c r="EFD49" s="307">
        <v>41877</v>
      </c>
      <c r="EFE49" s="201">
        <v>6000</v>
      </c>
      <c r="EFF49" s="317">
        <v>1</v>
      </c>
      <c r="EFG49" s="388" t="s">
        <v>592</v>
      </c>
      <c r="EFI49" s="191">
        <v>1</v>
      </c>
      <c r="EFJ49" s="151" t="s">
        <v>170</v>
      </c>
      <c r="EFK49" s="144" t="s">
        <v>224</v>
      </c>
      <c r="EFL49" s="307">
        <v>41877</v>
      </c>
      <c r="EFM49" s="201">
        <v>6000</v>
      </c>
      <c r="EFN49" s="317">
        <v>1</v>
      </c>
      <c r="EFO49" s="388" t="s">
        <v>592</v>
      </c>
      <c r="EFQ49" s="191">
        <v>1</v>
      </c>
      <c r="EFR49" s="151" t="s">
        <v>170</v>
      </c>
      <c r="EFS49" s="144" t="s">
        <v>224</v>
      </c>
      <c r="EFT49" s="307">
        <v>41877</v>
      </c>
      <c r="EFU49" s="201">
        <v>6000</v>
      </c>
      <c r="EFV49" s="317">
        <v>1</v>
      </c>
      <c r="EFW49" s="388" t="s">
        <v>592</v>
      </c>
      <c r="EFY49" s="191">
        <v>1</v>
      </c>
      <c r="EFZ49" s="151" t="s">
        <v>170</v>
      </c>
      <c r="EGA49" s="144" t="s">
        <v>224</v>
      </c>
      <c r="EGB49" s="307">
        <v>41877</v>
      </c>
      <c r="EGC49" s="201">
        <v>6000</v>
      </c>
      <c r="EGD49" s="317">
        <v>1</v>
      </c>
      <c r="EGE49" s="388" t="s">
        <v>592</v>
      </c>
      <c r="EGG49" s="191">
        <v>1</v>
      </c>
      <c r="EGH49" s="151" t="s">
        <v>170</v>
      </c>
      <c r="EGI49" s="144" t="s">
        <v>224</v>
      </c>
      <c r="EGJ49" s="307">
        <v>41877</v>
      </c>
      <c r="EGK49" s="201">
        <v>6000</v>
      </c>
      <c r="EGL49" s="317">
        <v>1</v>
      </c>
      <c r="EGM49" s="388" t="s">
        <v>592</v>
      </c>
      <c r="EGO49" s="191">
        <v>1</v>
      </c>
      <c r="EGP49" s="151" t="s">
        <v>170</v>
      </c>
      <c r="EGQ49" s="144" t="s">
        <v>224</v>
      </c>
      <c r="EGR49" s="307">
        <v>41877</v>
      </c>
      <c r="EGS49" s="201">
        <v>6000</v>
      </c>
      <c r="EGT49" s="317">
        <v>1</v>
      </c>
      <c r="EGU49" s="388" t="s">
        <v>592</v>
      </c>
      <c r="EGW49" s="191">
        <v>1</v>
      </c>
      <c r="EGX49" s="151" t="s">
        <v>170</v>
      </c>
      <c r="EGY49" s="144" t="s">
        <v>224</v>
      </c>
      <c r="EGZ49" s="307">
        <v>41877</v>
      </c>
      <c r="EHA49" s="201">
        <v>6000</v>
      </c>
      <c r="EHB49" s="317">
        <v>1</v>
      </c>
      <c r="EHC49" s="388" t="s">
        <v>592</v>
      </c>
      <c r="EHE49" s="191">
        <v>1</v>
      </c>
      <c r="EHF49" s="151" t="s">
        <v>170</v>
      </c>
      <c r="EHG49" s="144" t="s">
        <v>224</v>
      </c>
      <c r="EHH49" s="307">
        <v>41877</v>
      </c>
      <c r="EHI49" s="201">
        <v>6000</v>
      </c>
      <c r="EHJ49" s="317">
        <v>1</v>
      </c>
      <c r="EHK49" s="388" t="s">
        <v>592</v>
      </c>
      <c r="EHM49" s="191">
        <v>1</v>
      </c>
      <c r="EHN49" s="151" t="s">
        <v>170</v>
      </c>
      <c r="EHO49" s="144" t="s">
        <v>224</v>
      </c>
      <c r="EHP49" s="307">
        <v>41877</v>
      </c>
      <c r="EHQ49" s="201">
        <v>6000</v>
      </c>
      <c r="EHR49" s="317">
        <v>1</v>
      </c>
      <c r="EHS49" s="388" t="s">
        <v>592</v>
      </c>
      <c r="EHU49" s="191">
        <v>1</v>
      </c>
      <c r="EHV49" s="151" t="s">
        <v>170</v>
      </c>
      <c r="EHW49" s="144" t="s">
        <v>224</v>
      </c>
      <c r="EHX49" s="307">
        <v>41877</v>
      </c>
      <c r="EHY49" s="201">
        <v>6000</v>
      </c>
      <c r="EHZ49" s="317">
        <v>1</v>
      </c>
      <c r="EIA49" s="388" t="s">
        <v>592</v>
      </c>
      <c r="EIC49" s="191">
        <v>1</v>
      </c>
      <c r="EID49" s="151" t="s">
        <v>170</v>
      </c>
      <c r="EIE49" s="144" t="s">
        <v>224</v>
      </c>
      <c r="EIF49" s="307">
        <v>41877</v>
      </c>
      <c r="EIG49" s="201">
        <v>6000</v>
      </c>
      <c r="EIH49" s="317">
        <v>1</v>
      </c>
      <c r="EII49" s="388" t="s">
        <v>592</v>
      </c>
      <c r="EIK49" s="191">
        <v>1</v>
      </c>
      <c r="EIL49" s="151" t="s">
        <v>170</v>
      </c>
      <c r="EIM49" s="144" t="s">
        <v>224</v>
      </c>
      <c r="EIN49" s="307">
        <v>41877</v>
      </c>
      <c r="EIO49" s="201">
        <v>6000</v>
      </c>
      <c r="EIP49" s="317">
        <v>1</v>
      </c>
      <c r="EIQ49" s="388" t="s">
        <v>592</v>
      </c>
      <c r="EIS49" s="191">
        <v>1</v>
      </c>
      <c r="EIT49" s="151" t="s">
        <v>170</v>
      </c>
      <c r="EIU49" s="144" t="s">
        <v>224</v>
      </c>
      <c r="EIV49" s="307">
        <v>41877</v>
      </c>
      <c r="EIW49" s="201">
        <v>6000</v>
      </c>
      <c r="EIX49" s="317">
        <v>1</v>
      </c>
      <c r="EIY49" s="388" t="s">
        <v>592</v>
      </c>
      <c r="EJA49" s="191">
        <v>1</v>
      </c>
      <c r="EJB49" s="151" t="s">
        <v>170</v>
      </c>
      <c r="EJC49" s="144" t="s">
        <v>224</v>
      </c>
      <c r="EJD49" s="307">
        <v>41877</v>
      </c>
      <c r="EJE49" s="201">
        <v>6000</v>
      </c>
      <c r="EJF49" s="317">
        <v>1</v>
      </c>
      <c r="EJG49" s="388" t="s">
        <v>592</v>
      </c>
      <c r="EJI49" s="191">
        <v>1</v>
      </c>
      <c r="EJJ49" s="151" t="s">
        <v>170</v>
      </c>
      <c r="EJK49" s="144" t="s">
        <v>224</v>
      </c>
      <c r="EJL49" s="307">
        <v>41877</v>
      </c>
      <c r="EJM49" s="201">
        <v>6000</v>
      </c>
      <c r="EJN49" s="317">
        <v>1</v>
      </c>
      <c r="EJO49" s="388" t="s">
        <v>592</v>
      </c>
      <c r="EJQ49" s="191">
        <v>1</v>
      </c>
      <c r="EJR49" s="151" t="s">
        <v>170</v>
      </c>
      <c r="EJS49" s="144" t="s">
        <v>224</v>
      </c>
      <c r="EJT49" s="307">
        <v>41877</v>
      </c>
      <c r="EJU49" s="201">
        <v>6000</v>
      </c>
      <c r="EJV49" s="317">
        <v>1</v>
      </c>
      <c r="EJW49" s="388" t="s">
        <v>592</v>
      </c>
      <c r="EJY49" s="191">
        <v>1</v>
      </c>
      <c r="EJZ49" s="151" t="s">
        <v>170</v>
      </c>
      <c r="EKA49" s="144" t="s">
        <v>224</v>
      </c>
      <c r="EKB49" s="307">
        <v>41877</v>
      </c>
      <c r="EKC49" s="201">
        <v>6000</v>
      </c>
      <c r="EKD49" s="317">
        <v>1</v>
      </c>
      <c r="EKE49" s="388" t="s">
        <v>592</v>
      </c>
      <c r="EKG49" s="191">
        <v>1</v>
      </c>
      <c r="EKH49" s="151" t="s">
        <v>170</v>
      </c>
      <c r="EKI49" s="144" t="s">
        <v>224</v>
      </c>
      <c r="EKJ49" s="307">
        <v>41877</v>
      </c>
      <c r="EKK49" s="201">
        <v>6000</v>
      </c>
      <c r="EKL49" s="317">
        <v>1</v>
      </c>
      <c r="EKM49" s="388" t="s">
        <v>592</v>
      </c>
      <c r="EKO49" s="191">
        <v>1</v>
      </c>
      <c r="EKP49" s="151" t="s">
        <v>170</v>
      </c>
      <c r="EKQ49" s="144" t="s">
        <v>224</v>
      </c>
      <c r="EKR49" s="307">
        <v>41877</v>
      </c>
      <c r="EKS49" s="201">
        <v>6000</v>
      </c>
      <c r="EKT49" s="317">
        <v>1</v>
      </c>
      <c r="EKU49" s="388" t="s">
        <v>592</v>
      </c>
      <c r="EKW49" s="191">
        <v>1</v>
      </c>
      <c r="EKX49" s="151" t="s">
        <v>170</v>
      </c>
      <c r="EKY49" s="144" t="s">
        <v>224</v>
      </c>
      <c r="EKZ49" s="307">
        <v>41877</v>
      </c>
      <c r="ELA49" s="201">
        <v>6000</v>
      </c>
      <c r="ELB49" s="317">
        <v>1</v>
      </c>
      <c r="ELC49" s="388" t="s">
        <v>592</v>
      </c>
      <c r="ELE49" s="191">
        <v>1</v>
      </c>
      <c r="ELF49" s="151" t="s">
        <v>170</v>
      </c>
      <c r="ELG49" s="144" t="s">
        <v>224</v>
      </c>
      <c r="ELH49" s="307">
        <v>41877</v>
      </c>
      <c r="ELI49" s="201">
        <v>6000</v>
      </c>
      <c r="ELJ49" s="317">
        <v>1</v>
      </c>
      <c r="ELK49" s="388" t="s">
        <v>592</v>
      </c>
      <c r="ELM49" s="191">
        <v>1</v>
      </c>
      <c r="ELN49" s="151" t="s">
        <v>170</v>
      </c>
      <c r="ELO49" s="144" t="s">
        <v>224</v>
      </c>
      <c r="ELP49" s="307">
        <v>41877</v>
      </c>
      <c r="ELQ49" s="201">
        <v>6000</v>
      </c>
      <c r="ELR49" s="317">
        <v>1</v>
      </c>
      <c r="ELS49" s="388" t="s">
        <v>592</v>
      </c>
      <c r="ELU49" s="191">
        <v>1</v>
      </c>
      <c r="ELV49" s="151" t="s">
        <v>170</v>
      </c>
      <c r="ELW49" s="144" t="s">
        <v>224</v>
      </c>
      <c r="ELX49" s="307">
        <v>41877</v>
      </c>
      <c r="ELY49" s="201">
        <v>6000</v>
      </c>
      <c r="ELZ49" s="317">
        <v>1</v>
      </c>
      <c r="EMA49" s="388" t="s">
        <v>592</v>
      </c>
      <c r="EMC49" s="191">
        <v>1</v>
      </c>
      <c r="EMD49" s="151" t="s">
        <v>170</v>
      </c>
      <c r="EME49" s="144" t="s">
        <v>224</v>
      </c>
      <c r="EMF49" s="307">
        <v>41877</v>
      </c>
      <c r="EMG49" s="201">
        <v>6000</v>
      </c>
      <c r="EMH49" s="317">
        <v>1</v>
      </c>
      <c r="EMI49" s="388" t="s">
        <v>592</v>
      </c>
      <c r="EMK49" s="191">
        <v>1</v>
      </c>
      <c r="EML49" s="151" t="s">
        <v>170</v>
      </c>
      <c r="EMM49" s="144" t="s">
        <v>224</v>
      </c>
      <c r="EMN49" s="307">
        <v>41877</v>
      </c>
      <c r="EMO49" s="201">
        <v>6000</v>
      </c>
      <c r="EMP49" s="317">
        <v>1</v>
      </c>
      <c r="EMQ49" s="388" t="s">
        <v>592</v>
      </c>
      <c r="EMS49" s="191">
        <v>1</v>
      </c>
      <c r="EMT49" s="151" t="s">
        <v>170</v>
      </c>
      <c r="EMU49" s="144" t="s">
        <v>224</v>
      </c>
      <c r="EMV49" s="307">
        <v>41877</v>
      </c>
      <c r="EMW49" s="201">
        <v>6000</v>
      </c>
      <c r="EMX49" s="317">
        <v>1</v>
      </c>
      <c r="EMY49" s="388" t="s">
        <v>592</v>
      </c>
      <c r="ENA49" s="191">
        <v>1</v>
      </c>
      <c r="ENB49" s="151" t="s">
        <v>170</v>
      </c>
      <c r="ENC49" s="144" t="s">
        <v>224</v>
      </c>
      <c r="END49" s="307">
        <v>41877</v>
      </c>
      <c r="ENE49" s="201">
        <v>6000</v>
      </c>
      <c r="ENF49" s="317">
        <v>1</v>
      </c>
      <c r="ENG49" s="388" t="s">
        <v>592</v>
      </c>
      <c r="ENI49" s="191">
        <v>1</v>
      </c>
      <c r="ENJ49" s="151" t="s">
        <v>170</v>
      </c>
      <c r="ENK49" s="144" t="s">
        <v>224</v>
      </c>
      <c r="ENL49" s="307">
        <v>41877</v>
      </c>
      <c r="ENM49" s="201">
        <v>6000</v>
      </c>
      <c r="ENN49" s="317">
        <v>1</v>
      </c>
      <c r="ENO49" s="388" t="s">
        <v>592</v>
      </c>
      <c r="ENQ49" s="191">
        <v>1</v>
      </c>
      <c r="ENR49" s="151" t="s">
        <v>170</v>
      </c>
      <c r="ENS49" s="144" t="s">
        <v>224</v>
      </c>
      <c r="ENT49" s="307">
        <v>41877</v>
      </c>
      <c r="ENU49" s="201">
        <v>6000</v>
      </c>
      <c r="ENV49" s="317">
        <v>1</v>
      </c>
      <c r="ENW49" s="388" t="s">
        <v>592</v>
      </c>
      <c r="ENY49" s="191">
        <v>1</v>
      </c>
      <c r="ENZ49" s="151" t="s">
        <v>170</v>
      </c>
      <c r="EOA49" s="144" t="s">
        <v>224</v>
      </c>
      <c r="EOB49" s="307">
        <v>41877</v>
      </c>
      <c r="EOC49" s="201">
        <v>6000</v>
      </c>
      <c r="EOD49" s="317">
        <v>1</v>
      </c>
      <c r="EOE49" s="388" t="s">
        <v>592</v>
      </c>
      <c r="EOG49" s="191">
        <v>1</v>
      </c>
      <c r="EOH49" s="151" t="s">
        <v>170</v>
      </c>
      <c r="EOI49" s="144" t="s">
        <v>224</v>
      </c>
      <c r="EOJ49" s="307">
        <v>41877</v>
      </c>
      <c r="EOK49" s="201">
        <v>6000</v>
      </c>
      <c r="EOL49" s="317">
        <v>1</v>
      </c>
      <c r="EOM49" s="388" t="s">
        <v>592</v>
      </c>
      <c r="EOO49" s="191">
        <v>1</v>
      </c>
      <c r="EOP49" s="151" t="s">
        <v>170</v>
      </c>
      <c r="EOQ49" s="144" t="s">
        <v>224</v>
      </c>
      <c r="EOR49" s="307">
        <v>41877</v>
      </c>
      <c r="EOS49" s="201">
        <v>6000</v>
      </c>
      <c r="EOT49" s="317">
        <v>1</v>
      </c>
      <c r="EOU49" s="388" t="s">
        <v>592</v>
      </c>
      <c r="EOW49" s="191">
        <v>1</v>
      </c>
      <c r="EOX49" s="151" t="s">
        <v>170</v>
      </c>
      <c r="EOY49" s="144" t="s">
        <v>224</v>
      </c>
      <c r="EOZ49" s="307">
        <v>41877</v>
      </c>
      <c r="EPA49" s="201">
        <v>6000</v>
      </c>
      <c r="EPB49" s="317">
        <v>1</v>
      </c>
      <c r="EPC49" s="388" t="s">
        <v>592</v>
      </c>
      <c r="EPE49" s="191">
        <v>1</v>
      </c>
      <c r="EPF49" s="151" t="s">
        <v>170</v>
      </c>
      <c r="EPG49" s="144" t="s">
        <v>224</v>
      </c>
      <c r="EPH49" s="307">
        <v>41877</v>
      </c>
      <c r="EPI49" s="201">
        <v>6000</v>
      </c>
      <c r="EPJ49" s="317">
        <v>1</v>
      </c>
      <c r="EPK49" s="388" t="s">
        <v>592</v>
      </c>
      <c r="EPM49" s="191">
        <v>1</v>
      </c>
      <c r="EPN49" s="151" t="s">
        <v>170</v>
      </c>
      <c r="EPO49" s="144" t="s">
        <v>224</v>
      </c>
      <c r="EPP49" s="307">
        <v>41877</v>
      </c>
      <c r="EPQ49" s="201">
        <v>6000</v>
      </c>
      <c r="EPR49" s="317">
        <v>1</v>
      </c>
      <c r="EPS49" s="388" t="s">
        <v>592</v>
      </c>
      <c r="EPU49" s="191">
        <v>1</v>
      </c>
      <c r="EPV49" s="151" t="s">
        <v>170</v>
      </c>
      <c r="EPW49" s="144" t="s">
        <v>224</v>
      </c>
      <c r="EPX49" s="307">
        <v>41877</v>
      </c>
      <c r="EPY49" s="201">
        <v>6000</v>
      </c>
      <c r="EPZ49" s="317">
        <v>1</v>
      </c>
      <c r="EQA49" s="388" t="s">
        <v>592</v>
      </c>
      <c r="EQC49" s="191">
        <v>1</v>
      </c>
      <c r="EQD49" s="151" t="s">
        <v>170</v>
      </c>
      <c r="EQE49" s="144" t="s">
        <v>224</v>
      </c>
      <c r="EQF49" s="307">
        <v>41877</v>
      </c>
      <c r="EQG49" s="201">
        <v>6000</v>
      </c>
      <c r="EQH49" s="317">
        <v>1</v>
      </c>
      <c r="EQI49" s="388" t="s">
        <v>592</v>
      </c>
      <c r="EQK49" s="191">
        <v>1</v>
      </c>
      <c r="EQL49" s="151" t="s">
        <v>170</v>
      </c>
      <c r="EQM49" s="144" t="s">
        <v>224</v>
      </c>
      <c r="EQN49" s="307">
        <v>41877</v>
      </c>
      <c r="EQO49" s="201">
        <v>6000</v>
      </c>
      <c r="EQP49" s="317">
        <v>1</v>
      </c>
      <c r="EQQ49" s="388" t="s">
        <v>592</v>
      </c>
      <c r="EQS49" s="191">
        <v>1</v>
      </c>
      <c r="EQT49" s="151" t="s">
        <v>170</v>
      </c>
      <c r="EQU49" s="144" t="s">
        <v>224</v>
      </c>
      <c r="EQV49" s="307">
        <v>41877</v>
      </c>
      <c r="EQW49" s="201">
        <v>6000</v>
      </c>
      <c r="EQX49" s="317">
        <v>1</v>
      </c>
      <c r="EQY49" s="388" t="s">
        <v>592</v>
      </c>
      <c r="ERA49" s="191">
        <v>1</v>
      </c>
      <c r="ERB49" s="151" t="s">
        <v>170</v>
      </c>
      <c r="ERC49" s="144" t="s">
        <v>224</v>
      </c>
      <c r="ERD49" s="307">
        <v>41877</v>
      </c>
      <c r="ERE49" s="201">
        <v>6000</v>
      </c>
      <c r="ERF49" s="317">
        <v>1</v>
      </c>
      <c r="ERG49" s="388" t="s">
        <v>592</v>
      </c>
      <c r="ERI49" s="191">
        <v>1</v>
      </c>
      <c r="ERJ49" s="151" t="s">
        <v>170</v>
      </c>
      <c r="ERK49" s="144" t="s">
        <v>224</v>
      </c>
      <c r="ERL49" s="307">
        <v>41877</v>
      </c>
      <c r="ERM49" s="201">
        <v>6000</v>
      </c>
      <c r="ERN49" s="317">
        <v>1</v>
      </c>
      <c r="ERO49" s="388" t="s">
        <v>592</v>
      </c>
      <c r="ERQ49" s="191">
        <v>1</v>
      </c>
      <c r="ERR49" s="151" t="s">
        <v>170</v>
      </c>
      <c r="ERS49" s="144" t="s">
        <v>224</v>
      </c>
      <c r="ERT49" s="307">
        <v>41877</v>
      </c>
      <c r="ERU49" s="201">
        <v>6000</v>
      </c>
      <c r="ERV49" s="317">
        <v>1</v>
      </c>
      <c r="ERW49" s="388" t="s">
        <v>592</v>
      </c>
      <c r="ERY49" s="191">
        <v>1</v>
      </c>
      <c r="ERZ49" s="151" t="s">
        <v>170</v>
      </c>
      <c r="ESA49" s="144" t="s">
        <v>224</v>
      </c>
      <c r="ESB49" s="307">
        <v>41877</v>
      </c>
      <c r="ESC49" s="201">
        <v>6000</v>
      </c>
      <c r="ESD49" s="317">
        <v>1</v>
      </c>
      <c r="ESE49" s="388" t="s">
        <v>592</v>
      </c>
      <c r="ESG49" s="191">
        <v>1</v>
      </c>
      <c r="ESH49" s="151" t="s">
        <v>170</v>
      </c>
      <c r="ESI49" s="144" t="s">
        <v>224</v>
      </c>
      <c r="ESJ49" s="307">
        <v>41877</v>
      </c>
      <c r="ESK49" s="201">
        <v>6000</v>
      </c>
      <c r="ESL49" s="317">
        <v>1</v>
      </c>
      <c r="ESM49" s="388" t="s">
        <v>592</v>
      </c>
      <c r="ESO49" s="191">
        <v>1</v>
      </c>
      <c r="ESP49" s="151" t="s">
        <v>170</v>
      </c>
      <c r="ESQ49" s="144" t="s">
        <v>224</v>
      </c>
      <c r="ESR49" s="307">
        <v>41877</v>
      </c>
      <c r="ESS49" s="201">
        <v>6000</v>
      </c>
      <c r="EST49" s="317">
        <v>1</v>
      </c>
      <c r="ESU49" s="388" t="s">
        <v>592</v>
      </c>
      <c r="ESW49" s="191">
        <v>1</v>
      </c>
      <c r="ESX49" s="151" t="s">
        <v>170</v>
      </c>
      <c r="ESY49" s="144" t="s">
        <v>224</v>
      </c>
      <c r="ESZ49" s="307">
        <v>41877</v>
      </c>
      <c r="ETA49" s="201">
        <v>6000</v>
      </c>
      <c r="ETB49" s="317">
        <v>1</v>
      </c>
      <c r="ETC49" s="388" t="s">
        <v>592</v>
      </c>
      <c r="ETE49" s="191">
        <v>1</v>
      </c>
      <c r="ETF49" s="151" t="s">
        <v>170</v>
      </c>
      <c r="ETG49" s="144" t="s">
        <v>224</v>
      </c>
      <c r="ETH49" s="307">
        <v>41877</v>
      </c>
      <c r="ETI49" s="201">
        <v>6000</v>
      </c>
      <c r="ETJ49" s="317">
        <v>1</v>
      </c>
      <c r="ETK49" s="388" t="s">
        <v>592</v>
      </c>
      <c r="ETM49" s="191">
        <v>1</v>
      </c>
      <c r="ETN49" s="151" t="s">
        <v>170</v>
      </c>
      <c r="ETO49" s="144" t="s">
        <v>224</v>
      </c>
      <c r="ETP49" s="307">
        <v>41877</v>
      </c>
      <c r="ETQ49" s="201">
        <v>6000</v>
      </c>
      <c r="ETR49" s="317">
        <v>1</v>
      </c>
      <c r="ETS49" s="388" t="s">
        <v>592</v>
      </c>
      <c r="ETU49" s="191">
        <v>1</v>
      </c>
      <c r="ETV49" s="151" t="s">
        <v>170</v>
      </c>
      <c r="ETW49" s="144" t="s">
        <v>224</v>
      </c>
      <c r="ETX49" s="307">
        <v>41877</v>
      </c>
      <c r="ETY49" s="201">
        <v>6000</v>
      </c>
      <c r="ETZ49" s="317">
        <v>1</v>
      </c>
      <c r="EUA49" s="388" t="s">
        <v>592</v>
      </c>
      <c r="EUC49" s="191">
        <v>1</v>
      </c>
      <c r="EUD49" s="151" t="s">
        <v>170</v>
      </c>
      <c r="EUE49" s="144" t="s">
        <v>224</v>
      </c>
      <c r="EUF49" s="307">
        <v>41877</v>
      </c>
      <c r="EUG49" s="201">
        <v>6000</v>
      </c>
      <c r="EUH49" s="317">
        <v>1</v>
      </c>
      <c r="EUI49" s="388" t="s">
        <v>592</v>
      </c>
      <c r="EUK49" s="191">
        <v>1</v>
      </c>
      <c r="EUL49" s="151" t="s">
        <v>170</v>
      </c>
      <c r="EUM49" s="144" t="s">
        <v>224</v>
      </c>
      <c r="EUN49" s="307">
        <v>41877</v>
      </c>
      <c r="EUO49" s="201">
        <v>6000</v>
      </c>
      <c r="EUP49" s="317">
        <v>1</v>
      </c>
      <c r="EUQ49" s="388" t="s">
        <v>592</v>
      </c>
      <c r="EUS49" s="191">
        <v>1</v>
      </c>
      <c r="EUT49" s="151" t="s">
        <v>170</v>
      </c>
      <c r="EUU49" s="144" t="s">
        <v>224</v>
      </c>
      <c r="EUV49" s="307">
        <v>41877</v>
      </c>
      <c r="EUW49" s="201">
        <v>6000</v>
      </c>
      <c r="EUX49" s="317">
        <v>1</v>
      </c>
      <c r="EUY49" s="388" t="s">
        <v>592</v>
      </c>
      <c r="EVA49" s="191">
        <v>1</v>
      </c>
      <c r="EVB49" s="151" t="s">
        <v>170</v>
      </c>
      <c r="EVC49" s="144" t="s">
        <v>224</v>
      </c>
      <c r="EVD49" s="307">
        <v>41877</v>
      </c>
      <c r="EVE49" s="201">
        <v>6000</v>
      </c>
      <c r="EVF49" s="317">
        <v>1</v>
      </c>
      <c r="EVG49" s="388" t="s">
        <v>592</v>
      </c>
      <c r="EVI49" s="191">
        <v>1</v>
      </c>
      <c r="EVJ49" s="151" t="s">
        <v>170</v>
      </c>
      <c r="EVK49" s="144" t="s">
        <v>224</v>
      </c>
      <c r="EVL49" s="307">
        <v>41877</v>
      </c>
      <c r="EVM49" s="201">
        <v>6000</v>
      </c>
      <c r="EVN49" s="317">
        <v>1</v>
      </c>
      <c r="EVO49" s="388" t="s">
        <v>592</v>
      </c>
      <c r="EVQ49" s="191">
        <v>1</v>
      </c>
      <c r="EVR49" s="151" t="s">
        <v>170</v>
      </c>
      <c r="EVS49" s="144" t="s">
        <v>224</v>
      </c>
      <c r="EVT49" s="307">
        <v>41877</v>
      </c>
      <c r="EVU49" s="201">
        <v>6000</v>
      </c>
      <c r="EVV49" s="317">
        <v>1</v>
      </c>
      <c r="EVW49" s="388" t="s">
        <v>592</v>
      </c>
      <c r="EVY49" s="191">
        <v>1</v>
      </c>
      <c r="EVZ49" s="151" t="s">
        <v>170</v>
      </c>
      <c r="EWA49" s="144" t="s">
        <v>224</v>
      </c>
      <c r="EWB49" s="307">
        <v>41877</v>
      </c>
      <c r="EWC49" s="201">
        <v>6000</v>
      </c>
      <c r="EWD49" s="317">
        <v>1</v>
      </c>
      <c r="EWE49" s="388" t="s">
        <v>592</v>
      </c>
      <c r="EWG49" s="191">
        <v>1</v>
      </c>
      <c r="EWH49" s="151" t="s">
        <v>170</v>
      </c>
      <c r="EWI49" s="144" t="s">
        <v>224</v>
      </c>
      <c r="EWJ49" s="307">
        <v>41877</v>
      </c>
      <c r="EWK49" s="201">
        <v>6000</v>
      </c>
      <c r="EWL49" s="317">
        <v>1</v>
      </c>
      <c r="EWM49" s="388" t="s">
        <v>592</v>
      </c>
      <c r="EWO49" s="191">
        <v>1</v>
      </c>
      <c r="EWP49" s="151" t="s">
        <v>170</v>
      </c>
      <c r="EWQ49" s="144" t="s">
        <v>224</v>
      </c>
      <c r="EWR49" s="307">
        <v>41877</v>
      </c>
      <c r="EWS49" s="201">
        <v>6000</v>
      </c>
      <c r="EWT49" s="317">
        <v>1</v>
      </c>
      <c r="EWU49" s="388" t="s">
        <v>592</v>
      </c>
      <c r="EWW49" s="191">
        <v>1</v>
      </c>
      <c r="EWX49" s="151" t="s">
        <v>170</v>
      </c>
      <c r="EWY49" s="144" t="s">
        <v>224</v>
      </c>
      <c r="EWZ49" s="307">
        <v>41877</v>
      </c>
      <c r="EXA49" s="201">
        <v>6000</v>
      </c>
      <c r="EXB49" s="317">
        <v>1</v>
      </c>
      <c r="EXC49" s="388" t="s">
        <v>592</v>
      </c>
      <c r="EXE49" s="191">
        <v>1</v>
      </c>
      <c r="EXF49" s="151" t="s">
        <v>170</v>
      </c>
      <c r="EXG49" s="144" t="s">
        <v>224</v>
      </c>
      <c r="EXH49" s="307">
        <v>41877</v>
      </c>
      <c r="EXI49" s="201">
        <v>6000</v>
      </c>
      <c r="EXJ49" s="317">
        <v>1</v>
      </c>
      <c r="EXK49" s="388" t="s">
        <v>592</v>
      </c>
      <c r="EXM49" s="191">
        <v>1</v>
      </c>
      <c r="EXN49" s="151" t="s">
        <v>170</v>
      </c>
      <c r="EXO49" s="144" t="s">
        <v>224</v>
      </c>
      <c r="EXP49" s="307">
        <v>41877</v>
      </c>
      <c r="EXQ49" s="201">
        <v>6000</v>
      </c>
      <c r="EXR49" s="317">
        <v>1</v>
      </c>
      <c r="EXS49" s="388" t="s">
        <v>592</v>
      </c>
      <c r="EXU49" s="191">
        <v>1</v>
      </c>
      <c r="EXV49" s="151" t="s">
        <v>170</v>
      </c>
      <c r="EXW49" s="144" t="s">
        <v>224</v>
      </c>
      <c r="EXX49" s="307">
        <v>41877</v>
      </c>
      <c r="EXY49" s="201">
        <v>6000</v>
      </c>
      <c r="EXZ49" s="317">
        <v>1</v>
      </c>
      <c r="EYA49" s="388" t="s">
        <v>592</v>
      </c>
      <c r="EYC49" s="191">
        <v>1</v>
      </c>
      <c r="EYD49" s="151" t="s">
        <v>170</v>
      </c>
      <c r="EYE49" s="144" t="s">
        <v>224</v>
      </c>
      <c r="EYF49" s="307">
        <v>41877</v>
      </c>
      <c r="EYG49" s="201">
        <v>6000</v>
      </c>
      <c r="EYH49" s="317">
        <v>1</v>
      </c>
      <c r="EYI49" s="388" t="s">
        <v>592</v>
      </c>
      <c r="EYK49" s="191">
        <v>1</v>
      </c>
      <c r="EYL49" s="151" t="s">
        <v>170</v>
      </c>
      <c r="EYM49" s="144" t="s">
        <v>224</v>
      </c>
      <c r="EYN49" s="307">
        <v>41877</v>
      </c>
      <c r="EYO49" s="201">
        <v>6000</v>
      </c>
      <c r="EYP49" s="317">
        <v>1</v>
      </c>
      <c r="EYQ49" s="388" t="s">
        <v>592</v>
      </c>
      <c r="EYS49" s="191">
        <v>1</v>
      </c>
      <c r="EYT49" s="151" t="s">
        <v>170</v>
      </c>
      <c r="EYU49" s="144" t="s">
        <v>224</v>
      </c>
      <c r="EYV49" s="307">
        <v>41877</v>
      </c>
      <c r="EYW49" s="201">
        <v>6000</v>
      </c>
      <c r="EYX49" s="317">
        <v>1</v>
      </c>
      <c r="EYY49" s="388" t="s">
        <v>592</v>
      </c>
      <c r="EZA49" s="191">
        <v>1</v>
      </c>
      <c r="EZB49" s="151" t="s">
        <v>170</v>
      </c>
      <c r="EZC49" s="144" t="s">
        <v>224</v>
      </c>
      <c r="EZD49" s="307">
        <v>41877</v>
      </c>
      <c r="EZE49" s="201">
        <v>6000</v>
      </c>
      <c r="EZF49" s="317">
        <v>1</v>
      </c>
      <c r="EZG49" s="388" t="s">
        <v>592</v>
      </c>
      <c r="EZI49" s="191">
        <v>1</v>
      </c>
      <c r="EZJ49" s="151" t="s">
        <v>170</v>
      </c>
      <c r="EZK49" s="144" t="s">
        <v>224</v>
      </c>
      <c r="EZL49" s="307">
        <v>41877</v>
      </c>
      <c r="EZM49" s="201">
        <v>6000</v>
      </c>
      <c r="EZN49" s="317">
        <v>1</v>
      </c>
      <c r="EZO49" s="388" t="s">
        <v>592</v>
      </c>
      <c r="EZQ49" s="191">
        <v>1</v>
      </c>
      <c r="EZR49" s="151" t="s">
        <v>170</v>
      </c>
      <c r="EZS49" s="144" t="s">
        <v>224</v>
      </c>
      <c r="EZT49" s="307">
        <v>41877</v>
      </c>
      <c r="EZU49" s="201">
        <v>6000</v>
      </c>
      <c r="EZV49" s="317">
        <v>1</v>
      </c>
      <c r="EZW49" s="388" t="s">
        <v>592</v>
      </c>
      <c r="EZY49" s="191">
        <v>1</v>
      </c>
      <c r="EZZ49" s="151" t="s">
        <v>170</v>
      </c>
      <c r="FAA49" s="144" t="s">
        <v>224</v>
      </c>
      <c r="FAB49" s="307">
        <v>41877</v>
      </c>
      <c r="FAC49" s="201">
        <v>6000</v>
      </c>
      <c r="FAD49" s="317">
        <v>1</v>
      </c>
      <c r="FAE49" s="388" t="s">
        <v>592</v>
      </c>
      <c r="FAG49" s="191">
        <v>1</v>
      </c>
      <c r="FAH49" s="151" t="s">
        <v>170</v>
      </c>
      <c r="FAI49" s="144" t="s">
        <v>224</v>
      </c>
      <c r="FAJ49" s="307">
        <v>41877</v>
      </c>
      <c r="FAK49" s="201">
        <v>6000</v>
      </c>
      <c r="FAL49" s="317">
        <v>1</v>
      </c>
      <c r="FAM49" s="388" t="s">
        <v>592</v>
      </c>
      <c r="FAO49" s="191">
        <v>1</v>
      </c>
      <c r="FAP49" s="151" t="s">
        <v>170</v>
      </c>
      <c r="FAQ49" s="144" t="s">
        <v>224</v>
      </c>
      <c r="FAR49" s="307">
        <v>41877</v>
      </c>
      <c r="FAS49" s="201">
        <v>6000</v>
      </c>
      <c r="FAT49" s="317">
        <v>1</v>
      </c>
      <c r="FAU49" s="388" t="s">
        <v>592</v>
      </c>
      <c r="FAW49" s="191">
        <v>1</v>
      </c>
      <c r="FAX49" s="151" t="s">
        <v>170</v>
      </c>
      <c r="FAY49" s="144" t="s">
        <v>224</v>
      </c>
      <c r="FAZ49" s="307">
        <v>41877</v>
      </c>
      <c r="FBA49" s="201">
        <v>6000</v>
      </c>
      <c r="FBB49" s="317">
        <v>1</v>
      </c>
      <c r="FBC49" s="388" t="s">
        <v>592</v>
      </c>
      <c r="FBE49" s="191">
        <v>1</v>
      </c>
      <c r="FBF49" s="151" t="s">
        <v>170</v>
      </c>
      <c r="FBG49" s="144" t="s">
        <v>224</v>
      </c>
      <c r="FBH49" s="307">
        <v>41877</v>
      </c>
      <c r="FBI49" s="201">
        <v>6000</v>
      </c>
      <c r="FBJ49" s="317">
        <v>1</v>
      </c>
      <c r="FBK49" s="388" t="s">
        <v>592</v>
      </c>
      <c r="FBM49" s="191">
        <v>1</v>
      </c>
      <c r="FBN49" s="151" t="s">
        <v>170</v>
      </c>
      <c r="FBO49" s="144" t="s">
        <v>224</v>
      </c>
      <c r="FBP49" s="307">
        <v>41877</v>
      </c>
      <c r="FBQ49" s="201">
        <v>6000</v>
      </c>
      <c r="FBR49" s="317">
        <v>1</v>
      </c>
      <c r="FBS49" s="388" t="s">
        <v>592</v>
      </c>
      <c r="FBU49" s="191">
        <v>1</v>
      </c>
      <c r="FBV49" s="151" t="s">
        <v>170</v>
      </c>
      <c r="FBW49" s="144" t="s">
        <v>224</v>
      </c>
      <c r="FBX49" s="307">
        <v>41877</v>
      </c>
      <c r="FBY49" s="201">
        <v>6000</v>
      </c>
      <c r="FBZ49" s="317">
        <v>1</v>
      </c>
      <c r="FCA49" s="388" t="s">
        <v>592</v>
      </c>
      <c r="FCC49" s="191">
        <v>1</v>
      </c>
      <c r="FCD49" s="151" t="s">
        <v>170</v>
      </c>
      <c r="FCE49" s="144" t="s">
        <v>224</v>
      </c>
      <c r="FCF49" s="307">
        <v>41877</v>
      </c>
      <c r="FCG49" s="201">
        <v>6000</v>
      </c>
      <c r="FCH49" s="317">
        <v>1</v>
      </c>
      <c r="FCI49" s="388" t="s">
        <v>592</v>
      </c>
      <c r="FCK49" s="191">
        <v>1</v>
      </c>
      <c r="FCL49" s="151" t="s">
        <v>170</v>
      </c>
      <c r="FCM49" s="144" t="s">
        <v>224</v>
      </c>
      <c r="FCN49" s="307">
        <v>41877</v>
      </c>
      <c r="FCO49" s="201">
        <v>6000</v>
      </c>
      <c r="FCP49" s="317">
        <v>1</v>
      </c>
      <c r="FCQ49" s="388" t="s">
        <v>592</v>
      </c>
      <c r="FCS49" s="191">
        <v>1</v>
      </c>
      <c r="FCT49" s="151" t="s">
        <v>170</v>
      </c>
      <c r="FCU49" s="144" t="s">
        <v>224</v>
      </c>
      <c r="FCV49" s="307">
        <v>41877</v>
      </c>
      <c r="FCW49" s="201">
        <v>6000</v>
      </c>
      <c r="FCX49" s="317">
        <v>1</v>
      </c>
      <c r="FCY49" s="388" t="s">
        <v>592</v>
      </c>
      <c r="FDA49" s="191">
        <v>1</v>
      </c>
      <c r="FDB49" s="151" t="s">
        <v>170</v>
      </c>
      <c r="FDC49" s="144" t="s">
        <v>224</v>
      </c>
      <c r="FDD49" s="307">
        <v>41877</v>
      </c>
      <c r="FDE49" s="201">
        <v>6000</v>
      </c>
      <c r="FDF49" s="317">
        <v>1</v>
      </c>
      <c r="FDG49" s="388" t="s">
        <v>592</v>
      </c>
      <c r="FDI49" s="191">
        <v>1</v>
      </c>
      <c r="FDJ49" s="151" t="s">
        <v>170</v>
      </c>
      <c r="FDK49" s="144" t="s">
        <v>224</v>
      </c>
      <c r="FDL49" s="307">
        <v>41877</v>
      </c>
      <c r="FDM49" s="201">
        <v>6000</v>
      </c>
      <c r="FDN49" s="317">
        <v>1</v>
      </c>
      <c r="FDO49" s="388" t="s">
        <v>592</v>
      </c>
      <c r="FDQ49" s="191">
        <v>1</v>
      </c>
      <c r="FDR49" s="151" t="s">
        <v>170</v>
      </c>
      <c r="FDS49" s="144" t="s">
        <v>224</v>
      </c>
      <c r="FDT49" s="307">
        <v>41877</v>
      </c>
      <c r="FDU49" s="201">
        <v>6000</v>
      </c>
      <c r="FDV49" s="317">
        <v>1</v>
      </c>
      <c r="FDW49" s="388" t="s">
        <v>592</v>
      </c>
      <c r="FDY49" s="191">
        <v>1</v>
      </c>
      <c r="FDZ49" s="151" t="s">
        <v>170</v>
      </c>
      <c r="FEA49" s="144" t="s">
        <v>224</v>
      </c>
      <c r="FEB49" s="307">
        <v>41877</v>
      </c>
      <c r="FEC49" s="201">
        <v>6000</v>
      </c>
      <c r="FED49" s="317">
        <v>1</v>
      </c>
      <c r="FEE49" s="388" t="s">
        <v>592</v>
      </c>
      <c r="FEG49" s="191">
        <v>1</v>
      </c>
      <c r="FEH49" s="151" t="s">
        <v>170</v>
      </c>
      <c r="FEI49" s="144" t="s">
        <v>224</v>
      </c>
      <c r="FEJ49" s="307">
        <v>41877</v>
      </c>
      <c r="FEK49" s="201">
        <v>6000</v>
      </c>
      <c r="FEL49" s="317">
        <v>1</v>
      </c>
      <c r="FEM49" s="388" t="s">
        <v>592</v>
      </c>
      <c r="FEO49" s="191">
        <v>1</v>
      </c>
      <c r="FEP49" s="151" t="s">
        <v>170</v>
      </c>
      <c r="FEQ49" s="144" t="s">
        <v>224</v>
      </c>
      <c r="FER49" s="307">
        <v>41877</v>
      </c>
      <c r="FES49" s="201">
        <v>6000</v>
      </c>
      <c r="FET49" s="317">
        <v>1</v>
      </c>
      <c r="FEU49" s="388" t="s">
        <v>592</v>
      </c>
      <c r="FEW49" s="191">
        <v>1</v>
      </c>
      <c r="FEX49" s="151" t="s">
        <v>170</v>
      </c>
      <c r="FEY49" s="144" t="s">
        <v>224</v>
      </c>
      <c r="FEZ49" s="307">
        <v>41877</v>
      </c>
      <c r="FFA49" s="201">
        <v>6000</v>
      </c>
      <c r="FFB49" s="317">
        <v>1</v>
      </c>
      <c r="FFC49" s="388" t="s">
        <v>592</v>
      </c>
      <c r="FFE49" s="191">
        <v>1</v>
      </c>
      <c r="FFF49" s="151" t="s">
        <v>170</v>
      </c>
      <c r="FFG49" s="144" t="s">
        <v>224</v>
      </c>
      <c r="FFH49" s="307">
        <v>41877</v>
      </c>
      <c r="FFI49" s="201">
        <v>6000</v>
      </c>
      <c r="FFJ49" s="317">
        <v>1</v>
      </c>
      <c r="FFK49" s="388" t="s">
        <v>592</v>
      </c>
      <c r="FFM49" s="191">
        <v>1</v>
      </c>
      <c r="FFN49" s="151" t="s">
        <v>170</v>
      </c>
      <c r="FFO49" s="144" t="s">
        <v>224</v>
      </c>
      <c r="FFP49" s="307">
        <v>41877</v>
      </c>
      <c r="FFQ49" s="201">
        <v>6000</v>
      </c>
      <c r="FFR49" s="317">
        <v>1</v>
      </c>
      <c r="FFS49" s="388" t="s">
        <v>592</v>
      </c>
      <c r="FFU49" s="191">
        <v>1</v>
      </c>
      <c r="FFV49" s="151" t="s">
        <v>170</v>
      </c>
      <c r="FFW49" s="144" t="s">
        <v>224</v>
      </c>
      <c r="FFX49" s="307">
        <v>41877</v>
      </c>
      <c r="FFY49" s="201">
        <v>6000</v>
      </c>
      <c r="FFZ49" s="317">
        <v>1</v>
      </c>
      <c r="FGA49" s="388" t="s">
        <v>592</v>
      </c>
      <c r="FGC49" s="191">
        <v>1</v>
      </c>
      <c r="FGD49" s="151" t="s">
        <v>170</v>
      </c>
      <c r="FGE49" s="144" t="s">
        <v>224</v>
      </c>
      <c r="FGF49" s="307">
        <v>41877</v>
      </c>
      <c r="FGG49" s="201">
        <v>6000</v>
      </c>
      <c r="FGH49" s="317">
        <v>1</v>
      </c>
      <c r="FGI49" s="388" t="s">
        <v>592</v>
      </c>
      <c r="FGK49" s="191">
        <v>1</v>
      </c>
      <c r="FGL49" s="151" t="s">
        <v>170</v>
      </c>
      <c r="FGM49" s="144" t="s">
        <v>224</v>
      </c>
      <c r="FGN49" s="307">
        <v>41877</v>
      </c>
      <c r="FGO49" s="201">
        <v>6000</v>
      </c>
      <c r="FGP49" s="317">
        <v>1</v>
      </c>
      <c r="FGQ49" s="388" t="s">
        <v>592</v>
      </c>
      <c r="FGS49" s="191">
        <v>1</v>
      </c>
      <c r="FGT49" s="151" t="s">
        <v>170</v>
      </c>
      <c r="FGU49" s="144" t="s">
        <v>224</v>
      </c>
      <c r="FGV49" s="307">
        <v>41877</v>
      </c>
      <c r="FGW49" s="201">
        <v>6000</v>
      </c>
      <c r="FGX49" s="317">
        <v>1</v>
      </c>
      <c r="FGY49" s="388" t="s">
        <v>592</v>
      </c>
      <c r="FHA49" s="191">
        <v>1</v>
      </c>
      <c r="FHB49" s="151" t="s">
        <v>170</v>
      </c>
      <c r="FHC49" s="144" t="s">
        <v>224</v>
      </c>
      <c r="FHD49" s="307">
        <v>41877</v>
      </c>
      <c r="FHE49" s="201">
        <v>6000</v>
      </c>
      <c r="FHF49" s="317">
        <v>1</v>
      </c>
      <c r="FHG49" s="388" t="s">
        <v>592</v>
      </c>
      <c r="FHI49" s="191">
        <v>1</v>
      </c>
      <c r="FHJ49" s="151" t="s">
        <v>170</v>
      </c>
      <c r="FHK49" s="144" t="s">
        <v>224</v>
      </c>
      <c r="FHL49" s="307">
        <v>41877</v>
      </c>
      <c r="FHM49" s="201">
        <v>6000</v>
      </c>
      <c r="FHN49" s="317">
        <v>1</v>
      </c>
      <c r="FHO49" s="388" t="s">
        <v>592</v>
      </c>
      <c r="FHQ49" s="191">
        <v>1</v>
      </c>
      <c r="FHR49" s="151" t="s">
        <v>170</v>
      </c>
      <c r="FHS49" s="144" t="s">
        <v>224</v>
      </c>
      <c r="FHT49" s="307">
        <v>41877</v>
      </c>
      <c r="FHU49" s="201">
        <v>6000</v>
      </c>
      <c r="FHV49" s="317">
        <v>1</v>
      </c>
      <c r="FHW49" s="388" t="s">
        <v>592</v>
      </c>
      <c r="FHY49" s="191">
        <v>1</v>
      </c>
      <c r="FHZ49" s="151" t="s">
        <v>170</v>
      </c>
      <c r="FIA49" s="144" t="s">
        <v>224</v>
      </c>
      <c r="FIB49" s="307">
        <v>41877</v>
      </c>
      <c r="FIC49" s="201">
        <v>6000</v>
      </c>
      <c r="FID49" s="317">
        <v>1</v>
      </c>
      <c r="FIE49" s="388" t="s">
        <v>592</v>
      </c>
      <c r="FIG49" s="191">
        <v>1</v>
      </c>
      <c r="FIH49" s="151" t="s">
        <v>170</v>
      </c>
      <c r="FII49" s="144" t="s">
        <v>224</v>
      </c>
      <c r="FIJ49" s="307">
        <v>41877</v>
      </c>
      <c r="FIK49" s="201">
        <v>6000</v>
      </c>
      <c r="FIL49" s="317">
        <v>1</v>
      </c>
      <c r="FIM49" s="388" t="s">
        <v>592</v>
      </c>
      <c r="FIO49" s="191">
        <v>1</v>
      </c>
      <c r="FIP49" s="151" t="s">
        <v>170</v>
      </c>
      <c r="FIQ49" s="144" t="s">
        <v>224</v>
      </c>
      <c r="FIR49" s="307">
        <v>41877</v>
      </c>
      <c r="FIS49" s="201">
        <v>6000</v>
      </c>
      <c r="FIT49" s="317">
        <v>1</v>
      </c>
      <c r="FIU49" s="388" t="s">
        <v>592</v>
      </c>
      <c r="FIW49" s="191">
        <v>1</v>
      </c>
      <c r="FIX49" s="151" t="s">
        <v>170</v>
      </c>
      <c r="FIY49" s="144" t="s">
        <v>224</v>
      </c>
      <c r="FIZ49" s="307">
        <v>41877</v>
      </c>
      <c r="FJA49" s="201">
        <v>6000</v>
      </c>
      <c r="FJB49" s="317">
        <v>1</v>
      </c>
      <c r="FJC49" s="388" t="s">
        <v>592</v>
      </c>
      <c r="FJE49" s="191">
        <v>1</v>
      </c>
      <c r="FJF49" s="151" t="s">
        <v>170</v>
      </c>
      <c r="FJG49" s="144" t="s">
        <v>224</v>
      </c>
      <c r="FJH49" s="307">
        <v>41877</v>
      </c>
      <c r="FJI49" s="201">
        <v>6000</v>
      </c>
      <c r="FJJ49" s="317">
        <v>1</v>
      </c>
      <c r="FJK49" s="388" t="s">
        <v>592</v>
      </c>
      <c r="FJM49" s="191">
        <v>1</v>
      </c>
      <c r="FJN49" s="151" t="s">
        <v>170</v>
      </c>
      <c r="FJO49" s="144" t="s">
        <v>224</v>
      </c>
      <c r="FJP49" s="307">
        <v>41877</v>
      </c>
      <c r="FJQ49" s="201">
        <v>6000</v>
      </c>
      <c r="FJR49" s="317">
        <v>1</v>
      </c>
      <c r="FJS49" s="388" t="s">
        <v>592</v>
      </c>
      <c r="FJU49" s="191">
        <v>1</v>
      </c>
      <c r="FJV49" s="151" t="s">
        <v>170</v>
      </c>
      <c r="FJW49" s="144" t="s">
        <v>224</v>
      </c>
      <c r="FJX49" s="307">
        <v>41877</v>
      </c>
      <c r="FJY49" s="201">
        <v>6000</v>
      </c>
      <c r="FJZ49" s="317">
        <v>1</v>
      </c>
      <c r="FKA49" s="388" t="s">
        <v>592</v>
      </c>
      <c r="FKC49" s="191">
        <v>1</v>
      </c>
      <c r="FKD49" s="151" t="s">
        <v>170</v>
      </c>
      <c r="FKE49" s="144" t="s">
        <v>224</v>
      </c>
      <c r="FKF49" s="307">
        <v>41877</v>
      </c>
      <c r="FKG49" s="201">
        <v>6000</v>
      </c>
      <c r="FKH49" s="317">
        <v>1</v>
      </c>
      <c r="FKI49" s="388" t="s">
        <v>592</v>
      </c>
      <c r="FKK49" s="191">
        <v>1</v>
      </c>
      <c r="FKL49" s="151" t="s">
        <v>170</v>
      </c>
      <c r="FKM49" s="144" t="s">
        <v>224</v>
      </c>
      <c r="FKN49" s="307">
        <v>41877</v>
      </c>
      <c r="FKO49" s="201">
        <v>6000</v>
      </c>
      <c r="FKP49" s="317">
        <v>1</v>
      </c>
      <c r="FKQ49" s="388" t="s">
        <v>592</v>
      </c>
      <c r="FKS49" s="191">
        <v>1</v>
      </c>
      <c r="FKT49" s="151" t="s">
        <v>170</v>
      </c>
      <c r="FKU49" s="144" t="s">
        <v>224</v>
      </c>
      <c r="FKV49" s="307">
        <v>41877</v>
      </c>
      <c r="FKW49" s="201">
        <v>6000</v>
      </c>
      <c r="FKX49" s="317">
        <v>1</v>
      </c>
      <c r="FKY49" s="388" t="s">
        <v>592</v>
      </c>
      <c r="FLA49" s="191">
        <v>1</v>
      </c>
      <c r="FLB49" s="151" t="s">
        <v>170</v>
      </c>
      <c r="FLC49" s="144" t="s">
        <v>224</v>
      </c>
      <c r="FLD49" s="307">
        <v>41877</v>
      </c>
      <c r="FLE49" s="201">
        <v>6000</v>
      </c>
      <c r="FLF49" s="317">
        <v>1</v>
      </c>
      <c r="FLG49" s="388" t="s">
        <v>592</v>
      </c>
      <c r="FLI49" s="191">
        <v>1</v>
      </c>
      <c r="FLJ49" s="151" t="s">
        <v>170</v>
      </c>
      <c r="FLK49" s="144" t="s">
        <v>224</v>
      </c>
      <c r="FLL49" s="307">
        <v>41877</v>
      </c>
      <c r="FLM49" s="201">
        <v>6000</v>
      </c>
      <c r="FLN49" s="317">
        <v>1</v>
      </c>
      <c r="FLO49" s="388" t="s">
        <v>592</v>
      </c>
      <c r="FLQ49" s="191">
        <v>1</v>
      </c>
      <c r="FLR49" s="151" t="s">
        <v>170</v>
      </c>
      <c r="FLS49" s="144" t="s">
        <v>224</v>
      </c>
      <c r="FLT49" s="307">
        <v>41877</v>
      </c>
      <c r="FLU49" s="201">
        <v>6000</v>
      </c>
      <c r="FLV49" s="317">
        <v>1</v>
      </c>
      <c r="FLW49" s="388" t="s">
        <v>592</v>
      </c>
      <c r="FLY49" s="191">
        <v>1</v>
      </c>
      <c r="FLZ49" s="151" t="s">
        <v>170</v>
      </c>
      <c r="FMA49" s="144" t="s">
        <v>224</v>
      </c>
      <c r="FMB49" s="307">
        <v>41877</v>
      </c>
      <c r="FMC49" s="201">
        <v>6000</v>
      </c>
      <c r="FMD49" s="317">
        <v>1</v>
      </c>
      <c r="FME49" s="388" t="s">
        <v>592</v>
      </c>
      <c r="FMG49" s="191">
        <v>1</v>
      </c>
      <c r="FMH49" s="151" t="s">
        <v>170</v>
      </c>
      <c r="FMI49" s="144" t="s">
        <v>224</v>
      </c>
      <c r="FMJ49" s="307">
        <v>41877</v>
      </c>
      <c r="FMK49" s="201">
        <v>6000</v>
      </c>
      <c r="FML49" s="317">
        <v>1</v>
      </c>
      <c r="FMM49" s="388" t="s">
        <v>592</v>
      </c>
      <c r="FMO49" s="191">
        <v>1</v>
      </c>
      <c r="FMP49" s="151" t="s">
        <v>170</v>
      </c>
      <c r="FMQ49" s="144" t="s">
        <v>224</v>
      </c>
      <c r="FMR49" s="307">
        <v>41877</v>
      </c>
      <c r="FMS49" s="201">
        <v>6000</v>
      </c>
      <c r="FMT49" s="317">
        <v>1</v>
      </c>
      <c r="FMU49" s="388" t="s">
        <v>592</v>
      </c>
      <c r="FMW49" s="191">
        <v>1</v>
      </c>
      <c r="FMX49" s="151" t="s">
        <v>170</v>
      </c>
      <c r="FMY49" s="144" t="s">
        <v>224</v>
      </c>
      <c r="FMZ49" s="307">
        <v>41877</v>
      </c>
      <c r="FNA49" s="201">
        <v>6000</v>
      </c>
      <c r="FNB49" s="317">
        <v>1</v>
      </c>
      <c r="FNC49" s="388" t="s">
        <v>592</v>
      </c>
      <c r="FNE49" s="191">
        <v>1</v>
      </c>
      <c r="FNF49" s="151" t="s">
        <v>170</v>
      </c>
      <c r="FNG49" s="144" t="s">
        <v>224</v>
      </c>
      <c r="FNH49" s="307">
        <v>41877</v>
      </c>
      <c r="FNI49" s="201">
        <v>6000</v>
      </c>
      <c r="FNJ49" s="317">
        <v>1</v>
      </c>
      <c r="FNK49" s="388" t="s">
        <v>592</v>
      </c>
      <c r="FNM49" s="191">
        <v>1</v>
      </c>
      <c r="FNN49" s="151" t="s">
        <v>170</v>
      </c>
      <c r="FNO49" s="144" t="s">
        <v>224</v>
      </c>
      <c r="FNP49" s="307">
        <v>41877</v>
      </c>
      <c r="FNQ49" s="201">
        <v>6000</v>
      </c>
      <c r="FNR49" s="317">
        <v>1</v>
      </c>
      <c r="FNS49" s="388" t="s">
        <v>592</v>
      </c>
      <c r="FNU49" s="191">
        <v>1</v>
      </c>
      <c r="FNV49" s="151" t="s">
        <v>170</v>
      </c>
      <c r="FNW49" s="144" t="s">
        <v>224</v>
      </c>
      <c r="FNX49" s="307">
        <v>41877</v>
      </c>
      <c r="FNY49" s="201">
        <v>6000</v>
      </c>
      <c r="FNZ49" s="317">
        <v>1</v>
      </c>
      <c r="FOA49" s="388" t="s">
        <v>592</v>
      </c>
      <c r="FOC49" s="191">
        <v>1</v>
      </c>
      <c r="FOD49" s="151" t="s">
        <v>170</v>
      </c>
      <c r="FOE49" s="144" t="s">
        <v>224</v>
      </c>
      <c r="FOF49" s="307">
        <v>41877</v>
      </c>
      <c r="FOG49" s="201">
        <v>6000</v>
      </c>
      <c r="FOH49" s="317">
        <v>1</v>
      </c>
      <c r="FOI49" s="388" t="s">
        <v>592</v>
      </c>
      <c r="FOK49" s="191">
        <v>1</v>
      </c>
      <c r="FOL49" s="151" t="s">
        <v>170</v>
      </c>
      <c r="FOM49" s="144" t="s">
        <v>224</v>
      </c>
      <c r="FON49" s="307">
        <v>41877</v>
      </c>
      <c r="FOO49" s="201">
        <v>6000</v>
      </c>
      <c r="FOP49" s="317">
        <v>1</v>
      </c>
      <c r="FOQ49" s="388" t="s">
        <v>592</v>
      </c>
      <c r="FOS49" s="191">
        <v>1</v>
      </c>
      <c r="FOT49" s="151" t="s">
        <v>170</v>
      </c>
      <c r="FOU49" s="144" t="s">
        <v>224</v>
      </c>
      <c r="FOV49" s="307">
        <v>41877</v>
      </c>
      <c r="FOW49" s="201">
        <v>6000</v>
      </c>
      <c r="FOX49" s="317">
        <v>1</v>
      </c>
      <c r="FOY49" s="388" t="s">
        <v>592</v>
      </c>
      <c r="FPA49" s="191">
        <v>1</v>
      </c>
      <c r="FPB49" s="151" t="s">
        <v>170</v>
      </c>
      <c r="FPC49" s="144" t="s">
        <v>224</v>
      </c>
      <c r="FPD49" s="307">
        <v>41877</v>
      </c>
      <c r="FPE49" s="201">
        <v>6000</v>
      </c>
      <c r="FPF49" s="317">
        <v>1</v>
      </c>
      <c r="FPG49" s="388" t="s">
        <v>592</v>
      </c>
      <c r="FPI49" s="191">
        <v>1</v>
      </c>
      <c r="FPJ49" s="151" t="s">
        <v>170</v>
      </c>
      <c r="FPK49" s="144" t="s">
        <v>224</v>
      </c>
      <c r="FPL49" s="307">
        <v>41877</v>
      </c>
      <c r="FPM49" s="201">
        <v>6000</v>
      </c>
      <c r="FPN49" s="317">
        <v>1</v>
      </c>
      <c r="FPO49" s="388" t="s">
        <v>592</v>
      </c>
      <c r="FPQ49" s="191">
        <v>1</v>
      </c>
      <c r="FPR49" s="151" t="s">
        <v>170</v>
      </c>
      <c r="FPS49" s="144" t="s">
        <v>224</v>
      </c>
      <c r="FPT49" s="307">
        <v>41877</v>
      </c>
      <c r="FPU49" s="201">
        <v>6000</v>
      </c>
      <c r="FPV49" s="317">
        <v>1</v>
      </c>
      <c r="FPW49" s="388" t="s">
        <v>592</v>
      </c>
      <c r="FPY49" s="191">
        <v>1</v>
      </c>
      <c r="FPZ49" s="151" t="s">
        <v>170</v>
      </c>
      <c r="FQA49" s="144" t="s">
        <v>224</v>
      </c>
      <c r="FQB49" s="307">
        <v>41877</v>
      </c>
      <c r="FQC49" s="201">
        <v>6000</v>
      </c>
      <c r="FQD49" s="317">
        <v>1</v>
      </c>
      <c r="FQE49" s="388" t="s">
        <v>592</v>
      </c>
      <c r="FQG49" s="191">
        <v>1</v>
      </c>
      <c r="FQH49" s="151" t="s">
        <v>170</v>
      </c>
      <c r="FQI49" s="144" t="s">
        <v>224</v>
      </c>
      <c r="FQJ49" s="307">
        <v>41877</v>
      </c>
      <c r="FQK49" s="201">
        <v>6000</v>
      </c>
      <c r="FQL49" s="317">
        <v>1</v>
      </c>
      <c r="FQM49" s="388" t="s">
        <v>592</v>
      </c>
      <c r="FQO49" s="191">
        <v>1</v>
      </c>
      <c r="FQP49" s="151" t="s">
        <v>170</v>
      </c>
      <c r="FQQ49" s="144" t="s">
        <v>224</v>
      </c>
      <c r="FQR49" s="307">
        <v>41877</v>
      </c>
      <c r="FQS49" s="201">
        <v>6000</v>
      </c>
      <c r="FQT49" s="317">
        <v>1</v>
      </c>
      <c r="FQU49" s="388" t="s">
        <v>592</v>
      </c>
      <c r="FQW49" s="191">
        <v>1</v>
      </c>
      <c r="FQX49" s="151" t="s">
        <v>170</v>
      </c>
      <c r="FQY49" s="144" t="s">
        <v>224</v>
      </c>
      <c r="FQZ49" s="307">
        <v>41877</v>
      </c>
      <c r="FRA49" s="201">
        <v>6000</v>
      </c>
      <c r="FRB49" s="317">
        <v>1</v>
      </c>
      <c r="FRC49" s="388" t="s">
        <v>592</v>
      </c>
      <c r="FRE49" s="191">
        <v>1</v>
      </c>
      <c r="FRF49" s="151" t="s">
        <v>170</v>
      </c>
      <c r="FRG49" s="144" t="s">
        <v>224</v>
      </c>
      <c r="FRH49" s="307">
        <v>41877</v>
      </c>
      <c r="FRI49" s="201">
        <v>6000</v>
      </c>
      <c r="FRJ49" s="317">
        <v>1</v>
      </c>
      <c r="FRK49" s="388" t="s">
        <v>592</v>
      </c>
      <c r="FRM49" s="191">
        <v>1</v>
      </c>
      <c r="FRN49" s="151" t="s">
        <v>170</v>
      </c>
      <c r="FRO49" s="144" t="s">
        <v>224</v>
      </c>
      <c r="FRP49" s="307">
        <v>41877</v>
      </c>
      <c r="FRQ49" s="201">
        <v>6000</v>
      </c>
      <c r="FRR49" s="317">
        <v>1</v>
      </c>
      <c r="FRS49" s="388" t="s">
        <v>592</v>
      </c>
      <c r="FRU49" s="191">
        <v>1</v>
      </c>
      <c r="FRV49" s="151" t="s">
        <v>170</v>
      </c>
      <c r="FRW49" s="144" t="s">
        <v>224</v>
      </c>
      <c r="FRX49" s="307">
        <v>41877</v>
      </c>
      <c r="FRY49" s="201">
        <v>6000</v>
      </c>
      <c r="FRZ49" s="317">
        <v>1</v>
      </c>
      <c r="FSA49" s="388" t="s">
        <v>592</v>
      </c>
      <c r="FSC49" s="191">
        <v>1</v>
      </c>
      <c r="FSD49" s="151" t="s">
        <v>170</v>
      </c>
      <c r="FSE49" s="144" t="s">
        <v>224</v>
      </c>
      <c r="FSF49" s="307">
        <v>41877</v>
      </c>
      <c r="FSG49" s="201">
        <v>6000</v>
      </c>
      <c r="FSH49" s="317">
        <v>1</v>
      </c>
      <c r="FSI49" s="388" t="s">
        <v>592</v>
      </c>
      <c r="FSK49" s="191">
        <v>1</v>
      </c>
      <c r="FSL49" s="151" t="s">
        <v>170</v>
      </c>
      <c r="FSM49" s="144" t="s">
        <v>224</v>
      </c>
      <c r="FSN49" s="307">
        <v>41877</v>
      </c>
      <c r="FSO49" s="201">
        <v>6000</v>
      </c>
      <c r="FSP49" s="317">
        <v>1</v>
      </c>
      <c r="FSQ49" s="388" t="s">
        <v>592</v>
      </c>
      <c r="FSS49" s="191">
        <v>1</v>
      </c>
      <c r="FST49" s="151" t="s">
        <v>170</v>
      </c>
      <c r="FSU49" s="144" t="s">
        <v>224</v>
      </c>
      <c r="FSV49" s="307">
        <v>41877</v>
      </c>
      <c r="FSW49" s="201">
        <v>6000</v>
      </c>
      <c r="FSX49" s="317">
        <v>1</v>
      </c>
      <c r="FSY49" s="388" t="s">
        <v>592</v>
      </c>
      <c r="FTA49" s="191">
        <v>1</v>
      </c>
      <c r="FTB49" s="151" t="s">
        <v>170</v>
      </c>
      <c r="FTC49" s="144" t="s">
        <v>224</v>
      </c>
      <c r="FTD49" s="307">
        <v>41877</v>
      </c>
      <c r="FTE49" s="201">
        <v>6000</v>
      </c>
      <c r="FTF49" s="317">
        <v>1</v>
      </c>
      <c r="FTG49" s="388" t="s">
        <v>592</v>
      </c>
      <c r="FTI49" s="191">
        <v>1</v>
      </c>
      <c r="FTJ49" s="151" t="s">
        <v>170</v>
      </c>
      <c r="FTK49" s="144" t="s">
        <v>224</v>
      </c>
      <c r="FTL49" s="307">
        <v>41877</v>
      </c>
      <c r="FTM49" s="201">
        <v>6000</v>
      </c>
      <c r="FTN49" s="317">
        <v>1</v>
      </c>
      <c r="FTO49" s="388" t="s">
        <v>592</v>
      </c>
      <c r="FTQ49" s="191">
        <v>1</v>
      </c>
      <c r="FTR49" s="151" t="s">
        <v>170</v>
      </c>
      <c r="FTS49" s="144" t="s">
        <v>224</v>
      </c>
      <c r="FTT49" s="307">
        <v>41877</v>
      </c>
      <c r="FTU49" s="201">
        <v>6000</v>
      </c>
      <c r="FTV49" s="317">
        <v>1</v>
      </c>
      <c r="FTW49" s="388" t="s">
        <v>592</v>
      </c>
      <c r="FTY49" s="191">
        <v>1</v>
      </c>
      <c r="FTZ49" s="151" t="s">
        <v>170</v>
      </c>
      <c r="FUA49" s="144" t="s">
        <v>224</v>
      </c>
      <c r="FUB49" s="307">
        <v>41877</v>
      </c>
      <c r="FUC49" s="201">
        <v>6000</v>
      </c>
      <c r="FUD49" s="317">
        <v>1</v>
      </c>
      <c r="FUE49" s="388" t="s">
        <v>592</v>
      </c>
      <c r="FUG49" s="191">
        <v>1</v>
      </c>
      <c r="FUH49" s="151" t="s">
        <v>170</v>
      </c>
      <c r="FUI49" s="144" t="s">
        <v>224</v>
      </c>
      <c r="FUJ49" s="307">
        <v>41877</v>
      </c>
      <c r="FUK49" s="201">
        <v>6000</v>
      </c>
      <c r="FUL49" s="317">
        <v>1</v>
      </c>
      <c r="FUM49" s="388" t="s">
        <v>592</v>
      </c>
      <c r="FUO49" s="191">
        <v>1</v>
      </c>
      <c r="FUP49" s="151" t="s">
        <v>170</v>
      </c>
      <c r="FUQ49" s="144" t="s">
        <v>224</v>
      </c>
      <c r="FUR49" s="307">
        <v>41877</v>
      </c>
      <c r="FUS49" s="201">
        <v>6000</v>
      </c>
      <c r="FUT49" s="317">
        <v>1</v>
      </c>
      <c r="FUU49" s="388" t="s">
        <v>592</v>
      </c>
      <c r="FUW49" s="191">
        <v>1</v>
      </c>
      <c r="FUX49" s="151" t="s">
        <v>170</v>
      </c>
      <c r="FUY49" s="144" t="s">
        <v>224</v>
      </c>
      <c r="FUZ49" s="307">
        <v>41877</v>
      </c>
      <c r="FVA49" s="201">
        <v>6000</v>
      </c>
      <c r="FVB49" s="317">
        <v>1</v>
      </c>
      <c r="FVC49" s="388" t="s">
        <v>592</v>
      </c>
      <c r="FVE49" s="191">
        <v>1</v>
      </c>
      <c r="FVF49" s="151" t="s">
        <v>170</v>
      </c>
      <c r="FVG49" s="144" t="s">
        <v>224</v>
      </c>
      <c r="FVH49" s="307">
        <v>41877</v>
      </c>
      <c r="FVI49" s="201">
        <v>6000</v>
      </c>
      <c r="FVJ49" s="317">
        <v>1</v>
      </c>
      <c r="FVK49" s="388" t="s">
        <v>592</v>
      </c>
      <c r="FVM49" s="191">
        <v>1</v>
      </c>
      <c r="FVN49" s="151" t="s">
        <v>170</v>
      </c>
      <c r="FVO49" s="144" t="s">
        <v>224</v>
      </c>
      <c r="FVP49" s="307">
        <v>41877</v>
      </c>
      <c r="FVQ49" s="201">
        <v>6000</v>
      </c>
      <c r="FVR49" s="317">
        <v>1</v>
      </c>
      <c r="FVS49" s="388" t="s">
        <v>592</v>
      </c>
      <c r="FVU49" s="191">
        <v>1</v>
      </c>
      <c r="FVV49" s="151" t="s">
        <v>170</v>
      </c>
      <c r="FVW49" s="144" t="s">
        <v>224</v>
      </c>
      <c r="FVX49" s="307">
        <v>41877</v>
      </c>
      <c r="FVY49" s="201">
        <v>6000</v>
      </c>
      <c r="FVZ49" s="317">
        <v>1</v>
      </c>
      <c r="FWA49" s="388" t="s">
        <v>592</v>
      </c>
      <c r="FWC49" s="191">
        <v>1</v>
      </c>
      <c r="FWD49" s="151" t="s">
        <v>170</v>
      </c>
      <c r="FWE49" s="144" t="s">
        <v>224</v>
      </c>
      <c r="FWF49" s="307">
        <v>41877</v>
      </c>
      <c r="FWG49" s="201">
        <v>6000</v>
      </c>
      <c r="FWH49" s="317">
        <v>1</v>
      </c>
      <c r="FWI49" s="388" t="s">
        <v>592</v>
      </c>
      <c r="FWK49" s="191">
        <v>1</v>
      </c>
      <c r="FWL49" s="151" t="s">
        <v>170</v>
      </c>
      <c r="FWM49" s="144" t="s">
        <v>224</v>
      </c>
      <c r="FWN49" s="307">
        <v>41877</v>
      </c>
      <c r="FWO49" s="201">
        <v>6000</v>
      </c>
      <c r="FWP49" s="317">
        <v>1</v>
      </c>
      <c r="FWQ49" s="388" t="s">
        <v>592</v>
      </c>
      <c r="FWS49" s="191">
        <v>1</v>
      </c>
      <c r="FWT49" s="151" t="s">
        <v>170</v>
      </c>
      <c r="FWU49" s="144" t="s">
        <v>224</v>
      </c>
      <c r="FWV49" s="307">
        <v>41877</v>
      </c>
      <c r="FWW49" s="201">
        <v>6000</v>
      </c>
      <c r="FWX49" s="317">
        <v>1</v>
      </c>
      <c r="FWY49" s="388" t="s">
        <v>592</v>
      </c>
      <c r="FXA49" s="191">
        <v>1</v>
      </c>
      <c r="FXB49" s="151" t="s">
        <v>170</v>
      </c>
      <c r="FXC49" s="144" t="s">
        <v>224</v>
      </c>
      <c r="FXD49" s="307">
        <v>41877</v>
      </c>
      <c r="FXE49" s="201">
        <v>6000</v>
      </c>
      <c r="FXF49" s="317">
        <v>1</v>
      </c>
      <c r="FXG49" s="388" t="s">
        <v>592</v>
      </c>
      <c r="FXI49" s="191">
        <v>1</v>
      </c>
      <c r="FXJ49" s="151" t="s">
        <v>170</v>
      </c>
      <c r="FXK49" s="144" t="s">
        <v>224</v>
      </c>
      <c r="FXL49" s="307">
        <v>41877</v>
      </c>
      <c r="FXM49" s="201">
        <v>6000</v>
      </c>
      <c r="FXN49" s="317">
        <v>1</v>
      </c>
      <c r="FXO49" s="388" t="s">
        <v>592</v>
      </c>
      <c r="FXQ49" s="191">
        <v>1</v>
      </c>
      <c r="FXR49" s="151" t="s">
        <v>170</v>
      </c>
      <c r="FXS49" s="144" t="s">
        <v>224</v>
      </c>
      <c r="FXT49" s="307">
        <v>41877</v>
      </c>
      <c r="FXU49" s="201">
        <v>6000</v>
      </c>
      <c r="FXV49" s="317">
        <v>1</v>
      </c>
      <c r="FXW49" s="388" t="s">
        <v>592</v>
      </c>
      <c r="FXY49" s="191">
        <v>1</v>
      </c>
      <c r="FXZ49" s="151" t="s">
        <v>170</v>
      </c>
      <c r="FYA49" s="144" t="s">
        <v>224</v>
      </c>
      <c r="FYB49" s="307">
        <v>41877</v>
      </c>
      <c r="FYC49" s="201">
        <v>6000</v>
      </c>
      <c r="FYD49" s="317">
        <v>1</v>
      </c>
      <c r="FYE49" s="388" t="s">
        <v>592</v>
      </c>
      <c r="FYG49" s="191">
        <v>1</v>
      </c>
      <c r="FYH49" s="151" t="s">
        <v>170</v>
      </c>
      <c r="FYI49" s="144" t="s">
        <v>224</v>
      </c>
      <c r="FYJ49" s="307">
        <v>41877</v>
      </c>
      <c r="FYK49" s="201">
        <v>6000</v>
      </c>
      <c r="FYL49" s="317">
        <v>1</v>
      </c>
      <c r="FYM49" s="388" t="s">
        <v>592</v>
      </c>
      <c r="FYO49" s="191">
        <v>1</v>
      </c>
      <c r="FYP49" s="151" t="s">
        <v>170</v>
      </c>
      <c r="FYQ49" s="144" t="s">
        <v>224</v>
      </c>
      <c r="FYR49" s="307">
        <v>41877</v>
      </c>
      <c r="FYS49" s="201">
        <v>6000</v>
      </c>
      <c r="FYT49" s="317">
        <v>1</v>
      </c>
      <c r="FYU49" s="388" t="s">
        <v>592</v>
      </c>
      <c r="FYW49" s="191">
        <v>1</v>
      </c>
      <c r="FYX49" s="151" t="s">
        <v>170</v>
      </c>
      <c r="FYY49" s="144" t="s">
        <v>224</v>
      </c>
      <c r="FYZ49" s="307">
        <v>41877</v>
      </c>
      <c r="FZA49" s="201">
        <v>6000</v>
      </c>
      <c r="FZB49" s="317">
        <v>1</v>
      </c>
      <c r="FZC49" s="388" t="s">
        <v>592</v>
      </c>
      <c r="FZE49" s="191">
        <v>1</v>
      </c>
      <c r="FZF49" s="151" t="s">
        <v>170</v>
      </c>
      <c r="FZG49" s="144" t="s">
        <v>224</v>
      </c>
      <c r="FZH49" s="307">
        <v>41877</v>
      </c>
      <c r="FZI49" s="201">
        <v>6000</v>
      </c>
      <c r="FZJ49" s="317">
        <v>1</v>
      </c>
      <c r="FZK49" s="388" t="s">
        <v>592</v>
      </c>
      <c r="FZM49" s="191">
        <v>1</v>
      </c>
      <c r="FZN49" s="151" t="s">
        <v>170</v>
      </c>
      <c r="FZO49" s="144" t="s">
        <v>224</v>
      </c>
      <c r="FZP49" s="307">
        <v>41877</v>
      </c>
      <c r="FZQ49" s="201">
        <v>6000</v>
      </c>
      <c r="FZR49" s="317">
        <v>1</v>
      </c>
      <c r="FZS49" s="388" t="s">
        <v>592</v>
      </c>
      <c r="FZU49" s="191">
        <v>1</v>
      </c>
      <c r="FZV49" s="151" t="s">
        <v>170</v>
      </c>
      <c r="FZW49" s="144" t="s">
        <v>224</v>
      </c>
      <c r="FZX49" s="307">
        <v>41877</v>
      </c>
      <c r="FZY49" s="201">
        <v>6000</v>
      </c>
      <c r="FZZ49" s="317">
        <v>1</v>
      </c>
      <c r="GAA49" s="388" t="s">
        <v>592</v>
      </c>
      <c r="GAC49" s="191">
        <v>1</v>
      </c>
      <c r="GAD49" s="151" t="s">
        <v>170</v>
      </c>
      <c r="GAE49" s="144" t="s">
        <v>224</v>
      </c>
      <c r="GAF49" s="307">
        <v>41877</v>
      </c>
      <c r="GAG49" s="201">
        <v>6000</v>
      </c>
      <c r="GAH49" s="317">
        <v>1</v>
      </c>
      <c r="GAI49" s="388" t="s">
        <v>592</v>
      </c>
      <c r="GAK49" s="191">
        <v>1</v>
      </c>
      <c r="GAL49" s="151" t="s">
        <v>170</v>
      </c>
      <c r="GAM49" s="144" t="s">
        <v>224</v>
      </c>
      <c r="GAN49" s="307">
        <v>41877</v>
      </c>
      <c r="GAO49" s="201">
        <v>6000</v>
      </c>
      <c r="GAP49" s="317">
        <v>1</v>
      </c>
      <c r="GAQ49" s="388" t="s">
        <v>592</v>
      </c>
      <c r="GAS49" s="191">
        <v>1</v>
      </c>
      <c r="GAT49" s="151" t="s">
        <v>170</v>
      </c>
      <c r="GAU49" s="144" t="s">
        <v>224</v>
      </c>
      <c r="GAV49" s="307">
        <v>41877</v>
      </c>
      <c r="GAW49" s="201">
        <v>6000</v>
      </c>
      <c r="GAX49" s="317">
        <v>1</v>
      </c>
      <c r="GAY49" s="388" t="s">
        <v>592</v>
      </c>
      <c r="GBA49" s="191">
        <v>1</v>
      </c>
      <c r="GBB49" s="151" t="s">
        <v>170</v>
      </c>
      <c r="GBC49" s="144" t="s">
        <v>224</v>
      </c>
      <c r="GBD49" s="307">
        <v>41877</v>
      </c>
      <c r="GBE49" s="201">
        <v>6000</v>
      </c>
      <c r="GBF49" s="317">
        <v>1</v>
      </c>
      <c r="GBG49" s="388" t="s">
        <v>592</v>
      </c>
      <c r="GBI49" s="191">
        <v>1</v>
      </c>
      <c r="GBJ49" s="151" t="s">
        <v>170</v>
      </c>
      <c r="GBK49" s="144" t="s">
        <v>224</v>
      </c>
      <c r="GBL49" s="307">
        <v>41877</v>
      </c>
      <c r="GBM49" s="201">
        <v>6000</v>
      </c>
      <c r="GBN49" s="317">
        <v>1</v>
      </c>
      <c r="GBO49" s="388" t="s">
        <v>592</v>
      </c>
      <c r="GBQ49" s="191">
        <v>1</v>
      </c>
      <c r="GBR49" s="151" t="s">
        <v>170</v>
      </c>
      <c r="GBS49" s="144" t="s">
        <v>224</v>
      </c>
      <c r="GBT49" s="307">
        <v>41877</v>
      </c>
      <c r="GBU49" s="201">
        <v>6000</v>
      </c>
      <c r="GBV49" s="317">
        <v>1</v>
      </c>
      <c r="GBW49" s="388" t="s">
        <v>592</v>
      </c>
      <c r="GBY49" s="191">
        <v>1</v>
      </c>
      <c r="GBZ49" s="151" t="s">
        <v>170</v>
      </c>
      <c r="GCA49" s="144" t="s">
        <v>224</v>
      </c>
      <c r="GCB49" s="307">
        <v>41877</v>
      </c>
      <c r="GCC49" s="201">
        <v>6000</v>
      </c>
      <c r="GCD49" s="317">
        <v>1</v>
      </c>
      <c r="GCE49" s="388" t="s">
        <v>592</v>
      </c>
      <c r="GCG49" s="191">
        <v>1</v>
      </c>
      <c r="GCH49" s="151" t="s">
        <v>170</v>
      </c>
      <c r="GCI49" s="144" t="s">
        <v>224</v>
      </c>
      <c r="GCJ49" s="307">
        <v>41877</v>
      </c>
      <c r="GCK49" s="201">
        <v>6000</v>
      </c>
      <c r="GCL49" s="317">
        <v>1</v>
      </c>
      <c r="GCM49" s="388" t="s">
        <v>592</v>
      </c>
      <c r="GCO49" s="191">
        <v>1</v>
      </c>
      <c r="GCP49" s="151" t="s">
        <v>170</v>
      </c>
      <c r="GCQ49" s="144" t="s">
        <v>224</v>
      </c>
      <c r="GCR49" s="307">
        <v>41877</v>
      </c>
      <c r="GCS49" s="201">
        <v>6000</v>
      </c>
      <c r="GCT49" s="317">
        <v>1</v>
      </c>
      <c r="GCU49" s="388" t="s">
        <v>592</v>
      </c>
      <c r="GCW49" s="191">
        <v>1</v>
      </c>
      <c r="GCX49" s="151" t="s">
        <v>170</v>
      </c>
      <c r="GCY49" s="144" t="s">
        <v>224</v>
      </c>
      <c r="GCZ49" s="307">
        <v>41877</v>
      </c>
      <c r="GDA49" s="201">
        <v>6000</v>
      </c>
      <c r="GDB49" s="317">
        <v>1</v>
      </c>
      <c r="GDC49" s="388" t="s">
        <v>592</v>
      </c>
      <c r="GDE49" s="191">
        <v>1</v>
      </c>
      <c r="GDF49" s="151" t="s">
        <v>170</v>
      </c>
      <c r="GDG49" s="144" t="s">
        <v>224</v>
      </c>
      <c r="GDH49" s="307">
        <v>41877</v>
      </c>
      <c r="GDI49" s="201">
        <v>6000</v>
      </c>
      <c r="GDJ49" s="317">
        <v>1</v>
      </c>
      <c r="GDK49" s="388" t="s">
        <v>592</v>
      </c>
      <c r="GDM49" s="191">
        <v>1</v>
      </c>
      <c r="GDN49" s="151" t="s">
        <v>170</v>
      </c>
      <c r="GDO49" s="144" t="s">
        <v>224</v>
      </c>
      <c r="GDP49" s="307">
        <v>41877</v>
      </c>
      <c r="GDQ49" s="201">
        <v>6000</v>
      </c>
      <c r="GDR49" s="317">
        <v>1</v>
      </c>
      <c r="GDS49" s="388" t="s">
        <v>592</v>
      </c>
      <c r="GDU49" s="191">
        <v>1</v>
      </c>
      <c r="GDV49" s="151" t="s">
        <v>170</v>
      </c>
      <c r="GDW49" s="144" t="s">
        <v>224</v>
      </c>
      <c r="GDX49" s="307">
        <v>41877</v>
      </c>
      <c r="GDY49" s="201">
        <v>6000</v>
      </c>
      <c r="GDZ49" s="317">
        <v>1</v>
      </c>
      <c r="GEA49" s="388" t="s">
        <v>592</v>
      </c>
      <c r="GEC49" s="191">
        <v>1</v>
      </c>
      <c r="GED49" s="151" t="s">
        <v>170</v>
      </c>
      <c r="GEE49" s="144" t="s">
        <v>224</v>
      </c>
      <c r="GEF49" s="307">
        <v>41877</v>
      </c>
      <c r="GEG49" s="201">
        <v>6000</v>
      </c>
      <c r="GEH49" s="317">
        <v>1</v>
      </c>
      <c r="GEI49" s="388" t="s">
        <v>592</v>
      </c>
      <c r="GEK49" s="191">
        <v>1</v>
      </c>
      <c r="GEL49" s="151" t="s">
        <v>170</v>
      </c>
      <c r="GEM49" s="144" t="s">
        <v>224</v>
      </c>
      <c r="GEN49" s="307">
        <v>41877</v>
      </c>
      <c r="GEO49" s="201">
        <v>6000</v>
      </c>
      <c r="GEP49" s="317">
        <v>1</v>
      </c>
      <c r="GEQ49" s="388" t="s">
        <v>592</v>
      </c>
      <c r="GES49" s="191">
        <v>1</v>
      </c>
      <c r="GET49" s="151" t="s">
        <v>170</v>
      </c>
      <c r="GEU49" s="144" t="s">
        <v>224</v>
      </c>
      <c r="GEV49" s="307">
        <v>41877</v>
      </c>
      <c r="GEW49" s="201">
        <v>6000</v>
      </c>
      <c r="GEX49" s="317">
        <v>1</v>
      </c>
      <c r="GEY49" s="388" t="s">
        <v>592</v>
      </c>
      <c r="GFA49" s="191">
        <v>1</v>
      </c>
      <c r="GFB49" s="151" t="s">
        <v>170</v>
      </c>
      <c r="GFC49" s="144" t="s">
        <v>224</v>
      </c>
      <c r="GFD49" s="307">
        <v>41877</v>
      </c>
      <c r="GFE49" s="201">
        <v>6000</v>
      </c>
      <c r="GFF49" s="317">
        <v>1</v>
      </c>
      <c r="GFG49" s="388" t="s">
        <v>592</v>
      </c>
      <c r="GFI49" s="191">
        <v>1</v>
      </c>
      <c r="GFJ49" s="151" t="s">
        <v>170</v>
      </c>
      <c r="GFK49" s="144" t="s">
        <v>224</v>
      </c>
      <c r="GFL49" s="307">
        <v>41877</v>
      </c>
      <c r="GFM49" s="201">
        <v>6000</v>
      </c>
      <c r="GFN49" s="317">
        <v>1</v>
      </c>
      <c r="GFO49" s="388" t="s">
        <v>592</v>
      </c>
      <c r="GFQ49" s="191">
        <v>1</v>
      </c>
      <c r="GFR49" s="151" t="s">
        <v>170</v>
      </c>
      <c r="GFS49" s="144" t="s">
        <v>224</v>
      </c>
      <c r="GFT49" s="307">
        <v>41877</v>
      </c>
      <c r="GFU49" s="201">
        <v>6000</v>
      </c>
      <c r="GFV49" s="317">
        <v>1</v>
      </c>
      <c r="GFW49" s="388" t="s">
        <v>592</v>
      </c>
      <c r="GFY49" s="191">
        <v>1</v>
      </c>
      <c r="GFZ49" s="151" t="s">
        <v>170</v>
      </c>
      <c r="GGA49" s="144" t="s">
        <v>224</v>
      </c>
      <c r="GGB49" s="307">
        <v>41877</v>
      </c>
      <c r="GGC49" s="201">
        <v>6000</v>
      </c>
      <c r="GGD49" s="317">
        <v>1</v>
      </c>
      <c r="GGE49" s="388" t="s">
        <v>592</v>
      </c>
      <c r="GGG49" s="191">
        <v>1</v>
      </c>
      <c r="GGH49" s="151" t="s">
        <v>170</v>
      </c>
      <c r="GGI49" s="144" t="s">
        <v>224</v>
      </c>
      <c r="GGJ49" s="307">
        <v>41877</v>
      </c>
      <c r="GGK49" s="201">
        <v>6000</v>
      </c>
      <c r="GGL49" s="317">
        <v>1</v>
      </c>
      <c r="GGM49" s="388" t="s">
        <v>592</v>
      </c>
      <c r="GGO49" s="191">
        <v>1</v>
      </c>
      <c r="GGP49" s="151" t="s">
        <v>170</v>
      </c>
      <c r="GGQ49" s="144" t="s">
        <v>224</v>
      </c>
      <c r="GGR49" s="307">
        <v>41877</v>
      </c>
      <c r="GGS49" s="201">
        <v>6000</v>
      </c>
      <c r="GGT49" s="317">
        <v>1</v>
      </c>
      <c r="GGU49" s="388" t="s">
        <v>592</v>
      </c>
      <c r="GGW49" s="191">
        <v>1</v>
      </c>
      <c r="GGX49" s="151" t="s">
        <v>170</v>
      </c>
      <c r="GGY49" s="144" t="s">
        <v>224</v>
      </c>
      <c r="GGZ49" s="307">
        <v>41877</v>
      </c>
      <c r="GHA49" s="201">
        <v>6000</v>
      </c>
      <c r="GHB49" s="317">
        <v>1</v>
      </c>
      <c r="GHC49" s="388" t="s">
        <v>592</v>
      </c>
      <c r="GHE49" s="191">
        <v>1</v>
      </c>
      <c r="GHF49" s="151" t="s">
        <v>170</v>
      </c>
      <c r="GHG49" s="144" t="s">
        <v>224</v>
      </c>
      <c r="GHH49" s="307">
        <v>41877</v>
      </c>
      <c r="GHI49" s="201">
        <v>6000</v>
      </c>
      <c r="GHJ49" s="317">
        <v>1</v>
      </c>
      <c r="GHK49" s="388" t="s">
        <v>592</v>
      </c>
      <c r="GHM49" s="191">
        <v>1</v>
      </c>
      <c r="GHN49" s="151" t="s">
        <v>170</v>
      </c>
      <c r="GHO49" s="144" t="s">
        <v>224</v>
      </c>
      <c r="GHP49" s="307">
        <v>41877</v>
      </c>
      <c r="GHQ49" s="201">
        <v>6000</v>
      </c>
      <c r="GHR49" s="317">
        <v>1</v>
      </c>
      <c r="GHS49" s="388" t="s">
        <v>592</v>
      </c>
      <c r="GHU49" s="191">
        <v>1</v>
      </c>
      <c r="GHV49" s="151" t="s">
        <v>170</v>
      </c>
      <c r="GHW49" s="144" t="s">
        <v>224</v>
      </c>
      <c r="GHX49" s="307">
        <v>41877</v>
      </c>
      <c r="GHY49" s="201">
        <v>6000</v>
      </c>
      <c r="GHZ49" s="317">
        <v>1</v>
      </c>
      <c r="GIA49" s="388" t="s">
        <v>592</v>
      </c>
      <c r="GIC49" s="191">
        <v>1</v>
      </c>
      <c r="GID49" s="151" t="s">
        <v>170</v>
      </c>
      <c r="GIE49" s="144" t="s">
        <v>224</v>
      </c>
      <c r="GIF49" s="307">
        <v>41877</v>
      </c>
      <c r="GIG49" s="201">
        <v>6000</v>
      </c>
      <c r="GIH49" s="317">
        <v>1</v>
      </c>
      <c r="GII49" s="388" t="s">
        <v>592</v>
      </c>
      <c r="GIK49" s="191">
        <v>1</v>
      </c>
      <c r="GIL49" s="151" t="s">
        <v>170</v>
      </c>
      <c r="GIM49" s="144" t="s">
        <v>224</v>
      </c>
      <c r="GIN49" s="307">
        <v>41877</v>
      </c>
      <c r="GIO49" s="201">
        <v>6000</v>
      </c>
      <c r="GIP49" s="317">
        <v>1</v>
      </c>
      <c r="GIQ49" s="388" t="s">
        <v>592</v>
      </c>
      <c r="GIS49" s="191">
        <v>1</v>
      </c>
      <c r="GIT49" s="151" t="s">
        <v>170</v>
      </c>
      <c r="GIU49" s="144" t="s">
        <v>224</v>
      </c>
      <c r="GIV49" s="307">
        <v>41877</v>
      </c>
      <c r="GIW49" s="201">
        <v>6000</v>
      </c>
      <c r="GIX49" s="317">
        <v>1</v>
      </c>
      <c r="GIY49" s="388" t="s">
        <v>592</v>
      </c>
      <c r="GJA49" s="191">
        <v>1</v>
      </c>
      <c r="GJB49" s="151" t="s">
        <v>170</v>
      </c>
      <c r="GJC49" s="144" t="s">
        <v>224</v>
      </c>
      <c r="GJD49" s="307">
        <v>41877</v>
      </c>
      <c r="GJE49" s="201">
        <v>6000</v>
      </c>
      <c r="GJF49" s="317">
        <v>1</v>
      </c>
      <c r="GJG49" s="388" t="s">
        <v>592</v>
      </c>
      <c r="GJI49" s="191">
        <v>1</v>
      </c>
      <c r="GJJ49" s="151" t="s">
        <v>170</v>
      </c>
      <c r="GJK49" s="144" t="s">
        <v>224</v>
      </c>
      <c r="GJL49" s="307">
        <v>41877</v>
      </c>
      <c r="GJM49" s="201">
        <v>6000</v>
      </c>
      <c r="GJN49" s="317">
        <v>1</v>
      </c>
      <c r="GJO49" s="388" t="s">
        <v>592</v>
      </c>
      <c r="GJQ49" s="191">
        <v>1</v>
      </c>
      <c r="GJR49" s="151" t="s">
        <v>170</v>
      </c>
      <c r="GJS49" s="144" t="s">
        <v>224</v>
      </c>
      <c r="GJT49" s="307">
        <v>41877</v>
      </c>
      <c r="GJU49" s="201">
        <v>6000</v>
      </c>
      <c r="GJV49" s="317">
        <v>1</v>
      </c>
      <c r="GJW49" s="388" t="s">
        <v>592</v>
      </c>
      <c r="GJY49" s="191">
        <v>1</v>
      </c>
      <c r="GJZ49" s="151" t="s">
        <v>170</v>
      </c>
      <c r="GKA49" s="144" t="s">
        <v>224</v>
      </c>
      <c r="GKB49" s="307">
        <v>41877</v>
      </c>
      <c r="GKC49" s="201">
        <v>6000</v>
      </c>
      <c r="GKD49" s="317">
        <v>1</v>
      </c>
      <c r="GKE49" s="388" t="s">
        <v>592</v>
      </c>
      <c r="GKG49" s="191">
        <v>1</v>
      </c>
      <c r="GKH49" s="151" t="s">
        <v>170</v>
      </c>
      <c r="GKI49" s="144" t="s">
        <v>224</v>
      </c>
      <c r="GKJ49" s="307">
        <v>41877</v>
      </c>
      <c r="GKK49" s="201">
        <v>6000</v>
      </c>
      <c r="GKL49" s="317">
        <v>1</v>
      </c>
      <c r="GKM49" s="388" t="s">
        <v>592</v>
      </c>
      <c r="GKO49" s="191">
        <v>1</v>
      </c>
      <c r="GKP49" s="151" t="s">
        <v>170</v>
      </c>
      <c r="GKQ49" s="144" t="s">
        <v>224</v>
      </c>
      <c r="GKR49" s="307">
        <v>41877</v>
      </c>
      <c r="GKS49" s="201">
        <v>6000</v>
      </c>
      <c r="GKT49" s="317">
        <v>1</v>
      </c>
      <c r="GKU49" s="388" t="s">
        <v>592</v>
      </c>
      <c r="GKW49" s="191">
        <v>1</v>
      </c>
      <c r="GKX49" s="151" t="s">
        <v>170</v>
      </c>
      <c r="GKY49" s="144" t="s">
        <v>224</v>
      </c>
      <c r="GKZ49" s="307">
        <v>41877</v>
      </c>
      <c r="GLA49" s="201">
        <v>6000</v>
      </c>
      <c r="GLB49" s="317">
        <v>1</v>
      </c>
      <c r="GLC49" s="388" t="s">
        <v>592</v>
      </c>
      <c r="GLE49" s="191">
        <v>1</v>
      </c>
      <c r="GLF49" s="151" t="s">
        <v>170</v>
      </c>
      <c r="GLG49" s="144" t="s">
        <v>224</v>
      </c>
      <c r="GLH49" s="307">
        <v>41877</v>
      </c>
      <c r="GLI49" s="201">
        <v>6000</v>
      </c>
      <c r="GLJ49" s="317">
        <v>1</v>
      </c>
      <c r="GLK49" s="388" t="s">
        <v>592</v>
      </c>
      <c r="GLM49" s="191">
        <v>1</v>
      </c>
      <c r="GLN49" s="151" t="s">
        <v>170</v>
      </c>
      <c r="GLO49" s="144" t="s">
        <v>224</v>
      </c>
      <c r="GLP49" s="307">
        <v>41877</v>
      </c>
      <c r="GLQ49" s="201">
        <v>6000</v>
      </c>
      <c r="GLR49" s="317">
        <v>1</v>
      </c>
      <c r="GLS49" s="388" t="s">
        <v>592</v>
      </c>
      <c r="GLU49" s="191">
        <v>1</v>
      </c>
      <c r="GLV49" s="151" t="s">
        <v>170</v>
      </c>
      <c r="GLW49" s="144" t="s">
        <v>224</v>
      </c>
      <c r="GLX49" s="307">
        <v>41877</v>
      </c>
      <c r="GLY49" s="201">
        <v>6000</v>
      </c>
      <c r="GLZ49" s="317">
        <v>1</v>
      </c>
      <c r="GMA49" s="388" t="s">
        <v>592</v>
      </c>
      <c r="GMC49" s="191">
        <v>1</v>
      </c>
      <c r="GMD49" s="151" t="s">
        <v>170</v>
      </c>
      <c r="GME49" s="144" t="s">
        <v>224</v>
      </c>
      <c r="GMF49" s="307">
        <v>41877</v>
      </c>
      <c r="GMG49" s="201">
        <v>6000</v>
      </c>
      <c r="GMH49" s="317">
        <v>1</v>
      </c>
      <c r="GMI49" s="388" t="s">
        <v>592</v>
      </c>
      <c r="GMK49" s="191">
        <v>1</v>
      </c>
      <c r="GML49" s="151" t="s">
        <v>170</v>
      </c>
      <c r="GMM49" s="144" t="s">
        <v>224</v>
      </c>
      <c r="GMN49" s="307">
        <v>41877</v>
      </c>
      <c r="GMO49" s="201">
        <v>6000</v>
      </c>
      <c r="GMP49" s="317">
        <v>1</v>
      </c>
      <c r="GMQ49" s="388" t="s">
        <v>592</v>
      </c>
      <c r="GMS49" s="191">
        <v>1</v>
      </c>
      <c r="GMT49" s="151" t="s">
        <v>170</v>
      </c>
      <c r="GMU49" s="144" t="s">
        <v>224</v>
      </c>
      <c r="GMV49" s="307">
        <v>41877</v>
      </c>
      <c r="GMW49" s="201">
        <v>6000</v>
      </c>
      <c r="GMX49" s="317">
        <v>1</v>
      </c>
      <c r="GMY49" s="388" t="s">
        <v>592</v>
      </c>
      <c r="GNA49" s="191">
        <v>1</v>
      </c>
      <c r="GNB49" s="151" t="s">
        <v>170</v>
      </c>
      <c r="GNC49" s="144" t="s">
        <v>224</v>
      </c>
      <c r="GND49" s="307">
        <v>41877</v>
      </c>
      <c r="GNE49" s="201">
        <v>6000</v>
      </c>
      <c r="GNF49" s="317">
        <v>1</v>
      </c>
      <c r="GNG49" s="388" t="s">
        <v>592</v>
      </c>
      <c r="GNI49" s="191">
        <v>1</v>
      </c>
      <c r="GNJ49" s="151" t="s">
        <v>170</v>
      </c>
      <c r="GNK49" s="144" t="s">
        <v>224</v>
      </c>
      <c r="GNL49" s="307">
        <v>41877</v>
      </c>
      <c r="GNM49" s="201">
        <v>6000</v>
      </c>
      <c r="GNN49" s="317">
        <v>1</v>
      </c>
      <c r="GNO49" s="388" t="s">
        <v>592</v>
      </c>
      <c r="GNQ49" s="191">
        <v>1</v>
      </c>
      <c r="GNR49" s="151" t="s">
        <v>170</v>
      </c>
      <c r="GNS49" s="144" t="s">
        <v>224</v>
      </c>
      <c r="GNT49" s="307">
        <v>41877</v>
      </c>
      <c r="GNU49" s="201">
        <v>6000</v>
      </c>
      <c r="GNV49" s="317">
        <v>1</v>
      </c>
      <c r="GNW49" s="388" t="s">
        <v>592</v>
      </c>
      <c r="GNY49" s="191">
        <v>1</v>
      </c>
      <c r="GNZ49" s="151" t="s">
        <v>170</v>
      </c>
      <c r="GOA49" s="144" t="s">
        <v>224</v>
      </c>
      <c r="GOB49" s="307">
        <v>41877</v>
      </c>
      <c r="GOC49" s="201">
        <v>6000</v>
      </c>
      <c r="GOD49" s="317">
        <v>1</v>
      </c>
      <c r="GOE49" s="388" t="s">
        <v>592</v>
      </c>
      <c r="GOG49" s="191">
        <v>1</v>
      </c>
      <c r="GOH49" s="151" t="s">
        <v>170</v>
      </c>
      <c r="GOI49" s="144" t="s">
        <v>224</v>
      </c>
      <c r="GOJ49" s="307">
        <v>41877</v>
      </c>
      <c r="GOK49" s="201">
        <v>6000</v>
      </c>
      <c r="GOL49" s="317">
        <v>1</v>
      </c>
      <c r="GOM49" s="388" t="s">
        <v>592</v>
      </c>
      <c r="GOO49" s="191">
        <v>1</v>
      </c>
      <c r="GOP49" s="151" t="s">
        <v>170</v>
      </c>
      <c r="GOQ49" s="144" t="s">
        <v>224</v>
      </c>
      <c r="GOR49" s="307">
        <v>41877</v>
      </c>
      <c r="GOS49" s="201">
        <v>6000</v>
      </c>
      <c r="GOT49" s="317">
        <v>1</v>
      </c>
      <c r="GOU49" s="388" t="s">
        <v>592</v>
      </c>
      <c r="GOW49" s="191">
        <v>1</v>
      </c>
      <c r="GOX49" s="151" t="s">
        <v>170</v>
      </c>
      <c r="GOY49" s="144" t="s">
        <v>224</v>
      </c>
      <c r="GOZ49" s="307">
        <v>41877</v>
      </c>
      <c r="GPA49" s="201">
        <v>6000</v>
      </c>
      <c r="GPB49" s="317">
        <v>1</v>
      </c>
      <c r="GPC49" s="388" t="s">
        <v>592</v>
      </c>
      <c r="GPE49" s="191">
        <v>1</v>
      </c>
      <c r="GPF49" s="151" t="s">
        <v>170</v>
      </c>
      <c r="GPG49" s="144" t="s">
        <v>224</v>
      </c>
      <c r="GPH49" s="307">
        <v>41877</v>
      </c>
      <c r="GPI49" s="201">
        <v>6000</v>
      </c>
      <c r="GPJ49" s="317">
        <v>1</v>
      </c>
      <c r="GPK49" s="388" t="s">
        <v>592</v>
      </c>
      <c r="GPM49" s="191">
        <v>1</v>
      </c>
      <c r="GPN49" s="151" t="s">
        <v>170</v>
      </c>
      <c r="GPO49" s="144" t="s">
        <v>224</v>
      </c>
      <c r="GPP49" s="307">
        <v>41877</v>
      </c>
      <c r="GPQ49" s="201">
        <v>6000</v>
      </c>
      <c r="GPR49" s="317">
        <v>1</v>
      </c>
      <c r="GPS49" s="388" t="s">
        <v>592</v>
      </c>
      <c r="GPU49" s="191">
        <v>1</v>
      </c>
      <c r="GPV49" s="151" t="s">
        <v>170</v>
      </c>
      <c r="GPW49" s="144" t="s">
        <v>224</v>
      </c>
      <c r="GPX49" s="307">
        <v>41877</v>
      </c>
      <c r="GPY49" s="201">
        <v>6000</v>
      </c>
      <c r="GPZ49" s="317">
        <v>1</v>
      </c>
      <c r="GQA49" s="388" t="s">
        <v>592</v>
      </c>
      <c r="GQC49" s="191">
        <v>1</v>
      </c>
      <c r="GQD49" s="151" t="s">
        <v>170</v>
      </c>
      <c r="GQE49" s="144" t="s">
        <v>224</v>
      </c>
      <c r="GQF49" s="307">
        <v>41877</v>
      </c>
      <c r="GQG49" s="201">
        <v>6000</v>
      </c>
      <c r="GQH49" s="317">
        <v>1</v>
      </c>
      <c r="GQI49" s="388" t="s">
        <v>592</v>
      </c>
      <c r="GQK49" s="191">
        <v>1</v>
      </c>
      <c r="GQL49" s="151" t="s">
        <v>170</v>
      </c>
      <c r="GQM49" s="144" t="s">
        <v>224</v>
      </c>
      <c r="GQN49" s="307">
        <v>41877</v>
      </c>
      <c r="GQO49" s="201">
        <v>6000</v>
      </c>
      <c r="GQP49" s="317">
        <v>1</v>
      </c>
      <c r="GQQ49" s="388" t="s">
        <v>592</v>
      </c>
      <c r="GQS49" s="191">
        <v>1</v>
      </c>
      <c r="GQT49" s="151" t="s">
        <v>170</v>
      </c>
      <c r="GQU49" s="144" t="s">
        <v>224</v>
      </c>
      <c r="GQV49" s="307">
        <v>41877</v>
      </c>
      <c r="GQW49" s="201">
        <v>6000</v>
      </c>
      <c r="GQX49" s="317">
        <v>1</v>
      </c>
      <c r="GQY49" s="388" t="s">
        <v>592</v>
      </c>
      <c r="GRA49" s="191">
        <v>1</v>
      </c>
      <c r="GRB49" s="151" t="s">
        <v>170</v>
      </c>
      <c r="GRC49" s="144" t="s">
        <v>224</v>
      </c>
      <c r="GRD49" s="307">
        <v>41877</v>
      </c>
      <c r="GRE49" s="201">
        <v>6000</v>
      </c>
      <c r="GRF49" s="317">
        <v>1</v>
      </c>
      <c r="GRG49" s="388" t="s">
        <v>592</v>
      </c>
      <c r="GRI49" s="191">
        <v>1</v>
      </c>
      <c r="GRJ49" s="151" t="s">
        <v>170</v>
      </c>
      <c r="GRK49" s="144" t="s">
        <v>224</v>
      </c>
      <c r="GRL49" s="307">
        <v>41877</v>
      </c>
      <c r="GRM49" s="201">
        <v>6000</v>
      </c>
      <c r="GRN49" s="317">
        <v>1</v>
      </c>
      <c r="GRO49" s="388" t="s">
        <v>592</v>
      </c>
      <c r="GRQ49" s="191">
        <v>1</v>
      </c>
      <c r="GRR49" s="151" t="s">
        <v>170</v>
      </c>
      <c r="GRS49" s="144" t="s">
        <v>224</v>
      </c>
      <c r="GRT49" s="307">
        <v>41877</v>
      </c>
      <c r="GRU49" s="201">
        <v>6000</v>
      </c>
      <c r="GRV49" s="317">
        <v>1</v>
      </c>
      <c r="GRW49" s="388" t="s">
        <v>592</v>
      </c>
      <c r="GRY49" s="191">
        <v>1</v>
      </c>
      <c r="GRZ49" s="151" t="s">
        <v>170</v>
      </c>
      <c r="GSA49" s="144" t="s">
        <v>224</v>
      </c>
      <c r="GSB49" s="307">
        <v>41877</v>
      </c>
      <c r="GSC49" s="201">
        <v>6000</v>
      </c>
      <c r="GSD49" s="317">
        <v>1</v>
      </c>
      <c r="GSE49" s="388" t="s">
        <v>592</v>
      </c>
      <c r="GSG49" s="191">
        <v>1</v>
      </c>
      <c r="GSH49" s="151" t="s">
        <v>170</v>
      </c>
      <c r="GSI49" s="144" t="s">
        <v>224</v>
      </c>
      <c r="GSJ49" s="307">
        <v>41877</v>
      </c>
      <c r="GSK49" s="201">
        <v>6000</v>
      </c>
      <c r="GSL49" s="317">
        <v>1</v>
      </c>
      <c r="GSM49" s="388" t="s">
        <v>592</v>
      </c>
      <c r="GSO49" s="191">
        <v>1</v>
      </c>
      <c r="GSP49" s="151" t="s">
        <v>170</v>
      </c>
      <c r="GSQ49" s="144" t="s">
        <v>224</v>
      </c>
      <c r="GSR49" s="307">
        <v>41877</v>
      </c>
      <c r="GSS49" s="201">
        <v>6000</v>
      </c>
      <c r="GST49" s="317">
        <v>1</v>
      </c>
      <c r="GSU49" s="388" t="s">
        <v>592</v>
      </c>
      <c r="GSW49" s="191">
        <v>1</v>
      </c>
      <c r="GSX49" s="151" t="s">
        <v>170</v>
      </c>
      <c r="GSY49" s="144" t="s">
        <v>224</v>
      </c>
      <c r="GSZ49" s="307">
        <v>41877</v>
      </c>
      <c r="GTA49" s="201">
        <v>6000</v>
      </c>
      <c r="GTB49" s="317">
        <v>1</v>
      </c>
      <c r="GTC49" s="388" t="s">
        <v>592</v>
      </c>
      <c r="GTE49" s="191">
        <v>1</v>
      </c>
      <c r="GTF49" s="151" t="s">
        <v>170</v>
      </c>
      <c r="GTG49" s="144" t="s">
        <v>224</v>
      </c>
      <c r="GTH49" s="307">
        <v>41877</v>
      </c>
      <c r="GTI49" s="201">
        <v>6000</v>
      </c>
      <c r="GTJ49" s="317">
        <v>1</v>
      </c>
      <c r="GTK49" s="388" t="s">
        <v>592</v>
      </c>
      <c r="GTM49" s="191">
        <v>1</v>
      </c>
      <c r="GTN49" s="151" t="s">
        <v>170</v>
      </c>
      <c r="GTO49" s="144" t="s">
        <v>224</v>
      </c>
      <c r="GTP49" s="307">
        <v>41877</v>
      </c>
      <c r="GTQ49" s="201">
        <v>6000</v>
      </c>
      <c r="GTR49" s="317">
        <v>1</v>
      </c>
      <c r="GTS49" s="388" t="s">
        <v>592</v>
      </c>
      <c r="GTU49" s="191">
        <v>1</v>
      </c>
      <c r="GTV49" s="151" t="s">
        <v>170</v>
      </c>
      <c r="GTW49" s="144" t="s">
        <v>224</v>
      </c>
      <c r="GTX49" s="307">
        <v>41877</v>
      </c>
      <c r="GTY49" s="201">
        <v>6000</v>
      </c>
      <c r="GTZ49" s="317">
        <v>1</v>
      </c>
      <c r="GUA49" s="388" t="s">
        <v>592</v>
      </c>
      <c r="GUC49" s="191">
        <v>1</v>
      </c>
      <c r="GUD49" s="151" t="s">
        <v>170</v>
      </c>
      <c r="GUE49" s="144" t="s">
        <v>224</v>
      </c>
      <c r="GUF49" s="307">
        <v>41877</v>
      </c>
      <c r="GUG49" s="201">
        <v>6000</v>
      </c>
      <c r="GUH49" s="317">
        <v>1</v>
      </c>
      <c r="GUI49" s="388" t="s">
        <v>592</v>
      </c>
      <c r="GUK49" s="191">
        <v>1</v>
      </c>
      <c r="GUL49" s="151" t="s">
        <v>170</v>
      </c>
      <c r="GUM49" s="144" t="s">
        <v>224</v>
      </c>
      <c r="GUN49" s="307">
        <v>41877</v>
      </c>
      <c r="GUO49" s="201">
        <v>6000</v>
      </c>
      <c r="GUP49" s="317">
        <v>1</v>
      </c>
      <c r="GUQ49" s="388" t="s">
        <v>592</v>
      </c>
      <c r="GUS49" s="191">
        <v>1</v>
      </c>
      <c r="GUT49" s="151" t="s">
        <v>170</v>
      </c>
      <c r="GUU49" s="144" t="s">
        <v>224</v>
      </c>
      <c r="GUV49" s="307">
        <v>41877</v>
      </c>
      <c r="GUW49" s="201">
        <v>6000</v>
      </c>
      <c r="GUX49" s="317">
        <v>1</v>
      </c>
      <c r="GUY49" s="388" t="s">
        <v>592</v>
      </c>
      <c r="GVA49" s="191">
        <v>1</v>
      </c>
      <c r="GVB49" s="151" t="s">
        <v>170</v>
      </c>
      <c r="GVC49" s="144" t="s">
        <v>224</v>
      </c>
      <c r="GVD49" s="307">
        <v>41877</v>
      </c>
      <c r="GVE49" s="201">
        <v>6000</v>
      </c>
      <c r="GVF49" s="317">
        <v>1</v>
      </c>
      <c r="GVG49" s="388" t="s">
        <v>592</v>
      </c>
      <c r="GVI49" s="191">
        <v>1</v>
      </c>
      <c r="GVJ49" s="151" t="s">
        <v>170</v>
      </c>
      <c r="GVK49" s="144" t="s">
        <v>224</v>
      </c>
      <c r="GVL49" s="307">
        <v>41877</v>
      </c>
      <c r="GVM49" s="201">
        <v>6000</v>
      </c>
      <c r="GVN49" s="317">
        <v>1</v>
      </c>
      <c r="GVO49" s="388" t="s">
        <v>592</v>
      </c>
      <c r="GVQ49" s="191">
        <v>1</v>
      </c>
      <c r="GVR49" s="151" t="s">
        <v>170</v>
      </c>
      <c r="GVS49" s="144" t="s">
        <v>224</v>
      </c>
      <c r="GVT49" s="307">
        <v>41877</v>
      </c>
      <c r="GVU49" s="201">
        <v>6000</v>
      </c>
      <c r="GVV49" s="317">
        <v>1</v>
      </c>
      <c r="GVW49" s="388" t="s">
        <v>592</v>
      </c>
      <c r="GVY49" s="191">
        <v>1</v>
      </c>
      <c r="GVZ49" s="151" t="s">
        <v>170</v>
      </c>
      <c r="GWA49" s="144" t="s">
        <v>224</v>
      </c>
      <c r="GWB49" s="307">
        <v>41877</v>
      </c>
      <c r="GWC49" s="201">
        <v>6000</v>
      </c>
      <c r="GWD49" s="317">
        <v>1</v>
      </c>
      <c r="GWE49" s="388" t="s">
        <v>592</v>
      </c>
      <c r="GWG49" s="191">
        <v>1</v>
      </c>
      <c r="GWH49" s="151" t="s">
        <v>170</v>
      </c>
      <c r="GWI49" s="144" t="s">
        <v>224</v>
      </c>
      <c r="GWJ49" s="307">
        <v>41877</v>
      </c>
      <c r="GWK49" s="201">
        <v>6000</v>
      </c>
      <c r="GWL49" s="317">
        <v>1</v>
      </c>
      <c r="GWM49" s="388" t="s">
        <v>592</v>
      </c>
      <c r="GWO49" s="191">
        <v>1</v>
      </c>
      <c r="GWP49" s="151" t="s">
        <v>170</v>
      </c>
      <c r="GWQ49" s="144" t="s">
        <v>224</v>
      </c>
      <c r="GWR49" s="307">
        <v>41877</v>
      </c>
      <c r="GWS49" s="201">
        <v>6000</v>
      </c>
      <c r="GWT49" s="317">
        <v>1</v>
      </c>
      <c r="GWU49" s="388" t="s">
        <v>592</v>
      </c>
      <c r="GWW49" s="191">
        <v>1</v>
      </c>
      <c r="GWX49" s="151" t="s">
        <v>170</v>
      </c>
      <c r="GWY49" s="144" t="s">
        <v>224</v>
      </c>
      <c r="GWZ49" s="307">
        <v>41877</v>
      </c>
      <c r="GXA49" s="201">
        <v>6000</v>
      </c>
      <c r="GXB49" s="317">
        <v>1</v>
      </c>
      <c r="GXC49" s="388" t="s">
        <v>592</v>
      </c>
      <c r="GXE49" s="191">
        <v>1</v>
      </c>
      <c r="GXF49" s="151" t="s">
        <v>170</v>
      </c>
      <c r="GXG49" s="144" t="s">
        <v>224</v>
      </c>
      <c r="GXH49" s="307">
        <v>41877</v>
      </c>
      <c r="GXI49" s="201">
        <v>6000</v>
      </c>
      <c r="GXJ49" s="317">
        <v>1</v>
      </c>
      <c r="GXK49" s="388" t="s">
        <v>592</v>
      </c>
      <c r="GXM49" s="191">
        <v>1</v>
      </c>
      <c r="GXN49" s="151" t="s">
        <v>170</v>
      </c>
      <c r="GXO49" s="144" t="s">
        <v>224</v>
      </c>
      <c r="GXP49" s="307">
        <v>41877</v>
      </c>
      <c r="GXQ49" s="201">
        <v>6000</v>
      </c>
      <c r="GXR49" s="317">
        <v>1</v>
      </c>
      <c r="GXS49" s="388" t="s">
        <v>592</v>
      </c>
      <c r="GXU49" s="191">
        <v>1</v>
      </c>
      <c r="GXV49" s="151" t="s">
        <v>170</v>
      </c>
      <c r="GXW49" s="144" t="s">
        <v>224</v>
      </c>
      <c r="GXX49" s="307">
        <v>41877</v>
      </c>
      <c r="GXY49" s="201">
        <v>6000</v>
      </c>
      <c r="GXZ49" s="317">
        <v>1</v>
      </c>
      <c r="GYA49" s="388" t="s">
        <v>592</v>
      </c>
      <c r="GYC49" s="191">
        <v>1</v>
      </c>
      <c r="GYD49" s="151" t="s">
        <v>170</v>
      </c>
      <c r="GYE49" s="144" t="s">
        <v>224</v>
      </c>
      <c r="GYF49" s="307">
        <v>41877</v>
      </c>
      <c r="GYG49" s="201">
        <v>6000</v>
      </c>
      <c r="GYH49" s="317">
        <v>1</v>
      </c>
      <c r="GYI49" s="388" t="s">
        <v>592</v>
      </c>
      <c r="GYK49" s="191">
        <v>1</v>
      </c>
      <c r="GYL49" s="151" t="s">
        <v>170</v>
      </c>
      <c r="GYM49" s="144" t="s">
        <v>224</v>
      </c>
      <c r="GYN49" s="307">
        <v>41877</v>
      </c>
      <c r="GYO49" s="201">
        <v>6000</v>
      </c>
      <c r="GYP49" s="317">
        <v>1</v>
      </c>
      <c r="GYQ49" s="388" t="s">
        <v>592</v>
      </c>
      <c r="GYS49" s="191">
        <v>1</v>
      </c>
      <c r="GYT49" s="151" t="s">
        <v>170</v>
      </c>
      <c r="GYU49" s="144" t="s">
        <v>224</v>
      </c>
      <c r="GYV49" s="307">
        <v>41877</v>
      </c>
      <c r="GYW49" s="201">
        <v>6000</v>
      </c>
      <c r="GYX49" s="317">
        <v>1</v>
      </c>
      <c r="GYY49" s="388" t="s">
        <v>592</v>
      </c>
      <c r="GZA49" s="191">
        <v>1</v>
      </c>
      <c r="GZB49" s="151" t="s">
        <v>170</v>
      </c>
      <c r="GZC49" s="144" t="s">
        <v>224</v>
      </c>
      <c r="GZD49" s="307">
        <v>41877</v>
      </c>
      <c r="GZE49" s="201">
        <v>6000</v>
      </c>
      <c r="GZF49" s="317">
        <v>1</v>
      </c>
      <c r="GZG49" s="388" t="s">
        <v>592</v>
      </c>
      <c r="GZI49" s="191">
        <v>1</v>
      </c>
      <c r="GZJ49" s="151" t="s">
        <v>170</v>
      </c>
      <c r="GZK49" s="144" t="s">
        <v>224</v>
      </c>
      <c r="GZL49" s="307">
        <v>41877</v>
      </c>
      <c r="GZM49" s="201">
        <v>6000</v>
      </c>
      <c r="GZN49" s="317">
        <v>1</v>
      </c>
      <c r="GZO49" s="388" t="s">
        <v>592</v>
      </c>
      <c r="GZQ49" s="191">
        <v>1</v>
      </c>
      <c r="GZR49" s="151" t="s">
        <v>170</v>
      </c>
      <c r="GZS49" s="144" t="s">
        <v>224</v>
      </c>
      <c r="GZT49" s="307">
        <v>41877</v>
      </c>
      <c r="GZU49" s="201">
        <v>6000</v>
      </c>
      <c r="GZV49" s="317">
        <v>1</v>
      </c>
      <c r="GZW49" s="388" t="s">
        <v>592</v>
      </c>
      <c r="GZY49" s="191">
        <v>1</v>
      </c>
      <c r="GZZ49" s="151" t="s">
        <v>170</v>
      </c>
      <c r="HAA49" s="144" t="s">
        <v>224</v>
      </c>
      <c r="HAB49" s="307">
        <v>41877</v>
      </c>
      <c r="HAC49" s="201">
        <v>6000</v>
      </c>
      <c r="HAD49" s="317">
        <v>1</v>
      </c>
      <c r="HAE49" s="388" t="s">
        <v>592</v>
      </c>
      <c r="HAG49" s="191">
        <v>1</v>
      </c>
      <c r="HAH49" s="151" t="s">
        <v>170</v>
      </c>
      <c r="HAI49" s="144" t="s">
        <v>224</v>
      </c>
      <c r="HAJ49" s="307">
        <v>41877</v>
      </c>
      <c r="HAK49" s="201">
        <v>6000</v>
      </c>
      <c r="HAL49" s="317">
        <v>1</v>
      </c>
      <c r="HAM49" s="388" t="s">
        <v>592</v>
      </c>
      <c r="HAO49" s="191">
        <v>1</v>
      </c>
      <c r="HAP49" s="151" t="s">
        <v>170</v>
      </c>
      <c r="HAQ49" s="144" t="s">
        <v>224</v>
      </c>
      <c r="HAR49" s="307">
        <v>41877</v>
      </c>
      <c r="HAS49" s="201">
        <v>6000</v>
      </c>
      <c r="HAT49" s="317">
        <v>1</v>
      </c>
      <c r="HAU49" s="388" t="s">
        <v>592</v>
      </c>
      <c r="HAW49" s="191">
        <v>1</v>
      </c>
      <c r="HAX49" s="151" t="s">
        <v>170</v>
      </c>
      <c r="HAY49" s="144" t="s">
        <v>224</v>
      </c>
      <c r="HAZ49" s="307">
        <v>41877</v>
      </c>
      <c r="HBA49" s="201">
        <v>6000</v>
      </c>
      <c r="HBB49" s="317">
        <v>1</v>
      </c>
      <c r="HBC49" s="388" t="s">
        <v>592</v>
      </c>
      <c r="HBE49" s="191">
        <v>1</v>
      </c>
      <c r="HBF49" s="151" t="s">
        <v>170</v>
      </c>
      <c r="HBG49" s="144" t="s">
        <v>224</v>
      </c>
      <c r="HBH49" s="307">
        <v>41877</v>
      </c>
      <c r="HBI49" s="201">
        <v>6000</v>
      </c>
      <c r="HBJ49" s="317">
        <v>1</v>
      </c>
      <c r="HBK49" s="388" t="s">
        <v>592</v>
      </c>
      <c r="HBM49" s="191">
        <v>1</v>
      </c>
      <c r="HBN49" s="151" t="s">
        <v>170</v>
      </c>
      <c r="HBO49" s="144" t="s">
        <v>224</v>
      </c>
      <c r="HBP49" s="307">
        <v>41877</v>
      </c>
      <c r="HBQ49" s="201">
        <v>6000</v>
      </c>
      <c r="HBR49" s="317">
        <v>1</v>
      </c>
      <c r="HBS49" s="388" t="s">
        <v>592</v>
      </c>
      <c r="HBU49" s="191">
        <v>1</v>
      </c>
      <c r="HBV49" s="151" t="s">
        <v>170</v>
      </c>
      <c r="HBW49" s="144" t="s">
        <v>224</v>
      </c>
      <c r="HBX49" s="307">
        <v>41877</v>
      </c>
      <c r="HBY49" s="201">
        <v>6000</v>
      </c>
      <c r="HBZ49" s="317">
        <v>1</v>
      </c>
      <c r="HCA49" s="388" t="s">
        <v>592</v>
      </c>
      <c r="HCC49" s="191">
        <v>1</v>
      </c>
      <c r="HCD49" s="151" t="s">
        <v>170</v>
      </c>
      <c r="HCE49" s="144" t="s">
        <v>224</v>
      </c>
      <c r="HCF49" s="307">
        <v>41877</v>
      </c>
      <c r="HCG49" s="201">
        <v>6000</v>
      </c>
      <c r="HCH49" s="317">
        <v>1</v>
      </c>
      <c r="HCI49" s="388" t="s">
        <v>592</v>
      </c>
      <c r="HCK49" s="191">
        <v>1</v>
      </c>
      <c r="HCL49" s="151" t="s">
        <v>170</v>
      </c>
      <c r="HCM49" s="144" t="s">
        <v>224</v>
      </c>
      <c r="HCN49" s="307">
        <v>41877</v>
      </c>
      <c r="HCO49" s="201">
        <v>6000</v>
      </c>
      <c r="HCP49" s="317">
        <v>1</v>
      </c>
      <c r="HCQ49" s="388" t="s">
        <v>592</v>
      </c>
      <c r="HCS49" s="191">
        <v>1</v>
      </c>
      <c r="HCT49" s="151" t="s">
        <v>170</v>
      </c>
      <c r="HCU49" s="144" t="s">
        <v>224</v>
      </c>
      <c r="HCV49" s="307">
        <v>41877</v>
      </c>
      <c r="HCW49" s="201">
        <v>6000</v>
      </c>
      <c r="HCX49" s="317">
        <v>1</v>
      </c>
      <c r="HCY49" s="388" t="s">
        <v>592</v>
      </c>
      <c r="HDA49" s="191">
        <v>1</v>
      </c>
      <c r="HDB49" s="151" t="s">
        <v>170</v>
      </c>
      <c r="HDC49" s="144" t="s">
        <v>224</v>
      </c>
      <c r="HDD49" s="307">
        <v>41877</v>
      </c>
      <c r="HDE49" s="201">
        <v>6000</v>
      </c>
      <c r="HDF49" s="317">
        <v>1</v>
      </c>
      <c r="HDG49" s="388" t="s">
        <v>592</v>
      </c>
      <c r="HDI49" s="191">
        <v>1</v>
      </c>
      <c r="HDJ49" s="151" t="s">
        <v>170</v>
      </c>
      <c r="HDK49" s="144" t="s">
        <v>224</v>
      </c>
      <c r="HDL49" s="307">
        <v>41877</v>
      </c>
      <c r="HDM49" s="201">
        <v>6000</v>
      </c>
      <c r="HDN49" s="317">
        <v>1</v>
      </c>
      <c r="HDO49" s="388" t="s">
        <v>592</v>
      </c>
      <c r="HDQ49" s="191">
        <v>1</v>
      </c>
      <c r="HDR49" s="151" t="s">
        <v>170</v>
      </c>
      <c r="HDS49" s="144" t="s">
        <v>224</v>
      </c>
      <c r="HDT49" s="307">
        <v>41877</v>
      </c>
      <c r="HDU49" s="201">
        <v>6000</v>
      </c>
      <c r="HDV49" s="317">
        <v>1</v>
      </c>
      <c r="HDW49" s="388" t="s">
        <v>592</v>
      </c>
      <c r="HDY49" s="191">
        <v>1</v>
      </c>
      <c r="HDZ49" s="151" t="s">
        <v>170</v>
      </c>
      <c r="HEA49" s="144" t="s">
        <v>224</v>
      </c>
      <c r="HEB49" s="307">
        <v>41877</v>
      </c>
      <c r="HEC49" s="201">
        <v>6000</v>
      </c>
      <c r="HED49" s="317">
        <v>1</v>
      </c>
      <c r="HEE49" s="388" t="s">
        <v>592</v>
      </c>
      <c r="HEG49" s="191">
        <v>1</v>
      </c>
      <c r="HEH49" s="151" t="s">
        <v>170</v>
      </c>
      <c r="HEI49" s="144" t="s">
        <v>224</v>
      </c>
      <c r="HEJ49" s="307">
        <v>41877</v>
      </c>
      <c r="HEK49" s="201">
        <v>6000</v>
      </c>
      <c r="HEL49" s="317">
        <v>1</v>
      </c>
      <c r="HEM49" s="388" t="s">
        <v>592</v>
      </c>
      <c r="HEO49" s="191">
        <v>1</v>
      </c>
      <c r="HEP49" s="151" t="s">
        <v>170</v>
      </c>
      <c r="HEQ49" s="144" t="s">
        <v>224</v>
      </c>
      <c r="HER49" s="307">
        <v>41877</v>
      </c>
      <c r="HES49" s="201">
        <v>6000</v>
      </c>
      <c r="HET49" s="317">
        <v>1</v>
      </c>
      <c r="HEU49" s="388" t="s">
        <v>592</v>
      </c>
      <c r="HEW49" s="191">
        <v>1</v>
      </c>
      <c r="HEX49" s="151" t="s">
        <v>170</v>
      </c>
      <c r="HEY49" s="144" t="s">
        <v>224</v>
      </c>
      <c r="HEZ49" s="307">
        <v>41877</v>
      </c>
      <c r="HFA49" s="201">
        <v>6000</v>
      </c>
      <c r="HFB49" s="317">
        <v>1</v>
      </c>
      <c r="HFC49" s="388" t="s">
        <v>592</v>
      </c>
      <c r="HFE49" s="191">
        <v>1</v>
      </c>
      <c r="HFF49" s="151" t="s">
        <v>170</v>
      </c>
      <c r="HFG49" s="144" t="s">
        <v>224</v>
      </c>
      <c r="HFH49" s="307">
        <v>41877</v>
      </c>
      <c r="HFI49" s="201">
        <v>6000</v>
      </c>
      <c r="HFJ49" s="317">
        <v>1</v>
      </c>
      <c r="HFK49" s="388" t="s">
        <v>592</v>
      </c>
      <c r="HFM49" s="191">
        <v>1</v>
      </c>
      <c r="HFN49" s="151" t="s">
        <v>170</v>
      </c>
      <c r="HFO49" s="144" t="s">
        <v>224</v>
      </c>
      <c r="HFP49" s="307">
        <v>41877</v>
      </c>
      <c r="HFQ49" s="201">
        <v>6000</v>
      </c>
      <c r="HFR49" s="317">
        <v>1</v>
      </c>
      <c r="HFS49" s="388" t="s">
        <v>592</v>
      </c>
      <c r="HFU49" s="191">
        <v>1</v>
      </c>
      <c r="HFV49" s="151" t="s">
        <v>170</v>
      </c>
      <c r="HFW49" s="144" t="s">
        <v>224</v>
      </c>
      <c r="HFX49" s="307">
        <v>41877</v>
      </c>
      <c r="HFY49" s="201">
        <v>6000</v>
      </c>
      <c r="HFZ49" s="317">
        <v>1</v>
      </c>
      <c r="HGA49" s="388" t="s">
        <v>592</v>
      </c>
      <c r="HGC49" s="191">
        <v>1</v>
      </c>
      <c r="HGD49" s="151" t="s">
        <v>170</v>
      </c>
      <c r="HGE49" s="144" t="s">
        <v>224</v>
      </c>
      <c r="HGF49" s="307">
        <v>41877</v>
      </c>
      <c r="HGG49" s="201">
        <v>6000</v>
      </c>
      <c r="HGH49" s="317">
        <v>1</v>
      </c>
      <c r="HGI49" s="388" t="s">
        <v>592</v>
      </c>
      <c r="HGK49" s="191">
        <v>1</v>
      </c>
      <c r="HGL49" s="151" t="s">
        <v>170</v>
      </c>
      <c r="HGM49" s="144" t="s">
        <v>224</v>
      </c>
      <c r="HGN49" s="307">
        <v>41877</v>
      </c>
      <c r="HGO49" s="201">
        <v>6000</v>
      </c>
      <c r="HGP49" s="317">
        <v>1</v>
      </c>
      <c r="HGQ49" s="388" t="s">
        <v>592</v>
      </c>
      <c r="HGS49" s="191">
        <v>1</v>
      </c>
      <c r="HGT49" s="151" t="s">
        <v>170</v>
      </c>
      <c r="HGU49" s="144" t="s">
        <v>224</v>
      </c>
      <c r="HGV49" s="307">
        <v>41877</v>
      </c>
      <c r="HGW49" s="201">
        <v>6000</v>
      </c>
      <c r="HGX49" s="317">
        <v>1</v>
      </c>
      <c r="HGY49" s="388" t="s">
        <v>592</v>
      </c>
      <c r="HHA49" s="191">
        <v>1</v>
      </c>
      <c r="HHB49" s="151" t="s">
        <v>170</v>
      </c>
      <c r="HHC49" s="144" t="s">
        <v>224</v>
      </c>
      <c r="HHD49" s="307">
        <v>41877</v>
      </c>
      <c r="HHE49" s="201">
        <v>6000</v>
      </c>
      <c r="HHF49" s="317">
        <v>1</v>
      </c>
      <c r="HHG49" s="388" t="s">
        <v>592</v>
      </c>
      <c r="HHI49" s="191">
        <v>1</v>
      </c>
      <c r="HHJ49" s="151" t="s">
        <v>170</v>
      </c>
      <c r="HHK49" s="144" t="s">
        <v>224</v>
      </c>
      <c r="HHL49" s="307">
        <v>41877</v>
      </c>
      <c r="HHM49" s="201">
        <v>6000</v>
      </c>
      <c r="HHN49" s="317">
        <v>1</v>
      </c>
      <c r="HHO49" s="388" t="s">
        <v>592</v>
      </c>
      <c r="HHQ49" s="191">
        <v>1</v>
      </c>
      <c r="HHR49" s="151" t="s">
        <v>170</v>
      </c>
      <c r="HHS49" s="144" t="s">
        <v>224</v>
      </c>
      <c r="HHT49" s="307">
        <v>41877</v>
      </c>
      <c r="HHU49" s="201">
        <v>6000</v>
      </c>
      <c r="HHV49" s="317">
        <v>1</v>
      </c>
      <c r="HHW49" s="388" t="s">
        <v>592</v>
      </c>
      <c r="HHY49" s="191">
        <v>1</v>
      </c>
      <c r="HHZ49" s="151" t="s">
        <v>170</v>
      </c>
      <c r="HIA49" s="144" t="s">
        <v>224</v>
      </c>
      <c r="HIB49" s="307">
        <v>41877</v>
      </c>
      <c r="HIC49" s="201">
        <v>6000</v>
      </c>
      <c r="HID49" s="317">
        <v>1</v>
      </c>
      <c r="HIE49" s="388" t="s">
        <v>592</v>
      </c>
      <c r="HIG49" s="191">
        <v>1</v>
      </c>
      <c r="HIH49" s="151" t="s">
        <v>170</v>
      </c>
      <c r="HII49" s="144" t="s">
        <v>224</v>
      </c>
      <c r="HIJ49" s="307">
        <v>41877</v>
      </c>
      <c r="HIK49" s="201">
        <v>6000</v>
      </c>
      <c r="HIL49" s="317">
        <v>1</v>
      </c>
      <c r="HIM49" s="388" t="s">
        <v>592</v>
      </c>
      <c r="HIO49" s="191">
        <v>1</v>
      </c>
      <c r="HIP49" s="151" t="s">
        <v>170</v>
      </c>
      <c r="HIQ49" s="144" t="s">
        <v>224</v>
      </c>
      <c r="HIR49" s="307">
        <v>41877</v>
      </c>
      <c r="HIS49" s="201">
        <v>6000</v>
      </c>
      <c r="HIT49" s="317">
        <v>1</v>
      </c>
      <c r="HIU49" s="388" t="s">
        <v>592</v>
      </c>
      <c r="HIW49" s="191">
        <v>1</v>
      </c>
      <c r="HIX49" s="151" t="s">
        <v>170</v>
      </c>
      <c r="HIY49" s="144" t="s">
        <v>224</v>
      </c>
      <c r="HIZ49" s="307">
        <v>41877</v>
      </c>
      <c r="HJA49" s="201">
        <v>6000</v>
      </c>
      <c r="HJB49" s="317">
        <v>1</v>
      </c>
      <c r="HJC49" s="388" t="s">
        <v>592</v>
      </c>
      <c r="HJE49" s="191">
        <v>1</v>
      </c>
      <c r="HJF49" s="151" t="s">
        <v>170</v>
      </c>
      <c r="HJG49" s="144" t="s">
        <v>224</v>
      </c>
      <c r="HJH49" s="307">
        <v>41877</v>
      </c>
      <c r="HJI49" s="201">
        <v>6000</v>
      </c>
      <c r="HJJ49" s="317">
        <v>1</v>
      </c>
      <c r="HJK49" s="388" t="s">
        <v>592</v>
      </c>
      <c r="HJM49" s="191">
        <v>1</v>
      </c>
      <c r="HJN49" s="151" t="s">
        <v>170</v>
      </c>
      <c r="HJO49" s="144" t="s">
        <v>224</v>
      </c>
      <c r="HJP49" s="307">
        <v>41877</v>
      </c>
      <c r="HJQ49" s="201">
        <v>6000</v>
      </c>
      <c r="HJR49" s="317">
        <v>1</v>
      </c>
      <c r="HJS49" s="388" t="s">
        <v>592</v>
      </c>
      <c r="HJU49" s="191">
        <v>1</v>
      </c>
      <c r="HJV49" s="151" t="s">
        <v>170</v>
      </c>
      <c r="HJW49" s="144" t="s">
        <v>224</v>
      </c>
      <c r="HJX49" s="307">
        <v>41877</v>
      </c>
      <c r="HJY49" s="201">
        <v>6000</v>
      </c>
      <c r="HJZ49" s="317">
        <v>1</v>
      </c>
      <c r="HKA49" s="388" t="s">
        <v>592</v>
      </c>
      <c r="HKC49" s="191">
        <v>1</v>
      </c>
      <c r="HKD49" s="151" t="s">
        <v>170</v>
      </c>
      <c r="HKE49" s="144" t="s">
        <v>224</v>
      </c>
      <c r="HKF49" s="307">
        <v>41877</v>
      </c>
      <c r="HKG49" s="201">
        <v>6000</v>
      </c>
      <c r="HKH49" s="317">
        <v>1</v>
      </c>
      <c r="HKI49" s="388" t="s">
        <v>592</v>
      </c>
      <c r="HKK49" s="191">
        <v>1</v>
      </c>
      <c r="HKL49" s="151" t="s">
        <v>170</v>
      </c>
      <c r="HKM49" s="144" t="s">
        <v>224</v>
      </c>
      <c r="HKN49" s="307">
        <v>41877</v>
      </c>
      <c r="HKO49" s="201">
        <v>6000</v>
      </c>
      <c r="HKP49" s="317">
        <v>1</v>
      </c>
      <c r="HKQ49" s="388" t="s">
        <v>592</v>
      </c>
      <c r="HKS49" s="191">
        <v>1</v>
      </c>
      <c r="HKT49" s="151" t="s">
        <v>170</v>
      </c>
      <c r="HKU49" s="144" t="s">
        <v>224</v>
      </c>
      <c r="HKV49" s="307">
        <v>41877</v>
      </c>
      <c r="HKW49" s="201">
        <v>6000</v>
      </c>
      <c r="HKX49" s="317">
        <v>1</v>
      </c>
      <c r="HKY49" s="388" t="s">
        <v>592</v>
      </c>
      <c r="HLA49" s="191">
        <v>1</v>
      </c>
      <c r="HLB49" s="151" t="s">
        <v>170</v>
      </c>
      <c r="HLC49" s="144" t="s">
        <v>224</v>
      </c>
      <c r="HLD49" s="307">
        <v>41877</v>
      </c>
      <c r="HLE49" s="201">
        <v>6000</v>
      </c>
      <c r="HLF49" s="317">
        <v>1</v>
      </c>
      <c r="HLG49" s="388" t="s">
        <v>592</v>
      </c>
      <c r="HLI49" s="191">
        <v>1</v>
      </c>
      <c r="HLJ49" s="151" t="s">
        <v>170</v>
      </c>
      <c r="HLK49" s="144" t="s">
        <v>224</v>
      </c>
      <c r="HLL49" s="307">
        <v>41877</v>
      </c>
      <c r="HLM49" s="201">
        <v>6000</v>
      </c>
      <c r="HLN49" s="317">
        <v>1</v>
      </c>
      <c r="HLO49" s="388" t="s">
        <v>592</v>
      </c>
      <c r="HLQ49" s="191">
        <v>1</v>
      </c>
      <c r="HLR49" s="151" t="s">
        <v>170</v>
      </c>
      <c r="HLS49" s="144" t="s">
        <v>224</v>
      </c>
      <c r="HLT49" s="307">
        <v>41877</v>
      </c>
      <c r="HLU49" s="201">
        <v>6000</v>
      </c>
      <c r="HLV49" s="317">
        <v>1</v>
      </c>
      <c r="HLW49" s="388" t="s">
        <v>592</v>
      </c>
      <c r="HLY49" s="191">
        <v>1</v>
      </c>
      <c r="HLZ49" s="151" t="s">
        <v>170</v>
      </c>
      <c r="HMA49" s="144" t="s">
        <v>224</v>
      </c>
      <c r="HMB49" s="307">
        <v>41877</v>
      </c>
      <c r="HMC49" s="201">
        <v>6000</v>
      </c>
      <c r="HMD49" s="317">
        <v>1</v>
      </c>
      <c r="HME49" s="388" t="s">
        <v>592</v>
      </c>
      <c r="HMG49" s="191">
        <v>1</v>
      </c>
      <c r="HMH49" s="151" t="s">
        <v>170</v>
      </c>
      <c r="HMI49" s="144" t="s">
        <v>224</v>
      </c>
      <c r="HMJ49" s="307">
        <v>41877</v>
      </c>
      <c r="HMK49" s="201">
        <v>6000</v>
      </c>
      <c r="HML49" s="317">
        <v>1</v>
      </c>
      <c r="HMM49" s="388" t="s">
        <v>592</v>
      </c>
      <c r="HMO49" s="191">
        <v>1</v>
      </c>
      <c r="HMP49" s="151" t="s">
        <v>170</v>
      </c>
      <c r="HMQ49" s="144" t="s">
        <v>224</v>
      </c>
      <c r="HMR49" s="307">
        <v>41877</v>
      </c>
      <c r="HMS49" s="201">
        <v>6000</v>
      </c>
      <c r="HMT49" s="317">
        <v>1</v>
      </c>
      <c r="HMU49" s="388" t="s">
        <v>592</v>
      </c>
      <c r="HMW49" s="191">
        <v>1</v>
      </c>
      <c r="HMX49" s="151" t="s">
        <v>170</v>
      </c>
      <c r="HMY49" s="144" t="s">
        <v>224</v>
      </c>
      <c r="HMZ49" s="307">
        <v>41877</v>
      </c>
      <c r="HNA49" s="201">
        <v>6000</v>
      </c>
      <c r="HNB49" s="317">
        <v>1</v>
      </c>
      <c r="HNC49" s="388" t="s">
        <v>592</v>
      </c>
      <c r="HNE49" s="191">
        <v>1</v>
      </c>
      <c r="HNF49" s="151" t="s">
        <v>170</v>
      </c>
      <c r="HNG49" s="144" t="s">
        <v>224</v>
      </c>
      <c r="HNH49" s="307">
        <v>41877</v>
      </c>
      <c r="HNI49" s="201">
        <v>6000</v>
      </c>
      <c r="HNJ49" s="317">
        <v>1</v>
      </c>
      <c r="HNK49" s="388" t="s">
        <v>592</v>
      </c>
      <c r="HNM49" s="191">
        <v>1</v>
      </c>
      <c r="HNN49" s="151" t="s">
        <v>170</v>
      </c>
      <c r="HNO49" s="144" t="s">
        <v>224</v>
      </c>
      <c r="HNP49" s="307">
        <v>41877</v>
      </c>
      <c r="HNQ49" s="201">
        <v>6000</v>
      </c>
      <c r="HNR49" s="317">
        <v>1</v>
      </c>
      <c r="HNS49" s="388" t="s">
        <v>592</v>
      </c>
      <c r="HNU49" s="191">
        <v>1</v>
      </c>
      <c r="HNV49" s="151" t="s">
        <v>170</v>
      </c>
      <c r="HNW49" s="144" t="s">
        <v>224</v>
      </c>
      <c r="HNX49" s="307">
        <v>41877</v>
      </c>
      <c r="HNY49" s="201">
        <v>6000</v>
      </c>
      <c r="HNZ49" s="317">
        <v>1</v>
      </c>
      <c r="HOA49" s="388" t="s">
        <v>592</v>
      </c>
      <c r="HOC49" s="191">
        <v>1</v>
      </c>
      <c r="HOD49" s="151" t="s">
        <v>170</v>
      </c>
      <c r="HOE49" s="144" t="s">
        <v>224</v>
      </c>
      <c r="HOF49" s="307">
        <v>41877</v>
      </c>
      <c r="HOG49" s="201">
        <v>6000</v>
      </c>
      <c r="HOH49" s="317">
        <v>1</v>
      </c>
      <c r="HOI49" s="388" t="s">
        <v>592</v>
      </c>
      <c r="HOK49" s="191">
        <v>1</v>
      </c>
      <c r="HOL49" s="151" t="s">
        <v>170</v>
      </c>
      <c r="HOM49" s="144" t="s">
        <v>224</v>
      </c>
      <c r="HON49" s="307">
        <v>41877</v>
      </c>
      <c r="HOO49" s="201">
        <v>6000</v>
      </c>
      <c r="HOP49" s="317">
        <v>1</v>
      </c>
      <c r="HOQ49" s="388" t="s">
        <v>592</v>
      </c>
      <c r="HOS49" s="191">
        <v>1</v>
      </c>
      <c r="HOT49" s="151" t="s">
        <v>170</v>
      </c>
      <c r="HOU49" s="144" t="s">
        <v>224</v>
      </c>
      <c r="HOV49" s="307">
        <v>41877</v>
      </c>
      <c r="HOW49" s="201">
        <v>6000</v>
      </c>
      <c r="HOX49" s="317">
        <v>1</v>
      </c>
      <c r="HOY49" s="388" t="s">
        <v>592</v>
      </c>
      <c r="HPA49" s="191">
        <v>1</v>
      </c>
      <c r="HPB49" s="151" t="s">
        <v>170</v>
      </c>
      <c r="HPC49" s="144" t="s">
        <v>224</v>
      </c>
      <c r="HPD49" s="307">
        <v>41877</v>
      </c>
      <c r="HPE49" s="201">
        <v>6000</v>
      </c>
      <c r="HPF49" s="317">
        <v>1</v>
      </c>
      <c r="HPG49" s="388" t="s">
        <v>592</v>
      </c>
      <c r="HPI49" s="191">
        <v>1</v>
      </c>
      <c r="HPJ49" s="151" t="s">
        <v>170</v>
      </c>
      <c r="HPK49" s="144" t="s">
        <v>224</v>
      </c>
      <c r="HPL49" s="307">
        <v>41877</v>
      </c>
      <c r="HPM49" s="201">
        <v>6000</v>
      </c>
      <c r="HPN49" s="317">
        <v>1</v>
      </c>
      <c r="HPO49" s="388" t="s">
        <v>592</v>
      </c>
      <c r="HPQ49" s="191">
        <v>1</v>
      </c>
      <c r="HPR49" s="151" t="s">
        <v>170</v>
      </c>
      <c r="HPS49" s="144" t="s">
        <v>224</v>
      </c>
      <c r="HPT49" s="307">
        <v>41877</v>
      </c>
      <c r="HPU49" s="201">
        <v>6000</v>
      </c>
      <c r="HPV49" s="317">
        <v>1</v>
      </c>
      <c r="HPW49" s="388" t="s">
        <v>592</v>
      </c>
      <c r="HPY49" s="191">
        <v>1</v>
      </c>
      <c r="HPZ49" s="151" t="s">
        <v>170</v>
      </c>
      <c r="HQA49" s="144" t="s">
        <v>224</v>
      </c>
      <c r="HQB49" s="307">
        <v>41877</v>
      </c>
      <c r="HQC49" s="201">
        <v>6000</v>
      </c>
      <c r="HQD49" s="317">
        <v>1</v>
      </c>
      <c r="HQE49" s="388" t="s">
        <v>592</v>
      </c>
      <c r="HQG49" s="191">
        <v>1</v>
      </c>
      <c r="HQH49" s="151" t="s">
        <v>170</v>
      </c>
      <c r="HQI49" s="144" t="s">
        <v>224</v>
      </c>
      <c r="HQJ49" s="307">
        <v>41877</v>
      </c>
      <c r="HQK49" s="201">
        <v>6000</v>
      </c>
      <c r="HQL49" s="317">
        <v>1</v>
      </c>
      <c r="HQM49" s="388" t="s">
        <v>592</v>
      </c>
      <c r="HQO49" s="191">
        <v>1</v>
      </c>
      <c r="HQP49" s="151" t="s">
        <v>170</v>
      </c>
      <c r="HQQ49" s="144" t="s">
        <v>224</v>
      </c>
      <c r="HQR49" s="307">
        <v>41877</v>
      </c>
      <c r="HQS49" s="201">
        <v>6000</v>
      </c>
      <c r="HQT49" s="317">
        <v>1</v>
      </c>
      <c r="HQU49" s="388" t="s">
        <v>592</v>
      </c>
      <c r="HQW49" s="191">
        <v>1</v>
      </c>
      <c r="HQX49" s="151" t="s">
        <v>170</v>
      </c>
      <c r="HQY49" s="144" t="s">
        <v>224</v>
      </c>
      <c r="HQZ49" s="307">
        <v>41877</v>
      </c>
      <c r="HRA49" s="201">
        <v>6000</v>
      </c>
      <c r="HRB49" s="317">
        <v>1</v>
      </c>
      <c r="HRC49" s="388" t="s">
        <v>592</v>
      </c>
      <c r="HRE49" s="191">
        <v>1</v>
      </c>
      <c r="HRF49" s="151" t="s">
        <v>170</v>
      </c>
      <c r="HRG49" s="144" t="s">
        <v>224</v>
      </c>
      <c r="HRH49" s="307">
        <v>41877</v>
      </c>
      <c r="HRI49" s="201">
        <v>6000</v>
      </c>
      <c r="HRJ49" s="317">
        <v>1</v>
      </c>
      <c r="HRK49" s="388" t="s">
        <v>592</v>
      </c>
      <c r="HRM49" s="191">
        <v>1</v>
      </c>
      <c r="HRN49" s="151" t="s">
        <v>170</v>
      </c>
      <c r="HRO49" s="144" t="s">
        <v>224</v>
      </c>
      <c r="HRP49" s="307">
        <v>41877</v>
      </c>
      <c r="HRQ49" s="201">
        <v>6000</v>
      </c>
      <c r="HRR49" s="317">
        <v>1</v>
      </c>
      <c r="HRS49" s="388" t="s">
        <v>592</v>
      </c>
      <c r="HRU49" s="191">
        <v>1</v>
      </c>
      <c r="HRV49" s="151" t="s">
        <v>170</v>
      </c>
      <c r="HRW49" s="144" t="s">
        <v>224</v>
      </c>
      <c r="HRX49" s="307">
        <v>41877</v>
      </c>
      <c r="HRY49" s="201">
        <v>6000</v>
      </c>
      <c r="HRZ49" s="317">
        <v>1</v>
      </c>
      <c r="HSA49" s="388" t="s">
        <v>592</v>
      </c>
      <c r="HSC49" s="191">
        <v>1</v>
      </c>
      <c r="HSD49" s="151" t="s">
        <v>170</v>
      </c>
      <c r="HSE49" s="144" t="s">
        <v>224</v>
      </c>
      <c r="HSF49" s="307">
        <v>41877</v>
      </c>
      <c r="HSG49" s="201">
        <v>6000</v>
      </c>
      <c r="HSH49" s="317">
        <v>1</v>
      </c>
      <c r="HSI49" s="388" t="s">
        <v>592</v>
      </c>
      <c r="HSK49" s="191">
        <v>1</v>
      </c>
      <c r="HSL49" s="151" t="s">
        <v>170</v>
      </c>
      <c r="HSM49" s="144" t="s">
        <v>224</v>
      </c>
      <c r="HSN49" s="307">
        <v>41877</v>
      </c>
      <c r="HSO49" s="201">
        <v>6000</v>
      </c>
      <c r="HSP49" s="317">
        <v>1</v>
      </c>
      <c r="HSQ49" s="388" t="s">
        <v>592</v>
      </c>
      <c r="HSS49" s="191">
        <v>1</v>
      </c>
      <c r="HST49" s="151" t="s">
        <v>170</v>
      </c>
      <c r="HSU49" s="144" t="s">
        <v>224</v>
      </c>
      <c r="HSV49" s="307">
        <v>41877</v>
      </c>
      <c r="HSW49" s="201">
        <v>6000</v>
      </c>
      <c r="HSX49" s="317">
        <v>1</v>
      </c>
      <c r="HSY49" s="388" t="s">
        <v>592</v>
      </c>
      <c r="HTA49" s="191">
        <v>1</v>
      </c>
      <c r="HTB49" s="151" t="s">
        <v>170</v>
      </c>
      <c r="HTC49" s="144" t="s">
        <v>224</v>
      </c>
      <c r="HTD49" s="307">
        <v>41877</v>
      </c>
      <c r="HTE49" s="201">
        <v>6000</v>
      </c>
      <c r="HTF49" s="317">
        <v>1</v>
      </c>
      <c r="HTG49" s="388" t="s">
        <v>592</v>
      </c>
      <c r="HTI49" s="191">
        <v>1</v>
      </c>
      <c r="HTJ49" s="151" t="s">
        <v>170</v>
      </c>
      <c r="HTK49" s="144" t="s">
        <v>224</v>
      </c>
      <c r="HTL49" s="307">
        <v>41877</v>
      </c>
      <c r="HTM49" s="201">
        <v>6000</v>
      </c>
      <c r="HTN49" s="317">
        <v>1</v>
      </c>
      <c r="HTO49" s="388" t="s">
        <v>592</v>
      </c>
      <c r="HTQ49" s="191">
        <v>1</v>
      </c>
      <c r="HTR49" s="151" t="s">
        <v>170</v>
      </c>
      <c r="HTS49" s="144" t="s">
        <v>224</v>
      </c>
      <c r="HTT49" s="307">
        <v>41877</v>
      </c>
      <c r="HTU49" s="201">
        <v>6000</v>
      </c>
      <c r="HTV49" s="317">
        <v>1</v>
      </c>
      <c r="HTW49" s="388" t="s">
        <v>592</v>
      </c>
      <c r="HTY49" s="191">
        <v>1</v>
      </c>
      <c r="HTZ49" s="151" t="s">
        <v>170</v>
      </c>
      <c r="HUA49" s="144" t="s">
        <v>224</v>
      </c>
      <c r="HUB49" s="307">
        <v>41877</v>
      </c>
      <c r="HUC49" s="201">
        <v>6000</v>
      </c>
      <c r="HUD49" s="317">
        <v>1</v>
      </c>
      <c r="HUE49" s="388" t="s">
        <v>592</v>
      </c>
      <c r="HUG49" s="191">
        <v>1</v>
      </c>
      <c r="HUH49" s="151" t="s">
        <v>170</v>
      </c>
      <c r="HUI49" s="144" t="s">
        <v>224</v>
      </c>
      <c r="HUJ49" s="307">
        <v>41877</v>
      </c>
      <c r="HUK49" s="201">
        <v>6000</v>
      </c>
      <c r="HUL49" s="317">
        <v>1</v>
      </c>
      <c r="HUM49" s="388" t="s">
        <v>592</v>
      </c>
      <c r="HUO49" s="191">
        <v>1</v>
      </c>
      <c r="HUP49" s="151" t="s">
        <v>170</v>
      </c>
      <c r="HUQ49" s="144" t="s">
        <v>224</v>
      </c>
      <c r="HUR49" s="307">
        <v>41877</v>
      </c>
      <c r="HUS49" s="201">
        <v>6000</v>
      </c>
      <c r="HUT49" s="317">
        <v>1</v>
      </c>
      <c r="HUU49" s="388" t="s">
        <v>592</v>
      </c>
      <c r="HUW49" s="191">
        <v>1</v>
      </c>
      <c r="HUX49" s="151" t="s">
        <v>170</v>
      </c>
      <c r="HUY49" s="144" t="s">
        <v>224</v>
      </c>
      <c r="HUZ49" s="307">
        <v>41877</v>
      </c>
      <c r="HVA49" s="201">
        <v>6000</v>
      </c>
      <c r="HVB49" s="317">
        <v>1</v>
      </c>
      <c r="HVC49" s="388" t="s">
        <v>592</v>
      </c>
      <c r="HVE49" s="191">
        <v>1</v>
      </c>
      <c r="HVF49" s="151" t="s">
        <v>170</v>
      </c>
      <c r="HVG49" s="144" t="s">
        <v>224</v>
      </c>
      <c r="HVH49" s="307">
        <v>41877</v>
      </c>
      <c r="HVI49" s="201">
        <v>6000</v>
      </c>
      <c r="HVJ49" s="317">
        <v>1</v>
      </c>
      <c r="HVK49" s="388" t="s">
        <v>592</v>
      </c>
      <c r="HVM49" s="191">
        <v>1</v>
      </c>
      <c r="HVN49" s="151" t="s">
        <v>170</v>
      </c>
      <c r="HVO49" s="144" t="s">
        <v>224</v>
      </c>
      <c r="HVP49" s="307">
        <v>41877</v>
      </c>
      <c r="HVQ49" s="201">
        <v>6000</v>
      </c>
      <c r="HVR49" s="317">
        <v>1</v>
      </c>
      <c r="HVS49" s="388" t="s">
        <v>592</v>
      </c>
      <c r="HVU49" s="191">
        <v>1</v>
      </c>
      <c r="HVV49" s="151" t="s">
        <v>170</v>
      </c>
      <c r="HVW49" s="144" t="s">
        <v>224</v>
      </c>
      <c r="HVX49" s="307">
        <v>41877</v>
      </c>
      <c r="HVY49" s="201">
        <v>6000</v>
      </c>
      <c r="HVZ49" s="317">
        <v>1</v>
      </c>
      <c r="HWA49" s="388" t="s">
        <v>592</v>
      </c>
      <c r="HWC49" s="191">
        <v>1</v>
      </c>
      <c r="HWD49" s="151" t="s">
        <v>170</v>
      </c>
      <c r="HWE49" s="144" t="s">
        <v>224</v>
      </c>
      <c r="HWF49" s="307">
        <v>41877</v>
      </c>
      <c r="HWG49" s="201">
        <v>6000</v>
      </c>
      <c r="HWH49" s="317">
        <v>1</v>
      </c>
      <c r="HWI49" s="388" t="s">
        <v>592</v>
      </c>
      <c r="HWK49" s="191">
        <v>1</v>
      </c>
      <c r="HWL49" s="151" t="s">
        <v>170</v>
      </c>
      <c r="HWM49" s="144" t="s">
        <v>224</v>
      </c>
      <c r="HWN49" s="307">
        <v>41877</v>
      </c>
      <c r="HWO49" s="201">
        <v>6000</v>
      </c>
      <c r="HWP49" s="317">
        <v>1</v>
      </c>
      <c r="HWQ49" s="388" t="s">
        <v>592</v>
      </c>
      <c r="HWS49" s="191">
        <v>1</v>
      </c>
      <c r="HWT49" s="151" t="s">
        <v>170</v>
      </c>
      <c r="HWU49" s="144" t="s">
        <v>224</v>
      </c>
      <c r="HWV49" s="307">
        <v>41877</v>
      </c>
      <c r="HWW49" s="201">
        <v>6000</v>
      </c>
      <c r="HWX49" s="317">
        <v>1</v>
      </c>
      <c r="HWY49" s="388" t="s">
        <v>592</v>
      </c>
      <c r="HXA49" s="191">
        <v>1</v>
      </c>
      <c r="HXB49" s="151" t="s">
        <v>170</v>
      </c>
      <c r="HXC49" s="144" t="s">
        <v>224</v>
      </c>
      <c r="HXD49" s="307">
        <v>41877</v>
      </c>
      <c r="HXE49" s="201">
        <v>6000</v>
      </c>
      <c r="HXF49" s="317">
        <v>1</v>
      </c>
      <c r="HXG49" s="388" t="s">
        <v>592</v>
      </c>
      <c r="HXI49" s="191">
        <v>1</v>
      </c>
      <c r="HXJ49" s="151" t="s">
        <v>170</v>
      </c>
      <c r="HXK49" s="144" t="s">
        <v>224</v>
      </c>
      <c r="HXL49" s="307">
        <v>41877</v>
      </c>
      <c r="HXM49" s="201">
        <v>6000</v>
      </c>
      <c r="HXN49" s="317">
        <v>1</v>
      </c>
      <c r="HXO49" s="388" t="s">
        <v>592</v>
      </c>
      <c r="HXQ49" s="191">
        <v>1</v>
      </c>
      <c r="HXR49" s="151" t="s">
        <v>170</v>
      </c>
      <c r="HXS49" s="144" t="s">
        <v>224</v>
      </c>
      <c r="HXT49" s="307">
        <v>41877</v>
      </c>
      <c r="HXU49" s="201">
        <v>6000</v>
      </c>
      <c r="HXV49" s="317">
        <v>1</v>
      </c>
      <c r="HXW49" s="388" t="s">
        <v>592</v>
      </c>
      <c r="HXY49" s="191">
        <v>1</v>
      </c>
      <c r="HXZ49" s="151" t="s">
        <v>170</v>
      </c>
      <c r="HYA49" s="144" t="s">
        <v>224</v>
      </c>
      <c r="HYB49" s="307">
        <v>41877</v>
      </c>
      <c r="HYC49" s="201">
        <v>6000</v>
      </c>
      <c r="HYD49" s="317">
        <v>1</v>
      </c>
      <c r="HYE49" s="388" t="s">
        <v>592</v>
      </c>
      <c r="HYG49" s="191">
        <v>1</v>
      </c>
      <c r="HYH49" s="151" t="s">
        <v>170</v>
      </c>
      <c r="HYI49" s="144" t="s">
        <v>224</v>
      </c>
      <c r="HYJ49" s="307">
        <v>41877</v>
      </c>
      <c r="HYK49" s="201">
        <v>6000</v>
      </c>
      <c r="HYL49" s="317">
        <v>1</v>
      </c>
      <c r="HYM49" s="388" t="s">
        <v>592</v>
      </c>
      <c r="HYO49" s="191">
        <v>1</v>
      </c>
      <c r="HYP49" s="151" t="s">
        <v>170</v>
      </c>
      <c r="HYQ49" s="144" t="s">
        <v>224</v>
      </c>
      <c r="HYR49" s="307">
        <v>41877</v>
      </c>
      <c r="HYS49" s="201">
        <v>6000</v>
      </c>
      <c r="HYT49" s="317">
        <v>1</v>
      </c>
      <c r="HYU49" s="388" t="s">
        <v>592</v>
      </c>
      <c r="HYW49" s="191">
        <v>1</v>
      </c>
      <c r="HYX49" s="151" t="s">
        <v>170</v>
      </c>
      <c r="HYY49" s="144" t="s">
        <v>224</v>
      </c>
      <c r="HYZ49" s="307">
        <v>41877</v>
      </c>
      <c r="HZA49" s="201">
        <v>6000</v>
      </c>
      <c r="HZB49" s="317">
        <v>1</v>
      </c>
      <c r="HZC49" s="388" t="s">
        <v>592</v>
      </c>
      <c r="HZE49" s="191">
        <v>1</v>
      </c>
      <c r="HZF49" s="151" t="s">
        <v>170</v>
      </c>
      <c r="HZG49" s="144" t="s">
        <v>224</v>
      </c>
      <c r="HZH49" s="307">
        <v>41877</v>
      </c>
      <c r="HZI49" s="201">
        <v>6000</v>
      </c>
      <c r="HZJ49" s="317">
        <v>1</v>
      </c>
      <c r="HZK49" s="388" t="s">
        <v>592</v>
      </c>
      <c r="HZM49" s="191">
        <v>1</v>
      </c>
      <c r="HZN49" s="151" t="s">
        <v>170</v>
      </c>
      <c r="HZO49" s="144" t="s">
        <v>224</v>
      </c>
      <c r="HZP49" s="307">
        <v>41877</v>
      </c>
      <c r="HZQ49" s="201">
        <v>6000</v>
      </c>
      <c r="HZR49" s="317">
        <v>1</v>
      </c>
      <c r="HZS49" s="388" t="s">
        <v>592</v>
      </c>
      <c r="HZU49" s="191">
        <v>1</v>
      </c>
      <c r="HZV49" s="151" t="s">
        <v>170</v>
      </c>
      <c r="HZW49" s="144" t="s">
        <v>224</v>
      </c>
      <c r="HZX49" s="307">
        <v>41877</v>
      </c>
      <c r="HZY49" s="201">
        <v>6000</v>
      </c>
      <c r="HZZ49" s="317">
        <v>1</v>
      </c>
      <c r="IAA49" s="388" t="s">
        <v>592</v>
      </c>
      <c r="IAC49" s="191">
        <v>1</v>
      </c>
      <c r="IAD49" s="151" t="s">
        <v>170</v>
      </c>
      <c r="IAE49" s="144" t="s">
        <v>224</v>
      </c>
      <c r="IAF49" s="307">
        <v>41877</v>
      </c>
      <c r="IAG49" s="201">
        <v>6000</v>
      </c>
      <c r="IAH49" s="317">
        <v>1</v>
      </c>
      <c r="IAI49" s="388" t="s">
        <v>592</v>
      </c>
      <c r="IAK49" s="191">
        <v>1</v>
      </c>
      <c r="IAL49" s="151" t="s">
        <v>170</v>
      </c>
      <c r="IAM49" s="144" t="s">
        <v>224</v>
      </c>
      <c r="IAN49" s="307">
        <v>41877</v>
      </c>
      <c r="IAO49" s="201">
        <v>6000</v>
      </c>
      <c r="IAP49" s="317">
        <v>1</v>
      </c>
      <c r="IAQ49" s="388" t="s">
        <v>592</v>
      </c>
      <c r="IAS49" s="191">
        <v>1</v>
      </c>
      <c r="IAT49" s="151" t="s">
        <v>170</v>
      </c>
      <c r="IAU49" s="144" t="s">
        <v>224</v>
      </c>
      <c r="IAV49" s="307">
        <v>41877</v>
      </c>
      <c r="IAW49" s="201">
        <v>6000</v>
      </c>
      <c r="IAX49" s="317">
        <v>1</v>
      </c>
      <c r="IAY49" s="388" t="s">
        <v>592</v>
      </c>
      <c r="IBA49" s="191">
        <v>1</v>
      </c>
      <c r="IBB49" s="151" t="s">
        <v>170</v>
      </c>
      <c r="IBC49" s="144" t="s">
        <v>224</v>
      </c>
      <c r="IBD49" s="307">
        <v>41877</v>
      </c>
      <c r="IBE49" s="201">
        <v>6000</v>
      </c>
      <c r="IBF49" s="317">
        <v>1</v>
      </c>
      <c r="IBG49" s="388" t="s">
        <v>592</v>
      </c>
      <c r="IBI49" s="191">
        <v>1</v>
      </c>
      <c r="IBJ49" s="151" t="s">
        <v>170</v>
      </c>
      <c r="IBK49" s="144" t="s">
        <v>224</v>
      </c>
      <c r="IBL49" s="307">
        <v>41877</v>
      </c>
      <c r="IBM49" s="201">
        <v>6000</v>
      </c>
      <c r="IBN49" s="317">
        <v>1</v>
      </c>
      <c r="IBO49" s="388" t="s">
        <v>592</v>
      </c>
      <c r="IBQ49" s="191">
        <v>1</v>
      </c>
      <c r="IBR49" s="151" t="s">
        <v>170</v>
      </c>
      <c r="IBS49" s="144" t="s">
        <v>224</v>
      </c>
      <c r="IBT49" s="307">
        <v>41877</v>
      </c>
      <c r="IBU49" s="201">
        <v>6000</v>
      </c>
      <c r="IBV49" s="317">
        <v>1</v>
      </c>
      <c r="IBW49" s="388" t="s">
        <v>592</v>
      </c>
      <c r="IBY49" s="191">
        <v>1</v>
      </c>
      <c r="IBZ49" s="151" t="s">
        <v>170</v>
      </c>
      <c r="ICA49" s="144" t="s">
        <v>224</v>
      </c>
      <c r="ICB49" s="307">
        <v>41877</v>
      </c>
      <c r="ICC49" s="201">
        <v>6000</v>
      </c>
      <c r="ICD49" s="317">
        <v>1</v>
      </c>
      <c r="ICE49" s="388" t="s">
        <v>592</v>
      </c>
      <c r="ICG49" s="191">
        <v>1</v>
      </c>
      <c r="ICH49" s="151" t="s">
        <v>170</v>
      </c>
      <c r="ICI49" s="144" t="s">
        <v>224</v>
      </c>
      <c r="ICJ49" s="307">
        <v>41877</v>
      </c>
      <c r="ICK49" s="201">
        <v>6000</v>
      </c>
      <c r="ICL49" s="317">
        <v>1</v>
      </c>
      <c r="ICM49" s="388" t="s">
        <v>592</v>
      </c>
      <c r="ICO49" s="191">
        <v>1</v>
      </c>
      <c r="ICP49" s="151" t="s">
        <v>170</v>
      </c>
      <c r="ICQ49" s="144" t="s">
        <v>224</v>
      </c>
      <c r="ICR49" s="307">
        <v>41877</v>
      </c>
      <c r="ICS49" s="201">
        <v>6000</v>
      </c>
      <c r="ICT49" s="317">
        <v>1</v>
      </c>
      <c r="ICU49" s="388" t="s">
        <v>592</v>
      </c>
      <c r="ICW49" s="191">
        <v>1</v>
      </c>
      <c r="ICX49" s="151" t="s">
        <v>170</v>
      </c>
      <c r="ICY49" s="144" t="s">
        <v>224</v>
      </c>
      <c r="ICZ49" s="307">
        <v>41877</v>
      </c>
      <c r="IDA49" s="201">
        <v>6000</v>
      </c>
      <c r="IDB49" s="317">
        <v>1</v>
      </c>
      <c r="IDC49" s="388" t="s">
        <v>592</v>
      </c>
      <c r="IDE49" s="191">
        <v>1</v>
      </c>
      <c r="IDF49" s="151" t="s">
        <v>170</v>
      </c>
      <c r="IDG49" s="144" t="s">
        <v>224</v>
      </c>
      <c r="IDH49" s="307">
        <v>41877</v>
      </c>
      <c r="IDI49" s="201">
        <v>6000</v>
      </c>
      <c r="IDJ49" s="317">
        <v>1</v>
      </c>
      <c r="IDK49" s="388" t="s">
        <v>592</v>
      </c>
      <c r="IDM49" s="191">
        <v>1</v>
      </c>
      <c r="IDN49" s="151" t="s">
        <v>170</v>
      </c>
      <c r="IDO49" s="144" t="s">
        <v>224</v>
      </c>
      <c r="IDP49" s="307">
        <v>41877</v>
      </c>
      <c r="IDQ49" s="201">
        <v>6000</v>
      </c>
      <c r="IDR49" s="317">
        <v>1</v>
      </c>
      <c r="IDS49" s="388" t="s">
        <v>592</v>
      </c>
      <c r="IDU49" s="191">
        <v>1</v>
      </c>
      <c r="IDV49" s="151" t="s">
        <v>170</v>
      </c>
      <c r="IDW49" s="144" t="s">
        <v>224</v>
      </c>
      <c r="IDX49" s="307">
        <v>41877</v>
      </c>
      <c r="IDY49" s="201">
        <v>6000</v>
      </c>
      <c r="IDZ49" s="317">
        <v>1</v>
      </c>
      <c r="IEA49" s="388" t="s">
        <v>592</v>
      </c>
      <c r="IEC49" s="191">
        <v>1</v>
      </c>
      <c r="IED49" s="151" t="s">
        <v>170</v>
      </c>
      <c r="IEE49" s="144" t="s">
        <v>224</v>
      </c>
      <c r="IEF49" s="307">
        <v>41877</v>
      </c>
      <c r="IEG49" s="201">
        <v>6000</v>
      </c>
      <c r="IEH49" s="317">
        <v>1</v>
      </c>
      <c r="IEI49" s="388" t="s">
        <v>592</v>
      </c>
      <c r="IEK49" s="191">
        <v>1</v>
      </c>
      <c r="IEL49" s="151" t="s">
        <v>170</v>
      </c>
      <c r="IEM49" s="144" t="s">
        <v>224</v>
      </c>
      <c r="IEN49" s="307">
        <v>41877</v>
      </c>
      <c r="IEO49" s="201">
        <v>6000</v>
      </c>
      <c r="IEP49" s="317">
        <v>1</v>
      </c>
      <c r="IEQ49" s="388" t="s">
        <v>592</v>
      </c>
      <c r="IES49" s="191">
        <v>1</v>
      </c>
      <c r="IET49" s="151" t="s">
        <v>170</v>
      </c>
      <c r="IEU49" s="144" t="s">
        <v>224</v>
      </c>
      <c r="IEV49" s="307">
        <v>41877</v>
      </c>
      <c r="IEW49" s="201">
        <v>6000</v>
      </c>
      <c r="IEX49" s="317">
        <v>1</v>
      </c>
      <c r="IEY49" s="388" t="s">
        <v>592</v>
      </c>
      <c r="IFA49" s="191">
        <v>1</v>
      </c>
      <c r="IFB49" s="151" t="s">
        <v>170</v>
      </c>
      <c r="IFC49" s="144" t="s">
        <v>224</v>
      </c>
      <c r="IFD49" s="307">
        <v>41877</v>
      </c>
      <c r="IFE49" s="201">
        <v>6000</v>
      </c>
      <c r="IFF49" s="317">
        <v>1</v>
      </c>
      <c r="IFG49" s="388" t="s">
        <v>592</v>
      </c>
      <c r="IFI49" s="191">
        <v>1</v>
      </c>
      <c r="IFJ49" s="151" t="s">
        <v>170</v>
      </c>
      <c r="IFK49" s="144" t="s">
        <v>224</v>
      </c>
      <c r="IFL49" s="307">
        <v>41877</v>
      </c>
      <c r="IFM49" s="201">
        <v>6000</v>
      </c>
      <c r="IFN49" s="317">
        <v>1</v>
      </c>
      <c r="IFO49" s="388" t="s">
        <v>592</v>
      </c>
      <c r="IFQ49" s="191">
        <v>1</v>
      </c>
      <c r="IFR49" s="151" t="s">
        <v>170</v>
      </c>
      <c r="IFS49" s="144" t="s">
        <v>224</v>
      </c>
      <c r="IFT49" s="307">
        <v>41877</v>
      </c>
      <c r="IFU49" s="201">
        <v>6000</v>
      </c>
      <c r="IFV49" s="317">
        <v>1</v>
      </c>
      <c r="IFW49" s="388" t="s">
        <v>592</v>
      </c>
      <c r="IFY49" s="191">
        <v>1</v>
      </c>
      <c r="IFZ49" s="151" t="s">
        <v>170</v>
      </c>
      <c r="IGA49" s="144" t="s">
        <v>224</v>
      </c>
      <c r="IGB49" s="307">
        <v>41877</v>
      </c>
      <c r="IGC49" s="201">
        <v>6000</v>
      </c>
      <c r="IGD49" s="317">
        <v>1</v>
      </c>
      <c r="IGE49" s="388" t="s">
        <v>592</v>
      </c>
      <c r="IGG49" s="191">
        <v>1</v>
      </c>
      <c r="IGH49" s="151" t="s">
        <v>170</v>
      </c>
      <c r="IGI49" s="144" t="s">
        <v>224</v>
      </c>
      <c r="IGJ49" s="307">
        <v>41877</v>
      </c>
      <c r="IGK49" s="201">
        <v>6000</v>
      </c>
      <c r="IGL49" s="317">
        <v>1</v>
      </c>
      <c r="IGM49" s="388" t="s">
        <v>592</v>
      </c>
      <c r="IGO49" s="191">
        <v>1</v>
      </c>
      <c r="IGP49" s="151" t="s">
        <v>170</v>
      </c>
      <c r="IGQ49" s="144" t="s">
        <v>224</v>
      </c>
      <c r="IGR49" s="307">
        <v>41877</v>
      </c>
      <c r="IGS49" s="201">
        <v>6000</v>
      </c>
      <c r="IGT49" s="317">
        <v>1</v>
      </c>
      <c r="IGU49" s="388" t="s">
        <v>592</v>
      </c>
      <c r="IGW49" s="191">
        <v>1</v>
      </c>
      <c r="IGX49" s="151" t="s">
        <v>170</v>
      </c>
      <c r="IGY49" s="144" t="s">
        <v>224</v>
      </c>
      <c r="IGZ49" s="307">
        <v>41877</v>
      </c>
      <c r="IHA49" s="201">
        <v>6000</v>
      </c>
      <c r="IHB49" s="317">
        <v>1</v>
      </c>
      <c r="IHC49" s="388" t="s">
        <v>592</v>
      </c>
      <c r="IHE49" s="191">
        <v>1</v>
      </c>
      <c r="IHF49" s="151" t="s">
        <v>170</v>
      </c>
      <c r="IHG49" s="144" t="s">
        <v>224</v>
      </c>
      <c r="IHH49" s="307">
        <v>41877</v>
      </c>
      <c r="IHI49" s="201">
        <v>6000</v>
      </c>
      <c r="IHJ49" s="317">
        <v>1</v>
      </c>
      <c r="IHK49" s="388" t="s">
        <v>592</v>
      </c>
      <c r="IHM49" s="191">
        <v>1</v>
      </c>
      <c r="IHN49" s="151" t="s">
        <v>170</v>
      </c>
      <c r="IHO49" s="144" t="s">
        <v>224</v>
      </c>
      <c r="IHP49" s="307">
        <v>41877</v>
      </c>
      <c r="IHQ49" s="201">
        <v>6000</v>
      </c>
      <c r="IHR49" s="317">
        <v>1</v>
      </c>
      <c r="IHS49" s="388" t="s">
        <v>592</v>
      </c>
      <c r="IHU49" s="191">
        <v>1</v>
      </c>
      <c r="IHV49" s="151" t="s">
        <v>170</v>
      </c>
      <c r="IHW49" s="144" t="s">
        <v>224</v>
      </c>
      <c r="IHX49" s="307">
        <v>41877</v>
      </c>
      <c r="IHY49" s="201">
        <v>6000</v>
      </c>
      <c r="IHZ49" s="317">
        <v>1</v>
      </c>
      <c r="IIA49" s="388" t="s">
        <v>592</v>
      </c>
      <c r="IIC49" s="191">
        <v>1</v>
      </c>
      <c r="IID49" s="151" t="s">
        <v>170</v>
      </c>
      <c r="IIE49" s="144" t="s">
        <v>224</v>
      </c>
      <c r="IIF49" s="307">
        <v>41877</v>
      </c>
      <c r="IIG49" s="201">
        <v>6000</v>
      </c>
      <c r="IIH49" s="317">
        <v>1</v>
      </c>
      <c r="III49" s="388" t="s">
        <v>592</v>
      </c>
      <c r="IIK49" s="191">
        <v>1</v>
      </c>
      <c r="IIL49" s="151" t="s">
        <v>170</v>
      </c>
      <c r="IIM49" s="144" t="s">
        <v>224</v>
      </c>
      <c r="IIN49" s="307">
        <v>41877</v>
      </c>
      <c r="IIO49" s="201">
        <v>6000</v>
      </c>
      <c r="IIP49" s="317">
        <v>1</v>
      </c>
      <c r="IIQ49" s="388" t="s">
        <v>592</v>
      </c>
      <c r="IIS49" s="191">
        <v>1</v>
      </c>
      <c r="IIT49" s="151" t="s">
        <v>170</v>
      </c>
      <c r="IIU49" s="144" t="s">
        <v>224</v>
      </c>
      <c r="IIV49" s="307">
        <v>41877</v>
      </c>
      <c r="IIW49" s="201">
        <v>6000</v>
      </c>
      <c r="IIX49" s="317">
        <v>1</v>
      </c>
      <c r="IIY49" s="388" t="s">
        <v>592</v>
      </c>
      <c r="IJA49" s="191">
        <v>1</v>
      </c>
      <c r="IJB49" s="151" t="s">
        <v>170</v>
      </c>
      <c r="IJC49" s="144" t="s">
        <v>224</v>
      </c>
      <c r="IJD49" s="307">
        <v>41877</v>
      </c>
      <c r="IJE49" s="201">
        <v>6000</v>
      </c>
      <c r="IJF49" s="317">
        <v>1</v>
      </c>
      <c r="IJG49" s="388" t="s">
        <v>592</v>
      </c>
      <c r="IJI49" s="191">
        <v>1</v>
      </c>
      <c r="IJJ49" s="151" t="s">
        <v>170</v>
      </c>
      <c r="IJK49" s="144" t="s">
        <v>224</v>
      </c>
      <c r="IJL49" s="307">
        <v>41877</v>
      </c>
      <c r="IJM49" s="201">
        <v>6000</v>
      </c>
      <c r="IJN49" s="317">
        <v>1</v>
      </c>
      <c r="IJO49" s="388" t="s">
        <v>592</v>
      </c>
      <c r="IJQ49" s="191">
        <v>1</v>
      </c>
      <c r="IJR49" s="151" t="s">
        <v>170</v>
      </c>
      <c r="IJS49" s="144" t="s">
        <v>224</v>
      </c>
      <c r="IJT49" s="307">
        <v>41877</v>
      </c>
      <c r="IJU49" s="201">
        <v>6000</v>
      </c>
      <c r="IJV49" s="317">
        <v>1</v>
      </c>
      <c r="IJW49" s="388" t="s">
        <v>592</v>
      </c>
      <c r="IJY49" s="191">
        <v>1</v>
      </c>
      <c r="IJZ49" s="151" t="s">
        <v>170</v>
      </c>
      <c r="IKA49" s="144" t="s">
        <v>224</v>
      </c>
      <c r="IKB49" s="307">
        <v>41877</v>
      </c>
      <c r="IKC49" s="201">
        <v>6000</v>
      </c>
      <c r="IKD49" s="317">
        <v>1</v>
      </c>
      <c r="IKE49" s="388" t="s">
        <v>592</v>
      </c>
      <c r="IKG49" s="191">
        <v>1</v>
      </c>
      <c r="IKH49" s="151" t="s">
        <v>170</v>
      </c>
      <c r="IKI49" s="144" t="s">
        <v>224</v>
      </c>
      <c r="IKJ49" s="307">
        <v>41877</v>
      </c>
      <c r="IKK49" s="201">
        <v>6000</v>
      </c>
      <c r="IKL49" s="317">
        <v>1</v>
      </c>
      <c r="IKM49" s="388" t="s">
        <v>592</v>
      </c>
      <c r="IKO49" s="191">
        <v>1</v>
      </c>
      <c r="IKP49" s="151" t="s">
        <v>170</v>
      </c>
      <c r="IKQ49" s="144" t="s">
        <v>224</v>
      </c>
      <c r="IKR49" s="307">
        <v>41877</v>
      </c>
      <c r="IKS49" s="201">
        <v>6000</v>
      </c>
      <c r="IKT49" s="317">
        <v>1</v>
      </c>
      <c r="IKU49" s="388" t="s">
        <v>592</v>
      </c>
      <c r="IKW49" s="191">
        <v>1</v>
      </c>
      <c r="IKX49" s="151" t="s">
        <v>170</v>
      </c>
      <c r="IKY49" s="144" t="s">
        <v>224</v>
      </c>
      <c r="IKZ49" s="307">
        <v>41877</v>
      </c>
      <c r="ILA49" s="201">
        <v>6000</v>
      </c>
      <c r="ILB49" s="317">
        <v>1</v>
      </c>
      <c r="ILC49" s="388" t="s">
        <v>592</v>
      </c>
      <c r="ILE49" s="191">
        <v>1</v>
      </c>
      <c r="ILF49" s="151" t="s">
        <v>170</v>
      </c>
      <c r="ILG49" s="144" t="s">
        <v>224</v>
      </c>
      <c r="ILH49" s="307">
        <v>41877</v>
      </c>
      <c r="ILI49" s="201">
        <v>6000</v>
      </c>
      <c r="ILJ49" s="317">
        <v>1</v>
      </c>
      <c r="ILK49" s="388" t="s">
        <v>592</v>
      </c>
      <c r="ILM49" s="191">
        <v>1</v>
      </c>
      <c r="ILN49" s="151" t="s">
        <v>170</v>
      </c>
      <c r="ILO49" s="144" t="s">
        <v>224</v>
      </c>
      <c r="ILP49" s="307">
        <v>41877</v>
      </c>
      <c r="ILQ49" s="201">
        <v>6000</v>
      </c>
      <c r="ILR49" s="317">
        <v>1</v>
      </c>
      <c r="ILS49" s="388" t="s">
        <v>592</v>
      </c>
      <c r="ILU49" s="191">
        <v>1</v>
      </c>
      <c r="ILV49" s="151" t="s">
        <v>170</v>
      </c>
      <c r="ILW49" s="144" t="s">
        <v>224</v>
      </c>
      <c r="ILX49" s="307">
        <v>41877</v>
      </c>
      <c r="ILY49" s="201">
        <v>6000</v>
      </c>
      <c r="ILZ49" s="317">
        <v>1</v>
      </c>
      <c r="IMA49" s="388" t="s">
        <v>592</v>
      </c>
      <c r="IMC49" s="191">
        <v>1</v>
      </c>
      <c r="IMD49" s="151" t="s">
        <v>170</v>
      </c>
      <c r="IME49" s="144" t="s">
        <v>224</v>
      </c>
      <c r="IMF49" s="307">
        <v>41877</v>
      </c>
      <c r="IMG49" s="201">
        <v>6000</v>
      </c>
      <c r="IMH49" s="317">
        <v>1</v>
      </c>
      <c r="IMI49" s="388" t="s">
        <v>592</v>
      </c>
      <c r="IMK49" s="191">
        <v>1</v>
      </c>
      <c r="IML49" s="151" t="s">
        <v>170</v>
      </c>
      <c r="IMM49" s="144" t="s">
        <v>224</v>
      </c>
      <c r="IMN49" s="307">
        <v>41877</v>
      </c>
      <c r="IMO49" s="201">
        <v>6000</v>
      </c>
      <c r="IMP49" s="317">
        <v>1</v>
      </c>
      <c r="IMQ49" s="388" t="s">
        <v>592</v>
      </c>
      <c r="IMS49" s="191">
        <v>1</v>
      </c>
      <c r="IMT49" s="151" t="s">
        <v>170</v>
      </c>
      <c r="IMU49" s="144" t="s">
        <v>224</v>
      </c>
      <c r="IMV49" s="307">
        <v>41877</v>
      </c>
      <c r="IMW49" s="201">
        <v>6000</v>
      </c>
      <c r="IMX49" s="317">
        <v>1</v>
      </c>
      <c r="IMY49" s="388" t="s">
        <v>592</v>
      </c>
      <c r="INA49" s="191">
        <v>1</v>
      </c>
      <c r="INB49" s="151" t="s">
        <v>170</v>
      </c>
      <c r="INC49" s="144" t="s">
        <v>224</v>
      </c>
      <c r="IND49" s="307">
        <v>41877</v>
      </c>
      <c r="INE49" s="201">
        <v>6000</v>
      </c>
      <c r="INF49" s="317">
        <v>1</v>
      </c>
      <c r="ING49" s="388" t="s">
        <v>592</v>
      </c>
      <c r="INI49" s="191">
        <v>1</v>
      </c>
      <c r="INJ49" s="151" t="s">
        <v>170</v>
      </c>
      <c r="INK49" s="144" t="s">
        <v>224</v>
      </c>
      <c r="INL49" s="307">
        <v>41877</v>
      </c>
      <c r="INM49" s="201">
        <v>6000</v>
      </c>
      <c r="INN49" s="317">
        <v>1</v>
      </c>
      <c r="INO49" s="388" t="s">
        <v>592</v>
      </c>
      <c r="INQ49" s="191">
        <v>1</v>
      </c>
      <c r="INR49" s="151" t="s">
        <v>170</v>
      </c>
      <c r="INS49" s="144" t="s">
        <v>224</v>
      </c>
      <c r="INT49" s="307">
        <v>41877</v>
      </c>
      <c r="INU49" s="201">
        <v>6000</v>
      </c>
      <c r="INV49" s="317">
        <v>1</v>
      </c>
      <c r="INW49" s="388" t="s">
        <v>592</v>
      </c>
      <c r="INY49" s="191">
        <v>1</v>
      </c>
      <c r="INZ49" s="151" t="s">
        <v>170</v>
      </c>
      <c r="IOA49" s="144" t="s">
        <v>224</v>
      </c>
      <c r="IOB49" s="307">
        <v>41877</v>
      </c>
      <c r="IOC49" s="201">
        <v>6000</v>
      </c>
      <c r="IOD49" s="317">
        <v>1</v>
      </c>
      <c r="IOE49" s="388" t="s">
        <v>592</v>
      </c>
      <c r="IOG49" s="191">
        <v>1</v>
      </c>
      <c r="IOH49" s="151" t="s">
        <v>170</v>
      </c>
      <c r="IOI49" s="144" t="s">
        <v>224</v>
      </c>
      <c r="IOJ49" s="307">
        <v>41877</v>
      </c>
      <c r="IOK49" s="201">
        <v>6000</v>
      </c>
      <c r="IOL49" s="317">
        <v>1</v>
      </c>
      <c r="IOM49" s="388" t="s">
        <v>592</v>
      </c>
      <c r="IOO49" s="191">
        <v>1</v>
      </c>
      <c r="IOP49" s="151" t="s">
        <v>170</v>
      </c>
      <c r="IOQ49" s="144" t="s">
        <v>224</v>
      </c>
      <c r="IOR49" s="307">
        <v>41877</v>
      </c>
      <c r="IOS49" s="201">
        <v>6000</v>
      </c>
      <c r="IOT49" s="317">
        <v>1</v>
      </c>
      <c r="IOU49" s="388" t="s">
        <v>592</v>
      </c>
      <c r="IOW49" s="191">
        <v>1</v>
      </c>
      <c r="IOX49" s="151" t="s">
        <v>170</v>
      </c>
      <c r="IOY49" s="144" t="s">
        <v>224</v>
      </c>
      <c r="IOZ49" s="307">
        <v>41877</v>
      </c>
      <c r="IPA49" s="201">
        <v>6000</v>
      </c>
      <c r="IPB49" s="317">
        <v>1</v>
      </c>
      <c r="IPC49" s="388" t="s">
        <v>592</v>
      </c>
      <c r="IPE49" s="191">
        <v>1</v>
      </c>
      <c r="IPF49" s="151" t="s">
        <v>170</v>
      </c>
      <c r="IPG49" s="144" t="s">
        <v>224</v>
      </c>
      <c r="IPH49" s="307">
        <v>41877</v>
      </c>
      <c r="IPI49" s="201">
        <v>6000</v>
      </c>
      <c r="IPJ49" s="317">
        <v>1</v>
      </c>
      <c r="IPK49" s="388" t="s">
        <v>592</v>
      </c>
      <c r="IPM49" s="191">
        <v>1</v>
      </c>
      <c r="IPN49" s="151" t="s">
        <v>170</v>
      </c>
      <c r="IPO49" s="144" t="s">
        <v>224</v>
      </c>
      <c r="IPP49" s="307">
        <v>41877</v>
      </c>
      <c r="IPQ49" s="201">
        <v>6000</v>
      </c>
      <c r="IPR49" s="317">
        <v>1</v>
      </c>
      <c r="IPS49" s="388" t="s">
        <v>592</v>
      </c>
      <c r="IPU49" s="191">
        <v>1</v>
      </c>
      <c r="IPV49" s="151" t="s">
        <v>170</v>
      </c>
      <c r="IPW49" s="144" t="s">
        <v>224</v>
      </c>
      <c r="IPX49" s="307">
        <v>41877</v>
      </c>
      <c r="IPY49" s="201">
        <v>6000</v>
      </c>
      <c r="IPZ49" s="317">
        <v>1</v>
      </c>
      <c r="IQA49" s="388" t="s">
        <v>592</v>
      </c>
      <c r="IQC49" s="191">
        <v>1</v>
      </c>
      <c r="IQD49" s="151" t="s">
        <v>170</v>
      </c>
      <c r="IQE49" s="144" t="s">
        <v>224</v>
      </c>
      <c r="IQF49" s="307">
        <v>41877</v>
      </c>
      <c r="IQG49" s="201">
        <v>6000</v>
      </c>
      <c r="IQH49" s="317">
        <v>1</v>
      </c>
      <c r="IQI49" s="388" t="s">
        <v>592</v>
      </c>
      <c r="IQK49" s="191">
        <v>1</v>
      </c>
      <c r="IQL49" s="151" t="s">
        <v>170</v>
      </c>
      <c r="IQM49" s="144" t="s">
        <v>224</v>
      </c>
      <c r="IQN49" s="307">
        <v>41877</v>
      </c>
      <c r="IQO49" s="201">
        <v>6000</v>
      </c>
      <c r="IQP49" s="317">
        <v>1</v>
      </c>
      <c r="IQQ49" s="388" t="s">
        <v>592</v>
      </c>
      <c r="IQS49" s="191">
        <v>1</v>
      </c>
      <c r="IQT49" s="151" t="s">
        <v>170</v>
      </c>
      <c r="IQU49" s="144" t="s">
        <v>224</v>
      </c>
      <c r="IQV49" s="307">
        <v>41877</v>
      </c>
      <c r="IQW49" s="201">
        <v>6000</v>
      </c>
      <c r="IQX49" s="317">
        <v>1</v>
      </c>
      <c r="IQY49" s="388" t="s">
        <v>592</v>
      </c>
      <c r="IRA49" s="191">
        <v>1</v>
      </c>
      <c r="IRB49" s="151" t="s">
        <v>170</v>
      </c>
      <c r="IRC49" s="144" t="s">
        <v>224</v>
      </c>
      <c r="IRD49" s="307">
        <v>41877</v>
      </c>
      <c r="IRE49" s="201">
        <v>6000</v>
      </c>
      <c r="IRF49" s="317">
        <v>1</v>
      </c>
      <c r="IRG49" s="388" t="s">
        <v>592</v>
      </c>
      <c r="IRI49" s="191">
        <v>1</v>
      </c>
      <c r="IRJ49" s="151" t="s">
        <v>170</v>
      </c>
      <c r="IRK49" s="144" t="s">
        <v>224</v>
      </c>
      <c r="IRL49" s="307">
        <v>41877</v>
      </c>
      <c r="IRM49" s="201">
        <v>6000</v>
      </c>
      <c r="IRN49" s="317">
        <v>1</v>
      </c>
      <c r="IRO49" s="388" t="s">
        <v>592</v>
      </c>
      <c r="IRQ49" s="191">
        <v>1</v>
      </c>
      <c r="IRR49" s="151" t="s">
        <v>170</v>
      </c>
      <c r="IRS49" s="144" t="s">
        <v>224</v>
      </c>
      <c r="IRT49" s="307">
        <v>41877</v>
      </c>
      <c r="IRU49" s="201">
        <v>6000</v>
      </c>
      <c r="IRV49" s="317">
        <v>1</v>
      </c>
      <c r="IRW49" s="388" t="s">
        <v>592</v>
      </c>
      <c r="IRY49" s="191">
        <v>1</v>
      </c>
      <c r="IRZ49" s="151" t="s">
        <v>170</v>
      </c>
      <c r="ISA49" s="144" t="s">
        <v>224</v>
      </c>
      <c r="ISB49" s="307">
        <v>41877</v>
      </c>
      <c r="ISC49" s="201">
        <v>6000</v>
      </c>
      <c r="ISD49" s="317">
        <v>1</v>
      </c>
      <c r="ISE49" s="388" t="s">
        <v>592</v>
      </c>
      <c r="ISG49" s="191">
        <v>1</v>
      </c>
      <c r="ISH49" s="151" t="s">
        <v>170</v>
      </c>
      <c r="ISI49" s="144" t="s">
        <v>224</v>
      </c>
      <c r="ISJ49" s="307">
        <v>41877</v>
      </c>
      <c r="ISK49" s="201">
        <v>6000</v>
      </c>
      <c r="ISL49" s="317">
        <v>1</v>
      </c>
      <c r="ISM49" s="388" t="s">
        <v>592</v>
      </c>
      <c r="ISO49" s="191">
        <v>1</v>
      </c>
      <c r="ISP49" s="151" t="s">
        <v>170</v>
      </c>
      <c r="ISQ49" s="144" t="s">
        <v>224</v>
      </c>
      <c r="ISR49" s="307">
        <v>41877</v>
      </c>
      <c r="ISS49" s="201">
        <v>6000</v>
      </c>
      <c r="IST49" s="317">
        <v>1</v>
      </c>
      <c r="ISU49" s="388" t="s">
        <v>592</v>
      </c>
      <c r="ISW49" s="191">
        <v>1</v>
      </c>
      <c r="ISX49" s="151" t="s">
        <v>170</v>
      </c>
      <c r="ISY49" s="144" t="s">
        <v>224</v>
      </c>
      <c r="ISZ49" s="307">
        <v>41877</v>
      </c>
      <c r="ITA49" s="201">
        <v>6000</v>
      </c>
      <c r="ITB49" s="317">
        <v>1</v>
      </c>
      <c r="ITC49" s="388" t="s">
        <v>592</v>
      </c>
      <c r="ITE49" s="191">
        <v>1</v>
      </c>
      <c r="ITF49" s="151" t="s">
        <v>170</v>
      </c>
      <c r="ITG49" s="144" t="s">
        <v>224</v>
      </c>
      <c r="ITH49" s="307">
        <v>41877</v>
      </c>
      <c r="ITI49" s="201">
        <v>6000</v>
      </c>
      <c r="ITJ49" s="317">
        <v>1</v>
      </c>
      <c r="ITK49" s="388" t="s">
        <v>592</v>
      </c>
      <c r="ITM49" s="191">
        <v>1</v>
      </c>
      <c r="ITN49" s="151" t="s">
        <v>170</v>
      </c>
      <c r="ITO49" s="144" t="s">
        <v>224</v>
      </c>
      <c r="ITP49" s="307">
        <v>41877</v>
      </c>
      <c r="ITQ49" s="201">
        <v>6000</v>
      </c>
      <c r="ITR49" s="317">
        <v>1</v>
      </c>
      <c r="ITS49" s="388" t="s">
        <v>592</v>
      </c>
      <c r="ITU49" s="191">
        <v>1</v>
      </c>
      <c r="ITV49" s="151" t="s">
        <v>170</v>
      </c>
      <c r="ITW49" s="144" t="s">
        <v>224</v>
      </c>
      <c r="ITX49" s="307">
        <v>41877</v>
      </c>
      <c r="ITY49" s="201">
        <v>6000</v>
      </c>
      <c r="ITZ49" s="317">
        <v>1</v>
      </c>
      <c r="IUA49" s="388" t="s">
        <v>592</v>
      </c>
      <c r="IUC49" s="191">
        <v>1</v>
      </c>
      <c r="IUD49" s="151" t="s">
        <v>170</v>
      </c>
      <c r="IUE49" s="144" t="s">
        <v>224</v>
      </c>
      <c r="IUF49" s="307">
        <v>41877</v>
      </c>
      <c r="IUG49" s="201">
        <v>6000</v>
      </c>
      <c r="IUH49" s="317">
        <v>1</v>
      </c>
      <c r="IUI49" s="388" t="s">
        <v>592</v>
      </c>
      <c r="IUK49" s="191">
        <v>1</v>
      </c>
      <c r="IUL49" s="151" t="s">
        <v>170</v>
      </c>
      <c r="IUM49" s="144" t="s">
        <v>224</v>
      </c>
      <c r="IUN49" s="307">
        <v>41877</v>
      </c>
      <c r="IUO49" s="201">
        <v>6000</v>
      </c>
      <c r="IUP49" s="317">
        <v>1</v>
      </c>
      <c r="IUQ49" s="388" t="s">
        <v>592</v>
      </c>
      <c r="IUS49" s="191">
        <v>1</v>
      </c>
      <c r="IUT49" s="151" t="s">
        <v>170</v>
      </c>
      <c r="IUU49" s="144" t="s">
        <v>224</v>
      </c>
      <c r="IUV49" s="307">
        <v>41877</v>
      </c>
      <c r="IUW49" s="201">
        <v>6000</v>
      </c>
      <c r="IUX49" s="317">
        <v>1</v>
      </c>
      <c r="IUY49" s="388" t="s">
        <v>592</v>
      </c>
      <c r="IVA49" s="191">
        <v>1</v>
      </c>
      <c r="IVB49" s="151" t="s">
        <v>170</v>
      </c>
      <c r="IVC49" s="144" t="s">
        <v>224</v>
      </c>
      <c r="IVD49" s="307">
        <v>41877</v>
      </c>
      <c r="IVE49" s="201">
        <v>6000</v>
      </c>
      <c r="IVF49" s="317">
        <v>1</v>
      </c>
      <c r="IVG49" s="388" t="s">
        <v>592</v>
      </c>
      <c r="IVI49" s="191">
        <v>1</v>
      </c>
      <c r="IVJ49" s="151" t="s">
        <v>170</v>
      </c>
      <c r="IVK49" s="144" t="s">
        <v>224</v>
      </c>
      <c r="IVL49" s="307">
        <v>41877</v>
      </c>
      <c r="IVM49" s="201">
        <v>6000</v>
      </c>
      <c r="IVN49" s="317">
        <v>1</v>
      </c>
      <c r="IVO49" s="388" t="s">
        <v>592</v>
      </c>
      <c r="IVQ49" s="191">
        <v>1</v>
      </c>
      <c r="IVR49" s="151" t="s">
        <v>170</v>
      </c>
      <c r="IVS49" s="144" t="s">
        <v>224</v>
      </c>
      <c r="IVT49" s="307">
        <v>41877</v>
      </c>
      <c r="IVU49" s="201">
        <v>6000</v>
      </c>
      <c r="IVV49" s="317">
        <v>1</v>
      </c>
      <c r="IVW49" s="388" t="s">
        <v>592</v>
      </c>
      <c r="IVY49" s="191">
        <v>1</v>
      </c>
      <c r="IVZ49" s="151" t="s">
        <v>170</v>
      </c>
      <c r="IWA49" s="144" t="s">
        <v>224</v>
      </c>
      <c r="IWB49" s="307">
        <v>41877</v>
      </c>
      <c r="IWC49" s="201">
        <v>6000</v>
      </c>
      <c r="IWD49" s="317">
        <v>1</v>
      </c>
      <c r="IWE49" s="388" t="s">
        <v>592</v>
      </c>
      <c r="IWG49" s="191">
        <v>1</v>
      </c>
      <c r="IWH49" s="151" t="s">
        <v>170</v>
      </c>
      <c r="IWI49" s="144" t="s">
        <v>224</v>
      </c>
      <c r="IWJ49" s="307">
        <v>41877</v>
      </c>
      <c r="IWK49" s="201">
        <v>6000</v>
      </c>
      <c r="IWL49" s="317">
        <v>1</v>
      </c>
      <c r="IWM49" s="388" t="s">
        <v>592</v>
      </c>
      <c r="IWO49" s="191">
        <v>1</v>
      </c>
      <c r="IWP49" s="151" t="s">
        <v>170</v>
      </c>
      <c r="IWQ49" s="144" t="s">
        <v>224</v>
      </c>
      <c r="IWR49" s="307">
        <v>41877</v>
      </c>
      <c r="IWS49" s="201">
        <v>6000</v>
      </c>
      <c r="IWT49" s="317">
        <v>1</v>
      </c>
      <c r="IWU49" s="388" t="s">
        <v>592</v>
      </c>
      <c r="IWW49" s="191">
        <v>1</v>
      </c>
      <c r="IWX49" s="151" t="s">
        <v>170</v>
      </c>
      <c r="IWY49" s="144" t="s">
        <v>224</v>
      </c>
      <c r="IWZ49" s="307">
        <v>41877</v>
      </c>
      <c r="IXA49" s="201">
        <v>6000</v>
      </c>
      <c r="IXB49" s="317">
        <v>1</v>
      </c>
      <c r="IXC49" s="388" t="s">
        <v>592</v>
      </c>
      <c r="IXE49" s="191">
        <v>1</v>
      </c>
      <c r="IXF49" s="151" t="s">
        <v>170</v>
      </c>
      <c r="IXG49" s="144" t="s">
        <v>224</v>
      </c>
      <c r="IXH49" s="307">
        <v>41877</v>
      </c>
      <c r="IXI49" s="201">
        <v>6000</v>
      </c>
      <c r="IXJ49" s="317">
        <v>1</v>
      </c>
      <c r="IXK49" s="388" t="s">
        <v>592</v>
      </c>
      <c r="IXM49" s="191">
        <v>1</v>
      </c>
      <c r="IXN49" s="151" t="s">
        <v>170</v>
      </c>
      <c r="IXO49" s="144" t="s">
        <v>224</v>
      </c>
      <c r="IXP49" s="307">
        <v>41877</v>
      </c>
      <c r="IXQ49" s="201">
        <v>6000</v>
      </c>
      <c r="IXR49" s="317">
        <v>1</v>
      </c>
      <c r="IXS49" s="388" t="s">
        <v>592</v>
      </c>
      <c r="IXU49" s="191">
        <v>1</v>
      </c>
      <c r="IXV49" s="151" t="s">
        <v>170</v>
      </c>
      <c r="IXW49" s="144" t="s">
        <v>224</v>
      </c>
      <c r="IXX49" s="307">
        <v>41877</v>
      </c>
      <c r="IXY49" s="201">
        <v>6000</v>
      </c>
      <c r="IXZ49" s="317">
        <v>1</v>
      </c>
      <c r="IYA49" s="388" t="s">
        <v>592</v>
      </c>
      <c r="IYC49" s="191">
        <v>1</v>
      </c>
      <c r="IYD49" s="151" t="s">
        <v>170</v>
      </c>
      <c r="IYE49" s="144" t="s">
        <v>224</v>
      </c>
      <c r="IYF49" s="307">
        <v>41877</v>
      </c>
      <c r="IYG49" s="201">
        <v>6000</v>
      </c>
      <c r="IYH49" s="317">
        <v>1</v>
      </c>
      <c r="IYI49" s="388" t="s">
        <v>592</v>
      </c>
      <c r="IYK49" s="191">
        <v>1</v>
      </c>
      <c r="IYL49" s="151" t="s">
        <v>170</v>
      </c>
      <c r="IYM49" s="144" t="s">
        <v>224</v>
      </c>
      <c r="IYN49" s="307">
        <v>41877</v>
      </c>
      <c r="IYO49" s="201">
        <v>6000</v>
      </c>
      <c r="IYP49" s="317">
        <v>1</v>
      </c>
      <c r="IYQ49" s="388" t="s">
        <v>592</v>
      </c>
      <c r="IYS49" s="191">
        <v>1</v>
      </c>
      <c r="IYT49" s="151" t="s">
        <v>170</v>
      </c>
      <c r="IYU49" s="144" t="s">
        <v>224</v>
      </c>
      <c r="IYV49" s="307">
        <v>41877</v>
      </c>
      <c r="IYW49" s="201">
        <v>6000</v>
      </c>
      <c r="IYX49" s="317">
        <v>1</v>
      </c>
      <c r="IYY49" s="388" t="s">
        <v>592</v>
      </c>
      <c r="IZA49" s="191">
        <v>1</v>
      </c>
      <c r="IZB49" s="151" t="s">
        <v>170</v>
      </c>
      <c r="IZC49" s="144" t="s">
        <v>224</v>
      </c>
      <c r="IZD49" s="307">
        <v>41877</v>
      </c>
      <c r="IZE49" s="201">
        <v>6000</v>
      </c>
      <c r="IZF49" s="317">
        <v>1</v>
      </c>
      <c r="IZG49" s="388" t="s">
        <v>592</v>
      </c>
      <c r="IZI49" s="191">
        <v>1</v>
      </c>
      <c r="IZJ49" s="151" t="s">
        <v>170</v>
      </c>
      <c r="IZK49" s="144" t="s">
        <v>224</v>
      </c>
      <c r="IZL49" s="307">
        <v>41877</v>
      </c>
      <c r="IZM49" s="201">
        <v>6000</v>
      </c>
      <c r="IZN49" s="317">
        <v>1</v>
      </c>
      <c r="IZO49" s="388" t="s">
        <v>592</v>
      </c>
      <c r="IZQ49" s="191">
        <v>1</v>
      </c>
      <c r="IZR49" s="151" t="s">
        <v>170</v>
      </c>
      <c r="IZS49" s="144" t="s">
        <v>224</v>
      </c>
      <c r="IZT49" s="307">
        <v>41877</v>
      </c>
      <c r="IZU49" s="201">
        <v>6000</v>
      </c>
      <c r="IZV49" s="317">
        <v>1</v>
      </c>
      <c r="IZW49" s="388" t="s">
        <v>592</v>
      </c>
      <c r="IZY49" s="191">
        <v>1</v>
      </c>
      <c r="IZZ49" s="151" t="s">
        <v>170</v>
      </c>
      <c r="JAA49" s="144" t="s">
        <v>224</v>
      </c>
      <c r="JAB49" s="307">
        <v>41877</v>
      </c>
      <c r="JAC49" s="201">
        <v>6000</v>
      </c>
      <c r="JAD49" s="317">
        <v>1</v>
      </c>
      <c r="JAE49" s="388" t="s">
        <v>592</v>
      </c>
      <c r="JAG49" s="191">
        <v>1</v>
      </c>
      <c r="JAH49" s="151" t="s">
        <v>170</v>
      </c>
      <c r="JAI49" s="144" t="s">
        <v>224</v>
      </c>
      <c r="JAJ49" s="307">
        <v>41877</v>
      </c>
      <c r="JAK49" s="201">
        <v>6000</v>
      </c>
      <c r="JAL49" s="317">
        <v>1</v>
      </c>
      <c r="JAM49" s="388" t="s">
        <v>592</v>
      </c>
      <c r="JAO49" s="191">
        <v>1</v>
      </c>
      <c r="JAP49" s="151" t="s">
        <v>170</v>
      </c>
      <c r="JAQ49" s="144" t="s">
        <v>224</v>
      </c>
      <c r="JAR49" s="307">
        <v>41877</v>
      </c>
      <c r="JAS49" s="201">
        <v>6000</v>
      </c>
      <c r="JAT49" s="317">
        <v>1</v>
      </c>
      <c r="JAU49" s="388" t="s">
        <v>592</v>
      </c>
      <c r="JAW49" s="191">
        <v>1</v>
      </c>
      <c r="JAX49" s="151" t="s">
        <v>170</v>
      </c>
      <c r="JAY49" s="144" t="s">
        <v>224</v>
      </c>
      <c r="JAZ49" s="307">
        <v>41877</v>
      </c>
      <c r="JBA49" s="201">
        <v>6000</v>
      </c>
      <c r="JBB49" s="317">
        <v>1</v>
      </c>
      <c r="JBC49" s="388" t="s">
        <v>592</v>
      </c>
      <c r="JBE49" s="191">
        <v>1</v>
      </c>
      <c r="JBF49" s="151" t="s">
        <v>170</v>
      </c>
      <c r="JBG49" s="144" t="s">
        <v>224</v>
      </c>
      <c r="JBH49" s="307">
        <v>41877</v>
      </c>
      <c r="JBI49" s="201">
        <v>6000</v>
      </c>
      <c r="JBJ49" s="317">
        <v>1</v>
      </c>
      <c r="JBK49" s="388" t="s">
        <v>592</v>
      </c>
      <c r="JBM49" s="191">
        <v>1</v>
      </c>
      <c r="JBN49" s="151" t="s">
        <v>170</v>
      </c>
      <c r="JBO49" s="144" t="s">
        <v>224</v>
      </c>
      <c r="JBP49" s="307">
        <v>41877</v>
      </c>
      <c r="JBQ49" s="201">
        <v>6000</v>
      </c>
      <c r="JBR49" s="317">
        <v>1</v>
      </c>
      <c r="JBS49" s="388" t="s">
        <v>592</v>
      </c>
      <c r="JBU49" s="191">
        <v>1</v>
      </c>
      <c r="JBV49" s="151" t="s">
        <v>170</v>
      </c>
      <c r="JBW49" s="144" t="s">
        <v>224</v>
      </c>
      <c r="JBX49" s="307">
        <v>41877</v>
      </c>
      <c r="JBY49" s="201">
        <v>6000</v>
      </c>
      <c r="JBZ49" s="317">
        <v>1</v>
      </c>
      <c r="JCA49" s="388" t="s">
        <v>592</v>
      </c>
      <c r="JCC49" s="191">
        <v>1</v>
      </c>
      <c r="JCD49" s="151" t="s">
        <v>170</v>
      </c>
      <c r="JCE49" s="144" t="s">
        <v>224</v>
      </c>
      <c r="JCF49" s="307">
        <v>41877</v>
      </c>
      <c r="JCG49" s="201">
        <v>6000</v>
      </c>
      <c r="JCH49" s="317">
        <v>1</v>
      </c>
      <c r="JCI49" s="388" t="s">
        <v>592</v>
      </c>
      <c r="JCK49" s="191">
        <v>1</v>
      </c>
      <c r="JCL49" s="151" t="s">
        <v>170</v>
      </c>
      <c r="JCM49" s="144" t="s">
        <v>224</v>
      </c>
      <c r="JCN49" s="307">
        <v>41877</v>
      </c>
      <c r="JCO49" s="201">
        <v>6000</v>
      </c>
      <c r="JCP49" s="317">
        <v>1</v>
      </c>
      <c r="JCQ49" s="388" t="s">
        <v>592</v>
      </c>
      <c r="JCS49" s="191">
        <v>1</v>
      </c>
      <c r="JCT49" s="151" t="s">
        <v>170</v>
      </c>
      <c r="JCU49" s="144" t="s">
        <v>224</v>
      </c>
      <c r="JCV49" s="307">
        <v>41877</v>
      </c>
      <c r="JCW49" s="201">
        <v>6000</v>
      </c>
      <c r="JCX49" s="317">
        <v>1</v>
      </c>
      <c r="JCY49" s="388" t="s">
        <v>592</v>
      </c>
      <c r="JDA49" s="191">
        <v>1</v>
      </c>
      <c r="JDB49" s="151" t="s">
        <v>170</v>
      </c>
      <c r="JDC49" s="144" t="s">
        <v>224</v>
      </c>
      <c r="JDD49" s="307">
        <v>41877</v>
      </c>
      <c r="JDE49" s="201">
        <v>6000</v>
      </c>
      <c r="JDF49" s="317">
        <v>1</v>
      </c>
      <c r="JDG49" s="388" t="s">
        <v>592</v>
      </c>
      <c r="JDI49" s="191">
        <v>1</v>
      </c>
      <c r="JDJ49" s="151" t="s">
        <v>170</v>
      </c>
      <c r="JDK49" s="144" t="s">
        <v>224</v>
      </c>
      <c r="JDL49" s="307">
        <v>41877</v>
      </c>
      <c r="JDM49" s="201">
        <v>6000</v>
      </c>
      <c r="JDN49" s="317">
        <v>1</v>
      </c>
      <c r="JDO49" s="388" t="s">
        <v>592</v>
      </c>
      <c r="JDQ49" s="191">
        <v>1</v>
      </c>
      <c r="JDR49" s="151" t="s">
        <v>170</v>
      </c>
      <c r="JDS49" s="144" t="s">
        <v>224</v>
      </c>
      <c r="JDT49" s="307">
        <v>41877</v>
      </c>
      <c r="JDU49" s="201">
        <v>6000</v>
      </c>
      <c r="JDV49" s="317">
        <v>1</v>
      </c>
      <c r="JDW49" s="388" t="s">
        <v>592</v>
      </c>
      <c r="JDY49" s="191">
        <v>1</v>
      </c>
      <c r="JDZ49" s="151" t="s">
        <v>170</v>
      </c>
      <c r="JEA49" s="144" t="s">
        <v>224</v>
      </c>
      <c r="JEB49" s="307">
        <v>41877</v>
      </c>
      <c r="JEC49" s="201">
        <v>6000</v>
      </c>
      <c r="JED49" s="317">
        <v>1</v>
      </c>
      <c r="JEE49" s="388" t="s">
        <v>592</v>
      </c>
      <c r="JEG49" s="191">
        <v>1</v>
      </c>
      <c r="JEH49" s="151" t="s">
        <v>170</v>
      </c>
      <c r="JEI49" s="144" t="s">
        <v>224</v>
      </c>
      <c r="JEJ49" s="307">
        <v>41877</v>
      </c>
      <c r="JEK49" s="201">
        <v>6000</v>
      </c>
      <c r="JEL49" s="317">
        <v>1</v>
      </c>
      <c r="JEM49" s="388" t="s">
        <v>592</v>
      </c>
      <c r="JEO49" s="191">
        <v>1</v>
      </c>
      <c r="JEP49" s="151" t="s">
        <v>170</v>
      </c>
      <c r="JEQ49" s="144" t="s">
        <v>224</v>
      </c>
      <c r="JER49" s="307">
        <v>41877</v>
      </c>
      <c r="JES49" s="201">
        <v>6000</v>
      </c>
      <c r="JET49" s="317">
        <v>1</v>
      </c>
      <c r="JEU49" s="388" t="s">
        <v>592</v>
      </c>
      <c r="JEW49" s="191">
        <v>1</v>
      </c>
      <c r="JEX49" s="151" t="s">
        <v>170</v>
      </c>
      <c r="JEY49" s="144" t="s">
        <v>224</v>
      </c>
      <c r="JEZ49" s="307">
        <v>41877</v>
      </c>
      <c r="JFA49" s="201">
        <v>6000</v>
      </c>
      <c r="JFB49" s="317">
        <v>1</v>
      </c>
      <c r="JFC49" s="388" t="s">
        <v>592</v>
      </c>
      <c r="JFE49" s="191">
        <v>1</v>
      </c>
      <c r="JFF49" s="151" t="s">
        <v>170</v>
      </c>
      <c r="JFG49" s="144" t="s">
        <v>224</v>
      </c>
      <c r="JFH49" s="307">
        <v>41877</v>
      </c>
      <c r="JFI49" s="201">
        <v>6000</v>
      </c>
      <c r="JFJ49" s="317">
        <v>1</v>
      </c>
      <c r="JFK49" s="388" t="s">
        <v>592</v>
      </c>
      <c r="JFM49" s="191">
        <v>1</v>
      </c>
      <c r="JFN49" s="151" t="s">
        <v>170</v>
      </c>
      <c r="JFO49" s="144" t="s">
        <v>224</v>
      </c>
      <c r="JFP49" s="307">
        <v>41877</v>
      </c>
      <c r="JFQ49" s="201">
        <v>6000</v>
      </c>
      <c r="JFR49" s="317">
        <v>1</v>
      </c>
      <c r="JFS49" s="388" t="s">
        <v>592</v>
      </c>
      <c r="JFU49" s="191">
        <v>1</v>
      </c>
      <c r="JFV49" s="151" t="s">
        <v>170</v>
      </c>
      <c r="JFW49" s="144" t="s">
        <v>224</v>
      </c>
      <c r="JFX49" s="307">
        <v>41877</v>
      </c>
      <c r="JFY49" s="201">
        <v>6000</v>
      </c>
      <c r="JFZ49" s="317">
        <v>1</v>
      </c>
      <c r="JGA49" s="388" t="s">
        <v>592</v>
      </c>
      <c r="JGC49" s="191">
        <v>1</v>
      </c>
      <c r="JGD49" s="151" t="s">
        <v>170</v>
      </c>
      <c r="JGE49" s="144" t="s">
        <v>224</v>
      </c>
      <c r="JGF49" s="307">
        <v>41877</v>
      </c>
      <c r="JGG49" s="201">
        <v>6000</v>
      </c>
      <c r="JGH49" s="317">
        <v>1</v>
      </c>
      <c r="JGI49" s="388" t="s">
        <v>592</v>
      </c>
      <c r="JGK49" s="191">
        <v>1</v>
      </c>
      <c r="JGL49" s="151" t="s">
        <v>170</v>
      </c>
      <c r="JGM49" s="144" t="s">
        <v>224</v>
      </c>
      <c r="JGN49" s="307">
        <v>41877</v>
      </c>
      <c r="JGO49" s="201">
        <v>6000</v>
      </c>
      <c r="JGP49" s="317">
        <v>1</v>
      </c>
      <c r="JGQ49" s="388" t="s">
        <v>592</v>
      </c>
      <c r="JGS49" s="191">
        <v>1</v>
      </c>
      <c r="JGT49" s="151" t="s">
        <v>170</v>
      </c>
      <c r="JGU49" s="144" t="s">
        <v>224</v>
      </c>
      <c r="JGV49" s="307">
        <v>41877</v>
      </c>
      <c r="JGW49" s="201">
        <v>6000</v>
      </c>
      <c r="JGX49" s="317">
        <v>1</v>
      </c>
      <c r="JGY49" s="388" t="s">
        <v>592</v>
      </c>
      <c r="JHA49" s="191">
        <v>1</v>
      </c>
      <c r="JHB49" s="151" t="s">
        <v>170</v>
      </c>
      <c r="JHC49" s="144" t="s">
        <v>224</v>
      </c>
      <c r="JHD49" s="307">
        <v>41877</v>
      </c>
      <c r="JHE49" s="201">
        <v>6000</v>
      </c>
      <c r="JHF49" s="317">
        <v>1</v>
      </c>
      <c r="JHG49" s="388" t="s">
        <v>592</v>
      </c>
      <c r="JHI49" s="191">
        <v>1</v>
      </c>
      <c r="JHJ49" s="151" t="s">
        <v>170</v>
      </c>
      <c r="JHK49" s="144" t="s">
        <v>224</v>
      </c>
      <c r="JHL49" s="307">
        <v>41877</v>
      </c>
      <c r="JHM49" s="201">
        <v>6000</v>
      </c>
      <c r="JHN49" s="317">
        <v>1</v>
      </c>
      <c r="JHO49" s="388" t="s">
        <v>592</v>
      </c>
      <c r="JHQ49" s="191">
        <v>1</v>
      </c>
      <c r="JHR49" s="151" t="s">
        <v>170</v>
      </c>
      <c r="JHS49" s="144" t="s">
        <v>224</v>
      </c>
      <c r="JHT49" s="307">
        <v>41877</v>
      </c>
      <c r="JHU49" s="201">
        <v>6000</v>
      </c>
      <c r="JHV49" s="317">
        <v>1</v>
      </c>
      <c r="JHW49" s="388" t="s">
        <v>592</v>
      </c>
      <c r="JHY49" s="191">
        <v>1</v>
      </c>
      <c r="JHZ49" s="151" t="s">
        <v>170</v>
      </c>
      <c r="JIA49" s="144" t="s">
        <v>224</v>
      </c>
      <c r="JIB49" s="307">
        <v>41877</v>
      </c>
      <c r="JIC49" s="201">
        <v>6000</v>
      </c>
      <c r="JID49" s="317">
        <v>1</v>
      </c>
      <c r="JIE49" s="388" t="s">
        <v>592</v>
      </c>
      <c r="JIG49" s="191">
        <v>1</v>
      </c>
      <c r="JIH49" s="151" t="s">
        <v>170</v>
      </c>
      <c r="JII49" s="144" t="s">
        <v>224</v>
      </c>
      <c r="JIJ49" s="307">
        <v>41877</v>
      </c>
      <c r="JIK49" s="201">
        <v>6000</v>
      </c>
      <c r="JIL49" s="317">
        <v>1</v>
      </c>
      <c r="JIM49" s="388" t="s">
        <v>592</v>
      </c>
      <c r="JIO49" s="191">
        <v>1</v>
      </c>
      <c r="JIP49" s="151" t="s">
        <v>170</v>
      </c>
      <c r="JIQ49" s="144" t="s">
        <v>224</v>
      </c>
      <c r="JIR49" s="307">
        <v>41877</v>
      </c>
      <c r="JIS49" s="201">
        <v>6000</v>
      </c>
      <c r="JIT49" s="317">
        <v>1</v>
      </c>
      <c r="JIU49" s="388" t="s">
        <v>592</v>
      </c>
      <c r="JIW49" s="191">
        <v>1</v>
      </c>
      <c r="JIX49" s="151" t="s">
        <v>170</v>
      </c>
      <c r="JIY49" s="144" t="s">
        <v>224</v>
      </c>
      <c r="JIZ49" s="307">
        <v>41877</v>
      </c>
      <c r="JJA49" s="201">
        <v>6000</v>
      </c>
      <c r="JJB49" s="317">
        <v>1</v>
      </c>
      <c r="JJC49" s="388" t="s">
        <v>592</v>
      </c>
      <c r="JJE49" s="191">
        <v>1</v>
      </c>
      <c r="JJF49" s="151" t="s">
        <v>170</v>
      </c>
      <c r="JJG49" s="144" t="s">
        <v>224</v>
      </c>
      <c r="JJH49" s="307">
        <v>41877</v>
      </c>
      <c r="JJI49" s="201">
        <v>6000</v>
      </c>
      <c r="JJJ49" s="317">
        <v>1</v>
      </c>
      <c r="JJK49" s="388" t="s">
        <v>592</v>
      </c>
      <c r="JJM49" s="191">
        <v>1</v>
      </c>
      <c r="JJN49" s="151" t="s">
        <v>170</v>
      </c>
      <c r="JJO49" s="144" t="s">
        <v>224</v>
      </c>
      <c r="JJP49" s="307">
        <v>41877</v>
      </c>
      <c r="JJQ49" s="201">
        <v>6000</v>
      </c>
      <c r="JJR49" s="317">
        <v>1</v>
      </c>
      <c r="JJS49" s="388" t="s">
        <v>592</v>
      </c>
      <c r="JJU49" s="191">
        <v>1</v>
      </c>
      <c r="JJV49" s="151" t="s">
        <v>170</v>
      </c>
      <c r="JJW49" s="144" t="s">
        <v>224</v>
      </c>
      <c r="JJX49" s="307">
        <v>41877</v>
      </c>
      <c r="JJY49" s="201">
        <v>6000</v>
      </c>
      <c r="JJZ49" s="317">
        <v>1</v>
      </c>
      <c r="JKA49" s="388" t="s">
        <v>592</v>
      </c>
      <c r="JKC49" s="191">
        <v>1</v>
      </c>
      <c r="JKD49" s="151" t="s">
        <v>170</v>
      </c>
      <c r="JKE49" s="144" t="s">
        <v>224</v>
      </c>
      <c r="JKF49" s="307">
        <v>41877</v>
      </c>
      <c r="JKG49" s="201">
        <v>6000</v>
      </c>
      <c r="JKH49" s="317">
        <v>1</v>
      </c>
      <c r="JKI49" s="388" t="s">
        <v>592</v>
      </c>
      <c r="JKK49" s="191">
        <v>1</v>
      </c>
      <c r="JKL49" s="151" t="s">
        <v>170</v>
      </c>
      <c r="JKM49" s="144" t="s">
        <v>224</v>
      </c>
      <c r="JKN49" s="307">
        <v>41877</v>
      </c>
      <c r="JKO49" s="201">
        <v>6000</v>
      </c>
      <c r="JKP49" s="317">
        <v>1</v>
      </c>
      <c r="JKQ49" s="388" t="s">
        <v>592</v>
      </c>
      <c r="JKS49" s="191">
        <v>1</v>
      </c>
      <c r="JKT49" s="151" t="s">
        <v>170</v>
      </c>
      <c r="JKU49" s="144" t="s">
        <v>224</v>
      </c>
      <c r="JKV49" s="307">
        <v>41877</v>
      </c>
      <c r="JKW49" s="201">
        <v>6000</v>
      </c>
      <c r="JKX49" s="317">
        <v>1</v>
      </c>
      <c r="JKY49" s="388" t="s">
        <v>592</v>
      </c>
      <c r="JLA49" s="191">
        <v>1</v>
      </c>
      <c r="JLB49" s="151" t="s">
        <v>170</v>
      </c>
      <c r="JLC49" s="144" t="s">
        <v>224</v>
      </c>
      <c r="JLD49" s="307">
        <v>41877</v>
      </c>
      <c r="JLE49" s="201">
        <v>6000</v>
      </c>
      <c r="JLF49" s="317">
        <v>1</v>
      </c>
      <c r="JLG49" s="388" t="s">
        <v>592</v>
      </c>
      <c r="JLI49" s="191">
        <v>1</v>
      </c>
      <c r="JLJ49" s="151" t="s">
        <v>170</v>
      </c>
      <c r="JLK49" s="144" t="s">
        <v>224</v>
      </c>
      <c r="JLL49" s="307">
        <v>41877</v>
      </c>
      <c r="JLM49" s="201">
        <v>6000</v>
      </c>
      <c r="JLN49" s="317">
        <v>1</v>
      </c>
      <c r="JLO49" s="388" t="s">
        <v>592</v>
      </c>
      <c r="JLQ49" s="191">
        <v>1</v>
      </c>
      <c r="JLR49" s="151" t="s">
        <v>170</v>
      </c>
      <c r="JLS49" s="144" t="s">
        <v>224</v>
      </c>
      <c r="JLT49" s="307">
        <v>41877</v>
      </c>
      <c r="JLU49" s="201">
        <v>6000</v>
      </c>
      <c r="JLV49" s="317">
        <v>1</v>
      </c>
      <c r="JLW49" s="388" t="s">
        <v>592</v>
      </c>
      <c r="JLY49" s="191">
        <v>1</v>
      </c>
      <c r="JLZ49" s="151" t="s">
        <v>170</v>
      </c>
      <c r="JMA49" s="144" t="s">
        <v>224</v>
      </c>
      <c r="JMB49" s="307">
        <v>41877</v>
      </c>
      <c r="JMC49" s="201">
        <v>6000</v>
      </c>
      <c r="JMD49" s="317">
        <v>1</v>
      </c>
      <c r="JME49" s="388" t="s">
        <v>592</v>
      </c>
      <c r="JMG49" s="191">
        <v>1</v>
      </c>
      <c r="JMH49" s="151" t="s">
        <v>170</v>
      </c>
      <c r="JMI49" s="144" t="s">
        <v>224</v>
      </c>
      <c r="JMJ49" s="307">
        <v>41877</v>
      </c>
      <c r="JMK49" s="201">
        <v>6000</v>
      </c>
      <c r="JML49" s="317">
        <v>1</v>
      </c>
      <c r="JMM49" s="388" t="s">
        <v>592</v>
      </c>
      <c r="JMO49" s="191">
        <v>1</v>
      </c>
      <c r="JMP49" s="151" t="s">
        <v>170</v>
      </c>
      <c r="JMQ49" s="144" t="s">
        <v>224</v>
      </c>
      <c r="JMR49" s="307">
        <v>41877</v>
      </c>
      <c r="JMS49" s="201">
        <v>6000</v>
      </c>
      <c r="JMT49" s="317">
        <v>1</v>
      </c>
      <c r="JMU49" s="388" t="s">
        <v>592</v>
      </c>
      <c r="JMW49" s="191">
        <v>1</v>
      </c>
      <c r="JMX49" s="151" t="s">
        <v>170</v>
      </c>
      <c r="JMY49" s="144" t="s">
        <v>224</v>
      </c>
      <c r="JMZ49" s="307">
        <v>41877</v>
      </c>
      <c r="JNA49" s="201">
        <v>6000</v>
      </c>
      <c r="JNB49" s="317">
        <v>1</v>
      </c>
      <c r="JNC49" s="388" t="s">
        <v>592</v>
      </c>
      <c r="JNE49" s="191">
        <v>1</v>
      </c>
      <c r="JNF49" s="151" t="s">
        <v>170</v>
      </c>
      <c r="JNG49" s="144" t="s">
        <v>224</v>
      </c>
      <c r="JNH49" s="307">
        <v>41877</v>
      </c>
      <c r="JNI49" s="201">
        <v>6000</v>
      </c>
      <c r="JNJ49" s="317">
        <v>1</v>
      </c>
      <c r="JNK49" s="388" t="s">
        <v>592</v>
      </c>
      <c r="JNM49" s="191">
        <v>1</v>
      </c>
      <c r="JNN49" s="151" t="s">
        <v>170</v>
      </c>
      <c r="JNO49" s="144" t="s">
        <v>224</v>
      </c>
      <c r="JNP49" s="307">
        <v>41877</v>
      </c>
      <c r="JNQ49" s="201">
        <v>6000</v>
      </c>
      <c r="JNR49" s="317">
        <v>1</v>
      </c>
      <c r="JNS49" s="388" t="s">
        <v>592</v>
      </c>
      <c r="JNU49" s="191">
        <v>1</v>
      </c>
      <c r="JNV49" s="151" t="s">
        <v>170</v>
      </c>
      <c r="JNW49" s="144" t="s">
        <v>224</v>
      </c>
      <c r="JNX49" s="307">
        <v>41877</v>
      </c>
      <c r="JNY49" s="201">
        <v>6000</v>
      </c>
      <c r="JNZ49" s="317">
        <v>1</v>
      </c>
      <c r="JOA49" s="388" t="s">
        <v>592</v>
      </c>
      <c r="JOC49" s="191">
        <v>1</v>
      </c>
      <c r="JOD49" s="151" t="s">
        <v>170</v>
      </c>
      <c r="JOE49" s="144" t="s">
        <v>224</v>
      </c>
      <c r="JOF49" s="307">
        <v>41877</v>
      </c>
      <c r="JOG49" s="201">
        <v>6000</v>
      </c>
      <c r="JOH49" s="317">
        <v>1</v>
      </c>
      <c r="JOI49" s="388" t="s">
        <v>592</v>
      </c>
      <c r="JOK49" s="191">
        <v>1</v>
      </c>
      <c r="JOL49" s="151" t="s">
        <v>170</v>
      </c>
      <c r="JOM49" s="144" t="s">
        <v>224</v>
      </c>
      <c r="JON49" s="307">
        <v>41877</v>
      </c>
      <c r="JOO49" s="201">
        <v>6000</v>
      </c>
      <c r="JOP49" s="317">
        <v>1</v>
      </c>
      <c r="JOQ49" s="388" t="s">
        <v>592</v>
      </c>
      <c r="JOS49" s="191">
        <v>1</v>
      </c>
      <c r="JOT49" s="151" t="s">
        <v>170</v>
      </c>
      <c r="JOU49" s="144" t="s">
        <v>224</v>
      </c>
      <c r="JOV49" s="307">
        <v>41877</v>
      </c>
      <c r="JOW49" s="201">
        <v>6000</v>
      </c>
      <c r="JOX49" s="317">
        <v>1</v>
      </c>
      <c r="JOY49" s="388" t="s">
        <v>592</v>
      </c>
      <c r="JPA49" s="191">
        <v>1</v>
      </c>
      <c r="JPB49" s="151" t="s">
        <v>170</v>
      </c>
      <c r="JPC49" s="144" t="s">
        <v>224</v>
      </c>
      <c r="JPD49" s="307">
        <v>41877</v>
      </c>
      <c r="JPE49" s="201">
        <v>6000</v>
      </c>
      <c r="JPF49" s="317">
        <v>1</v>
      </c>
      <c r="JPG49" s="388" t="s">
        <v>592</v>
      </c>
      <c r="JPI49" s="191">
        <v>1</v>
      </c>
      <c r="JPJ49" s="151" t="s">
        <v>170</v>
      </c>
      <c r="JPK49" s="144" t="s">
        <v>224</v>
      </c>
      <c r="JPL49" s="307">
        <v>41877</v>
      </c>
      <c r="JPM49" s="201">
        <v>6000</v>
      </c>
      <c r="JPN49" s="317">
        <v>1</v>
      </c>
      <c r="JPO49" s="388" t="s">
        <v>592</v>
      </c>
      <c r="JPQ49" s="191">
        <v>1</v>
      </c>
      <c r="JPR49" s="151" t="s">
        <v>170</v>
      </c>
      <c r="JPS49" s="144" t="s">
        <v>224</v>
      </c>
      <c r="JPT49" s="307">
        <v>41877</v>
      </c>
      <c r="JPU49" s="201">
        <v>6000</v>
      </c>
      <c r="JPV49" s="317">
        <v>1</v>
      </c>
      <c r="JPW49" s="388" t="s">
        <v>592</v>
      </c>
      <c r="JPY49" s="191">
        <v>1</v>
      </c>
      <c r="JPZ49" s="151" t="s">
        <v>170</v>
      </c>
      <c r="JQA49" s="144" t="s">
        <v>224</v>
      </c>
      <c r="JQB49" s="307">
        <v>41877</v>
      </c>
      <c r="JQC49" s="201">
        <v>6000</v>
      </c>
      <c r="JQD49" s="317">
        <v>1</v>
      </c>
      <c r="JQE49" s="388" t="s">
        <v>592</v>
      </c>
      <c r="JQG49" s="191">
        <v>1</v>
      </c>
      <c r="JQH49" s="151" t="s">
        <v>170</v>
      </c>
      <c r="JQI49" s="144" t="s">
        <v>224</v>
      </c>
      <c r="JQJ49" s="307">
        <v>41877</v>
      </c>
      <c r="JQK49" s="201">
        <v>6000</v>
      </c>
      <c r="JQL49" s="317">
        <v>1</v>
      </c>
      <c r="JQM49" s="388" t="s">
        <v>592</v>
      </c>
      <c r="JQO49" s="191">
        <v>1</v>
      </c>
      <c r="JQP49" s="151" t="s">
        <v>170</v>
      </c>
      <c r="JQQ49" s="144" t="s">
        <v>224</v>
      </c>
      <c r="JQR49" s="307">
        <v>41877</v>
      </c>
      <c r="JQS49" s="201">
        <v>6000</v>
      </c>
      <c r="JQT49" s="317">
        <v>1</v>
      </c>
      <c r="JQU49" s="388" t="s">
        <v>592</v>
      </c>
      <c r="JQW49" s="191">
        <v>1</v>
      </c>
      <c r="JQX49" s="151" t="s">
        <v>170</v>
      </c>
      <c r="JQY49" s="144" t="s">
        <v>224</v>
      </c>
      <c r="JQZ49" s="307">
        <v>41877</v>
      </c>
      <c r="JRA49" s="201">
        <v>6000</v>
      </c>
      <c r="JRB49" s="317">
        <v>1</v>
      </c>
      <c r="JRC49" s="388" t="s">
        <v>592</v>
      </c>
      <c r="JRE49" s="191">
        <v>1</v>
      </c>
      <c r="JRF49" s="151" t="s">
        <v>170</v>
      </c>
      <c r="JRG49" s="144" t="s">
        <v>224</v>
      </c>
      <c r="JRH49" s="307">
        <v>41877</v>
      </c>
      <c r="JRI49" s="201">
        <v>6000</v>
      </c>
      <c r="JRJ49" s="317">
        <v>1</v>
      </c>
      <c r="JRK49" s="388" t="s">
        <v>592</v>
      </c>
      <c r="JRM49" s="191">
        <v>1</v>
      </c>
      <c r="JRN49" s="151" t="s">
        <v>170</v>
      </c>
      <c r="JRO49" s="144" t="s">
        <v>224</v>
      </c>
      <c r="JRP49" s="307">
        <v>41877</v>
      </c>
      <c r="JRQ49" s="201">
        <v>6000</v>
      </c>
      <c r="JRR49" s="317">
        <v>1</v>
      </c>
      <c r="JRS49" s="388" t="s">
        <v>592</v>
      </c>
      <c r="JRU49" s="191">
        <v>1</v>
      </c>
      <c r="JRV49" s="151" t="s">
        <v>170</v>
      </c>
      <c r="JRW49" s="144" t="s">
        <v>224</v>
      </c>
      <c r="JRX49" s="307">
        <v>41877</v>
      </c>
      <c r="JRY49" s="201">
        <v>6000</v>
      </c>
      <c r="JRZ49" s="317">
        <v>1</v>
      </c>
      <c r="JSA49" s="388" t="s">
        <v>592</v>
      </c>
      <c r="JSC49" s="191">
        <v>1</v>
      </c>
      <c r="JSD49" s="151" t="s">
        <v>170</v>
      </c>
      <c r="JSE49" s="144" t="s">
        <v>224</v>
      </c>
      <c r="JSF49" s="307">
        <v>41877</v>
      </c>
      <c r="JSG49" s="201">
        <v>6000</v>
      </c>
      <c r="JSH49" s="317">
        <v>1</v>
      </c>
      <c r="JSI49" s="388" t="s">
        <v>592</v>
      </c>
      <c r="JSK49" s="191">
        <v>1</v>
      </c>
      <c r="JSL49" s="151" t="s">
        <v>170</v>
      </c>
      <c r="JSM49" s="144" t="s">
        <v>224</v>
      </c>
      <c r="JSN49" s="307">
        <v>41877</v>
      </c>
      <c r="JSO49" s="201">
        <v>6000</v>
      </c>
      <c r="JSP49" s="317">
        <v>1</v>
      </c>
      <c r="JSQ49" s="388" t="s">
        <v>592</v>
      </c>
      <c r="JSS49" s="191">
        <v>1</v>
      </c>
      <c r="JST49" s="151" t="s">
        <v>170</v>
      </c>
      <c r="JSU49" s="144" t="s">
        <v>224</v>
      </c>
      <c r="JSV49" s="307">
        <v>41877</v>
      </c>
      <c r="JSW49" s="201">
        <v>6000</v>
      </c>
      <c r="JSX49" s="317">
        <v>1</v>
      </c>
      <c r="JSY49" s="388" t="s">
        <v>592</v>
      </c>
      <c r="JTA49" s="191">
        <v>1</v>
      </c>
      <c r="JTB49" s="151" t="s">
        <v>170</v>
      </c>
      <c r="JTC49" s="144" t="s">
        <v>224</v>
      </c>
      <c r="JTD49" s="307">
        <v>41877</v>
      </c>
      <c r="JTE49" s="201">
        <v>6000</v>
      </c>
      <c r="JTF49" s="317">
        <v>1</v>
      </c>
      <c r="JTG49" s="388" t="s">
        <v>592</v>
      </c>
      <c r="JTI49" s="191">
        <v>1</v>
      </c>
      <c r="JTJ49" s="151" t="s">
        <v>170</v>
      </c>
      <c r="JTK49" s="144" t="s">
        <v>224</v>
      </c>
      <c r="JTL49" s="307">
        <v>41877</v>
      </c>
      <c r="JTM49" s="201">
        <v>6000</v>
      </c>
      <c r="JTN49" s="317">
        <v>1</v>
      </c>
      <c r="JTO49" s="388" t="s">
        <v>592</v>
      </c>
      <c r="JTQ49" s="191">
        <v>1</v>
      </c>
      <c r="JTR49" s="151" t="s">
        <v>170</v>
      </c>
      <c r="JTS49" s="144" t="s">
        <v>224</v>
      </c>
      <c r="JTT49" s="307">
        <v>41877</v>
      </c>
      <c r="JTU49" s="201">
        <v>6000</v>
      </c>
      <c r="JTV49" s="317">
        <v>1</v>
      </c>
      <c r="JTW49" s="388" t="s">
        <v>592</v>
      </c>
      <c r="JTY49" s="191">
        <v>1</v>
      </c>
      <c r="JTZ49" s="151" t="s">
        <v>170</v>
      </c>
      <c r="JUA49" s="144" t="s">
        <v>224</v>
      </c>
      <c r="JUB49" s="307">
        <v>41877</v>
      </c>
      <c r="JUC49" s="201">
        <v>6000</v>
      </c>
      <c r="JUD49" s="317">
        <v>1</v>
      </c>
      <c r="JUE49" s="388" t="s">
        <v>592</v>
      </c>
      <c r="JUG49" s="191">
        <v>1</v>
      </c>
      <c r="JUH49" s="151" t="s">
        <v>170</v>
      </c>
      <c r="JUI49" s="144" t="s">
        <v>224</v>
      </c>
      <c r="JUJ49" s="307">
        <v>41877</v>
      </c>
      <c r="JUK49" s="201">
        <v>6000</v>
      </c>
      <c r="JUL49" s="317">
        <v>1</v>
      </c>
      <c r="JUM49" s="388" t="s">
        <v>592</v>
      </c>
      <c r="JUO49" s="191">
        <v>1</v>
      </c>
      <c r="JUP49" s="151" t="s">
        <v>170</v>
      </c>
      <c r="JUQ49" s="144" t="s">
        <v>224</v>
      </c>
      <c r="JUR49" s="307">
        <v>41877</v>
      </c>
      <c r="JUS49" s="201">
        <v>6000</v>
      </c>
      <c r="JUT49" s="317">
        <v>1</v>
      </c>
      <c r="JUU49" s="388" t="s">
        <v>592</v>
      </c>
      <c r="JUW49" s="191">
        <v>1</v>
      </c>
      <c r="JUX49" s="151" t="s">
        <v>170</v>
      </c>
      <c r="JUY49" s="144" t="s">
        <v>224</v>
      </c>
      <c r="JUZ49" s="307">
        <v>41877</v>
      </c>
      <c r="JVA49" s="201">
        <v>6000</v>
      </c>
      <c r="JVB49" s="317">
        <v>1</v>
      </c>
      <c r="JVC49" s="388" t="s">
        <v>592</v>
      </c>
      <c r="JVE49" s="191">
        <v>1</v>
      </c>
      <c r="JVF49" s="151" t="s">
        <v>170</v>
      </c>
      <c r="JVG49" s="144" t="s">
        <v>224</v>
      </c>
      <c r="JVH49" s="307">
        <v>41877</v>
      </c>
      <c r="JVI49" s="201">
        <v>6000</v>
      </c>
      <c r="JVJ49" s="317">
        <v>1</v>
      </c>
      <c r="JVK49" s="388" t="s">
        <v>592</v>
      </c>
      <c r="JVM49" s="191">
        <v>1</v>
      </c>
      <c r="JVN49" s="151" t="s">
        <v>170</v>
      </c>
      <c r="JVO49" s="144" t="s">
        <v>224</v>
      </c>
      <c r="JVP49" s="307">
        <v>41877</v>
      </c>
      <c r="JVQ49" s="201">
        <v>6000</v>
      </c>
      <c r="JVR49" s="317">
        <v>1</v>
      </c>
      <c r="JVS49" s="388" t="s">
        <v>592</v>
      </c>
      <c r="JVU49" s="191">
        <v>1</v>
      </c>
      <c r="JVV49" s="151" t="s">
        <v>170</v>
      </c>
      <c r="JVW49" s="144" t="s">
        <v>224</v>
      </c>
      <c r="JVX49" s="307">
        <v>41877</v>
      </c>
      <c r="JVY49" s="201">
        <v>6000</v>
      </c>
      <c r="JVZ49" s="317">
        <v>1</v>
      </c>
      <c r="JWA49" s="388" t="s">
        <v>592</v>
      </c>
      <c r="JWC49" s="191">
        <v>1</v>
      </c>
      <c r="JWD49" s="151" t="s">
        <v>170</v>
      </c>
      <c r="JWE49" s="144" t="s">
        <v>224</v>
      </c>
      <c r="JWF49" s="307">
        <v>41877</v>
      </c>
      <c r="JWG49" s="201">
        <v>6000</v>
      </c>
      <c r="JWH49" s="317">
        <v>1</v>
      </c>
      <c r="JWI49" s="388" t="s">
        <v>592</v>
      </c>
      <c r="JWK49" s="191">
        <v>1</v>
      </c>
      <c r="JWL49" s="151" t="s">
        <v>170</v>
      </c>
      <c r="JWM49" s="144" t="s">
        <v>224</v>
      </c>
      <c r="JWN49" s="307">
        <v>41877</v>
      </c>
      <c r="JWO49" s="201">
        <v>6000</v>
      </c>
      <c r="JWP49" s="317">
        <v>1</v>
      </c>
      <c r="JWQ49" s="388" t="s">
        <v>592</v>
      </c>
      <c r="JWS49" s="191">
        <v>1</v>
      </c>
      <c r="JWT49" s="151" t="s">
        <v>170</v>
      </c>
      <c r="JWU49" s="144" t="s">
        <v>224</v>
      </c>
      <c r="JWV49" s="307">
        <v>41877</v>
      </c>
      <c r="JWW49" s="201">
        <v>6000</v>
      </c>
      <c r="JWX49" s="317">
        <v>1</v>
      </c>
      <c r="JWY49" s="388" t="s">
        <v>592</v>
      </c>
      <c r="JXA49" s="191">
        <v>1</v>
      </c>
      <c r="JXB49" s="151" t="s">
        <v>170</v>
      </c>
      <c r="JXC49" s="144" t="s">
        <v>224</v>
      </c>
      <c r="JXD49" s="307">
        <v>41877</v>
      </c>
      <c r="JXE49" s="201">
        <v>6000</v>
      </c>
      <c r="JXF49" s="317">
        <v>1</v>
      </c>
      <c r="JXG49" s="388" t="s">
        <v>592</v>
      </c>
      <c r="JXI49" s="191">
        <v>1</v>
      </c>
      <c r="JXJ49" s="151" t="s">
        <v>170</v>
      </c>
      <c r="JXK49" s="144" t="s">
        <v>224</v>
      </c>
      <c r="JXL49" s="307">
        <v>41877</v>
      </c>
      <c r="JXM49" s="201">
        <v>6000</v>
      </c>
      <c r="JXN49" s="317">
        <v>1</v>
      </c>
      <c r="JXO49" s="388" t="s">
        <v>592</v>
      </c>
      <c r="JXQ49" s="191">
        <v>1</v>
      </c>
      <c r="JXR49" s="151" t="s">
        <v>170</v>
      </c>
      <c r="JXS49" s="144" t="s">
        <v>224</v>
      </c>
      <c r="JXT49" s="307">
        <v>41877</v>
      </c>
      <c r="JXU49" s="201">
        <v>6000</v>
      </c>
      <c r="JXV49" s="317">
        <v>1</v>
      </c>
      <c r="JXW49" s="388" t="s">
        <v>592</v>
      </c>
      <c r="JXY49" s="191">
        <v>1</v>
      </c>
      <c r="JXZ49" s="151" t="s">
        <v>170</v>
      </c>
      <c r="JYA49" s="144" t="s">
        <v>224</v>
      </c>
      <c r="JYB49" s="307">
        <v>41877</v>
      </c>
      <c r="JYC49" s="201">
        <v>6000</v>
      </c>
      <c r="JYD49" s="317">
        <v>1</v>
      </c>
      <c r="JYE49" s="388" t="s">
        <v>592</v>
      </c>
      <c r="JYG49" s="191">
        <v>1</v>
      </c>
      <c r="JYH49" s="151" t="s">
        <v>170</v>
      </c>
      <c r="JYI49" s="144" t="s">
        <v>224</v>
      </c>
      <c r="JYJ49" s="307">
        <v>41877</v>
      </c>
      <c r="JYK49" s="201">
        <v>6000</v>
      </c>
      <c r="JYL49" s="317">
        <v>1</v>
      </c>
      <c r="JYM49" s="388" t="s">
        <v>592</v>
      </c>
      <c r="JYO49" s="191">
        <v>1</v>
      </c>
      <c r="JYP49" s="151" t="s">
        <v>170</v>
      </c>
      <c r="JYQ49" s="144" t="s">
        <v>224</v>
      </c>
      <c r="JYR49" s="307">
        <v>41877</v>
      </c>
      <c r="JYS49" s="201">
        <v>6000</v>
      </c>
      <c r="JYT49" s="317">
        <v>1</v>
      </c>
      <c r="JYU49" s="388" t="s">
        <v>592</v>
      </c>
      <c r="JYW49" s="191">
        <v>1</v>
      </c>
      <c r="JYX49" s="151" t="s">
        <v>170</v>
      </c>
      <c r="JYY49" s="144" t="s">
        <v>224</v>
      </c>
      <c r="JYZ49" s="307">
        <v>41877</v>
      </c>
      <c r="JZA49" s="201">
        <v>6000</v>
      </c>
      <c r="JZB49" s="317">
        <v>1</v>
      </c>
      <c r="JZC49" s="388" t="s">
        <v>592</v>
      </c>
      <c r="JZE49" s="191">
        <v>1</v>
      </c>
      <c r="JZF49" s="151" t="s">
        <v>170</v>
      </c>
      <c r="JZG49" s="144" t="s">
        <v>224</v>
      </c>
      <c r="JZH49" s="307">
        <v>41877</v>
      </c>
      <c r="JZI49" s="201">
        <v>6000</v>
      </c>
      <c r="JZJ49" s="317">
        <v>1</v>
      </c>
      <c r="JZK49" s="388" t="s">
        <v>592</v>
      </c>
      <c r="JZM49" s="191">
        <v>1</v>
      </c>
      <c r="JZN49" s="151" t="s">
        <v>170</v>
      </c>
      <c r="JZO49" s="144" t="s">
        <v>224</v>
      </c>
      <c r="JZP49" s="307">
        <v>41877</v>
      </c>
      <c r="JZQ49" s="201">
        <v>6000</v>
      </c>
      <c r="JZR49" s="317">
        <v>1</v>
      </c>
      <c r="JZS49" s="388" t="s">
        <v>592</v>
      </c>
      <c r="JZU49" s="191">
        <v>1</v>
      </c>
      <c r="JZV49" s="151" t="s">
        <v>170</v>
      </c>
      <c r="JZW49" s="144" t="s">
        <v>224</v>
      </c>
      <c r="JZX49" s="307">
        <v>41877</v>
      </c>
      <c r="JZY49" s="201">
        <v>6000</v>
      </c>
      <c r="JZZ49" s="317">
        <v>1</v>
      </c>
      <c r="KAA49" s="388" t="s">
        <v>592</v>
      </c>
      <c r="KAC49" s="191">
        <v>1</v>
      </c>
      <c r="KAD49" s="151" t="s">
        <v>170</v>
      </c>
      <c r="KAE49" s="144" t="s">
        <v>224</v>
      </c>
      <c r="KAF49" s="307">
        <v>41877</v>
      </c>
      <c r="KAG49" s="201">
        <v>6000</v>
      </c>
      <c r="KAH49" s="317">
        <v>1</v>
      </c>
      <c r="KAI49" s="388" t="s">
        <v>592</v>
      </c>
      <c r="KAK49" s="191">
        <v>1</v>
      </c>
      <c r="KAL49" s="151" t="s">
        <v>170</v>
      </c>
      <c r="KAM49" s="144" t="s">
        <v>224</v>
      </c>
      <c r="KAN49" s="307">
        <v>41877</v>
      </c>
      <c r="KAO49" s="201">
        <v>6000</v>
      </c>
      <c r="KAP49" s="317">
        <v>1</v>
      </c>
      <c r="KAQ49" s="388" t="s">
        <v>592</v>
      </c>
      <c r="KAS49" s="191">
        <v>1</v>
      </c>
      <c r="KAT49" s="151" t="s">
        <v>170</v>
      </c>
      <c r="KAU49" s="144" t="s">
        <v>224</v>
      </c>
      <c r="KAV49" s="307">
        <v>41877</v>
      </c>
      <c r="KAW49" s="201">
        <v>6000</v>
      </c>
      <c r="KAX49" s="317">
        <v>1</v>
      </c>
      <c r="KAY49" s="388" t="s">
        <v>592</v>
      </c>
      <c r="KBA49" s="191">
        <v>1</v>
      </c>
      <c r="KBB49" s="151" t="s">
        <v>170</v>
      </c>
      <c r="KBC49" s="144" t="s">
        <v>224</v>
      </c>
      <c r="KBD49" s="307">
        <v>41877</v>
      </c>
      <c r="KBE49" s="201">
        <v>6000</v>
      </c>
      <c r="KBF49" s="317">
        <v>1</v>
      </c>
      <c r="KBG49" s="388" t="s">
        <v>592</v>
      </c>
      <c r="KBI49" s="191">
        <v>1</v>
      </c>
      <c r="KBJ49" s="151" t="s">
        <v>170</v>
      </c>
      <c r="KBK49" s="144" t="s">
        <v>224</v>
      </c>
      <c r="KBL49" s="307">
        <v>41877</v>
      </c>
      <c r="KBM49" s="201">
        <v>6000</v>
      </c>
      <c r="KBN49" s="317">
        <v>1</v>
      </c>
      <c r="KBO49" s="388" t="s">
        <v>592</v>
      </c>
      <c r="KBQ49" s="191">
        <v>1</v>
      </c>
      <c r="KBR49" s="151" t="s">
        <v>170</v>
      </c>
      <c r="KBS49" s="144" t="s">
        <v>224</v>
      </c>
      <c r="KBT49" s="307">
        <v>41877</v>
      </c>
      <c r="KBU49" s="201">
        <v>6000</v>
      </c>
      <c r="KBV49" s="317">
        <v>1</v>
      </c>
      <c r="KBW49" s="388" t="s">
        <v>592</v>
      </c>
      <c r="KBY49" s="191">
        <v>1</v>
      </c>
      <c r="KBZ49" s="151" t="s">
        <v>170</v>
      </c>
      <c r="KCA49" s="144" t="s">
        <v>224</v>
      </c>
      <c r="KCB49" s="307">
        <v>41877</v>
      </c>
      <c r="KCC49" s="201">
        <v>6000</v>
      </c>
      <c r="KCD49" s="317">
        <v>1</v>
      </c>
      <c r="KCE49" s="388" t="s">
        <v>592</v>
      </c>
      <c r="KCG49" s="191">
        <v>1</v>
      </c>
      <c r="KCH49" s="151" t="s">
        <v>170</v>
      </c>
      <c r="KCI49" s="144" t="s">
        <v>224</v>
      </c>
      <c r="KCJ49" s="307">
        <v>41877</v>
      </c>
      <c r="KCK49" s="201">
        <v>6000</v>
      </c>
      <c r="KCL49" s="317">
        <v>1</v>
      </c>
      <c r="KCM49" s="388" t="s">
        <v>592</v>
      </c>
      <c r="KCO49" s="191">
        <v>1</v>
      </c>
      <c r="KCP49" s="151" t="s">
        <v>170</v>
      </c>
      <c r="KCQ49" s="144" t="s">
        <v>224</v>
      </c>
      <c r="KCR49" s="307">
        <v>41877</v>
      </c>
      <c r="KCS49" s="201">
        <v>6000</v>
      </c>
      <c r="KCT49" s="317">
        <v>1</v>
      </c>
      <c r="KCU49" s="388" t="s">
        <v>592</v>
      </c>
      <c r="KCW49" s="191">
        <v>1</v>
      </c>
      <c r="KCX49" s="151" t="s">
        <v>170</v>
      </c>
      <c r="KCY49" s="144" t="s">
        <v>224</v>
      </c>
      <c r="KCZ49" s="307">
        <v>41877</v>
      </c>
      <c r="KDA49" s="201">
        <v>6000</v>
      </c>
      <c r="KDB49" s="317">
        <v>1</v>
      </c>
      <c r="KDC49" s="388" t="s">
        <v>592</v>
      </c>
      <c r="KDE49" s="191">
        <v>1</v>
      </c>
      <c r="KDF49" s="151" t="s">
        <v>170</v>
      </c>
      <c r="KDG49" s="144" t="s">
        <v>224</v>
      </c>
      <c r="KDH49" s="307">
        <v>41877</v>
      </c>
      <c r="KDI49" s="201">
        <v>6000</v>
      </c>
      <c r="KDJ49" s="317">
        <v>1</v>
      </c>
      <c r="KDK49" s="388" t="s">
        <v>592</v>
      </c>
      <c r="KDM49" s="191">
        <v>1</v>
      </c>
      <c r="KDN49" s="151" t="s">
        <v>170</v>
      </c>
      <c r="KDO49" s="144" t="s">
        <v>224</v>
      </c>
      <c r="KDP49" s="307">
        <v>41877</v>
      </c>
      <c r="KDQ49" s="201">
        <v>6000</v>
      </c>
      <c r="KDR49" s="317">
        <v>1</v>
      </c>
      <c r="KDS49" s="388" t="s">
        <v>592</v>
      </c>
      <c r="KDU49" s="191">
        <v>1</v>
      </c>
      <c r="KDV49" s="151" t="s">
        <v>170</v>
      </c>
      <c r="KDW49" s="144" t="s">
        <v>224</v>
      </c>
      <c r="KDX49" s="307">
        <v>41877</v>
      </c>
      <c r="KDY49" s="201">
        <v>6000</v>
      </c>
      <c r="KDZ49" s="317">
        <v>1</v>
      </c>
      <c r="KEA49" s="388" t="s">
        <v>592</v>
      </c>
      <c r="KEC49" s="191">
        <v>1</v>
      </c>
      <c r="KED49" s="151" t="s">
        <v>170</v>
      </c>
      <c r="KEE49" s="144" t="s">
        <v>224</v>
      </c>
      <c r="KEF49" s="307">
        <v>41877</v>
      </c>
      <c r="KEG49" s="201">
        <v>6000</v>
      </c>
      <c r="KEH49" s="317">
        <v>1</v>
      </c>
      <c r="KEI49" s="388" t="s">
        <v>592</v>
      </c>
      <c r="KEK49" s="191">
        <v>1</v>
      </c>
      <c r="KEL49" s="151" t="s">
        <v>170</v>
      </c>
      <c r="KEM49" s="144" t="s">
        <v>224</v>
      </c>
      <c r="KEN49" s="307">
        <v>41877</v>
      </c>
      <c r="KEO49" s="201">
        <v>6000</v>
      </c>
      <c r="KEP49" s="317">
        <v>1</v>
      </c>
      <c r="KEQ49" s="388" t="s">
        <v>592</v>
      </c>
      <c r="KES49" s="191">
        <v>1</v>
      </c>
      <c r="KET49" s="151" t="s">
        <v>170</v>
      </c>
      <c r="KEU49" s="144" t="s">
        <v>224</v>
      </c>
      <c r="KEV49" s="307">
        <v>41877</v>
      </c>
      <c r="KEW49" s="201">
        <v>6000</v>
      </c>
      <c r="KEX49" s="317">
        <v>1</v>
      </c>
      <c r="KEY49" s="388" t="s">
        <v>592</v>
      </c>
      <c r="KFA49" s="191">
        <v>1</v>
      </c>
      <c r="KFB49" s="151" t="s">
        <v>170</v>
      </c>
      <c r="KFC49" s="144" t="s">
        <v>224</v>
      </c>
      <c r="KFD49" s="307">
        <v>41877</v>
      </c>
      <c r="KFE49" s="201">
        <v>6000</v>
      </c>
      <c r="KFF49" s="317">
        <v>1</v>
      </c>
      <c r="KFG49" s="388" t="s">
        <v>592</v>
      </c>
      <c r="KFI49" s="191">
        <v>1</v>
      </c>
      <c r="KFJ49" s="151" t="s">
        <v>170</v>
      </c>
      <c r="KFK49" s="144" t="s">
        <v>224</v>
      </c>
      <c r="KFL49" s="307">
        <v>41877</v>
      </c>
      <c r="KFM49" s="201">
        <v>6000</v>
      </c>
      <c r="KFN49" s="317">
        <v>1</v>
      </c>
      <c r="KFO49" s="388" t="s">
        <v>592</v>
      </c>
      <c r="KFQ49" s="191">
        <v>1</v>
      </c>
      <c r="KFR49" s="151" t="s">
        <v>170</v>
      </c>
      <c r="KFS49" s="144" t="s">
        <v>224</v>
      </c>
      <c r="KFT49" s="307">
        <v>41877</v>
      </c>
      <c r="KFU49" s="201">
        <v>6000</v>
      </c>
      <c r="KFV49" s="317">
        <v>1</v>
      </c>
      <c r="KFW49" s="388" t="s">
        <v>592</v>
      </c>
      <c r="KFY49" s="191">
        <v>1</v>
      </c>
      <c r="KFZ49" s="151" t="s">
        <v>170</v>
      </c>
      <c r="KGA49" s="144" t="s">
        <v>224</v>
      </c>
      <c r="KGB49" s="307">
        <v>41877</v>
      </c>
      <c r="KGC49" s="201">
        <v>6000</v>
      </c>
      <c r="KGD49" s="317">
        <v>1</v>
      </c>
      <c r="KGE49" s="388" t="s">
        <v>592</v>
      </c>
      <c r="KGG49" s="191">
        <v>1</v>
      </c>
      <c r="KGH49" s="151" t="s">
        <v>170</v>
      </c>
      <c r="KGI49" s="144" t="s">
        <v>224</v>
      </c>
      <c r="KGJ49" s="307">
        <v>41877</v>
      </c>
      <c r="KGK49" s="201">
        <v>6000</v>
      </c>
      <c r="KGL49" s="317">
        <v>1</v>
      </c>
      <c r="KGM49" s="388" t="s">
        <v>592</v>
      </c>
      <c r="KGO49" s="191">
        <v>1</v>
      </c>
      <c r="KGP49" s="151" t="s">
        <v>170</v>
      </c>
      <c r="KGQ49" s="144" t="s">
        <v>224</v>
      </c>
      <c r="KGR49" s="307">
        <v>41877</v>
      </c>
      <c r="KGS49" s="201">
        <v>6000</v>
      </c>
      <c r="KGT49" s="317">
        <v>1</v>
      </c>
      <c r="KGU49" s="388" t="s">
        <v>592</v>
      </c>
      <c r="KGW49" s="191">
        <v>1</v>
      </c>
      <c r="KGX49" s="151" t="s">
        <v>170</v>
      </c>
      <c r="KGY49" s="144" t="s">
        <v>224</v>
      </c>
      <c r="KGZ49" s="307">
        <v>41877</v>
      </c>
      <c r="KHA49" s="201">
        <v>6000</v>
      </c>
      <c r="KHB49" s="317">
        <v>1</v>
      </c>
      <c r="KHC49" s="388" t="s">
        <v>592</v>
      </c>
      <c r="KHE49" s="191">
        <v>1</v>
      </c>
      <c r="KHF49" s="151" t="s">
        <v>170</v>
      </c>
      <c r="KHG49" s="144" t="s">
        <v>224</v>
      </c>
      <c r="KHH49" s="307">
        <v>41877</v>
      </c>
      <c r="KHI49" s="201">
        <v>6000</v>
      </c>
      <c r="KHJ49" s="317">
        <v>1</v>
      </c>
      <c r="KHK49" s="388" t="s">
        <v>592</v>
      </c>
      <c r="KHM49" s="191">
        <v>1</v>
      </c>
      <c r="KHN49" s="151" t="s">
        <v>170</v>
      </c>
      <c r="KHO49" s="144" t="s">
        <v>224</v>
      </c>
      <c r="KHP49" s="307">
        <v>41877</v>
      </c>
      <c r="KHQ49" s="201">
        <v>6000</v>
      </c>
      <c r="KHR49" s="317">
        <v>1</v>
      </c>
      <c r="KHS49" s="388" t="s">
        <v>592</v>
      </c>
      <c r="KHU49" s="191">
        <v>1</v>
      </c>
      <c r="KHV49" s="151" t="s">
        <v>170</v>
      </c>
      <c r="KHW49" s="144" t="s">
        <v>224</v>
      </c>
      <c r="KHX49" s="307">
        <v>41877</v>
      </c>
      <c r="KHY49" s="201">
        <v>6000</v>
      </c>
      <c r="KHZ49" s="317">
        <v>1</v>
      </c>
      <c r="KIA49" s="388" t="s">
        <v>592</v>
      </c>
      <c r="KIC49" s="191">
        <v>1</v>
      </c>
      <c r="KID49" s="151" t="s">
        <v>170</v>
      </c>
      <c r="KIE49" s="144" t="s">
        <v>224</v>
      </c>
      <c r="KIF49" s="307">
        <v>41877</v>
      </c>
      <c r="KIG49" s="201">
        <v>6000</v>
      </c>
      <c r="KIH49" s="317">
        <v>1</v>
      </c>
      <c r="KII49" s="388" t="s">
        <v>592</v>
      </c>
      <c r="KIK49" s="191">
        <v>1</v>
      </c>
      <c r="KIL49" s="151" t="s">
        <v>170</v>
      </c>
      <c r="KIM49" s="144" t="s">
        <v>224</v>
      </c>
      <c r="KIN49" s="307">
        <v>41877</v>
      </c>
      <c r="KIO49" s="201">
        <v>6000</v>
      </c>
      <c r="KIP49" s="317">
        <v>1</v>
      </c>
      <c r="KIQ49" s="388" t="s">
        <v>592</v>
      </c>
      <c r="KIS49" s="191">
        <v>1</v>
      </c>
      <c r="KIT49" s="151" t="s">
        <v>170</v>
      </c>
      <c r="KIU49" s="144" t="s">
        <v>224</v>
      </c>
      <c r="KIV49" s="307">
        <v>41877</v>
      </c>
      <c r="KIW49" s="201">
        <v>6000</v>
      </c>
      <c r="KIX49" s="317">
        <v>1</v>
      </c>
      <c r="KIY49" s="388" t="s">
        <v>592</v>
      </c>
      <c r="KJA49" s="191">
        <v>1</v>
      </c>
      <c r="KJB49" s="151" t="s">
        <v>170</v>
      </c>
      <c r="KJC49" s="144" t="s">
        <v>224</v>
      </c>
      <c r="KJD49" s="307">
        <v>41877</v>
      </c>
      <c r="KJE49" s="201">
        <v>6000</v>
      </c>
      <c r="KJF49" s="317">
        <v>1</v>
      </c>
      <c r="KJG49" s="388" t="s">
        <v>592</v>
      </c>
      <c r="KJI49" s="191">
        <v>1</v>
      </c>
      <c r="KJJ49" s="151" t="s">
        <v>170</v>
      </c>
      <c r="KJK49" s="144" t="s">
        <v>224</v>
      </c>
      <c r="KJL49" s="307">
        <v>41877</v>
      </c>
      <c r="KJM49" s="201">
        <v>6000</v>
      </c>
      <c r="KJN49" s="317">
        <v>1</v>
      </c>
      <c r="KJO49" s="388" t="s">
        <v>592</v>
      </c>
      <c r="KJQ49" s="191">
        <v>1</v>
      </c>
      <c r="KJR49" s="151" t="s">
        <v>170</v>
      </c>
      <c r="KJS49" s="144" t="s">
        <v>224</v>
      </c>
      <c r="KJT49" s="307">
        <v>41877</v>
      </c>
      <c r="KJU49" s="201">
        <v>6000</v>
      </c>
      <c r="KJV49" s="317">
        <v>1</v>
      </c>
      <c r="KJW49" s="388" t="s">
        <v>592</v>
      </c>
      <c r="KJY49" s="191">
        <v>1</v>
      </c>
      <c r="KJZ49" s="151" t="s">
        <v>170</v>
      </c>
      <c r="KKA49" s="144" t="s">
        <v>224</v>
      </c>
      <c r="KKB49" s="307">
        <v>41877</v>
      </c>
      <c r="KKC49" s="201">
        <v>6000</v>
      </c>
      <c r="KKD49" s="317">
        <v>1</v>
      </c>
      <c r="KKE49" s="388" t="s">
        <v>592</v>
      </c>
      <c r="KKG49" s="191">
        <v>1</v>
      </c>
      <c r="KKH49" s="151" t="s">
        <v>170</v>
      </c>
      <c r="KKI49" s="144" t="s">
        <v>224</v>
      </c>
      <c r="KKJ49" s="307">
        <v>41877</v>
      </c>
      <c r="KKK49" s="201">
        <v>6000</v>
      </c>
      <c r="KKL49" s="317">
        <v>1</v>
      </c>
      <c r="KKM49" s="388" t="s">
        <v>592</v>
      </c>
      <c r="KKO49" s="191">
        <v>1</v>
      </c>
      <c r="KKP49" s="151" t="s">
        <v>170</v>
      </c>
      <c r="KKQ49" s="144" t="s">
        <v>224</v>
      </c>
      <c r="KKR49" s="307">
        <v>41877</v>
      </c>
      <c r="KKS49" s="201">
        <v>6000</v>
      </c>
      <c r="KKT49" s="317">
        <v>1</v>
      </c>
      <c r="KKU49" s="388" t="s">
        <v>592</v>
      </c>
      <c r="KKW49" s="191">
        <v>1</v>
      </c>
      <c r="KKX49" s="151" t="s">
        <v>170</v>
      </c>
      <c r="KKY49" s="144" t="s">
        <v>224</v>
      </c>
      <c r="KKZ49" s="307">
        <v>41877</v>
      </c>
      <c r="KLA49" s="201">
        <v>6000</v>
      </c>
      <c r="KLB49" s="317">
        <v>1</v>
      </c>
      <c r="KLC49" s="388" t="s">
        <v>592</v>
      </c>
      <c r="KLE49" s="191">
        <v>1</v>
      </c>
      <c r="KLF49" s="151" t="s">
        <v>170</v>
      </c>
      <c r="KLG49" s="144" t="s">
        <v>224</v>
      </c>
      <c r="KLH49" s="307">
        <v>41877</v>
      </c>
      <c r="KLI49" s="201">
        <v>6000</v>
      </c>
      <c r="KLJ49" s="317">
        <v>1</v>
      </c>
      <c r="KLK49" s="388" t="s">
        <v>592</v>
      </c>
      <c r="KLM49" s="191">
        <v>1</v>
      </c>
      <c r="KLN49" s="151" t="s">
        <v>170</v>
      </c>
      <c r="KLO49" s="144" t="s">
        <v>224</v>
      </c>
      <c r="KLP49" s="307">
        <v>41877</v>
      </c>
      <c r="KLQ49" s="201">
        <v>6000</v>
      </c>
      <c r="KLR49" s="317">
        <v>1</v>
      </c>
      <c r="KLS49" s="388" t="s">
        <v>592</v>
      </c>
      <c r="KLU49" s="191">
        <v>1</v>
      </c>
      <c r="KLV49" s="151" t="s">
        <v>170</v>
      </c>
      <c r="KLW49" s="144" t="s">
        <v>224</v>
      </c>
      <c r="KLX49" s="307">
        <v>41877</v>
      </c>
      <c r="KLY49" s="201">
        <v>6000</v>
      </c>
      <c r="KLZ49" s="317">
        <v>1</v>
      </c>
      <c r="KMA49" s="388" t="s">
        <v>592</v>
      </c>
      <c r="KMC49" s="191">
        <v>1</v>
      </c>
      <c r="KMD49" s="151" t="s">
        <v>170</v>
      </c>
      <c r="KME49" s="144" t="s">
        <v>224</v>
      </c>
      <c r="KMF49" s="307">
        <v>41877</v>
      </c>
      <c r="KMG49" s="201">
        <v>6000</v>
      </c>
      <c r="KMH49" s="317">
        <v>1</v>
      </c>
      <c r="KMI49" s="388" t="s">
        <v>592</v>
      </c>
      <c r="KMK49" s="191">
        <v>1</v>
      </c>
      <c r="KML49" s="151" t="s">
        <v>170</v>
      </c>
      <c r="KMM49" s="144" t="s">
        <v>224</v>
      </c>
      <c r="KMN49" s="307">
        <v>41877</v>
      </c>
      <c r="KMO49" s="201">
        <v>6000</v>
      </c>
      <c r="KMP49" s="317">
        <v>1</v>
      </c>
      <c r="KMQ49" s="388" t="s">
        <v>592</v>
      </c>
      <c r="KMS49" s="191">
        <v>1</v>
      </c>
      <c r="KMT49" s="151" t="s">
        <v>170</v>
      </c>
      <c r="KMU49" s="144" t="s">
        <v>224</v>
      </c>
      <c r="KMV49" s="307">
        <v>41877</v>
      </c>
      <c r="KMW49" s="201">
        <v>6000</v>
      </c>
      <c r="KMX49" s="317">
        <v>1</v>
      </c>
      <c r="KMY49" s="388" t="s">
        <v>592</v>
      </c>
      <c r="KNA49" s="191">
        <v>1</v>
      </c>
      <c r="KNB49" s="151" t="s">
        <v>170</v>
      </c>
      <c r="KNC49" s="144" t="s">
        <v>224</v>
      </c>
      <c r="KND49" s="307">
        <v>41877</v>
      </c>
      <c r="KNE49" s="201">
        <v>6000</v>
      </c>
      <c r="KNF49" s="317">
        <v>1</v>
      </c>
      <c r="KNG49" s="388" t="s">
        <v>592</v>
      </c>
      <c r="KNI49" s="191">
        <v>1</v>
      </c>
      <c r="KNJ49" s="151" t="s">
        <v>170</v>
      </c>
      <c r="KNK49" s="144" t="s">
        <v>224</v>
      </c>
      <c r="KNL49" s="307">
        <v>41877</v>
      </c>
      <c r="KNM49" s="201">
        <v>6000</v>
      </c>
      <c r="KNN49" s="317">
        <v>1</v>
      </c>
      <c r="KNO49" s="388" t="s">
        <v>592</v>
      </c>
      <c r="KNQ49" s="191">
        <v>1</v>
      </c>
      <c r="KNR49" s="151" t="s">
        <v>170</v>
      </c>
      <c r="KNS49" s="144" t="s">
        <v>224</v>
      </c>
      <c r="KNT49" s="307">
        <v>41877</v>
      </c>
      <c r="KNU49" s="201">
        <v>6000</v>
      </c>
      <c r="KNV49" s="317">
        <v>1</v>
      </c>
      <c r="KNW49" s="388" t="s">
        <v>592</v>
      </c>
      <c r="KNY49" s="191">
        <v>1</v>
      </c>
      <c r="KNZ49" s="151" t="s">
        <v>170</v>
      </c>
      <c r="KOA49" s="144" t="s">
        <v>224</v>
      </c>
      <c r="KOB49" s="307">
        <v>41877</v>
      </c>
      <c r="KOC49" s="201">
        <v>6000</v>
      </c>
      <c r="KOD49" s="317">
        <v>1</v>
      </c>
      <c r="KOE49" s="388" t="s">
        <v>592</v>
      </c>
      <c r="KOG49" s="191">
        <v>1</v>
      </c>
      <c r="KOH49" s="151" t="s">
        <v>170</v>
      </c>
      <c r="KOI49" s="144" t="s">
        <v>224</v>
      </c>
      <c r="KOJ49" s="307">
        <v>41877</v>
      </c>
      <c r="KOK49" s="201">
        <v>6000</v>
      </c>
      <c r="KOL49" s="317">
        <v>1</v>
      </c>
      <c r="KOM49" s="388" t="s">
        <v>592</v>
      </c>
      <c r="KOO49" s="191">
        <v>1</v>
      </c>
      <c r="KOP49" s="151" t="s">
        <v>170</v>
      </c>
      <c r="KOQ49" s="144" t="s">
        <v>224</v>
      </c>
      <c r="KOR49" s="307">
        <v>41877</v>
      </c>
      <c r="KOS49" s="201">
        <v>6000</v>
      </c>
      <c r="KOT49" s="317">
        <v>1</v>
      </c>
      <c r="KOU49" s="388" t="s">
        <v>592</v>
      </c>
      <c r="KOW49" s="191">
        <v>1</v>
      </c>
      <c r="KOX49" s="151" t="s">
        <v>170</v>
      </c>
      <c r="KOY49" s="144" t="s">
        <v>224</v>
      </c>
      <c r="KOZ49" s="307">
        <v>41877</v>
      </c>
      <c r="KPA49" s="201">
        <v>6000</v>
      </c>
      <c r="KPB49" s="317">
        <v>1</v>
      </c>
      <c r="KPC49" s="388" t="s">
        <v>592</v>
      </c>
      <c r="KPE49" s="191">
        <v>1</v>
      </c>
      <c r="KPF49" s="151" t="s">
        <v>170</v>
      </c>
      <c r="KPG49" s="144" t="s">
        <v>224</v>
      </c>
      <c r="KPH49" s="307">
        <v>41877</v>
      </c>
      <c r="KPI49" s="201">
        <v>6000</v>
      </c>
      <c r="KPJ49" s="317">
        <v>1</v>
      </c>
      <c r="KPK49" s="388" t="s">
        <v>592</v>
      </c>
      <c r="KPM49" s="191">
        <v>1</v>
      </c>
      <c r="KPN49" s="151" t="s">
        <v>170</v>
      </c>
      <c r="KPO49" s="144" t="s">
        <v>224</v>
      </c>
      <c r="KPP49" s="307">
        <v>41877</v>
      </c>
      <c r="KPQ49" s="201">
        <v>6000</v>
      </c>
      <c r="KPR49" s="317">
        <v>1</v>
      </c>
      <c r="KPS49" s="388" t="s">
        <v>592</v>
      </c>
      <c r="KPU49" s="191">
        <v>1</v>
      </c>
      <c r="KPV49" s="151" t="s">
        <v>170</v>
      </c>
      <c r="KPW49" s="144" t="s">
        <v>224</v>
      </c>
      <c r="KPX49" s="307">
        <v>41877</v>
      </c>
      <c r="KPY49" s="201">
        <v>6000</v>
      </c>
      <c r="KPZ49" s="317">
        <v>1</v>
      </c>
      <c r="KQA49" s="388" t="s">
        <v>592</v>
      </c>
      <c r="KQC49" s="191">
        <v>1</v>
      </c>
      <c r="KQD49" s="151" t="s">
        <v>170</v>
      </c>
      <c r="KQE49" s="144" t="s">
        <v>224</v>
      </c>
      <c r="KQF49" s="307">
        <v>41877</v>
      </c>
      <c r="KQG49" s="201">
        <v>6000</v>
      </c>
      <c r="KQH49" s="317">
        <v>1</v>
      </c>
      <c r="KQI49" s="388" t="s">
        <v>592</v>
      </c>
      <c r="KQK49" s="191">
        <v>1</v>
      </c>
      <c r="KQL49" s="151" t="s">
        <v>170</v>
      </c>
      <c r="KQM49" s="144" t="s">
        <v>224</v>
      </c>
      <c r="KQN49" s="307">
        <v>41877</v>
      </c>
      <c r="KQO49" s="201">
        <v>6000</v>
      </c>
      <c r="KQP49" s="317">
        <v>1</v>
      </c>
      <c r="KQQ49" s="388" t="s">
        <v>592</v>
      </c>
      <c r="KQS49" s="191">
        <v>1</v>
      </c>
      <c r="KQT49" s="151" t="s">
        <v>170</v>
      </c>
      <c r="KQU49" s="144" t="s">
        <v>224</v>
      </c>
      <c r="KQV49" s="307">
        <v>41877</v>
      </c>
      <c r="KQW49" s="201">
        <v>6000</v>
      </c>
      <c r="KQX49" s="317">
        <v>1</v>
      </c>
      <c r="KQY49" s="388" t="s">
        <v>592</v>
      </c>
      <c r="KRA49" s="191">
        <v>1</v>
      </c>
      <c r="KRB49" s="151" t="s">
        <v>170</v>
      </c>
      <c r="KRC49" s="144" t="s">
        <v>224</v>
      </c>
      <c r="KRD49" s="307">
        <v>41877</v>
      </c>
      <c r="KRE49" s="201">
        <v>6000</v>
      </c>
      <c r="KRF49" s="317">
        <v>1</v>
      </c>
      <c r="KRG49" s="388" t="s">
        <v>592</v>
      </c>
      <c r="KRI49" s="191">
        <v>1</v>
      </c>
      <c r="KRJ49" s="151" t="s">
        <v>170</v>
      </c>
      <c r="KRK49" s="144" t="s">
        <v>224</v>
      </c>
      <c r="KRL49" s="307">
        <v>41877</v>
      </c>
      <c r="KRM49" s="201">
        <v>6000</v>
      </c>
      <c r="KRN49" s="317">
        <v>1</v>
      </c>
      <c r="KRO49" s="388" t="s">
        <v>592</v>
      </c>
      <c r="KRQ49" s="191">
        <v>1</v>
      </c>
      <c r="KRR49" s="151" t="s">
        <v>170</v>
      </c>
      <c r="KRS49" s="144" t="s">
        <v>224</v>
      </c>
      <c r="KRT49" s="307">
        <v>41877</v>
      </c>
      <c r="KRU49" s="201">
        <v>6000</v>
      </c>
      <c r="KRV49" s="317">
        <v>1</v>
      </c>
      <c r="KRW49" s="388" t="s">
        <v>592</v>
      </c>
      <c r="KRY49" s="191">
        <v>1</v>
      </c>
      <c r="KRZ49" s="151" t="s">
        <v>170</v>
      </c>
      <c r="KSA49" s="144" t="s">
        <v>224</v>
      </c>
      <c r="KSB49" s="307">
        <v>41877</v>
      </c>
      <c r="KSC49" s="201">
        <v>6000</v>
      </c>
      <c r="KSD49" s="317">
        <v>1</v>
      </c>
      <c r="KSE49" s="388" t="s">
        <v>592</v>
      </c>
      <c r="KSG49" s="191">
        <v>1</v>
      </c>
      <c r="KSH49" s="151" t="s">
        <v>170</v>
      </c>
      <c r="KSI49" s="144" t="s">
        <v>224</v>
      </c>
      <c r="KSJ49" s="307">
        <v>41877</v>
      </c>
      <c r="KSK49" s="201">
        <v>6000</v>
      </c>
      <c r="KSL49" s="317">
        <v>1</v>
      </c>
      <c r="KSM49" s="388" t="s">
        <v>592</v>
      </c>
      <c r="KSO49" s="191">
        <v>1</v>
      </c>
      <c r="KSP49" s="151" t="s">
        <v>170</v>
      </c>
      <c r="KSQ49" s="144" t="s">
        <v>224</v>
      </c>
      <c r="KSR49" s="307">
        <v>41877</v>
      </c>
      <c r="KSS49" s="201">
        <v>6000</v>
      </c>
      <c r="KST49" s="317">
        <v>1</v>
      </c>
      <c r="KSU49" s="388" t="s">
        <v>592</v>
      </c>
      <c r="KSW49" s="191">
        <v>1</v>
      </c>
      <c r="KSX49" s="151" t="s">
        <v>170</v>
      </c>
      <c r="KSY49" s="144" t="s">
        <v>224</v>
      </c>
      <c r="KSZ49" s="307">
        <v>41877</v>
      </c>
      <c r="KTA49" s="201">
        <v>6000</v>
      </c>
      <c r="KTB49" s="317">
        <v>1</v>
      </c>
      <c r="KTC49" s="388" t="s">
        <v>592</v>
      </c>
      <c r="KTE49" s="191">
        <v>1</v>
      </c>
      <c r="KTF49" s="151" t="s">
        <v>170</v>
      </c>
      <c r="KTG49" s="144" t="s">
        <v>224</v>
      </c>
      <c r="KTH49" s="307">
        <v>41877</v>
      </c>
      <c r="KTI49" s="201">
        <v>6000</v>
      </c>
      <c r="KTJ49" s="317">
        <v>1</v>
      </c>
      <c r="KTK49" s="388" t="s">
        <v>592</v>
      </c>
      <c r="KTM49" s="191">
        <v>1</v>
      </c>
      <c r="KTN49" s="151" t="s">
        <v>170</v>
      </c>
      <c r="KTO49" s="144" t="s">
        <v>224</v>
      </c>
      <c r="KTP49" s="307">
        <v>41877</v>
      </c>
      <c r="KTQ49" s="201">
        <v>6000</v>
      </c>
      <c r="KTR49" s="317">
        <v>1</v>
      </c>
      <c r="KTS49" s="388" t="s">
        <v>592</v>
      </c>
      <c r="KTU49" s="191">
        <v>1</v>
      </c>
      <c r="KTV49" s="151" t="s">
        <v>170</v>
      </c>
      <c r="KTW49" s="144" t="s">
        <v>224</v>
      </c>
      <c r="KTX49" s="307">
        <v>41877</v>
      </c>
      <c r="KTY49" s="201">
        <v>6000</v>
      </c>
      <c r="KTZ49" s="317">
        <v>1</v>
      </c>
      <c r="KUA49" s="388" t="s">
        <v>592</v>
      </c>
      <c r="KUC49" s="191">
        <v>1</v>
      </c>
      <c r="KUD49" s="151" t="s">
        <v>170</v>
      </c>
      <c r="KUE49" s="144" t="s">
        <v>224</v>
      </c>
      <c r="KUF49" s="307">
        <v>41877</v>
      </c>
      <c r="KUG49" s="201">
        <v>6000</v>
      </c>
      <c r="KUH49" s="317">
        <v>1</v>
      </c>
      <c r="KUI49" s="388" t="s">
        <v>592</v>
      </c>
      <c r="KUK49" s="191">
        <v>1</v>
      </c>
      <c r="KUL49" s="151" t="s">
        <v>170</v>
      </c>
      <c r="KUM49" s="144" t="s">
        <v>224</v>
      </c>
      <c r="KUN49" s="307">
        <v>41877</v>
      </c>
      <c r="KUO49" s="201">
        <v>6000</v>
      </c>
      <c r="KUP49" s="317">
        <v>1</v>
      </c>
      <c r="KUQ49" s="388" t="s">
        <v>592</v>
      </c>
      <c r="KUS49" s="191">
        <v>1</v>
      </c>
      <c r="KUT49" s="151" t="s">
        <v>170</v>
      </c>
      <c r="KUU49" s="144" t="s">
        <v>224</v>
      </c>
      <c r="KUV49" s="307">
        <v>41877</v>
      </c>
      <c r="KUW49" s="201">
        <v>6000</v>
      </c>
      <c r="KUX49" s="317">
        <v>1</v>
      </c>
      <c r="KUY49" s="388" t="s">
        <v>592</v>
      </c>
      <c r="KVA49" s="191">
        <v>1</v>
      </c>
      <c r="KVB49" s="151" t="s">
        <v>170</v>
      </c>
      <c r="KVC49" s="144" t="s">
        <v>224</v>
      </c>
      <c r="KVD49" s="307">
        <v>41877</v>
      </c>
      <c r="KVE49" s="201">
        <v>6000</v>
      </c>
      <c r="KVF49" s="317">
        <v>1</v>
      </c>
      <c r="KVG49" s="388" t="s">
        <v>592</v>
      </c>
      <c r="KVI49" s="191">
        <v>1</v>
      </c>
      <c r="KVJ49" s="151" t="s">
        <v>170</v>
      </c>
      <c r="KVK49" s="144" t="s">
        <v>224</v>
      </c>
      <c r="KVL49" s="307">
        <v>41877</v>
      </c>
      <c r="KVM49" s="201">
        <v>6000</v>
      </c>
      <c r="KVN49" s="317">
        <v>1</v>
      </c>
      <c r="KVO49" s="388" t="s">
        <v>592</v>
      </c>
      <c r="KVQ49" s="191">
        <v>1</v>
      </c>
      <c r="KVR49" s="151" t="s">
        <v>170</v>
      </c>
      <c r="KVS49" s="144" t="s">
        <v>224</v>
      </c>
      <c r="KVT49" s="307">
        <v>41877</v>
      </c>
      <c r="KVU49" s="201">
        <v>6000</v>
      </c>
      <c r="KVV49" s="317">
        <v>1</v>
      </c>
      <c r="KVW49" s="388" t="s">
        <v>592</v>
      </c>
      <c r="KVY49" s="191">
        <v>1</v>
      </c>
      <c r="KVZ49" s="151" t="s">
        <v>170</v>
      </c>
      <c r="KWA49" s="144" t="s">
        <v>224</v>
      </c>
      <c r="KWB49" s="307">
        <v>41877</v>
      </c>
      <c r="KWC49" s="201">
        <v>6000</v>
      </c>
      <c r="KWD49" s="317">
        <v>1</v>
      </c>
      <c r="KWE49" s="388" t="s">
        <v>592</v>
      </c>
      <c r="KWG49" s="191">
        <v>1</v>
      </c>
      <c r="KWH49" s="151" t="s">
        <v>170</v>
      </c>
      <c r="KWI49" s="144" t="s">
        <v>224</v>
      </c>
      <c r="KWJ49" s="307">
        <v>41877</v>
      </c>
      <c r="KWK49" s="201">
        <v>6000</v>
      </c>
      <c r="KWL49" s="317">
        <v>1</v>
      </c>
      <c r="KWM49" s="388" t="s">
        <v>592</v>
      </c>
      <c r="KWO49" s="191">
        <v>1</v>
      </c>
      <c r="KWP49" s="151" t="s">
        <v>170</v>
      </c>
      <c r="KWQ49" s="144" t="s">
        <v>224</v>
      </c>
      <c r="KWR49" s="307">
        <v>41877</v>
      </c>
      <c r="KWS49" s="201">
        <v>6000</v>
      </c>
      <c r="KWT49" s="317">
        <v>1</v>
      </c>
      <c r="KWU49" s="388" t="s">
        <v>592</v>
      </c>
      <c r="KWW49" s="191">
        <v>1</v>
      </c>
      <c r="KWX49" s="151" t="s">
        <v>170</v>
      </c>
      <c r="KWY49" s="144" t="s">
        <v>224</v>
      </c>
      <c r="KWZ49" s="307">
        <v>41877</v>
      </c>
      <c r="KXA49" s="201">
        <v>6000</v>
      </c>
      <c r="KXB49" s="317">
        <v>1</v>
      </c>
      <c r="KXC49" s="388" t="s">
        <v>592</v>
      </c>
      <c r="KXE49" s="191">
        <v>1</v>
      </c>
      <c r="KXF49" s="151" t="s">
        <v>170</v>
      </c>
      <c r="KXG49" s="144" t="s">
        <v>224</v>
      </c>
      <c r="KXH49" s="307">
        <v>41877</v>
      </c>
      <c r="KXI49" s="201">
        <v>6000</v>
      </c>
      <c r="KXJ49" s="317">
        <v>1</v>
      </c>
      <c r="KXK49" s="388" t="s">
        <v>592</v>
      </c>
      <c r="KXM49" s="191">
        <v>1</v>
      </c>
      <c r="KXN49" s="151" t="s">
        <v>170</v>
      </c>
      <c r="KXO49" s="144" t="s">
        <v>224</v>
      </c>
      <c r="KXP49" s="307">
        <v>41877</v>
      </c>
      <c r="KXQ49" s="201">
        <v>6000</v>
      </c>
      <c r="KXR49" s="317">
        <v>1</v>
      </c>
      <c r="KXS49" s="388" t="s">
        <v>592</v>
      </c>
      <c r="KXU49" s="191">
        <v>1</v>
      </c>
      <c r="KXV49" s="151" t="s">
        <v>170</v>
      </c>
      <c r="KXW49" s="144" t="s">
        <v>224</v>
      </c>
      <c r="KXX49" s="307">
        <v>41877</v>
      </c>
      <c r="KXY49" s="201">
        <v>6000</v>
      </c>
      <c r="KXZ49" s="317">
        <v>1</v>
      </c>
      <c r="KYA49" s="388" t="s">
        <v>592</v>
      </c>
      <c r="KYC49" s="191">
        <v>1</v>
      </c>
      <c r="KYD49" s="151" t="s">
        <v>170</v>
      </c>
      <c r="KYE49" s="144" t="s">
        <v>224</v>
      </c>
      <c r="KYF49" s="307">
        <v>41877</v>
      </c>
      <c r="KYG49" s="201">
        <v>6000</v>
      </c>
      <c r="KYH49" s="317">
        <v>1</v>
      </c>
      <c r="KYI49" s="388" t="s">
        <v>592</v>
      </c>
      <c r="KYK49" s="191">
        <v>1</v>
      </c>
      <c r="KYL49" s="151" t="s">
        <v>170</v>
      </c>
      <c r="KYM49" s="144" t="s">
        <v>224</v>
      </c>
      <c r="KYN49" s="307">
        <v>41877</v>
      </c>
      <c r="KYO49" s="201">
        <v>6000</v>
      </c>
      <c r="KYP49" s="317">
        <v>1</v>
      </c>
      <c r="KYQ49" s="388" t="s">
        <v>592</v>
      </c>
      <c r="KYS49" s="191">
        <v>1</v>
      </c>
      <c r="KYT49" s="151" t="s">
        <v>170</v>
      </c>
      <c r="KYU49" s="144" t="s">
        <v>224</v>
      </c>
      <c r="KYV49" s="307">
        <v>41877</v>
      </c>
      <c r="KYW49" s="201">
        <v>6000</v>
      </c>
      <c r="KYX49" s="317">
        <v>1</v>
      </c>
      <c r="KYY49" s="388" t="s">
        <v>592</v>
      </c>
      <c r="KZA49" s="191">
        <v>1</v>
      </c>
      <c r="KZB49" s="151" t="s">
        <v>170</v>
      </c>
      <c r="KZC49" s="144" t="s">
        <v>224</v>
      </c>
      <c r="KZD49" s="307">
        <v>41877</v>
      </c>
      <c r="KZE49" s="201">
        <v>6000</v>
      </c>
      <c r="KZF49" s="317">
        <v>1</v>
      </c>
      <c r="KZG49" s="388" t="s">
        <v>592</v>
      </c>
      <c r="KZI49" s="191">
        <v>1</v>
      </c>
      <c r="KZJ49" s="151" t="s">
        <v>170</v>
      </c>
      <c r="KZK49" s="144" t="s">
        <v>224</v>
      </c>
      <c r="KZL49" s="307">
        <v>41877</v>
      </c>
      <c r="KZM49" s="201">
        <v>6000</v>
      </c>
      <c r="KZN49" s="317">
        <v>1</v>
      </c>
      <c r="KZO49" s="388" t="s">
        <v>592</v>
      </c>
      <c r="KZQ49" s="191">
        <v>1</v>
      </c>
      <c r="KZR49" s="151" t="s">
        <v>170</v>
      </c>
      <c r="KZS49" s="144" t="s">
        <v>224</v>
      </c>
      <c r="KZT49" s="307">
        <v>41877</v>
      </c>
      <c r="KZU49" s="201">
        <v>6000</v>
      </c>
      <c r="KZV49" s="317">
        <v>1</v>
      </c>
      <c r="KZW49" s="388" t="s">
        <v>592</v>
      </c>
      <c r="KZY49" s="191">
        <v>1</v>
      </c>
      <c r="KZZ49" s="151" t="s">
        <v>170</v>
      </c>
      <c r="LAA49" s="144" t="s">
        <v>224</v>
      </c>
      <c r="LAB49" s="307">
        <v>41877</v>
      </c>
      <c r="LAC49" s="201">
        <v>6000</v>
      </c>
      <c r="LAD49" s="317">
        <v>1</v>
      </c>
      <c r="LAE49" s="388" t="s">
        <v>592</v>
      </c>
      <c r="LAG49" s="191">
        <v>1</v>
      </c>
      <c r="LAH49" s="151" t="s">
        <v>170</v>
      </c>
      <c r="LAI49" s="144" t="s">
        <v>224</v>
      </c>
      <c r="LAJ49" s="307">
        <v>41877</v>
      </c>
      <c r="LAK49" s="201">
        <v>6000</v>
      </c>
      <c r="LAL49" s="317">
        <v>1</v>
      </c>
      <c r="LAM49" s="388" t="s">
        <v>592</v>
      </c>
      <c r="LAO49" s="191">
        <v>1</v>
      </c>
      <c r="LAP49" s="151" t="s">
        <v>170</v>
      </c>
      <c r="LAQ49" s="144" t="s">
        <v>224</v>
      </c>
      <c r="LAR49" s="307">
        <v>41877</v>
      </c>
      <c r="LAS49" s="201">
        <v>6000</v>
      </c>
      <c r="LAT49" s="317">
        <v>1</v>
      </c>
      <c r="LAU49" s="388" t="s">
        <v>592</v>
      </c>
      <c r="LAW49" s="191">
        <v>1</v>
      </c>
      <c r="LAX49" s="151" t="s">
        <v>170</v>
      </c>
      <c r="LAY49" s="144" t="s">
        <v>224</v>
      </c>
      <c r="LAZ49" s="307">
        <v>41877</v>
      </c>
      <c r="LBA49" s="201">
        <v>6000</v>
      </c>
      <c r="LBB49" s="317">
        <v>1</v>
      </c>
      <c r="LBC49" s="388" t="s">
        <v>592</v>
      </c>
      <c r="LBE49" s="191">
        <v>1</v>
      </c>
      <c r="LBF49" s="151" t="s">
        <v>170</v>
      </c>
      <c r="LBG49" s="144" t="s">
        <v>224</v>
      </c>
      <c r="LBH49" s="307">
        <v>41877</v>
      </c>
      <c r="LBI49" s="201">
        <v>6000</v>
      </c>
      <c r="LBJ49" s="317">
        <v>1</v>
      </c>
      <c r="LBK49" s="388" t="s">
        <v>592</v>
      </c>
      <c r="LBM49" s="191">
        <v>1</v>
      </c>
      <c r="LBN49" s="151" t="s">
        <v>170</v>
      </c>
      <c r="LBO49" s="144" t="s">
        <v>224</v>
      </c>
      <c r="LBP49" s="307">
        <v>41877</v>
      </c>
      <c r="LBQ49" s="201">
        <v>6000</v>
      </c>
      <c r="LBR49" s="317">
        <v>1</v>
      </c>
      <c r="LBS49" s="388" t="s">
        <v>592</v>
      </c>
      <c r="LBU49" s="191">
        <v>1</v>
      </c>
      <c r="LBV49" s="151" t="s">
        <v>170</v>
      </c>
      <c r="LBW49" s="144" t="s">
        <v>224</v>
      </c>
      <c r="LBX49" s="307">
        <v>41877</v>
      </c>
      <c r="LBY49" s="201">
        <v>6000</v>
      </c>
      <c r="LBZ49" s="317">
        <v>1</v>
      </c>
      <c r="LCA49" s="388" t="s">
        <v>592</v>
      </c>
      <c r="LCC49" s="191">
        <v>1</v>
      </c>
      <c r="LCD49" s="151" t="s">
        <v>170</v>
      </c>
      <c r="LCE49" s="144" t="s">
        <v>224</v>
      </c>
      <c r="LCF49" s="307">
        <v>41877</v>
      </c>
      <c r="LCG49" s="201">
        <v>6000</v>
      </c>
      <c r="LCH49" s="317">
        <v>1</v>
      </c>
      <c r="LCI49" s="388" t="s">
        <v>592</v>
      </c>
      <c r="LCK49" s="191">
        <v>1</v>
      </c>
      <c r="LCL49" s="151" t="s">
        <v>170</v>
      </c>
      <c r="LCM49" s="144" t="s">
        <v>224</v>
      </c>
      <c r="LCN49" s="307">
        <v>41877</v>
      </c>
      <c r="LCO49" s="201">
        <v>6000</v>
      </c>
      <c r="LCP49" s="317">
        <v>1</v>
      </c>
      <c r="LCQ49" s="388" t="s">
        <v>592</v>
      </c>
      <c r="LCS49" s="191">
        <v>1</v>
      </c>
      <c r="LCT49" s="151" t="s">
        <v>170</v>
      </c>
      <c r="LCU49" s="144" t="s">
        <v>224</v>
      </c>
      <c r="LCV49" s="307">
        <v>41877</v>
      </c>
      <c r="LCW49" s="201">
        <v>6000</v>
      </c>
      <c r="LCX49" s="317">
        <v>1</v>
      </c>
      <c r="LCY49" s="388" t="s">
        <v>592</v>
      </c>
      <c r="LDA49" s="191">
        <v>1</v>
      </c>
      <c r="LDB49" s="151" t="s">
        <v>170</v>
      </c>
      <c r="LDC49" s="144" t="s">
        <v>224</v>
      </c>
      <c r="LDD49" s="307">
        <v>41877</v>
      </c>
      <c r="LDE49" s="201">
        <v>6000</v>
      </c>
      <c r="LDF49" s="317">
        <v>1</v>
      </c>
      <c r="LDG49" s="388" t="s">
        <v>592</v>
      </c>
      <c r="LDI49" s="191">
        <v>1</v>
      </c>
      <c r="LDJ49" s="151" t="s">
        <v>170</v>
      </c>
      <c r="LDK49" s="144" t="s">
        <v>224</v>
      </c>
      <c r="LDL49" s="307">
        <v>41877</v>
      </c>
      <c r="LDM49" s="201">
        <v>6000</v>
      </c>
      <c r="LDN49" s="317">
        <v>1</v>
      </c>
      <c r="LDO49" s="388" t="s">
        <v>592</v>
      </c>
      <c r="LDQ49" s="191">
        <v>1</v>
      </c>
      <c r="LDR49" s="151" t="s">
        <v>170</v>
      </c>
      <c r="LDS49" s="144" t="s">
        <v>224</v>
      </c>
      <c r="LDT49" s="307">
        <v>41877</v>
      </c>
      <c r="LDU49" s="201">
        <v>6000</v>
      </c>
      <c r="LDV49" s="317">
        <v>1</v>
      </c>
      <c r="LDW49" s="388" t="s">
        <v>592</v>
      </c>
      <c r="LDY49" s="191">
        <v>1</v>
      </c>
      <c r="LDZ49" s="151" t="s">
        <v>170</v>
      </c>
      <c r="LEA49" s="144" t="s">
        <v>224</v>
      </c>
      <c r="LEB49" s="307">
        <v>41877</v>
      </c>
      <c r="LEC49" s="201">
        <v>6000</v>
      </c>
      <c r="LED49" s="317">
        <v>1</v>
      </c>
      <c r="LEE49" s="388" t="s">
        <v>592</v>
      </c>
      <c r="LEG49" s="191">
        <v>1</v>
      </c>
      <c r="LEH49" s="151" t="s">
        <v>170</v>
      </c>
      <c r="LEI49" s="144" t="s">
        <v>224</v>
      </c>
      <c r="LEJ49" s="307">
        <v>41877</v>
      </c>
      <c r="LEK49" s="201">
        <v>6000</v>
      </c>
      <c r="LEL49" s="317">
        <v>1</v>
      </c>
      <c r="LEM49" s="388" t="s">
        <v>592</v>
      </c>
      <c r="LEO49" s="191">
        <v>1</v>
      </c>
      <c r="LEP49" s="151" t="s">
        <v>170</v>
      </c>
      <c r="LEQ49" s="144" t="s">
        <v>224</v>
      </c>
      <c r="LER49" s="307">
        <v>41877</v>
      </c>
      <c r="LES49" s="201">
        <v>6000</v>
      </c>
      <c r="LET49" s="317">
        <v>1</v>
      </c>
      <c r="LEU49" s="388" t="s">
        <v>592</v>
      </c>
      <c r="LEW49" s="191">
        <v>1</v>
      </c>
      <c r="LEX49" s="151" t="s">
        <v>170</v>
      </c>
      <c r="LEY49" s="144" t="s">
        <v>224</v>
      </c>
      <c r="LEZ49" s="307">
        <v>41877</v>
      </c>
      <c r="LFA49" s="201">
        <v>6000</v>
      </c>
      <c r="LFB49" s="317">
        <v>1</v>
      </c>
      <c r="LFC49" s="388" t="s">
        <v>592</v>
      </c>
      <c r="LFE49" s="191">
        <v>1</v>
      </c>
      <c r="LFF49" s="151" t="s">
        <v>170</v>
      </c>
      <c r="LFG49" s="144" t="s">
        <v>224</v>
      </c>
      <c r="LFH49" s="307">
        <v>41877</v>
      </c>
      <c r="LFI49" s="201">
        <v>6000</v>
      </c>
      <c r="LFJ49" s="317">
        <v>1</v>
      </c>
      <c r="LFK49" s="388" t="s">
        <v>592</v>
      </c>
      <c r="LFM49" s="191">
        <v>1</v>
      </c>
      <c r="LFN49" s="151" t="s">
        <v>170</v>
      </c>
      <c r="LFO49" s="144" t="s">
        <v>224</v>
      </c>
      <c r="LFP49" s="307">
        <v>41877</v>
      </c>
      <c r="LFQ49" s="201">
        <v>6000</v>
      </c>
      <c r="LFR49" s="317">
        <v>1</v>
      </c>
      <c r="LFS49" s="388" t="s">
        <v>592</v>
      </c>
      <c r="LFU49" s="191">
        <v>1</v>
      </c>
      <c r="LFV49" s="151" t="s">
        <v>170</v>
      </c>
      <c r="LFW49" s="144" t="s">
        <v>224</v>
      </c>
      <c r="LFX49" s="307">
        <v>41877</v>
      </c>
      <c r="LFY49" s="201">
        <v>6000</v>
      </c>
      <c r="LFZ49" s="317">
        <v>1</v>
      </c>
      <c r="LGA49" s="388" t="s">
        <v>592</v>
      </c>
      <c r="LGC49" s="191">
        <v>1</v>
      </c>
      <c r="LGD49" s="151" t="s">
        <v>170</v>
      </c>
      <c r="LGE49" s="144" t="s">
        <v>224</v>
      </c>
      <c r="LGF49" s="307">
        <v>41877</v>
      </c>
      <c r="LGG49" s="201">
        <v>6000</v>
      </c>
      <c r="LGH49" s="317">
        <v>1</v>
      </c>
      <c r="LGI49" s="388" t="s">
        <v>592</v>
      </c>
      <c r="LGK49" s="191">
        <v>1</v>
      </c>
      <c r="LGL49" s="151" t="s">
        <v>170</v>
      </c>
      <c r="LGM49" s="144" t="s">
        <v>224</v>
      </c>
      <c r="LGN49" s="307">
        <v>41877</v>
      </c>
      <c r="LGO49" s="201">
        <v>6000</v>
      </c>
      <c r="LGP49" s="317">
        <v>1</v>
      </c>
      <c r="LGQ49" s="388" t="s">
        <v>592</v>
      </c>
      <c r="LGS49" s="191">
        <v>1</v>
      </c>
      <c r="LGT49" s="151" t="s">
        <v>170</v>
      </c>
      <c r="LGU49" s="144" t="s">
        <v>224</v>
      </c>
      <c r="LGV49" s="307">
        <v>41877</v>
      </c>
      <c r="LGW49" s="201">
        <v>6000</v>
      </c>
      <c r="LGX49" s="317">
        <v>1</v>
      </c>
      <c r="LGY49" s="388" t="s">
        <v>592</v>
      </c>
      <c r="LHA49" s="191">
        <v>1</v>
      </c>
      <c r="LHB49" s="151" t="s">
        <v>170</v>
      </c>
      <c r="LHC49" s="144" t="s">
        <v>224</v>
      </c>
      <c r="LHD49" s="307">
        <v>41877</v>
      </c>
      <c r="LHE49" s="201">
        <v>6000</v>
      </c>
      <c r="LHF49" s="317">
        <v>1</v>
      </c>
      <c r="LHG49" s="388" t="s">
        <v>592</v>
      </c>
      <c r="LHI49" s="191">
        <v>1</v>
      </c>
      <c r="LHJ49" s="151" t="s">
        <v>170</v>
      </c>
      <c r="LHK49" s="144" t="s">
        <v>224</v>
      </c>
      <c r="LHL49" s="307">
        <v>41877</v>
      </c>
      <c r="LHM49" s="201">
        <v>6000</v>
      </c>
      <c r="LHN49" s="317">
        <v>1</v>
      </c>
      <c r="LHO49" s="388" t="s">
        <v>592</v>
      </c>
      <c r="LHQ49" s="191">
        <v>1</v>
      </c>
      <c r="LHR49" s="151" t="s">
        <v>170</v>
      </c>
      <c r="LHS49" s="144" t="s">
        <v>224</v>
      </c>
      <c r="LHT49" s="307">
        <v>41877</v>
      </c>
      <c r="LHU49" s="201">
        <v>6000</v>
      </c>
      <c r="LHV49" s="317">
        <v>1</v>
      </c>
      <c r="LHW49" s="388" t="s">
        <v>592</v>
      </c>
      <c r="LHY49" s="191">
        <v>1</v>
      </c>
      <c r="LHZ49" s="151" t="s">
        <v>170</v>
      </c>
      <c r="LIA49" s="144" t="s">
        <v>224</v>
      </c>
      <c r="LIB49" s="307">
        <v>41877</v>
      </c>
      <c r="LIC49" s="201">
        <v>6000</v>
      </c>
      <c r="LID49" s="317">
        <v>1</v>
      </c>
      <c r="LIE49" s="388" t="s">
        <v>592</v>
      </c>
      <c r="LIG49" s="191">
        <v>1</v>
      </c>
      <c r="LIH49" s="151" t="s">
        <v>170</v>
      </c>
      <c r="LII49" s="144" t="s">
        <v>224</v>
      </c>
      <c r="LIJ49" s="307">
        <v>41877</v>
      </c>
      <c r="LIK49" s="201">
        <v>6000</v>
      </c>
      <c r="LIL49" s="317">
        <v>1</v>
      </c>
      <c r="LIM49" s="388" t="s">
        <v>592</v>
      </c>
      <c r="LIO49" s="191">
        <v>1</v>
      </c>
      <c r="LIP49" s="151" t="s">
        <v>170</v>
      </c>
      <c r="LIQ49" s="144" t="s">
        <v>224</v>
      </c>
      <c r="LIR49" s="307">
        <v>41877</v>
      </c>
      <c r="LIS49" s="201">
        <v>6000</v>
      </c>
      <c r="LIT49" s="317">
        <v>1</v>
      </c>
      <c r="LIU49" s="388" t="s">
        <v>592</v>
      </c>
      <c r="LIW49" s="191">
        <v>1</v>
      </c>
      <c r="LIX49" s="151" t="s">
        <v>170</v>
      </c>
      <c r="LIY49" s="144" t="s">
        <v>224</v>
      </c>
      <c r="LIZ49" s="307">
        <v>41877</v>
      </c>
      <c r="LJA49" s="201">
        <v>6000</v>
      </c>
      <c r="LJB49" s="317">
        <v>1</v>
      </c>
      <c r="LJC49" s="388" t="s">
        <v>592</v>
      </c>
      <c r="LJE49" s="191">
        <v>1</v>
      </c>
      <c r="LJF49" s="151" t="s">
        <v>170</v>
      </c>
      <c r="LJG49" s="144" t="s">
        <v>224</v>
      </c>
      <c r="LJH49" s="307">
        <v>41877</v>
      </c>
      <c r="LJI49" s="201">
        <v>6000</v>
      </c>
      <c r="LJJ49" s="317">
        <v>1</v>
      </c>
      <c r="LJK49" s="388" t="s">
        <v>592</v>
      </c>
      <c r="LJM49" s="191">
        <v>1</v>
      </c>
      <c r="LJN49" s="151" t="s">
        <v>170</v>
      </c>
      <c r="LJO49" s="144" t="s">
        <v>224</v>
      </c>
      <c r="LJP49" s="307">
        <v>41877</v>
      </c>
      <c r="LJQ49" s="201">
        <v>6000</v>
      </c>
      <c r="LJR49" s="317">
        <v>1</v>
      </c>
      <c r="LJS49" s="388" t="s">
        <v>592</v>
      </c>
      <c r="LJU49" s="191">
        <v>1</v>
      </c>
      <c r="LJV49" s="151" t="s">
        <v>170</v>
      </c>
      <c r="LJW49" s="144" t="s">
        <v>224</v>
      </c>
      <c r="LJX49" s="307">
        <v>41877</v>
      </c>
      <c r="LJY49" s="201">
        <v>6000</v>
      </c>
      <c r="LJZ49" s="317">
        <v>1</v>
      </c>
      <c r="LKA49" s="388" t="s">
        <v>592</v>
      </c>
      <c r="LKC49" s="191">
        <v>1</v>
      </c>
      <c r="LKD49" s="151" t="s">
        <v>170</v>
      </c>
      <c r="LKE49" s="144" t="s">
        <v>224</v>
      </c>
      <c r="LKF49" s="307">
        <v>41877</v>
      </c>
      <c r="LKG49" s="201">
        <v>6000</v>
      </c>
      <c r="LKH49" s="317">
        <v>1</v>
      </c>
      <c r="LKI49" s="388" t="s">
        <v>592</v>
      </c>
      <c r="LKK49" s="191">
        <v>1</v>
      </c>
      <c r="LKL49" s="151" t="s">
        <v>170</v>
      </c>
      <c r="LKM49" s="144" t="s">
        <v>224</v>
      </c>
      <c r="LKN49" s="307">
        <v>41877</v>
      </c>
      <c r="LKO49" s="201">
        <v>6000</v>
      </c>
      <c r="LKP49" s="317">
        <v>1</v>
      </c>
      <c r="LKQ49" s="388" t="s">
        <v>592</v>
      </c>
      <c r="LKS49" s="191">
        <v>1</v>
      </c>
      <c r="LKT49" s="151" t="s">
        <v>170</v>
      </c>
      <c r="LKU49" s="144" t="s">
        <v>224</v>
      </c>
      <c r="LKV49" s="307">
        <v>41877</v>
      </c>
      <c r="LKW49" s="201">
        <v>6000</v>
      </c>
      <c r="LKX49" s="317">
        <v>1</v>
      </c>
      <c r="LKY49" s="388" t="s">
        <v>592</v>
      </c>
      <c r="LLA49" s="191">
        <v>1</v>
      </c>
      <c r="LLB49" s="151" t="s">
        <v>170</v>
      </c>
      <c r="LLC49" s="144" t="s">
        <v>224</v>
      </c>
      <c r="LLD49" s="307">
        <v>41877</v>
      </c>
      <c r="LLE49" s="201">
        <v>6000</v>
      </c>
      <c r="LLF49" s="317">
        <v>1</v>
      </c>
      <c r="LLG49" s="388" t="s">
        <v>592</v>
      </c>
      <c r="LLI49" s="191">
        <v>1</v>
      </c>
      <c r="LLJ49" s="151" t="s">
        <v>170</v>
      </c>
      <c r="LLK49" s="144" t="s">
        <v>224</v>
      </c>
      <c r="LLL49" s="307">
        <v>41877</v>
      </c>
      <c r="LLM49" s="201">
        <v>6000</v>
      </c>
      <c r="LLN49" s="317">
        <v>1</v>
      </c>
      <c r="LLO49" s="388" t="s">
        <v>592</v>
      </c>
      <c r="LLQ49" s="191">
        <v>1</v>
      </c>
      <c r="LLR49" s="151" t="s">
        <v>170</v>
      </c>
      <c r="LLS49" s="144" t="s">
        <v>224</v>
      </c>
      <c r="LLT49" s="307">
        <v>41877</v>
      </c>
      <c r="LLU49" s="201">
        <v>6000</v>
      </c>
      <c r="LLV49" s="317">
        <v>1</v>
      </c>
      <c r="LLW49" s="388" t="s">
        <v>592</v>
      </c>
      <c r="LLY49" s="191">
        <v>1</v>
      </c>
      <c r="LLZ49" s="151" t="s">
        <v>170</v>
      </c>
      <c r="LMA49" s="144" t="s">
        <v>224</v>
      </c>
      <c r="LMB49" s="307">
        <v>41877</v>
      </c>
      <c r="LMC49" s="201">
        <v>6000</v>
      </c>
      <c r="LMD49" s="317">
        <v>1</v>
      </c>
      <c r="LME49" s="388" t="s">
        <v>592</v>
      </c>
      <c r="LMG49" s="191">
        <v>1</v>
      </c>
      <c r="LMH49" s="151" t="s">
        <v>170</v>
      </c>
      <c r="LMI49" s="144" t="s">
        <v>224</v>
      </c>
      <c r="LMJ49" s="307">
        <v>41877</v>
      </c>
      <c r="LMK49" s="201">
        <v>6000</v>
      </c>
      <c r="LML49" s="317">
        <v>1</v>
      </c>
      <c r="LMM49" s="388" t="s">
        <v>592</v>
      </c>
      <c r="LMO49" s="191">
        <v>1</v>
      </c>
      <c r="LMP49" s="151" t="s">
        <v>170</v>
      </c>
      <c r="LMQ49" s="144" t="s">
        <v>224</v>
      </c>
      <c r="LMR49" s="307">
        <v>41877</v>
      </c>
      <c r="LMS49" s="201">
        <v>6000</v>
      </c>
      <c r="LMT49" s="317">
        <v>1</v>
      </c>
      <c r="LMU49" s="388" t="s">
        <v>592</v>
      </c>
      <c r="LMW49" s="191">
        <v>1</v>
      </c>
      <c r="LMX49" s="151" t="s">
        <v>170</v>
      </c>
      <c r="LMY49" s="144" t="s">
        <v>224</v>
      </c>
      <c r="LMZ49" s="307">
        <v>41877</v>
      </c>
      <c r="LNA49" s="201">
        <v>6000</v>
      </c>
      <c r="LNB49" s="317">
        <v>1</v>
      </c>
      <c r="LNC49" s="388" t="s">
        <v>592</v>
      </c>
      <c r="LNE49" s="191">
        <v>1</v>
      </c>
      <c r="LNF49" s="151" t="s">
        <v>170</v>
      </c>
      <c r="LNG49" s="144" t="s">
        <v>224</v>
      </c>
      <c r="LNH49" s="307">
        <v>41877</v>
      </c>
      <c r="LNI49" s="201">
        <v>6000</v>
      </c>
      <c r="LNJ49" s="317">
        <v>1</v>
      </c>
      <c r="LNK49" s="388" t="s">
        <v>592</v>
      </c>
      <c r="LNM49" s="191">
        <v>1</v>
      </c>
      <c r="LNN49" s="151" t="s">
        <v>170</v>
      </c>
      <c r="LNO49" s="144" t="s">
        <v>224</v>
      </c>
      <c r="LNP49" s="307">
        <v>41877</v>
      </c>
      <c r="LNQ49" s="201">
        <v>6000</v>
      </c>
      <c r="LNR49" s="317">
        <v>1</v>
      </c>
      <c r="LNS49" s="388" t="s">
        <v>592</v>
      </c>
      <c r="LNU49" s="191">
        <v>1</v>
      </c>
      <c r="LNV49" s="151" t="s">
        <v>170</v>
      </c>
      <c r="LNW49" s="144" t="s">
        <v>224</v>
      </c>
      <c r="LNX49" s="307">
        <v>41877</v>
      </c>
      <c r="LNY49" s="201">
        <v>6000</v>
      </c>
      <c r="LNZ49" s="317">
        <v>1</v>
      </c>
      <c r="LOA49" s="388" t="s">
        <v>592</v>
      </c>
      <c r="LOC49" s="191">
        <v>1</v>
      </c>
      <c r="LOD49" s="151" t="s">
        <v>170</v>
      </c>
      <c r="LOE49" s="144" t="s">
        <v>224</v>
      </c>
      <c r="LOF49" s="307">
        <v>41877</v>
      </c>
      <c r="LOG49" s="201">
        <v>6000</v>
      </c>
      <c r="LOH49" s="317">
        <v>1</v>
      </c>
      <c r="LOI49" s="388" t="s">
        <v>592</v>
      </c>
      <c r="LOK49" s="191">
        <v>1</v>
      </c>
      <c r="LOL49" s="151" t="s">
        <v>170</v>
      </c>
      <c r="LOM49" s="144" t="s">
        <v>224</v>
      </c>
      <c r="LON49" s="307">
        <v>41877</v>
      </c>
      <c r="LOO49" s="201">
        <v>6000</v>
      </c>
      <c r="LOP49" s="317">
        <v>1</v>
      </c>
      <c r="LOQ49" s="388" t="s">
        <v>592</v>
      </c>
      <c r="LOS49" s="191">
        <v>1</v>
      </c>
      <c r="LOT49" s="151" t="s">
        <v>170</v>
      </c>
      <c r="LOU49" s="144" t="s">
        <v>224</v>
      </c>
      <c r="LOV49" s="307">
        <v>41877</v>
      </c>
      <c r="LOW49" s="201">
        <v>6000</v>
      </c>
      <c r="LOX49" s="317">
        <v>1</v>
      </c>
      <c r="LOY49" s="388" t="s">
        <v>592</v>
      </c>
      <c r="LPA49" s="191">
        <v>1</v>
      </c>
      <c r="LPB49" s="151" t="s">
        <v>170</v>
      </c>
      <c r="LPC49" s="144" t="s">
        <v>224</v>
      </c>
      <c r="LPD49" s="307">
        <v>41877</v>
      </c>
      <c r="LPE49" s="201">
        <v>6000</v>
      </c>
      <c r="LPF49" s="317">
        <v>1</v>
      </c>
      <c r="LPG49" s="388" t="s">
        <v>592</v>
      </c>
      <c r="LPI49" s="191">
        <v>1</v>
      </c>
      <c r="LPJ49" s="151" t="s">
        <v>170</v>
      </c>
      <c r="LPK49" s="144" t="s">
        <v>224</v>
      </c>
      <c r="LPL49" s="307">
        <v>41877</v>
      </c>
      <c r="LPM49" s="201">
        <v>6000</v>
      </c>
      <c r="LPN49" s="317">
        <v>1</v>
      </c>
      <c r="LPO49" s="388" t="s">
        <v>592</v>
      </c>
      <c r="LPQ49" s="191">
        <v>1</v>
      </c>
      <c r="LPR49" s="151" t="s">
        <v>170</v>
      </c>
      <c r="LPS49" s="144" t="s">
        <v>224</v>
      </c>
      <c r="LPT49" s="307">
        <v>41877</v>
      </c>
      <c r="LPU49" s="201">
        <v>6000</v>
      </c>
      <c r="LPV49" s="317">
        <v>1</v>
      </c>
      <c r="LPW49" s="388" t="s">
        <v>592</v>
      </c>
      <c r="LPY49" s="191">
        <v>1</v>
      </c>
      <c r="LPZ49" s="151" t="s">
        <v>170</v>
      </c>
      <c r="LQA49" s="144" t="s">
        <v>224</v>
      </c>
      <c r="LQB49" s="307">
        <v>41877</v>
      </c>
      <c r="LQC49" s="201">
        <v>6000</v>
      </c>
      <c r="LQD49" s="317">
        <v>1</v>
      </c>
      <c r="LQE49" s="388" t="s">
        <v>592</v>
      </c>
      <c r="LQG49" s="191">
        <v>1</v>
      </c>
      <c r="LQH49" s="151" t="s">
        <v>170</v>
      </c>
      <c r="LQI49" s="144" t="s">
        <v>224</v>
      </c>
      <c r="LQJ49" s="307">
        <v>41877</v>
      </c>
      <c r="LQK49" s="201">
        <v>6000</v>
      </c>
      <c r="LQL49" s="317">
        <v>1</v>
      </c>
      <c r="LQM49" s="388" t="s">
        <v>592</v>
      </c>
      <c r="LQO49" s="191">
        <v>1</v>
      </c>
      <c r="LQP49" s="151" t="s">
        <v>170</v>
      </c>
      <c r="LQQ49" s="144" t="s">
        <v>224</v>
      </c>
      <c r="LQR49" s="307">
        <v>41877</v>
      </c>
      <c r="LQS49" s="201">
        <v>6000</v>
      </c>
      <c r="LQT49" s="317">
        <v>1</v>
      </c>
      <c r="LQU49" s="388" t="s">
        <v>592</v>
      </c>
      <c r="LQW49" s="191">
        <v>1</v>
      </c>
      <c r="LQX49" s="151" t="s">
        <v>170</v>
      </c>
      <c r="LQY49" s="144" t="s">
        <v>224</v>
      </c>
      <c r="LQZ49" s="307">
        <v>41877</v>
      </c>
      <c r="LRA49" s="201">
        <v>6000</v>
      </c>
      <c r="LRB49" s="317">
        <v>1</v>
      </c>
      <c r="LRC49" s="388" t="s">
        <v>592</v>
      </c>
      <c r="LRE49" s="191">
        <v>1</v>
      </c>
      <c r="LRF49" s="151" t="s">
        <v>170</v>
      </c>
      <c r="LRG49" s="144" t="s">
        <v>224</v>
      </c>
      <c r="LRH49" s="307">
        <v>41877</v>
      </c>
      <c r="LRI49" s="201">
        <v>6000</v>
      </c>
      <c r="LRJ49" s="317">
        <v>1</v>
      </c>
      <c r="LRK49" s="388" t="s">
        <v>592</v>
      </c>
      <c r="LRM49" s="191">
        <v>1</v>
      </c>
      <c r="LRN49" s="151" t="s">
        <v>170</v>
      </c>
      <c r="LRO49" s="144" t="s">
        <v>224</v>
      </c>
      <c r="LRP49" s="307">
        <v>41877</v>
      </c>
      <c r="LRQ49" s="201">
        <v>6000</v>
      </c>
      <c r="LRR49" s="317">
        <v>1</v>
      </c>
      <c r="LRS49" s="388" t="s">
        <v>592</v>
      </c>
      <c r="LRU49" s="191">
        <v>1</v>
      </c>
      <c r="LRV49" s="151" t="s">
        <v>170</v>
      </c>
      <c r="LRW49" s="144" t="s">
        <v>224</v>
      </c>
      <c r="LRX49" s="307">
        <v>41877</v>
      </c>
      <c r="LRY49" s="201">
        <v>6000</v>
      </c>
      <c r="LRZ49" s="317">
        <v>1</v>
      </c>
      <c r="LSA49" s="388" t="s">
        <v>592</v>
      </c>
      <c r="LSC49" s="191">
        <v>1</v>
      </c>
      <c r="LSD49" s="151" t="s">
        <v>170</v>
      </c>
      <c r="LSE49" s="144" t="s">
        <v>224</v>
      </c>
      <c r="LSF49" s="307">
        <v>41877</v>
      </c>
      <c r="LSG49" s="201">
        <v>6000</v>
      </c>
      <c r="LSH49" s="317">
        <v>1</v>
      </c>
      <c r="LSI49" s="388" t="s">
        <v>592</v>
      </c>
      <c r="LSK49" s="191">
        <v>1</v>
      </c>
      <c r="LSL49" s="151" t="s">
        <v>170</v>
      </c>
      <c r="LSM49" s="144" t="s">
        <v>224</v>
      </c>
      <c r="LSN49" s="307">
        <v>41877</v>
      </c>
      <c r="LSO49" s="201">
        <v>6000</v>
      </c>
      <c r="LSP49" s="317">
        <v>1</v>
      </c>
      <c r="LSQ49" s="388" t="s">
        <v>592</v>
      </c>
      <c r="LSS49" s="191">
        <v>1</v>
      </c>
      <c r="LST49" s="151" t="s">
        <v>170</v>
      </c>
      <c r="LSU49" s="144" t="s">
        <v>224</v>
      </c>
      <c r="LSV49" s="307">
        <v>41877</v>
      </c>
      <c r="LSW49" s="201">
        <v>6000</v>
      </c>
      <c r="LSX49" s="317">
        <v>1</v>
      </c>
      <c r="LSY49" s="388" t="s">
        <v>592</v>
      </c>
      <c r="LTA49" s="191">
        <v>1</v>
      </c>
      <c r="LTB49" s="151" t="s">
        <v>170</v>
      </c>
      <c r="LTC49" s="144" t="s">
        <v>224</v>
      </c>
      <c r="LTD49" s="307">
        <v>41877</v>
      </c>
      <c r="LTE49" s="201">
        <v>6000</v>
      </c>
      <c r="LTF49" s="317">
        <v>1</v>
      </c>
      <c r="LTG49" s="388" t="s">
        <v>592</v>
      </c>
      <c r="LTI49" s="191">
        <v>1</v>
      </c>
      <c r="LTJ49" s="151" t="s">
        <v>170</v>
      </c>
      <c r="LTK49" s="144" t="s">
        <v>224</v>
      </c>
      <c r="LTL49" s="307">
        <v>41877</v>
      </c>
      <c r="LTM49" s="201">
        <v>6000</v>
      </c>
      <c r="LTN49" s="317">
        <v>1</v>
      </c>
      <c r="LTO49" s="388" t="s">
        <v>592</v>
      </c>
      <c r="LTQ49" s="191">
        <v>1</v>
      </c>
      <c r="LTR49" s="151" t="s">
        <v>170</v>
      </c>
      <c r="LTS49" s="144" t="s">
        <v>224</v>
      </c>
      <c r="LTT49" s="307">
        <v>41877</v>
      </c>
      <c r="LTU49" s="201">
        <v>6000</v>
      </c>
      <c r="LTV49" s="317">
        <v>1</v>
      </c>
      <c r="LTW49" s="388" t="s">
        <v>592</v>
      </c>
      <c r="LTY49" s="191">
        <v>1</v>
      </c>
      <c r="LTZ49" s="151" t="s">
        <v>170</v>
      </c>
      <c r="LUA49" s="144" t="s">
        <v>224</v>
      </c>
      <c r="LUB49" s="307">
        <v>41877</v>
      </c>
      <c r="LUC49" s="201">
        <v>6000</v>
      </c>
      <c r="LUD49" s="317">
        <v>1</v>
      </c>
      <c r="LUE49" s="388" t="s">
        <v>592</v>
      </c>
      <c r="LUG49" s="191">
        <v>1</v>
      </c>
      <c r="LUH49" s="151" t="s">
        <v>170</v>
      </c>
      <c r="LUI49" s="144" t="s">
        <v>224</v>
      </c>
      <c r="LUJ49" s="307">
        <v>41877</v>
      </c>
      <c r="LUK49" s="201">
        <v>6000</v>
      </c>
      <c r="LUL49" s="317">
        <v>1</v>
      </c>
      <c r="LUM49" s="388" t="s">
        <v>592</v>
      </c>
      <c r="LUO49" s="191">
        <v>1</v>
      </c>
      <c r="LUP49" s="151" t="s">
        <v>170</v>
      </c>
      <c r="LUQ49" s="144" t="s">
        <v>224</v>
      </c>
      <c r="LUR49" s="307">
        <v>41877</v>
      </c>
      <c r="LUS49" s="201">
        <v>6000</v>
      </c>
      <c r="LUT49" s="317">
        <v>1</v>
      </c>
      <c r="LUU49" s="388" t="s">
        <v>592</v>
      </c>
      <c r="LUW49" s="191">
        <v>1</v>
      </c>
      <c r="LUX49" s="151" t="s">
        <v>170</v>
      </c>
      <c r="LUY49" s="144" t="s">
        <v>224</v>
      </c>
      <c r="LUZ49" s="307">
        <v>41877</v>
      </c>
      <c r="LVA49" s="201">
        <v>6000</v>
      </c>
      <c r="LVB49" s="317">
        <v>1</v>
      </c>
      <c r="LVC49" s="388" t="s">
        <v>592</v>
      </c>
      <c r="LVE49" s="191">
        <v>1</v>
      </c>
      <c r="LVF49" s="151" t="s">
        <v>170</v>
      </c>
      <c r="LVG49" s="144" t="s">
        <v>224</v>
      </c>
      <c r="LVH49" s="307">
        <v>41877</v>
      </c>
      <c r="LVI49" s="201">
        <v>6000</v>
      </c>
      <c r="LVJ49" s="317">
        <v>1</v>
      </c>
      <c r="LVK49" s="388" t="s">
        <v>592</v>
      </c>
      <c r="LVM49" s="191">
        <v>1</v>
      </c>
      <c r="LVN49" s="151" t="s">
        <v>170</v>
      </c>
      <c r="LVO49" s="144" t="s">
        <v>224</v>
      </c>
      <c r="LVP49" s="307">
        <v>41877</v>
      </c>
      <c r="LVQ49" s="201">
        <v>6000</v>
      </c>
      <c r="LVR49" s="317">
        <v>1</v>
      </c>
      <c r="LVS49" s="388" t="s">
        <v>592</v>
      </c>
      <c r="LVU49" s="191">
        <v>1</v>
      </c>
      <c r="LVV49" s="151" t="s">
        <v>170</v>
      </c>
      <c r="LVW49" s="144" t="s">
        <v>224</v>
      </c>
      <c r="LVX49" s="307">
        <v>41877</v>
      </c>
      <c r="LVY49" s="201">
        <v>6000</v>
      </c>
      <c r="LVZ49" s="317">
        <v>1</v>
      </c>
      <c r="LWA49" s="388" t="s">
        <v>592</v>
      </c>
      <c r="LWC49" s="191">
        <v>1</v>
      </c>
      <c r="LWD49" s="151" t="s">
        <v>170</v>
      </c>
      <c r="LWE49" s="144" t="s">
        <v>224</v>
      </c>
      <c r="LWF49" s="307">
        <v>41877</v>
      </c>
      <c r="LWG49" s="201">
        <v>6000</v>
      </c>
      <c r="LWH49" s="317">
        <v>1</v>
      </c>
      <c r="LWI49" s="388" t="s">
        <v>592</v>
      </c>
      <c r="LWK49" s="191">
        <v>1</v>
      </c>
      <c r="LWL49" s="151" t="s">
        <v>170</v>
      </c>
      <c r="LWM49" s="144" t="s">
        <v>224</v>
      </c>
      <c r="LWN49" s="307">
        <v>41877</v>
      </c>
      <c r="LWO49" s="201">
        <v>6000</v>
      </c>
      <c r="LWP49" s="317">
        <v>1</v>
      </c>
      <c r="LWQ49" s="388" t="s">
        <v>592</v>
      </c>
      <c r="LWS49" s="191">
        <v>1</v>
      </c>
      <c r="LWT49" s="151" t="s">
        <v>170</v>
      </c>
      <c r="LWU49" s="144" t="s">
        <v>224</v>
      </c>
      <c r="LWV49" s="307">
        <v>41877</v>
      </c>
      <c r="LWW49" s="201">
        <v>6000</v>
      </c>
      <c r="LWX49" s="317">
        <v>1</v>
      </c>
      <c r="LWY49" s="388" t="s">
        <v>592</v>
      </c>
      <c r="LXA49" s="191">
        <v>1</v>
      </c>
      <c r="LXB49" s="151" t="s">
        <v>170</v>
      </c>
      <c r="LXC49" s="144" t="s">
        <v>224</v>
      </c>
      <c r="LXD49" s="307">
        <v>41877</v>
      </c>
      <c r="LXE49" s="201">
        <v>6000</v>
      </c>
      <c r="LXF49" s="317">
        <v>1</v>
      </c>
      <c r="LXG49" s="388" t="s">
        <v>592</v>
      </c>
      <c r="LXI49" s="191">
        <v>1</v>
      </c>
      <c r="LXJ49" s="151" t="s">
        <v>170</v>
      </c>
      <c r="LXK49" s="144" t="s">
        <v>224</v>
      </c>
      <c r="LXL49" s="307">
        <v>41877</v>
      </c>
      <c r="LXM49" s="201">
        <v>6000</v>
      </c>
      <c r="LXN49" s="317">
        <v>1</v>
      </c>
      <c r="LXO49" s="388" t="s">
        <v>592</v>
      </c>
      <c r="LXQ49" s="191">
        <v>1</v>
      </c>
      <c r="LXR49" s="151" t="s">
        <v>170</v>
      </c>
      <c r="LXS49" s="144" t="s">
        <v>224</v>
      </c>
      <c r="LXT49" s="307">
        <v>41877</v>
      </c>
      <c r="LXU49" s="201">
        <v>6000</v>
      </c>
      <c r="LXV49" s="317">
        <v>1</v>
      </c>
      <c r="LXW49" s="388" t="s">
        <v>592</v>
      </c>
      <c r="LXY49" s="191">
        <v>1</v>
      </c>
      <c r="LXZ49" s="151" t="s">
        <v>170</v>
      </c>
      <c r="LYA49" s="144" t="s">
        <v>224</v>
      </c>
      <c r="LYB49" s="307">
        <v>41877</v>
      </c>
      <c r="LYC49" s="201">
        <v>6000</v>
      </c>
      <c r="LYD49" s="317">
        <v>1</v>
      </c>
      <c r="LYE49" s="388" t="s">
        <v>592</v>
      </c>
      <c r="LYG49" s="191">
        <v>1</v>
      </c>
      <c r="LYH49" s="151" t="s">
        <v>170</v>
      </c>
      <c r="LYI49" s="144" t="s">
        <v>224</v>
      </c>
      <c r="LYJ49" s="307">
        <v>41877</v>
      </c>
      <c r="LYK49" s="201">
        <v>6000</v>
      </c>
      <c r="LYL49" s="317">
        <v>1</v>
      </c>
      <c r="LYM49" s="388" t="s">
        <v>592</v>
      </c>
      <c r="LYO49" s="191">
        <v>1</v>
      </c>
      <c r="LYP49" s="151" t="s">
        <v>170</v>
      </c>
      <c r="LYQ49" s="144" t="s">
        <v>224</v>
      </c>
      <c r="LYR49" s="307">
        <v>41877</v>
      </c>
      <c r="LYS49" s="201">
        <v>6000</v>
      </c>
      <c r="LYT49" s="317">
        <v>1</v>
      </c>
      <c r="LYU49" s="388" t="s">
        <v>592</v>
      </c>
      <c r="LYW49" s="191">
        <v>1</v>
      </c>
      <c r="LYX49" s="151" t="s">
        <v>170</v>
      </c>
      <c r="LYY49" s="144" t="s">
        <v>224</v>
      </c>
      <c r="LYZ49" s="307">
        <v>41877</v>
      </c>
      <c r="LZA49" s="201">
        <v>6000</v>
      </c>
      <c r="LZB49" s="317">
        <v>1</v>
      </c>
      <c r="LZC49" s="388" t="s">
        <v>592</v>
      </c>
      <c r="LZE49" s="191">
        <v>1</v>
      </c>
      <c r="LZF49" s="151" t="s">
        <v>170</v>
      </c>
      <c r="LZG49" s="144" t="s">
        <v>224</v>
      </c>
      <c r="LZH49" s="307">
        <v>41877</v>
      </c>
      <c r="LZI49" s="201">
        <v>6000</v>
      </c>
      <c r="LZJ49" s="317">
        <v>1</v>
      </c>
      <c r="LZK49" s="388" t="s">
        <v>592</v>
      </c>
      <c r="LZM49" s="191">
        <v>1</v>
      </c>
      <c r="LZN49" s="151" t="s">
        <v>170</v>
      </c>
      <c r="LZO49" s="144" t="s">
        <v>224</v>
      </c>
      <c r="LZP49" s="307">
        <v>41877</v>
      </c>
      <c r="LZQ49" s="201">
        <v>6000</v>
      </c>
      <c r="LZR49" s="317">
        <v>1</v>
      </c>
      <c r="LZS49" s="388" t="s">
        <v>592</v>
      </c>
      <c r="LZU49" s="191">
        <v>1</v>
      </c>
      <c r="LZV49" s="151" t="s">
        <v>170</v>
      </c>
      <c r="LZW49" s="144" t="s">
        <v>224</v>
      </c>
      <c r="LZX49" s="307">
        <v>41877</v>
      </c>
      <c r="LZY49" s="201">
        <v>6000</v>
      </c>
      <c r="LZZ49" s="317">
        <v>1</v>
      </c>
      <c r="MAA49" s="388" t="s">
        <v>592</v>
      </c>
      <c r="MAC49" s="191">
        <v>1</v>
      </c>
      <c r="MAD49" s="151" t="s">
        <v>170</v>
      </c>
      <c r="MAE49" s="144" t="s">
        <v>224</v>
      </c>
      <c r="MAF49" s="307">
        <v>41877</v>
      </c>
      <c r="MAG49" s="201">
        <v>6000</v>
      </c>
      <c r="MAH49" s="317">
        <v>1</v>
      </c>
      <c r="MAI49" s="388" t="s">
        <v>592</v>
      </c>
      <c r="MAK49" s="191">
        <v>1</v>
      </c>
      <c r="MAL49" s="151" t="s">
        <v>170</v>
      </c>
      <c r="MAM49" s="144" t="s">
        <v>224</v>
      </c>
      <c r="MAN49" s="307">
        <v>41877</v>
      </c>
      <c r="MAO49" s="201">
        <v>6000</v>
      </c>
      <c r="MAP49" s="317">
        <v>1</v>
      </c>
      <c r="MAQ49" s="388" t="s">
        <v>592</v>
      </c>
      <c r="MAS49" s="191">
        <v>1</v>
      </c>
      <c r="MAT49" s="151" t="s">
        <v>170</v>
      </c>
      <c r="MAU49" s="144" t="s">
        <v>224</v>
      </c>
      <c r="MAV49" s="307">
        <v>41877</v>
      </c>
      <c r="MAW49" s="201">
        <v>6000</v>
      </c>
      <c r="MAX49" s="317">
        <v>1</v>
      </c>
      <c r="MAY49" s="388" t="s">
        <v>592</v>
      </c>
      <c r="MBA49" s="191">
        <v>1</v>
      </c>
      <c r="MBB49" s="151" t="s">
        <v>170</v>
      </c>
      <c r="MBC49" s="144" t="s">
        <v>224</v>
      </c>
      <c r="MBD49" s="307">
        <v>41877</v>
      </c>
      <c r="MBE49" s="201">
        <v>6000</v>
      </c>
      <c r="MBF49" s="317">
        <v>1</v>
      </c>
      <c r="MBG49" s="388" t="s">
        <v>592</v>
      </c>
      <c r="MBI49" s="191">
        <v>1</v>
      </c>
      <c r="MBJ49" s="151" t="s">
        <v>170</v>
      </c>
      <c r="MBK49" s="144" t="s">
        <v>224</v>
      </c>
      <c r="MBL49" s="307">
        <v>41877</v>
      </c>
      <c r="MBM49" s="201">
        <v>6000</v>
      </c>
      <c r="MBN49" s="317">
        <v>1</v>
      </c>
      <c r="MBO49" s="388" t="s">
        <v>592</v>
      </c>
      <c r="MBQ49" s="191">
        <v>1</v>
      </c>
      <c r="MBR49" s="151" t="s">
        <v>170</v>
      </c>
      <c r="MBS49" s="144" t="s">
        <v>224</v>
      </c>
      <c r="MBT49" s="307">
        <v>41877</v>
      </c>
      <c r="MBU49" s="201">
        <v>6000</v>
      </c>
      <c r="MBV49" s="317">
        <v>1</v>
      </c>
      <c r="MBW49" s="388" t="s">
        <v>592</v>
      </c>
      <c r="MBY49" s="191">
        <v>1</v>
      </c>
      <c r="MBZ49" s="151" t="s">
        <v>170</v>
      </c>
      <c r="MCA49" s="144" t="s">
        <v>224</v>
      </c>
      <c r="MCB49" s="307">
        <v>41877</v>
      </c>
      <c r="MCC49" s="201">
        <v>6000</v>
      </c>
      <c r="MCD49" s="317">
        <v>1</v>
      </c>
      <c r="MCE49" s="388" t="s">
        <v>592</v>
      </c>
      <c r="MCG49" s="191">
        <v>1</v>
      </c>
      <c r="MCH49" s="151" t="s">
        <v>170</v>
      </c>
      <c r="MCI49" s="144" t="s">
        <v>224</v>
      </c>
      <c r="MCJ49" s="307">
        <v>41877</v>
      </c>
      <c r="MCK49" s="201">
        <v>6000</v>
      </c>
      <c r="MCL49" s="317">
        <v>1</v>
      </c>
      <c r="MCM49" s="388" t="s">
        <v>592</v>
      </c>
      <c r="MCO49" s="191">
        <v>1</v>
      </c>
      <c r="MCP49" s="151" t="s">
        <v>170</v>
      </c>
      <c r="MCQ49" s="144" t="s">
        <v>224</v>
      </c>
      <c r="MCR49" s="307">
        <v>41877</v>
      </c>
      <c r="MCS49" s="201">
        <v>6000</v>
      </c>
      <c r="MCT49" s="317">
        <v>1</v>
      </c>
      <c r="MCU49" s="388" t="s">
        <v>592</v>
      </c>
      <c r="MCW49" s="191">
        <v>1</v>
      </c>
      <c r="MCX49" s="151" t="s">
        <v>170</v>
      </c>
      <c r="MCY49" s="144" t="s">
        <v>224</v>
      </c>
      <c r="MCZ49" s="307">
        <v>41877</v>
      </c>
      <c r="MDA49" s="201">
        <v>6000</v>
      </c>
      <c r="MDB49" s="317">
        <v>1</v>
      </c>
      <c r="MDC49" s="388" t="s">
        <v>592</v>
      </c>
      <c r="MDE49" s="191">
        <v>1</v>
      </c>
      <c r="MDF49" s="151" t="s">
        <v>170</v>
      </c>
      <c r="MDG49" s="144" t="s">
        <v>224</v>
      </c>
      <c r="MDH49" s="307">
        <v>41877</v>
      </c>
      <c r="MDI49" s="201">
        <v>6000</v>
      </c>
      <c r="MDJ49" s="317">
        <v>1</v>
      </c>
      <c r="MDK49" s="388" t="s">
        <v>592</v>
      </c>
      <c r="MDM49" s="191">
        <v>1</v>
      </c>
      <c r="MDN49" s="151" t="s">
        <v>170</v>
      </c>
      <c r="MDO49" s="144" t="s">
        <v>224</v>
      </c>
      <c r="MDP49" s="307">
        <v>41877</v>
      </c>
      <c r="MDQ49" s="201">
        <v>6000</v>
      </c>
      <c r="MDR49" s="317">
        <v>1</v>
      </c>
      <c r="MDS49" s="388" t="s">
        <v>592</v>
      </c>
      <c r="MDU49" s="191">
        <v>1</v>
      </c>
      <c r="MDV49" s="151" t="s">
        <v>170</v>
      </c>
      <c r="MDW49" s="144" t="s">
        <v>224</v>
      </c>
      <c r="MDX49" s="307">
        <v>41877</v>
      </c>
      <c r="MDY49" s="201">
        <v>6000</v>
      </c>
      <c r="MDZ49" s="317">
        <v>1</v>
      </c>
      <c r="MEA49" s="388" t="s">
        <v>592</v>
      </c>
      <c r="MEC49" s="191">
        <v>1</v>
      </c>
      <c r="MED49" s="151" t="s">
        <v>170</v>
      </c>
      <c r="MEE49" s="144" t="s">
        <v>224</v>
      </c>
      <c r="MEF49" s="307">
        <v>41877</v>
      </c>
      <c r="MEG49" s="201">
        <v>6000</v>
      </c>
      <c r="MEH49" s="317">
        <v>1</v>
      </c>
      <c r="MEI49" s="388" t="s">
        <v>592</v>
      </c>
      <c r="MEK49" s="191">
        <v>1</v>
      </c>
      <c r="MEL49" s="151" t="s">
        <v>170</v>
      </c>
      <c r="MEM49" s="144" t="s">
        <v>224</v>
      </c>
      <c r="MEN49" s="307">
        <v>41877</v>
      </c>
      <c r="MEO49" s="201">
        <v>6000</v>
      </c>
      <c r="MEP49" s="317">
        <v>1</v>
      </c>
      <c r="MEQ49" s="388" t="s">
        <v>592</v>
      </c>
      <c r="MES49" s="191">
        <v>1</v>
      </c>
      <c r="MET49" s="151" t="s">
        <v>170</v>
      </c>
      <c r="MEU49" s="144" t="s">
        <v>224</v>
      </c>
      <c r="MEV49" s="307">
        <v>41877</v>
      </c>
      <c r="MEW49" s="201">
        <v>6000</v>
      </c>
      <c r="MEX49" s="317">
        <v>1</v>
      </c>
      <c r="MEY49" s="388" t="s">
        <v>592</v>
      </c>
      <c r="MFA49" s="191">
        <v>1</v>
      </c>
      <c r="MFB49" s="151" t="s">
        <v>170</v>
      </c>
      <c r="MFC49" s="144" t="s">
        <v>224</v>
      </c>
      <c r="MFD49" s="307">
        <v>41877</v>
      </c>
      <c r="MFE49" s="201">
        <v>6000</v>
      </c>
      <c r="MFF49" s="317">
        <v>1</v>
      </c>
      <c r="MFG49" s="388" t="s">
        <v>592</v>
      </c>
      <c r="MFI49" s="191">
        <v>1</v>
      </c>
      <c r="MFJ49" s="151" t="s">
        <v>170</v>
      </c>
      <c r="MFK49" s="144" t="s">
        <v>224</v>
      </c>
      <c r="MFL49" s="307">
        <v>41877</v>
      </c>
      <c r="MFM49" s="201">
        <v>6000</v>
      </c>
      <c r="MFN49" s="317">
        <v>1</v>
      </c>
      <c r="MFO49" s="388" t="s">
        <v>592</v>
      </c>
      <c r="MFQ49" s="191">
        <v>1</v>
      </c>
      <c r="MFR49" s="151" t="s">
        <v>170</v>
      </c>
      <c r="MFS49" s="144" t="s">
        <v>224</v>
      </c>
      <c r="MFT49" s="307">
        <v>41877</v>
      </c>
      <c r="MFU49" s="201">
        <v>6000</v>
      </c>
      <c r="MFV49" s="317">
        <v>1</v>
      </c>
      <c r="MFW49" s="388" t="s">
        <v>592</v>
      </c>
      <c r="MFY49" s="191">
        <v>1</v>
      </c>
      <c r="MFZ49" s="151" t="s">
        <v>170</v>
      </c>
      <c r="MGA49" s="144" t="s">
        <v>224</v>
      </c>
      <c r="MGB49" s="307">
        <v>41877</v>
      </c>
      <c r="MGC49" s="201">
        <v>6000</v>
      </c>
      <c r="MGD49" s="317">
        <v>1</v>
      </c>
      <c r="MGE49" s="388" t="s">
        <v>592</v>
      </c>
      <c r="MGG49" s="191">
        <v>1</v>
      </c>
      <c r="MGH49" s="151" t="s">
        <v>170</v>
      </c>
      <c r="MGI49" s="144" t="s">
        <v>224</v>
      </c>
      <c r="MGJ49" s="307">
        <v>41877</v>
      </c>
      <c r="MGK49" s="201">
        <v>6000</v>
      </c>
      <c r="MGL49" s="317">
        <v>1</v>
      </c>
      <c r="MGM49" s="388" t="s">
        <v>592</v>
      </c>
      <c r="MGO49" s="191">
        <v>1</v>
      </c>
      <c r="MGP49" s="151" t="s">
        <v>170</v>
      </c>
      <c r="MGQ49" s="144" t="s">
        <v>224</v>
      </c>
      <c r="MGR49" s="307">
        <v>41877</v>
      </c>
      <c r="MGS49" s="201">
        <v>6000</v>
      </c>
      <c r="MGT49" s="317">
        <v>1</v>
      </c>
      <c r="MGU49" s="388" t="s">
        <v>592</v>
      </c>
      <c r="MGW49" s="191">
        <v>1</v>
      </c>
      <c r="MGX49" s="151" t="s">
        <v>170</v>
      </c>
      <c r="MGY49" s="144" t="s">
        <v>224</v>
      </c>
      <c r="MGZ49" s="307">
        <v>41877</v>
      </c>
      <c r="MHA49" s="201">
        <v>6000</v>
      </c>
      <c r="MHB49" s="317">
        <v>1</v>
      </c>
      <c r="MHC49" s="388" t="s">
        <v>592</v>
      </c>
      <c r="MHE49" s="191">
        <v>1</v>
      </c>
      <c r="MHF49" s="151" t="s">
        <v>170</v>
      </c>
      <c r="MHG49" s="144" t="s">
        <v>224</v>
      </c>
      <c r="MHH49" s="307">
        <v>41877</v>
      </c>
      <c r="MHI49" s="201">
        <v>6000</v>
      </c>
      <c r="MHJ49" s="317">
        <v>1</v>
      </c>
      <c r="MHK49" s="388" t="s">
        <v>592</v>
      </c>
      <c r="MHM49" s="191">
        <v>1</v>
      </c>
      <c r="MHN49" s="151" t="s">
        <v>170</v>
      </c>
      <c r="MHO49" s="144" t="s">
        <v>224</v>
      </c>
      <c r="MHP49" s="307">
        <v>41877</v>
      </c>
      <c r="MHQ49" s="201">
        <v>6000</v>
      </c>
      <c r="MHR49" s="317">
        <v>1</v>
      </c>
      <c r="MHS49" s="388" t="s">
        <v>592</v>
      </c>
      <c r="MHU49" s="191">
        <v>1</v>
      </c>
      <c r="MHV49" s="151" t="s">
        <v>170</v>
      </c>
      <c r="MHW49" s="144" t="s">
        <v>224</v>
      </c>
      <c r="MHX49" s="307">
        <v>41877</v>
      </c>
      <c r="MHY49" s="201">
        <v>6000</v>
      </c>
      <c r="MHZ49" s="317">
        <v>1</v>
      </c>
      <c r="MIA49" s="388" t="s">
        <v>592</v>
      </c>
      <c r="MIC49" s="191">
        <v>1</v>
      </c>
      <c r="MID49" s="151" t="s">
        <v>170</v>
      </c>
      <c r="MIE49" s="144" t="s">
        <v>224</v>
      </c>
      <c r="MIF49" s="307">
        <v>41877</v>
      </c>
      <c r="MIG49" s="201">
        <v>6000</v>
      </c>
      <c r="MIH49" s="317">
        <v>1</v>
      </c>
      <c r="MII49" s="388" t="s">
        <v>592</v>
      </c>
      <c r="MIK49" s="191">
        <v>1</v>
      </c>
      <c r="MIL49" s="151" t="s">
        <v>170</v>
      </c>
      <c r="MIM49" s="144" t="s">
        <v>224</v>
      </c>
      <c r="MIN49" s="307">
        <v>41877</v>
      </c>
      <c r="MIO49" s="201">
        <v>6000</v>
      </c>
      <c r="MIP49" s="317">
        <v>1</v>
      </c>
      <c r="MIQ49" s="388" t="s">
        <v>592</v>
      </c>
      <c r="MIS49" s="191">
        <v>1</v>
      </c>
      <c r="MIT49" s="151" t="s">
        <v>170</v>
      </c>
      <c r="MIU49" s="144" t="s">
        <v>224</v>
      </c>
      <c r="MIV49" s="307">
        <v>41877</v>
      </c>
      <c r="MIW49" s="201">
        <v>6000</v>
      </c>
      <c r="MIX49" s="317">
        <v>1</v>
      </c>
      <c r="MIY49" s="388" t="s">
        <v>592</v>
      </c>
      <c r="MJA49" s="191">
        <v>1</v>
      </c>
      <c r="MJB49" s="151" t="s">
        <v>170</v>
      </c>
      <c r="MJC49" s="144" t="s">
        <v>224</v>
      </c>
      <c r="MJD49" s="307">
        <v>41877</v>
      </c>
      <c r="MJE49" s="201">
        <v>6000</v>
      </c>
      <c r="MJF49" s="317">
        <v>1</v>
      </c>
      <c r="MJG49" s="388" t="s">
        <v>592</v>
      </c>
      <c r="MJI49" s="191">
        <v>1</v>
      </c>
      <c r="MJJ49" s="151" t="s">
        <v>170</v>
      </c>
      <c r="MJK49" s="144" t="s">
        <v>224</v>
      </c>
      <c r="MJL49" s="307">
        <v>41877</v>
      </c>
      <c r="MJM49" s="201">
        <v>6000</v>
      </c>
      <c r="MJN49" s="317">
        <v>1</v>
      </c>
      <c r="MJO49" s="388" t="s">
        <v>592</v>
      </c>
      <c r="MJQ49" s="191">
        <v>1</v>
      </c>
      <c r="MJR49" s="151" t="s">
        <v>170</v>
      </c>
      <c r="MJS49" s="144" t="s">
        <v>224</v>
      </c>
      <c r="MJT49" s="307">
        <v>41877</v>
      </c>
      <c r="MJU49" s="201">
        <v>6000</v>
      </c>
      <c r="MJV49" s="317">
        <v>1</v>
      </c>
      <c r="MJW49" s="388" t="s">
        <v>592</v>
      </c>
      <c r="MJY49" s="191">
        <v>1</v>
      </c>
      <c r="MJZ49" s="151" t="s">
        <v>170</v>
      </c>
      <c r="MKA49" s="144" t="s">
        <v>224</v>
      </c>
      <c r="MKB49" s="307">
        <v>41877</v>
      </c>
      <c r="MKC49" s="201">
        <v>6000</v>
      </c>
      <c r="MKD49" s="317">
        <v>1</v>
      </c>
      <c r="MKE49" s="388" t="s">
        <v>592</v>
      </c>
      <c r="MKG49" s="191">
        <v>1</v>
      </c>
      <c r="MKH49" s="151" t="s">
        <v>170</v>
      </c>
      <c r="MKI49" s="144" t="s">
        <v>224</v>
      </c>
      <c r="MKJ49" s="307">
        <v>41877</v>
      </c>
      <c r="MKK49" s="201">
        <v>6000</v>
      </c>
      <c r="MKL49" s="317">
        <v>1</v>
      </c>
      <c r="MKM49" s="388" t="s">
        <v>592</v>
      </c>
      <c r="MKO49" s="191">
        <v>1</v>
      </c>
      <c r="MKP49" s="151" t="s">
        <v>170</v>
      </c>
      <c r="MKQ49" s="144" t="s">
        <v>224</v>
      </c>
      <c r="MKR49" s="307">
        <v>41877</v>
      </c>
      <c r="MKS49" s="201">
        <v>6000</v>
      </c>
      <c r="MKT49" s="317">
        <v>1</v>
      </c>
      <c r="MKU49" s="388" t="s">
        <v>592</v>
      </c>
      <c r="MKW49" s="191">
        <v>1</v>
      </c>
      <c r="MKX49" s="151" t="s">
        <v>170</v>
      </c>
      <c r="MKY49" s="144" t="s">
        <v>224</v>
      </c>
      <c r="MKZ49" s="307">
        <v>41877</v>
      </c>
      <c r="MLA49" s="201">
        <v>6000</v>
      </c>
      <c r="MLB49" s="317">
        <v>1</v>
      </c>
      <c r="MLC49" s="388" t="s">
        <v>592</v>
      </c>
      <c r="MLE49" s="191">
        <v>1</v>
      </c>
      <c r="MLF49" s="151" t="s">
        <v>170</v>
      </c>
      <c r="MLG49" s="144" t="s">
        <v>224</v>
      </c>
      <c r="MLH49" s="307">
        <v>41877</v>
      </c>
      <c r="MLI49" s="201">
        <v>6000</v>
      </c>
      <c r="MLJ49" s="317">
        <v>1</v>
      </c>
      <c r="MLK49" s="388" t="s">
        <v>592</v>
      </c>
      <c r="MLM49" s="191">
        <v>1</v>
      </c>
      <c r="MLN49" s="151" t="s">
        <v>170</v>
      </c>
      <c r="MLO49" s="144" t="s">
        <v>224</v>
      </c>
      <c r="MLP49" s="307">
        <v>41877</v>
      </c>
      <c r="MLQ49" s="201">
        <v>6000</v>
      </c>
      <c r="MLR49" s="317">
        <v>1</v>
      </c>
      <c r="MLS49" s="388" t="s">
        <v>592</v>
      </c>
      <c r="MLU49" s="191">
        <v>1</v>
      </c>
      <c r="MLV49" s="151" t="s">
        <v>170</v>
      </c>
      <c r="MLW49" s="144" t="s">
        <v>224</v>
      </c>
      <c r="MLX49" s="307">
        <v>41877</v>
      </c>
      <c r="MLY49" s="201">
        <v>6000</v>
      </c>
      <c r="MLZ49" s="317">
        <v>1</v>
      </c>
      <c r="MMA49" s="388" t="s">
        <v>592</v>
      </c>
      <c r="MMC49" s="191">
        <v>1</v>
      </c>
      <c r="MMD49" s="151" t="s">
        <v>170</v>
      </c>
      <c r="MME49" s="144" t="s">
        <v>224</v>
      </c>
      <c r="MMF49" s="307">
        <v>41877</v>
      </c>
      <c r="MMG49" s="201">
        <v>6000</v>
      </c>
      <c r="MMH49" s="317">
        <v>1</v>
      </c>
      <c r="MMI49" s="388" t="s">
        <v>592</v>
      </c>
      <c r="MMK49" s="191">
        <v>1</v>
      </c>
      <c r="MML49" s="151" t="s">
        <v>170</v>
      </c>
      <c r="MMM49" s="144" t="s">
        <v>224</v>
      </c>
      <c r="MMN49" s="307">
        <v>41877</v>
      </c>
      <c r="MMO49" s="201">
        <v>6000</v>
      </c>
      <c r="MMP49" s="317">
        <v>1</v>
      </c>
      <c r="MMQ49" s="388" t="s">
        <v>592</v>
      </c>
      <c r="MMS49" s="191">
        <v>1</v>
      </c>
      <c r="MMT49" s="151" t="s">
        <v>170</v>
      </c>
      <c r="MMU49" s="144" t="s">
        <v>224</v>
      </c>
      <c r="MMV49" s="307">
        <v>41877</v>
      </c>
      <c r="MMW49" s="201">
        <v>6000</v>
      </c>
      <c r="MMX49" s="317">
        <v>1</v>
      </c>
      <c r="MMY49" s="388" t="s">
        <v>592</v>
      </c>
      <c r="MNA49" s="191">
        <v>1</v>
      </c>
      <c r="MNB49" s="151" t="s">
        <v>170</v>
      </c>
      <c r="MNC49" s="144" t="s">
        <v>224</v>
      </c>
      <c r="MND49" s="307">
        <v>41877</v>
      </c>
      <c r="MNE49" s="201">
        <v>6000</v>
      </c>
      <c r="MNF49" s="317">
        <v>1</v>
      </c>
      <c r="MNG49" s="388" t="s">
        <v>592</v>
      </c>
      <c r="MNI49" s="191">
        <v>1</v>
      </c>
      <c r="MNJ49" s="151" t="s">
        <v>170</v>
      </c>
      <c r="MNK49" s="144" t="s">
        <v>224</v>
      </c>
      <c r="MNL49" s="307">
        <v>41877</v>
      </c>
      <c r="MNM49" s="201">
        <v>6000</v>
      </c>
      <c r="MNN49" s="317">
        <v>1</v>
      </c>
      <c r="MNO49" s="388" t="s">
        <v>592</v>
      </c>
      <c r="MNQ49" s="191">
        <v>1</v>
      </c>
      <c r="MNR49" s="151" t="s">
        <v>170</v>
      </c>
      <c r="MNS49" s="144" t="s">
        <v>224</v>
      </c>
      <c r="MNT49" s="307">
        <v>41877</v>
      </c>
      <c r="MNU49" s="201">
        <v>6000</v>
      </c>
      <c r="MNV49" s="317">
        <v>1</v>
      </c>
      <c r="MNW49" s="388" t="s">
        <v>592</v>
      </c>
      <c r="MNY49" s="191">
        <v>1</v>
      </c>
      <c r="MNZ49" s="151" t="s">
        <v>170</v>
      </c>
      <c r="MOA49" s="144" t="s">
        <v>224</v>
      </c>
      <c r="MOB49" s="307">
        <v>41877</v>
      </c>
      <c r="MOC49" s="201">
        <v>6000</v>
      </c>
      <c r="MOD49" s="317">
        <v>1</v>
      </c>
      <c r="MOE49" s="388" t="s">
        <v>592</v>
      </c>
      <c r="MOG49" s="191">
        <v>1</v>
      </c>
      <c r="MOH49" s="151" t="s">
        <v>170</v>
      </c>
      <c r="MOI49" s="144" t="s">
        <v>224</v>
      </c>
      <c r="MOJ49" s="307">
        <v>41877</v>
      </c>
      <c r="MOK49" s="201">
        <v>6000</v>
      </c>
      <c r="MOL49" s="317">
        <v>1</v>
      </c>
      <c r="MOM49" s="388" t="s">
        <v>592</v>
      </c>
      <c r="MOO49" s="191">
        <v>1</v>
      </c>
      <c r="MOP49" s="151" t="s">
        <v>170</v>
      </c>
      <c r="MOQ49" s="144" t="s">
        <v>224</v>
      </c>
      <c r="MOR49" s="307">
        <v>41877</v>
      </c>
      <c r="MOS49" s="201">
        <v>6000</v>
      </c>
      <c r="MOT49" s="317">
        <v>1</v>
      </c>
      <c r="MOU49" s="388" t="s">
        <v>592</v>
      </c>
      <c r="MOW49" s="191">
        <v>1</v>
      </c>
      <c r="MOX49" s="151" t="s">
        <v>170</v>
      </c>
      <c r="MOY49" s="144" t="s">
        <v>224</v>
      </c>
      <c r="MOZ49" s="307">
        <v>41877</v>
      </c>
      <c r="MPA49" s="201">
        <v>6000</v>
      </c>
      <c r="MPB49" s="317">
        <v>1</v>
      </c>
      <c r="MPC49" s="388" t="s">
        <v>592</v>
      </c>
      <c r="MPE49" s="191">
        <v>1</v>
      </c>
      <c r="MPF49" s="151" t="s">
        <v>170</v>
      </c>
      <c r="MPG49" s="144" t="s">
        <v>224</v>
      </c>
      <c r="MPH49" s="307">
        <v>41877</v>
      </c>
      <c r="MPI49" s="201">
        <v>6000</v>
      </c>
      <c r="MPJ49" s="317">
        <v>1</v>
      </c>
      <c r="MPK49" s="388" t="s">
        <v>592</v>
      </c>
      <c r="MPM49" s="191">
        <v>1</v>
      </c>
      <c r="MPN49" s="151" t="s">
        <v>170</v>
      </c>
      <c r="MPO49" s="144" t="s">
        <v>224</v>
      </c>
      <c r="MPP49" s="307">
        <v>41877</v>
      </c>
      <c r="MPQ49" s="201">
        <v>6000</v>
      </c>
      <c r="MPR49" s="317">
        <v>1</v>
      </c>
      <c r="MPS49" s="388" t="s">
        <v>592</v>
      </c>
      <c r="MPU49" s="191">
        <v>1</v>
      </c>
      <c r="MPV49" s="151" t="s">
        <v>170</v>
      </c>
      <c r="MPW49" s="144" t="s">
        <v>224</v>
      </c>
      <c r="MPX49" s="307">
        <v>41877</v>
      </c>
      <c r="MPY49" s="201">
        <v>6000</v>
      </c>
      <c r="MPZ49" s="317">
        <v>1</v>
      </c>
      <c r="MQA49" s="388" t="s">
        <v>592</v>
      </c>
      <c r="MQC49" s="191">
        <v>1</v>
      </c>
      <c r="MQD49" s="151" t="s">
        <v>170</v>
      </c>
      <c r="MQE49" s="144" t="s">
        <v>224</v>
      </c>
      <c r="MQF49" s="307">
        <v>41877</v>
      </c>
      <c r="MQG49" s="201">
        <v>6000</v>
      </c>
      <c r="MQH49" s="317">
        <v>1</v>
      </c>
      <c r="MQI49" s="388" t="s">
        <v>592</v>
      </c>
      <c r="MQK49" s="191">
        <v>1</v>
      </c>
      <c r="MQL49" s="151" t="s">
        <v>170</v>
      </c>
      <c r="MQM49" s="144" t="s">
        <v>224</v>
      </c>
      <c r="MQN49" s="307">
        <v>41877</v>
      </c>
      <c r="MQO49" s="201">
        <v>6000</v>
      </c>
      <c r="MQP49" s="317">
        <v>1</v>
      </c>
      <c r="MQQ49" s="388" t="s">
        <v>592</v>
      </c>
      <c r="MQS49" s="191">
        <v>1</v>
      </c>
      <c r="MQT49" s="151" t="s">
        <v>170</v>
      </c>
      <c r="MQU49" s="144" t="s">
        <v>224</v>
      </c>
      <c r="MQV49" s="307">
        <v>41877</v>
      </c>
      <c r="MQW49" s="201">
        <v>6000</v>
      </c>
      <c r="MQX49" s="317">
        <v>1</v>
      </c>
      <c r="MQY49" s="388" t="s">
        <v>592</v>
      </c>
      <c r="MRA49" s="191">
        <v>1</v>
      </c>
      <c r="MRB49" s="151" t="s">
        <v>170</v>
      </c>
      <c r="MRC49" s="144" t="s">
        <v>224</v>
      </c>
      <c r="MRD49" s="307">
        <v>41877</v>
      </c>
      <c r="MRE49" s="201">
        <v>6000</v>
      </c>
      <c r="MRF49" s="317">
        <v>1</v>
      </c>
      <c r="MRG49" s="388" t="s">
        <v>592</v>
      </c>
      <c r="MRI49" s="191">
        <v>1</v>
      </c>
      <c r="MRJ49" s="151" t="s">
        <v>170</v>
      </c>
      <c r="MRK49" s="144" t="s">
        <v>224</v>
      </c>
      <c r="MRL49" s="307">
        <v>41877</v>
      </c>
      <c r="MRM49" s="201">
        <v>6000</v>
      </c>
      <c r="MRN49" s="317">
        <v>1</v>
      </c>
      <c r="MRO49" s="388" t="s">
        <v>592</v>
      </c>
      <c r="MRQ49" s="191">
        <v>1</v>
      </c>
      <c r="MRR49" s="151" t="s">
        <v>170</v>
      </c>
      <c r="MRS49" s="144" t="s">
        <v>224</v>
      </c>
      <c r="MRT49" s="307">
        <v>41877</v>
      </c>
      <c r="MRU49" s="201">
        <v>6000</v>
      </c>
      <c r="MRV49" s="317">
        <v>1</v>
      </c>
      <c r="MRW49" s="388" t="s">
        <v>592</v>
      </c>
      <c r="MRY49" s="191">
        <v>1</v>
      </c>
      <c r="MRZ49" s="151" t="s">
        <v>170</v>
      </c>
      <c r="MSA49" s="144" t="s">
        <v>224</v>
      </c>
      <c r="MSB49" s="307">
        <v>41877</v>
      </c>
      <c r="MSC49" s="201">
        <v>6000</v>
      </c>
      <c r="MSD49" s="317">
        <v>1</v>
      </c>
      <c r="MSE49" s="388" t="s">
        <v>592</v>
      </c>
      <c r="MSG49" s="191">
        <v>1</v>
      </c>
      <c r="MSH49" s="151" t="s">
        <v>170</v>
      </c>
      <c r="MSI49" s="144" t="s">
        <v>224</v>
      </c>
      <c r="MSJ49" s="307">
        <v>41877</v>
      </c>
      <c r="MSK49" s="201">
        <v>6000</v>
      </c>
      <c r="MSL49" s="317">
        <v>1</v>
      </c>
      <c r="MSM49" s="388" t="s">
        <v>592</v>
      </c>
      <c r="MSO49" s="191">
        <v>1</v>
      </c>
      <c r="MSP49" s="151" t="s">
        <v>170</v>
      </c>
      <c r="MSQ49" s="144" t="s">
        <v>224</v>
      </c>
      <c r="MSR49" s="307">
        <v>41877</v>
      </c>
      <c r="MSS49" s="201">
        <v>6000</v>
      </c>
      <c r="MST49" s="317">
        <v>1</v>
      </c>
      <c r="MSU49" s="388" t="s">
        <v>592</v>
      </c>
      <c r="MSW49" s="191">
        <v>1</v>
      </c>
      <c r="MSX49" s="151" t="s">
        <v>170</v>
      </c>
      <c r="MSY49" s="144" t="s">
        <v>224</v>
      </c>
      <c r="MSZ49" s="307">
        <v>41877</v>
      </c>
      <c r="MTA49" s="201">
        <v>6000</v>
      </c>
      <c r="MTB49" s="317">
        <v>1</v>
      </c>
      <c r="MTC49" s="388" t="s">
        <v>592</v>
      </c>
      <c r="MTE49" s="191">
        <v>1</v>
      </c>
      <c r="MTF49" s="151" t="s">
        <v>170</v>
      </c>
      <c r="MTG49" s="144" t="s">
        <v>224</v>
      </c>
      <c r="MTH49" s="307">
        <v>41877</v>
      </c>
      <c r="MTI49" s="201">
        <v>6000</v>
      </c>
      <c r="MTJ49" s="317">
        <v>1</v>
      </c>
      <c r="MTK49" s="388" t="s">
        <v>592</v>
      </c>
      <c r="MTM49" s="191">
        <v>1</v>
      </c>
      <c r="MTN49" s="151" t="s">
        <v>170</v>
      </c>
      <c r="MTO49" s="144" t="s">
        <v>224</v>
      </c>
      <c r="MTP49" s="307">
        <v>41877</v>
      </c>
      <c r="MTQ49" s="201">
        <v>6000</v>
      </c>
      <c r="MTR49" s="317">
        <v>1</v>
      </c>
      <c r="MTS49" s="388" t="s">
        <v>592</v>
      </c>
      <c r="MTU49" s="191">
        <v>1</v>
      </c>
      <c r="MTV49" s="151" t="s">
        <v>170</v>
      </c>
      <c r="MTW49" s="144" t="s">
        <v>224</v>
      </c>
      <c r="MTX49" s="307">
        <v>41877</v>
      </c>
      <c r="MTY49" s="201">
        <v>6000</v>
      </c>
      <c r="MTZ49" s="317">
        <v>1</v>
      </c>
      <c r="MUA49" s="388" t="s">
        <v>592</v>
      </c>
      <c r="MUC49" s="191">
        <v>1</v>
      </c>
      <c r="MUD49" s="151" t="s">
        <v>170</v>
      </c>
      <c r="MUE49" s="144" t="s">
        <v>224</v>
      </c>
      <c r="MUF49" s="307">
        <v>41877</v>
      </c>
      <c r="MUG49" s="201">
        <v>6000</v>
      </c>
      <c r="MUH49" s="317">
        <v>1</v>
      </c>
      <c r="MUI49" s="388" t="s">
        <v>592</v>
      </c>
      <c r="MUK49" s="191">
        <v>1</v>
      </c>
      <c r="MUL49" s="151" t="s">
        <v>170</v>
      </c>
      <c r="MUM49" s="144" t="s">
        <v>224</v>
      </c>
      <c r="MUN49" s="307">
        <v>41877</v>
      </c>
      <c r="MUO49" s="201">
        <v>6000</v>
      </c>
      <c r="MUP49" s="317">
        <v>1</v>
      </c>
      <c r="MUQ49" s="388" t="s">
        <v>592</v>
      </c>
      <c r="MUS49" s="191">
        <v>1</v>
      </c>
      <c r="MUT49" s="151" t="s">
        <v>170</v>
      </c>
      <c r="MUU49" s="144" t="s">
        <v>224</v>
      </c>
      <c r="MUV49" s="307">
        <v>41877</v>
      </c>
      <c r="MUW49" s="201">
        <v>6000</v>
      </c>
      <c r="MUX49" s="317">
        <v>1</v>
      </c>
      <c r="MUY49" s="388" t="s">
        <v>592</v>
      </c>
      <c r="MVA49" s="191">
        <v>1</v>
      </c>
      <c r="MVB49" s="151" t="s">
        <v>170</v>
      </c>
      <c r="MVC49" s="144" t="s">
        <v>224</v>
      </c>
      <c r="MVD49" s="307">
        <v>41877</v>
      </c>
      <c r="MVE49" s="201">
        <v>6000</v>
      </c>
      <c r="MVF49" s="317">
        <v>1</v>
      </c>
      <c r="MVG49" s="388" t="s">
        <v>592</v>
      </c>
      <c r="MVI49" s="191">
        <v>1</v>
      </c>
      <c r="MVJ49" s="151" t="s">
        <v>170</v>
      </c>
      <c r="MVK49" s="144" t="s">
        <v>224</v>
      </c>
      <c r="MVL49" s="307">
        <v>41877</v>
      </c>
      <c r="MVM49" s="201">
        <v>6000</v>
      </c>
      <c r="MVN49" s="317">
        <v>1</v>
      </c>
      <c r="MVO49" s="388" t="s">
        <v>592</v>
      </c>
      <c r="MVQ49" s="191">
        <v>1</v>
      </c>
      <c r="MVR49" s="151" t="s">
        <v>170</v>
      </c>
      <c r="MVS49" s="144" t="s">
        <v>224</v>
      </c>
      <c r="MVT49" s="307">
        <v>41877</v>
      </c>
      <c r="MVU49" s="201">
        <v>6000</v>
      </c>
      <c r="MVV49" s="317">
        <v>1</v>
      </c>
      <c r="MVW49" s="388" t="s">
        <v>592</v>
      </c>
      <c r="MVY49" s="191">
        <v>1</v>
      </c>
      <c r="MVZ49" s="151" t="s">
        <v>170</v>
      </c>
      <c r="MWA49" s="144" t="s">
        <v>224</v>
      </c>
      <c r="MWB49" s="307">
        <v>41877</v>
      </c>
      <c r="MWC49" s="201">
        <v>6000</v>
      </c>
      <c r="MWD49" s="317">
        <v>1</v>
      </c>
      <c r="MWE49" s="388" t="s">
        <v>592</v>
      </c>
      <c r="MWG49" s="191">
        <v>1</v>
      </c>
      <c r="MWH49" s="151" t="s">
        <v>170</v>
      </c>
      <c r="MWI49" s="144" t="s">
        <v>224</v>
      </c>
      <c r="MWJ49" s="307">
        <v>41877</v>
      </c>
      <c r="MWK49" s="201">
        <v>6000</v>
      </c>
      <c r="MWL49" s="317">
        <v>1</v>
      </c>
      <c r="MWM49" s="388" t="s">
        <v>592</v>
      </c>
      <c r="MWO49" s="191">
        <v>1</v>
      </c>
      <c r="MWP49" s="151" t="s">
        <v>170</v>
      </c>
      <c r="MWQ49" s="144" t="s">
        <v>224</v>
      </c>
      <c r="MWR49" s="307">
        <v>41877</v>
      </c>
      <c r="MWS49" s="201">
        <v>6000</v>
      </c>
      <c r="MWT49" s="317">
        <v>1</v>
      </c>
      <c r="MWU49" s="388" t="s">
        <v>592</v>
      </c>
      <c r="MWW49" s="191">
        <v>1</v>
      </c>
      <c r="MWX49" s="151" t="s">
        <v>170</v>
      </c>
      <c r="MWY49" s="144" t="s">
        <v>224</v>
      </c>
      <c r="MWZ49" s="307">
        <v>41877</v>
      </c>
      <c r="MXA49" s="201">
        <v>6000</v>
      </c>
      <c r="MXB49" s="317">
        <v>1</v>
      </c>
      <c r="MXC49" s="388" t="s">
        <v>592</v>
      </c>
      <c r="MXE49" s="191">
        <v>1</v>
      </c>
      <c r="MXF49" s="151" t="s">
        <v>170</v>
      </c>
      <c r="MXG49" s="144" t="s">
        <v>224</v>
      </c>
      <c r="MXH49" s="307">
        <v>41877</v>
      </c>
      <c r="MXI49" s="201">
        <v>6000</v>
      </c>
      <c r="MXJ49" s="317">
        <v>1</v>
      </c>
      <c r="MXK49" s="388" t="s">
        <v>592</v>
      </c>
      <c r="MXM49" s="191">
        <v>1</v>
      </c>
      <c r="MXN49" s="151" t="s">
        <v>170</v>
      </c>
      <c r="MXO49" s="144" t="s">
        <v>224</v>
      </c>
      <c r="MXP49" s="307">
        <v>41877</v>
      </c>
      <c r="MXQ49" s="201">
        <v>6000</v>
      </c>
      <c r="MXR49" s="317">
        <v>1</v>
      </c>
      <c r="MXS49" s="388" t="s">
        <v>592</v>
      </c>
      <c r="MXU49" s="191">
        <v>1</v>
      </c>
      <c r="MXV49" s="151" t="s">
        <v>170</v>
      </c>
      <c r="MXW49" s="144" t="s">
        <v>224</v>
      </c>
      <c r="MXX49" s="307">
        <v>41877</v>
      </c>
      <c r="MXY49" s="201">
        <v>6000</v>
      </c>
      <c r="MXZ49" s="317">
        <v>1</v>
      </c>
      <c r="MYA49" s="388" t="s">
        <v>592</v>
      </c>
      <c r="MYC49" s="191">
        <v>1</v>
      </c>
      <c r="MYD49" s="151" t="s">
        <v>170</v>
      </c>
      <c r="MYE49" s="144" t="s">
        <v>224</v>
      </c>
      <c r="MYF49" s="307">
        <v>41877</v>
      </c>
      <c r="MYG49" s="201">
        <v>6000</v>
      </c>
      <c r="MYH49" s="317">
        <v>1</v>
      </c>
      <c r="MYI49" s="388" t="s">
        <v>592</v>
      </c>
      <c r="MYK49" s="191">
        <v>1</v>
      </c>
      <c r="MYL49" s="151" t="s">
        <v>170</v>
      </c>
      <c r="MYM49" s="144" t="s">
        <v>224</v>
      </c>
      <c r="MYN49" s="307">
        <v>41877</v>
      </c>
      <c r="MYO49" s="201">
        <v>6000</v>
      </c>
      <c r="MYP49" s="317">
        <v>1</v>
      </c>
      <c r="MYQ49" s="388" t="s">
        <v>592</v>
      </c>
      <c r="MYS49" s="191">
        <v>1</v>
      </c>
      <c r="MYT49" s="151" t="s">
        <v>170</v>
      </c>
      <c r="MYU49" s="144" t="s">
        <v>224</v>
      </c>
      <c r="MYV49" s="307">
        <v>41877</v>
      </c>
      <c r="MYW49" s="201">
        <v>6000</v>
      </c>
      <c r="MYX49" s="317">
        <v>1</v>
      </c>
      <c r="MYY49" s="388" t="s">
        <v>592</v>
      </c>
      <c r="MZA49" s="191">
        <v>1</v>
      </c>
      <c r="MZB49" s="151" t="s">
        <v>170</v>
      </c>
      <c r="MZC49" s="144" t="s">
        <v>224</v>
      </c>
      <c r="MZD49" s="307">
        <v>41877</v>
      </c>
      <c r="MZE49" s="201">
        <v>6000</v>
      </c>
      <c r="MZF49" s="317">
        <v>1</v>
      </c>
      <c r="MZG49" s="388" t="s">
        <v>592</v>
      </c>
      <c r="MZI49" s="191">
        <v>1</v>
      </c>
      <c r="MZJ49" s="151" t="s">
        <v>170</v>
      </c>
      <c r="MZK49" s="144" t="s">
        <v>224</v>
      </c>
      <c r="MZL49" s="307">
        <v>41877</v>
      </c>
      <c r="MZM49" s="201">
        <v>6000</v>
      </c>
      <c r="MZN49" s="317">
        <v>1</v>
      </c>
      <c r="MZO49" s="388" t="s">
        <v>592</v>
      </c>
      <c r="MZQ49" s="191">
        <v>1</v>
      </c>
      <c r="MZR49" s="151" t="s">
        <v>170</v>
      </c>
      <c r="MZS49" s="144" t="s">
        <v>224</v>
      </c>
      <c r="MZT49" s="307">
        <v>41877</v>
      </c>
      <c r="MZU49" s="201">
        <v>6000</v>
      </c>
      <c r="MZV49" s="317">
        <v>1</v>
      </c>
      <c r="MZW49" s="388" t="s">
        <v>592</v>
      </c>
      <c r="MZY49" s="191">
        <v>1</v>
      </c>
      <c r="MZZ49" s="151" t="s">
        <v>170</v>
      </c>
      <c r="NAA49" s="144" t="s">
        <v>224</v>
      </c>
      <c r="NAB49" s="307">
        <v>41877</v>
      </c>
      <c r="NAC49" s="201">
        <v>6000</v>
      </c>
      <c r="NAD49" s="317">
        <v>1</v>
      </c>
      <c r="NAE49" s="388" t="s">
        <v>592</v>
      </c>
      <c r="NAG49" s="191">
        <v>1</v>
      </c>
      <c r="NAH49" s="151" t="s">
        <v>170</v>
      </c>
      <c r="NAI49" s="144" t="s">
        <v>224</v>
      </c>
      <c r="NAJ49" s="307">
        <v>41877</v>
      </c>
      <c r="NAK49" s="201">
        <v>6000</v>
      </c>
      <c r="NAL49" s="317">
        <v>1</v>
      </c>
      <c r="NAM49" s="388" t="s">
        <v>592</v>
      </c>
      <c r="NAO49" s="191">
        <v>1</v>
      </c>
      <c r="NAP49" s="151" t="s">
        <v>170</v>
      </c>
      <c r="NAQ49" s="144" t="s">
        <v>224</v>
      </c>
      <c r="NAR49" s="307">
        <v>41877</v>
      </c>
      <c r="NAS49" s="201">
        <v>6000</v>
      </c>
      <c r="NAT49" s="317">
        <v>1</v>
      </c>
      <c r="NAU49" s="388" t="s">
        <v>592</v>
      </c>
      <c r="NAW49" s="191">
        <v>1</v>
      </c>
      <c r="NAX49" s="151" t="s">
        <v>170</v>
      </c>
      <c r="NAY49" s="144" t="s">
        <v>224</v>
      </c>
      <c r="NAZ49" s="307">
        <v>41877</v>
      </c>
      <c r="NBA49" s="201">
        <v>6000</v>
      </c>
      <c r="NBB49" s="317">
        <v>1</v>
      </c>
      <c r="NBC49" s="388" t="s">
        <v>592</v>
      </c>
      <c r="NBE49" s="191">
        <v>1</v>
      </c>
      <c r="NBF49" s="151" t="s">
        <v>170</v>
      </c>
      <c r="NBG49" s="144" t="s">
        <v>224</v>
      </c>
      <c r="NBH49" s="307">
        <v>41877</v>
      </c>
      <c r="NBI49" s="201">
        <v>6000</v>
      </c>
      <c r="NBJ49" s="317">
        <v>1</v>
      </c>
      <c r="NBK49" s="388" t="s">
        <v>592</v>
      </c>
      <c r="NBM49" s="191">
        <v>1</v>
      </c>
      <c r="NBN49" s="151" t="s">
        <v>170</v>
      </c>
      <c r="NBO49" s="144" t="s">
        <v>224</v>
      </c>
      <c r="NBP49" s="307">
        <v>41877</v>
      </c>
      <c r="NBQ49" s="201">
        <v>6000</v>
      </c>
      <c r="NBR49" s="317">
        <v>1</v>
      </c>
      <c r="NBS49" s="388" t="s">
        <v>592</v>
      </c>
      <c r="NBU49" s="191">
        <v>1</v>
      </c>
      <c r="NBV49" s="151" t="s">
        <v>170</v>
      </c>
      <c r="NBW49" s="144" t="s">
        <v>224</v>
      </c>
      <c r="NBX49" s="307">
        <v>41877</v>
      </c>
      <c r="NBY49" s="201">
        <v>6000</v>
      </c>
      <c r="NBZ49" s="317">
        <v>1</v>
      </c>
      <c r="NCA49" s="388" t="s">
        <v>592</v>
      </c>
      <c r="NCC49" s="191">
        <v>1</v>
      </c>
      <c r="NCD49" s="151" t="s">
        <v>170</v>
      </c>
      <c r="NCE49" s="144" t="s">
        <v>224</v>
      </c>
      <c r="NCF49" s="307">
        <v>41877</v>
      </c>
      <c r="NCG49" s="201">
        <v>6000</v>
      </c>
      <c r="NCH49" s="317">
        <v>1</v>
      </c>
      <c r="NCI49" s="388" t="s">
        <v>592</v>
      </c>
      <c r="NCK49" s="191">
        <v>1</v>
      </c>
      <c r="NCL49" s="151" t="s">
        <v>170</v>
      </c>
      <c r="NCM49" s="144" t="s">
        <v>224</v>
      </c>
      <c r="NCN49" s="307">
        <v>41877</v>
      </c>
      <c r="NCO49" s="201">
        <v>6000</v>
      </c>
      <c r="NCP49" s="317">
        <v>1</v>
      </c>
      <c r="NCQ49" s="388" t="s">
        <v>592</v>
      </c>
      <c r="NCS49" s="191">
        <v>1</v>
      </c>
      <c r="NCT49" s="151" t="s">
        <v>170</v>
      </c>
      <c r="NCU49" s="144" t="s">
        <v>224</v>
      </c>
      <c r="NCV49" s="307">
        <v>41877</v>
      </c>
      <c r="NCW49" s="201">
        <v>6000</v>
      </c>
      <c r="NCX49" s="317">
        <v>1</v>
      </c>
      <c r="NCY49" s="388" t="s">
        <v>592</v>
      </c>
      <c r="NDA49" s="191">
        <v>1</v>
      </c>
      <c r="NDB49" s="151" t="s">
        <v>170</v>
      </c>
      <c r="NDC49" s="144" t="s">
        <v>224</v>
      </c>
      <c r="NDD49" s="307">
        <v>41877</v>
      </c>
      <c r="NDE49" s="201">
        <v>6000</v>
      </c>
      <c r="NDF49" s="317">
        <v>1</v>
      </c>
      <c r="NDG49" s="388" t="s">
        <v>592</v>
      </c>
      <c r="NDI49" s="191">
        <v>1</v>
      </c>
      <c r="NDJ49" s="151" t="s">
        <v>170</v>
      </c>
      <c r="NDK49" s="144" t="s">
        <v>224</v>
      </c>
      <c r="NDL49" s="307">
        <v>41877</v>
      </c>
      <c r="NDM49" s="201">
        <v>6000</v>
      </c>
      <c r="NDN49" s="317">
        <v>1</v>
      </c>
      <c r="NDO49" s="388" t="s">
        <v>592</v>
      </c>
      <c r="NDQ49" s="191">
        <v>1</v>
      </c>
      <c r="NDR49" s="151" t="s">
        <v>170</v>
      </c>
      <c r="NDS49" s="144" t="s">
        <v>224</v>
      </c>
      <c r="NDT49" s="307">
        <v>41877</v>
      </c>
      <c r="NDU49" s="201">
        <v>6000</v>
      </c>
      <c r="NDV49" s="317">
        <v>1</v>
      </c>
      <c r="NDW49" s="388" t="s">
        <v>592</v>
      </c>
      <c r="NDY49" s="191">
        <v>1</v>
      </c>
      <c r="NDZ49" s="151" t="s">
        <v>170</v>
      </c>
      <c r="NEA49" s="144" t="s">
        <v>224</v>
      </c>
      <c r="NEB49" s="307">
        <v>41877</v>
      </c>
      <c r="NEC49" s="201">
        <v>6000</v>
      </c>
      <c r="NED49" s="317">
        <v>1</v>
      </c>
      <c r="NEE49" s="388" t="s">
        <v>592</v>
      </c>
      <c r="NEG49" s="191">
        <v>1</v>
      </c>
      <c r="NEH49" s="151" t="s">
        <v>170</v>
      </c>
      <c r="NEI49" s="144" t="s">
        <v>224</v>
      </c>
      <c r="NEJ49" s="307">
        <v>41877</v>
      </c>
      <c r="NEK49" s="201">
        <v>6000</v>
      </c>
      <c r="NEL49" s="317">
        <v>1</v>
      </c>
      <c r="NEM49" s="388" t="s">
        <v>592</v>
      </c>
      <c r="NEO49" s="191">
        <v>1</v>
      </c>
      <c r="NEP49" s="151" t="s">
        <v>170</v>
      </c>
      <c r="NEQ49" s="144" t="s">
        <v>224</v>
      </c>
      <c r="NER49" s="307">
        <v>41877</v>
      </c>
      <c r="NES49" s="201">
        <v>6000</v>
      </c>
      <c r="NET49" s="317">
        <v>1</v>
      </c>
      <c r="NEU49" s="388" t="s">
        <v>592</v>
      </c>
      <c r="NEW49" s="191">
        <v>1</v>
      </c>
      <c r="NEX49" s="151" t="s">
        <v>170</v>
      </c>
      <c r="NEY49" s="144" t="s">
        <v>224</v>
      </c>
      <c r="NEZ49" s="307">
        <v>41877</v>
      </c>
      <c r="NFA49" s="201">
        <v>6000</v>
      </c>
      <c r="NFB49" s="317">
        <v>1</v>
      </c>
      <c r="NFC49" s="388" t="s">
        <v>592</v>
      </c>
      <c r="NFE49" s="191">
        <v>1</v>
      </c>
      <c r="NFF49" s="151" t="s">
        <v>170</v>
      </c>
      <c r="NFG49" s="144" t="s">
        <v>224</v>
      </c>
      <c r="NFH49" s="307">
        <v>41877</v>
      </c>
      <c r="NFI49" s="201">
        <v>6000</v>
      </c>
      <c r="NFJ49" s="317">
        <v>1</v>
      </c>
      <c r="NFK49" s="388" t="s">
        <v>592</v>
      </c>
      <c r="NFM49" s="191">
        <v>1</v>
      </c>
      <c r="NFN49" s="151" t="s">
        <v>170</v>
      </c>
      <c r="NFO49" s="144" t="s">
        <v>224</v>
      </c>
      <c r="NFP49" s="307">
        <v>41877</v>
      </c>
      <c r="NFQ49" s="201">
        <v>6000</v>
      </c>
      <c r="NFR49" s="317">
        <v>1</v>
      </c>
      <c r="NFS49" s="388" t="s">
        <v>592</v>
      </c>
      <c r="NFU49" s="191">
        <v>1</v>
      </c>
      <c r="NFV49" s="151" t="s">
        <v>170</v>
      </c>
      <c r="NFW49" s="144" t="s">
        <v>224</v>
      </c>
      <c r="NFX49" s="307">
        <v>41877</v>
      </c>
      <c r="NFY49" s="201">
        <v>6000</v>
      </c>
      <c r="NFZ49" s="317">
        <v>1</v>
      </c>
      <c r="NGA49" s="388" t="s">
        <v>592</v>
      </c>
      <c r="NGC49" s="191">
        <v>1</v>
      </c>
      <c r="NGD49" s="151" t="s">
        <v>170</v>
      </c>
      <c r="NGE49" s="144" t="s">
        <v>224</v>
      </c>
      <c r="NGF49" s="307">
        <v>41877</v>
      </c>
      <c r="NGG49" s="201">
        <v>6000</v>
      </c>
      <c r="NGH49" s="317">
        <v>1</v>
      </c>
      <c r="NGI49" s="388" t="s">
        <v>592</v>
      </c>
      <c r="NGK49" s="191">
        <v>1</v>
      </c>
      <c r="NGL49" s="151" t="s">
        <v>170</v>
      </c>
      <c r="NGM49" s="144" t="s">
        <v>224</v>
      </c>
      <c r="NGN49" s="307">
        <v>41877</v>
      </c>
      <c r="NGO49" s="201">
        <v>6000</v>
      </c>
      <c r="NGP49" s="317">
        <v>1</v>
      </c>
      <c r="NGQ49" s="388" t="s">
        <v>592</v>
      </c>
      <c r="NGS49" s="191">
        <v>1</v>
      </c>
      <c r="NGT49" s="151" t="s">
        <v>170</v>
      </c>
      <c r="NGU49" s="144" t="s">
        <v>224</v>
      </c>
      <c r="NGV49" s="307">
        <v>41877</v>
      </c>
      <c r="NGW49" s="201">
        <v>6000</v>
      </c>
      <c r="NGX49" s="317">
        <v>1</v>
      </c>
      <c r="NGY49" s="388" t="s">
        <v>592</v>
      </c>
      <c r="NHA49" s="191">
        <v>1</v>
      </c>
      <c r="NHB49" s="151" t="s">
        <v>170</v>
      </c>
      <c r="NHC49" s="144" t="s">
        <v>224</v>
      </c>
      <c r="NHD49" s="307">
        <v>41877</v>
      </c>
      <c r="NHE49" s="201">
        <v>6000</v>
      </c>
      <c r="NHF49" s="317">
        <v>1</v>
      </c>
      <c r="NHG49" s="388" t="s">
        <v>592</v>
      </c>
      <c r="NHI49" s="191">
        <v>1</v>
      </c>
      <c r="NHJ49" s="151" t="s">
        <v>170</v>
      </c>
      <c r="NHK49" s="144" t="s">
        <v>224</v>
      </c>
      <c r="NHL49" s="307">
        <v>41877</v>
      </c>
      <c r="NHM49" s="201">
        <v>6000</v>
      </c>
      <c r="NHN49" s="317">
        <v>1</v>
      </c>
      <c r="NHO49" s="388" t="s">
        <v>592</v>
      </c>
      <c r="NHQ49" s="191">
        <v>1</v>
      </c>
      <c r="NHR49" s="151" t="s">
        <v>170</v>
      </c>
      <c r="NHS49" s="144" t="s">
        <v>224</v>
      </c>
      <c r="NHT49" s="307">
        <v>41877</v>
      </c>
      <c r="NHU49" s="201">
        <v>6000</v>
      </c>
      <c r="NHV49" s="317">
        <v>1</v>
      </c>
      <c r="NHW49" s="388" t="s">
        <v>592</v>
      </c>
      <c r="NHY49" s="191">
        <v>1</v>
      </c>
      <c r="NHZ49" s="151" t="s">
        <v>170</v>
      </c>
      <c r="NIA49" s="144" t="s">
        <v>224</v>
      </c>
      <c r="NIB49" s="307">
        <v>41877</v>
      </c>
      <c r="NIC49" s="201">
        <v>6000</v>
      </c>
      <c r="NID49" s="317">
        <v>1</v>
      </c>
      <c r="NIE49" s="388" t="s">
        <v>592</v>
      </c>
      <c r="NIG49" s="191">
        <v>1</v>
      </c>
      <c r="NIH49" s="151" t="s">
        <v>170</v>
      </c>
      <c r="NII49" s="144" t="s">
        <v>224</v>
      </c>
      <c r="NIJ49" s="307">
        <v>41877</v>
      </c>
      <c r="NIK49" s="201">
        <v>6000</v>
      </c>
      <c r="NIL49" s="317">
        <v>1</v>
      </c>
      <c r="NIM49" s="388" t="s">
        <v>592</v>
      </c>
      <c r="NIO49" s="191">
        <v>1</v>
      </c>
      <c r="NIP49" s="151" t="s">
        <v>170</v>
      </c>
      <c r="NIQ49" s="144" t="s">
        <v>224</v>
      </c>
      <c r="NIR49" s="307">
        <v>41877</v>
      </c>
      <c r="NIS49" s="201">
        <v>6000</v>
      </c>
      <c r="NIT49" s="317">
        <v>1</v>
      </c>
      <c r="NIU49" s="388" t="s">
        <v>592</v>
      </c>
      <c r="NIW49" s="191">
        <v>1</v>
      </c>
      <c r="NIX49" s="151" t="s">
        <v>170</v>
      </c>
      <c r="NIY49" s="144" t="s">
        <v>224</v>
      </c>
      <c r="NIZ49" s="307">
        <v>41877</v>
      </c>
      <c r="NJA49" s="201">
        <v>6000</v>
      </c>
      <c r="NJB49" s="317">
        <v>1</v>
      </c>
      <c r="NJC49" s="388" t="s">
        <v>592</v>
      </c>
      <c r="NJE49" s="191">
        <v>1</v>
      </c>
      <c r="NJF49" s="151" t="s">
        <v>170</v>
      </c>
      <c r="NJG49" s="144" t="s">
        <v>224</v>
      </c>
      <c r="NJH49" s="307">
        <v>41877</v>
      </c>
      <c r="NJI49" s="201">
        <v>6000</v>
      </c>
      <c r="NJJ49" s="317">
        <v>1</v>
      </c>
      <c r="NJK49" s="388" t="s">
        <v>592</v>
      </c>
      <c r="NJM49" s="191">
        <v>1</v>
      </c>
      <c r="NJN49" s="151" t="s">
        <v>170</v>
      </c>
      <c r="NJO49" s="144" t="s">
        <v>224</v>
      </c>
      <c r="NJP49" s="307">
        <v>41877</v>
      </c>
      <c r="NJQ49" s="201">
        <v>6000</v>
      </c>
      <c r="NJR49" s="317">
        <v>1</v>
      </c>
      <c r="NJS49" s="388" t="s">
        <v>592</v>
      </c>
      <c r="NJU49" s="191">
        <v>1</v>
      </c>
      <c r="NJV49" s="151" t="s">
        <v>170</v>
      </c>
      <c r="NJW49" s="144" t="s">
        <v>224</v>
      </c>
      <c r="NJX49" s="307">
        <v>41877</v>
      </c>
      <c r="NJY49" s="201">
        <v>6000</v>
      </c>
      <c r="NJZ49" s="317">
        <v>1</v>
      </c>
      <c r="NKA49" s="388" t="s">
        <v>592</v>
      </c>
      <c r="NKC49" s="191">
        <v>1</v>
      </c>
      <c r="NKD49" s="151" t="s">
        <v>170</v>
      </c>
      <c r="NKE49" s="144" t="s">
        <v>224</v>
      </c>
      <c r="NKF49" s="307">
        <v>41877</v>
      </c>
      <c r="NKG49" s="201">
        <v>6000</v>
      </c>
      <c r="NKH49" s="317">
        <v>1</v>
      </c>
      <c r="NKI49" s="388" t="s">
        <v>592</v>
      </c>
      <c r="NKK49" s="191">
        <v>1</v>
      </c>
      <c r="NKL49" s="151" t="s">
        <v>170</v>
      </c>
      <c r="NKM49" s="144" t="s">
        <v>224</v>
      </c>
      <c r="NKN49" s="307">
        <v>41877</v>
      </c>
      <c r="NKO49" s="201">
        <v>6000</v>
      </c>
      <c r="NKP49" s="317">
        <v>1</v>
      </c>
      <c r="NKQ49" s="388" t="s">
        <v>592</v>
      </c>
      <c r="NKS49" s="191">
        <v>1</v>
      </c>
      <c r="NKT49" s="151" t="s">
        <v>170</v>
      </c>
      <c r="NKU49" s="144" t="s">
        <v>224</v>
      </c>
      <c r="NKV49" s="307">
        <v>41877</v>
      </c>
      <c r="NKW49" s="201">
        <v>6000</v>
      </c>
      <c r="NKX49" s="317">
        <v>1</v>
      </c>
      <c r="NKY49" s="388" t="s">
        <v>592</v>
      </c>
      <c r="NLA49" s="191">
        <v>1</v>
      </c>
      <c r="NLB49" s="151" t="s">
        <v>170</v>
      </c>
      <c r="NLC49" s="144" t="s">
        <v>224</v>
      </c>
      <c r="NLD49" s="307">
        <v>41877</v>
      </c>
      <c r="NLE49" s="201">
        <v>6000</v>
      </c>
      <c r="NLF49" s="317">
        <v>1</v>
      </c>
      <c r="NLG49" s="388" t="s">
        <v>592</v>
      </c>
      <c r="NLI49" s="191">
        <v>1</v>
      </c>
      <c r="NLJ49" s="151" t="s">
        <v>170</v>
      </c>
      <c r="NLK49" s="144" t="s">
        <v>224</v>
      </c>
      <c r="NLL49" s="307">
        <v>41877</v>
      </c>
      <c r="NLM49" s="201">
        <v>6000</v>
      </c>
      <c r="NLN49" s="317">
        <v>1</v>
      </c>
      <c r="NLO49" s="388" t="s">
        <v>592</v>
      </c>
      <c r="NLQ49" s="191">
        <v>1</v>
      </c>
      <c r="NLR49" s="151" t="s">
        <v>170</v>
      </c>
      <c r="NLS49" s="144" t="s">
        <v>224</v>
      </c>
      <c r="NLT49" s="307">
        <v>41877</v>
      </c>
      <c r="NLU49" s="201">
        <v>6000</v>
      </c>
      <c r="NLV49" s="317">
        <v>1</v>
      </c>
      <c r="NLW49" s="388" t="s">
        <v>592</v>
      </c>
      <c r="NLY49" s="191">
        <v>1</v>
      </c>
      <c r="NLZ49" s="151" t="s">
        <v>170</v>
      </c>
      <c r="NMA49" s="144" t="s">
        <v>224</v>
      </c>
      <c r="NMB49" s="307">
        <v>41877</v>
      </c>
      <c r="NMC49" s="201">
        <v>6000</v>
      </c>
      <c r="NMD49" s="317">
        <v>1</v>
      </c>
      <c r="NME49" s="388" t="s">
        <v>592</v>
      </c>
      <c r="NMG49" s="191">
        <v>1</v>
      </c>
      <c r="NMH49" s="151" t="s">
        <v>170</v>
      </c>
      <c r="NMI49" s="144" t="s">
        <v>224</v>
      </c>
      <c r="NMJ49" s="307">
        <v>41877</v>
      </c>
      <c r="NMK49" s="201">
        <v>6000</v>
      </c>
      <c r="NML49" s="317">
        <v>1</v>
      </c>
      <c r="NMM49" s="388" t="s">
        <v>592</v>
      </c>
      <c r="NMO49" s="191">
        <v>1</v>
      </c>
      <c r="NMP49" s="151" t="s">
        <v>170</v>
      </c>
      <c r="NMQ49" s="144" t="s">
        <v>224</v>
      </c>
      <c r="NMR49" s="307">
        <v>41877</v>
      </c>
      <c r="NMS49" s="201">
        <v>6000</v>
      </c>
      <c r="NMT49" s="317">
        <v>1</v>
      </c>
      <c r="NMU49" s="388" t="s">
        <v>592</v>
      </c>
      <c r="NMW49" s="191">
        <v>1</v>
      </c>
      <c r="NMX49" s="151" t="s">
        <v>170</v>
      </c>
      <c r="NMY49" s="144" t="s">
        <v>224</v>
      </c>
      <c r="NMZ49" s="307">
        <v>41877</v>
      </c>
      <c r="NNA49" s="201">
        <v>6000</v>
      </c>
      <c r="NNB49" s="317">
        <v>1</v>
      </c>
      <c r="NNC49" s="388" t="s">
        <v>592</v>
      </c>
      <c r="NNE49" s="191">
        <v>1</v>
      </c>
      <c r="NNF49" s="151" t="s">
        <v>170</v>
      </c>
      <c r="NNG49" s="144" t="s">
        <v>224</v>
      </c>
      <c r="NNH49" s="307">
        <v>41877</v>
      </c>
      <c r="NNI49" s="201">
        <v>6000</v>
      </c>
      <c r="NNJ49" s="317">
        <v>1</v>
      </c>
      <c r="NNK49" s="388" t="s">
        <v>592</v>
      </c>
      <c r="NNM49" s="191">
        <v>1</v>
      </c>
      <c r="NNN49" s="151" t="s">
        <v>170</v>
      </c>
      <c r="NNO49" s="144" t="s">
        <v>224</v>
      </c>
      <c r="NNP49" s="307">
        <v>41877</v>
      </c>
      <c r="NNQ49" s="201">
        <v>6000</v>
      </c>
      <c r="NNR49" s="317">
        <v>1</v>
      </c>
      <c r="NNS49" s="388" t="s">
        <v>592</v>
      </c>
      <c r="NNU49" s="191">
        <v>1</v>
      </c>
      <c r="NNV49" s="151" t="s">
        <v>170</v>
      </c>
      <c r="NNW49" s="144" t="s">
        <v>224</v>
      </c>
      <c r="NNX49" s="307">
        <v>41877</v>
      </c>
      <c r="NNY49" s="201">
        <v>6000</v>
      </c>
      <c r="NNZ49" s="317">
        <v>1</v>
      </c>
      <c r="NOA49" s="388" t="s">
        <v>592</v>
      </c>
      <c r="NOC49" s="191">
        <v>1</v>
      </c>
      <c r="NOD49" s="151" t="s">
        <v>170</v>
      </c>
      <c r="NOE49" s="144" t="s">
        <v>224</v>
      </c>
      <c r="NOF49" s="307">
        <v>41877</v>
      </c>
      <c r="NOG49" s="201">
        <v>6000</v>
      </c>
      <c r="NOH49" s="317">
        <v>1</v>
      </c>
      <c r="NOI49" s="388" t="s">
        <v>592</v>
      </c>
      <c r="NOK49" s="191">
        <v>1</v>
      </c>
      <c r="NOL49" s="151" t="s">
        <v>170</v>
      </c>
      <c r="NOM49" s="144" t="s">
        <v>224</v>
      </c>
      <c r="NON49" s="307">
        <v>41877</v>
      </c>
      <c r="NOO49" s="201">
        <v>6000</v>
      </c>
      <c r="NOP49" s="317">
        <v>1</v>
      </c>
      <c r="NOQ49" s="388" t="s">
        <v>592</v>
      </c>
      <c r="NOS49" s="191">
        <v>1</v>
      </c>
      <c r="NOT49" s="151" t="s">
        <v>170</v>
      </c>
      <c r="NOU49" s="144" t="s">
        <v>224</v>
      </c>
      <c r="NOV49" s="307">
        <v>41877</v>
      </c>
      <c r="NOW49" s="201">
        <v>6000</v>
      </c>
      <c r="NOX49" s="317">
        <v>1</v>
      </c>
      <c r="NOY49" s="388" t="s">
        <v>592</v>
      </c>
      <c r="NPA49" s="191">
        <v>1</v>
      </c>
      <c r="NPB49" s="151" t="s">
        <v>170</v>
      </c>
      <c r="NPC49" s="144" t="s">
        <v>224</v>
      </c>
      <c r="NPD49" s="307">
        <v>41877</v>
      </c>
      <c r="NPE49" s="201">
        <v>6000</v>
      </c>
      <c r="NPF49" s="317">
        <v>1</v>
      </c>
      <c r="NPG49" s="388" t="s">
        <v>592</v>
      </c>
      <c r="NPI49" s="191">
        <v>1</v>
      </c>
      <c r="NPJ49" s="151" t="s">
        <v>170</v>
      </c>
      <c r="NPK49" s="144" t="s">
        <v>224</v>
      </c>
      <c r="NPL49" s="307">
        <v>41877</v>
      </c>
      <c r="NPM49" s="201">
        <v>6000</v>
      </c>
      <c r="NPN49" s="317">
        <v>1</v>
      </c>
      <c r="NPO49" s="388" t="s">
        <v>592</v>
      </c>
      <c r="NPQ49" s="191">
        <v>1</v>
      </c>
      <c r="NPR49" s="151" t="s">
        <v>170</v>
      </c>
      <c r="NPS49" s="144" t="s">
        <v>224</v>
      </c>
      <c r="NPT49" s="307">
        <v>41877</v>
      </c>
      <c r="NPU49" s="201">
        <v>6000</v>
      </c>
      <c r="NPV49" s="317">
        <v>1</v>
      </c>
      <c r="NPW49" s="388" t="s">
        <v>592</v>
      </c>
      <c r="NPY49" s="191">
        <v>1</v>
      </c>
      <c r="NPZ49" s="151" t="s">
        <v>170</v>
      </c>
      <c r="NQA49" s="144" t="s">
        <v>224</v>
      </c>
      <c r="NQB49" s="307">
        <v>41877</v>
      </c>
      <c r="NQC49" s="201">
        <v>6000</v>
      </c>
      <c r="NQD49" s="317">
        <v>1</v>
      </c>
      <c r="NQE49" s="388" t="s">
        <v>592</v>
      </c>
      <c r="NQG49" s="191">
        <v>1</v>
      </c>
      <c r="NQH49" s="151" t="s">
        <v>170</v>
      </c>
      <c r="NQI49" s="144" t="s">
        <v>224</v>
      </c>
      <c r="NQJ49" s="307">
        <v>41877</v>
      </c>
      <c r="NQK49" s="201">
        <v>6000</v>
      </c>
      <c r="NQL49" s="317">
        <v>1</v>
      </c>
      <c r="NQM49" s="388" t="s">
        <v>592</v>
      </c>
      <c r="NQO49" s="191">
        <v>1</v>
      </c>
      <c r="NQP49" s="151" t="s">
        <v>170</v>
      </c>
      <c r="NQQ49" s="144" t="s">
        <v>224</v>
      </c>
      <c r="NQR49" s="307">
        <v>41877</v>
      </c>
      <c r="NQS49" s="201">
        <v>6000</v>
      </c>
      <c r="NQT49" s="317">
        <v>1</v>
      </c>
      <c r="NQU49" s="388" t="s">
        <v>592</v>
      </c>
      <c r="NQW49" s="191">
        <v>1</v>
      </c>
      <c r="NQX49" s="151" t="s">
        <v>170</v>
      </c>
      <c r="NQY49" s="144" t="s">
        <v>224</v>
      </c>
      <c r="NQZ49" s="307">
        <v>41877</v>
      </c>
      <c r="NRA49" s="201">
        <v>6000</v>
      </c>
      <c r="NRB49" s="317">
        <v>1</v>
      </c>
      <c r="NRC49" s="388" t="s">
        <v>592</v>
      </c>
      <c r="NRE49" s="191">
        <v>1</v>
      </c>
      <c r="NRF49" s="151" t="s">
        <v>170</v>
      </c>
      <c r="NRG49" s="144" t="s">
        <v>224</v>
      </c>
      <c r="NRH49" s="307">
        <v>41877</v>
      </c>
      <c r="NRI49" s="201">
        <v>6000</v>
      </c>
      <c r="NRJ49" s="317">
        <v>1</v>
      </c>
      <c r="NRK49" s="388" t="s">
        <v>592</v>
      </c>
      <c r="NRM49" s="191">
        <v>1</v>
      </c>
      <c r="NRN49" s="151" t="s">
        <v>170</v>
      </c>
      <c r="NRO49" s="144" t="s">
        <v>224</v>
      </c>
      <c r="NRP49" s="307">
        <v>41877</v>
      </c>
      <c r="NRQ49" s="201">
        <v>6000</v>
      </c>
      <c r="NRR49" s="317">
        <v>1</v>
      </c>
      <c r="NRS49" s="388" t="s">
        <v>592</v>
      </c>
      <c r="NRU49" s="191">
        <v>1</v>
      </c>
      <c r="NRV49" s="151" t="s">
        <v>170</v>
      </c>
      <c r="NRW49" s="144" t="s">
        <v>224</v>
      </c>
      <c r="NRX49" s="307">
        <v>41877</v>
      </c>
      <c r="NRY49" s="201">
        <v>6000</v>
      </c>
      <c r="NRZ49" s="317">
        <v>1</v>
      </c>
      <c r="NSA49" s="388" t="s">
        <v>592</v>
      </c>
      <c r="NSC49" s="191">
        <v>1</v>
      </c>
      <c r="NSD49" s="151" t="s">
        <v>170</v>
      </c>
      <c r="NSE49" s="144" t="s">
        <v>224</v>
      </c>
      <c r="NSF49" s="307">
        <v>41877</v>
      </c>
      <c r="NSG49" s="201">
        <v>6000</v>
      </c>
      <c r="NSH49" s="317">
        <v>1</v>
      </c>
      <c r="NSI49" s="388" t="s">
        <v>592</v>
      </c>
      <c r="NSK49" s="191">
        <v>1</v>
      </c>
      <c r="NSL49" s="151" t="s">
        <v>170</v>
      </c>
      <c r="NSM49" s="144" t="s">
        <v>224</v>
      </c>
      <c r="NSN49" s="307">
        <v>41877</v>
      </c>
      <c r="NSO49" s="201">
        <v>6000</v>
      </c>
      <c r="NSP49" s="317">
        <v>1</v>
      </c>
      <c r="NSQ49" s="388" t="s">
        <v>592</v>
      </c>
      <c r="NSS49" s="191">
        <v>1</v>
      </c>
      <c r="NST49" s="151" t="s">
        <v>170</v>
      </c>
      <c r="NSU49" s="144" t="s">
        <v>224</v>
      </c>
      <c r="NSV49" s="307">
        <v>41877</v>
      </c>
      <c r="NSW49" s="201">
        <v>6000</v>
      </c>
      <c r="NSX49" s="317">
        <v>1</v>
      </c>
      <c r="NSY49" s="388" t="s">
        <v>592</v>
      </c>
      <c r="NTA49" s="191">
        <v>1</v>
      </c>
      <c r="NTB49" s="151" t="s">
        <v>170</v>
      </c>
      <c r="NTC49" s="144" t="s">
        <v>224</v>
      </c>
      <c r="NTD49" s="307">
        <v>41877</v>
      </c>
      <c r="NTE49" s="201">
        <v>6000</v>
      </c>
      <c r="NTF49" s="317">
        <v>1</v>
      </c>
      <c r="NTG49" s="388" t="s">
        <v>592</v>
      </c>
      <c r="NTI49" s="191">
        <v>1</v>
      </c>
      <c r="NTJ49" s="151" t="s">
        <v>170</v>
      </c>
      <c r="NTK49" s="144" t="s">
        <v>224</v>
      </c>
      <c r="NTL49" s="307">
        <v>41877</v>
      </c>
      <c r="NTM49" s="201">
        <v>6000</v>
      </c>
      <c r="NTN49" s="317">
        <v>1</v>
      </c>
      <c r="NTO49" s="388" t="s">
        <v>592</v>
      </c>
      <c r="NTQ49" s="191">
        <v>1</v>
      </c>
      <c r="NTR49" s="151" t="s">
        <v>170</v>
      </c>
      <c r="NTS49" s="144" t="s">
        <v>224</v>
      </c>
      <c r="NTT49" s="307">
        <v>41877</v>
      </c>
      <c r="NTU49" s="201">
        <v>6000</v>
      </c>
      <c r="NTV49" s="317">
        <v>1</v>
      </c>
      <c r="NTW49" s="388" t="s">
        <v>592</v>
      </c>
      <c r="NTY49" s="191">
        <v>1</v>
      </c>
      <c r="NTZ49" s="151" t="s">
        <v>170</v>
      </c>
      <c r="NUA49" s="144" t="s">
        <v>224</v>
      </c>
      <c r="NUB49" s="307">
        <v>41877</v>
      </c>
      <c r="NUC49" s="201">
        <v>6000</v>
      </c>
      <c r="NUD49" s="317">
        <v>1</v>
      </c>
      <c r="NUE49" s="388" t="s">
        <v>592</v>
      </c>
      <c r="NUG49" s="191">
        <v>1</v>
      </c>
      <c r="NUH49" s="151" t="s">
        <v>170</v>
      </c>
      <c r="NUI49" s="144" t="s">
        <v>224</v>
      </c>
      <c r="NUJ49" s="307">
        <v>41877</v>
      </c>
      <c r="NUK49" s="201">
        <v>6000</v>
      </c>
      <c r="NUL49" s="317">
        <v>1</v>
      </c>
      <c r="NUM49" s="388" t="s">
        <v>592</v>
      </c>
      <c r="NUO49" s="191">
        <v>1</v>
      </c>
      <c r="NUP49" s="151" t="s">
        <v>170</v>
      </c>
      <c r="NUQ49" s="144" t="s">
        <v>224</v>
      </c>
      <c r="NUR49" s="307">
        <v>41877</v>
      </c>
      <c r="NUS49" s="201">
        <v>6000</v>
      </c>
      <c r="NUT49" s="317">
        <v>1</v>
      </c>
      <c r="NUU49" s="388" t="s">
        <v>592</v>
      </c>
      <c r="NUW49" s="191">
        <v>1</v>
      </c>
      <c r="NUX49" s="151" t="s">
        <v>170</v>
      </c>
      <c r="NUY49" s="144" t="s">
        <v>224</v>
      </c>
      <c r="NUZ49" s="307">
        <v>41877</v>
      </c>
      <c r="NVA49" s="201">
        <v>6000</v>
      </c>
      <c r="NVB49" s="317">
        <v>1</v>
      </c>
      <c r="NVC49" s="388" t="s">
        <v>592</v>
      </c>
      <c r="NVE49" s="191">
        <v>1</v>
      </c>
      <c r="NVF49" s="151" t="s">
        <v>170</v>
      </c>
      <c r="NVG49" s="144" t="s">
        <v>224</v>
      </c>
      <c r="NVH49" s="307">
        <v>41877</v>
      </c>
      <c r="NVI49" s="201">
        <v>6000</v>
      </c>
      <c r="NVJ49" s="317">
        <v>1</v>
      </c>
      <c r="NVK49" s="388" t="s">
        <v>592</v>
      </c>
      <c r="NVM49" s="191">
        <v>1</v>
      </c>
      <c r="NVN49" s="151" t="s">
        <v>170</v>
      </c>
      <c r="NVO49" s="144" t="s">
        <v>224</v>
      </c>
      <c r="NVP49" s="307">
        <v>41877</v>
      </c>
      <c r="NVQ49" s="201">
        <v>6000</v>
      </c>
      <c r="NVR49" s="317">
        <v>1</v>
      </c>
      <c r="NVS49" s="388" t="s">
        <v>592</v>
      </c>
      <c r="NVU49" s="191">
        <v>1</v>
      </c>
      <c r="NVV49" s="151" t="s">
        <v>170</v>
      </c>
      <c r="NVW49" s="144" t="s">
        <v>224</v>
      </c>
      <c r="NVX49" s="307">
        <v>41877</v>
      </c>
      <c r="NVY49" s="201">
        <v>6000</v>
      </c>
      <c r="NVZ49" s="317">
        <v>1</v>
      </c>
      <c r="NWA49" s="388" t="s">
        <v>592</v>
      </c>
      <c r="NWC49" s="191">
        <v>1</v>
      </c>
      <c r="NWD49" s="151" t="s">
        <v>170</v>
      </c>
      <c r="NWE49" s="144" t="s">
        <v>224</v>
      </c>
      <c r="NWF49" s="307">
        <v>41877</v>
      </c>
      <c r="NWG49" s="201">
        <v>6000</v>
      </c>
      <c r="NWH49" s="317">
        <v>1</v>
      </c>
      <c r="NWI49" s="388" t="s">
        <v>592</v>
      </c>
      <c r="NWK49" s="191">
        <v>1</v>
      </c>
      <c r="NWL49" s="151" t="s">
        <v>170</v>
      </c>
      <c r="NWM49" s="144" t="s">
        <v>224</v>
      </c>
      <c r="NWN49" s="307">
        <v>41877</v>
      </c>
      <c r="NWO49" s="201">
        <v>6000</v>
      </c>
      <c r="NWP49" s="317">
        <v>1</v>
      </c>
      <c r="NWQ49" s="388" t="s">
        <v>592</v>
      </c>
      <c r="NWS49" s="191">
        <v>1</v>
      </c>
      <c r="NWT49" s="151" t="s">
        <v>170</v>
      </c>
      <c r="NWU49" s="144" t="s">
        <v>224</v>
      </c>
      <c r="NWV49" s="307">
        <v>41877</v>
      </c>
      <c r="NWW49" s="201">
        <v>6000</v>
      </c>
      <c r="NWX49" s="317">
        <v>1</v>
      </c>
      <c r="NWY49" s="388" t="s">
        <v>592</v>
      </c>
      <c r="NXA49" s="191">
        <v>1</v>
      </c>
      <c r="NXB49" s="151" t="s">
        <v>170</v>
      </c>
      <c r="NXC49" s="144" t="s">
        <v>224</v>
      </c>
      <c r="NXD49" s="307">
        <v>41877</v>
      </c>
      <c r="NXE49" s="201">
        <v>6000</v>
      </c>
      <c r="NXF49" s="317">
        <v>1</v>
      </c>
      <c r="NXG49" s="388" t="s">
        <v>592</v>
      </c>
      <c r="NXI49" s="191">
        <v>1</v>
      </c>
      <c r="NXJ49" s="151" t="s">
        <v>170</v>
      </c>
      <c r="NXK49" s="144" t="s">
        <v>224</v>
      </c>
      <c r="NXL49" s="307">
        <v>41877</v>
      </c>
      <c r="NXM49" s="201">
        <v>6000</v>
      </c>
      <c r="NXN49" s="317">
        <v>1</v>
      </c>
      <c r="NXO49" s="388" t="s">
        <v>592</v>
      </c>
      <c r="NXQ49" s="191">
        <v>1</v>
      </c>
      <c r="NXR49" s="151" t="s">
        <v>170</v>
      </c>
      <c r="NXS49" s="144" t="s">
        <v>224</v>
      </c>
      <c r="NXT49" s="307">
        <v>41877</v>
      </c>
      <c r="NXU49" s="201">
        <v>6000</v>
      </c>
      <c r="NXV49" s="317">
        <v>1</v>
      </c>
      <c r="NXW49" s="388" t="s">
        <v>592</v>
      </c>
      <c r="NXY49" s="191">
        <v>1</v>
      </c>
      <c r="NXZ49" s="151" t="s">
        <v>170</v>
      </c>
      <c r="NYA49" s="144" t="s">
        <v>224</v>
      </c>
      <c r="NYB49" s="307">
        <v>41877</v>
      </c>
      <c r="NYC49" s="201">
        <v>6000</v>
      </c>
      <c r="NYD49" s="317">
        <v>1</v>
      </c>
      <c r="NYE49" s="388" t="s">
        <v>592</v>
      </c>
      <c r="NYG49" s="191">
        <v>1</v>
      </c>
      <c r="NYH49" s="151" t="s">
        <v>170</v>
      </c>
      <c r="NYI49" s="144" t="s">
        <v>224</v>
      </c>
      <c r="NYJ49" s="307">
        <v>41877</v>
      </c>
      <c r="NYK49" s="201">
        <v>6000</v>
      </c>
      <c r="NYL49" s="317">
        <v>1</v>
      </c>
      <c r="NYM49" s="388" t="s">
        <v>592</v>
      </c>
      <c r="NYO49" s="191">
        <v>1</v>
      </c>
      <c r="NYP49" s="151" t="s">
        <v>170</v>
      </c>
      <c r="NYQ49" s="144" t="s">
        <v>224</v>
      </c>
      <c r="NYR49" s="307">
        <v>41877</v>
      </c>
      <c r="NYS49" s="201">
        <v>6000</v>
      </c>
      <c r="NYT49" s="317">
        <v>1</v>
      </c>
      <c r="NYU49" s="388" t="s">
        <v>592</v>
      </c>
      <c r="NYW49" s="191">
        <v>1</v>
      </c>
      <c r="NYX49" s="151" t="s">
        <v>170</v>
      </c>
      <c r="NYY49" s="144" t="s">
        <v>224</v>
      </c>
      <c r="NYZ49" s="307">
        <v>41877</v>
      </c>
      <c r="NZA49" s="201">
        <v>6000</v>
      </c>
      <c r="NZB49" s="317">
        <v>1</v>
      </c>
      <c r="NZC49" s="388" t="s">
        <v>592</v>
      </c>
      <c r="NZE49" s="191">
        <v>1</v>
      </c>
      <c r="NZF49" s="151" t="s">
        <v>170</v>
      </c>
      <c r="NZG49" s="144" t="s">
        <v>224</v>
      </c>
      <c r="NZH49" s="307">
        <v>41877</v>
      </c>
      <c r="NZI49" s="201">
        <v>6000</v>
      </c>
      <c r="NZJ49" s="317">
        <v>1</v>
      </c>
      <c r="NZK49" s="388" t="s">
        <v>592</v>
      </c>
      <c r="NZM49" s="191">
        <v>1</v>
      </c>
      <c r="NZN49" s="151" t="s">
        <v>170</v>
      </c>
      <c r="NZO49" s="144" t="s">
        <v>224</v>
      </c>
      <c r="NZP49" s="307">
        <v>41877</v>
      </c>
      <c r="NZQ49" s="201">
        <v>6000</v>
      </c>
      <c r="NZR49" s="317">
        <v>1</v>
      </c>
      <c r="NZS49" s="388" t="s">
        <v>592</v>
      </c>
      <c r="NZU49" s="191">
        <v>1</v>
      </c>
      <c r="NZV49" s="151" t="s">
        <v>170</v>
      </c>
      <c r="NZW49" s="144" t="s">
        <v>224</v>
      </c>
      <c r="NZX49" s="307">
        <v>41877</v>
      </c>
      <c r="NZY49" s="201">
        <v>6000</v>
      </c>
      <c r="NZZ49" s="317">
        <v>1</v>
      </c>
      <c r="OAA49" s="388" t="s">
        <v>592</v>
      </c>
      <c r="OAC49" s="191">
        <v>1</v>
      </c>
      <c r="OAD49" s="151" t="s">
        <v>170</v>
      </c>
      <c r="OAE49" s="144" t="s">
        <v>224</v>
      </c>
      <c r="OAF49" s="307">
        <v>41877</v>
      </c>
      <c r="OAG49" s="201">
        <v>6000</v>
      </c>
      <c r="OAH49" s="317">
        <v>1</v>
      </c>
      <c r="OAI49" s="388" t="s">
        <v>592</v>
      </c>
      <c r="OAK49" s="191">
        <v>1</v>
      </c>
      <c r="OAL49" s="151" t="s">
        <v>170</v>
      </c>
      <c r="OAM49" s="144" t="s">
        <v>224</v>
      </c>
      <c r="OAN49" s="307">
        <v>41877</v>
      </c>
      <c r="OAO49" s="201">
        <v>6000</v>
      </c>
      <c r="OAP49" s="317">
        <v>1</v>
      </c>
      <c r="OAQ49" s="388" t="s">
        <v>592</v>
      </c>
      <c r="OAS49" s="191">
        <v>1</v>
      </c>
      <c r="OAT49" s="151" t="s">
        <v>170</v>
      </c>
      <c r="OAU49" s="144" t="s">
        <v>224</v>
      </c>
      <c r="OAV49" s="307">
        <v>41877</v>
      </c>
      <c r="OAW49" s="201">
        <v>6000</v>
      </c>
      <c r="OAX49" s="317">
        <v>1</v>
      </c>
      <c r="OAY49" s="388" t="s">
        <v>592</v>
      </c>
      <c r="OBA49" s="191">
        <v>1</v>
      </c>
      <c r="OBB49" s="151" t="s">
        <v>170</v>
      </c>
      <c r="OBC49" s="144" t="s">
        <v>224</v>
      </c>
      <c r="OBD49" s="307">
        <v>41877</v>
      </c>
      <c r="OBE49" s="201">
        <v>6000</v>
      </c>
      <c r="OBF49" s="317">
        <v>1</v>
      </c>
      <c r="OBG49" s="388" t="s">
        <v>592</v>
      </c>
      <c r="OBI49" s="191">
        <v>1</v>
      </c>
      <c r="OBJ49" s="151" t="s">
        <v>170</v>
      </c>
      <c r="OBK49" s="144" t="s">
        <v>224</v>
      </c>
      <c r="OBL49" s="307">
        <v>41877</v>
      </c>
      <c r="OBM49" s="201">
        <v>6000</v>
      </c>
      <c r="OBN49" s="317">
        <v>1</v>
      </c>
      <c r="OBO49" s="388" t="s">
        <v>592</v>
      </c>
      <c r="OBQ49" s="191">
        <v>1</v>
      </c>
      <c r="OBR49" s="151" t="s">
        <v>170</v>
      </c>
      <c r="OBS49" s="144" t="s">
        <v>224</v>
      </c>
      <c r="OBT49" s="307">
        <v>41877</v>
      </c>
      <c r="OBU49" s="201">
        <v>6000</v>
      </c>
      <c r="OBV49" s="317">
        <v>1</v>
      </c>
      <c r="OBW49" s="388" t="s">
        <v>592</v>
      </c>
      <c r="OBY49" s="191">
        <v>1</v>
      </c>
      <c r="OBZ49" s="151" t="s">
        <v>170</v>
      </c>
      <c r="OCA49" s="144" t="s">
        <v>224</v>
      </c>
      <c r="OCB49" s="307">
        <v>41877</v>
      </c>
      <c r="OCC49" s="201">
        <v>6000</v>
      </c>
      <c r="OCD49" s="317">
        <v>1</v>
      </c>
      <c r="OCE49" s="388" t="s">
        <v>592</v>
      </c>
      <c r="OCG49" s="191">
        <v>1</v>
      </c>
      <c r="OCH49" s="151" t="s">
        <v>170</v>
      </c>
      <c r="OCI49" s="144" t="s">
        <v>224</v>
      </c>
      <c r="OCJ49" s="307">
        <v>41877</v>
      </c>
      <c r="OCK49" s="201">
        <v>6000</v>
      </c>
      <c r="OCL49" s="317">
        <v>1</v>
      </c>
      <c r="OCM49" s="388" t="s">
        <v>592</v>
      </c>
      <c r="OCO49" s="191">
        <v>1</v>
      </c>
      <c r="OCP49" s="151" t="s">
        <v>170</v>
      </c>
      <c r="OCQ49" s="144" t="s">
        <v>224</v>
      </c>
      <c r="OCR49" s="307">
        <v>41877</v>
      </c>
      <c r="OCS49" s="201">
        <v>6000</v>
      </c>
      <c r="OCT49" s="317">
        <v>1</v>
      </c>
      <c r="OCU49" s="388" t="s">
        <v>592</v>
      </c>
      <c r="OCW49" s="191">
        <v>1</v>
      </c>
      <c r="OCX49" s="151" t="s">
        <v>170</v>
      </c>
      <c r="OCY49" s="144" t="s">
        <v>224</v>
      </c>
      <c r="OCZ49" s="307">
        <v>41877</v>
      </c>
      <c r="ODA49" s="201">
        <v>6000</v>
      </c>
      <c r="ODB49" s="317">
        <v>1</v>
      </c>
      <c r="ODC49" s="388" t="s">
        <v>592</v>
      </c>
      <c r="ODE49" s="191">
        <v>1</v>
      </c>
      <c r="ODF49" s="151" t="s">
        <v>170</v>
      </c>
      <c r="ODG49" s="144" t="s">
        <v>224</v>
      </c>
      <c r="ODH49" s="307">
        <v>41877</v>
      </c>
      <c r="ODI49" s="201">
        <v>6000</v>
      </c>
      <c r="ODJ49" s="317">
        <v>1</v>
      </c>
      <c r="ODK49" s="388" t="s">
        <v>592</v>
      </c>
      <c r="ODM49" s="191">
        <v>1</v>
      </c>
      <c r="ODN49" s="151" t="s">
        <v>170</v>
      </c>
      <c r="ODO49" s="144" t="s">
        <v>224</v>
      </c>
      <c r="ODP49" s="307">
        <v>41877</v>
      </c>
      <c r="ODQ49" s="201">
        <v>6000</v>
      </c>
      <c r="ODR49" s="317">
        <v>1</v>
      </c>
      <c r="ODS49" s="388" t="s">
        <v>592</v>
      </c>
      <c r="ODU49" s="191">
        <v>1</v>
      </c>
      <c r="ODV49" s="151" t="s">
        <v>170</v>
      </c>
      <c r="ODW49" s="144" t="s">
        <v>224</v>
      </c>
      <c r="ODX49" s="307">
        <v>41877</v>
      </c>
      <c r="ODY49" s="201">
        <v>6000</v>
      </c>
      <c r="ODZ49" s="317">
        <v>1</v>
      </c>
      <c r="OEA49" s="388" t="s">
        <v>592</v>
      </c>
      <c r="OEC49" s="191">
        <v>1</v>
      </c>
      <c r="OED49" s="151" t="s">
        <v>170</v>
      </c>
      <c r="OEE49" s="144" t="s">
        <v>224</v>
      </c>
      <c r="OEF49" s="307">
        <v>41877</v>
      </c>
      <c r="OEG49" s="201">
        <v>6000</v>
      </c>
      <c r="OEH49" s="317">
        <v>1</v>
      </c>
      <c r="OEI49" s="388" t="s">
        <v>592</v>
      </c>
      <c r="OEK49" s="191">
        <v>1</v>
      </c>
      <c r="OEL49" s="151" t="s">
        <v>170</v>
      </c>
      <c r="OEM49" s="144" t="s">
        <v>224</v>
      </c>
      <c r="OEN49" s="307">
        <v>41877</v>
      </c>
      <c r="OEO49" s="201">
        <v>6000</v>
      </c>
      <c r="OEP49" s="317">
        <v>1</v>
      </c>
      <c r="OEQ49" s="388" t="s">
        <v>592</v>
      </c>
      <c r="OES49" s="191">
        <v>1</v>
      </c>
      <c r="OET49" s="151" t="s">
        <v>170</v>
      </c>
      <c r="OEU49" s="144" t="s">
        <v>224</v>
      </c>
      <c r="OEV49" s="307">
        <v>41877</v>
      </c>
      <c r="OEW49" s="201">
        <v>6000</v>
      </c>
      <c r="OEX49" s="317">
        <v>1</v>
      </c>
      <c r="OEY49" s="388" t="s">
        <v>592</v>
      </c>
      <c r="OFA49" s="191">
        <v>1</v>
      </c>
      <c r="OFB49" s="151" t="s">
        <v>170</v>
      </c>
      <c r="OFC49" s="144" t="s">
        <v>224</v>
      </c>
      <c r="OFD49" s="307">
        <v>41877</v>
      </c>
      <c r="OFE49" s="201">
        <v>6000</v>
      </c>
      <c r="OFF49" s="317">
        <v>1</v>
      </c>
      <c r="OFG49" s="388" t="s">
        <v>592</v>
      </c>
      <c r="OFI49" s="191">
        <v>1</v>
      </c>
      <c r="OFJ49" s="151" t="s">
        <v>170</v>
      </c>
      <c r="OFK49" s="144" t="s">
        <v>224</v>
      </c>
      <c r="OFL49" s="307">
        <v>41877</v>
      </c>
      <c r="OFM49" s="201">
        <v>6000</v>
      </c>
      <c r="OFN49" s="317">
        <v>1</v>
      </c>
      <c r="OFO49" s="388" t="s">
        <v>592</v>
      </c>
      <c r="OFQ49" s="191">
        <v>1</v>
      </c>
      <c r="OFR49" s="151" t="s">
        <v>170</v>
      </c>
      <c r="OFS49" s="144" t="s">
        <v>224</v>
      </c>
      <c r="OFT49" s="307">
        <v>41877</v>
      </c>
      <c r="OFU49" s="201">
        <v>6000</v>
      </c>
      <c r="OFV49" s="317">
        <v>1</v>
      </c>
      <c r="OFW49" s="388" t="s">
        <v>592</v>
      </c>
      <c r="OFY49" s="191">
        <v>1</v>
      </c>
      <c r="OFZ49" s="151" t="s">
        <v>170</v>
      </c>
      <c r="OGA49" s="144" t="s">
        <v>224</v>
      </c>
      <c r="OGB49" s="307">
        <v>41877</v>
      </c>
      <c r="OGC49" s="201">
        <v>6000</v>
      </c>
      <c r="OGD49" s="317">
        <v>1</v>
      </c>
      <c r="OGE49" s="388" t="s">
        <v>592</v>
      </c>
      <c r="OGG49" s="191">
        <v>1</v>
      </c>
      <c r="OGH49" s="151" t="s">
        <v>170</v>
      </c>
      <c r="OGI49" s="144" t="s">
        <v>224</v>
      </c>
      <c r="OGJ49" s="307">
        <v>41877</v>
      </c>
      <c r="OGK49" s="201">
        <v>6000</v>
      </c>
      <c r="OGL49" s="317">
        <v>1</v>
      </c>
      <c r="OGM49" s="388" t="s">
        <v>592</v>
      </c>
      <c r="OGO49" s="191">
        <v>1</v>
      </c>
      <c r="OGP49" s="151" t="s">
        <v>170</v>
      </c>
      <c r="OGQ49" s="144" t="s">
        <v>224</v>
      </c>
      <c r="OGR49" s="307">
        <v>41877</v>
      </c>
      <c r="OGS49" s="201">
        <v>6000</v>
      </c>
      <c r="OGT49" s="317">
        <v>1</v>
      </c>
      <c r="OGU49" s="388" t="s">
        <v>592</v>
      </c>
      <c r="OGW49" s="191">
        <v>1</v>
      </c>
      <c r="OGX49" s="151" t="s">
        <v>170</v>
      </c>
      <c r="OGY49" s="144" t="s">
        <v>224</v>
      </c>
      <c r="OGZ49" s="307">
        <v>41877</v>
      </c>
      <c r="OHA49" s="201">
        <v>6000</v>
      </c>
      <c r="OHB49" s="317">
        <v>1</v>
      </c>
      <c r="OHC49" s="388" t="s">
        <v>592</v>
      </c>
      <c r="OHE49" s="191">
        <v>1</v>
      </c>
      <c r="OHF49" s="151" t="s">
        <v>170</v>
      </c>
      <c r="OHG49" s="144" t="s">
        <v>224</v>
      </c>
      <c r="OHH49" s="307">
        <v>41877</v>
      </c>
      <c r="OHI49" s="201">
        <v>6000</v>
      </c>
      <c r="OHJ49" s="317">
        <v>1</v>
      </c>
      <c r="OHK49" s="388" t="s">
        <v>592</v>
      </c>
      <c r="OHM49" s="191">
        <v>1</v>
      </c>
      <c r="OHN49" s="151" t="s">
        <v>170</v>
      </c>
      <c r="OHO49" s="144" t="s">
        <v>224</v>
      </c>
      <c r="OHP49" s="307">
        <v>41877</v>
      </c>
      <c r="OHQ49" s="201">
        <v>6000</v>
      </c>
      <c r="OHR49" s="317">
        <v>1</v>
      </c>
      <c r="OHS49" s="388" t="s">
        <v>592</v>
      </c>
      <c r="OHU49" s="191">
        <v>1</v>
      </c>
      <c r="OHV49" s="151" t="s">
        <v>170</v>
      </c>
      <c r="OHW49" s="144" t="s">
        <v>224</v>
      </c>
      <c r="OHX49" s="307">
        <v>41877</v>
      </c>
      <c r="OHY49" s="201">
        <v>6000</v>
      </c>
      <c r="OHZ49" s="317">
        <v>1</v>
      </c>
      <c r="OIA49" s="388" t="s">
        <v>592</v>
      </c>
      <c r="OIC49" s="191">
        <v>1</v>
      </c>
      <c r="OID49" s="151" t="s">
        <v>170</v>
      </c>
      <c r="OIE49" s="144" t="s">
        <v>224</v>
      </c>
      <c r="OIF49" s="307">
        <v>41877</v>
      </c>
      <c r="OIG49" s="201">
        <v>6000</v>
      </c>
      <c r="OIH49" s="317">
        <v>1</v>
      </c>
      <c r="OII49" s="388" t="s">
        <v>592</v>
      </c>
      <c r="OIK49" s="191">
        <v>1</v>
      </c>
      <c r="OIL49" s="151" t="s">
        <v>170</v>
      </c>
      <c r="OIM49" s="144" t="s">
        <v>224</v>
      </c>
      <c r="OIN49" s="307">
        <v>41877</v>
      </c>
      <c r="OIO49" s="201">
        <v>6000</v>
      </c>
      <c r="OIP49" s="317">
        <v>1</v>
      </c>
      <c r="OIQ49" s="388" t="s">
        <v>592</v>
      </c>
      <c r="OIS49" s="191">
        <v>1</v>
      </c>
      <c r="OIT49" s="151" t="s">
        <v>170</v>
      </c>
      <c r="OIU49" s="144" t="s">
        <v>224</v>
      </c>
      <c r="OIV49" s="307">
        <v>41877</v>
      </c>
      <c r="OIW49" s="201">
        <v>6000</v>
      </c>
      <c r="OIX49" s="317">
        <v>1</v>
      </c>
      <c r="OIY49" s="388" t="s">
        <v>592</v>
      </c>
      <c r="OJA49" s="191">
        <v>1</v>
      </c>
      <c r="OJB49" s="151" t="s">
        <v>170</v>
      </c>
      <c r="OJC49" s="144" t="s">
        <v>224</v>
      </c>
      <c r="OJD49" s="307">
        <v>41877</v>
      </c>
      <c r="OJE49" s="201">
        <v>6000</v>
      </c>
      <c r="OJF49" s="317">
        <v>1</v>
      </c>
      <c r="OJG49" s="388" t="s">
        <v>592</v>
      </c>
      <c r="OJI49" s="191">
        <v>1</v>
      </c>
      <c r="OJJ49" s="151" t="s">
        <v>170</v>
      </c>
      <c r="OJK49" s="144" t="s">
        <v>224</v>
      </c>
      <c r="OJL49" s="307">
        <v>41877</v>
      </c>
      <c r="OJM49" s="201">
        <v>6000</v>
      </c>
      <c r="OJN49" s="317">
        <v>1</v>
      </c>
      <c r="OJO49" s="388" t="s">
        <v>592</v>
      </c>
      <c r="OJQ49" s="191">
        <v>1</v>
      </c>
      <c r="OJR49" s="151" t="s">
        <v>170</v>
      </c>
      <c r="OJS49" s="144" t="s">
        <v>224</v>
      </c>
      <c r="OJT49" s="307">
        <v>41877</v>
      </c>
      <c r="OJU49" s="201">
        <v>6000</v>
      </c>
      <c r="OJV49" s="317">
        <v>1</v>
      </c>
      <c r="OJW49" s="388" t="s">
        <v>592</v>
      </c>
      <c r="OJY49" s="191">
        <v>1</v>
      </c>
      <c r="OJZ49" s="151" t="s">
        <v>170</v>
      </c>
      <c r="OKA49" s="144" t="s">
        <v>224</v>
      </c>
      <c r="OKB49" s="307">
        <v>41877</v>
      </c>
      <c r="OKC49" s="201">
        <v>6000</v>
      </c>
      <c r="OKD49" s="317">
        <v>1</v>
      </c>
      <c r="OKE49" s="388" t="s">
        <v>592</v>
      </c>
      <c r="OKG49" s="191">
        <v>1</v>
      </c>
      <c r="OKH49" s="151" t="s">
        <v>170</v>
      </c>
      <c r="OKI49" s="144" t="s">
        <v>224</v>
      </c>
      <c r="OKJ49" s="307">
        <v>41877</v>
      </c>
      <c r="OKK49" s="201">
        <v>6000</v>
      </c>
      <c r="OKL49" s="317">
        <v>1</v>
      </c>
      <c r="OKM49" s="388" t="s">
        <v>592</v>
      </c>
      <c r="OKO49" s="191">
        <v>1</v>
      </c>
      <c r="OKP49" s="151" t="s">
        <v>170</v>
      </c>
      <c r="OKQ49" s="144" t="s">
        <v>224</v>
      </c>
      <c r="OKR49" s="307">
        <v>41877</v>
      </c>
      <c r="OKS49" s="201">
        <v>6000</v>
      </c>
      <c r="OKT49" s="317">
        <v>1</v>
      </c>
      <c r="OKU49" s="388" t="s">
        <v>592</v>
      </c>
      <c r="OKW49" s="191">
        <v>1</v>
      </c>
      <c r="OKX49" s="151" t="s">
        <v>170</v>
      </c>
      <c r="OKY49" s="144" t="s">
        <v>224</v>
      </c>
      <c r="OKZ49" s="307">
        <v>41877</v>
      </c>
      <c r="OLA49" s="201">
        <v>6000</v>
      </c>
      <c r="OLB49" s="317">
        <v>1</v>
      </c>
      <c r="OLC49" s="388" t="s">
        <v>592</v>
      </c>
      <c r="OLE49" s="191">
        <v>1</v>
      </c>
      <c r="OLF49" s="151" t="s">
        <v>170</v>
      </c>
      <c r="OLG49" s="144" t="s">
        <v>224</v>
      </c>
      <c r="OLH49" s="307">
        <v>41877</v>
      </c>
      <c r="OLI49" s="201">
        <v>6000</v>
      </c>
      <c r="OLJ49" s="317">
        <v>1</v>
      </c>
      <c r="OLK49" s="388" t="s">
        <v>592</v>
      </c>
      <c r="OLM49" s="191">
        <v>1</v>
      </c>
      <c r="OLN49" s="151" t="s">
        <v>170</v>
      </c>
      <c r="OLO49" s="144" t="s">
        <v>224</v>
      </c>
      <c r="OLP49" s="307">
        <v>41877</v>
      </c>
      <c r="OLQ49" s="201">
        <v>6000</v>
      </c>
      <c r="OLR49" s="317">
        <v>1</v>
      </c>
      <c r="OLS49" s="388" t="s">
        <v>592</v>
      </c>
      <c r="OLU49" s="191">
        <v>1</v>
      </c>
      <c r="OLV49" s="151" t="s">
        <v>170</v>
      </c>
      <c r="OLW49" s="144" t="s">
        <v>224</v>
      </c>
      <c r="OLX49" s="307">
        <v>41877</v>
      </c>
      <c r="OLY49" s="201">
        <v>6000</v>
      </c>
      <c r="OLZ49" s="317">
        <v>1</v>
      </c>
      <c r="OMA49" s="388" t="s">
        <v>592</v>
      </c>
      <c r="OMC49" s="191">
        <v>1</v>
      </c>
      <c r="OMD49" s="151" t="s">
        <v>170</v>
      </c>
      <c r="OME49" s="144" t="s">
        <v>224</v>
      </c>
      <c r="OMF49" s="307">
        <v>41877</v>
      </c>
      <c r="OMG49" s="201">
        <v>6000</v>
      </c>
      <c r="OMH49" s="317">
        <v>1</v>
      </c>
      <c r="OMI49" s="388" t="s">
        <v>592</v>
      </c>
      <c r="OMK49" s="191">
        <v>1</v>
      </c>
      <c r="OML49" s="151" t="s">
        <v>170</v>
      </c>
      <c r="OMM49" s="144" t="s">
        <v>224</v>
      </c>
      <c r="OMN49" s="307">
        <v>41877</v>
      </c>
      <c r="OMO49" s="201">
        <v>6000</v>
      </c>
      <c r="OMP49" s="317">
        <v>1</v>
      </c>
      <c r="OMQ49" s="388" t="s">
        <v>592</v>
      </c>
      <c r="OMS49" s="191">
        <v>1</v>
      </c>
      <c r="OMT49" s="151" t="s">
        <v>170</v>
      </c>
      <c r="OMU49" s="144" t="s">
        <v>224</v>
      </c>
      <c r="OMV49" s="307">
        <v>41877</v>
      </c>
      <c r="OMW49" s="201">
        <v>6000</v>
      </c>
      <c r="OMX49" s="317">
        <v>1</v>
      </c>
      <c r="OMY49" s="388" t="s">
        <v>592</v>
      </c>
      <c r="ONA49" s="191">
        <v>1</v>
      </c>
      <c r="ONB49" s="151" t="s">
        <v>170</v>
      </c>
      <c r="ONC49" s="144" t="s">
        <v>224</v>
      </c>
      <c r="OND49" s="307">
        <v>41877</v>
      </c>
      <c r="ONE49" s="201">
        <v>6000</v>
      </c>
      <c r="ONF49" s="317">
        <v>1</v>
      </c>
      <c r="ONG49" s="388" t="s">
        <v>592</v>
      </c>
      <c r="ONI49" s="191">
        <v>1</v>
      </c>
      <c r="ONJ49" s="151" t="s">
        <v>170</v>
      </c>
      <c r="ONK49" s="144" t="s">
        <v>224</v>
      </c>
      <c r="ONL49" s="307">
        <v>41877</v>
      </c>
      <c r="ONM49" s="201">
        <v>6000</v>
      </c>
      <c r="ONN49" s="317">
        <v>1</v>
      </c>
      <c r="ONO49" s="388" t="s">
        <v>592</v>
      </c>
      <c r="ONQ49" s="191">
        <v>1</v>
      </c>
      <c r="ONR49" s="151" t="s">
        <v>170</v>
      </c>
      <c r="ONS49" s="144" t="s">
        <v>224</v>
      </c>
      <c r="ONT49" s="307">
        <v>41877</v>
      </c>
      <c r="ONU49" s="201">
        <v>6000</v>
      </c>
      <c r="ONV49" s="317">
        <v>1</v>
      </c>
      <c r="ONW49" s="388" t="s">
        <v>592</v>
      </c>
      <c r="ONY49" s="191">
        <v>1</v>
      </c>
      <c r="ONZ49" s="151" t="s">
        <v>170</v>
      </c>
      <c r="OOA49" s="144" t="s">
        <v>224</v>
      </c>
      <c r="OOB49" s="307">
        <v>41877</v>
      </c>
      <c r="OOC49" s="201">
        <v>6000</v>
      </c>
      <c r="OOD49" s="317">
        <v>1</v>
      </c>
      <c r="OOE49" s="388" t="s">
        <v>592</v>
      </c>
      <c r="OOG49" s="191">
        <v>1</v>
      </c>
      <c r="OOH49" s="151" t="s">
        <v>170</v>
      </c>
      <c r="OOI49" s="144" t="s">
        <v>224</v>
      </c>
      <c r="OOJ49" s="307">
        <v>41877</v>
      </c>
      <c r="OOK49" s="201">
        <v>6000</v>
      </c>
      <c r="OOL49" s="317">
        <v>1</v>
      </c>
      <c r="OOM49" s="388" t="s">
        <v>592</v>
      </c>
      <c r="OOO49" s="191">
        <v>1</v>
      </c>
      <c r="OOP49" s="151" t="s">
        <v>170</v>
      </c>
      <c r="OOQ49" s="144" t="s">
        <v>224</v>
      </c>
      <c r="OOR49" s="307">
        <v>41877</v>
      </c>
      <c r="OOS49" s="201">
        <v>6000</v>
      </c>
      <c r="OOT49" s="317">
        <v>1</v>
      </c>
      <c r="OOU49" s="388" t="s">
        <v>592</v>
      </c>
      <c r="OOW49" s="191">
        <v>1</v>
      </c>
      <c r="OOX49" s="151" t="s">
        <v>170</v>
      </c>
      <c r="OOY49" s="144" t="s">
        <v>224</v>
      </c>
      <c r="OOZ49" s="307">
        <v>41877</v>
      </c>
      <c r="OPA49" s="201">
        <v>6000</v>
      </c>
      <c r="OPB49" s="317">
        <v>1</v>
      </c>
      <c r="OPC49" s="388" t="s">
        <v>592</v>
      </c>
      <c r="OPE49" s="191">
        <v>1</v>
      </c>
      <c r="OPF49" s="151" t="s">
        <v>170</v>
      </c>
      <c r="OPG49" s="144" t="s">
        <v>224</v>
      </c>
      <c r="OPH49" s="307">
        <v>41877</v>
      </c>
      <c r="OPI49" s="201">
        <v>6000</v>
      </c>
      <c r="OPJ49" s="317">
        <v>1</v>
      </c>
      <c r="OPK49" s="388" t="s">
        <v>592</v>
      </c>
      <c r="OPM49" s="191">
        <v>1</v>
      </c>
      <c r="OPN49" s="151" t="s">
        <v>170</v>
      </c>
      <c r="OPO49" s="144" t="s">
        <v>224</v>
      </c>
      <c r="OPP49" s="307">
        <v>41877</v>
      </c>
      <c r="OPQ49" s="201">
        <v>6000</v>
      </c>
      <c r="OPR49" s="317">
        <v>1</v>
      </c>
      <c r="OPS49" s="388" t="s">
        <v>592</v>
      </c>
      <c r="OPU49" s="191">
        <v>1</v>
      </c>
      <c r="OPV49" s="151" t="s">
        <v>170</v>
      </c>
      <c r="OPW49" s="144" t="s">
        <v>224</v>
      </c>
      <c r="OPX49" s="307">
        <v>41877</v>
      </c>
      <c r="OPY49" s="201">
        <v>6000</v>
      </c>
      <c r="OPZ49" s="317">
        <v>1</v>
      </c>
      <c r="OQA49" s="388" t="s">
        <v>592</v>
      </c>
      <c r="OQC49" s="191">
        <v>1</v>
      </c>
      <c r="OQD49" s="151" t="s">
        <v>170</v>
      </c>
      <c r="OQE49" s="144" t="s">
        <v>224</v>
      </c>
      <c r="OQF49" s="307">
        <v>41877</v>
      </c>
      <c r="OQG49" s="201">
        <v>6000</v>
      </c>
      <c r="OQH49" s="317">
        <v>1</v>
      </c>
      <c r="OQI49" s="388" t="s">
        <v>592</v>
      </c>
      <c r="OQK49" s="191">
        <v>1</v>
      </c>
      <c r="OQL49" s="151" t="s">
        <v>170</v>
      </c>
      <c r="OQM49" s="144" t="s">
        <v>224</v>
      </c>
      <c r="OQN49" s="307">
        <v>41877</v>
      </c>
      <c r="OQO49" s="201">
        <v>6000</v>
      </c>
      <c r="OQP49" s="317">
        <v>1</v>
      </c>
      <c r="OQQ49" s="388" t="s">
        <v>592</v>
      </c>
      <c r="OQS49" s="191">
        <v>1</v>
      </c>
      <c r="OQT49" s="151" t="s">
        <v>170</v>
      </c>
      <c r="OQU49" s="144" t="s">
        <v>224</v>
      </c>
      <c r="OQV49" s="307">
        <v>41877</v>
      </c>
      <c r="OQW49" s="201">
        <v>6000</v>
      </c>
      <c r="OQX49" s="317">
        <v>1</v>
      </c>
      <c r="OQY49" s="388" t="s">
        <v>592</v>
      </c>
      <c r="ORA49" s="191">
        <v>1</v>
      </c>
      <c r="ORB49" s="151" t="s">
        <v>170</v>
      </c>
      <c r="ORC49" s="144" t="s">
        <v>224</v>
      </c>
      <c r="ORD49" s="307">
        <v>41877</v>
      </c>
      <c r="ORE49" s="201">
        <v>6000</v>
      </c>
      <c r="ORF49" s="317">
        <v>1</v>
      </c>
      <c r="ORG49" s="388" t="s">
        <v>592</v>
      </c>
      <c r="ORI49" s="191">
        <v>1</v>
      </c>
      <c r="ORJ49" s="151" t="s">
        <v>170</v>
      </c>
      <c r="ORK49" s="144" t="s">
        <v>224</v>
      </c>
      <c r="ORL49" s="307">
        <v>41877</v>
      </c>
      <c r="ORM49" s="201">
        <v>6000</v>
      </c>
      <c r="ORN49" s="317">
        <v>1</v>
      </c>
      <c r="ORO49" s="388" t="s">
        <v>592</v>
      </c>
      <c r="ORQ49" s="191">
        <v>1</v>
      </c>
      <c r="ORR49" s="151" t="s">
        <v>170</v>
      </c>
      <c r="ORS49" s="144" t="s">
        <v>224</v>
      </c>
      <c r="ORT49" s="307">
        <v>41877</v>
      </c>
      <c r="ORU49" s="201">
        <v>6000</v>
      </c>
      <c r="ORV49" s="317">
        <v>1</v>
      </c>
      <c r="ORW49" s="388" t="s">
        <v>592</v>
      </c>
      <c r="ORY49" s="191">
        <v>1</v>
      </c>
      <c r="ORZ49" s="151" t="s">
        <v>170</v>
      </c>
      <c r="OSA49" s="144" t="s">
        <v>224</v>
      </c>
      <c r="OSB49" s="307">
        <v>41877</v>
      </c>
      <c r="OSC49" s="201">
        <v>6000</v>
      </c>
      <c r="OSD49" s="317">
        <v>1</v>
      </c>
      <c r="OSE49" s="388" t="s">
        <v>592</v>
      </c>
      <c r="OSG49" s="191">
        <v>1</v>
      </c>
      <c r="OSH49" s="151" t="s">
        <v>170</v>
      </c>
      <c r="OSI49" s="144" t="s">
        <v>224</v>
      </c>
      <c r="OSJ49" s="307">
        <v>41877</v>
      </c>
      <c r="OSK49" s="201">
        <v>6000</v>
      </c>
      <c r="OSL49" s="317">
        <v>1</v>
      </c>
      <c r="OSM49" s="388" t="s">
        <v>592</v>
      </c>
      <c r="OSO49" s="191">
        <v>1</v>
      </c>
      <c r="OSP49" s="151" t="s">
        <v>170</v>
      </c>
      <c r="OSQ49" s="144" t="s">
        <v>224</v>
      </c>
      <c r="OSR49" s="307">
        <v>41877</v>
      </c>
      <c r="OSS49" s="201">
        <v>6000</v>
      </c>
      <c r="OST49" s="317">
        <v>1</v>
      </c>
      <c r="OSU49" s="388" t="s">
        <v>592</v>
      </c>
      <c r="OSW49" s="191">
        <v>1</v>
      </c>
      <c r="OSX49" s="151" t="s">
        <v>170</v>
      </c>
      <c r="OSY49" s="144" t="s">
        <v>224</v>
      </c>
      <c r="OSZ49" s="307">
        <v>41877</v>
      </c>
      <c r="OTA49" s="201">
        <v>6000</v>
      </c>
      <c r="OTB49" s="317">
        <v>1</v>
      </c>
      <c r="OTC49" s="388" t="s">
        <v>592</v>
      </c>
      <c r="OTE49" s="191">
        <v>1</v>
      </c>
      <c r="OTF49" s="151" t="s">
        <v>170</v>
      </c>
      <c r="OTG49" s="144" t="s">
        <v>224</v>
      </c>
      <c r="OTH49" s="307">
        <v>41877</v>
      </c>
      <c r="OTI49" s="201">
        <v>6000</v>
      </c>
      <c r="OTJ49" s="317">
        <v>1</v>
      </c>
      <c r="OTK49" s="388" t="s">
        <v>592</v>
      </c>
      <c r="OTM49" s="191">
        <v>1</v>
      </c>
      <c r="OTN49" s="151" t="s">
        <v>170</v>
      </c>
      <c r="OTO49" s="144" t="s">
        <v>224</v>
      </c>
      <c r="OTP49" s="307">
        <v>41877</v>
      </c>
      <c r="OTQ49" s="201">
        <v>6000</v>
      </c>
      <c r="OTR49" s="317">
        <v>1</v>
      </c>
      <c r="OTS49" s="388" t="s">
        <v>592</v>
      </c>
      <c r="OTU49" s="191">
        <v>1</v>
      </c>
      <c r="OTV49" s="151" t="s">
        <v>170</v>
      </c>
      <c r="OTW49" s="144" t="s">
        <v>224</v>
      </c>
      <c r="OTX49" s="307">
        <v>41877</v>
      </c>
      <c r="OTY49" s="201">
        <v>6000</v>
      </c>
      <c r="OTZ49" s="317">
        <v>1</v>
      </c>
      <c r="OUA49" s="388" t="s">
        <v>592</v>
      </c>
      <c r="OUC49" s="191">
        <v>1</v>
      </c>
      <c r="OUD49" s="151" t="s">
        <v>170</v>
      </c>
      <c r="OUE49" s="144" t="s">
        <v>224</v>
      </c>
      <c r="OUF49" s="307">
        <v>41877</v>
      </c>
      <c r="OUG49" s="201">
        <v>6000</v>
      </c>
      <c r="OUH49" s="317">
        <v>1</v>
      </c>
      <c r="OUI49" s="388" t="s">
        <v>592</v>
      </c>
      <c r="OUK49" s="191">
        <v>1</v>
      </c>
      <c r="OUL49" s="151" t="s">
        <v>170</v>
      </c>
      <c r="OUM49" s="144" t="s">
        <v>224</v>
      </c>
      <c r="OUN49" s="307">
        <v>41877</v>
      </c>
      <c r="OUO49" s="201">
        <v>6000</v>
      </c>
      <c r="OUP49" s="317">
        <v>1</v>
      </c>
      <c r="OUQ49" s="388" t="s">
        <v>592</v>
      </c>
      <c r="OUS49" s="191">
        <v>1</v>
      </c>
      <c r="OUT49" s="151" t="s">
        <v>170</v>
      </c>
      <c r="OUU49" s="144" t="s">
        <v>224</v>
      </c>
      <c r="OUV49" s="307">
        <v>41877</v>
      </c>
      <c r="OUW49" s="201">
        <v>6000</v>
      </c>
      <c r="OUX49" s="317">
        <v>1</v>
      </c>
      <c r="OUY49" s="388" t="s">
        <v>592</v>
      </c>
      <c r="OVA49" s="191">
        <v>1</v>
      </c>
      <c r="OVB49" s="151" t="s">
        <v>170</v>
      </c>
      <c r="OVC49" s="144" t="s">
        <v>224</v>
      </c>
      <c r="OVD49" s="307">
        <v>41877</v>
      </c>
      <c r="OVE49" s="201">
        <v>6000</v>
      </c>
      <c r="OVF49" s="317">
        <v>1</v>
      </c>
      <c r="OVG49" s="388" t="s">
        <v>592</v>
      </c>
      <c r="OVI49" s="191">
        <v>1</v>
      </c>
      <c r="OVJ49" s="151" t="s">
        <v>170</v>
      </c>
      <c r="OVK49" s="144" t="s">
        <v>224</v>
      </c>
      <c r="OVL49" s="307">
        <v>41877</v>
      </c>
      <c r="OVM49" s="201">
        <v>6000</v>
      </c>
      <c r="OVN49" s="317">
        <v>1</v>
      </c>
      <c r="OVO49" s="388" t="s">
        <v>592</v>
      </c>
      <c r="OVQ49" s="191">
        <v>1</v>
      </c>
      <c r="OVR49" s="151" t="s">
        <v>170</v>
      </c>
      <c r="OVS49" s="144" t="s">
        <v>224</v>
      </c>
      <c r="OVT49" s="307">
        <v>41877</v>
      </c>
      <c r="OVU49" s="201">
        <v>6000</v>
      </c>
      <c r="OVV49" s="317">
        <v>1</v>
      </c>
      <c r="OVW49" s="388" t="s">
        <v>592</v>
      </c>
      <c r="OVY49" s="191">
        <v>1</v>
      </c>
      <c r="OVZ49" s="151" t="s">
        <v>170</v>
      </c>
      <c r="OWA49" s="144" t="s">
        <v>224</v>
      </c>
      <c r="OWB49" s="307">
        <v>41877</v>
      </c>
      <c r="OWC49" s="201">
        <v>6000</v>
      </c>
      <c r="OWD49" s="317">
        <v>1</v>
      </c>
      <c r="OWE49" s="388" t="s">
        <v>592</v>
      </c>
      <c r="OWG49" s="191">
        <v>1</v>
      </c>
      <c r="OWH49" s="151" t="s">
        <v>170</v>
      </c>
      <c r="OWI49" s="144" t="s">
        <v>224</v>
      </c>
      <c r="OWJ49" s="307">
        <v>41877</v>
      </c>
      <c r="OWK49" s="201">
        <v>6000</v>
      </c>
      <c r="OWL49" s="317">
        <v>1</v>
      </c>
      <c r="OWM49" s="388" t="s">
        <v>592</v>
      </c>
      <c r="OWO49" s="191">
        <v>1</v>
      </c>
      <c r="OWP49" s="151" t="s">
        <v>170</v>
      </c>
      <c r="OWQ49" s="144" t="s">
        <v>224</v>
      </c>
      <c r="OWR49" s="307">
        <v>41877</v>
      </c>
      <c r="OWS49" s="201">
        <v>6000</v>
      </c>
      <c r="OWT49" s="317">
        <v>1</v>
      </c>
      <c r="OWU49" s="388" t="s">
        <v>592</v>
      </c>
      <c r="OWW49" s="191">
        <v>1</v>
      </c>
      <c r="OWX49" s="151" t="s">
        <v>170</v>
      </c>
      <c r="OWY49" s="144" t="s">
        <v>224</v>
      </c>
      <c r="OWZ49" s="307">
        <v>41877</v>
      </c>
      <c r="OXA49" s="201">
        <v>6000</v>
      </c>
      <c r="OXB49" s="317">
        <v>1</v>
      </c>
      <c r="OXC49" s="388" t="s">
        <v>592</v>
      </c>
      <c r="OXE49" s="191">
        <v>1</v>
      </c>
      <c r="OXF49" s="151" t="s">
        <v>170</v>
      </c>
      <c r="OXG49" s="144" t="s">
        <v>224</v>
      </c>
      <c r="OXH49" s="307">
        <v>41877</v>
      </c>
      <c r="OXI49" s="201">
        <v>6000</v>
      </c>
      <c r="OXJ49" s="317">
        <v>1</v>
      </c>
      <c r="OXK49" s="388" t="s">
        <v>592</v>
      </c>
      <c r="OXM49" s="191">
        <v>1</v>
      </c>
      <c r="OXN49" s="151" t="s">
        <v>170</v>
      </c>
      <c r="OXO49" s="144" t="s">
        <v>224</v>
      </c>
      <c r="OXP49" s="307">
        <v>41877</v>
      </c>
      <c r="OXQ49" s="201">
        <v>6000</v>
      </c>
      <c r="OXR49" s="317">
        <v>1</v>
      </c>
      <c r="OXS49" s="388" t="s">
        <v>592</v>
      </c>
      <c r="OXU49" s="191">
        <v>1</v>
      </c>
      <c r="OXV49" s="151" t="s">
        <v>170</v>
      </c>
      <c r="OXW49" s="144" t="s">
        <v>224</v>
      </c>
      <c r="OXX49" s="307">
        <v>41877</v>
      </c>
      <c r="OXY49" s="201">
        <v>6000</v>
      </c>
      <c r="OXZ49" s="317">
        <v>1</v>
      </c>
      <c r="OYA49" s="388" t="s">
        <v>592</v>
      </c>
      <c r="OYC49" s="191">
        <v>1</v>
      </c>
      <c r="OYD49" s="151" t="s">
        <v>170</v>
      </c>
      <c r="OYE49" s="144" t="s">
        <v>224</v>
      </c>
      <c r="OYF49" s="307">
        <v>41877</v>
      </c>
      <c r="OYG49" s="201">
        <v>6000</v>
      </c>
      <c r="OYH49" s="317">
        <v>1</v>
      </c>
      <c r="OYI49" s="388" t="s">
        <v>592</v>
      </c>
      <c r="OYK49" s="191">
        <v>1</v>
      </c>
      <c r="OYL49" s="151" t="s">
        <v>170</v>
      </c>
      <c r="OYM49" s="144" t="s">
        <v>224</v>
      </c>
      <c r="OYN49" s="307">
        <v>41877</v>
      </c>
      <c r="OYO49" s="201">
        <v>6000</v>
      </c>
      <c r="OYP49" s="317">
        <v>1</v>
      </c>
      <c r="OYQ49" s="388" t="s">
        <v>592</v>
      </c>
      <c r="OYS49" s="191">
        <v>1</v>
      </c>
      <c r="OYT49" s="151" t="s">
        <v>170</v>
      </c>
      <c r="OYU49" s="144" t="s">
        <v>224</v>
      </c>
      <c r="OYV49" s="307">
        <v>41877</v>
      </c>
      <c r="OYW49" s="201">
        <v>6000</v>
      </c>
      <c r="OYX49" s="317">
        <v>1</v>
      </c>
      <c r="OYY49" s="388" t="s">
        <v>592</v>
      </c>
      <c r="OZA49" s="191">
        <v>1</v>
      </c>
      <c r="OZB49" s="151" t="s">
        <v>170</v>
      </c>
      <c r="OZC49" s="144" t="s">
        <v>224</v>
      </c>
      <c r="OZD49" s="307">
        <v>41877</v>
      </c>
      <c r="OZE49" s="201">
        <v>6000</v>
      </c>
      <c r="OZF49" s="317">
        <v>1</v>
      </c>
      <c r="OZG49" s="388" t="s">
        <v>592</v>
      </c>
      <c r="OZI49" s="191">
        <v>1</v>
      </c>
      <c r="OZJ49" s="151" t="s">
        <v>170</v>
      </c>
      <c r="OZK49" s="144" t="s">
        <v>224</v>
      </c>
      <c r="OZL49" s="307">
        <v>41877</v>
      </c>
      <c r="OZM49" s="201">
        <v>6000</v>
      </c>
      <c r="OZN49" s="317">
        <v>1</v>
      </c>
      <c r="OZO49" s="388" t="s">
        <v>592</v>
      </c>
      <c r="OZQ49" s="191">
        <v>1</v>
      </c>
      <c r="OZR49" s="151" t="s">
        <v>170</v>
      </c>
      <c r="OZS49" s="144" t="s">
        <v>224</v>
      </c>
      <c r="OZT49" s="307">
        <v>41877</v>
      </c>
      <c r="OZU49" s="201">
        <v>6000</v>
      </c>
      <c r="OZV49" s="317">
        <v>1</v>
      </c>
      <c r="OZW49" s="388" t="s">
        <v>592</v>
      </c>
      <c r="OZY49" s="191">
        <v>1</v>
      </c>
      <c r="OZZ49" s="151" t="s">
        <v>170</v>
      </c>
      <c r="PAA49" s="144" t="s">
        <v>224</v>
      </c>
      <c r="PAB49" s="307">
        <v>41877</v>
      </c>
      <c r="PAC49" s="201">
        <v>6000</v>
      </c>
      <c r="PAD49" s="317">
        <v>1</v>
      </c>
      <c r="PAE49" s="388" t="s">
        <v>592</v>
      </c>
      <c r="PAG49" s="191">
        <v>1</v>
      </c>
      <c r="PAH49" s="151" t="s">
        <v>170</v>
      </c>
      <c r="PAI49" s="144" t="s">
        <v>224</v>
      </c>
      <c r="PAJ49" s="307">
        <v>41877</v>
      </c>
      <c r="PAK49" s="201">
        <v>6000</v>
      </c>
      <c r="PAL49" s="317">
        <v>1</v>
      </c>
      <c r="PAM49" s="388" t="s">
        <v>592</v>
      </c>
      <c r="PAO49" s="191">
        <v>1</v>
      </c>
      <c r="PAP49" s="151" t="s">
        <v>170</v>
      </c>
      <c r="PAQ49" s="144" t="s">
        <v>224</v>
      </c>
      <c r="PAR49" s="307">
        <v>41877</v>
      </c>
      <c r="PAS49" s="201">
        <v>6000</v>
      </c>
      <c r="PAT49" s="317">
        <v>1</v>
      </c>
      <c r="PAU49" s="388" t="s">
        <v>592</v>
      </c>
      <c r="PAW49" s="191">
        <v>1</v>
      </c>
      <c r="PAX49" s="151" t="s">
        <v>170</v>
      </c>
      <c r="PAY49" s="144" t="s">
        <v>224</v>
      </c>
      <c r="PAZ49" s="307">
        <v>41877</v>
      </c>
      <c r="PBA49" s="201">
        <v>6000</v>
      </c>
      <c r="PBB49" s="317">
        <v>1</v>
      </c>
      <c r="PBC49" s="388" t="s">
        <v>592</v>
      </c>
      <c r="PBE49" s="191">
        <v>1</v>
      </c>
      <c r="PBF49" s="151" t="s">
        <v>170</v>
      </c>
      <c r="PBG49" s="144" t="s">
        <v>224</v>
      </c>
      <c r="PBH49" s="307">
        <v>41877</v>
      </c>
      <c r="PBI49" s="201">
        <v>6000</v>
      </c>
      <c r="PBJ49" s="317">
        <v>1</v>
      </c>
      <c r="PBK49" s="388" t="s">
        <v>592</v>
      </c>
      <c r="PBM49" s="191">
        <v>1</v>
      </c>
      <c r="PBN49" s="151" t="s">
        <v>170</v>
      </c>
      <c r="PBO49" s="144" t="s">
        <v>224</v>
      </c>
      <c r="PBP49" s="307">
        <v>41877</v>
      </c>
      <c r="PBQ49" s="201">
        <v>6000</v>
      </c>
      <c r="PBR49" s="317">
        <v>1</v>
      </c>
      <c r="PBS49" s="388" t="s">
        <v>592</v>
      </c>
      <c r="PBU49" s="191">
        <v>1</v>
      </c>
      <c r="PBV49" s="151" t="s">
        <v>170</v>
      </c>
      <c r="PBW49" s="144" t="s">
        <v>224</v>
      </c>
      <c r="PBX49" s="307">
        <v>41877</v>
      </c>
      <c r="PBY49" s="201">
        <v>6000</v>
      </c>
      <c r="PBZ49" s="317">
        <v>1</v>
      </c>
      <c r="PCA49" s="388" t="s">
        <v>592</v>
      </c>
      <c r="PCC49" s="191">
        <v>1</v>
      </c>
      <c r="PCD49" s="151" t="s">
        <v>170</v>
      </c>
      <c r="PCE49" s="144" t="s">
        <v>224</v>
      </c>
      <c r="PCF49" s="307">
        <v>41877</v>
      </c>
      <c r="PCG49" s="201">
        <v>6000</v>
      </c>
      <c r="PCH49" s="317">
        <v>1</v>
      </c>
      <c r="PCI49" s="388" t="s">
        <v>592</v>
      </c>
      <c r="PCK49" s="191">
        <v>1</v>
      </c>
      <c r="PCL49" s="151" t="s">
        <v>170</v>
      </c>
      <c r="PCM49" s="144" t="s">
        <v>224</v>
      </c>
      <c r="PCN49" s="307">
        <v>41877</v>
      </c>
      <c r="PCO49" s="201">
        <v>6000</v>
      </c>
      <c r="PCP49" s="317">
        <v>1</v>
      </c>
      <c r="PCQ49" s="388" t="s">
        <v>592</v>
      </c>
      <c r="PCS49" s="191">
        <v>1</v>
      </c>
      <c r="PCT49" s="151" t="s">
        <v>170</v>
      </c>
      <c r="PCU49" s="144" t="s">
        <v>224</v>
      </c>
      <c r="PCV49" s="307">
        <v>41877</v>
      </c>
      <c r="PCW49" s="201">
        <v>6000</v>
      </c>
      <c r="PCX49" s="317">
        <v>1</v>
      </c>
      <c r="PCY49" s="388" t="s">
        <v>592</v>
      </c>
      <c r="PDA49" s="191">
        <v>1</v>
      </c>
      <c r="PDB49" s="151" t="s">
        <v>170</v>
      </c>
      <c r="PDC49" s="144" t="s">
        <v>224</v>
      </c>
      <c r="PDD49" s="307">
        <v>41877</v>
      </c>
      <c r="PDE49" s="201">
        <v>6000</v>
      </c>
      <c r="PDF49" s="317">
        <v>1</v>
      </c>
      <c r="PDG49" s="388" t="s">
        <v>592</v>
      </c>
      <c r="PDI49" s="191">
        <v>1</v>
      </c>
      <c r="PDJ49" s="151" t="s">
        <v>170</v>
      </c>
      <c r="PDK49" s="144" t="s">
        <v>224</v>
      </c>
      <c r="PDL49" s="307">
        <v>41877</v>
      </c>
      <c r="PDM49" s="201">
        <v>6000</v>
      </c>
      <c r="PDN49" s="317">
        <v>1</v>
      </c>
      <c r="PDO49" s="388" t="s">
        <v>592</v>
      </c>
      <c r="PDQ49" s="191">
        <v>1</v>
      </c>
      <c r="PDR49" s="151" t="s">
        <v>170</v>
      </c>
      <c r="PDS49" s="144" t="s">
        <v>224</v>
      </c>
      <c r="PDT49" s="307">
        <v>41877</v>
      </c>
      <c r="PDU49" s="201">
        <v>6000</v>
      </c>
      <c r="PDV49" s="317">
        <v>1</v>
      </c>
      <c r="PDW49" s="388" t="s">
        <v>592</v>
      </c>
      <c r="PDY49" s="191">
        <v>1</v>
      </c>
      <c r="PDZ49" s="151" t="s">
        <v>170</v>
      </c>
      <c r="PEA49" s="144" t="s">
        <v>224</v>
      </c>
      <c r="PEB49" s="307">
        <v>41877</v>
      </c>
      <c r="PEC49" s="201">
        <v>6000</v>
      </c>
      <c r="PED49" s="317">
        <v>1</v>
      </c>
      <c r="PEE49" s="388" t="s">
        <v>592</v>
      </c>
      <c r="PEG49" s="191">
        <v>1</v>
      </c>
      <c r="PEH49" s="151" t="s">
        <v>170</v>
      </c>
      <c r="PEI49" s="144" t="s">
        <v>224</v>
      </c>
      <c r="PEJ49" s="307">
        <v>41877</v>
      </c>
      <c r="PEK49" s="201">
        <v>6000</v>
      </c>
      <c r="PEL49" s="317">
        <v>1</v>
      </c>
      <c r="PEM49" s="388" t="s">
        <v>592</v>
      </c>
      <c r="PEO49" s="191">
        <v>1</v>
      </c>
      <c r="PEP49" s="151" t="s">
        <v>170</v>
      </c>
      <c r="PEQ49" s="144" t="s">
        <v>224</v>
      </c>
      <c r="PER49" s="307">
        <v>41877</v>
      </c>
      <c r="PES49" s="201">
        <v>6000</v>
      </c>
      <c r="PET49" s="317">
        <v>1</v>
      </c>
      <c r="PEU49" s="388" t="s">
        <v>592</v>
      </c>
      <c r="PEW49" s="191">
        <v>1</v>
      </c>
      <c r="PEX49" s="151" t="s">
        <v>170</v>
      </c>
      <c r="PEY49" s="144" t="s">
        <v>224</v>
      </c>
      <c r="PEZ49" s="307">
        <v>41877</v>
      </c>
      <c r="PFA49" s="201">
        <v>6000</v>
      </c>
      <c r="PFB49" s="317">
        <v>1</v>
      </c>
      <c r="PFC49" s="388" t="s">
        <v>592</v>
      </c>
      <c r="PFE49" s="191">
        <v>1</v>
      </c>
      <c r="PFF49" s="151" t="s">
        <v>170</v>
      </c>
      <c r="PFG49" s="144" t="s">
        <v>224</v>
      </c>
      <c r="PFH49" s="307">
        <v>41877</v>
      </c>
      <c r="PFI49" s="201">
        <v>6000</v>
      </c>
      <c r="PFJ49" s="317">
        <v>1</v>
      </c>
      <c r="PFK49" s="388" t="s">
        <v>592</v>
      </c>
      <c r="PFM49" s="191">
        <v>1</v>
      </c>
      <c r="PFN49" s="151" t="s">
        <v>170</v>
      </c>
      <c r="PFO49" s="144" t="s">
        <v>224</v>
      </c>
      <c r="PFP49" s="307">
        <v>41877</v>
      </c>
      <c r="PFQ49" s="201">
        <v>6000</v>
      </c>
      <c r="PFR49" s="317">
        <v>1</v>
      </c>
      <c r="PFS49" s="388" t="s">
        <v>592</v>
      </c>
      <c r="PFU49" s="191">
        <v>1</v>
      </c>
      <c r="PFV49" s="151" t="s">
        <v>170</v>
      </c>
      <c r="PFW49" s="144" t="s">
        <v>224</v>
      </c>
      <c r="PFX49" s="307">
        <v>41877</v>
      </c>
      <c r="PFY49" s="201">
        <v>6000</v>
      </c>
      <c r="PFZ49" s="317">
        <v>1</v>
      </c>
      <c r="PGA49" s="388" t="s">
        <v>592</v>
      </c>
      <c r="PGC49" s="191">
        <v>1</v>
      </c>
      <c r="PGD49" s="151" t="s">
        <v>170</v>
      </c>
      <c r="PGE49" s="144" t="s">
        <v>224</v>
      </c>
      <c r="PGF49" s="307">
        <v>41877</v>
      </c>
      <c r="PGG49" s="201">
        <v>6000</v>
      </c>
      <c r="PGH49" s="317">
        <v>1</v>
      </c>
      <c r="PGI49" s="388" t="s">
        <v>592</v>
      </c>
      <c r="PGK49" s="191">
        <v>1</v>
      </c>
      <c r="PGL49" s="151" t="s">
        <v>170</v>
      </c>
      <c r="PGM49" s="144" t="s">
        <v>224</v>
      </c>
      <c r="PGN49" s="307">
        <v>41877</v>
      </c>
      <c r="PGO49" s="201">
        <v>6000</v>
      </c>
      <c r="PGP49" s="317">
        <v>1</v>
      </c>
      <c r="PGQ49" s="388" t="s">
        <v>592</v>
      </c>
      <c r="PGS49" s="191">
        <v>1</v>
      </c>
      <c r="PGT49" s="151" t="s">
        <v>170</v>
      </c>
      <c r="PGU49" s="144" t="s">
        <v>224</v>
      </c>
      <c r="PGV49" s="307">
        <v>41877</v>
      </c>
      <c r="PGW49" s="201">
        <v>6000</v>
      </c>
      <c r="PGX49" s="317">
        <v>1</v>
      </c>
      <c r="PGY49" s="388" t="s">
        <v>592</v>
      </c>
      <c r="PHA49" s="191">
        <v>1</v>
      </c>
      <c r="PHB49" s="151" t="s">
        <v>170</v>
      </c>
      <c r="PHC49" s="144" t="s">
        <v>224</v>
      </c>
      <c r="PHD49" s="307">
        <v>41877</v>
      </c>
      <c r="PHE49" s="201">
        <v>6000</v>
      </c>
      <c r="PHF49" s="317">
        <v>1</v>
      </c>
      <c r="PHG49" s="388" t="s">
        <v>592</v>
      </c>
      <c r="PHI49" s="191">
        <v>1</v>
      </c>
      <c r="PHJ49" s="151" t="s">
        <v>170</v>
      </c>
      <c r="PHK49" s="144" t="s">
        <v>224</v>
      </c>
      <c r="PHL49" s="307">
        <v>41877</v>
      </c>
      <c r="PHM49" s="201">
        <v>6000</v>
      </c>
      <c r="PHN49" s="317">
        <v>1</v>
      </c>
      <c r="PHO49" s="388" t="s">
        <v>592</v>
      </c>
      <c r="PHQ49" s="191">
        <v>1</v>
      </c>
      <c r="PHR49" s="151" t="s">
        <v>170</v>
      </c>
      <c r="PHS49" s="144" t="s">
        <v>224</v>
      </c>
      <c r="PHT49" s="307">
        <v>41877</v>
      </c>
      <c r="PHU49" s="201">
        <v>6000</v>
      </c>
      <c r="PHV49" s="317">
        <v>1</v>
      </c>
      <c r="PHW49" s="388" t="s">
        <v>592</v>
      </c>
      <c r="PHY49" s="191">
        <v>1</v>
      </c>
      <c r="PHZ49" s="151" t="s">
        <v>170</v>
      </c>
      <c r="PIA49" s="144" t="s">
        <v>224</v>
      </c>
      <c r="PIB49" s="307">
        <v>41877</v>
      </c>
      <c r="PIC49" s="201">
        <v>6000</v>
      </c>
      <c r="PID49" s="317">
        <v>1</v>
      </c>
      <c r="PIE49" s="388" t="s">
        <v>592</v>
      </c>
      <c r="PIG49" s="191">
        <v>1</v>
      </c>
      <c r="PIH49" s="151" t="s">
        <v>170</v>
      </c>
      <c r="PII49" s="144" t="s">
        <v>224</v>
      </c>
      <c r="PIJ49" s="307">
        <v>41877</v>
      </c>
      <c r="PIK49" s="201">
        <v>6000</v>
      </c>
      <c r="PIL49" s="317">
        <v>1</v>
      </c>
      <c r="PIM49" s="388" t="s">
        <v>592</v>
      </c>
      <c r="PIO49" s="191">
        <v>1</v>
      </c>
      <c r="PIP49" s="151" t="s">
        <v>170</v>
      </c>
      <c r="PIQ49" s="144" t="s">
        <v>224</v>
      </c>
      <c r="PIR49" s="307">
        <v>41877</v>
      </c>
      <c r="PIS49" s="201">
        <v>6000</v>
      </c>
      <c r="PIT49" s="317">
        <v>1</v>
      </c>
      <c r="PIU49" s="388" t="s">
        <v>592</v>
      </c>
      <c r="PIW49" s="191">
        <v>1</v>
      </c>
      <c r="PIX49" s="151" t="s">
        <v>170</v>
      </c>
      <c r="PIY49" s="144" t="s">
        <v>224</v>
      </c>
      <c r="PIZ49" s="307">
        <v>41877</v>
      </c>
      <c r="PJA49" s="201">
        <v>6000</v>
      </c>
      <c r="PJB49" s="317">
        <v>1</v>
      </c>
      <c r="PJC49" s="388" t="s">
        <v>592</v>
      </c>
      <c r="PJE49" s="191">
        <v>1</v>
      </c>
      <c r="PJF49" s="151" t="s">
        <v>170</v>
      </c>
      <c r="PJG49" s="144" t="s">
        <v>224</v>
      </c>
      <c r="PJH49" s="307">
        <v>41877</v>
      </c>
      <c r="PJI49" s="201">
        <v>6000</v>
      </c>
      <c r="PJJ49" s="317">
        <v>1</v>
      </c>
      <c r="PJK49" s="388" t="s">
        <v>592</v>
      </c>
      <c r="PJM49" s="191">
        <v>1</v>
      </c>
      <c r="PJN49" s="151" t="s">
        <v>170</v>
      </c>
      <c r="PJO49" s="144" t="s">
        <v>224</v>
      </c>
      <c r="PJP49" s="307">
        <v>41877</v>
      </c>
      <c r="PJQ49" s="201">
        <v>6000</v>
      </c>
      <c r="PJR49" s="317">
        <v>1</v>
      </c>
      <c r="PJS49" s="388" t="s">
        <v>592</v>
      </c>
      <c r="PJU49" s="191">
        <v>1</v>
      </c>
      <c r="PJV49" s="151" t="s">
        <v>170</v>
      </c>
      <c r="PJW49" s="144" t="s">
        <v>224</v>
      </c>
      <c r="PJX49" s="307">
        <v>41877</v>
      </c>
      <c r="PJY49" s="201">
        <v>6000</v>
      </c>
      <c r="PJZ49" s="317">
        <v>1</v>
      </c>
      <c r="PKA49" s="388" t="s">
        <v>592</v>
      </c>
      <c r="PKC49" s="191">
        <v>1</v>
      </c>
      <c r="PKD49" s="151" t="s">
        <v>170</v>
      </c>
      <c r="PKE49" s="144" t="s">
        <v>224</v>
      </c>
      <c r="PKF49" s="307">
        <v>41877</v>
      </c>
      <c r="PKG49" s="201">
        <v>6000</v>
      </c>
      <c r="PKH49" s="317">
        <v>1</v>
      </c>
      <c r="PKI49" s="388" t="s">
        <v>592</v>
      </c>
      <c r="PKK49" s="191">
        <v>1</v>
      </c>
      <c r="PKL49" s="151" t="s">
        <v>170</v>
      </c>
      <c r="PKM49" s="144" t="s">
        <v>224</v>
      </c>
      <c r="PKN49" s="307">
        <v>41877</v>
      </c>
      <c r="PKO49" s="201">
        <v>6000</v>
      </c>
      <c r="PKP49" s="317">
        <v>1</v>
      </c>
      <c r="PKQ49" s="388" t="s">
        <v>592</v>
      </c>
      <c r="PKS49" s="191">
        <v>1</v>
      </c>
      <c r="PKT49" s="151" t="s">
        <v>170</v>
      </c>
      <c r="PKU49" s="144" t="s">
        <v>224</v>
      </c>
      <c r="PKV49" s="307">
        <v>41877</v>
      </c>
      <c r="PKW49" s="201">
        <v>6000</v>
      </c>
      <c r="PKX49" s="317">
        <v>1</v>
      </c>
      <c r="PKY49" s="388" t="s">
        <v>592</v>
      </c>
      <c r="PLA49" s="191">
        <v>1</v>
      </c>
      <c r="PLB49" s="151" t="s">
        <v>170</v>
      </c>
      <c r="PLC49" s="144" t="s">
        <v>224</v>
      </c>
      <c r="PLD49" s="307">
        <v>41877</v>
      </c>
      <c r="PLE49" s="201">
        <v>6000</v>
      </c>
      <c r="PLF49" s="317">
        <v>1</v>
      </c>
      <c r="PLG49" s="388" t="s">
        <v>592</v>
      </c>
      <c r="PLI49" s="191">
        <v>1</v>
      </c>
      <c r="PLJ49" s="151" t="s">
        <v>170</v>
      </c>
      <c r="PLK49" s="144" t="s">
        <v>224</v>
      </c>
      <c r="PLL49" s="307">
        <v>41877</v>
      </c>
      <c r="PLM49" s="201">
        <v>6000</v>
      </c>
      <c r="PLN49" s="317">
        <v>1</v>
      </c>
      <c r="PLO49" s="388" t="s">
        <v>592</v>
      </c>
      <c r="PLQ49" s="191">
        <v>1</v>
      </c>
      <c r="PLR49" s="151" t="s">
        <v>170</v>
      </c>
      <c r="PLS49" s="144" t="s">
        <v>224</v>
      </c>
      <c r="PLT49" s="307">
        <v>41877</v>
      </c>
      <c r="PLU49" s="201">
        <v>6000</v>
      </c>
      <c r="PLV49" s="317">
        <v>1</v>
      </c>
      <c r="PLW49" s="388" t="s">
        <v>592</v>
      </c>
      <c r="PLY49" s="191">
        <v>1</v>
      </c>
      <c r="PLZ49" s="151" t="s">
        <v>170</v>
      </c>
      <c r="PMA49" s="144" t="s">
        <v>224</v>
      </c>
      <c r="PMB49" s="307">
        <v>41877</v>
      </c>
      <c r="PMC49" s="201">
        <v>6000</v>
      </c>
      <c r="PMD49" s="317">
        <v>1</v>
      </c>
      <c r="PME49" s="388" t="s">
        <v>592</v>
      </c>
      <c r="PMG49" s="191">
        <v>1</v>
      </c>
      <c r="PMH49" s="151" t="s">
        <v>170</v>
      </c>
      <c r="PMI49" s="144" t="s">
        <v>224</v>
      </c>
      <c r="PMJ49" s="307">
        <v>41877</v>
      </c>
      <c r="PMK49" s="201">
        <v>6000</v>
      </c>
      <c r="PML49" s="317">
        <v>1</v>
      </c>
      <c r="PMM49" s="388" t="s">
        <v>592</v>
      </c>
      <c r="PMO49" s="191">
        <v>1</v>
      </c>
      <c r="PMP49" s="151" t="s">
        <v>170</v>
      </c>
      <c r="PMQ49" s="144" t="s">
        <v>224</v>
      </c>
      <c r="PMR49" s="307">
        <v>41877</v>
      </c>
      <c r="PMS49" s="201">
        <v>6000</v>
      </c>
      <c r="PMT49" s="317">
        <v>1</v>
      </c>
      <c r="PMU49" s="388" t="s">
        <v>592</v>
      </c>
      <c r="PMW49" s="191">
        <v>1</v>
      </c>
      <c r="PMX49" s="151" t="s">
        <v>170</v>
      </c>
      <c r="PMY49" s="144" t="s">
        <v>224</v>
      </c>
      <c r="PMZ49" s="307">
        <v>41877</v>
      </c>
      <c r="PNA49" s="201">
        <v>6000</v>
      </c>
      <c r="PNB49" s="317">
        <v>1</v>
      </c>
      <c r="PNC49" s="388" t="s">
        <v>592</v>
      </c>
      <c r="PNE49" s="191">
        <v>1</v>
      </c>
      <c r="PNF49" s="151" t="s">
        <v>170</v>
      </c>
      <c r="PNG49" s="144" t="s">
        <v>224</v>
      </c>
      <c r="PNH49" s="307">
        <v>41877</v>
      </c>
      <c r="PNI49" s="201">
        <v>6000</v>
      </c>
      <c r="PNJ49" s="317">
        <v>1</v>
      </c>
      <c r="PNK49" s="388" t="s">
        <v>592</v>
      </c>
      <c r="PNM49" s="191">
        <v>1</v>
      </c>
      <c r="PNN49" s="151" t="s">
        <v>170</v>
      </c>
      <c r="PNO49" s="144" t="s">
        <v>224</v>
      </c>
      <c r="PNP49" s="307">
        <v>41877</v>
      </c>
      <c r="PNQ49" s="201">
        <v>6000</v>
      </c>
      <c r="PNR49" s="317">
        <v>1</v>
      </c>
      <c r="PNS49" s="388" t="s">
        <v>592</v>
      </c>
      <c r="PNU49" s="191">
        <v>1</v>
      </c>
      <c r="PNV49" s="151" t="s">
        <v>170</v>
      </c>
      <c r="PNW49" s="144" t="s">
        <v>224</v>
      </c>
      <c r="PNX49" s="307">
        <v>41877</v>
      </c>
      <c r="PNY49" s="201">
        <v>6000</v>
      </c>
      <c r="PNZ49" s="317">
        <v>1</v>
      </c>
      <c r="POA49" s="388" t="s">
        <v>592</v>
      </c>
      <c r="POC49" s="191">
        <v>1</v>
      </c>
      <c r="POD49" s="151" t="s">
        <v>170</v>
      </c>
      <c r="POE49" s="144" t="s">
        <v>224</v>
      </c>
      <c r="POF49" s="307">
        <v>41877</v>
      </c>
      <c r="POG49" s="201">
        <v>6000</v>
      </c>
      <c r="POH49" s="317">
        <v>1</v>
      </c>
      <c r="POI49" s="388" t="s">
        <v>592</v>
      </c>
      <c r="POK49" s="191">
        <v>1</v>
      </c>
      <c r="POL49" s="151" t="s">
        <v>170</v>
      </c>
      <c r="POM49" s="144" t="s">
        <v>224</v>
      </c>
      <c r="PON49" s="307">
        <v>41877</v>
      </c>
      <c r="POO49" s="201">
        <v>6000</v>
      </c>
      <c r="POP49" s="317">
        <v>1</v>
      </c>
      <c r="POQ49" s="388" t="s">
        <v>592</v>
      </c>
      <c r="POS49" s="191">
        <v>1</v>
      </c>
      <c r="POT49" s="151" t="s">
        <v>170</v>
      </c>
      <c r="POU49" s="144" t="s">
        <v>224</v>
      </c>
      <c r="POV49" s="307">
        <v>41877</v>
      </c>
      <c r="POW49" s="201">
        <v>6000</v>
      </c>
      <c r="POX49" s="317">
        <v>1</v>
      </c>
      <c r="POY49" s="388" t="s">
        <v>592</v>
      </c>
      <c r="PPA49" s="191">
        <v>1</v>
      </c>
      <c r="PPB49" s="151" t="s">
        <v>170</v>
      </c>
      <c r="PPC49" s="144" t="s">
        <v>224</v>
      </c>
      <c r="PPD49" s="307">
        <v>41877</v>
      </c>
      <c r="PPE49" s="201">
        <v>6000</v>
      </c>
      <c r="PPF49" s="317">
        <v>1</v>
      </c>
      <c r="PPG49" s="388" t="s">
        <v>592</v>
      </c>
      <c r="PPI49" s="191">
        <v>1</v>
      </c>
      <c r="PPJ49" s="151" t="s">
        <v>170</v>
      </c>
      <c r="PPK49" s="144" t="s">
        <v>224</v>
      </c>
      <c r="PPL49" s="307">
        <v>41877</v>
      </c>
      <c r="PPM49" s="201">
        <v>6000</v>
      </c>
      <c r="PPN49" s="317">
        <v>1</v>
      </c>
      <c r="PPO49" s="388" t="s">
        <v>592</v>
      </c>
      <c r="PPQ49" s="191">
        <v>1</v>
      </c>
      <c r="PPR49" s="151" t="s">
        <v>170</v>
      </c>
      <c r="PPS49" s="144" t="s">
        <v>224</v>
      </c>
      <c r="PPT49" s="307">
        <v>41877</v>
      </c>
      <c r="PPU49" s="201">
        <v>6000</v>
      </c>
      <c r="PPV49" s="317">
        <v>1</v>
      </c>
      <c r="PPW49" s="388" t="s">
        <v>592</v>
      </c>
      <c r="PPY49" s="191">
        <v>1</v>
      </c>
      <c r="PPZ49" s="151" t="s">
        <v>170</v>
      </c>
      <c r="PQA49" s="144" t="s">
        <v>224</v>
      </c>
      <c r="PQB49" s="307">
        <v>41877</v>
      </c>
      <c r="PQC49" s="201">
        <v>6000</v>
      </c>
      <c r="PQD49" s="317">
        <v>1</v>
      </c>
      <c r="PQE49" s="388" t="s">
        <v>592</v>
      </c>
      <c r="PQG49" s="191">
        <v>1</v>
      </c>
      <c r="PQH49" s="151" t="s">
        <v>170</v>
      </c>
      <c r="PQI49" s="144" t="s">
        <v>224</v>
      </c>
      <c r="PQJ49" s="307">
        <v>41877</v>
      </c>
      <c r="PQK49" s="201">
        <v>6000</v>
      </c>
      <c r="PQL49" s="317">
        <v>1</v>
      </c>
      <c r="PQM49" s="388" t="s">
        <v>592</v>
      </c>
      <c r="PQO49" s="191">
        <v>1</v>
      </c>
      <c r="PQP49" s="151" t="s">
        <v>170</v>
      </c>
      <c r="PQQ49" s="144" t="s">
        <v>224</v>
      </c>
      <c r="PQR49" s="307">
        <v>41877</v>
      </c>
      <c r="PQS49" s="201">
        <v>6000</v>
      </c>
      <c r="PQT49" s="317">
        <v>1</v>
      </c>
      <c r="PQU49" s="388" t="s">
        <v>592</v>
      </c>
      <c r="PQW49" s="191">
        <v>1</v>
      </c>
      <c r="PQX49" s="151" t="s">
        <v>170</v>
      </c>
      <c r="PQY49" s="144" t="s">
        <v>224</v>
      </c>
      <c r="PQZ49" s="307">
        <v>41877</v>
      </c>
      <c r="PRA49" s="201">
        <v>6000</v>
      </c>
      <c r="PRB49" s="317">
        <v>1</v>
      </c>
      <c r="PRC49" s="388" t="s">
        <v>592</v>
      </c>
      <c r="PRE49" s="191">
        <v>1</v>
      </c>
      <c r="PRF49" s="151" t="s">
        <v>170</v>
      </c>
      <c r="PRG49" s="144" t="s">
        <v>224</v>
      </c>
      <c r="PRH49" s="307">
        <v>41877</v>
      </c>
      <c r="PRI49" s="201">
        <v>6000</v>
      </c>
      <c r="PRJ49" s="317">
        <v>1</v>
      </c>
      <c r="PRK49" s="388" t="s">
        <v>592</v>
      </c>
      <c r="PRM49" s="191">
        <v>1</v>
      </c>
      <c r="PRN49" s="151" t="s">
        <v>170</v>
      </c>
      <c r="PRO49" s="144" t="s">
        <v>224</v>
      </c>
      <c r="PRP49" s="307">
        <v>41877</v>
      </c>
      <c r="PRQ49" s="201">
        <v>6000</v>
      </c>
      <c r="PRR49" s="317">
        <v>1</v>
      </c>
      <c r="PRS49" s="388" t="s">
        <v>592</v>
      </c>
      <c r="PRU49" s="191">
        <v>1</v>
      </c>
      <c r="PRV49" s="151" t="s">
        <v>170</v>
      </c>
      <c r="PRW49" s="144" t="s">
        <v>224</v>
      </c>
      <c r="PRX49" s="307">
        <v>41877</v>
      </c>
      <c r="PRY49" s="201">
        <v>6000</v>
      </c>
      <c r="PRZ49" s="317">
        <v>1</v>
      </c>
      <c r="PSA49" s="388" t="s">
        <v>592</v>
      </c>
      <c r="PSC49" s="191">
        <v>1</v>
      </c>
      <c r="PSD49" s="151" t="s">
        <v>170</v>
      </c>
      <c r="PSE49" s="144" t="s">
        <v>224</v>
      </c>
      <c r="PSF49" s="307">
        <v>41877</v>
      </c>
      <c r="PSG49" s="201">
        <v>6000</v>
      </c>
      <c r="PSH49" s="317">
        <v>1</v>
      </c>
      <c r="PSI49" s="388" t="s">
        <v>592</v>
      </c>
      <c r="PSK49" s="191">
        <v>1</v>
      </c>
      <c r="PSL49" s="151" t="s">
        <v>170</v>
      </c>
      <c r="PSM49" s="144" t="s">
        <v>224</v>
      </c>
      <c r="PSN49" s="307">
        <v>41877</v>
      </c>
      <c r="PSO49" s="201">
        <v>6000</v>
      </c>
      <c r="PSP49" s="317">
        <v>1</v>
      </c>
      <c r="PSQ49" s="388" t="s">
        <v>592</v>
      </c>
      <c r="PSS49" s="191">
        <v>1</v>
      </c>
      <c r="PST49" s="151" t="s">
        <v>170</v>
      </c>
      <c r="PSU49" s="144" t="s">
        <v>224</v>
      </c>
      <c r="PSV49" s="307">
        <v>41877</v>
      </c>
      <c r="PSW49" s="201">
        <v>6000</v>
      </c>
      <c r="PSX49" s="317">
        <v>1</v>
      </c>
      <c r="PSY49" s="388" t="s">
        <v>592</v>
      </c>
      <c r="PTA49" s="191">
        <v>1</v>
      </c>
      <c r="PTB49" s="151" t="s">
        <v>170</v>
      </c>
      <c r="PTC49" s="144" t="s">
        <v>224</v>
      </c>
      <c r="PTD49" s="307">
        <v>41877</v>
      </c>
      <c r="PTE49" s="201">
        <v>6000</v>
      </c>
      <c r="PTF49" s="317">
        <v>1</v>
      </c>
      <c r="PTG49" s="388" t="s">
        <v>592</v>
      </c>
      <c r="PTI49" s="191">
        <v>1</v>
      </c>
      <c r="PTJ49" s="151" t="s">
        <v>170</v>
      </c>
      <c r="PTK49" s="144" t="s">
        <v>224</v>
      </c>
      <c r="PTL49" s="307">
        <v>41877</v>
      </c>
      <c r="PTM49" s="201">
        <v>6000</v>
      </c>
      <c r="PTN49" s="317">
        <v>1</v>
      </c>
      <c r="PTO49" s="388" t="s">
        <v>592</v>
      </c>
      <c r="PTQ49" s="191">
        <v>1</v>
      </c>
      <c r="PTR49" s="151" t="s">
        <v>170</v>
      </c>
      <c r="PTS49" s="144" t="s">
        <v>224</v>
      </c>
      <c r="PTT49" s="307">
        <v>41877</v>
      </c>
      <c r="PTU49" s="201">
        <v>6000</v>
      </c>
      <c r="PTV49" s="317">
        <v>1</v>
      </c>
      <c r="PTW49" s="388" t="s">
        <v>592</v>
      </c>
      <c r="PTY49" s="191">
        <v>1</v>
      </c>
      <c r="PTZ49" s="151" t="s">
        <v>170</v>
      </c>
      <c r="PUA49" s="144" t="s">
        <v>224</v>
      </c>
      <c r="PUB49" s="307">
        <v>41877</v>
      </c>
      <c r="PUC49" s="201">
        <v>6000</v>
      </c>
      <c r="PUD49" s="317">
        <v>1</v>
      </c>
      <c r="PUE49" s="388" t="s">
        <v>592</v>
      </c>
      <c r="PUG49" s="191">
        <v>1</v>
      </c>
      <c r="PUH49" s="151" t="s">
        <v>170</v>
      </c>
      <c r="PUI49" s="144" t="s">
        <v>224</v>
      </c>
      <c r="PUJ49" s="307">
        <v>41877</v>
      </c>
      <c r="PUK49" s="201">
        <v>6000</v>
      </c>
      <c r="PUL49" s="317">
        <v>1</v>
      </c>
      <c r="PUM49" s="388" t="s">
        <v>592</v>
      </c>
      <c r="PUO49" s="191">
        <v>1</v>
      </c>
      <c r="PUP49" s="151" t="s">
        <v>170</v>
      </c>
      <c r="PUQ49" s="144" t="s">
        <v>224</v>
      </c>
      <c r="PUR49" s="307">
        <v>41877</v>
      </c>
      <c r="PUS49" s="201">
        <v>6000</v>
      </c>
      <c r="PUT49" s="317">
        <v>1</v>
      </c>
      <c r="PUU49" s="388" t="s">
        <v>592</v>
      </c>
      <c r="PUW49" s="191">
        <v>1</v>
      </c>
      <c r="PUX49" s="151" t="s">
        <v>170</v>
      </c>
      <c r="PUY49" s="144" t="s">
        <v>224</v>
      </c>
      <c r="PUZ49" s="307">
        <v>41877</v>
      </c>
      <c r="PVA49" s="201">
        <v>6000</v>
      </c>
      <c r="PVB49" s="317">
        <v>1</v>
      </c>
      <c r="PVC49" s="388" t="s">
        <v>592</v>
      </c>
      <c r="PVE49" s="191">
        <v>1</v>
      </c>
      <c r="PVF49" s="151" t="s">
        <v>170</v>
      </c>
      <c r="PVG49" s="144" t="s">
        <v>224</v>
      </c>
      <c r="PVH49" s="307">
        <v>41877</v>
      </c>
      <c r="PVI49" s="201">
        <v>6000</v>
      </c>
      <c r="PVJ49" s="317">
        <v>1</v>
      </c>
      <c r="PVK49" s="388" t="s">
        <v>592</v>
      </c>
      <c r="PVM49" s="191">
        <v>1</v>
      </c>
      <c r="PVN49" s="151" t="s">
        <v>170</v>
      </c>
      <c r="PVO49" s="144" t="s">
        <v>224</v>
      </c>
      <c r="PVP49" s="307">
        <v>41877</v>
      </c>
      <c r="PVQ49" s="201">
        <v>6000</v>
      </c>
      <c r="PVR49" s="317">
        <v>1</v>
      </c>
      <c r="PVS49" s="388" t="s">
        <v>592</v>
      </c>
      <c r="PVU49" s="191">
        <v>1</v>
      </c>
      <c r="PVV49" s="151" t="s">
        <v>170</v>
      </c>
      <c r="PVW49" s="144" t="s">
        <v>224</v>
      </c>
      <c r="PVX49" s="307">
        <v>41877</v>
      </c>
      <c r="PVY49" s="201">
        <v>6000</v>
      </c>
      <c r="PVZ49" s="317">
        <v>1</v>
      </c>
      <c r="PWA49" s="388" t="s">
        <v>592</v>
      </c>
      <c r="PWC49" s="191">
        <v>1</v>
      </c>
      <c r="PWD49" s="151" t="s">
        <v>170</v>
      </c>
      <c r="PWE49" s="144" t="s">
        <v>224</v>
      </c>
      <c r="PWF49" s="307">
        <v>41877</v>
      </c>
      <c r="PWG49" s="201">
        <v>6000</v>
      </c>
      <c r="PWH49" s="317">
        <v>1</v>
      </c>
      <c r="PWI49" s="388" t="s">
        <v>592</v>
      </c>
      <c r="PWK49" s="191">
        <v>1</v>
      </c>
      <c r="PWL49" s="151" t="s">
        <v>170</v>
      </c>
      <c r="PWM49" s="144" t="s">
        <v>224</v>
      </c>
      <c r="PWN49" s="307">
        <v>41877</v>
      </c>
      <c r="PWO49" s="201">
        <v>6000</v>
      </c>
      <c r="PWP49" s="317">
        <v>1</v>
      </c>
      <c r="PWQ49" s="388" t="s">
        <v>592</v>
      </c>
      <c r="PWS49" s="191">
        <v>1</v>
      </c>
      <c r="PWT49" s="151" t="s">
        <v>170</v>
      </c>
      <c r="PWU49" s="144" t="s">
        <v>224</v>
      </c>
      <c r="PWV49" s="307">
        <v>41877</v>
      </c>
      <c r="PWW49" s="201">
        <v>6000</v>
      </c>
      <c r="PWX49" s="317">
        <v>1</v>
      </c>
      <c r="PWY49" s="388" t="s">
        <v>592</v>
      </c>
      <c r="PXA49" s="191">
        <v>1</v>
      </c>
      <c r="PXB49" s="151" t="s">
        <v>170</v>
      </c>
      <c r="PXC49" s="144" t="s">
        <v>224</v>
      </c>
      <c r="PXD49" s="307">
        <v>41877</v>
      </c>
      <c r="PXE49" s="201">
        <v>6000</v>
      </c>
      <c r="PXF49" s="317">
        <v>1</v>
      </c>
      <c r="PXG49" s="388" t="s">
        <v>592</v>
      </c>
      <c r="PXI49" s="191">
        <v>1</v>
      </c>
      <c r="PXJ49" s="151" t="s">
        <v>170</v>
      </c>
      <c r="PXK49" s="144" t="s">
        <v>224</v>
      </c>
      <c r="PXL49" s="307">
        <v>41877</v>
      </c>
      <c r="PXM49" s="201">
        <v>6000</v>
      </c>
      <c r="PXN49" s="317">
        <v>1</v>
      </c>
      <c r="PXO49" s="388" t="s">
        <v>592</v>
      </c>
      <c r="PXQ49" s="191">
        <v>1</v>
      </c>
      <c r="PXR49" s="151" t="s">
        <v>170</v>
      </c>
      <c r="PXS49" s="144" t="s">
        <v>224</v>
      </c>
      <c r="PXT49" s="307">
        <v>41877</v>
      </c>
      <c r="PXU49" s="201">
        <v>6000</v>
      </c>
      <c r="PXV49" s="317">
        <v>1</v>
      </c>
      <c r="PXW49" s="388" t="s">
        <v>592</v>
      </c>
      <c r="PXY49" s="191">
        <v>1</v>
      </c>
      <c r="PXZ49" s="151" t="s">
        <v>170</v>
      </c>
      <c r="PYA49" s="144" t="s">
        <v>224</v>
      </c>
      <c r="PYB49" s="307">
        <v>41877</v>
      </c>
      <c r="PYC49" s="201">
        <v>6000</v>
      </c>
      <c r="PYD49" s="317">
        <v>1</v>
      </c>
      <c r="PYE49" s="388" t="s">
        <v>592</v>
      </c>
      <c r="PYG49" s="191">
        <v>1</v>
      </c>
      <c r="PYH49" s="151" t="s">
        <v>170</v>
      </c>
      <c r="PYI49" s="144" t="s">
        <v>224</v>
      </c>
      <c r="PYJ49" s="307">
        <v>41877</v>
      </c>
      <c r="PYK49" s="201">
        <v>6000</v>
      </c>
      <c r="PYL49" s="317">
        <v>1</v>
      </c>
      <c r="PYM49" s="388" t="s">
        <v>592</v>
      </c>
      <c r="PYO49" s="191">
        <v>1</v>
      </c>
      <c r="PYP49" s="151" t="s">
        <v>170</v>
      </c>
      <c r="PYQ49" s="144" t="s">
        <v>224</v>
      </c>
      <c r="PYR49" s="307">
        <v>41877</v>
      </c>
      <c r="PYS49" s="201">
        <v>6000</v>
      </c>
      <c r="PYT49" s="317">
        <v>1</v>
      </c>
      <c r="PYU49" s="388" t="s">
        <v>592</v>
      </c>
      <c r="PYW49" s="191">
        <v>1</v>
      </c>
      <c r="PYX49" s="151" t="s">
        <v>170</v>
      </c>
      <c r="PYY49" s="144" t="s">
        <v>224</v>
      </c>
      <c r="PYZ49" s="307">
        <v>41877</v>
      </c>
      <c r="PZA49" s="201">
        <v>6000</v>
      </c>
      <c r="PZB49" s="317">
        <v>1</v>
      </c>
      <c r="PZC49" s="388" t="s">
        <v>592</v>
      </c>
      <c r="PZE49" s="191">
        <v>1</v>
      </c>
      <c r="PZF49" s="151" t="s">
        <v>170</v>
      </c>
      <c r="PZG49" s="144" t="s">
        <v>224</v>
      </c>
      <c r="PZH49" s="307">
        <v>41877</v>
      </c>
      <c r="PZI49" s="201">
        <v>6000</v>
      </c>
      <c r="PZJ49" s="317">
        <v>1</v>
      </c>
      <c r="PZK49" s="388" t="s">
        <v>592</v>
      </c>
      <c r="PZM49" s="191">
        <v>1</v>
      </c>
      <c r="PZN49" s="151" t="s">
        <v>170</v>
      </c>
      <c r="PZO49" s="144" t="s">
        <v>224</v>
      </c>
      <c r="PZP49" s="307">
        <v>41877</v>
      </c>
      <c r="PZQ49" s="201">
        <v>6000</v>
      </c>
      <c r="PZR49" s="317">
        <v>1</v>
      </c>
      <c r="PZS49" s="388" t="s">
        <v>592</v>
      </c>
      <c r="PZU49" s="191">
        <v>1</v>
      </c>
      <c r="PZV49" s="151" t="s">
        <v>170</v>
      </c>
      <c r="PZW49" s="144" t="s">
        <v>224</v>
      </c>
      <c r="PZX49" s="307">
        <v>41877</v>
      </c>
      <c r="PZY49" s="201">
        <v>6000</v>
      </c>
      <c r="PZZ49" s="317">
        <v>1</v>
      </c>
      <c r="QAA49" s="388" t="s">
        <v>592</v>
      </c>
      <c r="QAC49" s="191">
        <v>1</v>
      </c>
      <c r="QAD49" s="151" t="s">
        <v>170</v>
      </c>
      <c r="QAE49" s="144" t="s">
        <v>224</v>
      </c>
      <c r="QAF49" s="307">
        <v>41877</v>
      </c>
      <c r="QAG49" s="201">
        <v>6000</v>
      </c>
      <c r="QAH49" s="317">
        <v>1</v>
      </c>
      <c r="QAI49" s="388" t="s">
        <v>592</v>
      </c>
      <c r="QAK49" s="191">
        <v>1</v>
      </c>
      <c r="QAL49" s="151" t="s">
        <v>170</v>
      </c>
      <c r="QAM49" s="144" t="s">
        <v>224</v>
      </c>
      <c r="QAN49" s="307">
        <v>41877</v>
      </c>
      <c r="QAO49" s="201">
        <v>6000</v>
      </c>
      <c r="QAP49" s="317">
        <v>1</v>
      </c>
      <c r="QAQ49" s="388" t="s">
        <v>592</v>
      </c>
      <c r="QAS49" s="191">
        <v>1</v>
      </c>
      <c r="QAT49" s="151" t="s">
        <v>170</v>
      </c>
      <c r="QAU49" s="144" t="s">
        <v>224</v>
      </c>
      <c r="QAV49" s="307">
        <v>41877</v>
      </c>
      <c r="QAW49" s="201">
        <v>6000</v>
      </c>
      <c r="QAX49" s="317">
        <v>1</v>
      </c>
      <c r="QAY49" s="388" t="s">
        <v>592</v>
      </c>
      <c r="QBA49" s="191">
        <v>1</v>
      </c>
      <c r="QBB49" s="151" t="s">
        <v>170</v>
      </c>
      <c r="QBC49" s="144" t="s">
        <v>224</v>
      </c>
      <c r="QBD49" s="307">
        <v>41877</v>
      </c>
      <c r="QBE49" s="201">
        <v>6000</v>
      </c>
      <c r="QBF49" s="317">
        <v>1</v>
      </c>
      <c r="QBG49" s="388" t="s">
        <v>592</v>
      </c>
      <c r="QBI49" s="191">
        <v>1</v>
      </c>
      <c r="QBJ49" s="151" t="s">
        <v>170</v>
      </c>
      <c r="QBK49" s="144" t="s">
        <v>224</v>
      </c>
      <c r="QBL49" s="307">
        <v>41877</v>
      </c>
      <c r="QBM49" s="201">
        <v>6000</v>
      </c>
      <c r="QBN49" s="317">
        <v>1</v>
      </c>
      <c r="QBO49" s="388" t="s">
        <v>592</v>
      </c>
      <c r="QBQ49" s="191">
        <v>1</v>
      </c>
      <c r="QBR49" s="151" t="s">
        <v>170</v>
      </c>
      <c r="QBS49" s="144" t="s">
        <v>224</v>
      </c>
      <c r="QBT49" s="307">
        <v>41877</v>
      </c>
      <c r="QBU49" s="201">
        <v>6000</v>
      </c>
      <c r="QBV49" s="317">
        <v>1</v>
      </c>
      <c r="QBW49" s="388" t="s">
        <v>592</v>
      </c>
      <c r="QBY49" s="191">
        <v>1</v>
      </c>
      <c r="QBZ49" s="151" t="s">
        <v>170</v>
      </c>
      <c r="QCA49" s="144" t="s">
        <v>224</v>
      </c>
      <c r="QCB49" s="307">
        <v>41877</v>
      </c>
      <c r="QCC49" s="201">
        <v>6000</v>
      </c>
      <c r="QCD49" s="317">
        <v>1</v>
      </c>
      <c r="QCE49" s="388" t="s">
        <v>592</v>
      </c>
      <c r="QCG49" s="191">
        <v>1</v>
      </c>
      <c r="QCH49" s="151" t="s">
        <v>170</v>
      </c>
      <c r="QCI49" s="144" t="s">
        <v>224</v>
      </c>
      <c r="QCJ49" s="307">
        <v>41877</v>
      </c>
      <c r="QCK49" s="201">
        <v>6000</v>
      </c>
      <c r="QCL49" s="317">
        <v>1</v>
      </c>
      <c r="QCM49" s="388" t="s">
        <v>592</v>
      </c>
      <c r="QCO49" s="191">
        <v>1</v>
      </c>
      <c r="QCP49" s="151" t="s">
        <v>170</v>
      </c>
      <c r="QCQ49" s="144" t="s">
        <v>224</v>
      </c>
      <c r="QCR49" s="307">
        <v>41877</v>
      </c>
      <c r="QCS49" s="201">
        <v>6000</v>
      </c>
      <c r="QCT49" s="317">
        <v>1</v>
      </c>
      <c r="QCU49" s="388" t="s">
        <v>592</v>
      </c>
      <c r="QCW49" s="191">
        <v>1</v>
      </c>
      <c r="QCX49" s="151" t="s">
        <v>170</v>
      </c>
      <c r="QCY49" s="144" t="s">
        <v>224</v>
      </c>
      <c r="QCZ49" s="307">
        <v>41877</v>
      </c>
      <c r="QDA49" s="201">
        <v>6000</v>
      </c>
      <c r="QDB49" s="317">
        <v>1</v>
      </c>
      <c r="QDC49" s="388" t="s">
        <v>592</v>
      </c>
      <c r="QDE49" s="191">
        <v>1</v>
      </c>
      <c r="QDF49" s="151" t="s">
        <v>170</v>
      </c>
      <c r="QDG49" s="144" t="s">
        <v>224</v>
      </c>
      <c r="QDH49" s="307">
        <v>41877</v>
      </c>
      <c r="QDI49" s="201">
        <v>6000</v>
      </c>
      <c r="QDJ49" s="317">
        <v>1</v>
      </c>
      <c r="QDK49" s="388" t="s">
        <v>592</v>
      </c>
      <c r="QDM49" s="191">
        <v>1</v>
      </c>
      <c r="QDN49" s="151" t="s">
        <v>170</v>
      </c>
      <c r="QDO49" s="144" t="s">
        <v>224</v>
      </c>
      <c r="QDP49" s="307">
        <v>41877</v>
      </c>
      <c r="QDQ49" s="201">
        <v>6000</v>
      </c>
      <c r="QDR49" s="317">
        <v>1</v>
      </c>
      <c r="QDS49" s="388" t="s">
        <v>592</v>
      </c>
      <c r="QDU49" s="191">
        <v>1</v>
      </c>
      <c r="QDV49" s="151" t="s">
        <v>170</v>
      </c>
      <c r="QDW49" s="144" t="s">
        <v>224</v>
      </c>
      <c r="QDX49" s="307">
        <v>41877</v>
      </c>
      <c r="QDY49" s="201">
        <v>6000</v>
      </c>
      <c r="QDZ49" s="317">
        <v>1</v>
      </c>
      <c r="QEA49" s="388" t="s">
        <v>592</v>
      </c>
      <c r="QEC49" s="191">
        <v>1</v>
      </c>
      <c r="QED49" s="151" t="s">
        <v>170</v>
      </c>
      <c r="QEE49" s="144" t="s">
        <v>224</v>
      </c>
      <c r="QEF49" s="307">
        <v>41877</v>
      </c>
      <c r="QEG49" s="201">
        <v>6000</v>
      </c>
      <c r="QEH49" s="317">
        <v>1</v>
      </c>
      <c r="QEI49" s="388" t="s">
        <v>592</v>
      </c>
      <c r="QEK49" s="191">
        <v>1</v>
      </c>
      <c r="QEL49" s="151" t="s">
        <v>170</v>
      </c>
      <c r="QEM49" s="144" t="s">
        <v>224</v>
      </c>
      <c r="QEN49" s="307">
        <v>41877</v>
      </c>
      <c r="QEO49" s="201">
        <v>6000</v>
      </c>
      <c r="QEP49" s="317">
        <v>1</v>
      </c>
      <c r="QEQ49" s="388" t="s">
        <v>592</v>
      </c>
      <c r="QES49" s="191">
        <v>1</v>
      </c>
      <c r="QET49" s="151" t="s">
        <v>170</v>
      </c>
      <c r="QEU49" s="144" t="s">
        <v>224</v>
      </c>
      <c r="QEV49" s="307">
        <v>41877</v>
      </c>
      <c r="QEW49" s="201">
        <v>6000</v>
      </c>
      <c r="QEX49" s="317">
        <v>1</v>
      </c>
      <c r="QEY49" s="388" t="s">
        <v>592</v>
      </c>
      <c r="QFA49" s="191">
        <v>1</v>
      </c>
      <c r="QFB49" s="151" t="s">
        <v>170</v>
      </c>
      <c r="QFC49" s="144" t="s">
        <v>224</v>
      </c>
      <c r="QFD49" s="307">
        <v>41877</v>
      </c>
      <c r="QFE49" s="201">
        <v>6000</v>
      </c>
      <c r="QFF49" s="317">
        <v>1</v>
      </c>
      <c r="QFG49" s="388" t="s">
        <v>592</v>
      </c>
      <c r="QFI49" s="191">
        <v>1</v>
      </c>
      <c r="QFJ49" s="151" t="s">
        <v>170</v>
      </c>
      <c r="QFK49" s="144" t="s">
        <v>224</v>
      </c>
      <c r="QFL49" s="307">
        <v>41877</v>
      </c>
      <c r="QFM49" s="201">
        <v>6000</v>
      </c>
      <c r="QFN49" s="317">
        <v>1</v>
      </c>
      <c r="QFO49" s="388" t="s">
        <v>592</v>
      </c>
      <c r="QFQ49" s="191">
        <v>1</v>
      </c>
      <c r="QFR49" s="151" t="s">
        <v>170</v>
      </c>
      <c r="QFS49" s="144" t="s">
        <v>224</v>
      </c>
      <c r="QFT49" s="307">
        <v>41877</v>
      </c>
      <c r="QFU49" s="201">
        <v>6000</v>
      </c>
      <c r="QFV49" s="317">
        <v>1</v>
      </c>
      <c r="QFW49" s="388" t="s">
        <v>592</v>
      </c>
      <c r="QFY49" s="191">
        <v>1</v>
      </c>
      <c r="QFZ49" s="151" t="s">
        <v>170</v>
      </c>
      <c r="QGA49" s="144" t="s">
        <v>224</v>
      </c>
      <c r="QGB49" s="307">
        <v>41877</v>
      </c>
      <c r="QGC49" s="201">
        <v>6000</v>
      </c>
      <c r="QGD49" s="317">
        <v>1</v>
      </c>
      <c r="QGE49" s="388" t="s">
        <v>592</v>
      </c>
      <c r="QGG49" s="191">
        <v>1</v>
      </c>
      <c r="QGH49" s="151" t="s">
        <v>170</v>
      </c>
      <c r="QGI49" s="144" t="s">
        <v>224</v>
      </c>
      <c r="QGJ49" s="307">
        <v>41877</v>
      </c>
      <c r="QGK49" s="201">
        <v>6000</v>
      </c>
      <c r="QGL49" s="317">
        <v>1</v>
      </c>
      <c r="QGM49" s="388" t="s">
        <v>592</v>
      </c>
      <c r="QGO49" s="191">
        <v>1</v>
      </c>
      <c r="QGP49" s="151" t="s">
        <v>170</v>
      </c>
      <c r="QGQ49" s="144" t="s">
        <v>224</v>
      </c>
      <c r="QGR49" s="307">
        <v>41877</v>
      </c>
      <c r="QGS49" s="201">
        <v>6000</v>
      </c>
      <c r="QGT49" s="317">
        <v>1</v>
      </c>
      <c r="QGU49" s="388" t="s">
        <v>592</v>
      </c>
      <c r="QGW49" s="191">
        <v>1</v>
      </c>
      <c r="QGX49" s="151" t="s">
        <v>170</v>
      </c>
      <c r="QGY49" s="144" t="s">
        <v>224</v>
      </c>
      <c r="QGZ49" s="307">
        <v>41877</v>
      </c>
      <c r="QHA49" s="201">
        <v>6000</v>
      </c>
      <c r="QHB49" s="317">
        <v>1</v>
      </c>
      <c r="QHC49" s="388" t="s">
        <v>592</v>
      </c>
      <c r="QHE49" s="191">
        <v>1</v>
      </c>
      <c r="QHF49" s="151" t="s">
        <v>170</v>
      </c>
      <c r="QHG49" s="144" t="s">
        <v>224</v>
      </c>
      <c r="QHH49" s="307">
        <v>41877</v>
      </c>
      <c r="QHI49" s="201">
        <v>6000</v>
      </c>
      <c r="QHJ49" s="317">
        <v>1</v>
      </c>
      <c r="QHK49" s="388" t="s">
        <v>592</v>
      </c>
      <c r="QHM49" s="191">
        <v>1</v>
      </c>
      <c r="QHN49" s="151" t="s">
        <v>170</v>
      </c>
      <c r="QHO49" s="144" t="s">
        <v>224</v>
      </c>
      <c r="QHP49" s="307">
        <v>41877</v>
      </c>
      <c r="QHQ49" s="201">
        <v>6000</v>
      </c>
      <c r="QHR49" s="317">
        <v>1</v>
      </c>
      <c r="QHS49" s="388" t="s">
        <v>592</v>
      </c>
      <c r="QHU49" s="191">
        <v>1</v>
      </c>
      <c r="QHV49" s="151" t="s">
        <v>170</v>
      </c>
      <c r="QHW49" s="144" t="s">
        <v>224</v>
      </c>
      <c r="QHX49" s="307">
        <v>41877</v>
      </c>
      <c r="QHY49" s="201">
        <v>6000</v>
      </c>
      <c r="QHZ49" s="317">
        <v>1</v>
      </c>
      <c r="QIA49" s="388" t="s">
        <v>592</v>
      </c>
      <c r="QIC49" s="191">
        <v>1</v>
      </c>
      <c r="QID49" s="151" t="s">
        <v>170</v>
      </c>
      <c r="QIE49" s="144" t="s">
        <v>224</v>
      </c>
      <c r="QIF49" s="307">
        <v>41877</v>
      </c>
      <c r="QIG49" s="201">
        <v>6000</v>
      </c>
      <c r="QIH49" s="317">
        <v>1</v>
      </c>
      <c r="QII49" s="388" t="s">
        <v>592</v>
      </c>
      <c r="QIK49" s="191">
        <v>1</v>
      </c>
      <c r="QIL49" s="151" t="s">
        <v>170</v>
      </c>
      <c r="QIM49" s="144" t="s">
        <v>224</v>
      </c>
      <c r="QIN49" s="307">
        <v>41877</v>
      </c>
      <c r="QIO49" s="201">
        <v>6000</v>
      </c>
      <c r="QIP49" s="317">
        <v>1</v>
      </c>
      <c r="QIQ49" s="388" t="s">
        <v>592</v>
      </c>
      <c r="QIS49" s="191">
        <v>1</v>
      </c>
      <c r="QIT49" s="151" t="s">
        <v>170</v>
      </c>
      <c r="QIU49" s="144" t="s">
        <v>224</v>
      </c>
      <c r="QIV49" s="307">
        <v>41877</v>
      </c>
      <c r="QIW49" s="201">
        <v>6000</v>
      </c>
      <c r="QIX49" s="317">
        <v>1</v>
      </c>
      <c r="QIY49" s="388" t="s">
        <v>592</v>
      </c>
      <c r="QJA49" s="191">
        <v>1</v>
      </c>
      <c r="QJB49" s="151" t="s">
        <v>170</v>
      </c>
      <c r="QJC49" s="144" t="s">
        <v>224</v>
      </c>
      <c r="QJD49" s="307">
        <v>41877</v>
      </c>
      <c r="QJE49" s="201">
        <v>6000</v>
      </c>
      <c r="QJF49" s="317">
        <v>1</v>
      </c>
      <c r="QJG49" s="388" t="s">
        <v>592</v>
      </c>
      <c r="QJI49" s="191">
        <v>1</v>
      </c>
      <c r="QJJ49" s="151" t="s">
        <v>170</v>
      </c>
      <c r="QJK49" s="144" t="s">
        <v>224</v>
      </c>
      <c r="QJL49" s="307">
        <v>41877</v>
      </c>
      <c r="QJM49" s="201">
        <v>6000</v>
      </c>
      <c r="QJN49" s="317">
        <v>1</v>
      </c>
      <c r="QJO49" s="388" t="s">
        <v>592</v>
      </c>
      <c r="QJQ49" s="191">
        <v>1</v>
      </c>
      <c r="QJR49" s="151" t="s">
        <v>170</v>
      </c>
      <c r="QJS49" s="144" t="s">
        <v>224</v>
      </c>
      <c r="QJT49" s="307">
        <v>41877</v>
      </c>
      <c r="QJU49" s="201">
        <v>6000</v>
      </c>
      <c r="QJV49" s="317">
        <v>1</v>
      </c>
      <c r="QJW49" s="388" t="s">
        <v>592</v>
      </c>
      <c r="QJY49" s="191">
        <v>1</v>
      </c>
      <c r="QJZ49" s="151" t="s">
        <v>170</v>
      </c>
      <c r="QKA49" s="144" t="s">
        <v>224</v>
      </c>
      <c r="QKB49" s="307">
        <v>41877</v>
      </c>
      <c r="QKC49" s="201">
        <v>6000</v>
      </c>
      <c r="QKD49" s="317">
        <v>1</v>
      </c>
      <c r="QKE49" s="388" t="s">
        <v>592</v>
      </c>
      <c r="QKG49" s="191">
        <v>1</v>
      </c>
      <c r="QKH49" s="151" t="s">
        <v>170</v>
      </c>
      <c r="QKI49" s="144" t="s">
        <v>224</v>
      </c>
      <c r="QKJ49" s="307">
        <v>41877</v>
      </c>
      <c r="QKK49" s="201">
        <v>6000</v>
      </c>
      <c r="QKL49" s="317">
        <v>1</v>
      </c>
      <c r="QKM49" s="388" t="s">
        <v>592</v>
      </c>
      <c r="QKO49" s="191">
        <v>1</v>
      </c>
      <c r="QKP49" s="151" t="s">
        <v>170</v>
      </c>
      <c r="QKQ49" s="144" t="s">
        <v>224</v>
      </c>
      <c r="QKR49" s="307">
        <v>41877</v>
      </c>
      <c r="QKS49" s="201">
        <v>6000</v>
      </c>
      <c r="QKT49" s="317">
        <v>1</v>
      </c>
      <c r="QKU49" s="388" t="s">
        <v>592</v>
      </c>
      <c r="QKW49" s="191">
        <v>1</v>
      </c>
      <c r="QKX49" s="151" t="s">
        <v>170</v>
      </c>
      <c r="QKY49" s="144" t="s">
        <v>224</v>
      </c>
      <c r="QKZ49" s="307">
        <v>41877</v>
      </c>
      <c r="QLA49" s="201">
        <v>6000</v>
      </c>
      <c r="QLB49" s="317">
        <v>1</v>
      </c>
      <c r="QLC49" s="388" t="s">
        <v>592</v>
      </c>
      <c r="QLE49" s="191">
        <v>1</v>
      </c>
      <c r="QLF49" s="151" t="s">
        <v>170</v>
      </c>
      <c r="QLG49" s="144" t="s">
        <v>224</v>
      </c>
      <c r="QLH49" s="307">
        <v>41877</v>
      </c>
      <c r="QLI49" s="201">
        <v>6000</v>
      </c>
      <c r="QLJ49" s="317">
        <v>1</v>
      </c>
      <c r="QLK49" s="388" t="s">
        <v>592</v>
      </c>
      <c r="QLM49" s="191">
        <v>1</v>
      </c>
      <c r="QLN49" s="151" t="s">
        <v>170</v>
      </c>
      <c r="QLO49" s="144" t="s">
        <v>224</v>
      </c>
      <c r="QLP49" s="307">
        <v>41877</v>
      </c>
      <c r="QLQ49" s="201">
        <v>6000</v>
      </c>
      <c r="QLR49" s="317">
        <v>1</v>
      </c>
      <c r="QLS49" s="388" t="s">
        <v>592</v>
      </c>
      <c r="QLU49" s="191">
        <v>1</v>
      </c>
      <c r="QLV49" s="151" t="s">
        <v>170</v>
      </c>
      <c r="QLW49" s="144" t="s">
        <v>224</v>
      </c>
      <c r="QLX49" s="307">
        <v>41877</v>
      </c>
      <c r="QLY49" s="201">
        <v>6000</v>
      </c>
      <c r="QLZ49" s="317">
        <v>1</v>
      </c>
      <c r="QMA49" s="388" t="s">
        <v>592</v>
      </c>
      <c r="QMC49" s="191">
        <v>1</v>
      </c>
      <c r="QMD49" s="151" t="s">
        <v>170</v>
      </c>
      <c r="QME49" s="144" t="s">
        <v>224</v>
      </c>
      <c r="QMF49" s="307">
        <v>41877</v>
      </c>
      <c r="QMG49" s="201">
        <v>6000</v>
      </c>
      <c r="QMH49" s="317">
        <v>1</v>
      </c>
      <c r="QMI49" s="388" t="s">
        <v>592</v>
      </c>
      <c r="QMK49" s="191">
        <v>1</v>
      </c>
      <c r="QML49" s="151" t="s">
        <v>170</v>
      </c>
      <c r="QMM49" s="144" t="s">
        <v>224</v>
      </c>
      <c r="QMN49" s="307">
        <v>41877</v>
      </c>
      <c r="QMO49" s="201">
        <v>6000</v>
      </c>
      <c r="QMP49" s="317">
        <v>1</v>
      </c>
      <c r="QMQ49" s="388" t="s">
        <v>592</v>
      </c>
      <c r="QMS49" s="191">
        <v>1</v>
      </c>
      <c r="QMT49" s="151" t="s">
        <v>170</v>
      </c>
      <c r="QMU49" s="144" t="s">
        <v>224</v>
      </c>
      <c r="QMV49" s="307">
        <v>41877</v>
      </c>
      <c r="QMW49" s="201">
        <v>6000</v>
      </c>
      <c r="QMX49" s="317">
        <v>1</v>
      </c>
      <c r="QMY49" s="388" t="s">
        <v>592</v>
      </c>
      <c r="QNA49" s="191">
        <v>1</v>
      </c>
      <c r="QNB49" s="151" t="s">
        <v>170</v>
      </c>
      <c r="QNC49" s="144" t="s">
        <v>224</v>
      </c>
      <c r="QND49" s="307">
        <v>41877</v>
      </c>
      <c r="QNE49" s="201">
        <v>6000</v>
      </c>
      <c r="QNF49" s="317">
        <v>1</v>
      </c>
      <c r="QNG49" s="388" t="s">
        <v>592</v>
      </c>
      <c r="QNI49" s="191">
        <v>1</v>
      </c>
      <c r="QNJ49" s="151" t="s">
        <v>170</v>
      </c>
      <c r="QNK49" s="144" t="s">
        <v>224</v>
      </c>
      <c r="QNL49" s="307">
        <v>41877</v>
      </c>
      <c r="QNM49" s="201">
        <v>6000</v>
      </c>
      <c r="QNN49" s="317">
        <v>1</v>
      </c>
      <c r="QNO49" s="388" t="s">
        <v>592</v>
      </c>
      <c r="QNQ49" s="191">
        <v>1</v>
      </c>
      <c r="QNR49" s="151" t="s">
        <v>170</v>
      </c>
      <c r="QNS49" s="144" t="s">
        <v>224</v>
      </c>
      <c r="QNT49" s="307">
        <v>41877</v>
      </c>
      <c r="QNU49" s="201">
        <v>6000</v>
      </c>
      <c r="QNV49" s="317">
        <v>1</v>
      </c>
      <c r="QNW49" s="388" t="s">
        <v>592</v>
      </c>
      <c r="QNY49" s="191">
        <v>1</v>
      </c>
      <c r="QNZ49" s="151" t="s">
        <v>170</v>
      </c>
      <c r="QOA49" s="144" t="s">
        <v>224</v>
      </c>
      <c r="QOB49" s="307">
        <v>41877</v>
      </c>
      <c r="QOC49" s="201">
        <v>6000</v>
      </c>
      <c r="QOD49" s="317">
        <v>1</v>
      </c>
      <c r="QOE49" s="388" t="s">
        <v>592</v>
      </c>
      <c r="QOG49" s="191">
        <v>1</v>
      </c>
      <c r="QOH49" s="151" t="s">
        <v>170</v>
      </c>
      <c r="QOI49" s="144" t="s">
        <v>224</v>
      </c>
      <c r="QOJ49" s="307">
        <v>41877</v>
      </c>
      <c r="QOK49" s="201">
        <v>6000</v>
      </c>
      <c r="QOL49" s="317">
        <v>1</v>
      </c>
      <c r="QOM49" s="388" t="s">
        <v>592</v>
      </c>
      <c r="QOO49" s="191">
        <v>1</v>
      </c>
      <c r="QOP49" s="151" t="s">
        <v>170</v>
      </c>
      <c r="QOQ49" s="144" t="s">
        <v>224</v>
      </c>
      <c r="QOR49" s="307">
        <v>41877</v>
      </c>
      <c r="QOS49" s="201">
        <v>6000</v>
      </c>
      <c r="QOT49" s="317">
        <v>1</v>
      </c>
      <c r="QOU49" s="388" t="s">
        <v>592</v>
      </c>
      <c r="QOW49" s="191">
        <v>1</v>
      </c>
      <c r="QOX49" s="151" t="s">
        <v>170</v>
      </c>
      <c r="QOY49" s="144" t="s">
        <v>224</v>
      </c>
      <c r="QOZ49" s="307">
        <v>41877</v>
      </c>
      <c r="QPA49" s="201">
        <v>6000</v>
      </c>
      <c r="QPB49" s="317">
        <v>1</v>
      </c>
      <c r="QPC49" s="388" t="s">
        <v>592</v>
      </c>
      <c r="QPE49" s="191">
        <v>1</v>
      </c>
      <c r="QPF49" s="151" t="s">
        <v>170</v>
      </c>
      <c r="QPG49" s="144" t="s">
        <v>224</v>
      </c>
      <c r="QPH49" s="307">
        <v>41877</v>
      </c>
      <c r="QPI49" s="201">
        <v>6000</v>
      </c>
      <c r="QPJ49" s="317">
        <v>1</v>
      </c>
      <c r="QPK49" s="388" t="s">
        <v>592</v>
      </c>
      <c r="QPM49" s="191">
        <v>1</v>
      </c>
      <c r="QPN49" s="151" t="s">
        <v>170</v>
      </c>
      <c r="QPO49" s="144" t="s">
        <v>224</v>
      </c>
      <c r="QPP49" s="307">
        <v>41877</v>
      </c>
      <c r="QPQ49" s="201">
        <v>6000</v>
      </c>
      <c r="QPR49" s="317">
        <v>1</v>
      </c>
      <c r="QPS49" s="388" t="s">
        <v>592</v>
      </c>
      <c r="QPU49" s="191">
        <v>1</v>
      </c>
      <c r="QPV49" s="151" t="s">
        <v>170</v>
      </c>
      <c r="QPW49" s="144" t="s">
        <v>224</v>
      </c>
      <c r="QPX49" s="307">
        <v>41877</v>
      </c>
      <c r="QPY49" s="201">
        <v>6000</v>
      </c>
      <c r="QPZ49" s="317">
        <v>1</v>
      </c>
      <c r="QQA49" s="388" t="s">
        <v>592</v>
      </c>
      <c r="QQC49" s="191">
        <v>1</v>
      </c>
      <c r="QQD49" s="151" t="s">
        <v>170</v>
      </c>
      <c r="QQE49" s="144" t="s">
        <v>224</v>
      </c>
      <c r="QQF49" s="307">
        <v>41877</v>
      </c>
      <c r="QQG49" s="201">
        <v>6000</v>
      </c>
      <c r="QQH49" s="317">
        <v>1</v>
      </c>
      <c r="QQI49" s="388" t="s">
        <v>592</v>
      </c>
      <c r="QQK49" s="191">
        <v>1</v>
      </c>
      <c r="QQL49" s="151" t="s">
        <v>170</v>
      </c>
      <c r="QQM49" s="144" t="s">
        <v>224</v>
      </c>
      <c r="QQN49" s="307">
        <v>41877</v>
      </c>
      <c r="QQO49" s="201">
        <v>6000</v>
      </c>
      <c r="QQP49" s="317">
        <v>1</v>
      </c>
      <c r="QQQ49" s="388" t="s">
        <v>592</v>
      </c>
      <c r="QQS49" s="191">
        <v>1</v>
      </c>
      <c r="QQT49" s="151" t="s">
        <v>170</v>
      </c>
      <c r="QQU49" s="144" t="s">
        <v>224</v>
      </c>
      <c r="QQV49" s="307">
        <v>41877</v>
      </c>
      <c r="QQW49" s="201">
        <v>6000</v>
      </c>
      <c r="QQX49" s="317">
        <v>1</v>
      </c>
      <c r="QQY49" s="388" t="s">
        <v>592</v>
      </c>
      <c r="QRA49" s="191">
        <v>1</v>
      </c>
      <c r="QRB49" s="151" t="s">
        <v>170</v>
      </c>
      <c r="QRC49" s="144" t="s">
        <v>224</v>
      </c>
      <c r="QRD49" s="307">
        <v>41877</v>
      </c>
      <c r="QRE49" s="201">
        <v>6000</v>
      </c>
      <c r="QRF49" s="317">
        <v>1</v>
      </c>
      <c r="QRG49" s="388" t="s">
        <v>592</v>
      </c>
      <c r="QRI49" s="191">
        <v>1</v>
      </c>
      <c r="QRJ49" s="151" t="s">
        <v>170</v>
      </c>
      <c r="QRK49" s="144" t="s">
        <v>224</v>
      </c>
      <c r="QRL49" s="307">
        <v>41877</v>
      </c>
      <c r="QRM49" s="201">
        <v>6000</v>
      </c>
      <c r="QRN49" s="317">
        <v>1</v>
      </c>
      <c r="QRO49" s="388" t="s">
        <v>592</v>
      </c>
      <c r="QRQ49" s="191">
        <v>1</v>
      </c>
      <c r="QRR49" s="151" t="s">
        <v>170</v>
      </c>
      <c r="QRS49" s="144" t="s">
        <v>224</v>
      </c>
      <c r="QRT49" s="307">
        <v>41877</v>
      </c>
      <c r="QRU49" s="201">
        <v>6000</v>
      </c>
      <c r="QRV49" s="317">
        <v>1</v>
      </c>
      <c r="QRW49" s="388" t="s">
        <v>592</v>
      </c>
      <c r="QRY49" s="191">
        <v>1</v>
      </c>
      <c r="QRZ49" s="151" t="s">
        <v>170</v>
      </c>
      <c r="QSA49" s="144" t="s">
        <v>224</v>
      </c>
      <c r="QSB49" s="307">
        <v>41877</v>
      </c>
      <c r="QSC49" s="201">
        <v>6000</v>
      </c>
      <c r="QSD49" s="317">
        <v>1</v>
      </c>
      <c r="QSE49" s="388" t="s">
        <v>592</v>
      </c>
      <c r="QSG49" s="191">
        <v>1</v>
      </c>
      <c r="QSH49" s="151" t="s">
        <v>170</v>
      </c>
      <c r="QSI49" s="144" t="s">
        <v>224</v>
      </c>
      <c r="QSJ49" s="307">
        <v>41877</v>
      </c>
      <c r="QSK49" s="201">
        <v>6000</v>
      </c>
      <c r="QSL49" s="317">
        <v>1</v>
      </c>
      <c r="QSM49" s="388" t="s">
        <v>592</v>
      </c>
      <c r="QSO49" s="191">
        <v>1</v>
      </c>
      <c r="QSP49" s="151" t="s">
        <v>170</v>
      </c>
      <c r="QSQ49" s="144" t="s">
        <v>224</v>
      </c>
      <c r="QSR49" s="307">
        <v>41877</v>
      </c>
      <c r="QSS49" s="201">
        <v>6000</v>
      </c>
      <c r="QST49" s="317">
        <v>1</v>
      </c>
      <c r="QSU49" s="388" t="s">
        <v>592</v>
      </c>
      <c r="QSW49" s="191">
        <v>1</v>
      </c>
      <c r="QSX49" s="151" t="s">
        <v>170</v>
      </c>
      <c r="QSY49" s="144" t="s">
        <v>224</v>
      </c>
      <c r="QSZ49" s="307">
        <v>41877</v>
      </c>
      <c r="QTA49" s="201">
        <v>6000</v>
      </c>
      <c r="QTB49" s="317">
        <v>1</v>
      </c>
      <c r="QTC49" s="388" t="s">
        <v>592</v>
      </c>
      <c r="QTE49" s="191">
        <v>1</v>
      </c>
      <c r="QTF49" s="151" t="s">
        <v>170</v>
      </c>
      <c r="QTG49" s="144" t="s">
        <v>224</v>
      </c>
      <c r="QTH49" s="307">
        <v>41877</v>
      </c>
      <c r="QTI49" s="201">
        <v>6000</v>
      </c>
      <c r="QTJ49" s="317">
        <v>1</v>
      </c>
      <c r="QTK49" s="388" t="s">
        <v>592</v>
      </c>
      <c r="QTM49" s="191">
        <v>1</v>
      </c>
      <c r="QTN49" s="151" t="s">
        <v>170</v>
      </c>
      <c r="QTO49" s="144" t="s">
        <v>224</v>
      </c>
      <c r="QTP49" s="307">
        <v>41877</v>
      </c>
      <c r="QTQ49" s="201">
        <v>6000</v>
      </c>
      <c r="QTR49" s="317">
        <v>1</v>
      </c>
      <c r="QTS49" s="388" t="s">
        <v>592</v>
      </c>
      <c r="QTU49" s="191">
        <v>1</v>
      </c>
      <c r="QTV49" s="151" t="s">
        <v>170</v>
      </c>
      <c r="QTW49" s="144" t="s">
        <v>224</v>
      </c>
      <c r="QTX49" s="307">
        <v>41877</v>
      </c>
      <c r="QTY49" s="201">
        <v>6000</v>
      </c>
      <c r="QTZ49" s="317">
        <v>1</v>
      </c>
      <c r="QUA49" s="388" t="s">
        <v>592</v>
      </c>
      <c r="QUC49" s="191">
        <v>1</v>
      </c>
      <c r="QUD49" s="151" t="s">
        <v>170</v>
      </c>
      <c r="QUE49" s="144" t="s">
        <v>224</v>
      </c>
      <c r="QUF49" s="307">
        <v>41877</v>
      </c>
      <c r="QUG49" s="201">
        <v>6000</v>
      </c>
      <c r="QUH49" s="317">
        <v>1</v>
      </c>
      <c r="QUI49" s="388" t="s">
        <v>592</v>
      </c>
      <c r="QUK49" s="191">
        <v>1</v>
      </c>
      <c r="QUL49" s="151" t="s">
        <v>170</v>
      </c>
      <c r="QUM49" s="144" t="s">
        <v>224</v>
      </c>
      <c r="QUN49" s="307">
        <v>41877</v>
      </c>
      <c r="QUO49" s="201">
        <v>6000</v>
      </c>
      <c r="QUP49" s="317">
        <v>1</v>
      </c>
      <c r="QUQ49" s="388" t="s">
        <v>592</v>
      </c>
      <c r="QUS49" s="191">
        <v>1</v>
      </c>
      <c r="QUT49" s="151" t="s">
        <v>170</v>
      </c>
      <c r="QUU49" s="144" t="s">
        <v>224</v>
      </c>
      <c r="QUV49" s="307">
        <v>41877</v>
      </c>
      <c r="QUW49" s="201">
        <v>6000</v>
      </c>
      <c r="QUX49" s="317">
        <v>1</v>
      </c>
      <c r="QUY49" s="388" t="s">
        <v>592</v>
      </c>
      <c r="QVA49" s="191">
        <v>1</v>
      </c>
      <c r="QVB49" s="151" t="s">
        <v>170</v>
      </c>
      <c r="QVC49" s="144" t="s">
        <v>224</v>
      </c>
      <c r="QVD49" s="307">
        <v>41877</v>
      </c>
      <c r="QVE49" s="201">
        <v>6000</v>
      </c>
      <c r="QVF49" s="317">
        <v>1</v>
      </c>
      <c r="QVG49" s="388" t="s">
        <v>592</v>
      </c>
      <c r="QVI49" s="191">
        <v>1</v>
      </c>
      <c r="QVJ49" s="151" t="s">
        <v>170</v>
      </c>
      <c r="QVK49" s="144" t="s">
        <v>224</v>
      </c>
      <c r="QVL49" s="307">
        <v>41877</v>
      </c>
      <c r="QVM49" s="201">
        <v>6000</v>
      </c>
      <c r="QVN49" s="317">
        <v>1</v>
      </c>
      <c r="QVO49" s="388" t="s">
        <v>592</v>
      </c>
      <c r="QVQ49" s="191">
        <v>1</v>
      </c>
      <c r="QVR49" s="151" t="s">
        <v>170</v>
      </c>
      <c r="QVS49" s="144" t="s">
        <v>224</v>
      </c>
      <c r="QVT49" s="307">
        <v>41877</v>
      </c>
      <c r="QVU49" s="201">
        <v>6000</v>
      </c>
      <c r="QVV49" s="317">
        <v>1</v>
      </c>
      <c r="QVW49" s="388" t="s">
        <v>592</v>
      </c>
      <c r="QVY49" s="191">
        <v>1</v>
      </c>
      <c r="QVZ49" s="151" t="s">
        <v>170</v>
      </c>
      <c r="QWA49" s="144" t="s">
        <v>224</v>
      </c>
      <c r="QWB49" s="307">
        <v>41877</v>
      </c>
      <c r="QWC49" s="201">
        <v>6000</v>
      </c>
      <c r="QWD49" s="317">
        <v>1</v>
      </c>
      <c r="QWE49" s="388" t="s">
        <v>592</v>
      </c>
      <c r="QWG49" s="191">
        <v>1</v>
      </c>
      <c r="QWH49" s="151" t="s">
        <v>170</v>
      </c>
      <c r="QWI49" s="144" t="s">
        <v>224</v>
      </c>
      <c r="QWJ49" s="307">
        <v>41877</v>
      </c>
      <c r="QWK49" s="201">
        <v>6000</v>
      </c>
      <c r="QWL49" s="317">
        <v>1</v>
      </c>
      <c r="QWM49" s="388" t="s">
        <v>592</v>
      </c>
      <c r="QWO49" s="191">
        <v>1</v>
      </c>
      <c r="QWP49" s="151" t="s">
        <v>170</v>
      </c>
      <c r="QWQ49" s="144" t="s">
        <v>224</v>
      </c>
      <c r="QWR49" s="307">
        <v>41877</v>
      </c>
      <c r="QWS49" s="201">
        <v>6000</v>
      </c>
      <c r="QWT49" s="317">
        <v>1</v>
      </c>
      <c r="QWU49" s="388" t="s">
        <v>592</v>
      </c>
      <c r="QWW49" s="191">
        <v>1</v>
      </c>
      <c r="QWX49" s="151" t="s">
        <v>170</v>
      </c>
      <c r="QWY49" s="144" t="s">
        <v>224</v>
      </c>
      <c r="QWZ49" s="307">
        <v>41877</v>
      </c>
      <c r="QXA49" s="201">
        <v>6000</v>
      </c>
      <c r="QXB49" s="317">
        <v>1</v>
      </c>
      <c r="QXC49" s="388" t="s">
        <v>592</v>
      </c>
      <c r="QXE49" s="191">
        <v>1</v>
      </c>
      <c r="QXF49" s="151" t="s">
        <v>170</v>
      </c>
      <c r="QXG49" s="144" t="s">
        <v>224</v>
      </c>
      <c r="QXH49" s="307">
        <v>41877</v>
      </c>
      <c r="QXI49" s="201">
        <v>6000</v>
      </c>
      <c r="QXJ49" s="317">
        <v>1</v>
      </c>
      <c r="QXK49" s="388" t="s">
        <v>592</v>
      </c>
      <c r="QXM49" s="191">
        <v>1</v>
      </c>
      <c r="QXN49" s="151" t="s">
        <v>170</v>
      </c>
      <c r="QXO49" s="144" t="s">
        <v>224</v>
      </c>
      <c r="QXP49" s="307">
        <v>41877</v>
      </c>
      <c r="QXQ49" s="201">
        <v>6000</v>
      </c>
      <c r="QXR49" s="317">
        <v>1</v>
      </c>
      <c r="QXS49" s="388" t="s">
        <v>592</v>
      </c>
      <c r="QXU49" s="191">
        <v>1</v>
      </c>
      <c r="QXV49" s="151" t="s">
        <v>170</v>
      </c>
      <c r="QXW49" s="144" t="s">
        <v>224</v>
      </c>
      <c r="QXX49" s="307">
        <v>41877</v>
      </c>
      <c r="QXY49" s="201">
        <v>6000</v>
      </c>
      <c r="QXZ49" s="317">
        <v>1</v>
      </c>
      <c r="QYA49" s="388" t="s">
        <v>592</v>
      </c>
      <c r="QYC49" s="191">
        <v>1</v>
      </c>
      <c r="QYD49" s="151" t="s">
        <v>170</v>
      </c>
      <c r="QYE49" s="144" t="s">
        <v>224</v>
      </c>
      <c r="QYF49" s="307">
        <v>41877</v>
      </c>
      <c r="QYG49" s="201">
        <v>6000</v>
      </c>
      <c r="QYH49" s="317">
        <v>1</v>
      </c>
      <c r="QYI49" s="388" t="s">
        <v>592</v>
      </c>
      <c r="QYK49" s="191">
        <v>1</v>
      </c>
      <c r="QYL49" s="151" t="s">
        <v>170</v>
      </c>
      <c r="QYM49" s="144" t="s">
        <v>224</v>
      </c>
      <c r="QYN49" s="307">
        <v>41877</v>
      </c>
      <c r="QYO49" s="201">
        <v>6000</v>
      </c>
      <c r="QYP49" s="317">
        <v>1</v>
      </c>
      <c r="QYQ49" s="388" t="s">
        <v>592</v>
      </c>
      <c r="QYS49" s="191">
        <v>1</v>
      </c>
      <c r="QYT49" s="151" t="s">
        <v>170</v>
      </c>
      <c r="QYU49" s="144" t="s">
        <v>224</v>
      </c>
      <c r="QYV49" s="307">
        <v>41877</v>
      </c>
      <c r="QYW49" s="201">
        <v>6000</v>
      </c>
      <c r="QYX49" s="317">
        <v>1</v>
      </c>
      <c r="QYY49" s="388" t="s">
        <v>592</v>
      </c>
      <c r="QZA49" s="191">
        <v>1</v>
      </c>
      <c r="QZB49" s="151" t="s">
        <v>170</v>
      </c>
      <c r="QZC49" s="144" t="s">
        <v>224</v>
      </c>
      <c r="QZD49" s="307">
        <v>41877</v>
      </c>
      <c r="QZE49" s="201">
        <v>6000</v>
      </c>
      <c r="QZF49" s="317">
        <v>1</v>
      </c>
      <c r="QZG49" s="388" t="s">
        <v>592</v>
      </c>
      <c r="QZI49" s="191">
        <v>1</v>
      </c>
      <c r="QZJ49" s="151" t="s">
        <v>170</v>
      </c>
      <c r="QZK49" s="144" t="s">
        <v>224</v>
      </c>
      <c r="QZL49" s="307">
        <v>41877</v>
      </c>
      <c r="QZM49" s="201">
        <v>6000</v>
      </c>
      <c r="QZN49" s="317">
        <v>1</v>
      </c>
      <c r="QZO49" s="388" t="s">
        <v>592</v>
      </c>
      <c r="QZQ49" s="191">
        <v>1</v>
      </c>
      <c r="QZR49" s="151" t="s">
        <v>170</v>
      </c>
      <c r="QZS49" s="144" t="s">
        <v>224</v>
      </c>
      <c r="QZT49" s="307">
        <v>41877</v>
      </c>
      <c r="QZU49" s="201">
        <v>6000</v>
      </c>
      <c r="QZV49" s="317">
        <v>1</v>
      </c>
      <c r="QZW49" s="388" t="s">
        <v>592</v>
      </c>
      <c r="QZY49" s="191">
        <v>1</v>
      </c>
      <c r="QZZ49" s="151" t="s">
        <v>170</v>
      </c>
      <c r="RAA49" s="144" t="s">
        <v>224</v>
      </c>
      <c r="RAB49" s="307">
        <v>41877</v>
      </c>
      <c r="RAC49" s="201">
        <v>6000</v>
      </c>
      <c r="RAD49" s="317">
        <v>1</v>
      </c>
      <c r="RAE49" s="388" t="s">
        <v>592</v>
      </c>
      <c r="RAG49" s="191">
        <v>1</v>
      </c>
      <c r="RAH49" s="151" t="s">
        <v>170</v>
      </c>
      <c r="RAI49" s="144" t="s">
        <v>224</v>
      </c>
      <c r="RAJ49" s="307">
        <v>41877</v>
      </c>
      <c r="RAK49" s="201">
        <v>6000</v>
      </c>
      <c r="RAL49" s="317">
        <v>1</v>
      </c>
      <c r="RAM49" s="388" t="s">
        <v>592</v>
      </c>
      <c r="RAO49" s="191">
        <v>1</v>
      </c>
      <c r="RAP49" s="151" t="s">
        <v>170</v>
      </c>
      <c r="RAQ49" s="144" t="s">
        <v>224</v>
      </c>
      <c r="RAR49" s="307">
        <v>41877</v>
      </c>
      <c r="RAS49" s="201">
        <v>6000</v>
      </c>
      <c r="RAT49" s="317">
        <v>1</v>
      </c>
      <c r="RAU49" s="388" t="s">
        <v>592</v>
      </c>
      <c r="RAW49" s="191">
        <v>1</v>
      </c>
      <c r="RAX49" s="151" t="s">
        <v>170</v>
      </c>
      <c r="RAY49" s="144" t="s">
        <v>224</v>
      </c>
      <c r="RAZ49" s="307">
        <v>41877</v>
      </c>
      <c r="RBA49" s="201">
        <v>6000</v>
      </c>
      <c r="RBB49" s="317">
        <v>1</v>
      </c>
      <c r="RBC49" s="388" t="s">
        <v>592</v>
      </c>
      <c r="RBE49" s="191">
        <v>1</v>
      </c>
      <c r="RBF49" s="151" t="s">
        <v>170</v>
      </c>
      <c r="RBG49" s="144" t="s">
        <v>224</v>
      </c>
      <c r="RBH49" s="307">
        <v>41877</v>
      </c>
      <c r="RBI49" s="201">
        <v>6000</v>
      </c>
      <c r="RBJ49" s="317">
        <v>1</v>
      </c>
      <c r="RBK49" s="388" t="s">
        <v>592</v>
      </c>
      <c r="RBM49" s="191">
        <v>1</v>
      </c>
      <c r="RBN49" s="151" t="s">
        <v>170</v>
      </c>
      <c r="RBO49" s="144" t="s">
        <v>224</v>
      </c>
      <c r="RBP49" s="307">
        <v>41877</v>
      </c>
      <c r="RBQ49" s="201">
        <v>6000</v>
      </c>
      <c r="RBR49" s="317">
        <v>1</v>
      </c>
      <c r="RBS49" s="388" t="s">
        <v>592</v>
      </c>
      <c r="RBU49" s="191">
        <v>1</v>
      </c>
      <c r="RBV49" s="151" t="s">
        <v>170</v>
      </c>
      <c r="RBW49" s="144" t="s">
        <v>224</v>
      </c>
      <c r="RBX49" s="307">
        <v>41877</v>
      </c>
      <c r="RBY49" s="201">
        <v>6000</v>
      </c>
      <c r="RBZ49" s="317">
        <v>1</v>
      </c>
      <c r="RCA49" s="388" t="s">
        <v>592</v>
      </c>
      <c r="RCC49" s="191">
        <v>1</v>
      </c>
      <c r="RCD49" s="151" t="s">
        <v>170</v>
      </c>
      <c r="RCE49" s="144" t="s">
        <v>224</v>
      </c>
      <c r="RCF49" s="307">
        <v>41877</v>
      </c>
      <c r="RCG49" s="201">
        <v>6000</v>
      </c>
      <c r="RCH49" s="317">
        <v>1</v>
      </c>
      <c r="RCI49" s="388" t="s">
        <v>592</v>
      </c>
      <c r="RCK49" s="191">
        <v>1</v>
      </c>
      <c r="RCL49" s="151" t="s">
        <v>170</v>
      </c>
      <c r="RCM49" s="144" t="s">
        <v>224</v>
      </c>
      <c r="RCN49" s="307">
        <v>41877</v>
      </c>
      <c r="RCO49" s="201">
        <v>6000</v>
      </c>
      <c r="RCP49" s="317">
        <v>1</v>
      </c>
      <c r="RCQ49" s="388" t="s">
        <v>592</v>
      </c>
      <c r="RCS49" s="191">
        <v>1</v>
      </c>
      <c r="RCT49" s="151" t="s">
        <v>170</v>
      </c>
      <c r="RCU49" s="144" t="s">
        <v>224</v>
      </c>
      <c r="RCV49" s="307">
        <v>41877</v>
      </c>
      <c r="RCW49" s="201">
        <v>6000</v>
      </c>
      <c r="RCX49" s="317">
        <v>1</v>
      </c>
      <c r="RCY49" s="388" t="s">
        <v>592</v>
      </c>
      <c r="RDA49" s="191">
        <v>1</v>
      </c>
      <c r="RDB49" s="151" t="s">
        <v>170</v>
      </c>
      <c r="RDC49" s="144" t="s">
        <v>224</v>
      </c>
      <c r="RDD49" s="307">
        <v>41877</v>
      </c>
      <c r="RDE49" s="201">
        <v>6000</v>
      </c>
      <c r="RDF49" s="317">
        <v>1</v>
      </c>
      <c r="RDG49" s="388" t="s">
        <v>592</v>
      </c>
      <c r="RDI49" s="191">
        <v>1</v>
      </c>
      <c r="RDJ49" s="151" t="s">
        <v>170</v>
      </c>
      <c r="RDK49" s="144" t="s">
        <v>224</v>
      </c>
      <c r="RDL49" s="307">
        <v>41877</v>
      </c>
      <c r="RDM49" s="201">
        <v>6000</v>
      </c>
      <c r="RDN49" s="317">
        <v>1</v>
      </c>
      <c r="RDO49" s="388" t="s">
        <v>592</v>
      </c>
      <c r="RDQ49" s="191">
        <v>1</v>
      </c>
      <c r="RDR49" s="151" t="s">
        <v>170</v>
      </c>
      <c r="RDS49" s="144" t="s">
        <v>224</v>
      </c>
      <c r="RDT49" s="307">
        <v>41877</v>
      </c>
      <c r="RDU49" s="201">
        <v>6000</v>
      </c>
      <c r="RDV49" s="317">
        <v>1</v>
      </c>
      <c r="RDW49" s="388" t="s">
        <v>592</v>
      </c>
      <c r="RDY49" s="191">
        <v>1</v>
      </c>
      <c r="RDZ49" s="151" t="s">
        <v>170</v>
      </c>
      <c r="REA49" s="144" t="s">
        <v>224</v>
      </c>
      <c r="REB49" s="307">
        <v>41877</v>
      </c>
      <c r="REC49" s="201">
        <v>6000</v>
      </c>
      <c r="RED49" s="317">
        <v>1</v>
      </c>
      <c r="REE49" s="388" t="s">
        <v>592</v>
      </c>
      <c r="REG49" s="191">
        <v>1</v>
      </c>
      <c r="REH49" s="151" t="s">
        <v>170</v>
      </c>
      <c r="REI49" s="144" t="s">
        <v>224</v>
      </c>
      <c r="REJ49" s="307">
        <v>41877</v>
      </c>
      <c r="REK49" s="201">
        <v>6000</v>
      </c>
      <c r="REL49" s="317">
        <v>1</v>
      </c>
      <c r="REM49" s="388" t="s">
        <v>592</v>
      </c>
      <c r="REO49" s="191">
        <v>1</v>
      </c>
      <c r="REP49" s="151" t="s">
        <v>170</v>
      </c>
      <c r="REQ49" s="144" t="s">
        <v>224</v>
      </c>
      <c r="RER49" s="307">
        <v>41877</v>
      </c>
      <c r="RES49" s="201">
        <v>6000</v>
      </c>
      <c r="RET49" s="317">
        <v>1</v>
      </c>
      <c r="REU49" s="388" t="s">
        <v>592</v>
      </c>
      <c r="REW49" s="191">
        <v>1</v>
      </c>
      <c r="REX49" s="151" t="s">
        <v>170</v>
      </c>
      <c r="REY49" s="144" t="s">
        <v>224</v>
      </c>
      <c r="REZ49" s="307">
        <v>41877</v>
      </c>
      <c r="RFA49" s="201">
        <v>6000</v>
      </c>
      <c r="RFB49" s="317">
        <v>1</v>
      </c>
      <c r="RFC49" s="388" t="s">
        <v>592</v>
      </c>
      <c r="RFE49" s="191">
        <v>1</v>
      </c>
      <c r="RFF49" s="151" t="s">
        <v>170</v>
      </c>
      <c r="RFG49" s="144" t="s">
        <v>224</v>
      </c>
      <c r="RFH49" s="307">
        <v>41877</v>
      </c>
      <c r="RFI49" s="201">
        <v>6000</v>
      </c>
      <c r="RFJ49" s="317">
        <v>1</v>
      </c>
      <c r="RFK49" s="388" t="s">
        <v>592</v>
      </c>
      <c r="RFM49" s="191">
        <v>1</v>
      </c>
      <c r="RFN49" s="151" t="s">
        <v>170</v>
      </c>
      <c r="RFO49" s="144" t="s">
        <v>224</v>
      </c>
      <c r="RFP49" s="307">
        <v>41877</v>
      </c>
      <c r="RFQ49" s="201">
        <v>6000</v>
      </c>
      <c r="RFR49" s="317">
        <v>1</v>
      </c>
      <c r="RFS49" s="388" t="s">
        <v>592</v>
      </c>
      <c r="RFU49" s="191">
        <v>1</v>
      </c>
      <c r="RFV49" s="151" t="s">
        <v>170</v>
      </c>
      <c r="RFW49" s="144" t="s">
        <v>224</v>
      </c>
      <c r="RFX49" s="307">
        <v>41877</v>
      </c>
      <c r="RFY49" s="201">
        <v>6000</v>
      </c>
      <c r="RFZ49" s="317">
        <v>1</v>
      </c>
      <c r="RGA49" s="388" t="s">
        <v>592</v>
      </c>
      <c r="RGC49" s="191">
        <v>1</v>
      </c>
      <c r="RGD49" s="151" t="s">
        <v>170</v>
      </c>
      <c r="RGE49" s="144" t="s">
        <v>224</v>
      </c>
      <c r="RGF49" s="307">
        <v>41877</v>
      </c>
      <c r="RGG49" s="201">
        <v>6000</v>
      </c>
      <c r="RGH49" s="317">
        <v>1</v>
      </c>
      <c r="RGI49" s="388" t="s">
        <v>592</v>
      </c>
      <c r="RGK49" s="191">
        <v>1</v>
      </c>
      <c r="RGL49" s="151" t="s">
        <v>170</v>
      </c>
      <c r="RGM49" s="144" t="s">
        <v>224</v>
      </c>
      <c r="RGN49" s="307">
        <v>41877</v>
      </c>
      <c r="RGO49" s="201">
        <v>6000</v>
      </c>
      <c r="RGP49" s="317">
        <v>1</v>
      </c>
      <c r="RGQ49" s="388" t="s">
        <v>592</v>
      </c>
      <c r="RGS49" s="191">
        <v>1</v>
      </c>
      <c r="RGT49" s="151" t="s">
        <v>170</v>
      </c>
      <c r="RGU49" s="144" t="s">
        <v>224</v>
      </c>
      <c r="RGV49" s="307">
        <v>41877</v>
      </c>
      <c r="RGW49" s="201">
        <v>6000</v>
      </c>
      <c r="RGX49" s="317">
        <v>1</v>
      </c>
      <c r="RGY49" s="388" t="s">
        <v>592</v>
      </c>
      <c r="RHA49" s="191">
        <v>1</v>
      </c>
      <c r="RHB49" s="151" t="s">
        <v>170</v>
      </c>
      <c r="RHC49" s="144" t="s">
        <v>224</v>
      </c>
      <c r="RHD49" s="307">
        <v>41877</v>
      </c>
      <c r="RHE49" s="201">
        <v>6000</v>
      </c>
      <c r="RHF49" s="317">
        <v>1</v>
      </c>
      <c r="RHG49" s="388" t="s">
        <v>592</v>
      </c>
      <c r="RHI49" s="191">
        <v>1</v>
      </c>
      <c r="RHJ49" s="151" t="s">
        <v>170</v>
      </c>
      <c r="RHK49" s="144" t="s">
        <v>224</v>
      </c>
      <c r="RHL49" s="307">
        <v>41877</v>
      </c>
      <c r="RHM49" s="201">
        <v>6000</v>
      </c>
      <c r="RHN49" s="317">
        <v>1</v>
      </c>
      <c r="RHO49" s="388" t="s">
        <v>592</v>
      </c>
      <c r="RHQ49" s="191">
        <v>1</v>
      </c>
      <c r="RHR49" s="151" t="s">
        <v>170</v>
      </c>
      <c r="RHS49" s="144" t="s">
        <v>224</v>
      </c>
      <c r="RHT49" s="307">
        <v>41877</v>
      </c>
      <c r="RHU49" s="201">
        <v>6000</v>
      </c>
      <c r="RHV49" s="317">
        <v>1</v>
      </c>
      <c r="RHW49" s="388" t="s">
        <v>592</v>
      </c>
      <c r="RHY49" s="191">
        <v>1</v>
      </c>
      <c r="RHZ49" s="151" t="s">
        <v>170</v>
      </c>
      <c r="RIA49" s="144" t="s">
        <v>224</v>
      </c>
      <c r="RIB49" s="307">
        <v>41877</v>
      </c>
      <c r="RIC49" s="201">
        <v>6000</v>
      </c>
      <c r="RID49" s="317">
        <v>1</v>
      </c>
      <c r="RIE49" s="388" t="s">
        <v>592</v>
      </c>
      <c r="RIG49" s="191">
        <v>1</v>
      </c>
      <c r="RIH49" s="151" t="s">
        <v>170</v>
      </c>
      <c r="RII49" s="144" t="s">
        <v>224</v>
      </c>
      <c r="RIJ49" s="307">
        <v>41877</v>
      </c>
      <c r="RIK49" s="201">
        <v>6000</v>
      </c>
      <c r="RIL49" s="317">
        <v>1</v>
      </c>
      <c r="RIM49" s="388" t="s">
        <v>592</v>
      </c>
      <c r="RIO49" s="191">
        <v>1</v>
      </c>
      <c r="RIP49" s="151" t="s">
        <v>170</v>
      </c>
      <c r="RIQ49" s="144" t="s">
        <v>224</v>
      </c>
      <c r="RIR49" s="307">
        <v>41877</v>
      </c>
      <c r="RIS49" s="201">
        <v>6000</v>
      </c>
      <c r="RIT49" s="317">
        <v>1</v>
      </c>
      <c r="RIU49" s="388" t="s">
        <v>592</v>
      </c>
      <c r="RIW49" s="191">
        <v>1</v>
      </c>
      <c r="RIX49" s="151" t="s">
        <v>170</v>
      </c>
      <c r="RIY49" s="144" t="s">
        <v>224</v>
      </c>
      <c r="RIZ49" s="307">
        <v>41877</v>
      </c>
      <c r="RJA49" s="201">
        <v>6000</v>
      </c>
      <c r="RJB49" s="317">
        <v>1</v>
      </c>
      <c r="RJC49" s="388" t="s">
        <v>592</v>
      </c>
      <c r="RJE49" s="191">
        <v>1</v>
      </c>
      <c r="RJF49" s="151" t="s">
        <v>170</v>
      </c>
      <c r="RJG49" s="144" t="s">
        <v>224</v>
      </c>
      <c r="RJH49" s="307">
        <v>41877</v>
      </c>
      <c r="RJI49" s="201">
        <v>6000</v>
      </c>
      <c r="RJJ49" s="317">
        <v>1</v>
      </c>
      <c r="RJK49" s="388" t="s">
        <v>592</v>
      </c>
      <c r="RJM49" s="191">
        <v>1</v>
      </c>
      <c r="RJN49" s="151" t="s">
        <v>170</v>
      </c>
      <c r="RJO49" s="144" t="s">
        <v>224</v>
      </c>
      <c r="RJP49" s="307">
        <v>41877</v>
      </c>
      <c r="RJQ49" s="201">
        <v>6000</v>
      </c>
      <c r="RJR49" s="317">
        <v>1</v>
      </c>
      <c r="RJS49" s="388" t="s">
        <v>592</v>
      </c>
      <c r="RJU49" s="191">
        <v>1</v>
      </c>
      <c r="RJV49" s="151" t="s">
        <v>170</v>
      </c>
      <c r="RJW49" s="144" t="s">
        <v>224</v>
      </c>
      <c r="RJX49" s="307">
        <v>41877</v>
      </c>
      <c r="RJY49" s="201">
        <v>6000</v>
      </c>
      <c r="RJZ49" s="317">
        <v>1</v>
      </c>
      <c r="RKA49" s="388" t="s">
        <v>592</v>
      </c>
      <c r="RKC49" s="191">
        <v>1</v>
      </c>
      <c r="RKD49" s="151" t="s">
        <v>170</v>
      </c>
      <c r="RKE49" s="144" t="s">
        <v>224</v>
      </c>
      <c r="RKF49" s="307">
        <v>41877</v>
      </c>
      <c r="RKG49" s="201">
        <v>6000</v>
      </c>
      <c r="RKH49" s="317">
        <v>1</v>
      </c>
      <c r="RKI49" s="388" t="s">
        <v>592</v>
      </c>
      <c r="RKK49" s="191">
        <v>1</v>
      </c>
      <c r="RKL49" s="151" t="s">
        <v>170</v>
      </c>
      <c r="RKM49" s="144" t="s">
        <v>224</v>
      </c>
      <c r="RKN49" s="307">
        <v>41877</v>
      </c>
      <c r="RKO49" s="201">
        <v>6000</v>
      </c>
      <c r="RKP49" s="317">
        <v>1</v>
      </c>
      <c r="RKQ49" s="388" t="s">
        <v>592</v>
      </c>
      <c r="RKS49" s="191">
        <v>1</v>
      </c>
      <c r="RKT49" s="151" t="s">
        <v>170</v>
      </c>
      <c r="RKU49" s="144" t="s">
        <v>224</v>
      </c>
      <c r="RKV49" s="307">
        <v>41877</v>
      </c>
      <c r="RKW49" s="201">
        <v>6000</v>
      </c>
      <c r="RKX49" s="317">
        <v>1</v>
      </c>
      <c r="RKY49" s="388" t="s">
        <v>592</v>
      </c>
      <c r="RLA49" s="191">
        <v>1</v>
      </c>
      <c r="RLB49" s="151" t="s">
        <v>170</v>
      </c>
      <c r="RLC49" s="144" t="s">
        <v>224</v>
      </c>
      <c r="RLD49" s="307">
        <v>41877</v>
      </c>
      <c r="RLE49" s="201">
        <v>6000</v>
      </c>
      <c r="RLF49" s="317">
        <v>1</v>
      </c>
      <c r="RLG49" s="388" t="s">
        <v>592</v>
      </c>
      <c r="RLI49" s="191">
        <v>1</v>
      </c>
      <c r="RLJ49" s="151" t="s">
        <v>170</v>
      </c>
      <c r="RLK49" s="144" t="s">
        <v>224</v>
      </c>
      <c r="RLL49" s="307">
        <v>41877</v>
      </c>
      <c r="RLM49" s="201">
        <v>6000</v>
      </c>
      <c r="RLN49" s="317">
        <v>1</v>
      </c>
      <c r="RLO49" s="388" t="s">
        <v>592</v>
      </c>
      <c r="RLQ49" s="191">
        <v>1</v>
      </c>
      <c r="RLR49" s="151" t="s">
        <v>170</v>
      </c>
      <c r="RLS49" s="144" t="s">
        <v>224</v>
      </c>
      <c r="RLT49" s="307">
        <v>41877</v>
      </c>
      <c r="RLU49" s="201">
        <v>6000</v>
      </c>
      <c r="RLV49" s="317">
        <v>1</v>
      </c>
      <c r="RLW49" s="388" t="s">
        <v>592</v>
      </c>
      <c r="RLY49" s="191">
        <v>1</v>
      </c>
      <c r="RLZ49" s="151" t="s">
        <v>170</v>
      </c>
      <c r="RMA49" s="144" t="s">
        <v>224</v>
      </c>
      <c r="RMB49" s="307">
        <v>41877</v>
      </c>
      <c r="RMC49" s="201">
        <v>6000</v>
      </c>
      <c r="RMD49" s="317">
        <v>1</v>
      </c>
      <c r="RME49" s="388" t="s">
        <v>592</v>
      </c>
      <c r="RMG49" s="191">
        <v>1</v>
      </c>
      <c r="RMH49" s="151" t="s">
        <v>170</v>
      </c>
      <c r="RMI49" s="144" t="s">
        <v>224</v>
      </c>
      <c r="RMJ49" s="307">
        <v>41877</v>
      </c>
      <c r="RMK49" s="201">
        <v>6000</v>
      </c>
      <c r="RML49" s="317">
        <v>1</v>
      </c>
      <c r="RMM49" s="388" t="s">
        <v>592</v>
      </c>
      <c r="RMO49" s="191">
        <v>1</v>
      </c>
      <c r="RMP49" s="151" t="s">
        <v>170</v>
      </c>
      <c r="RMQ49" s="144" t="s">
        <v>224</v>
      </c>
      <c r="RMR49" s="307">
        <v>41877</v>
      </c>
      <c r="RMS49" s="201">
        <v>6000</v>
      </c>
      <c r="RMT49" s="317">
        <v>1</v>
      </c>
      <c r="RMU49" s="388" t="s">
        <v>592</v>
      </c>
      <c r="RMW49" s="191">
        <v>1</v>
      </c>
      <c r="RMX49" s="151" t="s">
        <v>170</v>
      </c>
      <c r="RMY49" s="144" t="s">
        <v>224</v>
      </c>
      <c r="RMZ49" s="307">
        <v>41877</v>
      </c>
      <c r="RNA49" s="201">
        <v>6000</v>
      </c>
      <c r="RNB49" s="317">
        <v>1</v>
      </c>
      <c r="RNC49" s="388" t="s">
        <v>592</v>
      </c>
      <c r="RNE49" s="191">
        <v>1</v>
      </c>
      <c r="RNF49" s="151" t="s">
        <v>170</v>
      </c>
      <c r="RNG49" s="144" t="s">
        <v>224</v>
      </c>
      <c r="RNH49" s="307">
        <v>41877</v>
      </c>
      <c r="RNI49" s="201">
        <v>6000</v>
      </c>
      <c r="RNJ49" s="317">
        <v>1</v>
      </c>
      <c r="RNK49" s="388" t="s">
        <v>592</v>
      </c>
      <c r="RNM49" s="191">
        <v>1</v>
      </c>
      <c r="RNN49" s="151" t="s">
        <v>170</v>
      </c>
      <c r="RNO49" s="144" t="s">
        <v>224</v>
      </c>
      <c r="RNP49" s="307">
        <v>41877</v>
      </c>
      <c r="RNQ49" s="201">
        <v>6000</v>
      </c>
      <c r="RNR49" s="317">
        <v>1</v>
      </c>
      <c r="RNS49" s="388" t="s">
        <v>592</v>
      </c>
      <c r="RNU49" s="191">
        <v>1</v>
      </c>
      <c r="RNV49" s="151" t="s">
        <v>170</v>
      </c>
      <c r="RNW49" s="144" t="s">
        <v>224</v>
      </c>
      <c r="RNX49" s="307">
        <v>41877</v>
      </c>
      <c r="RNY49" s="201">
        <v>6000</v>
      </c>
      <c r="RNZ49" s="317">
        <v>1</v>
      </c>
      <c r="ROA49" s="388" t="s">
        <v>592</v>
      </c>
      <c r="ROC49" s="191">
        <v>1</v>
      </c>
      <c r="ROD49" s="151" t="s">
        <v>170</v>
      </c>
      <c r="ROE49" s="144" t="s">
        <v>224</v>
      </c>
      <c r="ROF49" s="307">
        <v>41877</v>
      </c>
      <c r="ROG49" s="201">
        <v>6000</v>
      </c>
      <c r="ROH49" s="317">
        <v>1</v>
      </c>
      <c r="ROI49" s="388" t="s">
        <v>592</v>
      </c>
      <c r="ROK49" s="191">
        <v>1</v>
      </c>
      <c r="ROL49" s="151" t="s">
        <v>170</v>
      </c>
      <c r="ROM49" s="144" t="s">
        <v>224</v>
      </c>
      <c r="RON49" s="307">
        <v>41877</v>
      </c>
      <c r="ROO49" s="201">
        <v>6000</v>
      </c>
      <c r="ROP49" s="317">
        <v>1</v>
      </c>
      <c r="ROQ49" s="388" t="s">
        <v>592</v>
      </c>
      <c r="ROS49" s="191">
        <v>1</v>
      </c>
      <c r="ROT49" s="151" t="s">
        <v>170</v>
      </c>
      <c r="ROU49" s="144" t="s">
        <v>224</v>
      </c>
      <c r="ROV49" s="307">
        <v>41877</v>
      </c>
      <c r="ROW49" s="201">
        <v>6000</v>
      </c>
      <c r="ROX49" s="317">
        <v>1</v>
      </c>
      <c r="ROY49" s="388" t="s">
        <v>592</v>
      </c>
      <c r="RPA49" s="191">
        <v>1</v>
      </c>
      <c r="RPB49" s="151" t="s">
        <v>170</v>
      </c>
      <c r="RPC49" s="144" t="s">
        <v>224</v>
      </c>
      <c r="RPD49" s="307">
        <v>41877</v>
      </c>
      <c r="RPE49" s="201">
        <v>6000</v>
      </c>
      <c r="RPF49" s="317">
        <v>1</v>
      </c>
      <c r="RPG49" s="388" t="s">
        <v>592</v>
      </c>
      <c r="RPI49" s="191">
        <v>1</v>
      </c>
      <c r="RPJ49" s="151" t="s">
        <v>170</v>
      </c>
      <c r="RPK49" s="144" t="s">
        <v>224</v>
      </c>
      <c r="RPL49" s="307">
        <v>41877</v>
      </c>
      <c r="RPM49" s="201">
        <v>6000</v>
      </c>
      <c r="RPN49" s="317">
        <v>1</v>
      </c>
      <c r="RPO49" s="388" t="s">
        <v>592</v>
      </c>
      <c r="RPQ49" s="191">
        <v>1</v>
      </c>
      <c r="RPR49" s="151" t="s">
        <v>170</v>
      </c>
      <c r="RPS49" s="144" t="s">
        <v>224</v>
      </c>
      <c r="RPT49" s="307">
        <v>41877</v>
      </c>
      <c r="RPU49" s="201">
        <v>6000</v>
      </c>
      <c r="RPV49" s="317">
        <v>1</v>
      </c>
      <c r="RPW49" s="388" t="s">
        <v>592</v>
      </c>
      <c r="RPY49" s="191">
        <v>1</v>
      </c>
      <c r="RPZ49" s="151" t="s">
        <v>170</v>
      </c>
      <c r="RQA49" s="144" t="s">
        <v>224</v>
      </c>
      <c r="RQB49" s="307">
        <v>41877</v>
      </c>
      <c r="RQC49" s="201">
        <v>6000</v>
      </c>
      <c r="RQD49" s="317">
        <v>1</v>
      </c>
      <c r="RQE49" s="388" t="s">
        <v>592</v>
      </c>
      <c r="RQG49" s="191">
        <v>1</v>
      </c>
      <c r="RQH49" s="151" t="s">
        <v>170</v>
      </c>
      <c r="RQI49" s="144" t="s">
        <v>224</v>
      </c>
      <c r="RQJ49" s="307">
        <v>41877</v>
      </c>
      <c r="RQK49" s="201">
        <v>6000</v>
      </c>
      <c r="RQL49" s="317">
        <v>1</v>
      </c>
      <c r="RQM49" s="388" t="s">
        <v>592</v>
      </c>
      <c r="RQO49" s="191">
        <v>1</v>
      </c>
      <c r="RQP49" s="151" t="s">
        <v>170</v>
      </c>
      <c r="RQQ49" s="144" t="s">
        <v>224</v>
      </c>
      <c r="RQR49" s="307">
        <v>41877</v>
      </c>
      <c r="RQS49" s="201">
        <v>6000</v>
      </c>
      <c r="RQT49" s="317">
        <v>1</v>
      </c>
      <c r="RQU49" s="388" t="s">
        <v>592</v>
      </c>
      <c r="RQW49" s="191">
        <v>1</v>
      </c>
      <c r="RQX49" s="151" t="s">
        <v>170</v>
      </c>
      <c r="RQY49" s="144" t="s">
        <v>224</v>
      </c>
      <c r="RQZ49" s="307">
        <v>41877</v>
      </c>
      <c r="RRA49" s="201">
        <v>6000</v>
      </c>
      <c r="RRB49" s="317">
        <v>1</v>
      </c>
      <c r="RRC49" s="388" t="s">
        <v>592</v>
      </c>
      <c r="RRE49" s="191">
        <v>1</v>
      </c>
      <c r="RRF49" s="151" t="s">
        <v>170</v>
      </c>
      <c r="RRG49" s="144" t="s">
        <v>224</v>
      </c>
      <c r="RRH49" s="307">
        <v>41877</v>
      </c>
      <c r="RRI49" s="201">
        <v>6000</v>
      </c>
      <c r="RRJ49" s="317">
        <v>1</v>
      </c>
      <c r="RRK49" s="388" t="s">
        <v>592</v>
      </c>
      <c r="RRM49" s="191">
        <v>1</v>
      </c>
      <c r="RRN49" s="151" t="s">
        <v>170</v>
      </c>
      <c r="RRO49" s="144" t="s">
        <v>224</v>
      </c>
      <c r="RRP49" s="307">
        <v>41877</v>
      </c>
      <c r="RRQ49" s="201">
        <v>6000</v>
      </c>
      <c r="RRR49" s="317">
        <v>1</v>
      </c>
      <c r="RRS49" s="388" t="s">
        <v>592</v>
      </c>
      <c r="RRU49" s="191">
        <v>1</v>
      </c>
      <c r="RRV49" s="151" t="s">
        <v>170</v>
      </c>
      <c r="RRW49" s="144" t="s">
        <v>224</v>
      </c>
      <c r="RRX49" s="307">
        <v>41877</v>
      </c>
      <c r="RRY49" s="201">
        <v>6000</v>
      </c>
      <c r="RRZ49" s="317">
        <v>1</v>
      </c>
      <c r="RSA49" s="388" t="s">
        <v>592</v>
      </c>
      <c r="RSC49" s="191">
        <v>1</v>
      </c>
      <c r="RSD49" s="151" t="s">
        <v>170</v>
      </c>
      <c r="RSE49" s="144" t="s">
        <v>224</v>
      </c>
      <c r="RSF49" s="307">
        <v>41877</v>
      </c>
      <c r="RSG49" s="201">
        <v>6000</v>
      </c>
      <c r="RSH49" s="317">
        <v>1</v>
      </c>
      <c r="RSI49" s="388" t="s">
        <v>592</v>
      </c>
      <c r="RSK49" s="191">
        <v>1</v>
      </c>
      <c r="RSL49" s="151" t="s">
        <v>170</v>
      </c>
      <c r="RSM49" s="144" t="s">
        <v>224</v>
      </c>
      <c r="RSN49" s="307">
        <v>41877</v>
      </c>
      <c r="RSO49" s="201">
        <v>6000</v>
      </c>
      <c r="RSP49" s="317">
        <v>1</v>
      </c>
      <c r="RSQ49" s="388" t="s">
        <v>592</v>
      </c>
      <c r="RSS49" s="191">
        <v>1</v>
      </c>
      <c r="RST49" s="151" t="s">
        <v>170</v>
      </c>
      <c r="RSU49" s="144" t="s">
        <v>224</v>
      </c>
      <c r="RSV49" s="307">
        <v>41877</v>
      </c>
      <c r="RSW49" s="201">
        <v>6000</v>
      </c>
      <c r="RSX49" s="317">
        <v>1</v>
      </c>
      <c r="RSY49" s="388" t="s">
        <v>592</v>
      </c>
      <c r="RTA49" s="191">
        <v>1</v>
      </c>
      <c r="RTB49" s="151" t="s">
        <v>170</v>
      </c>
      <c r="RTC49" s="144" t="s">
        <v>224</v>
      </c>
      <c r="RTD49" s="307">
        <v>41877</v>
      </c>
      <c r="RTE49" s="201">
        <v>6000</v>
      </c>
      <c r="RTF49" s="317">
        <v>1</v>
      </c>
      <c r="RTG49" s="388" t="s">
        <v>592</v>
      </c>
      <c r="RTI49" s="191">
        <v>1</v>
      </c>
      <c r="RTJ49" s="151" t="s">
        <v>170</v>
      </c>
      <c r="RTK49" s="144" t="s">
        <v>224</v>
      </c>
      <c r="RTL49" s="307">
        <v>41877</v>
      </c>
      <c r="RTM49" s="201">
        <v>6000</v>
      </c>
      <c r="RTN49" s="317">
        <v>1</v>
      </c>
      <c r="RTO49" s="388" t="s">
        <v>592</v>
      </c>
      <c r="RTQ49" s="191">
        <v>1</v>
      </c>
      <c r="RTR49" s="151" t="s">
        <v>170</v>
      </c>
      <c r="RTS49" s="144" t="s">
        <v>224</v>
      </c>
      <c r="RTT49" s="307">
        <v>41877</v>
      </c>
      <c r="RTU49" s="201">
        <v>6000</v>
      </c>
      <c r="RTV49" s="317">
        <v>1</v>
      </c>
      <c r="RTW49" s="388" t="s">
        <v>592</v>
      </c>
      <c r="RTY49" s="191">
        <v>1</v>
      </c>
      <c r="RTZ49" s="151" t="s">
        <v>170</v>
      </c>
      <c r="RUA49" s="144" t="s">
        <v>224</v>
      </c>
      <c r="RUB49" s="307">
        <v>41877</v>
      </c>
      <c r="RUC49" s="201">
        <v>6000</v>
      </c>
      <c r="RUD49" s="317">
        <v>1</v>
      </c>
      <c r="RUE49" s="388" t="s">
        <v>592</v>
      </c>
      <c r="RUG49" s="191">
        <v>1</v>
      </c>
      <c r="RUH49" s="151" t="s">
        <v>170</v>
      </c>
      <c r="RUI49" s="144" t="s">
        <v>224</v>
      </c>
      <c r="RUJ49" s="307">
        <v>41877</v>
      </c>
      <c r="RUK49" s="201">
        <v>6000</v>
      </c>
      <c r="RUL49" s="317">
        <v>1</v>
      </c>
      <c r="RUM49" s="388" t="s">
        <v>592</v>
      </c>
      <c r="RUO49" s="191">
        <v>1</v>
      </c>
      <c r="RUP49" s="151" t="s">
        <v>170</v>
      </c>
      <c r="RUQ49" s="144" t="s">
        <v>224</v>
      </c>
      <c r="RUR49" s="307">
        <v>41877</v>
      </c>
      <c r="RUS49" s="201">
        <v>6000</v>
      </c>
      <c r="RUT49" s="317">
        <v>1</v>
      </c>
      <c r="RUU49" s="388" t="s">
        <v>592</v>
      </c>
      <c r="RUW49" s="191">
        <v>1</v>
      </c>
      <c r="RUX49" s="151" t="s">
        <v>170</v>
      </c>
      <c r="RUY49" s="144" t="s">
        <v>224</v>
      </c>
      <c r="RUZ49" s="307">
        <v>41877</v>
      </c>
      <c r="RVA49" s="201">
        <v>6000</v>
      </c>
      <c r="RVB49" s="317">
        <v>1</v>
      </c>
      <c r="RVC49" s="388" t="s">
        <v>592</v>
      </c>
      <c r="RVE49" s="191">
        <v>1</v>
      </c>
      <c r="RVF49" s="151" t="s">
        <v>170</v>
      </c>
      <c r="RVG49" s="144" t="s">
        <v>224</v>
      </c>
      <c r="RVH49" s="307">
        <v>41877</v>
      </c>
      <c r="RVI49" s="201">
        <v>6000</v>
      </c>
      <c r="RVJ49" s="317">
        <v>1</v>
      </c>
      <c r="RVK49" s="388" t="s">
        <v>592</v>
      </c>
      <c r="RVM49" s="191">
        <v>1</v>
      </c>
      <c r="RVN49" s="151" t="s">
        <v>170</v>
      </c>
      <c r="RVO49" s="144" t="s">
        <v>224</v>
      </c>
      <c r="RVP49" s="307">
        <v>41877</v>
      </c>
      <c r="RVQ49" s="201">
        <v>6000</v>
      </c>
      <c r="RVR49" s="317">
        <v>1</v>
      </c>
      <c r="RVS49" s="388" t="s">
        <v>592</v>
      </c>
      <c r="RVU49" s="191">
        <v>1</v>
      </c>
      <c r="RVV49" s="151" t="s">
        <v>170</v>
      </c>
      <c r="RVW49" s="144" t="s">
        <v>224</v>
      </c>
      <c r="RVX49" s="307">
        <v>41877</v>
      </c>
      <c r="RVY49" s="201">
        <v>6000</v>
      </c>
      <c r="RVZ49" s="317">
        <v>1</v>
      </c>
      <c r="RWA49" s="388" t="s">
        <v>592</v>
      </c>
      <c r="RWC49" s="191">
        <v>1</v>
      </c>
      <c r="RWD49" s="151" t="s">
        <v>170</v>
      </c>
      <c r="RWE49" s="144" t="s">
        <v>224</v>
      </c>
      <c r="RWF49" s="307">
        <v>41877</v>
      </c>
      <c r="RWG49" s="201">
        <v>6000</v>
      </c>
      <c r="RWH49" s="317">
        <v>1</v>
      </c>
      <c r="RWI49" s="388" t="s">
        <v>592</v>
      </c>
      <c r="RWK49" s="191">
        <v>1</v>
      </c>
      <c r="RWL49" s="151" t="s">
        <v>170</v>
      </c>
      <c r="RWM49" s="144" t="s">
        <v>224</v>
      </c>
      <c r="RWN49" s="307">
        <v>41877</v>
      </c>
      <c r="RWO49" s="201">
        <v>6000</v>
      </c>
      <c r="RWP49" s="317">
        <v>1</v>
      </c>
      <c r="RWQ49" s="388" t="s">
        <v>592</v>
      </c>
      <c r="RWS49" s="191">
        <v>1</v>
      </c>
      <c r="RWT49" s="151" t="s">
        <v>170</v>
      </c>
      <c r="RWU49" s="144" t="s">
        <v>224</v>
      </c>
      <c r="RWV49" s="307">
        <v>41877</v>
      </c>
      <c r="RWW49" s="201">
        <v>6000</v>
      </c>
      <c r="RWX49" s="317">
        <v>1</v>
      </c>
      <c r="RWY49" s="388" t="s">
        <v>592</v>
      </c>
      <c r="RXA49" s="191">
        <v>1</v>
      </c>
      <c r="RXB49" s="151" t="s">
        <v>170</v>
      </c>
      <c r="RXC49" s="144" t="s">
        <v>224</v>
      </c>
      <c r="RXD49" s="307">
        <v>41877</v>
      </c>
      <c r="RXE49" s="201">
        <v>6000</v>
      </c>
      <c r="RXF49" s="317">
        <v>1</v>
      </c>
      <c r="RXG49" s="388" t="s">
        <v>592</v>
      </c>
      <c r="RXI49" s="191">
        <v>1</v>
      </c>
      <c r="RXJ49" s="151" t="s">
        <v>170</v>
      </c>
      <c r="RXK49" s="144" t="s">
        <v>224</v>
      </c>
      <c r="RXL49" s="307">
        <v>41877</v>
      </c>
      <c r="RXM49" s="201">
        <v>6000</v>
      </c>
      <c r="RXN49" s="317">
        <v>1</v>
      </c>
      <c r="RXO49" s="388" t="s">
        <v>592</v>
      </c>
      <c r="RXQ49" s="191">
        <v>1</v>
      </c>
      <c r="RXR49" s="151" t="s">
        <v>170</v>
      </c>
      <c r="RXS49" s="144" t="s">
        <v>224</v>
      </c>
      <c r="RXT49" s="307">
        <v>41877</v>
      </c>
      <c r="RXU49" s="201">
        <v>6000</v>
      </c>
      <c r="RXV49" s="317">
        <v>1</v>
      </c>
      <c r="RXW49" s="388" t="s">
        <v>592</v>
      </c>
      <c r="RXY49" s="191">
        <v>1</v>
      </c>
      <c r="RXZ49" s="151" t="s">
        <v>170</v>
      </c>
      <c r="RYA49" s="144" t="s">
        <v>224</v>
      </c>
      <c r="RYB49" s="307">
        <v>41877</v>
      </c>
      <c r="RYC49" s="201">
        <v>6000</v>
      </c>
      <c r="RYD49" s="317">
        <v>1</v>
      </c>
      <c r="RYE49" s="388" t="s">
        <v>592</v>
      </c>
      <c r="RYG49" s="191">
        <v>1</v>
      </c>
      <c r="RYH49" s="151" t="s">
        <v>170</v>
      </c>
      <c r="RYI49" s="144" t="s">
        <v>224</v>
      </c>
      <c r="RYJ49" s="307">
        <v>41877</v>
      </c>
      <c r="RYK49" s="201">
        <v>6000</v>
      </c>
      <c r="RYL49" s="317">
        <v>1</v>
      </c>
      <c r="RYM49" s="388" t="s">
        <v>592</v>
      </c>
      <c r="RYO49" s="191">
        <v>1</v>
      </c>
      <c r="RYP49" s="151" t="s">
        <v>170</v>
      </c>
      <c r="RYQ49" s="144" t="s">
        <v>224</v>
      </c>
      <c r="RYR49" s="307">
        <v>41877</v>
      </c>
      <c r="RYS49" s="201">
        <v>6000</v>
      </c>
      <c r="RYT49" s="317">
        <v>1</v>
      </c>
      <c r="RYU49" s="388" t="s">
        <v>592</v>
      </c>
      <c r="RYW49" s="191">
        <v>1</v>
      </c>
      <c r="RYX49" s="151" t="s">
        <v>170</v>
      </c>
      <c r="RYY49" s="144" t="s">
        <v>224</v>
      </c>
      <c r="RYZ49" s="307">
        <v>41877</v>
      </c>
      <c r="RZA49" s="201">
        <v>6000</v>
      </c>
      <c r="RZB49" s="317">
        <v>1</v>
      </c>
      <c r="RZC49" s="388" t="s">
        <v>592</v>
      </c>
      <c r="RZE49" s="191">
        <v>1</v>
      </c>
      <c r="RZF49" s="151" t="s">
        <v>170</v>
      </c>
      <c r="RZG49" s="144" t="s">
        <v>224</v>
      </c>
      <c r="RZH49" s="307">
        <v>41877</v>
      </c>
      <c r="RZI49" s="201">
        <v>6000</v>
      </c>
      <c r="RZJ49" s="317">
        <v>1</v>
      </c>
      <c r="RZK49" s="388" t="s">
        <v>592</v>
      </c>
      <c r="RZM49" s="191">
        <v>1</v>
      </c>
      <c r="RZN49" s="151" t="s">
        <v>170</v>
      </c>
      <c r="RZO49" s="144" t="s">
        <v>224</v>
      </c>
      <c r="RZP49" s="307">
        <v>41877</v>
      </c>
      <c r="RZQ49" s="201">
        <v>6000</v>
      </c>
      <c r="RZR49" s="317">
        <v>1</v>
      </c>
      <c r="RZS49" s="388" t="s">
        <v>592</v>
      </c>
      <c r="RZU49" s="191">
        <v>1</v>
      </c>
      <c r="RZV49" s="151" t="s">
        <v>170</v>
      </c>
      <c r="RZW49" s="144" t="s">
        <v>224</v>
      </c>
      <c r="RZX49" s="307">
        <v>41877</v>
      </c>
      <c r="RZY49" s="201">
        <v>6000</v>
      </c>
      <c r="RZZ49" s="317">
        <v>1</v>
      </c>
      <c r="SAA49" s="388" t="s">
        <v>592</v>
      </c>
      <c r="SAC49" s="191">
        <v>1</v>
      </c>
      <c r="SAD49" s="151" t="s">
        <v>170</v>
      </c>
      <c r="SAE49" s="144" t="s">
        <v>224</v>
      </c>
      <c r="SAF49" s="307">
        <v>41877</v>
      </c>
      <c r="SAG49" s="201">
        <v>6000</v>
      </c>
      <c r="SAH49" s="317">
        <v>1</v>
      </c>
      <c r="SAI49" s="388" t="s">
        <v>592</v>
      </c>
      <c r="SAK49" s="191">
        <v>1</v>
      </c>
      <c r="SAL49" s="151" t="s">
        <v>170</v>
      </c>
      <c r="SAM49" s="144" t="s">
        <v>224</v>
      </c>
      <c r="SAN49" s="307">
        <v>41877</v>
      </c>
      <c r="SAO49" s="201">
        <v>6000</v>
      </c>
      <c r="SAP49" s="317">
        <v>1</v>
      </c>
      <c r="SAQ49" s="388" t="s">
        <v>592</v>
      </c>
      <c r="SAS49" s="191">
        <v>1</v>
      </c>
      <c r="SAT49" s="151" t="s">
        <v>170</v>
      </c>
      <c r="SAU49" s="144" t="s">
        <v>224</v>
      </c>
      <c r="SAV49" s="307">
        <v>41877</v>
      </c>
      <c r="SAW49" s="201">
        <v>6000</v>
      </c>
      <c r="SAX49" s="317">
        <v>1</v>
      </c>
      <c r="SAY49" s="388" t="s">
        <v>592</v>
      </c>
      <c r="SBA49" s="191">
        <v>1</v>
      </c>
      <c r="SBB49" s="151" t="s">
        <v>170</v>
      </c>
      <c r="SBC49" s="144" t="s">
        <v>224</v>
      </c>
      <c r="SBD49" s="307">
        <v>41877</v>
      </c>
      <c r="SBE49" s="201">
        <v>6000</v>
      </c>
      <c r="SBF49" s="317">
        <v>1</v>
      </c>
      <c r="SBG49" s="388" t="s">
        <v>592</v>
      </c>
      <c r="SBI49" s="191">
        <v>1</v>
      </c>
      <c r="SBJ49" s="151" t="s">
        <v>170</v>
      </c>
      <c r="SBK49" s="144" t="s">
        <v>224</v>
      </c>
      <c r="SBL49" s="307">
        <v>41877</v>
      </c>
      <c r="SBM49" s="201">
        <v>6000</v>
      </c>
      <c r="SBN49" s="317">
        <v>1</v>
      </c>
      <c r="SBO49" s="388" t="s">
        <v>592</v>
      </c>
      <c r="SBQ49" s="191">
        <v>1</v>
      </c>
      <c r="SBR49" s="151" t="s">
        <v>170</v>
      </c>
      <c r="SBS49" s="144" t="s">
        <v>224</v>
      </c>
      <c r="SBT49" s="307">
        <v>41877</v>
      </c>
      <c r="SBU49" s="201">
        <v>6000</v>
      </c>
      <c r="SBV49" s="317">
        <v>1</v>
      </c>
      <c r="SBW49" s="388" t="s">
        <v>592</v>
      </c>
      <c r="SBY49" s="191">
        <v>1</v>
      </c>
      <c r="SBZ49" s="151" t="s">
        <v>170</v>
      </c>
      <c r="SCA49" s="144" t="s">
        <v>224</v>
      </c>
      <c r="SCB49" s="307">
        <v>41877</v>
      </c>
      <c r="SCC49" s="201">
        <v>6000</v>
      </c>
      <c r="SCD49" s="317">
        <v>1</v>
      </c>
      <c r="SCE49" s="388" t="s">
        <v>592</v>
      </c>
      <c r="SCG49" s="191">
        <v>1</v>
      </c>
      <c r="SCH49" s="151" t="s">
        <v>170</v>
      </c>
      <c r="SCI49" s="144" t="s">
        <v>224</v>
      </c>
      <c r="SCJ49" s="307">
        <v>41877</v>
      </c>
      <c r="SCK49" s="201">
        <v>6000</v>
      </c>
      <c r="SCL49" s="317">
        <v>1</v>
      </c>
      <c r="SCM49" s="388" t="s">
        <v>592</v>
      </c>
      <c r="SCO49" s="191">
        <v>1</v>
      </c>
      <c r="SCP49" s="151" t="s">
        <v>170</v>
      </c>
      <c r="SCQ49" s="144" t="s">
        <v>224</v>
      </c>
      <c r="SCR49" s="307">
        <v>41877</v>
      </c>
      <c r="SCS49" s="201">
        <v>6000</v>
      </c>
      <c r="SCT49" s="317">
        <v>1</v>
      </c>
      <c r="SCU49" s="388" t="s">
        <v>592</v>
      </c>
      <c r="SCW49" s="191">
        <v>1</v>
      </c>
      <c r="SCX49" s="151" t="s">
        <v>170</v>
      </c>
      <c r="SCY49" s="144" t="s">
        <v>224</v>
      </c>
      <c r="SCZ49" s="307">
        <v>41877</v>
      </c>
      <c r="SDA49" s="201">
        <v>6000</v>
      </c>
      <c r="SDB49" s="317">
        <v>1</v>
      </c>
      <c r="SDC49" s="388" t="s">
        <v>592</v>
      </c>
      <c r="SDE49" s="191">
        <v>1</v>
      </c>
      <c r="SDF49" s="151" t="s">
        <v>170</v>
      </c>
      <c r="SDG49" s="144" t="s">
        <v>224</v>
      </c>
      <c r="SDH49" s="307">
        <v>41877</v>
      </c>
      <c r="SDI49" s="201">
        <v>6000</v>
      </c>
      <c r="SDJ49" s="317">
        <v>1</v>
      </c>
      <c r="SDK49" s="388" t="s">
        <v>592</v>
      </c>
      <c r="SDM49" s="191">
        <v>1</v>
      </c>
      <c r="SDN49" s="151" t="s">
        <v>170</v>
      </c>
      <c r="SDO49" s="144" t="s">
        <v>224</v>
      </c>
      <c r="SDP49" s="307">
        <v>41877</v>
      </c>
      <c r="SDQ49" s="201">
        <v>6000</v>
      </c>
      <c r="SDR49" s="317">
        <v>1</v>
      </c>
      <c r="SDS49" s="388" t="s">
        <v>592</v>
      </c>
      <c r="SDU49" s="191">
        <v>1</v>
      </c>
      <c r="SDV49" s="151" t="s">
        <v>170</v>
      </c>
      <c r="SDW49" s="144" t="s">
        <v>224</v>
      </c>
      <c r="SDX49" s="307">
        <v>41877</v>
      </c>
      <c r="SDY49" s="201">
        <v>6000</v>
      </c>
      <c r="SDZ49" s="317">
        <v>1</v>
      </c>
      <c r="SEA49" s="388" t="s">
        <v>592</v>
      </c>
      <c r="SEC49" s="191">
        <v>1</v>
      </c>
      <c r="SED49" s="151" t="s">
        <v>170</v>
      </c>
      <c r="SEE49" s="144" t="s">
        <v>224</v>
      </c>
      <c r="SEF49" s="307">
        <v>41877</v>
      </c>
      <c r="SEG49" s="201">
        <v>6000</v>
      </c>
      <c r="SEH49" s="317">
        <v>1</v>
      </c>
      <c r="SEI49" s="388" t="s">
        <v>592</v>
      </c>
      <c r="SEK49" s="191">
        <v>1</v>
      </c>
      <c r="SEL49" s="151" t="s">
        <v>170</v>
      </c>
      <c r="SEM49" s="144" t="s">
        <v>224</v>
      </c>
      <c r="SEN49" s="307">
        <v>41877</v>
      </c>
      <c r="SEO49" s="201">
        <v>6000</v>
      </c>
      <c r="SEP49" s="317">
        <v>1</v>
      </c>
      <c r="SEQ49" s="388" t="s">
        <v>592</v>
      </c>
      <c r="SES49" s="191">
        <v>1</v>
      </c>
      <c r="SET49" s="151" t="s">
        <v>170</v>
      </c>
      <c r="SEU49" s="144" t="s">
        <v>224</v>
      </c>
      <c r="SEV49" s="307">
        <v>41877</v>
      </c>
      <c r="SEW49" s="201">
        <v>6000</v>
      </c>
      <c r="SEX49" s="317">
        <v>1</v>
      </c>
      <c r="SEY49" s="388" t="s">
        <v>592</v>
      </c>
      <c r="SFA49" s="191">
        <v>1</v>
      </c>
      <c r="SFB49" s="151" t="s">
        <v>170</v>
      </c>
      <c r="SFC49" s="144" t="s">
        <v>224</v>
      </c>
      <c r="SFD49" s="307">
        <v>41877</v>
      </c>
      <c r="SFE49" s="201">
        <v>6000</v>
      </c>
      <c r="SFF49" s="317">
        <v>1</v>
      </c>
      <c r="SFG49" s="388" t="s">
        <v>592</v>
      </c>
      <c r="SFI49" s="191">
        <v>1</v>
      </c>
      <c r="SFJ49" s="151" t="s">
        <v>170</v>
      </c>
      <c r="SFK49" s="144" t="s">
        <v>224</v>
      </c>
      <c r="SFL49" s="307">
        <v>41877</v>
      </c>
      <c r="SFM49" s="201">
        <v>6000</v>
      </c>
      <c r="SFN49" s="317">
        <v>1</v>
      </c>
      <c r="SFO49" s="388" t="s">
        <v>592</v>
      </c>
      <c r="SFQ49" s="191">
        <v>1</v>
      </c>
      <c r="SFR49" s="151" t="s">
        <v>170</v>
      </c>
      <c r="SFS49" s="144" t="s">
        <v>224</v>
      </c>
      <c r="SFT49" s="307">
        <v>41877</v>
      </c>
      <c r="SFU49" s="201">
        <v>6000</v>
      </c>
      <c r="SFV49" s="317">
        <v>1</v>
      </c>
      <c r="SFW49" s="388" t="s">
        <v>592</v>
      </c>
      <c r="SFY49" s="191">
        <v>1</v>
      </c>
      <c r="SFZ49" s="151" t="s">
        <v>170</v>
      </c>
      <c r="SGA49" s="144" t="s">
        <v>224</v>
      </c>
      <c r="SGB49" s="307">
        <v>41877</v>
      </c>
      <c r="SGC49" s="201">
        <v>6000</v>
      </c>
      <c r="SGD49" s="317">
        <v>1</v>
      </c>
      <c r="SGE49" s="388" t="s">
        <v>592</v>
      </c>
      <c r="SGG49" s="191">
        <v>1</v>
      </c>
      <c r="SGH49" s="151" t="s">
        <v>170</v>
      </c>
      <c r="SGI49" s="144" t="s">
        <v>224</v>
      </c>
      <c r="SGJ49" s="307">
        <v>41877</v>
      </c>
      <c r="SGK49" s="201">
        <v>6000</v>
      </c>
      <c r="SGL49" s="317">
        <v>1</v>
      </c>
      <c r="SGM49" s="388" t="s">
        <v>592</v>
      </c>
      <c r="SGO49" s="191">
        <v>1</v>
      </c>
      <c r="SGP49" s="151" t="s">
        <v>170</v>
      </c>
      <c r="SGQ49" s="144" t="s">
        <v>224</v>
      </c>
      <c r="SGR49" s="307">
        <v>41877</v>
      </c>
      <c r="SGS49" s="201">
        <v>6000</v>
      </c>
      <c r="SGT49" s="317">
        <v>1</v>
      </c>
      <c r="SGU49" s="388" t="s">
        <v>592</v>
      </c>
      <c r="SGW49" s="191">
        <v>1</v>
      </c>
      <c r="SGX49" s="151" t="s">
        <v>170</v>
      </c>
      <c r="SGY49" s="144" t="s">
        <v>224</v>
      </c>
      <c r="SGZ49" s="307">
        <v>41877</v>
      </c>
      <c r="SHA49" s="201">
        <v>6000</v>
      </c>
      <c r="SHB49" s="317">
        <v>1</v>
      </c>
      <c r="SHC49" s="388" t="s">
        <v>592</v>
      </c>
      <c r="SHE49" s="191">
        <v>1</v>
      </c>
      <c r="SHF49" s="151" t="s">
        <v>170</v>
      </c>
      <c r="SHG49" s="144" t="s">
        <v>224</v>
      </c>
      <c r="SHH49" s="307">
        <v>41877</v>
      </c>
      <c r="SHI49" s="201">
        <v>6000</v>
      </c>
      <c r="SHJ49" s="317">
        <v>1</v>
      </c>
      <c r="SHK49" s="388" t="s">
        <v>592</v>
      </c>
      <c r="SHM49" s="191">
        <v>1</v>
      </c>
      <c r="SHN49" s="151" t="s">
        <v>170</v>
      </c>
      <c r="SHO49" s="144" t="s">
        <v>224</v>
      </c>
      <c r="SHP49" s="307">
        <v>41877</v>
      </c>
      <c r="SHQ49" s="201">
        <v>6000</v>
      </c>
      <c r="SHR49" s="317">
        <v>1</v>
      </c>
      <c r="SHS49" s="388" t="s">
        <v>592</v>
      </c>
      <c r="SHU49" s="191">
        <v>1</v>
      </c>
      <c r="SHV49" s="151" t="s">
        <v>170</v>
      </c>
      <c r="SHW49" s="144" t="s">
        <v>224</v>
      </c>
      <c r="SHX49" s="307">
        <v>41877</v>
      </c>
      <c r="SHY49" s="201">
        <v>6000</v>
      </c>
      <c r="SHZ49" s="317">
        <v>1</v>
      </c>
      <c r="SIA49" s="388" t="s">
        <v>592</v>
      </c>
      <c r="SIC49" s="191">
        <v>1</v>
      </c>
      <c r="SID49" s="151" t="s">
        <v>170</v>
      </c>
      <c r="SIE49" s="144" t="s">
        <v>224</v>
      </c>
      <c r="SIF49" s="307">
        <v>41877</v>
      </c>
      <c r="SIG49" s="201">
        <v>6000</v>
      </c>
      <c r="SIH49" s="317">
        <v>1</v>
      </c>
      <c r="SII49" s="388" t="s">
        <v>592</v>
      </c>
      <c r="SIK49" s="191">
        <v>1</v>
      </c>
      <c r="SIL49" s="151" t="s">
        <v>170</v>
      </c>
      <c r="SIM49" s="144" t="s">
        <v>224</v>
      </c>
      <c r="SIN49" s="307">
        <v>41877</v>
      </c>
      <c r="SIO49" s="201">
        <v>6000</v>
      </c>
      <c r="SIP49" s="317">
        <v>1</v>
      </c>
      <c r="SIQ49" s="388" t="s">
        <v>592</v>
      </c>
      <c r="SIS49" s="191">
        <v>1</v>
      </c>
      <c r="SIT49" s="151" t="s">
        <v>170</v>
      </c>
      <c r="SIU49" s="144" t="s">
        <v>224</v>
      </c>
      <c r="SIV49" s="307">
        <v>41877</v>
      </c>
      <c r="SIW49" s="201">
        <v>6000</v>
      </c>
      <c r="SIX49" s="317">
        <v>1</v>
      </c>
      <c r="SIY49" s="388" t="s">
        <v>592</v>
      </c>
      <c r="SJA49" s="191">
        <v>1</v>
      </c>
      <c r="SJB49" s="151" t="s">
        <v>170</v>
      </c>
      <c r="SJC49" s="144" t="s">
        <v>224</v>
      </c>
      <c r="SJD49" s="307">
        <v>41877</v>
      </c>
      <c r="SJE49" s="201">
        <v>6000</v>
      </c>
      <c r="SJF49" s="317">
        <v>1</v>
      </c>
      <c r="SJG49" s="388" t="s">
        <v>592</v>
      </c>
      <c r="SJI49" s="191">
        <v>1</v>
      </c>
      <c r="SJJ49" s="151" t="s">
        <v>170</v>
      </c>
      <c r="SJK49" s="144" t="s">
        <v>224</v>
      </c>
      <c r="SJL49" s="307">
        <v>41877</v>
      </c>
      <c r="SJM49" s="201">
        <v>6000</v>
      </c>
      <c r="SJN49" s="317">
        <v>1</v>
      </c>
      <c r="SJO49" s="388" t="s">
        <v>592</v>
      </c>
      <c r="SJQ49" s="191">
        <v>1</v>
      </c>
      <c r="SJR49" s="151" t="s">
        <v>170</v>
      </c>
      <c r="SJS49" s="144" t="s">
        <v>224</v>
      </c>
      <c r="SJT49" s="307">
        <v>41877</v>
      </c>
      <c r="SJU49" s="201">
        <v>6000</v>
      </c>
      <c r="SJV49" s="317">
        <v>1</v>
      </c>
      <c r="SJW49" s="388" t="s">
        <v>592</v>
      </c>
      <c r="SJY49" s="191">
        <v>1</v>
      </c>
      <c r="SJZ49" s="151" t="s">
        <v>170</v>
      </c>
      <c r="SKA49" s="144" t="s">
        <v>224</v>
      </c>
      <c r="SKB49" s="307">
        <v>41877</v>
      </c>
      <c r="SKC49" s="201">
        <v>6000</v>
      </c>
      <c r="SKD49" s="317">
        <v>1</v>
      </c>
      <c r="SKE49" s="388" t="s">
        <v>592</v>
      </c>
      <c r="SKG49" s="191">
        <v>1</v>
      </c>
      <c r="SKH49" s="151" t="s">
        <v>170</v>
      </c>
      <c r="SKI49" s="144" t="s">
        <v>224</v>
      </c>
      <c r="SKJ49" s="307">
        <v>41877</v>
      </c>
      <c r="SKK49" s="201">
        <v>6000</v>
      </c>
      <c r="SKL49" s="317">
        <v>1</v>
      </c>
      <c r="SKM49" s="388" t="s">
        <v>592</v>
      </c>
      <c r="SKO49" s="191">
        <v>1</v>
      </c>
      <c r="SKP49" s="151" t="s">
        <v>170</v>
      </c>
      <c r="SKQ49" s="144" t="s">
        <v>224</v>
      </c>
      <c r="SKR49" s="307">
        <v>41877</v>
      </c>
      <c r="SKS49" s="201">
        <v>6000</v>
      </c>
      <c r="SKT49" s="317">
        <v>1</v>
      </c>
      <c r="SKU49" s="388" t="s">
        <v>592</v>
      </c>
      <c r="SKW49" s="191">
        <v>1</v>
      </c>
      <c r="SKX49" s="151" t="s">
        <v>170</v>
      </c>
      <c r="SKY49" s="144" t="s">
        <v>224</v>
      </c>
      <c r="SKZ49" s="307">
        <v>41877</v>
      </c>
      <c r="SLA49" s="201">
        <v>6000</v>
      </c>
      <c r="SLB49" s="317">
        <v>1</v>
      </c>
      <c r="SLC49" s="388" t="s">
        <v>592</v>
      </c>
      <c r="SLE49" s="191">
        <v>1</v>
      </c>
      <c r="SLF49" s="151" t="s">
        <v>170</v>
      </c>
      <c r="SLG49" s="144" t="s">
        <v>224</v>
      </c>
      <c r="SLH49" s="307">
        <v>41877</v>
      </c>
      <c r="SLI49" s="201">
        <v>6000</v>
      </c>
      <c r="SLJ49" s="317">
        <v>1</v>
      </c>
      <c r="SLK49" s="388" t="s">
        <v>592</v>
      </c>
      <c r="SLM49" s="191">
        <v>1</v>
      </c>
      <c r="SLN49" s="151" t="s">
        <v>170</v>
      </c>
      <c r="SLO49" s="144" t="s">
        <v>224</v>
      </c>
      <c r="SLP49" s="307">
        <v>41877</v>
      </c>
      <c r="SLQ49" s="201">
        <v>6000</v>
      </c>
      <c r="SLR49" s="317">
        <v>1</v>
      </c>
      <c r="SLS49" s="388" t="s">
        <v>592</v>
      </c>
      <c r="SLU49" s="191">
        <v>1</v>
      </c>
      <c r="SLV49" s="151" t="s">
        <v>170</v>
      </c>
      <c r="SLW49" s="144" t="s">
        <v>224</v>
      </c>
      <c r="SLX49" s="307">
        <v>41877</v>
      </c>
      <c r="SLY49" s="201">
        <v>6000</v>
      </c>
      <c r="SLZ49" s="317">
        <v>1</v>
      </c>
      <c r="SMA49" s="388" t="s">
        <v>592</v>
      </c>
      <c r="SMC49" s="191">
        <v>1</v>
      </c>
      <c r="SMD49" s="151" t="s">
        <v>170</v>
      </c>
      <c r="SME49" s="144" t="s">
        <v>224</v>
      </c>
      <c r="SMF49" s="307">
        <v>41877</v>
      </c>
      <c r="SMG49" s="201">
        <v>6000</v>
      </c>
      <c r="SMH49" s="317">
        <v>1</v>
      </c>
      <c r="SMI49" s="388" t="s">
        <v>592</v>
      </c>
      <c r="SMK49" s="191">
        <v>1</v>
      </c>
      <c r="SML49" s="151" t="s">
        <v>170</v>
      </c>
      <c r="SMM49" s="144" t="s">
        <v>224</v>
      </c>
      <c r="SMN49" s="307">
        <v>41877</v>
      </c>
      <c r="SMO49" s="201">
        <v>6000</v>
      </c>
      <c r="SMP49" s="317">
        <v>1</v>
      </c>
      <c r="SMQ49" s="388" t="s">
        <v>592</v>
      </c>
      <c r="SMS49" s="191">
        <v>1</v>
      </c>
      <c r="SMT49" s="151" t="s">
        <v>170</v>
      </c>
      <c r="SMU49" s="144" t="s">
        <v>224</v>
      </c>
      <c r="SMV49" s="307">
        <v>41877</v>
      </c>
      <c r="SMW49" s="201">
        <v>6000</v>
      </c>
      <c r="SMX49" s="317">
        <v>1</v>
      </c>
      <c r="SMY49" s="388" t="s">
        <v>592</v>
      </c>
      <c r="SNA49" s="191">
        <v>1</v>
      </c>
      <c r="SNB49" s="151" t="s">
        <v>170</v>
      </c>
      <c r="SNC49" s="144" t="s">
        <v>224</v>
      </c>
      <c r="SND49" s="307">
        <v>41877</v>
      </c>
      <c r="SNE49" s="201">
        <v>6000</v>
      </c>
      <c r="SNF49" s="317">
        <v>1</v>
      </c>
      <c r="SNG49" s="388" t="s">
        <v>592</v>
      </c>
      <c r="SNI49" s="191">
        <v>1</v>
      </c>
      <c r="SNJ49" s="151" t="s">
        <v>170</v>
      </c>
      <c r="SNK49" s="144" t="s">
        <v>224</v>
      </c>
      <c r="SNL49" s="307">
        <v>41877</v>
      </c>
      <c r="SNM49" s="201">
        <v>6000</v>
      </c>
      <c r="SNN49" s="317">
        <v>1</v>
      </c>
      <c r="SNO49" s="388" t="s">
        <v>592</v>
      </c>
      <c r="SNQ49" s="191">
        <v>1</v>
      </c>
      <c r="SNR49" s="151" t="s">
        <v>170</v>
      </c>
      <c r="SNS49" s="144" t="s">
        <v>224</v>
      </c>
      <c r="SNT49" s="307">
        <v>41877</v>
      </c>
      <c r="SNU49" s="201">
        <v>6000</v>
      </c>
      <c r="SNV49" s="317">
        <v>1</v>
      </c>
      <c r="SNW49" s="388" t="s">
        <v>592</v>
      </c>
      <c r="SNY49" s="191">
        <v>1</v>
      </c>
      <c r="SNZ49" s="151" t="s">
        <v>170</v>
      </c>
      <c r="SOA49" s="144" t="s">
        <v>224</v>
      </c>
      <c r="SOB49" s="307">
        <v>41877</v>
      </c>
      <c r="SOC49" s="201">
        <v>6000</v>
      </c>
      <c r="SOD49" s="317">
        <v>1</v>
      </c>
      <c r="SOE49" s="388" t="s">
        <v>592</v>
      </c>
      <c r="SOG49" s="191">
        <v>1</v>
      </c>
      <c r="SOH49" s="151" t="s">
        <v>170</v>
      </c>
      <c r="SOI49" s="144" t="s">
        <v>224</v>
      </c>
      <c r="SOJ49" s="307">
        <v>41877</v>
      </c>
      <c r="SOK49" s="201">
        <v>6000</v>
      </c>
      <c r="SOL49" s="317">
        <v>1</v>
      </c>
      <c r="SOM49" s="388" t="s">
        <v>592</v>
      </c>
      <c r="SOO49" s="191">
        <v>1</v>
      </c>
      <c r="SOP49" s="151" t="s">
        <v>170</v>
      </c>
      <c r="SOQ49" s="144" t="s">
        <v>224</v>
      </c>
      <c r="SOR49" s="307">
        <v>41877</v>
      </c>
      <c r="SOS49" s="201">
        <v>6000</v>
      </c>
      <c r="SOT49" s="317">
        <v>1</v>
      </c>
      <c r="SOU49" s="388" t="s">
        <v>592</v>
      </c>
      <c r="SOW49" s="191">
        <v>1</v>
      </c>
      <c r="SOX49" s="151" t="s">
        <v>170</v>
      </c>
      <c r="SOY49" s="144" t="s">
        <v>224</v>
      </c>
      <c r="SOZ49" s="307">
        <v>41877</v>
      </c>
      <c r="SPA49" s="201">
        <v>6000</v>
      </c>
      <c r="SPB49" s="317">
        <v>1</v>
      </c>
      <c r="SPC49" s="388" t="s">
        <v>592</v>
      </c>
      <c r="SPE49" s="191">
        <v>1</v>
      </c>
      <c r="SPF49" s="151" t="s">
        <v>170</v>
      </c>
      <c r="SPG49" s="144" t="s">
        <v>224</v>
      </c>
      <c r="SPH49" s="307">
        <v>41877</v>
      </c>
      <c r="SPI49" s="201">
        <v>6000</v>
      </c>
      <c r="SPJ49" s="317">
        <v>1</v>
      </c>
      <c r="SPK49" s="388" t="s">
        <v>592</v>
      </c>
      <c r="SPM49" s="191">
        <v>1</v>
      </c>
      <c r="SPN49" s="151" t="s">
        <v>170</v>
      </c>
      <c r="SPO49" s="144" t="s">
        <v>224</v>
      </c>
      <c r="SPP49" s="307">
        <v>41877</v>
      </c>
      <c r="SPQ49" s="201">
        <v>6000</v>
      </c>
      <c r="SPR49" s="317">
        <v>1</v>
      </c>
      <c r="SPS49" s="388" t="s">
        <v>592</v>
      </c>
      <c r="SPU49" s="191">
        <v>1</v>
      </c>
      <c r="SPV49" s="151" t="s">
        <v>170</v>
      </c>
      <c r="SPW49" s="144" t="s">
        <v>224</v>
      </c>
      <c r="SPX49" s="307">
        <v>41877</v>
      </c>
      <c r="SPY49" s="201">
        <v>6000</v>
      </c>
      <c r="SPZ49" s="317">
        <v>1</v>
      </c>
      <c r="SQA49" s="388" t="s">
        <v>592</v>
      </c>
      <c r="SQC49" s="191">
        <v>1</v>
      </c>
      <c r="SQD49" s="151" t="s">
        <v>170</v>
      </c>
      <c r="SQE49" s="144" t="s">
        <v>224</v>
      </c>
      <c r="SQF49" s="307">
        <v>41877</v>
      </c>
      <c r="SQG49" s="201">
        <v>6000</v>
      </c>
      <c r="SQH49" s="317">
        <v>1</v>
      </c>
      <c r="SQI49" s="388" t="s">
        <v>592</v>
      </c>
      <c r="SQK49" s="191">
        <v>1</v>
      </c>
      <c r="SQL49" s="151" t="s">
        <v>170</v>
      </c>
      <c r="SQM49" s="144" t="s">
        <v>224</v>
      </c>
      <c r="SQN49" s="307">
        <v>41877</v>
      </c>
      <c r="SQO49" s="201">
        <v>6000</v>
      </c>
      <c r="SQP49" s="317">
        <v>1</v>
      </c>
      <c r="SQQ49" s="388" t="s">
        <v>592</v>
      </c>
      <c r="SQS49" s="191">
        <v>1</v>
      </c>
      <c r="SQT49" s="151" t="s">
        <v>170</v>
      </c>
      <c r="SQU49" s="144" t="s">
        <v>224</v>
      </c>
      <c r="SQV49" s="307">
        <v>41877</v>
      </c>
      <c r="SQW49" s="201">
        <v>6000</v>
      </c>
      <c r="SQX49" s="317">
        <v>1</v>
      </c>
      <c r="SQY49" s="388" t="s">
        <v>592</v>
      </c>
      <c r="SRA49" s="191">
        <v>1</v>
      </c>
      <c r="SRB49" s="151" t="s">
        <v>170</v>
      </c>
      <c r="SRC49" s="144" t="s">
        <v>224</v>
      </c>
      <c r="SRD49" s="307">
        <v>41877</v>
      </c>
      <c r="SRE49" s="201">
        <v>6000</v>
      </c>
      <c r="SRF49" s="317">
        <v>1</v>
      </c>
      <c r="SRG49" s="388" t="s">
        <v>592</v>
      </c>
      <c r="SRI49" s="191">
        <v>1</v>
      </c>
      <c r="SRJ49" s="151" t="s">
        <v>170</v>
      </c>
      <c r="SRK49" s="144" t="s">
        <v>224</v>
      </c>
      <c r="SRL49" s="307">
        <v>41877</v>
      </c>
      <c r="SRM49" s="201">
        <v>6000</v>
      </c>
      <c r="SRN49" s="317">
        <v>1</v>
      </c>
      <c r="SRO49" s="388" t="s">
        <v>592</v>
      </c>
      <c r="SRQ49" s="191">
        <v>1</v>
      </c>
      <c r="SRR49" s="151" t="s">
        <v>170</v>
      </c>
      <c r="SRS49" s="144" t="s">
        <v>224</v>
      </c>
      <c r="SRT49" s="307">
        <v>41877</v>
      </c>
      <c r="SRU49" s="201">
        <v>6000</v>
      </c>
      <c r="SRV49" s="317">
        <v>1</v>
      </c>
      <c r="SRW49" s="388" t="s">
        <v>592</v>
      </c>
      <c r="SRY49" s="191">
        <v>1</v>
      </c>
      <c r="SRZ49" s="151" t="s">
        <v>170</v>
      </c>
      <c r="SSA49" s="144" t="s">
        <v>224</v>
      </c>
      <c r="SSB49" s="307">
        <v>41877</v>
      </c>
      <c r="SSC49" s="201">
        <v>6000</v>
      </c>
      <c r="SSD49" s="317">
        <v>1</v>
      </c>
      <c r="SSE49" s="388" t="s">
        <v>592</v>
      </c>
      <c r="SSG49" s="191">
        <v>1</v>
      </c>
      <c r="SSH49" s="151" t="s">
        <v>170</v>
      </c>
      <c r="SSI49" s="144" t="s">
        <v>224</v>
      </c>
      <c r="SSJ49" s="307">
        <v>41877</v>
      </c>
      <c r="SSK49" s="201">
        <v>6000</v>
      </c>
      <c r="SSL49" s="317">
        <v>1</v>
      </c>
      <c r="SSM49" s="388" t="s">
        <v>592</v>
      </c>
      <c r="SSO49" s="191">
        <v>1</v>
      </c>
      <c r="SSP49" s="151" t="s">
        <v>170</v>
      </c>
      <c r="SSQ49" s="144" t="s">
        <v>224</v>
      </c>
      <c r="SSR49" s="307">
        <v>41877</v>
      </c>
      <c r="SSS49" s="201">
        <v>6000</v>
      </c>
      <c r="SST49" s="317">
        <v>1</v>
      </c>
      <c r="SSU49" s="388" t="s">
        <v>592</v>
      </c>
      <c r="SSW49" s="191">
        <v>1</v>
      </c>
      <c r="SSX49" s="151" t="s">
        <v>170</v>
      </c>
      <c r="SSY49" s="144" t="s">
        <v>224</v>
      </c>
      <c r="SSZ49" s="307">
        <v>41877</v>
      </c>
      <c r="STA49" s="201">
        <v>6000</v>
      </c>
      <c r="STB49" s="317">
        <v>1</v>
      </c>
      <c r="STC49" s="388" t="s">
        <v>592</v>
      </c>
      <c r="STE49" s="191">
        <v>1</v>
      </c>
      <c r="STF49" s="151" t="s">
        <v>170</v>
      </c>
      <c r="STG49" s="144" t="s">
        <v>224</v>
      </c>
      <c r="STH49" s="307">
        <v>41877</v>
      </c>
      <c r="STI49" s="201">
        <v>6000</v>
      </c>
      <c r="STJ49" s="317">
        <v>1</v>
      </c>
      <c r="STK49" s="388" t="s">
        <v>592</v>
      </c>
      <c r="STM49" s="191">
        <v>1</v>
      </c>
      <c r="STN49" s="151" t="s">
        <v>170</v>
      </c>
      <c r="STO49" s="144" t="s">
        <v>224</v>
      </c>
      <c r="STP49" s="307">
        <v>41877</v>
      </c>
      <c r="STQ49" s="201">
        <v>6000</v>
      </c>
      <c r="STR49" s="317">
        <v>1</v>
      </c>
      <c r="STS49" s="388" t="s">
        <v>592</v>
      </c>
      <c r="STU49" s="191">
        <v>1</v>
      </c>
      <c r="STV49" s="151" t="s">
        <v>170</v>
      </c>
      <c r="STW49" s="144" t="s">
        <v>224</v>
      </c>
      <c r="STX49" s="307">
        <v>41877</v>
      </c>
      <c r="STY49" s="201">
        <v>6000</v>
      </c>
      <c r="STZ49" s="317">
        <v>1</v>
      </c>
      <c r="SUA49" s="388" t="s">
        <v>592</v>
      </c>
      <c r="SUC49" s="191">
        <v>1</v>
      </c>
      <c r="SUD49" s="151" t="s">
        <v>170</v>
      </c>
      <c r="SUE49" s="144" t="s">
        <v>224</v>
      </c>
      <c r="SUF49" s="307">
        <v>41877</v>
      </c>
      <c r="SUG49" s="201">
        <v>6000</v>
      </c>
      <c r="SUH49" s="317">
        <v>1</v>
      </c>
      <c r="SUI49" s="388" t="s">
        <v>592</v>
      </c>
      <c r="SUK49" s="191">
        <v>1</v>
      </c>
      <c r="SUL49" s="151" t="s">
        <v>170</v>
      </c>
      <c r="SUM49" s="144" t="s">
        <v>224</v>
      </c>
      <c r="SUN49" s="307">
        <v>41877</v>
      </c>
      <c r="SUO49" s="201">
        <v>6000</v>
      </c>
      <c r="SUP49" s="317">
        <v>1</v>
      </c>
      <c r="SUQ49" s="388" t="s">
        <v>592</v>
      </c>
      <c r="SUS49" s="191">
        <v>1</v>
      </c>
      <c r="SUT49" s="151" t="s">
        <v>170</v>
      </c>
      <c r="SUU49" s="144" t="s">
        <v>224</v>
      </c>
      <c r="SUV49" s="307">
        <v>41877</v>
      </c>
      <c r="SUW49" s="201">
        <v>6000</v>
      </c>
      <c r="SUX49" s="317">
        <v>1</v>
      </c>
      <c r="SUY49" s="388" t="s">
        <v>592</v>
      </c>
      <c r="SVA49" s="191">
        <v>1</v>
      </c>
      <c r="SVB49" s="151" t="s">
        <v>170</v>
      </c>
      <c r="SVC49" s="144" t="s">
        <v>224</v>
      </c>
      <c r="SVD49" s="307">
        <v>41877</v>
      </c>
      <c r="SVE49" s="201">
        <v>6000</v>
      </c>
      <c r="SVF49" s="317">
        <v>1</v>
      </c>
      <c r="SVG49" s="388" t="s">
        <v>592</v>
      </c>
      <c r="SVI49" s="191">
        <v>1</v>
      </c>
      <c r="SVJ49" s="151" t="s">
        <v>170</v>
      </c>
      <c r="SVK49" s="144" t="s">
        <v>224</v>
      </c>
      <c r="SVL49" s="307">
        <v>41877</v>
      </c>
      <c r="SVM49" s="201">
        <v>6000</v>
      </c>
      <c r="SVN49" s="317">
        <v>1</v>
      </c>
      <c r="SVO49" s="388" t="s">
        <v>592</v>
      </c>
      <c r="SVQ49" s="191">
        <v>1</v>
      </c>
      <c r="SVR49" s="151" t="s">
        <v>170</v>
      </c>
      <c r="SVS49" s="144" t="s">
        <v>224</v>
      </c>
      <c r="SVT49" s="307">
        <v>41877</v>
      </c>
      <c r="SVU49" s="201">
        <v>6000</v>
      </c>
      <c r="SVV49" s="317">
        <v>1</v>
      </c>
      <c r="SVW49" s="388" t="s">
        <v>592</v>
      </c>
      <c r="SVY49" s="191">
        <v>1</v>
      </c>
      <c r="SVZ49" s="151" t="s">
        <v>170</v>
      </c>
      <c r="SWA49" s="144" t="s">
        <v>224</v>
      </c>
      <c r="SWB49" s="307">
        <v>41877</v>
      </c>
      <c r="SWC49" s="201">
        <v>6000</v>
      </c>
      <c r="SWD49" s="317">
        <v>1</v>
      </c>
      <c r="SWE49" s="388" t="s">
        <v>592</v>
      </c>
      <c r="SWG49" s="191">
        <v>1</v>
      </c>
      <c r="SWH49" s="151" t="s">
        <v>170</v>
      </c>
      <c r="SWI49" s="144" t="s">
        <v>224</v>
      </c>
      <c r="SWJ49" s="307">
        <v>41877</v>
      </c>
      <c r="SWK49" s="201">
        <v>6000</v>
      </c>
      <c r="SWL49" s="317">
        <v>1</v>
      </c>
      <c r="SWM49" s="388" t="s">
        <v>592</v>
      </c>
      <c r="SWO49" s="191">
        <v>1</v>
      </c>
      <c r="SWP49" s="151" t="s">
        <v>170</v>
      </c>
      <c r="SWQ49" s="144" t="s">
        <v>224</v>
      </c>
      <c r="SWR49" s="307">
        <v>41877</v>
      </c>
      <c r="SWS49" s="201">
        <v>6000</v>
      </c>
      <c r="SWT49" s="317">
        <v>1</v>
      </c>
      <c r="SWU49" s="388" t="s">
        <v>592</v>
      </c>
      <c r="SWW49" s="191">
        <v>1</v>
      </c>
      <c r="SWX49" s="151" t="s">
        <v>170</v>
      </c>
      <c r="SWY49" s="144" t="s">
        <v>224</v>
      </c>
      <c r="SWZ49" s="307">
        <v>41877</v>
      </c>
      <c r="SXA49" s="201">
        <v>6000</v>
      </c>
      <c r="SXB49" s="317">
        <v>1</v>
      </c>
      <c r="SXC49" s="388" t="s">
        <v>592</v>
      </c>
      <c r="SXE49" s="191">
        <v>1</v>
      </c>
      <c r="SXF49" s="151" t="s">
        <v>170</v>
      </c>
      <c r="SXG49" s="144" t="s">
        <v>224</v>
      </c>
      <c r="SXH49" s="307">
        <v>41877</v>
      </c>
      <c r="SXI49" s="201">
        <v>6000</v>
      </c>
      <c r="SXJ49" s="317">
        <v>1</v>
      </c>
      <c r="SXK49" s="388" t="s">
        <v>592</v>
      </c>
      <c r="SXM49" s="191">
        <v>1</v>
      </c>
      <c r="SXN49" s="151" t="s">
        <v>170</v>
      </c>
      <c r="SXO49" s="144" t="s">
        <v>224</v>
      </c>
      <c r="SXP49" s="307">
        <v>41877</v>
      </c>
      <c r="SXQ49" s="201">
        <v>6000</v>
      </c>
      <c r="SXR49" s="317">
        <v>1</v>
      </c>
      <c r="SXS49" s="388" t="s">
        <v>592</v>
      </c>
      <c r="SXU49" s="191">
        <v>1</v>
      </c>
      <c r="SXV49" s="151" t="s">
        <v>170</v>
      </c>
      <c r="SXW49" s="144" t="s">
        <v>224</v>
      </c>
      <c r="SXX49" s="307">
        <v>41877</v>
      </c>
      <c r="SXY49" s="201">
        <v>6000</v>
      </c>
      <c r="SXZ49" s="317">
        <v>1</v>
      </c>
      <c r="SYA49" s="388" t="s">
        <v>592</v>
      </c>
      <c r="SYC49" s="191">
        <v>1</v>
      </c>
      <c r="SYD49" s="151" t="s">
        <v>170</v>
      </c>
      <c r="SYE49" s="144" t="s">
        <v>224</v>
      </c>
      <c r="SYF49" s="307">
        <v>41877</v>
      </c>
      <c r="SYG49" s="201">
        <v>6000</v>
      </c>
      <c r="SYH49" s="317">
        <v>1</v>
      </c>
      <c r="SYI49" s="388" t="s">
        <v>592</v>
      </c>
      <c r="SYK49" s="191">
        <v>1</v>
      </c>
      <c r="SYL49" s="151" t="s">
        <v>170</v>
      </c>
      <c r="SYM49" s="144" t="s">
        <v>224</v>
      </c>
      <c r="SYN49" s="307">
        <v>41877</v>
      </c>
      <c r="SYO49" s="201">
        <v>6000</v>
      </c>
      <c r="SYP49" s="317">
        <v>1</v>
      </c>
      <c r="SYQ49" s="388" t="s">
        <v>592</v>
      </c>
      <c r="SYS49" s="191">
        <v>1</v>
      </c>
      <c r="SYT49" s="151" t="s">
        <v>170</v>
      </c>
      <c r="SYU49" s="144" t="s">
        <v>224</v>
      </c>
      <c r="SYV49" s="307">
        <v>41877</v>
      </c>
      <c r="SYW49" s="201">
        <v>6000</v>
      </c>
      <c r="SYX49" s="317">
        <v>1</v>
      </c>
      <c r="SYY49" s="388" t="s">
        <v>592</v>
      </c>
      <c r="SZA49" s="191">
        <v>1</v>
      </c>
      <c r="SZB49" s="151" t="s">
        <v>170</v>
      </c>
      <c r="SZC49" s="144" t="s">
        <v>224</v>
      </c>
      <c r="SZD49" s="307">
        <v>41877</v>
      </c>
      <c r="SZE49" s="201">
        <v>6000</v>
      </c>
      <c r="SZF49" s="317">
        <v>1</v>
      </c>
      <c r="SZG49" s="388" t="s">
        <v>592</v>
      </c>
      <c r="SZI49" s="191">
        <v>1</v>
      </c>
      <c r="SZJ49" s="151" t="s">
        <v>170</v>
      </c>
      <c r="SZK49" s="144" t="s">
        <v>224</v>
      </c>
      <c r="SZL49" s="307">
        <v>41877</v>
      </c>
      <c r="SZM49" s="201">
        <v>6000</v>
      </c>
      <c r="SZN49" s="317">
        <v>1</v>
      </c>
      <c r="SZO49" s="388" t="s">
        <v>592</v>
      </c>
      <c r="SZQ49" s="191">
        <v>1</v>
      </c>
      <c r="SZR49" s="151" t="s">
        <v>170</v>
      </c>
      <c r="SZS49" s="144" t="s">
        <v>224</v>
      </c>
      <c r="SZT49" s="307">
        <v>41877</v>
      </c>
      <c r="SZU49" s="201">
        <v>6000</v>
      </c>
      <c r="SZV49" s="317">
        <v>1</v>
      </c>
      <c r="SZW49" s="388" t="s">
        <v>592</v>
      </c>
      <c r="SZY49" s="191">
        <v>1</v>
      </c>
      <c r="SZZ49" s="151" t="s">
        <v>170</v>
      </c>
      <c r="TAA49" s="144" t="s">
        <v>224</v>
      </c>
      <c r="TAB49" s="307">
        <v>41877</v>
      </c>
      <c r="TAC49" s="201">
        <v>6000</v>
      </c>
      <c r="TAD49" s="317">
        <v>1</v>
      </c>
      <c r="TAE49" s="388" t="s">
        <v>592</v>
      </c>
      <c r="TAG49" s="191">
        <v>1</v>
      </c>
      <c r="TAH49" s="151" t="s">
        <v>170</v>
      </c>
      <c r="TAI49" s="144" t="s">
        <v>224</v>
      </c>
      <c r="TAJ49" s="307">
        <v>41877</v>
      </c>
      <c r="TAK49" s="201">
        <v>6000</v>
      </c>
      <c r="TAL49" s="317">
        <v>1</v>
      </c>
      <c r="TAM49" s="388" t="s">
        <v>592</v>
      </c>
      <c r="TAO49" s="191">
        <v>1</v>
      </c>
      <c r="TAP49" s="151" t="s">
        <v>170</v>
      </c>
      <c r="TAQ49" s="144" t="s">
        <v>224</v>
      </c>
      <c r="TAR49" s="307">
        <v>41877</v>
      </c>
      <c r="TAS49" s="201">
        <v>6000</v>
      </c>
      <c r="TAT49" s="317">
        <v>1</v>
      </c>
      <c r="TAU49" s="388" t="s">
        <v>592</v>
      </c>
      <c r="TAW49" s="191">
        <v>1</v>
      </c>
      <c r="TAX49" s="151" t="s">
        <v>170</v>
      </c>
      <c r="TAY49" s="144" t="s">
        <v>224</v>
      </c>
      <c r="TAZ49" s="307">
        <v>41877</v>
      </c>
      <c r="TBA49" s="201">
        <v>6000</v>
      </c>
      <c r="TBB49" s="317">
        <v>1</v>
      </c>
      <c r="TBC49" s="388" t="s">
        <v>592</v>
      </c>
      <c r="TBE49" s="191">
        <v>1</v>
      </c>
      <c r="TBF49" s="151" t="s">
        <v>170</v>
      </c>
      <c r="TBG49" s="144" t="s">
        <v>224</v>
      </c>
      <c r="TBH49" s="307">
        <v>41877</v>
      </c>
      <c r="TBI49" s="201">
        <v>6000</v>
      </c>
      <c r="TBJ49" s="317">
        <v>1</v>
      </c>
      <c r="TBK49" s="388" t="s">
        <v>592</v>
      </c>
      <c r="TBM49" s="191">
        <v>1</v>
      </c>
      <c r="TBN49" s="151" t="s">
        <v>170</v>
      </c>
      <c r="TBO49" s="144" t="s">
        <v>224</v>
      </c>
      <c r="TBP49" s="307">
        <v>41877</v>
      </c>
      <c r="TBQ49" s="201">
        <v>6000</v>
      </c>
      <c r="TBR49" s="317">
        <v>1</v>
      </c>
      <c r="TBS49" s="388" t="s">
        <v>592</v>
      </c>
      <c r="TBU49" s="191">
        <v>1</v>
      </c>
      <c r="TBV49" s="151" t="s">
        <v>170</v>
      </c>
      <c r="TBW49" s="144" t="s">
        <v>224</v>
      </c>
      <c r="TBX49" s="307">
        <v>41877</v>
      </c>
      <c r="TBY49" s="201">
        <v>6000</v>
      </c>
      <c r="TBZ49" s="317">
        <v>1</v>
      </c>
      <c r="TCA49" s="388" t="s">
        <v>592</v>
      </c>
      <c r="TCC49" s="191">
        <v>1</v>
      </c>
      <c r="TCD49" s="151" t="s">
        <v>170</v>
      </c>
      <c r="TCE49" s="144" t="s">
        <v>224</v>
      </c>
      <c r="TCF49" s="307">
        <v>41877</v>
      </c>
      <c r="TCG49" s="201">
        <v>6000</v>
      </c>
      <c r="TCH49" s="317">
        <v>1</v>
      </c>
      <c r="TCI49" s="388" t="s">
        <v>592</v>
      </c>
      <c r="TCK49" s="191">
        <v>1</v>
      </c>
      <c r="TCL49" s="151" t="s">
        <v>170</v>
      </c>
      <c r="TCM49" s="144" t="s">
        <v>224</v>
      </c>
      <c r="TCN49" s="307">
        <v>41877</v>
      </c>
      <c r="TCO49" s="201">
        <v>6000</v>
      </c>
      <c r="TCP49" s="317">
        <v>1</v>
      </c>
      <c r="TCQ49" s="388" t="s">
        <v>592</v>
      </c>
      <c r="TCS49" s="191">
        <v>1</v>
      </c>
      <c r="TCT49" s="151" t="s">
        <v>170</v>
      </c>
      <c r="TCU49" s="144" t="s">
        <v>224</v>
      </c>
      <c r="TCV49" s="307">
        <v>41877</v>
      </c>
      <c r="TCW49" s="201">
        <v>6000</v>
      </c>
      <c r="TCX49" s="317">
        <v>1</v>
      </c>
      <c r="TCY49" s="388" t="s">
        <v>592</v>
      </c>
      <c r="TDA49" s="191">
        <v>1</v>
      </c>
      <c r="TDB49" s="151" t="s">
        <v>170</v>
      </c>
      <c r="TDC49" s="144" t="s">
        <v>224</v>
      </c>
      <c r="TDD49" s="307">
        <v>41877</v>
      </c>
      <c r="TDE49" s="201">
        <v>6000</v>
      </c>
      <c r="TDF49" s="317">
        <v>1</v>
      </c>
      <c r="TDG49" s="388" t="s">
        <v>592</v>
      </c>
      <c r="TDI49" s="191">
        <v>1</v>
      </c>
      <c r="TDJ49" s="151" t="s">
        <v>170</v>
      </c>
      <c r="TDK49" s="144" t="s">
        <v>224</v>
      </c>
      <c r="TDL49" s="307">
        <v>41877</v>
      </c>
      <c r="TDM49" s="201">
        <v>6000</v>
      </c>
      <c r="TDN49" s="317">
        <v>1</v>
      </c>
      <c r="TDO49" s="388" t="s">
        <v>592</v>
      </c>
      <c r="TDQ49" s="191">
        <v>1</v>
      </c>
      <c r="TDR49" s="151" t="s">
        <v>170</v>
      </c>
      <c r="TDS49" s="144" t="s">
        <v>224</v>
      </c>
      <c r="TDT49" s="307">
        <v>41877</v>
      </c>
      <c r="TDU49" s="201">
        <v>6000</v>
      </c>
      <c r="TDV49" s="317">
        <v>1</v>
      </c>
      <c r="TDW49" s="388" t="s">
        <v>592</v>
      </c>
      <c r="TDY49" s="191">
        <v>1</v>
      </c>
      <c r="TDZ49" s="151" t="s">
        <v>170</v>
      </c>
      <c r="TEA49" s="144" t="s">
        <v>224</v>
      </c>
      <c r="TEB49" s="307">
        <v>41877</v>
      </c>
      <c r="TEC49" s="201">
        <v>6000</v>
      </c>
      <c r="TED49" s="317">
        <v>1</v>
      </c>
      <c r="TEE49" s="388" t="s">
        <v>592</v>
      </c>
      <c r="TEG49" s="191">
        <v>1</v>
      </c>
      <c r="TEH49" s="151" t="s">
        <v>170</v>
      </c>
      <c r="TEI49" s="144" t="s">
        <v>224</v>
      </c>
      <c r="TEJ49" s="307">
        <v>41877</v>
      </c>
      <c r="TEK49" s="201">
        <v>6000</v>
      </c>
      <c r="TEL49" s="317">
        <v>1</v>
      </c>
      <c r="TEM49" s="388" t="s">
        <v>592</v>
      </c>
      <c r="TEO49" s="191">
        <v>1</v>
      </c>
      <c r="TEP49" s="151" t="s">
        <v>170</v>
      </c>
      <c r="TEQ49" s="144" t="s">
        <v>224</v>
      </c>
      <c r="TER49" s="307">
        <v>41877</v>
      </c>
      <c r="TES49" s="201">
        <v>6000</v>
      </c>
      <c r="TET49" s="317">
        <v>1</v>
      </c>
      <c r="TEU49" s="388" t="s">
        <v>592</v>
      </c>
      <c r="TEW49" s="191">
        <v>1</v>
      </c>
      <c r="TEX49" s="151" t="s">
        <v>170</v>
      </c>
      <c r="TEY49" s="144" t="s">
        <v>224</v>
      </c>
      <c r="TEZ49" s="307">
        <v>41877</v>
      </c>
      <c r="TFA49" s="201">
        <v>6000</v>
      </c>
      <c r="TFB49" s="317">
        <v>1</v>
      </c>
      <c r="TFC49" s="388" t="s">
        <v>592</v>
      </c>
      <c r="TFE49" s="191">
        <v>1</v>
      </c>
      <c r="TFF49" s="151" t="s">
        <v>170</v>
      </c>
      <c r="TFG49" s="144" t="s">
        <v>224</v>
      </c>
      <c r="TFH49" s="307">
        <v>41877</v>
      </c>
      <c r="TFI49" s="201">
        <v>6000</v>
      </c>
      <c r="TFJ49" s="317">
        <v>1</v>
      </c>
      <c r="TFK49" s="388" t="s">
        <v>592</v>
      </c>
      <c r="TFM49" s="191">
        <v>1</v>
      </c>
      <c r="TFN49" s="151" t="s">
        <v>170</v>
      </c>
      <c r="TFO49" s="144" t="s">
        <v>224</v>
      </c>
      <c r="TFP49" s="307">
        <v>41877</v>
      </c>
      <c r="TFQ49" s="201">
        <v>6000</v>
      </c>
      <c r="TFR49" s="317">
        <v>1</v>
      </c>
      <c r="TFS49" s="388" t="s">
        <v>592</v>
      </c>
      <c r="TFU49" s="191">
        <v>1</v>
      </c>
      <c r="TFV49" s="151" t="s">
        <v>170</v>
      </c>
      <c r="TFW49" s="144" t="s">
        <v>224</v>
      </c>
      <c r="TFX49" s="307">
        <v>41877</v>
      </c>
      <c r="TFY49" s="201">
        <v>6000</v>
      </c>
      <c r="TFZ49" s="317">
        <v>1</v>
      </c>
      <c r="TGA49" s="388" t="s">
        <v>592</v>
      </c>
      <c r="TGC49" s="191">
        <v>1</v>
      </c>
      <c r="TGD49" s="151" t="s">
        <v>170</v>
      </c>
      <c r="TGE49" s="144" t="s">
        <v>224</v>
      </c>
      <c r="TGF49" s="307">
        <v>41877</v>
      </c>
      <c r="TGG49" s="201">
        <v>6000</v>
      </c>
      <c r="TGH49" s="317">
        <v>1</v>
      </c>
      <c r="TGI49" s="388" t="s">
        <v>592</v>
      </c>
      <c r="TGK49" s="191">
        <v>1</v>
      </c>
      <c r="TGL49" s="151" t="s">
        <v>170</v>
      </c>
      <c r="TGM49" s="144" t="s">
        <v>224</v>
      </c>
      <c r="TGN49" s="307">
        <v>41877</v>
      </c>
      <c r="TGO49" s="201">
        <v>6000</v>
      </c>
      <c r="TGP49" s="317">
        <v>1</v>
      </c>
      <c r="TGQ49" s="388" t="s">
        <v>592</v>
      </c>
      <c r="TGS49" s="191">
        <v>1</v>
      </c>
      <c r="TGT49" s="151" t="s">
        <v>170</v>
      </c>
      <c r="TGU49" s="144" t="s">
        <v>224</v>
      </c>
      <c r="TGV49" s="307">
        <v>41877</v>
      </c>
      <c r="TGW49" s="201">
        <v>6000</v>
      </c>
      <c r="TGX49" s="317">
        <v>1</v>
      </c>
      <c r="TGY49" s="388" t="s">
        <v>592</v>
      </c>
      <c r="THA49" s="191">
        <v>1</v>
      </c>
      <c r="THB49" s="151" t="s">
        <v>170</v>
      </c>
      <c r="THC49" s="144" t="s">
        <v>224</v>
      </c>
      <c r="THD49" s="307">
        <v>41877</v>
      </c>
      <c r="THE49" s="201">
        <v>6000</v>
      </c>
      <c r="THF49" s="317">
        <v>1</v>
      </c>
      <c r="THG49" s="388" t="s">
        <v>592</v>
      </c>
      <c r="THI49" s="191">
        <v>1</v>
      </c>
      <c r="THJ49" s="151" t="s">
        <v>170</v>
      </c>
      <c r="THK49" s="144" t="s">
        <v>224</v>
      </c>
      <c r="THL49" s="307">
        <v>41877</v>
      </c>
      <c r="THM49" s="201">
        <v>6000</v>
      </c>
      <c r="THN49" s="317">
        <v>1</v>
      </c>
      <c r="THO49" s="388" t="s">
        <v>592</v>
      </c>
      <c r="THQ49" s="191">
        <v>1</v>
      </c>
      <c r="THR49" s="151" t="s">
        <v>170</v>
      </c>
      <c r="THS49" s="144" t="s">
        <v>224</v>
      </c>
      <c r="THT49" s="307">
        <v>41877</v>
      </c>
      <c r="THU49" s="201">
        <v>6000</v>
      </c>
      <c r="THV49" s="317">
        <v>1</v>
      </c>
      <c r="THW49" s="388" t="s">
        <v>592</v>
      </c>
      <c r="THY49" s="191">
        <v>1</v>
      </c>
      <c r="THZ49" s="151" t="s">
        <v>170</v>
      </c>
      <c r="TIA49" s="144" t="s">
        <v>224</v>
      </c>
      <c r="TIB49" s="307">
        <v>41877</v>
      </c>
      <c r="TIC49" s="201">
        <v>6000</v>
      </c>
      <c r="TID49" s="317">
        <v>1</v>
      </c>
      <c r="TIE49" s="388" t="s">
        <v>592</v>
      </c>
      <c r="TIG49" s="191">
        <v>1</v>
      </c>
      <c r="TIH49" s="151" t="s">
        <v>170</v>
      </c>
      <c r="TII49" s="144" t="s">
        <v>224</v>
      </c>
      <c r="TIJ49" s="307">
        <v>41877</v>
      </c>
      <c r="TIK49" s="201">
        <v>6000</v>
      </c>
      <c r="TIL49" s="317">
        <v>1</v>
      </c>
      <c r="TIM49" s="388" t="s">
        <v>592</v>
      </c>
      <c r="TIO49" s="191">
        <v>1</v>
      </c>
      <c r="TIP49" s="151" t="s">
        <v>170</v>
      </c>
      <c r="TIQ49" s="144" t="s">
        <v>224</v>
      </c>
      <c r="TIR49" s="307">
        <v>41877</v>
      </c>
      <c r="TIS49" s="201">
        <v>6000</v>
      </c>
      <c r="TIT49" s="317">
        <v>1</v>
      </c>
      <c r="TIU49" s="388" t="s">
        <v>592</v>
      </c>
      <c r="TIW49" s="191">
        <v>1</v>
      </c>
      <c r="TIX49" s="151" t="s">
        <v>170</v>
      </c>
      <c r="TIY49" s="144" t="s">
        <v>224</v>
      </c>
      <c r="TIZ49" s="307">
        <v>41877</v>
      </c>
      <c r="TJA49" s="201">
        <v>6000</v>
      </c>
      <c r="TJB49" s="317">
        <v>1</v>
      </c>
      <c r="TJC49" s="388" t="s">
        <v>592</v>
      </c>
      <c r="TJE49" s="191">
        <v>1</v>
      </c>
      <c r="TJF49" s="151" t="s">
        <v>170</v>
      </c>
      <c r="TJG49" s="144" t="s">
        <v>224</v>
      </c>
      <c r="TJH49" s="307">
        <v>41877</v>
      </c>
      <c r="TJI49" s="201">
        <v>6000</v>
      </c>
      <c r="TJJ49" s="317">
        <v>1</v>
      </c>
      <c r="TJK49" s="388" t="s">
        <v>592</v>
      </c>
      <c r="TJM49" s="191">
        <v>1</v>
      </c>
      <c r="TJN49" s="151" t="s">
        <v>170</v>
      </c>
      <c r="TJO49" s="144" t="s">
        <v>224</v>
      </c>
      <c r="TJP49" s="307">
        <v>41877</v>
      </c>
      <c r="TJQ49" s="201">
        <v>6000</v>
      </c>
      <c r="TJR49" s="317">
        <v>1</v>
      </c>
      <c r="TJS49" s="388" t="s">
        <v>592</v>
      </c>
      <c r="TJU49" s="191">
        <v>1</v>
      </c>
      <c r="TJV49" s="151" t="s">
        <v>170</v>
      </c>
      <c r="TJW49" s="144" t="s">
        <v>224</v>
      </c>
      <c r="TJX49" s="307">
        <v>41877</v>
      </c>
      <c r="TJY49" s="201">
        <v>6000</v>
      </c>
      <c r="TJZ49" s="317">
        <v>1</v>
      </c>
      <c r="TKA49" s="388" t="s">
        <v>592</v>
      </c>
      <c r="TKC49" s="191">
        <v>1</v>
      </c>
      <c r="TKD49" s="151" t="s">
        <v>170</v>
      </c>
      <c r="TKE49" s="144" t="s">
        <v>224</v>
      </c>
      <c r="TKF49" s="307">
        <v>41877</v>
      </c>
      <c r="TKG49" s="201">
        <v>6000</v>
      </c>
      <c r="TKH49" s="317">
        <v>1</v>
      </c>
      <c r="TKI49" s="388" t="s">
        <v>592</v>
      </c>
      <c r="TKK49" s="191">
        <v>1</v>
      </c>
      <c r="TKL49" s="151" t="s">
        <v>170</v>
      </c>
      <c r="TKM49" s="144" t="s">
        <v>224</v>
      </c>
      <c r="TKN49" s="307">
        <v>41877</v>
      </c>
      <c r="TKO49" s="201">
        <v>6000</v>
      </c>
      <c r="TKP49" s="317">
        <v>1</v>
      </c>
      <c r="TKQ49" s="388" t="s">
        <v>592</v>
      </c>
      <c r="TKS49" s="191">
        <v>1</v>
      </c>
      <c r="TKT49" s="151" t="s">
        <v>170</v>
      </c>
      <c r="TKU49" s="144" t="s">
        <v>224</v>
      </c>
      <c r="TKV49" s="307">
        <v>41877</v>
      </c>
      <c r="TKW49" s="201">
        <v>6000</v>
      </c>
      <c r="TKX49" s="317">
        <v>1</v>
      </c>
      <c r="TKY49" s="388" t="s">
        <v>592</v>
      </c>
      <c r="TLA49" s="191">
        <v>1</v>
      </c>
      <c r="TLB49" s="151" t="s">
        <v>170</v>
      </c>
      <c r="TLC49" s="144" t="s">
        <v>224</v>
      </c>
      <c r="TLD49" s="307">
        <v>41877</v>
      </c>
      <c r="TLE49" s="201">
        <v>6000</v>
      </c>
      <c r="TLF49" s="317">
        <v>1</v>
      </c>
      <c r="TLG49" s="388" t="s">
        <v>592</v>
      </c>
      <c r="TLI49" s="191">
        <v>1</v>
      </c>
      <c r="TLJ49" s="151" t="s">
        <v>170</v>
      </c>
      <c r="TLK49" s="144" t="s">
        <v>224</v>
      </c>
      <c r="TLL49" s="307">
        <v>41877</v>
      </c>
      <c r="TLM49" s="201">
        <v>6000</v>
      </c>
      <c r="TLN49" s="317">
        <v>1</v>
      </c>
      <c r="TLO49" s="388" t="s">
        <v>592</v>
      </c>
      <c r="TLQ49" s="191">
        <v>1</v>
      </c>
      <c r="TLR49" s="151" t="s">
        <v>170</v>
      </c>
      <c r="TLS49" s="144" t="s">
        <v>224</v>
      </c>
      <c r="TLT49" s="307">
        <v>41877</v>
      </c>
      <c r="TLU49" s="201">
        <v>6000</v>
      </c>
      <c r="TLV49" s="317">
        <v>1</v>
      </c>
      <c r="TLW49" s="388" t="s">
        <v>592</v>
      </c>
      <c r="TLY49" s="191">
        <v>1</v>
      </c>
      <c r="TLZ49" s="151" t="s">
        <v>170</v>
      </c>
      <c r="TMA49" s="144" t="s">
        <v>224</v>
      </c>
      <c r="TMB49" s="307">
        <v>41877</v>
      </c>
      <c r="TMC49" s="201">
        <v>6000</v>
      </c>
      <c r="TMD49" s="317">
        <v>1</v>
      </c>
      <c r="TME49" s="388" t="s">
        <v>592</v>
      </c>
      <c r="TMG49" s="191">
        <v>1</v>
      </c>
      <c r="TMH49" s="151" t="s">
        <v>170</v>
      </c>
      <c r="TMI49" s="144" t="s">
        <v>224</v>
      </c>
      <c r="TMJ49" s="307">
        <v>41877</v>
      </c>
      <c r="TMK49" s="201">
        <v>6000</v>
      </c>
      <c r="TML49" s="317">
        <v>1</v>
      </c>
      <c r="TMM49" s="388" t="s">
        <v>592</v>
      </c>
      <c r="TMO49" s="191">
        <v>1</v>
      </c>
      <c r="TMP49" s="151" t="s">
        <v>170</v>
      </c>
      <c r="TMQ49" s="144" t="s">
        <v>224</v>
      </c>
      <c r="TMR49" s="307">
        <v>41877</v>
      </c>
      <c r="TMS49" s="201">
        <v>6000</v>
      </c>
      <c r="TMT49" s="317">
        <v>1</v>
      </c>
      <c r="TMU49" s="388" t="s">
        <v>592</v>
      </c>
      <c r="TMW49" s="191">
        <v>1</v>
      </c>
      <c r="TMX49" s="151" t="s">
        <v>170</v>
      </c>
      <c r="TMY49" s="144" t="s">
        <v>224</v>
      </c>
      <c r="TMZ49" s="307">
        <v>41877</v>
      </c>
      <c r="TNA49" s="201">
        <v>6000</v>
      </c>
      <c r="TNB49" s="317">
        <v>1</v>
      </c>
      <c r="TNC49" s="388" t="s">
        <v>592</v>
      </c>
      <c r="TNE49" s="191">
        <v>1</v>
      </c>
      <c r="TNF49" s="151" t="s">
        <v>170</v>
      </c>
      <c r="TNG49" s="144" t="s">
        <v>224</v>
      </c>
      <c r="TNH49" s="307">
        <v>41877</v>
      </c>
      <c r="TNI49" s="201">
        <v>6000</v>
      </c>
      <c r="TNJ49" s="317">
        <v>1</v>
      </c>
      <c r="TNK49" s="388" t="s">
        <v>592</v>
      </c>
      <c r="TNM49" s="191">
        <v>1</v>
      </c>
      <c r="TNN49" s="151" t="s">
        <v>170</v>
      </c>
      <c r="TNO49" s="144" t="s">
        <v>224</v>
      </c>
      <c r="TNP49" s="307">
        <v>41877</v>
      </c>
      <c r="TNQ49" s="201">
        <v>6000</v>
      </c>
      <c r="TNR49" s="317">
        <v>1</v>
      </c>
      <c r="TNS49" s="388" t="s">
        <v>592</v>
      </c>
      <c r="TNU49" s="191">
        <v>1</v>
      </c>
      <c r="TNV49" s="151" t="s">
        <v>170</v>
      </c>
      <c r="TNW49" s="144" t="s">
        <v>224</v>
      </c>
      <c r="TNX49" s="307">
        <v>41877</v>
      </c>
      <c r="TNY49" s="201">
        <v>6000</v>
      </c>
      <c r="TNZ49" s="317">
        <v>1</v>
      </c>
      <c r="TOA49" s="388" t="s">
        <v>592</v>
      </c>
      <c r="TOC49" s="191">
        <v>1</v>
      </c>
      <c r="TOD49" s="151" t="s">
        <v>170</v>
      </c>
      <c r="TOE49" s="144" t="s">
        <v>224</v>
      </c>
      <c r="TOF49" s="307">
        <v>41877</v>
      </c>
      <c r="TOG49" s="201">
        <v>6000</v>
      </c>
      <c r="TOH49" s="317">
        <v>1</v>
      </c>
      <c r="TOI49" s="388" t="s">
        <v>592</v>
      </c>
      <c r="TOK49" s="191">
        <v>1</v>
      </c>
      <c r="TOL49" s="151" t="s">
        <v>170</v>
      </c>
      <c r="TOM49" s="144" t="s">
        <v>224</v>
      </c>
      <c r="TON49" s="307">
        <v>41877</v>
      </c>
      <c r="TOO49" s="201">
        <v>6000</v>
      </c>
      <c r="TOP49" s="317">
        <v>1</v>
      </c>
      <c r="TOQ49" s="388" t="s">
        <v>592</v>
      </c>
      <c r="TOS49" s="191">
        <v>1</v>
      </c>
      <c r="TOT49" s="151" t="s">
        <v>170</v>
      </c>
      <c r="TOU49" s="144" t="s">
        <v>224</v>
      </c>
      <c r="TOV49" s="307">
        <v>41877</v>
      </c>
      <c r="TOW49" s="201">
        <v>6000</v>
      </c>
      <c r="TOX49" s="317">
        <v>1</v>
      </c>
      <c r="TOY49" s="388" t="s">
        <v>592</v>
      </c>
      <c r="TPA49" s="191">
        <v>1</v>
      </c>
      <c r="TPB49" s="151" t="s">
        <v>170</v>
      </c>
      <c r="TPC49" s="144" t="s">
        <v>224</v>
      </c>
      <c r="TPD49" s="307">
        <v>41877</v>
      </c>
      <c r="TPE49" s="201">
        <v>6000</v>
      </c>
      <c r="TPF49" s="317">
        <v>1</v>
      </c>
      <c r="TPG49" s="388" t="s">
        <v>592</v>
      </c>
      <c r="TPI49" s="191">
        <v>1</v>
      </c>
      <c r="TPJ49" s="151" t="s">
        <v>170</v>
      </c>
      <c r="TPK49" s="144" t="s">
        <v>224</v>
      </c>
      <c r="TPL49" s="307">
        <v>41877</v>
      </c>
      <c r="TPM49" s="201">
        <v>6000</v>
      </c>
      <c r="TPN49" s="317">
        <v>1</v>
      </c>
      <c r="TPO49" s="388" t="s">
        <v>592</v>
      </c>
      <c r="TPQ49" s="191">
        <v>1</v>
      </c>
      <c r="TPR49" s="151" t="s">
        <v>170</v>
      </c>
      <c r="TPS49" s="144" t="s">
        <v>224</v>
      </c>
      <c r="TPT49" s="307">
        <v>41877</v>
      </c>
      <c r="TPU49" s="201">
        <v>6000</v>
      </c>
      <c r="TPV49" s="317">
        <v>1</v>
      </c>
      <c r="TPW49" s="388" t="s">
        <v>592</v>
      </c>
      <c r="TPY49" s="191">
        <v>1</v>
      </c>
      <c r="TPZ49" s="151" t="s">
        <v>170</v>
      </c>
      <c r="TQA49" s="144" t="s">
        <v>224</v>
      </c>
      <c r="TQB49" s="307">
        <v>41877</v>
      </c>
      <c r="TQC49" s="201">
        <v>6000</v>
      </c>
      <c r="TQD49" s="317">
        <v>1</v>
      </c>
      <c r="TQE49" s="388" t="s">
        <v>592</v>
      </c>
      <c r="TQG49" s="191">
        <v>1</v>
      </c>
      <c r="TQH49" s="151" t="s">
        <v>170</v>
      </c>
      <c r="TQI49" s="144" t="s">
        <v>224</v>
      </c>
      <c r="TQJ49" s="307">
        <v>41877</v>
      </c>
      <c r="TQK49" s="201">
        <v>6000</v>
      </c>
      <c r="TQL49" s="317">
        <v>1</v>
      </c>
      <c r="TQM49" s="388" t="s">
        <v>592</v>
      </c>
      <c r="TQO49" s="191">
        <v>1</v>
      </c>
      <c r="TQP49" s="151" t="s">
        <v>170</v>
      </c>
      <c r="TQQ49" s="144" t="s">
        <v>224</v>
      </c>
      <c r="TQR49" s="307">
        <v>41877</v>
      </c>
      <c r="TQS49" s="201">
        <v>6000</v>
      </c>
      <c r="TQT49" s="317">
        <v>1</v>
      </c>
      <c r="TQU49" s="388" t="s">
        <v>592</v>
      </c>
      <c r="TQW49" s="191">
        <v>1</v>
      </c>
      <c r="TQX49" s="151" t="s">
        <v>170</v>
      </c>
      <c r="TQY49" s="144" t="s">
        <v>224</v>
      </c>
      <c r="TQZ49" s="307">
        <v>41877</v>
      </c>
      <c r="TRA49" s="201">
        <v>6000</v>
      </c>
      <c r="TRB49" s="317">
        <v>1</v>
      </c>
      <c r="TRC49" s="388" t="s">
        <v>592</v>
      </c>
      <c r="TRE49" s="191">
        <v>1</v>
      </c>
      <c r="TRF49" s="151" t="s">
        <v>170</v>
      </c>
      <c r="TRG49" s="144" t="s">
        <v>224</v>
      </c>
      <c r="TRH49" s="307">
        <v>41877</v>
      </c>
      <c r="TRI49" s="201">
        <v>6000</v>
      </c>
      <c r="TRJ49" s="317">
        <v>1</v>
      </c>
      <c r="TRK49" s="388" t="s">
        <v>592</v>
      </c>
      <c r="TRM49" s="191">
        <v>1</v>
      </c>
      <c r="TRN49" s="151" t="s">
        <v>170</v>
      </c>
      <c r="TRO49" s="144" t="s">
        <v>224</v>
      </c>
      <c r="TRP49" s="307">
        <v>41877</v>
      </c>
      <c r="TRQ49" s="201">
        <v>6000</v>
      </c>
      <c r="TRR49" s="317">
        <v>1</v>
      </c>
      <c r="TRS49" s="388" t="s">
        <v>592</v>
      </c>
      <c r="TRU49" s="191">
        <v>1</v>
      </c>
      <c r="TRV49" s="151" t="s">
        <v>170</v>
      </c>
      <c r="TRW49" s="144" t="s">
        <v>224</v>
      </c>
      <c r="TRX49" s="307">
        <v>41877</v>
      </c>
      <c r="TRY49" s="201">
        <v>6000</v>
      </c>
      <c r="TRZ49" s="317">
        <v>1</v>
      </c>
      <c r="TSA49" s="388" t="s">
        <v>592</v>
      </c>
      <c r="TSC49" s="191">
        <v>1</v>
      </c>
      <c r="TSD49" s="151" t="s">
        <v>170</v>
      </c>
      <c r="TSE49" s="144" t="s">
        <v>224</v>
      </c>
      <c r="TSF49" s="307">
        <v>41877</v>
      </c>
      <c r="TSG49" s="201">
        <v>6000</v>
      </c>
      <c r="TSH49" s="317">
        <v>1</v>
      </c>
      <c r="TSI49" s="388" t="s">
        <v>592</v>
      </c>
      <c r="TSK49" s="191">
        <v>1</v>
      </c>
      <c r="TSL49" s="151" t="s">
        <v>170</v>
      </c>
      <c r="TSM49" s="144" t="s">
        <v>224</v>
      </c>
      <c r="TSN49" s="307">
        <v>41877</v>
      </c>
      <c r="TSO49" s="201">
        <v>6000</v>
      </c>
      <c r="TSP49" s="317">
        <v>1</v>
      </c>
      <c r="TSQ49" s="388" t="s">
        <v>592</v>
      </c>
      <c r="TSS49" s="191">
        <v>1</v>
      </c>
      <c r="TST49" s="151" t="s">
        <v>170</v>
      </c>
      <c r="TSU49" s="144" t="s">
        <v>224</v>
      </c>
      <c r="TSV49" s="307">
        <v>41877</v>
      </c>
      <c r="TSW49" s="201">
        <v>6000</v>
      </c>
      <c r="TSX49" s="317">
        <v>1</v>
      </c>
      <c r="TSY49" s="388" t="s">
        <v>592</v>
      </c>
      <c r="TTA49" s="191">
        <v>1</v>
      </c>
      <c r="TTB49" s="151" t="s">
        <v>170</v>
      </c>
      <c r="TTC49" s="144" t="s">
        <v>224</v>
      </c>
      <c r="TTD49" s="307">
        <v>41877</v>
      </c>
      <c r="TTE49" s="201">
        <v>6000</v>
      </c>
      <c r="TTF49" s="317">
        <v>1</v>
      </c>
      <c r="TTG49" s="388" t="s">
        <v>592</v>
      </c>
      <c r="TTI49" s="191">
        <v>1</v>
      </c>
      <c r="TTJ49" s="151" t="s">
        <v>170</v>
      </c>
      <c r="TTK49" s="144" t="s">
        <v>224</v>
      </c>
      <c r="TTL49" s="307">
        <v>41877</v>
      </c>
      <c r="TTM49" s="201">
        <v>6000</v>
      </c>
      <c r="TTN49" s="317">
        <v>1</v>
      </c>
      <c r="TTO49" s="388" t="s">
        <v>592</v>
      </c>
      <c r="TTQ49" s="191">
        <v>1</v>
      </c>
      <c r="TTR49" s="151" t="s">
        <v>170</v>
      </c>
      <c r="TTS49" s="144" t="s">
        <v>224</v>
      </c>
      <c r="TTT49" s="307">
        <v>41877</v>
      </c>
      <c r="TTU49" s="201">
        <v>6000</v>
      </c>
      <c r="TTV49" s="317">
        <v>1</v>
      </c>
      <c r="TTW49" s="388" t="s">
        <v>592</v>
      </c>
      <c r="TTY49" s="191">
        <v>1</v>
      </c>
      <c r="TTZ49" s="151" t="s">
        <v>170</v>
      </c>
      <c r="TUA49" s="144" t="s">
        <v>224</v>
      </c>
      <c r="TUB49" s="307">
        <v>41877</v>
      </c>
      <c r="TUC49" s="201">
        <v>6000</v>
      </c>
      <c r="TUD49" s="317">
        <v>1</v>
      </c>
      <c r="TUE49" s="388" t="s">
        <v>592</v>
      </c>
      <c r="TUG49" s="191">
        <v>1</v>
      </c>
      <c r="TUH49" s="151" t="s">
        <v>170</v>
      </c>
      <c r="TUI49" s="144" t="s">
        <v>224</v>
      </c>
      <c r="TUJ49" s="307">
        <v>41877</v>
      </c>
      <c r="TUK49" s="201">
        <v>6000</v>
      </c>
      <c r="TUL49" s="317">
        <v>1</v>
      </c>
      <c r="TUM49" s="388" t="s">
        <v>592</v>
      </c>
      <c r="TUO49" s="191">
        <v>1</v>
      </c>
      <c r="TUP49" s="151" t="s">
        <v>170</v>
      </c>
      <c r="TUQ49" s="144" t="s">
        <v>224</v>
      </c>
      <c r="TUR49" s="307">
        <v>41877</v>
      </c>
      <c r="TUS49" s="201">
        <v>6000</v>
      </c>
      <c r="TUT49" s="317">
        <v>1</v>
      </c>
      <c r="TUU49" s="388" t="s">
        <v>592</v>
      </c>
      <c r="TUW49" s="191">
        <v>1</v>
      </c>
      <c r="TUX49" s="151" t="s">
        <v>170</v>
      </c>
      <c r="TUY49" s="144" t="s">
        <v>224</v>
      </c>
      <c r="TUZ49" s="307">
        <v>41877</v>
      </c>
      <c r="TVA49" s="201">
        <v>6000</v>
      </c>
      <c r="TVB49" s="317">
        <v>1</v>
      </c>
      <c r="TVC49" s="388" t="s">
        <v>592</v>
      </c>
      <c r="TVE49" s="191">
        <v>1</v>
      </c>
      <c r="TVF49" s="151" t="s">
        <v>170</v>
      </c>
      <c r="TVG49" s="144" t="s">
        <v>224</v>
      </c>
      <c r="TVH49" s="307">
        <v>41877</v>
      </c>
      <c r="TVI49" s="201">
        <v>6000</v>
      </c>
      <c r="TVJ49" s="317">
        <v>1</v>
      </c>
      <c r="TVK49" s="388" t="s">
        <v>592</v>
      </c>
      <c r="TVM49" s="191">
        <v>1</v>
      </c>
      <c r="TVN49" s="151" t="s">
        <v>170</v>
      </c>
      <c r="TVO49" s="144" t="s">
        <v>224</v>
      </c>
      <c r="TVP49" s="307">
        <v>41877</v>
      </c>
      <c r="TVQ49" s="201">
        <v>6000</v>
      </c>
      <c r="TVR49" s="317">
        <v>1</v>
      </c>
      <c r="TVS49" s="388" t="s">
        <v>592</v>
      </c>
      <c r="TVU49" s="191">
        <v>1</v>
      </c>
      <c r="TVV49" s="151" t="s">
        <v>170</v>
      </c>
      <c r="TVW49" s="144" t="s">
        <v>224</v>
      </c>
      <c r="TVX49" s="307">
        <v>41877</v>
      </c>
      <c r="TVY49" s="201">
        <v>6000</v>
      </c>
      <c r="TVZ49" s="317">
        <v>1</v>
      </c>
      <c r="TWA49" s="388" t="s">
        <v>592</v>
      </c>
      <c r="TWC49" s="191">
        <v>1</v>
      </c>
      <c r="TWD49" s="151" t="s">
        <v>170</v>
      </c>
      <c r="TWE49" s="144" t="s">
        <v>224</v>
      </c>
      <c r="TWF49" s="307">
        <v>41877</v>
      </c>
      <c r="TWG49" s="201">
        <v>6000</v>
      </c>
      <c r="TWH49" s="317">
        <v>1</v>
      </c>
      <c r="TWI49" s="388" t="s">
        <v>592</v>
      </c>
      <c r="TWK49" s="191">
        <v>1</v>
      </c>
      <c r="TWL49" s="151" t="s">
        <v>170</v>
      </c>
      <c r="TWM49" s="144" t="s">
        <v>224</v>
      </c>
      <c r="TWN49" s="307">
        <v>41877</v>
      </c>
      <c r="TWO49" s="201">
        <v>6000</v>
      </c>
      <c r="TWP49" s="317">
        <v>1</v>
      </c>
      <c r="TWQ49" s="388" t="s">
        <v>592</v>
      </c>
      <c r="TWS49" s="191">
        <v>1</v>
      </c>
      <c r="TWT49" s="151" t="s">
        <v>170</v>
      </c>
      <c r="TWU49" s="144" t="s">
        <v>224</v>
      </c>
      <c r="TWV49" s="307">
        <v>41877</v>
      </c>
      <c r="TWW49" s="201">
        <v>6000</v>
      </c>
      <c r="TWX49" s="317">
        <v>1</v>
      </c>
      <c r="TWY49" s="388" t="s">
        <v>592</v>
      </c>
      <c r="TXA49" s="191">
        <v>1</v>
      </c>
      <c r="TXB49" s="151" t="s">
        <v>170</v>
      </c>
      <c r="TXC49" s="144" t="s">
        <v>224</v>
      </c>
      <c r="TXD49" s="307">
        <v>41877</v>
      </c>
      <c r="TXE49" s="201">
        <v>6000</v>
      </c>
      <c r="TXF49" s="317">
        <v>1</v>
      </c>
      <c r="TXG49" s="388" t="s">
        <v>592</v>
      </c>
      <c r="TXI49" s="191">
        <v>1</v>
      </c>
      <c r="TXJ49" s="151" t="s">
        <v>170</v>
      </c>
      <c r="TXK49" s="144" t="s">
        <v>224</v>
      </c>
      <c r="TXL49" s="307">
        <v>41877</v>
      </c>
      <c r="TXM49" s="201">
        <v>6000</v>
      </c>
      <c r="TXN49" s="317">
        <v>1</v>
      </c>
      <c r="TXO49" s="388" t="s">
        <v>592</v>
      </c>
      <c r="TXQ49" s="191">
        <v>1</v>
      </c>
      <c r="TXR49" s="151" t="s">
        <v>170</v>
      </c>
      <c r="TXS49" s="144" t="s">
        <v>224</v>
      </c>
      <c r="TXT49" s="307">
        <v>41877</v>
      </c>
      <c r="TXU49" s="201">
        <v>6000</v>
      </c>
      <c r="TXV49" s="317">
        <v>1</v>
      </c>
      <c r="TXW49" s="388" t="s">
        <v>592</v>
      </c>
      <c r="TXY49" s="191">
        <v>1</v>
      </c>
      <c r="TXZ49" s="151" t="s">
        <v>170</v>
      </c>
      <c r="TYA49" s="144" t="s">
        <v>224</v>
      </c>
      <c r="TYB49" s="307">
        <v>41877</v>
      </c>
      <c r="TYC49" s="201">
        <v>6000</v>
      </c>
      <c r="TYD49" s="317">
        <v>1</v>
      </c>
      <c r="TYE49" s="388" t="s">
        <v>592</v>
      </c>
      <c r="TYG49" s="191">
        <v>1</v>
      </c>
      <c r="TYH49" s="151" t="s">
        <v>170</v>
      </c>
      <c r="TYI49" s="144" t="s">
        <v>224</v>
      </c>
      <c r="TYJ49" s="307">
        <v>41877</v>
      </c>
      <c r="TYK49" s="201">
        <v>6000</v>
      </c>
      <c r="TYL49" s="317">
        <v>1</v>
      </c>
      <c r="TYM49" s="388" t="s">
        <v>592</v>
      </c>
      <c r="TYO49" s="191">
        <v>1</v>
      </c>
      <c r="TYP49" s="151" t="s">
        <v>170</v>
      </c>
      <c r="TYQ49" s="144" t="s">
        <v>224</v>
      </c>
      <c r="TYR49" s="307">
        <v>41877</v>
      </c>
      <c r="TYS49" s="201">
        <v>6000</v>
      </c>
      <c r="TYT49" s="317">
        <v>1</v>
      </c>
      <c r="TYU49" s="388" t="s">
        <v>592</v>
      </c>
      <c r="TYW49" s="191">
        <v>1</v>
      </c>
      <c r="TYX49" s="151" t="s">
        <v>170</v>
      </c>
      <c r="TYY49" s="144" t="s">
        <v>224</v>
      </c>
      <c r="TYZ49" s="307">
        <v>41877</v>
      </c>
      <c r="TZA49" s="201">
        <v>6000</v>
      </c>
      <c r="TZB49" s="317">
        <v>1</v>
      </c>
      <c r="TZC49" s="388" t="s">
        <v>592</v>
      </c>
      <c r="TZE49" s="191">
        <v>1</v>
      </c>
      <c r="TZF49" s="151" t="s">
        <v>170</v>
      </c>
      <c r="TZG49" s="144" t="s">
        <v>224</v>
      </c>
      <c r="TZH49" s="307">
        <v>41877</v>
      </c>
      <c r="TZI49" s="201">
        <v>6000</v>
      </c>
      <c r="TZJ49" s="317">
        <v>1</v>
      </c>
      <c r="TZK49" s="388" t="s">
        <v>592</v>
      </c>
      <c r="TZM49" s="191">
        <v>1</v>
      </c>
      <c r="TZN49" s="151" t="s">
        <v>170</v>
      </c>
      <c r="TZO49" s="144" t="s">
        <v>224</v>
      </c>
      <c r="TZP49" s="307">
        <v>41877</v>
      </c>
      <c r="TZQ49" s="201">
        <v>6000</v>
      </c>
      <c r="TZR49" s="317">
        <v>1</v>
      </c>
      <c r="TZS49" s="388" t="s">
        <v>592</v>
      </c>
      <c r="TZU49" s="191">
        <v>1</v>
      </c>
      <c r="TZV49" s="151" t="s">
        <v>170</v>
      </c>
      <c r="TZW49" s="144" t="s">
        <v>224</v>
      </c>
      <c r="TZX49" s="307">
        <v>41877</v>
      </c>
      <c r="TZY49" s="201">
        <v>6000</v>
      </c>
      <c r="TZZ49" s="317">
        <v>1</v>
      </c>
      <c r="UAA49" s="388" t="s">
        <v>592</v>
      </c>
      <c r="UAC49" s="191">
        <v>1</v>
      </c>
      <c r="UAD49" s="151" t="s">
        <v>170</v>
      </c>
      <c r="UAE49" s="144" t="s">
        <v>224</v>
      </c>
      <c r="UAF49" s="307">
        <v>41877</v>
      </c>
      <c r="UAG49" s="201">
        <v>6000</v>
      </c>
      <c r="UAH49" s="317">
        <v>1</v>
      </c>
      <c r="UAI49" s="388" t="s">
        <v>592</v>
      </c>
      <c r="UAK49" s="191">
        <v>1</v>
      </c>
      <c r="UAL49" s="151" t="s">
        <v>170</v>
      </c>
      <c r="UAM49" s="144" t="s">
        <v>224</v>
      </c>
      <c r="UAN49" s="307">
        <v>41877</v>
      </c>
      <c r="UAO49" s="201">
        <v>6000</v>
      </c>
      <c r="UAP49" s="317">
        <v>1</v>
      </c>
      <c r="UAQ49" s="388" t="s">
        <v>592</v>
      </c>
      <c r="UAS49" s="191">
        <v>1</v>
      </c>
      <c r="UAT49" s="151" t="s">
        <v>170</v>
      </c>
      <c r="UAU49" s="144" t="s">
        <v>224</v>
      </c>
      <c r="UAV49" s="307">
        <v>41877</v>
      </c>
      <c r="UAW49" s="201">
        <v>6000</v>
      </c>
      <c r="UAX49" s="317">
        <v>1</v>
      </c>
      <c r="UAY49" s="388" t="s">
        <v>592</v>
      </c>
      <c r="UBA49" s="191">
        <v>1</v>
      </c>
      <c r="UBB49" s="151" t="s">
        <v>170</v>
      </c>
      <c r="UBC49" s="144" t="s">
        <v>224</v>
      </c>
      <c r="UBD49" s="307">
        <v>41877</v>
      </c>
      <c r="UBE49" s="201">
        <v>6000</v>
      </c>
      <c r="UBF49" s="317">
        <v>1</v>
      </c>
      <c r="UBG49" s="388" t="s">
        <v>592</v>
      </c>
      <c r="UBI49" s="191">
        <v>1</v>
      </c>
      <c r="UBJ49" s="151" t="s">
        <v>170</v>
      </c>
      <c r="UBK49" s="144" t="s">
        <v>224</v>
      </c>
      <c r="UBL49" s="307">
        <v>41877</v>
      </c>
      <c r="UBM49" s="201">
        <v>6000</v>
      </c>
      <c r="UBN49" s="317">
        <v>1</v>
      </c>
      <c r="UBO49" s="388" t="s">
        <v>592</v>
      </c>
      <c r="UBQ49" s="191">
        <v>1</v>
      </c>
      <c r="UBR49" s="151" t="s">
        <v>170</v>
      </c>
      <c r="UBS49" s="144" t="s">
        <v>224</v>
      </c>
      <c r="UBT49" s="307">
        <v>41877</v>
      </c>
      <c r="UBU49" s="201">
        <v>6000</v>
      </c>
      <c r="UBV49" s="317">
        <v>1</v>
      </c>
      <c r="UBW49" s="388" t="s">
        <v>592</v>
      </c>
      <c r="UBY49" s="191">
        <v>1</v>
      </c>
      <c r="UBZ49" s="151" t="s">
        <v>170</v>
      </c>
      <c r="UCA49" s="144" t="s">
        <v>224</v>
      </c>
      <c r="UCB49" s="307">
        <v>41877</v>
      </c>
      <c r="UCC49" s="201">
        <v>6000</v>
      </c>
      <c r="UCD49" s="317">
        <v>1</v>
      </c>
      <c r="UCE49" s="388" t="s">
        <v>592</v>
      </c>
      <c r="UCG49" s="191">
        <v>1</v>
      </c>
      <c r="UCH49" s="151" t="s">
        <v>170</v>
      </c>
      <c r="UCI49" s="144" t="s">
        <v>224</v>
      </c>
      <c r="UCJ49" s="307">
        <v>41877</v>
      </c>
      <c r="UCK49" s="201">
        <v>6000</v>
      </c>
      <c r="UCL49" s="317">
        <v>1</v>
      </c>
      <c r="UCM49" s="388" t="s">
        <v>592</v>
      </c>
      <c r="UCO49" s="191">
        <v>1</v>
      </c>
      <c r="UCP49" s="151" t="s">
        <v>170</v>
      </c>
      <c r="UCQ49" s="144" t="s">
        <v>224</v>
      </c>
      <c r="UCR49" s="307">
        <v>41877</v>
      </c>
      <c r="UCS49" s="201">
        <v>6000</v>
      </c>
      <c r="UCT49" s="317">
        <v>1</v>
      </c>
      <c r="UCU49" s="388" t="s">
        <v>592</v>
      </c>
      <c r="UCW49" s="191">
        <v>1</v>
      </c>
      <c r="UCX49" s="151" t="s">
        <v>170</v>
      </c>
      <c r="UCY49" s="144" t="s">
        <v>224</v>
      </c>
      <c r="UCZ49" s="307">
        <v>41877</v>
      </c>
      <c r="UDA49" s="201">
        <v>6000</v>
      </c>
      <c r="UDB49" s="317">
        <v>1</v>
      </c>
      <c r="UDC49" s="388" t="s">
        <v>592</v>
      </c>
      <c r="UDE49" s="191">
        <v>1</v>
      </c>
      <c r="UDF49" s="151" t="s">
        <v>170</v>
      </c>
      <c r="UDG49" s="144" t="s">
        <v>224</v>
      </c>
      <c r="UDH49" s="307">
        <v>41877</v>
      </c>
      <c r="UDI49" s="201">
        <v>6000</v>
      </c>
      <c r="UDJ49" s="317">
        <v>1</v>
      </c>
      <c r="UDK49" s="388" t="s">
        <v>592</v>
      </c>
      <c r="UDM49" s="191">
        <v>1</v>
      </c>
      <c r="UDN49" s="151" t="s">
        <v>170</v>
      </c>
      <c r="UDO49" s="144" t="s">
        <v>224</v>
      </c>
      <c r="UDP49" s="307">
        <v>41877</v>
      </c>
      <c r="UDQ49" s="201">
        <v>6000</v>
      </c>
      <c r="UDR49" s="317">
        <v>1</v>
      </c>
      <c r="UDS49" s="388" t="s">
        <v>592</v>
      </c>
      <c r="UDU49" s="191">
        <v>1</v>
      </c>
      <c r="UDV49" s="151" t="s">
        <v>170</v>
      </c>
      <c r="UDW49" s="144" t="s">
        <v>224</v>
      </c>
      <c r="UDX49" s="307">
        <v>41877</v>
      </c>
      <c r="UDY49" s="201">
        <v>6000</v>
      </c>
      <c r="UDZ49" s="317">
        <v>1</v>
      </c>
      <c r="UEA49" s="388" t="s">
        <v>592</v>
      </c>
      <c r="UEC49" s="191">
        <v>1</v>
      </c>
      <c r="UED49" s="151" t="s">
        <v>170</v>
      </c>
      <c r="UEE49" s="144" t="s">
        <v>224</v>
      </c>
      <c r="UEF49" s="307">
        <v>41877</v>
      </c>
      <c r="UEG49" s="201">
        <v>6000</v>
      </c>
      <c r="UEH49" s="317">
        <v>1</v>
      </c>
      <c r="UEI49" s="388" t="s">
        <v>592</v>
      </c>
      <c r="UEK49" s="191">
        <v>1</v>
      </c>
      <c r="UEL49" s="151" t="s">
        <v>170</v>
      </c>
      <c r="UEM49" s="144" t="s">
        <v>224</v>
      </c>
      <c r="UEN49" s="307">
        <v>41877</v>
      </c>
      <c r="UEO49" s="201">
        <v>6000</v>
      </c>
      <c r="UEP49" s="317">
        <v>1</v>
      </c>
      <c r="UEQ49" s="388" t="s">
        <v>592</v>
      </c>
      <c r="UES49" s="191">
        <v>1</v>
      </c>
      <c r="UET49" s="151" t="s">
        <v>170</v>
      </c>
      <c r="UEU49" s="144" t="s">
        <v>224</v>
      </c>
      <c r="UEV49" s="307">
        <v>41877</v>
      </c>
      <c r="UEW49" s="201">
        <v>6000</v>
      </c>
      <c r="UEX49" s="317">
        <v>1</v>
      </c>
      <c r="UEY49" s="388" t="s">
        <v>592</v>
      </c>
      <c r="UFA49" s="191">
        <v>1</v>
      </c>
      <c r="UFB49" s="151" t="s">
        <v>170</v>
      </c>
      <c r="UFC49" s="144" t="s">
        <v>224</v>
      </c>
      <c r="UFD49" s="307">
        <v>41877</v>
      </c>
      <c r="UFE49" s="201">
        <v>6000</v>
      </c>
      <c r="UFF49" s="317">
        <v>1</v>
      </c>
      <c r="UFG49" s="388" t="s">
        <v>592</v>
      </c>
      <c r="UFI49" s="191">
        <v>1</v>
      </c>
      <c r="UFJ49" s="151" t="s">
        <v>170</v>
      </c>
      <c r="UFK49" s="144" t="s">
        <v>224</v>
      </c>
      <c r="UFL49" s="307">
        <v>41877</v>
      </c>
      <c r="UFM49" s="201">
        <v>6000</v>
      </c>
      <c r="UFN49" s="317">
        <v>1</v>
      </c>
      <c r="UFO49" s="388" t="s">
        <v>592</v>
      </c>
      <c r="UFQ49" s="191">
        <v>1</v>
      </c>
      <c r="UFR49" s="151" t="s">
        <v>170</v>
      </c>
      <c r="UFS49" s="144" t="s">
        <v>224</v>
      </c>
      <c r="UFT49" s="307">
        <v>41877</v>
      </c>
      <c r="UFU49" s="201">
        <v>6000</v>
      </c>
      <c r="UFV49" s="317">
        <v>1</v>
      </c>
      <c r="UFW49" s="388" t="s">
        <v>592</v>
      </c>
      <c r="UFY49" s="191">
        <v>1</v>
      </c>
      <c r="UFZ49" s="151" t="s">
        <v>170</v>
      </c>
      <c r="UGA49" s="144" t="s">
        <v>224</v>
      </c>
      <c r="UGB49" s="307">
        <v>41877</v>
      </c>
      <c r="UGC49" s="201">
        <v>6000</v>
      </c>
      <c r="UGD49" s="317">
        <v>1</v>
      </c>
      <c r="UGE49" s="388" t="s">
        <v>592</v>
      </c>
      <c r="UGG49" s="191">
        <v>1</v>
      </c>
      <c r="UGH49" s="151" t="s">
        <v>170</v>
      </c>
      <c r="UGI49" s="144" t="s">
        <v>224</v>
      </c>
      <c r="UGJ49" s="307">
        <v>41877</v>
      </c>
      <c r="UGK49" s="201">
        <v>6000</v>
      </c>
      <c r="UGL49" s="317">
        <v>1</v>
      </c>
      <c r="UGM49" s="388" t="s">
        <v>592</v>
      </c>
      <c r="UGO49" s="191">
        <v>1</v>
      </c>
      <c r="UGP49" s="151" t="s">
        <v>170</v>
      </c>
      <c r="UGQ49" s="144" t="s">
        <v>224</v>
      </c>
      <c r="UGR49" s="307">
        <v>41877</v>
      </c>
      <c r="UGS49" s="201">
        <v>6000</v>
      </c>
      <c r="UGT49" s="317">
        <v>1</v>
      </c>
      <c r="UGU49" s="388" t="s">
        <v>592</v>
      </c>
      <c r="UGW49" s="191">
        <v>1</v>
      </c>
      <c r="UGX49" s="151" t="s">
        <v>170</v>
      </c>
      <c r="UGY49" s="144" t="s">
        <v>224</v>
      </c>
      <c r="UGZ49" s="307">
        <v>41877</v>
      </c>
      <c r="UHA49" s="201">
        <v>6000</v>
      </c>
      <c r="UHB49" s="317">
        <v>1</v>
      </c>
      <c r="UHC49" s="388" t="s">
        <v>592</v>
      </c>
      <c r="UHE49" s="191">
        <v>1</v>
      </c>
      <c r="UHF49" s="151" t="s">
        <v>170</v>
      </c>
      <c r="UHG49" s="144" t="s">
        <v>224</v>
      </c>
      <c r="UHH49" s="307">
        <v>41877</v>
      </c>
      <c r="UHI49" s="201">
        <v>6000</v>
      </c>
      <c r="UHJ49" s="317">
        <v>1</v>
      </c>
      <c r="UHK49" s="388" t="s">
        <v>592</v>
      </c>
      <c r="UHM49" s="191">
        <v>1</v>
      </c>
      <c r="UHN49" s="151" t="s">
        <v>170</v>
      </c>
      <c r="UHO49" s="144" t="s">
        <v>224</v>
      </c>
      <c r="UHP49" s="307">
        <v>41877</v>
      </c>
      <c r="UHQ49" s="201">
        <v>6000</v>
      </c>
      <c r="UHR49" s="317">
        <v>1</v>
      </c>
      <c r="UHS49" s="388" t="s">
        <v>592</v>
      </c>
      <c r="UHU49" s="191">
        <v>1</v>
      </c>
      <c r="UHV49" s="151" t="s">
        <v>170</v>
      </c>
      <c r="UHW49" s="144" t="s">
        <v>224</v>
      </c>
      <c r="UHX49" s="307">
        <v>41877</v>
      </c>
      <c r="UHY49" s="201">
        <v>6000</v>
      </c>
      <c r="UHZ49" s="317">
        <v>1</v>
      </c>
      <c r="UIA49" s="388" t="s">
        <v>592</v>
      </c>
      <c r="UIC49" s="191">
        <v>1</v>
      </c>
      <c r="UID49" s="151" t="s">
        <v>170</v>
      </c>
      <c r="UIE49" s="144" t="s">
        <v>224</v>
      </c>
      <c r="UIF49" s="307">
        <v>41877</v>
      </c>
      <c r="UIG49" s="201">
        <v>6000</v>
      </c>
      <c r="UIH49" s="317">
        <v>1</v>
      </c>
      <c r="UII49" s="388" t="s">
        <v>592</v>
      </c>
      <c r="UIK49" s="191">
        <v>1</v>
      </c>
      <c r="UIL49" s="151" t="s">
        <v>170</v>
      </c>
      <c r="UIM49" s="144" t="s">
        <v>224</v>
      </c>
      <c r="UIN49" s="307">
        <v>41877</v>
      </c>
      <c r="UIO49" s="201">
        <v>6000</v>
      </c>
      <c r="UIP49" s="317">
        <v>1</v>
      </c>
      <c r="UIQ49" s="388" t="s">
        <v>592</v>
      </c>
      <c r="UIS49" s="191">
        <v>1</v>
      </c>
      <c r="UIT49" s="151" t="s">
        <v>170</v>
      </c>
      <c r="UIU49" s="144" t="s">
        <v>224</v>
      </c>
      <c r="UIV49" s="307">
        <v>41877</v>
      </c>
      <c r="UIW49" s="201">
        <v>6000</v>
      </c>
      <c r="UIX49" s="317">
        <v>1</v>
      </c>
      <c r="UIY49" s="388" t="s">
        <v>592</v>
      </c>
      <c r="UJA49" s="191">
        <v>1</v>
      </c>
      <c r="UJB49" s="151" t="s">
        <v>170</v>
      </c>
      <c r="UJC49" s="144" t="s">
        <v>224</v>
      </c>
      <c r="UJD49" s="307">
        <v>41877</v>
      </c>
      <c r="UJE49" s="201">
        <v>6000</v>
      </c>
      <c r="UJF49" s="317">
        <v>1</v>
      </c>
      <c r="UJG49" s="388" t="s">
        <v>592</v>
      </c>
      <c r="UJI49" s="191">
        <v>1</v>
      </c>
      <c r="UJJ49" s="151" t="s">
        <v>170</v>
      </c>
      <c r="UJK49" s="144" t="s">
        <v>224</v>
      </c>
      <c r="UJL49" s="307">
        <v>41877</v>
      </c>
      <c r="UJM49" s="201">
        <v>6000</v>
      </c>
      <c r="UJN49" s="317">
        <v>1</v>
      </c>
      <c r="UJO49" s="388" t="s">
        <v>592</v>
      </c>
      <c r="UJQ49" s="191">
        <v>1</v>
      </c>
      <c r="UJR49" s="151" t="s">
        <v>170</v>
      </c>
      <c r="UJS49" s="144" t="s">
        <v>224</v>
      </c>
      <c r="UJT49" s="307">
        <v>41877</v>
      </c>
      <c r="UJU49" s="201">
        <v>6000</v>
      </c>
      <c r="UJV49" s="317">
        <v>1</v>
      </c>
      <c r="UJW49" s="388" t="s">
        <v>592</v>
      </c>
      <c r="UJY49" s="191">
        <v>1</v>
      </c>
      <c r="UJZ49" s="151" t="s">
        <v>170</v>
      </c>
      <c r="UKA49" s="144" t="s">
        <v>224</v>
      </c>
      <c r="UKB49" s="307">
        <v>41877</v>
      </c>
      <c r="UKC49" s="201">
        <v>6000</v>
      </c>
      <c r="UKD49" s="317">
        <v>1</v>
      </c>
      <c r="UKE49" s="388" t="s">
        <v>592</v>
      </c>
      <c r="UKG49" s="191">
        <v>1</v>
      </c>
      <c r="UKH49" s="151" t="s">
        <v>170</v>
      </c>
      <c r="UKI49" s="144" t="s">
        <v>224</v>
      </c>
      <c r="UKJ49" s="307">
        <v>41877</v>
      </c>
      <c r="UKK49" s="201">
        <v>6000</v>
      </c>
      <c r="UKL49" s="317">
        <v>1</v>
      </c>
      <c r="UKM49" s="388" t="s">
        <v>592</v>
      </c>
      <c r="UKO49" s="191">
        <v>1</v>
      </c>
      <c r="UKP49" s="151" t="s">
        <v>170</v>
      </c>
      <c r="UKQ49" s="144" t="s">
        <v>224</v>
      </c>
      <c r="UKR49" s="307">
        <v>41877</v>
      </c>
      <c r="UKS49" s="201">
        <v>6000</v>
      </c>
      <c r="UKT49" s="317">
        <v>1</v>
      </c>
      <c r="UKU49" s="388" t="s">
        <v>592</v>
      </c>
      <c r="UKW49" s="191">
        <v>1</v>
      </c>
      <c r="UKX49" s="151" t="s">
        <v>170</v>
      </c>
      <c r="UKY49" s="144" t="s">
        <v>224</v>
      </c>
      <c r="UKZ49" s="307">
        <v>41877</v>
      </c>
      <c r="ULA49" s="201">
        <v>6000</v>
      </c>
      <c r="ULB49" s="317">
        <v>1</v>
      </c>
      <c r="ULC49" s="388" t="s">
        <v>592</v>
      </c>
      <c r="ULE49" s="191">
        <v>1</v>
      </c>
      <c r="ULF49" s="151" t="s">
        <v>170</v>
      </c>
      <c r="ULG49" s="144" t="s">
        <v>224</v>
      </c>
      <c r="ULH49" s="307">
        <v>41877</v>
      </c>
      <c r="ULI49" s="201">
        <v>6000</v>
      </c>
      <c r="ULJ49" s="317">
        <v>1</v>
      </c>
      <c r="ULK49" s="388" t="s">
        <v>592</v>
      </c>
      <c r="ULM49" s="191">
        <v>1</v>
      </c>
      <c r="ULN49" s="151" t="s">
        <v>170</v>
      </c>
      <c r="ULO49" s="144" t="s">
        <v>224</v>
      </c>
      <c r="ULP49" s="307">
        <v>41877</v>
      </c>
      <c r="ULQ49" s="201">
        <v>6000</v>
      </c>
      <c r="ULR49" s="317">
        <v>1</v>
      </c>
      <c r="ULS49" s="388" t="s">
        <v>592</v>
      </c>
      <c r="ULU49" s="191">
        <v>1</v>
      </c>
      <c r="ULV49" s="151" t="s">
        <v>170</v>
      </c>
      <c r="ULW49" s="144" t="s">
        <v>224</v>
      </c>
      <c r="ULX49" s="307">
        <v>41877</v>
      </c>
      <c r="ULY49" s="201">
        <v>6000</v>
      </c>
      <c r="ULZ49" s="317">
        <v>1</v>
      </c>
      <c r="UMA49" s="388" t="s">
        <v>592</v>
      </c>
      <c r="UMC49" s="191">
        <v>1</v>
      </c>
      <c r="UMD49" s="151" t="s">
        <v>170</v>
      </c>
      <c r="UME49" s="144" t="s">
        <v>224</v>
      </c>
      <c r="UMF49" s="307">
        <v>41877</v>
      </c>
      <c r="UMG49" s="201">
        <v>6000</v>
      </c>
      <c r="UMH49" s="317">
        <v>1</v>
      </c>
      <c r="UMI49" s="388" t="s">
        <v>592</v>
      </c>
      <c r="UMK49" s="191">
        <v>1</v>
      </c>
      <c r="UML49" s="151" t="s">
        <v>170</v>
      </c>
      <c r="UMM49" s="144" t="s">
        <v>224</v>
      </c>
      <c r="UMN49" s="307">
        <v>41877</v>
      </c>
      <c r="UMO49" s="201">
        <v>6000</v>
      </c>
      <c r="UMP49" s="317">
        <v>1</v>
      </c>
      <c r="UMQ49" s="388" t="s">
        <v>592</v>
      </c>
      <c r="UMS49" s="191">
        <v>1</v>
      </c>
      <c r="UMT49" s="151" t="s">
        <v>170</v>
      </c>
      <c r="UMU49" s="144" t="s">
        <v>224</v>
      </c>
      <c r="UMV49" s="307">
        <v>41877</v>
      </c>
      <c r="UMW49" s="201">
        <v>6000</v>
      </c>
      <c r="UMX49" s="317">
        <v>1</v>
      </c>
      <c r="UMY49" s="388" t="s">
        <v>592</v>
      </c>
      <c r="UNA49" s="191">
        <v>1</v>
      </c>
      <c r="UNB49" s="151" t="s">
        <v>170</v>
      </c>
      <c r="UNC49" s="144" t="s">
        <v>224</v>
      </c>
      <c r="UND49" s="307">
        <v>41877</v>
      </c>
      <c r="UNE49" s="201">
        <v>6000</v>
      </c>
      <c r="UNF49" s="317">
        <v>1</v>
      </c>
      <c r="UNG49" s="388" t="s">
        <v>592</v>
      </c>
      <c r="UNI49" s="191">
        <v>1</v>
      </c>
      <c r="UNJ49" s="151" t="s">
        <v>170</v>
      </c>
      <c r="UNK49" s="144" t="s">
        <v>224</v>
      </c>
      <c r="UNL49" s="307">
        <v>41877</v>
      </c>
      <c r="UNM49" s="201">
        <v>6000</v>
      </c>
      <c r="UNN49" s="317">
        <v>1</v>
      </c>
      <c r="UNO49" s="388" t="s">
        <v>592</v>
      </c>
      <c r="UNQ49" s="191">
        <v>1</v>
      </c>
      <c r="UNR49" s="151" t="s">
        <v>170</v>
      </c>
      <c r="UNS49" s="144" t="s">
        <v>224</v>
      </c>
      <c r="UNT49" s="307">
        <v>41877</v>
      </c>
      <c r="UNU49" s="201">
        <v>6000</v>
      </c>
      <c r="UNV49" s="317">
        <v>1</v>
      </c>
      <c r="UNW49" s="388" t="s">
        <v>592</v>
      </c>
      <c r="UNY49" s="191">
        <v>1</v>
      </c>
      <c r="UNZ49" s="151" t="s">
        <v>170</v>
      </c>
      <c r="UOA49" s="144" t="s">
        <v>224</v>
      </c>
      <c r="UOB49" s="307">
        <v>41877</v>
      </c>
      <c r="UOC49" s="201">
        <v>6000</v>
      </c>
      <c r="UOD49" s="317">
        <v>1</v>
      </c>
      <c r="UOE49" s="388" t="s">
        <v>592</v>
      </c>
      <c r="UOG49" s="191">
        <v>1</v>
      </c>
      <c r="UOH49" s="151" t="s">
        <v>170</v>
      </c>
      <c r="UOI49" s="144" t="s">
        <v>224</v>
      </c>
      <c r="UOJ49" s="307">
        <v>41877</v>
      </c>
      <c r="UOK49" s="201">
        <v>6000</v>
      </c>
      <c r="UOL49" s="317">
        <v>1</v>
      </c>
      <c r="UOM49" s="388" t="s">
        <v>592</v>
      </c>
      <c r="UOO49" s="191">
        <v>1</v>
      </c>
      <c r="UOP49" s="151" t="s">
        <v>170</v>
      </c>
      <c r="UOQ49" s="144" t="s">
        <v>224</v>
      </c>
      <c r="UOR49" s="307">
        <v>41877</v>
      </c>
      <c r="UOS49" s="201">
        <v>6000</v>
      </c>
      <c r="UOT49" s="317">
        <v>1</v>
      </c>
      <c r="UOU49" s="388" t="s">
        <v>592</v>
      </c>
      <c r="UOW49" s="191">
        <v>1</v>
      </c>
      <c r="UOX49" s="151" t="s">
        <v>170</v>
      </c>
      <c r="UOY49" s="144" t="s">
        <v>224</v>
      </c>
      <c r="UOZ49" s="307">
        <v>41877</v>
      </c>
      <c r="UPA49" s="201">
        <v>6000</v>
      </c>
      <c r="UPB49" s="317">
        <v>1</v>
      </c>
      <c r="UPC49" s="388" t="s">
        <v>592</v>
      </c>
      <c r="UPE49" s="191">
        <v>1</v>
      </c>
      <c r="UPF49" s="151" t="s">
        <v>170</v>
      </c>
      <c r="UPG49" s="144" t="s">
        <v>224</v>
      </c>
      <c r="UPH49" s="307">
        <v>41877</v>
      </c>
      <c r="UPI49" s="201">
        <v>6000</v>
      </c>
      <c r="UPJ49" s="317">
        <v>1</v>
      </c>
      <c r="UPK49" s="388" t="s">
        <v>592</v>
      </c>
      <c r="UPM49" s="191">
        <v>1</v>
      </c>
      <c r="UPN49" s="151" t="s">
        <v>170</v>
      </c>
      <c r="UPO49" s="144" t="s">
        <v>224</v>
      </c>
      <c r="UPP49" s="307">
        <v>41877</v>
      </c>
      <c r="UPQ49" s="201">
        <v>6000</v>
      </c>
      <c r="UPR49" s="317">
        <v>1</v>
      </c>
      <c r="UPS49" s="388" t="s">
        <v>592</v>
      </c>
      <c r="UPU49" s="191">
        <v>1</v>
      </c>
      <c r="UPV49" s="151" t="s">
        <v>170</v>
      </c>
      <c r="UPW49" s="144" t="s">
        <v>224</v>
      </c>
      <c r="UPX49" s="307">
        <v>41877</v>
      </c>
      <c r="UPY49" s="201">
        <v>6000</v>
      </c>
      <c r="UPZ49" s="317">
        <v>1</v>
      </c>
      <c r="UQA49" s="388" t="s">
        <v>592</v>
      </c>
      <c r="UQC49" s="191">
        <v>1</v>
      </c>
      <c r="UQD49" s="151" t="s">
        <v>170</v>
      </c>
      <c r="UQE49" s="144" t="s">
        <v>224</v>
      </c>
      <c r="UQF49" s="307">
        <v>41877</v>
      </c>
      <c r="UQG49" s="201">
        <v>6000</v>
      </c>
      <c r="UQH49" s="317">
        <v>1</v>
      </c>
      <c r="UQI49" s="388" t="s">
        <v>592</v>
      </c>
      <c r="UQK49" s="191">
        <v>1</v>
      </c>
      <c r="UQL49" s="151" t="s">
        <v>170</v>
      </c>
      <c r="UQM49" s="144" t="s">
        <v>224</v>
      </c>
      <c r="UQN49" s="307">
        <v>41877</v>
      </c>
      <c r="UQO49" s="201">
        <v>6000</v>
      </c>
      <c r="UQP49" s="317">
        <v>1</v>
      </c>
      <c r="UQQ49" s="388" t="s">
        <v>592</v>
      </c>
      <c r="UQS49" s="191">
        <v>1</v>
      </c>
      <c r="UQT49" s="151" t="s">
        <v>170</v>
      </c>
      <c r="UQU49" s="144" t="s">
        <v>224</v>
      </c>
      <c r="UQV49" s="307">
        <v>41877</v>
      </c>
      <c r="UQW49" s="201">
        <v>6000</v>
      </c>
      <c r="UQX49" s="317">
        <v>1</v>
      </c>
      <c r="UQY49" s="388" t="s">
        <v>592</v>
      </c>
      <c r="URA49" s="191">
        <v>1</v>
      </c>
      <c r="URB49" s="151" t="s">
        <v>170</v>
      </c>
      <c r="URC49" s="144" t="s">
        <v>224</v>
      </c>
      <c r="URD49" s="307">
        <v>41877</v>
      </c>
      <c r="URE49" s="201">
        <v>6000</v>
      </c>
      <c r="URF49" s="317">
        <v>1</v>
      </c>
      <c r="URG49" s="388" t="s">
        <v>592</v>
      </c>
      <c r="URI49" s="191">
        <v>1</v>
      </c>
      <c r="URJ49" s="151" t="s">
        <v>170</v>
      </c>
      <c r="URK49" s="144" t="s">
        <v>224</v>
      </c>
      <c r="URL49" s="307">
        <v>41877</v>
      </c>
      <c r="URM49" s="201">
        <v>6000</v>
      </c>
      <c r="URN49" s="317">
        <v>1</v>
      </c>
      <c r="URO49" s="388" t="s">
        <v>592</v>
      </c>
      <c r="URQ49" s="191">
        <v>1</v>
      </c>
      <c r="URR49" s="151" t="s">
        <v>170</v>
      </c>
      <c r="URS49" s="144" t="s">
        <v>224</v>
      </c>
      <c r="URT49" s="307">
        <v>41877</v>
      </c>
      <c r="URU49" s="201">
        <v>6000</v>
      </c>
      <c r="URV49" s="317">
        <v>1</v>
      </c>
      <c r="URW49" s="388" t="s">
        <v>592</v>
      </c>
      <c r="URY49" s="191">
        <v>1</v>
      </c>
      <c r="URZ49" s="151" t="s">
        <v>170</v>
      </c>
      <c r="USA49" s="144" t="s">
        <v>224</v>
      </c>
      <c r="USB49" s="307">
        <v>41877</v>
      </c>
      <c r="USC49" s="201">
        <v>6000</v>
      </c>
      <c r="USD49" s="317">
        <v>1</v>
      </c>
      <c r="USE49" s="388" t="s">
        <v>592</v>
      </c>
      <c r="USG49" s="191">
        <v>1</v>
      </c>
      <c r="USH49" s="151" t="s">
        <v>170</v>
      </c>
      <c r="USI49" s="144" t="s">
        <v>224</v>
      </c>
      <c r="USJ49" s="307">
        <v>41877</v>
      </c>
      <c r="USK49" s="201">
        <v>6000</v>
      </c>
      <c r="USL49" s="317">
        <v>1</v>
      </c>
      <c r="USM49" s="388" t="s">
        <v>592</v>
      </c>
      <c r="USO49" s="191">
        <v>1</v>
      </c>
      <c r="USP49" s="151" t="s">
        <v>170</v>
      </c>
      <c r="USQ49" s="144" t="s">
        <v>224</v>
      </c>
      <c r="USR49" s="307">
        <v>41877</v>
      </c>
      <c r="USS49" s="201">
        <v>6000</v>
      </c>
      <c r="UST49" s="317">
        <v>1</v>
      </c>
      <c r="USU49" s="388" t="s">
        <v>592</v>
      </c>
      <c r="USW49" s="191">
        <v>1</v>
      </c>
      <c r="USX49" s="151" t="s">
        <v>170</v>
      </c>
      <c r="USY49" s="144" t="s">
        <v>224</v>
      </c>
      <c r="USZ49" s="307">
        <v>41877</v>
      </c>
      <c r="UTA49" s="201">
        <v>6000</v>
      </c>
      <c r="UTB49" s="317">
        <v>1</v>
      </c>
      <c r="UTC49" s="388" t="s">
        <v>592</v>
      </c>
      <c r="UTE49" s="191">
        <v>1</v>
      </c>
      <c r="UTF49" s="151" t="s">
        <v>170</v>
      </c>
      <c r="UTG49" s="144" t="s">
        <v>224</v>
      </c>
      <c r="UTH49" s="307">
        <v>41877</v>
      </c>
      <c r="UTI49" s="201">
        <v>6000</v>
      </c>
      <c r="UTJ49" s="317">
        <v>1</v>
      </c>
      <c r="UTK49" s="388" t="s">
        <v>592</v>
      </c>
      <c r="UTM49" s="191">
        <v>1</v>
      </c>
      <c r="UTN49" s="151" t="s">
        <v>170</v>
      </c>
      <c r="UTO49" s="144" t="s">
        <v>224</v>
      </c>
      <c r="UTP49" s="307">
        <v>41877</v>
      </c>
      <c r="UTQ49" s="201">
        <v>6000</v>
      </c>
      <c r="UTR49" s="317">
        <v>1</v>
      </c>
      <c r="UTS49" s="388" t="s">
        <v>592</v>
      </c>
      <c r="UTU49" s="191">
        <v>1</v>
      </c>
      <c r="UTV49" s="151" t="s">
        <v>170</v>
      </c>
      <c r="UTW49" s="144" t="s">
        <v>224</v>
      </c>
      <c r="UTX49" s="307">
        <v>41877</v>
      </c>
      <c r="UTY49" s="201">
        <v>6000</v>
      </c>
      <c r="UTZ49" s="317">
        <v>1</v>
      </c>
      <c r="UUA49" s="388" t="s">
        <v>592</v>
      </c>
      <c r="UUC49" s="191">
        <v>1</v>
      </c>
      <c r="UUD49" s="151" t="s">
        <v>170</v>
      </c>
      <c r="UUE49" s="144" t="s">
        <v>224</v>
      </c>
      <c r="UUF49" s="307">
        <v>41877</v>
      </c>
      <c r="UUG49" s="201">
        <v>6000</v>
      </c>
      <c r="UUH49" s="317">
        <v>1</v>
      </c>
      <c r="UUI49" s="388" t="s">
        <v>592</v>
      </c>
      <c r="UUK49" s="191">
        <v>1</v>
      </c>
      <c r="UUL49" s="151" t="s">
        <v>170</v>
      </c>
      <c r="UUM49" s="144" t="s">
        <v>224</v>
      </c>
      <c r="UUN49" s="307">
        <v>41877</v>
      </c>
      <c r="UUO49" s="201">
        <v>6000</v>
      </c>
      <c r="UUP49" s="317">
        <v>1</v>
      </c>
      <c r="UUQ49" s="388" t="s">
        <v>592</v>
      </c>
      <c r="UUS49" s="191">
        <v>1</v>
      </c>
      <c r="UUT49" s="151" t="s">
        <v>170</v>
      </c>
      <c r="UUU49" s="144" t="s">
        <v>224</v>
      </c>
      <c r="UUV49" s="307">
        <v>41877</v>
      </c>
      <c r="UUW49" s="201">
        <v>6000</v>
      </c>
      <c r="UUX49" s="317">
        <v>1</v>
      </c>
      <c r="UUY49" s="388" t="s">
        <v>592</v>
      </c>
      <c r="UVA49" s="191">
        <v>1</v>
      </c>
      <c r="UVB49" s="151" t="s">
        <v>170</v>
      </c>
      <c r="UVC49" s="144" t="s">
        <v>224</v>
      </c>
      <c r="UVD49" s="307">
        <v>41877</v>
      </c>
      <c r="UVE49" s="201">
        <v>6000</v>
      </c>
      <c r="UVF49" s="317">
        <v>1</v>
      </c>
      <c r="UVG49" s="388" t="s">
        <v>592</v>
      </c>
      <c r="UVI49" s="191">
        <v>1</v>
      </c>
      <c r="UVJ49" s="151" t="s">
        <v>170</v>
      </c>
      <c r="UVK49" s="144" t="s">
        <v>224</v>
      </c>
      <c r="UVL49" s="307">
        <v>41877</v>
      </c>
      <c r="UVM49" s="201">
        <v>6000</v>
      </c>
      <c r="UVN49" s="317">
        <v>1</v>
      </c>
      <c r="UVO49" s="388" t="s">
        <v>592</v>
      </c>
      <c r="UVQ49" s="191">
        <v>1</v>
      </c>
      <c r="UVR49" s="151" t="s">
        <v>170</v>
      </c>
      <c r="UVS49" s="144" t="s">
        <v>224</v>
      </c>
      <c r="UVT49" s="307">
        <v>41877</v>
      </c>
      <c r="UVU49" s="201">
        <v>6000</v>
      </c>
      <c r="UVV49" s="317">
        <v>1</v>
      </c>
      <c r="UVW49" s="388" t="s">
        <v>592</v>
      </c>
      <c r="UVY49" s="191">
        <v>1</v>
      </c>
      <c r="UVZ49" s="151" t="s">
        <v>170</v>
      </c>
      <c r="UWA49" s="144" t="s">
        <v>224</v>
      </c>
      <c r="UWB49" s="307">
        <v>41877</v>
      </c>
      <c r="UWC49" s="201">
        <v>6000</v>
      </c>
      <c r="UWD49" s="317">
        <v>1</v>
      </c>
      <c r="UWE49" s="388" t="s">
        <v>592</v>
      </c>
      <c r="UWG49" s="191">
        <v>1</v>
      </c>
      <c r="UWH49" s="151" t="s">
        <v>170</v>
      </c>
      <c r="UWI49" s="144" t="s">
        <v>224</v>
      </c>
      <c r="UWJ49" s="307">
        <v>41877</v>
      </c>
      <c r="UWK49" s="201">
        <v>6000</v>
      </c>
      <c r="UWL49" s="317">
        <v>1</v>
      </c>
      <c r="UWM49" s="388" t="s">
        <v>592</v>
      </c>
      <c r="UWO49" s="191">
        <v>1</v>
      </c>
      <c r="UWP49" s="151" t="s">
        <v>170</v>
      </c>
      <c r="UWQ49" s="144" t="s">
        <v>224</v>
      </c>
      <c r="UWR49" s="307">
        <v>41877</v>
      </c>
      <c r="UWS49" s="201">
        <v>6000</v>
      </c>
      <c r="UWT49" s="317">
        <v>1</v>
      </c>
      <c r="UWU49" s="388" t="s">
        <v>592</v>
      </c>
      <c r="UWW49" s="191">
        <v>1</v>
      </c>
      <c r="UWX49" s="151" t="s">
        <v>170</v>
      </c>
      <c r="UWY49" s="144" t="s">
        <v>224</v>
      </c>
      <c r="UWZ49" s="307">
        <v>41877</v>
      </c>
      <c r="UXA49" s="201">
        <v>6000</v>
      </c>
      <c r="UXB49" s="317">
        <v>1</v>
      </c>
      <c r="UXC49" s="388" t="s">
        <v>592</v>
      </c>
      <c r="UXE49" s="191">
        <v>1</v>
      </c>
      <c r="UXF49" s="151" t="s">
        <v>170</v>
      </c>
      <c r="UXG49" s="144" t="s">
        <v>224</v>
      </c>
      <c r="UXH49" s="307">
        <v>41877</v>
      </c>
      <c r="UXI49" s="201">
        <v>6000</v>
      </c>
      <c r="UXJ49" s="317">
        <v>1</v>
      </c>
      <c r="UXK49" s="388" t="s">
        <v>592</v>
      </c>
      <c r="UXM49" s="191">
        <v>1</v>
      </c>
      <c r="UXN49" s="151" t="s">
        <v>170</v>
      </c>
      <c r="UXO49" s="144" t="s">
        <v>224</v>
      </c>
      <c r="UXP49" s="307">
        <v>41877</v>
      </c>
      <c r="UXQ49" s="201">
        <v>6000</v>
      </c>
      <c r="UXR49" s="317">
        <v>1</v>
      </c>
      <c r="UXS49" s="388" t="s">
        <v>592</v>
      </c>
      <c r="UXU49" s="191">
        <v>1</v>
      </c>
      <c r="UXV49" s="151" t="s">
        <v>170</v>
      </c>
      <c r="UXW49" s="144" t="s">
        <v>224</v>
      </c>
      <c r="UXX49" s="307">
        <v>41877</v>
      </c>
      <c r="UXY49" s="201">
        <v>6000</v>
      </c>
      <c r="UXZ49" s="317">
        <v>1</v>
      </c>
      <c r="UYA49" s="388" t="s">
        <v>592</v>
      </c>
      <c r="UYC49" s="191">
        <v>1</v>
      </c>
      <c r="UYD49" s="151" t="s">
        <v>170</v>
      </c>
      <c r="UYE49" s="144" t="s">
        <v>224</v>
      </c>
      <c r="UYF49" s="307">
        <v>41877</v>
      </c>
      <c r="UYG49" s="201">
        <v>6000</v>
      </c>
      <c r="UYH49" s="317">
        <v>1</v>
      </c>
      <c r="UYI49" s="388" t="s">
        <v>592</v>
      </c>
      <c r="UYK49" s="191">
        <v>1</v>
      </c>
      <c r="UYL49" s="151" t="s">
        <v>170</v>
      </c>
      <c r="UYM49" s="144" t="s">
        <v>224</v>
      </c>
      <c r="UYN49" s="307">
        <v>41877</v>
      </c>
      <c r="UYO49" s="201">
        <v>6000</v>
      </c>
      <c r="UYP49" s="317">
        <v>1</v>
      </c>
      <c r="UYQ49" s="388" t="s">
        <v>592</v>
      </c>
      <c r="UYS49" s="191">
        <v>1</v>
      </c>
      <c r="UYT49" s="151" t="s">
        <v>170</v>
      </c>
      <c r="UYU49" s="144" t="s">
        <v>224</v>
      </c>
      <c r="UYV49" s="307">
        <v>41877</v>
      </c>
      <c r="UYW49" s="201">
        <v>6000</v>
      </c>
      <c r="UYX49" s="317">
        <v>1</v>
      </c>
      <c r="UYY49" s="388" t="s">
        <v>592</v>
      </c>
      <c r="UZA49" s="191">
        <v>1</v>
      </c>
      <c r="UZB49" s="151" t="s">
        <v>170</v>
      </c>
      <c r="UZC49" s="144" t="s">
        <v>224</v>
      </c>
      <c r="UZD49" s="307">
        <v>41877</v>
      </c>
      <c r="UZE49" s="201">
        <v>6000</v>
      </c>
      <c r="UZF49" s="317">
        <v>1</v>
      </c>
      <c r="UZG49" s="388" t="s">
        <v>592</v>
      </c>
      <c r="UZI49" s="191">
        <v>1</v>
      </c>
      <c r="UZJ49" s="151" t="s">
        <v>170</v>
      </c>
      <c r="UZK49" s="144" t="s">
        <v>224</v>
      </c>
      <c r="UZL49" s="307">
        <v>41877</v>
      </c>
      <c r="UZM49" s="201">
        <v>6000</v>
      </c>
      <c r="UZN49" s="317">
        <v>1</v>
      </c>
      <c r="UZO49" s="388" t="s">
        <v>592</v>
      </c>
      <c r="UZQ49" s="191">
        <v>1</v>
      </c>
      <c r="UZR49" s="151" t="s">
        <v>170</v>
      </c>
      <c r="UZS49" s="144" t="s">
        <v>224</v>
      </c>
      <c r="UZT49" s="307">
        <v>41877</v>
      </c>
      <c r="UZU49" s="201">
        <v>6000</v>
      </c>
      <c r="UZV49" s="317">
        <v>1</v>
      </c>
      <c r="UZW49" s="388" t="s">
        <v>592</v>
      </c>
      <c r="UZY49" s="191">
        <v>1</v>
      </c>
      <c r="UZZ49" s="151" t="s">
        <v>170</v>
      </c>
      <c r="VAA49" s="144" t="s">
        <v>224</v>
      </c>
      <c r="VAB49" s="307">
        <v>41877</v>
      </c>
      <c r="VAC49" s="201">
        <v>6000</v>
      </c>
      <c r="VAD49" s="317">
        <v>1</v>
      </c>
      <c r="VAE49" s="388" t="s">
        <v>592</v>
      </c>
      <c r="VAG49" s="191">
        <v>1</v>
      </c>
      <c r="VAH49" s="151" t="s">
        <v>170</v>
      </c>
      <c r="VAI49" s="144" t="s">
        <v>224</v>
      </c>
      <c r="VAJ49" s="307">
        <v>41877</v>
      </c>
      <c r="VAK49" s="201">
        <v>6000</v>
      </c>
      <c r="VAL49" s="317">
        <v>1</v>
      </c>
      <c r="VAM49" s="388" t="s">
        <v>592</v>
      </c>
      <c r="VAO49" s="191">
        <v>1</v>
      </c>
      <c r="VAP49" s="151" t="s">
        <v>170</v>
      </c>
      <c r="VAQ49" s="144" t="s">
        <v>224</v>
      </c>
      <c r="VAR49" s="307">
        <v>41877</v>
      </c>
      <c r="VAS49" s="201">
        <v>6000</v>
      </c>
      <c r="VAT49" s="317">
        <v>1</v>
      </c>
      <c r="VAU49" s="388" t="s">
        <v>592</v>
      </c>
      <c r="VAW49" s="191">
        <v>1</v>
      </c>
      <c r="VAX49" s="151" t="s">
        <v>170</v>
      </c>
      <c r="VAY49" s="144" t="s">
        <v>224</v>
      </c>
      <c r="VAZ49" s="307">
        <v>41877</v>
      </c>
      <c r="VBA49" s="201">
        <v>6000</v>
      </c>
      <c r="VBB49" s="317">
        <v>1</v>
      </c>
      <c r="VBC49" s="388" t="s">
        <v>592</v>
      </c>
      <c r="VBE49" s="191">
        <v>1</v>
      </c>
      <c r="VBF49" s="151" t="s">
        <v>170</v>
      </c>
      <c r="VBG49" s="144" t="s">
        <v>224</v>
      </c>
      <c r="VBH49" s="307">
        <v>41877</v>
      </c>
      <c r="VBI49" s="201">
        <v>6000</v>
      </c>
      <c r="VBJ49" s="317">
        <v>1</v>
      </c>
      <c r="VBK49" s="388" t="s">
        <v>592</v>
      </c>
      <c r="VBM49" s="191">
        <v>1</v>
      </c>
      <c r="VBN49" s="151" t="s">
        <v>170</v>
      </c>
      <c r="VBO49" s="144" t="s">
        <v>224</v>
      </c>
      <c r="VBP49" s="307">
        <v>41877</v>
      </c>
      <c r="VBQ49" s="201">
        <v>6000</v>
      </c>
      <c r="VBR49" s="317">
        <v>1</v>
      </c>
      <c r="VBS49" s="388" t="s">
        <v>592</v>
      </c>
      <c r="VBU49" s="191">
        <v>1</v>
      </c>
      <c r="VBV49" s="151" t="s">
        <v>170</v>
      </c>
      <c r="VBW49" s="144" t="s">
        <v>224</v>
      </c>
      <c r="VBX49" s="307">
        <v>41877</v>
      </c>
      <c r="VBY49" s="201">
        <v>6000</v>
      </c>
      <c r="VBZ49" s="317">
        <v>1</v>
      </c>
      <c r="VCA49" s="388" t="s">
        <v>592</v>
      </c>
      <c r="VCC49" s="191">
        <v>1</v>
      </c>
      <c r="VCD49" s="151" t="s">
        <v>170</v>
      </c>
      <c r="VCE49" s="144" t="s">
        <v>224</v>
      </c>
      <c r="VCF49" s="307">
        <v>41877</v>
      </c>
      <c r="VCG49" s="201">
        <v>6000</v>
      </c>
      <c r="VCH49" s="317">
        <v>1</v>
      </c>
      <c r="VCI49" s="388" t="s">
        <v>592</v>
      </c>
      <c r="VCK49" s="191">
        <v>1</v>
      </c>
      <c r="VCL49" s="151" t="s">
        <v>170</v>
      </c>
      <c r="VCM49" s="144" t="s">
        <v>224</v>
      </c>
      <c r="VCN49" s="307">
        <v>41877</v>
      </c>
      <c r="VCO49" s="201">
        <v>6000</v>
      </c>
      <c r="VCP49" s="317">
        <v>1</v>
      </c>
      <c r="VCQ49" s="388" t="s">
        <v>592</v>
      </c>
      <c r="VCS49" s="191">
        <v>1</v>
      </c>
      <c r="VCT49" s="151" t="s">
        <v>170</v>
      </c>
      <c r="VCU49" s="144" t="s">
        <v>224</v>
      </c>
      <c r="VCV49" s="307">
        <v>41877</v>
      </c>
      <c r="VCW49" s="201">
        <v>6000</v>
      </c>
      <c r="VCX49" s="317">
        <v>1</v>
      </c>
      <c r="VCY49" s="388" t="s">
        <v>592</v>
      </c>
      <c r="VDA49" s="191">
        <v>1</v>
      </c>
      <c r="VDB49" s="151" t="s">
        <v>170</v>
      </c>
      <c r="VDC49" s="144" t="s">
        <v>224</v>
      </c>
      <c r="VDD49" s="307">
        <v>41877</v>
      </c>
      <c r="VDE49" s="201">
        <v>6000</v>
      </c>
      <c r="VDF49" s="317">
        <v>1</v>
      </c>
      <c r="VDG49" s="388" t="s">
        <v>592</v>
      </c>
      <c r="VDI49" s="191">
        <v>1</v>
      </c>
      <c r="VDJ49" s="151" t="s">
        <v>170</v>
      </c>
      <c r="VDK49" s="144" t="s">
        <v>224</v>
      </c>
      <c r="VDL49" s="307">
        <v>41877</v>
      </c>
      <c r="VDM49" s="201">
        <v>6000</v>
      </c>
      <c r="VDN49" s="317">
        <v>1</v>
      </c>
      <c r="VDO49" s="388" t="s">
        <v>592</v>
      </c>
      <c r="VDQ49" s="191">
        <v>1</v>
      </c>
      <c r="VDR49" s="151" t="s">
        <v>170</v>
      </c>
      <c r="VDS49" s="144" t="s">
        <v>224</v>
      </c>
      <c r="VDT49" s="307">
        <v>41877</v>
      </c>
      <c r="VDU49" s="201">
        <v>6000</v>
      </c>
      <c r="VDV49" s="317">
        <v>1</v>
      </c>
      <c r="VDW49" s="388" t="s">
        <v>592</v>
      </c>
      <c r="VDY49" s="191">
        <v>1</v>
      </c>
      <c r="VDZ49" s="151" t="s">
        <v>170</v>
      </c>
      <c r="VEA49" s="144" t="s">
        <v>224</v>
      </c>
      <c r="VEB49" s="307">
        <v>41877</v>
      </c>
      <c r="VEC49" s="201">
        <v>6000</v>
      </c>
      <c r="VED49" s="317">
        <v>1</v>
      </c>
      <c r="VEE49" s="388" t="s">
        <v>592</v>
      </c>
      <c r="VEG49" s="191">
        <v>1</v>
      </c>
      <c r="VEH49" s="151" t="s">
        <v>170</v>
      </c>
      <c r="VEI49" s="144" t="s">
        <v>224</v>
      </c>
      <c r="VEJ49" s="307">
        <v>41877</v>
      </c>
      <c r="VEK49" s="201">
        <v>6000</v>
      </c>
      <c r="VEL49" s="317">
        <v>1</v>
      </c>
      <c r="VEM49" s="388" t="s">
        <v>592</v>
      </c>
      <c r="VEO49" s="191">
        <v>1</v>
      </c>
      <c r="VEP49" s="151" t="s">
        <v>170</v>
      </c>
      <c r="VEQ49" s="144" t="s">
        <v>224</v>
      </c>
      <c r="VER49" s="307">
        <v>41877</v>
      </c>
      <c r="VES49" s="201">
        <v>6000</v>
      </c>
      <c r="VET49" s="317">
        <v>1</v>
      </c>
      <c r="VEU49" s="388" t="s">
        <v>592</v>
      </c>
      <c r="VEW49" s="191">
        <v>1</v>
      </c>
      <c r="VEX49" s="151" t="s">
        <v>170</v>
      </c>
      <c r="VEY49" s="144" t="s">
        <v>224</v>
      </c>
      <c r="VEZ49" s="307">
        <v>41877</v>
      </c>
      <c r="VFA49" s="201">
        <v>6000</v>
      </c>
      <c r="VFB49" s="317">
        <v>1</v>
      </c>
      <c r="VFC49" s="388" t="s">
        <v>592</v>
      </c>
      <c r="VFE49" s="191">
        <v>1</v>
      </c>
      <c r="VFF49" s="151" t="s">
        <v>170</v>
      </c>
      <c r="VFG49" s="144" t="s">
        <v>224</v>
      </c>
      <c r="VFH49" s="307">
        <v>41877</v>
      </c>
      <c r="VFI49" s="201">
        <v>6000</v>
      </c>
      <c r="VFJ49" s="317">
        <v>1</v>
      </c>
      <c r="VFK49" s="388" t="s">
        <v>592</v>
      </c>
      <c r="VFM49" s="191">
        <v>1</v>
      </c>
      <c r="VFN49" s="151" t="s">
        <v>170</v>
      </c>
      <c r="VFO49" s="144" t="s">
        <v>224</v>
      </c>
      <c r="VFP49" s="307">
        <v>41877</v>
      </c>
      <c r="VFQ49" s="201">
        <v>6000</v>
      </c>
      <c r="VFR49" s="317">
        <v>1</v>
      </c>
      <c r="VFS49" s="388" t="s">
        <v>592</v>
      </c>
      <c r="VFU49" s="191">
        <v>1</v>
      </c>
      <c r="VFV49" s="151" t="s">
        <v>170</v>
      </c>
      <c r="VFW49" s="144" t="s">
        <v>224</v>
      </c>
      <c r="VFX49" s="307">
        <v>41877</v>
      </c>
      <c r="VFY49" s="201">
        <v>6000</v>
      </c>
      <c r="VFZ49" s="317">
        <v>1</v>
      </c>
      <c r="VGA49" s="388" t="s">
        <v>592</v>
      </c>
      <c r="VGC49" s="191">
        <v>1</v>
      </c>
      <c r="VGD49" s="151" t="s">
        <v>170</v>
      </c>
      <c r="VGE49" s="144" t="s">
        <v>224</v>
      </c>
      <c r="VGF49" s="307">
        <v>41877</v>
      </c>
      <c r="VGG49" s="201">
        <v>6000</v>
      </c>
      <c r="VGH49" s="317">
        <v>1</v>
      </c>
      <c r="VGI49" s="388" t="s">
        <v>592</v>
      </c>
      <c r="VGK49" s="191">
        <v>1</v>
      </c>
      <c r="VGL49" s="151" t="s">
        <v>170</v>
      </c>
      <c r="VGM49" s="144" t="s">
        <v>224</v>
      </c>
      <c r="VGN49" s="307">
        <v>41877</v>
      </c>
      <c r="VGO49" s="201">
        <v>6000</v>
      </c>
      <c r="VGP49" s="317">
        <v>1</v>
      </c>
      <c r="VGQ49" s="388" t="s">
        <v>592</v>
      </c>
      <c r="VGS49" s="191">
        <v>1</v>
      </c>
      <c r="VGT49" s="151" t="s">
        <v>170</v>
      </c>
      <c r="VGU49" s="144" t="s">
        <v>224</v>
      </c>
      <c r="VGV49" s="307">
        <v>41877</v>
      </c>
      <c r="VGW49" s="201">
        <v>6000</v>
      </c>
      <c r="VGX49" s="317">
        <v>1</v>
      </c>
      <c r="VGY49" s="388" t="s">
        <v>592</v>
      </c>
      <c r="VHA49" s="191">
        <v>1</v>
      </c>
      <c r="VHB49" s="151" t="s">
        <v>170</v>
      </c>
      <c r="VHC49" s="144" t="s">
        <v>224</v>
      </c>
      <c r="VHD49" s="307">
        <v>41877</v>
      </c>
      <c r="VHE49" s="201">
        <v>6000</v>
      </c>
      <c r="VHF49" s="317">
        <v>1</v>
      </c>
      <c r="VHG49" s="388" t="s">
        <v>592</v>
      </c>
      <c r="VHI49" s="191">
        <v>1</v>
      </c>
      <c r="VHJ49" s="151" t="s">
        <v>170</v>
      </c>
      <c r="VHK49" s="144" t="s">
        <v>224</v>
      </c>
      <c r="VHL49" s="307">
        <v>41877</v>
      </c>
      <c r="VHM49" s="201">
        <v>6000</v>
      </c>
      <c r="VHN49" s="317">
        <v>1</v>
      </c>
      <c r="VHO49" s="388" t="s">
        <v>592</v>
      </c>
      <c r="VHQ49" s="191">
        <v>1</v>
      </c>
      <c r="VHR49" s="151" t="s">
        <v>170</v>
      </c>
      <c r="VHS49" s="144" t="s">
        <v>224</v>
      </c>
      <c r="VHT49" s="307">
        <v>41877</v>
      </c>
      <c r="VHU49" s="201">
        <v>6000</v>
      </c>
      <c r="VHV49" s="317">
        <v>1</v>
      </c>
      <c r="VHW49" s="388" t="s">
        <v>592</v>
      </c>
      <c r="VHY49" s="191">
        <v>1</v>
      </c>
      <c r="VHZ49" s="151" t="s">
        <v>170</v>
      </c>
      <c r="VIA49" s="144" t="s">
        <v>224</v>
      </c>
      <c r="VIB49" s="307">
        <v>41877</v>
      </c>
      <c r="VIC49" s="201">
        <v>6000</v>
      </c>
      <c r="VID49" s="317">
        <v>1</v>
      </c>
      <c r="VIE49" s="388" t="s">
        <v>592</v>
      </c>
      <c r="VIG49" s="191">
        <v>1</v>
      </c>
      <c r="VIH49" s="151" t="s">
        <v>170</v>
      </c>
      <c r="VII49" s="144" t="s">
        <v>224</v>
      </c>
      <c r="VIJ49" s="307">
        <v>41877</v>
      </c>
      <c r="VIK49" s="201">
        <v>6000</v>
      </c>
      <c r="VIL49" s="317">
        <v>1</v>
      </c>
      <c r="VIM49" s="388" t="s">
        <v>592</v>
      </c>
      <c r="VIO49" s="191">
        <v>1</v>
      </c>
      <c r="VIP49" s="151" t="s">
        <v>170</v>
      </c>
      <c r="VIQ49" s="144" t="s">
        <v>224</v>
      </c>
      <c r="VIR49" s="307">
        <v>41877</v>
      </c>
      <c r="VIS49" s="201">
        <v>6000</v>
      </c>
      <c r="VIT49" s="317">
        <v>1</v>
      </c>
      <c r="VIU49" s="388" t="s">
        <v>592</v>
      </c>
      <c r="VIW49" s="191">
        <v>1</v>
      </c>
      <c r="VIX49" s="151" t="s">
        <v>170</v>
      </c>
      <c r="VIY49" s="144" t="s">
        <v>224</v>
      </c>
      <c r="VIZ49" s="307">
        <v>41877</v>
      </c>
      <c r="VJA49" s="201">
        <v>6000</v>
      </c>
      <c r="VJB49" s="317">
        <v>1</v>
      </c>
      <c r="VJC49" s="388" t="s">
        <v>592</v>
      </c>
      <c r="VJE49" s="191">
        <v>1</v>
      </c>
      <c r="VJF49" s="151" t="s">
        <v>170</v>
      </c>
      <c r="VJG49" s="144" t="s">
        <v>224</v>
      </c>
      <c r="VJH49" s="307">
        <v>41877</v>
      </c>
      <c r="VJI49" s="201">
        <v>6000</v>
      </c>
      <c r="VJJ49" s="317">
        <v>1</v>
      </c>
      <c r="VJK49" s="388" t="s">
        <v>592</v>
      </c>
      <c r="VJM49" s="191">
        <v>1</v>
      </c>
      <c r="VJN49" s="151" t="s">
        <v>170</v>
      </c>
      <c r="VJO49" s="144" t="s">
        <v>224</v>
      </c>
      <c r="VJP49" s="307">
        <v>41877</v>
      </c>
      <c r="VJQ49" s="201">
        <v>6000</v>
      </c>
      <c r="VJR49" s="317">
        <v>1</v>
      </c>
      <c r="VJS49" s="388" t="s">
        <v>592</v>
      </c>
      <c r="VJU49" s="191">
        <v>1</v>
      </c>
      <c r="VJV49" s="151" t="s">
        <v>170</v>
      </c>
      <c r="VJW49" s="144" t="s">
        <v>224</v>
      </c>
      <c r="VJX49" s="307">
        <v>41877</v>
      </c>
      <c r="VJY49" s="201">
        <v>6000</v>
      </c>
      <c r="VJZ49" s="317">
        <v>1</v>
      </c>
      <c r="VKA49" s="388" t="s">
        <v>592</v>
      </c>
      <c r="VKC49" s="191">
        <v>1</v>
      </c>
      <c r="VKD49" s="151" t="s">
        <v>170</v>
      </c>
      <c r="VKE49" s="144" t="s">
        <v>224</v>
      </c>
      <c r="VKF49" s="307">
        <v>41877</v>
      </c>
      <c r="VKG49" s="201">
        <v>6000</v>
      </c>
      <c r="VKH49" s="317">
        <v>1</v>
      </c>
      <c r="VKI49" s="388" t="s">
        <v>592</v>
      </c>
      <c r="VKK49" s="191">
        <v>1</v>
      </c>
      <c r="VKL49" s="151" t="s">
        <v>170</v>
      </c>
      <c r="VKM49" s="144" t="s">
        <v>224</v>
      </c>
      <c r="VKN49" s="307">
        <v>41877</v>
      </c>
      <c r="VKO49" s="201">
        <v>6000</v>
      </c>
      <c r="VKP49" s="317">
        <v>1</v>
      </c>
      <c r="VKQ49" s="388" t="s">
        <v>592</v>
      </c>
      <c r="VKS49" s="191">
        <v>1</v>
      </c>
      <c r="VKT49" s="151" t="s">
        <v>170</v>
      </c>
      <c r="VKU49" s="144" t="s">
        <v>224</v>
      </c>
      <c r="VKV49" s="307">
        <v>41877</v>
      </c>
      <c r="VKW49" s="201">
        <v>6000</v>
      </c>
      <c r="VKX49" s="317">
        <v>1</v>
      </c>
      <c r="VKY49" s="388" t="s">
        <v>592</v>
      </c>
      <c r="VLA49" s="191">
        <v>1</v>
      </c>
      <c r="VLB49" s="151" t="s">
        <v>170</v>
      </c>
      <c r="VLC49" s="144" t="s">
        <v>224</v>
      </c>
      <c r="VLD49" s="307">
        <v>41877</v>
      </c>
      <c r="VLE49" s="201">
        <v>6000</v>
      </c>
      <c r="VLF49" s="317">
        <v>1</v>
      </c>
      <c r="VLG49" s="388" t="s">
        <v>592</v>
      </c>
      <c r="VLI49" s="191">
        <v>1</v>
      </c>
      <c r="VLJ49" s="151" t="s">
        <v>170</v>
      </c>
      <c r="VLK49" s="144" t="s">
        <v>224</v>
      </c>
      <c r="VLL49" s="307">
        <v>41877</v>
      </c>
      <c r="VLM49" s="201">
        <v>6000</v>
      </c>
      <c r="VLN49" s="317">
        <v>1</v>
      </c>
      <c r="VLO49" s="388" t="s">
        <v>592</v>
      </c>
      <c r="VLQ49" s="191">
        <v>1</v>
      </c>
      <c r="VLR49" s="151" t="s">
        <v>170</v>
      </c>
      <c r="VLS49" s="144" t="s">
        <v>224</v>
      </c>
      <c r="VLT49" s="307">
        <v>41877</v>
      </c>
      <c r="VLU49" s="201">
        <v>6000</v>
      </c>
      <c r="VLV49" s="317">
        <v>1</v>
      </c>
      <c r="VLW49" s="388" t="s">
        <v>592</v>
      </c>
      <c r="VLY49" s="191">
        <v>1</v>
      </c>
      <c r="VLZ49" s="151" t="s">
        <v>170</v>
      </c>
      <c r="VMA49" s="144" t="s">
        <v>224</v>
      </c>
      <c r="VMB49" s="307">
        <v>41877</v>
      </c>
      <c r="VMC49" s="201">
        <v>6000</v>
      </c>
      <c r="VMD49" s="317">
        <v>1</v>
      </c>
      <c r="VME49" s="388" t="s">
        <v>592</v>
      </c>
      <c r="VMG49" s="191">
        <v>1</v>
      </c>
      <c r="VMH49" s="151" t="s">
        <v>170</v>
      </c>
      <c r="VMI49" s="144" t="s">
        <v>224</v>
      </c>
      <c r="VMJ49" s="307">
        <v>41877</v>
      </c>
      <c r="VMK49" s="201">
        <v>6000</v>
      </c>
      <c r="VML49" s="317">
        <v>1</v>
      </c>
      <c r="VMM49" s="388" t="s">
        <v>592</v>
      </c>
      <c r="VMO49" s="191">
        <v>1</v>
      </c>
      <c r="VMP49" s="151" t="s">
        <v>170</v>
      </c>
      <c r="VMQ49" s="144" t="s">
        <v>224</v>
      </c>
      <c r="VMR49" s="307">
        <v>41877</v>
      </c>
      <c r="VMS49" s="201">
        <v>6000</v>
      </c>
      <c r="VMT49" s="317">
        <v>1</v>
      </c>
      <c r="VMU49" s="388" t="s">
        <v>592</v>
      </c>
      <c r="VMW49" s="191">
        <v>1</v>
      </c>
      <c r="VMX49" s="151" t="s">
        <v>170</v>
      </c>
      <c r="VMY49" s="144" t="s">
        <v>224</v>
      </c>
      <c r="VMZ49" s="307">
        <v>41877</v>
      </c>
      <c r="VNA49" s="201">
        <v>6000</v>
      </c>
      <c r="VNB49" s="317">
        <v>1</v>
      </c>
      <c r="VNC49" s="388" t="s">
        <v>592</v>
      </c>
      <c r="VNE49" s="191">
        <v>1</v>
      </c>
      <c r="VNF49" s="151" t="s">
        <v>170</v>
      </c>
      <c r="VNG49" s="144" t="s">
        <v>224</v>
      </c>
      <c r="VNH49" s="307">
        <v>41877</v>
      </c>
      <c r="VNI49" s="201">
        <v>6000</v>
      </c>
      <c r="VNJ49" s="317">
        <v>1</v>
      </c>
      <c r="VNK49" s="388" t="s">
        <v>592</v>
      </c>
      <c r="VNM49" s="191">
        <v>1</v>
      </c>
      <c r="VNN49" s="151" t="s">
        <v>170</v>
      </c>
      <c r="VNO49" s="144" t="s">
        <v>224</v>
      </c>
      <c r="VNP49" s="307">
        <v>41877</v>
      </c>
      <c r="VNQ49" s="201">
        <v>6000</v>
      </c>
      <c r="VNR49" s="317">
        <v>1</v>
      </c>
      <c r="VNS49" s="388" t="s">
        <v>592</v>
      </c>
      <c r="VNU49" s="191">
        <v>1</v>
      </c>
      <c r="VNV49" s="151" t="s">
        <v>170</v>
      </c>
      <c r="VNW49" s="144" t="s">
        <v>224</v>
      </c>
      <c r="VNX49" s="307">
        <v>41877</v>
      </c>
      <c r="VNY49" s="201">
        <v>6000</v>
      </c>
      <c r="VNZ49" s="317">
        <v>1</v>
      </c>
      <c r="VOA49" s="388" t="s">
        <v>592</v>
      </c>
      <c r="VOC49" s="191">
        <v>1</v>
      </c>
      <c r="VOD49" s="151" t="s">
        <v>170</v>
      </c>
      <c r="VOE49" s="144" t="s">
        <v>224</v>
      </c>
      <c r="VOF49" s="307">
        <v>41877</v>
      </c>
      <c r="VOG49" s="201">
        <v>6000</v>
      </c>
      <c r="VOH49" s="317">
        <v>1</v>
      </c>
      <c r="VOI49" s="388" t="s">
        <v>592</v>
      </c>
      <c r="VOK49" s="191">
        <v>1</v>
      </c>
      <c r="VOL49" s="151" t="s">
        <v>170</v>
      </c>
      <c r="VOM49" s="144" t="s">
        <v>224</v>
      </c>
      <c r="VON49" s="307">
        <v>41877</v>
      </c>
      <c r="VOO49" s="201">
        <v>6000</v>
      </c>
      <c r="VOP49" s="317">
        <v>1</v>
      </c>
      <c r="VOQ49" s="388" t="s">
        <v>592</v>
      </c>
      <c r="VOS49" s="191">
        <v>1</v>
      </c>
      <c r="VOT49" s="151" t="s">
        <v>170</v>
      </c>
      <c r="VOU49" s="144" t="s">
        <v>224</v>
      </c>
      <c r="VOV49" s="307">
        <v>41877</v>
      </c>
      <c r="VOW49" s="201">
        <v>6000</v>
      </c>
      <c r="VOX49" s="317">
        <v>1</v>
      </c>
      <c r="VOY49" s="388" t="s">
        <v>592</v>
      </c>
      <c r="VPA49" s="191">
        <v>1</v>
      </c>
      <c r="VPB49" s="151" t="s">
        <v>170</v>
      </c>
      <c r="VPC49" s="144" t="s">
        <v>224</v>
      </c>
      <c r="VPD49" s="307">
        <v>41877</v>
      </c>
      <c r="VPE49" s="201">
        <v>6000</v>
      </c>
      <c r="VPF49" s="317">
        <v>1</v>
      </c>
      <c r="VPG49" s="388" t="s">
        <v>592</v>
      </c>
      <c r="VPI49" s="191">
        <v>1</v>
      </c>
      <c r="VPJ49" s="151" t="s">
        <v>170</v>
      </c>
      <c r="VPK49" s="144" t="s">
        <v>224</v>
      </c>
      <c r="VPL49" s="307">
        <v>41877</v>
      </c>
      <c r="VPM49" s="201">
        <v>6000</v>
      </c>
      <c r="VPN49" s="317">
        <v>1</v>
      </c>
      <c r="VPO49" s="388" t="s">
        <v>592</v>
      </c>
      <c r="VPQ49" s="191">
        <v>1</v>
      </c>
      <c r="VPR49" s="151" t="s">
        <v>170</v>
      </c>
      <c r="VPS49" s="144" t="s">
        <v>224</v>
      </c>
      <c r="VPT49" s="307">
        <v>41877</v>
      </c>
      <c r="VPU49" s="201">
        <v>6000</v>
      </c>
      <c r="VPV49" s="317">
        <v>1</v>
      </c>
      <c r="VPW49" s="388" t="s">
        <v>592</v>
      </c>
      <c r="VPY49" s="191">
        <v>1</v>
      </c>
      <c r="VPZ49" s="151" t="s">
        <v>170</v>
      </c>
      <c r="VQA49" s="144" t="s">
        <v>224</v>
      </c>
      <c r="VQB49" s="307">
        <v>41877</v>
      </c>
      <c r="VQC49" s="201">
        <v>6000</v>
      </c>
      <c r="VQD49" s="317">
        <v>1</v>
      </c>
      <c r="VQE49" s="388" t="s">
        <v>592</v>
      </c>
      <c r="VQG49" s="191">
        <v>1</v>
      </c>
      <c r="VQH49" s="151" t="s">
        <v>170</v>
      </c>
      <c r="VQI49" s="144" t="s">
        <v>224</v>
      </c>
      <c r="VQJ49" s="307">
        <v>41877</v>
      </c>
      <c r="VQK49" s="201">
        <v>6000</v>
      </c>
      <c r="VQL49" s="317">
        <v>1</v>
      </c>
      <c r="VQM49" s="388" t="s">
        <v>592</v>
      </c>
      <c r="VQO49" s="191">
        <v>1</v>
      </c>
      <c r="VQP49" s="151" t="s">
        <v>170</v>
      </c>
      <c r="VQQ49" s="144" t="s">
        <v>224</v>
      </c>
      <c r="VQR49" s="307">
        <v>41877</v>
      </c>
      <c r="VQS49" s="201">
        <v>6000</v>
      </c>
      <c r="VQT49" s="317">
        <v>1</v>
      </c>
      <c r="VQU49" s="388" t="s">
        <v>592</v>
      </c>
      <c r="VQW49" s="191">
        <v>1</v>
      </c>
      <c r="VQX49" s="151" t="s">
        <v>170</v>
      </c>
      <c r="VQY49" s="144" t="s">
        <v>224</v>
      </c>
      <c r="VQZ49" s="307">
        <v>41877</v>
      </c>
      <c r="VRA49" s="201">
        <v>6000</v>
      </c>
      <c r="VRB49" s="317">
        <v>1</v>
      </c>
      <c r="VRC49" s="388" t="s">
        <v>592</v>
      </c>
      <c r="VRE49" s="191">
        <v>1</v>
      </c>
      <c r="VRF49" s="151" t="s">
        <v>170</v>
      </c>
      <c r="VRG49" s="144" t="s">
        <v>224</v>
      </c>
      <c r="VRH49" s="307">
        <v>41877</v>
      </c>
      <c r="VRI49" s="201">
        <v>6000</v>
      </c>
      <c r="VRJ49" s="317">
        <v>1</v>
      </c>
      <c r="VRK49" s="388" t="s">
        <v>592</v>
      </c>
      <c r="VRM49" s="191">
        <v>1</v>
      </c>
      <c r="VRN49" s="151" t="s">
        <v>170</v>
      </c>
      <c r="VRO49" s="144" t="s">
        <v>224</v>
      </c>
      <c r="VRP49" s="307">
        <v>41877</v>
      </c>
      <c r="VRQ49" s="201">
        <v>6000</v>
      </c>
      <c r="VRR49" s="317">
        <v>1</v>
      </c>
      <c r="VRS49" s="388" t="s">
        <v>592</v>
      </c>
      <c r="VRU49" s="191">
        <v>1</v>
      </c>
      <c r="VRV49" s="151" t="s">
        <v>170</v>
      </c>
      <c r="VRW49" s="144" t="s">
        <v>224</v>
      </c>
      <c r="VRX49" s="307">
        <v>41877</v>
      </c>
      <c r="VRY49" s="201">
        <v>6000</v>
      </c>
      <c r="VRZ49" s="317">
        <v>1</v>
      </c>
      <c r="VSA49" s="388" t="s">
        <v>592</v>
      </c>
      <c r="VSC49" s="191">
        <v>1</v>
      </c>
      <c r="VSD49" s="151" t="s">
        <v>170</v>
      </c>
      <c r="VSE49" s="144" t="s">
        <v>224</v>
      </c>
      <c r="VSF49" s="307">
        <v>41877</v>
      </c>
      <c r="VSG49" s="201">
        <v>6000</v>
      </c>
      <c r="VSH49" s="317">
        <v>1</v>
      </c>
      <c r="VSI49" s="388" t="s">
        <v>592</v>
      </c>
      <c r="VSK49" s="191">
        <v>1</v>
      </c>
      <c r="VSL49" s="151" t="s">
        <v>170</v>
      </c>
      <c r="VSM49" s="144" t="s">
        <v>224</v>
      </c>
      <c r="VSN49" s="307">
        <v>41877</v>
      </c>
      <c r="VSO49" s="201">
        <v>6000</v>
      </c>
      <c r="VSP49" s="317">
        <v>1</v>
      </c>
      <c r="VSQ49" s="388" t="s">
        <v>592</v>
      </c>
      <c r="VSS49" s="191">
        <v>1</v>
      </c>
      <c r="VST49" s="151" t="s">
        <v>170</v>
      </c>
      <c r="VSU49" s="144" t="s">
        <v>224</v>
      </c>
      <c r="VSV49" s="307">
        <v>41877</v>
      </c>
      <c r="VSW49" s="201">
        <v>6000</v>
      </c>
      <c r="VSX49" s="317">
        <v>1</v>
      </c>
      <c r="VSY49" s="388" t="s">
        <v>592</v>
      </c>
      <c r="VTA49" s="191">
        <v>1</v>
      </c>
      <c r="VTB49" s="151" t="s">
        <v>170</v>
      </c>
      <c r="VTC49" s="144" t="s">
        <v>224</v>
      </c>
      <c r="VTD49" s="307">
        <v>41877</v>
      </c>
      <c r="VTE49" s="201">
        <v>6000</v>
      </c>
      <c r="VTF49" s="317">
        <v>1</v>
      </c>
      <c r="VTG49" s="388" t="s">
        <v>592</v>
      </c>
      <c r="VTI49" s="191">
        <v>1</v>
      </c>
      <c r="VTJ49" s="151" t="s">
        <v>170</v>
      </c>
      <c r="VTK49" s="144" t="s">
        <v>224</v>
      </c>
      <c r="VTL49" s="307">
        <v>41877</v>
      </c>
      <c r="VTM49" s="201">
        <v>6000</v>
      </c>
      <c r="VTN49" s="317">
        <v>1</v>
      </c>
      <c r="VTO49" s="388" t="s">
        <v>592</v>
      </c>
      <c r="VTQ49" s="191">
        <v>1</v>
      </c>
      <c r="VTR49" s="151" t="s">
        <v>170</v>
      </c>
      <c r="VTS49" s="144" t="s">
        <v>224</v>
      </c>
      <c r="VTT49" s="307">
        <v>41877</v>
      </c>
      <c r="VTU49" s="201">
        <v>6000</v>
      </c>
      <c r="VTV49" s="317">
        <v>1</v>
      </c>
      <c r="VTW49" s="388" t="s">
        <v>592</v>
      </c>
      <c r="VTY49" s="191">
        <v>1</v>
      </c>
      <c r="VTZ49" s="151" t="s">
        <v>170</v>
      </c>
      <c r="VUA49" s="144" t="s">
        <v>224</v>
      </c>
      <c r="VUB49" s="307">
        <v>41877</v>
      </c>
      <c r="VUC49" s="201">
        <v>6000</v>
      </c>
      <c r="VUD49" s="317">
        <v>1</v>
      </c>
      <c r="VUE49" s="388" t="s">
        <v>592</v>
      </c>
      <c r="VUG49" s="191">
        <v>1</v>
      </c>
      <c r="VUH49" s="151" t="s">
        <v>170</v>
      </c>
      <c r="VUI49" s="144" t="s">
        <v>224</v>
      </c>
      <c r="VUJ49" s="307">
        <v>41877</v>
      </c>
      <c r="VUK49" s="201">
        <v>6000</v>
      </c>
      <c r="VUL49" s="317">
        <v>1</v>
      </c>
      <c r="VUM49" s="388" t="s">
        <v>592</v>
      </c>
      <c r="VUO49" s="191">
        <v>1</v>
      </c>
      <c r="VUP49" s="151" t="s">
        <v>170</v>
      </c>
      <c r="VUQ49" s="144" t="s">
        <v>224</v>
      </c>
      <c r="VUR49" s="307">
        <v>41877</v>
      </c>
      <c r="VUS49" s="201">
        <v>6000</v>
      </c>
      <c r="VUT49" s="317">
        <v>1</v>
      </c>
      <c r="VUU49" s="388" t="s">
        <v>592</v>
      </c>
      <c r="VUW49" s="191">
        <v>1</v>
      </c>
      <c r="VUX49" s="151" t="s">
        <v>170</v>
      </c>
      <c r="VUY49" s="144" t="s">
        <v>224</v>
      </c>
      <c r="VUZ49" s="307">
        <v>41877</v>
      </c>
      <c r="VVA49" s="201">
        <v>6000</v>
      </c>
      <c r="VVB49" s="317">
        <v>1</v>
      </c>
      <c r="VVC49" s="388" t="s">
        <v>592</v>
      </c>
      <c r="VVE49" s="191">
        <v>1</v>
      </c>
      <c r="VVF49" s="151" t="s">
        <v>170</v>
      </c>
      <c r="VVG49" s="144" t="s">
        <v>224</v>
      </c>
      <c r="VVH49" s="307">
        <v>41877</v>
      </c>
      <c r="VVI49" s="201">
        <v>6000</v>
      </c>
      <c r="VVJ49" s="317">
        <v>1</v>
      </c>
      <c r="VVK49" s="388" t="s">
        <v>592</v>
      </c>
      <c r="VVM49" s="191">
        <v>1</v>
      </c>
      <c r="VVN49" s="151" t="s">
        <v>170</v>
      </c>
      <c r="VVO49" s="144" t="s">
        <v>224</v>
      </c>
      <c r="VVP49" s="307">
        <v>41877</v>
      </c>
      <c r="VVQ49" s="201">
        <v>6000</v>
      </c>
      <c r="VVR49" s="317">
        <v>1</v>
      </c>
      <c r="VVS49" s="388" t="s">
        <v>592</v>
      </c>
      <c r="VVU49" s="191">
        <v>1</v>
      </c>
      <c r="VVV49" s="151" t="s">
        <v>170</v>
      </c>
      <c r="VVW49" s="144" t="s">
        <v>224</v>
      </c>
      <c r="VVX49" s="307">
        <v>41877</v>
      </c>
      <c r="VVY49" s="201">
        <v>6000</v>
      </c>
      <c r="VVZ49" s="317">
        <v>1</v>
      </c>
      <c r="VWA49" s="388" t="s">
        <v>592</v>
      </c>
      <c r="VWC49" s="191">
        <v>1</v>
      </c>
      <c r="VWD49" s="151" t="s">
        <v>170</v>
      </c>
      <c r="VWE49" s="144" t="s">
        <v>224</v>
      </c>
      <c r="VWF49" s="307">
        <v>41877</v>
      </c>
      <c r="VWG49" s="201">
        <v>6000</v>
      </c>
      <c r="VWH49" s="317">
        <v>1</v>
      </c>
      <c r="VWI49" s="388" t="s">
        <v>592</v>
      </c>
      <c r="VWK49" s="191">
        <v>1</v>
      </c>
      <c r="VWL49" s="151" t="s">
        <v>170</v>
      </c>
      <c r="VWM49" s="144" t="s">
        <v>224</v>
      </c>
      <c r="VWN49" s="307">
        <v>41877</v>
      </c>
      <c r="VWO49" s="201">
        <v>6000</v>
      </c>
      <c r="VWP49" s="317">
        <v>1</v>
      </c>
      <c r="VWQ49" s="388" t="s">
        <v>592</v>
      </c>
      <c r="VWS49" s="191">
        <v>1</v>
      </c>
      <c r="VWT49" s="151" t="s">
        <v>170</v>
      </c>
      <c r="VWU49" s="144" t="s">
        <v>224</v>
      </c>
      <c r="VWV49" s="307">
        <v>41877</v>
      </c>
      <c r="VWW49" s="201">
        <v>6000</v>
      </c>
      <c r="VWX49" s="317">
        <v>1</v>
      </c>
      <c r="VWY49" s="388" t="s">
        <v>592</v>
      </c>
      <c r="VXA49" s="191">
        <v>1</v>
      </c>
      <c r="VXB49" s="151" t="s">
        <v>170</v>
      </c>
      <c r="VXC49" s="144" t="s">
        <v>224</v>
      </c>
      <c r="VXD49" s="307">
        <v>41877</v>
      </c>
      <c r="VXE49" s="201">
        <v>6000</v>
      </c>
      <c r="VXF49" s="317">
        <v>1</v>
      </c>
      <c r="VXG49" s="388" t="s">
        <v>592</v>
      </c>
      <c r="VXI49" s="191">
        <v>1</v>
      </c>
      <c r="VXJ49" s="151" t="s">
        <v>170</v>
      </c>
      <c r="VXK49" s="144" t="s">
        <v>224</v>
      </c>
      <c r="VXL49" s="307">
        <v>41877</v>
      </c>
      <c r="VXM49" s="201">
        <v>6000</v>
      </c>
      <c r="VXN49" s="317">
        <v>1</v>
      </c>
      <c r="VXO49" s="388" t="s">
        <v>592</v>
      </c>
      <c r="VXQ49" s="191">
        <v>1</v>
      </c>
      <c r="VXR49" s="151" t="s">
        <v>170</v>
      </c>
      <c r="VXS49" s="144" t="s">
        <v>224</v>
      </c>
      <c r="VXT49" s="307">
        <v>41877</v>
      </c>
      <c r="VXU49" s="201">
        <v>6000</v>
      </c>
      <c r="VXV49" s="317">
        <v>1</v>
      </c>
      <c r="VXW49" s="388" t="s">
        <v>592</v>
      </c>
      <c r="VXY49" s="191">
        <v>1</v>
      </c>
      <c r="VXZ49" s="151" t="s">
        <v>170</v>
      </c>
      <c r="VYA49" s="144" t="s">
        <v>224</v>
      </c>
      <c r="VYB49" s="307">
        <v>41877</v>
      </c>
      <c r="VYC49" s="201">
        <v>6000</v>
      </c>
      <c r="VYD49" s="317">
        <v>1</v>
      </c>
      <c r="VYE49" s="388" t="s">
        <v>592</v>
      </c>
      <c r="VYG49" s="191">
        <v>1</v>
      </c>
      <c r="VYH49" s="151" t="s">
        <v>170</v>
      </c>
      <c r="VYI49" s="144" t="s">
        <v>224</v>
      </c>
      <c r="VYJ49" s="307">
        <v>41877</v>
      </c>
      <c r="VYK49" s="201">
        <v>6000</v>
      </c>
      <c r="VYL49" s="317">
        <v>1</v>
      </c>
      <c r="VYM49" s="388" t="s">
        <v>592</v>
      </c>
      <c r="VYO49" s="191">
        <v>1</v>
      </c>
      <c r="VYP49" s="151" t="s">
        <v>170</v>
      </c>
      <c r="VYQ49" s="144" t="s">
        <v>224</v>
      </c>
      <c r="VYR49" s="307">
        <v>41877</v>
      </c>
      <c r="VYS49" s="201">
        <v>6000</v>
      </c>
      <c r="VYT49" s="317">
        <v>1</v>
      </c>
      <c r="VYU49" s="388" t="s">
        <v>592</v>
      </c>
      <c r="VYW49" s="191">
        <v>1</v>
      </c>
      <c r="VYX49" s="151" t="s">
        <v>170</v>
      </c>
      <c r="VYY49" s="144" t="s">
        <v>224</v>
      </c>
      <c r="VYZ49" s="307">
        <v>41877</v>
      </c>
      <c r="VZA49" s="201">
        <v>6000</v>
      </c>
      <c r="VZB49" s="317">
        <v>1</v>
      </c>
      <c r="VZC49" s="388" t="s">
        <v>592</v>
      </c>
      <c r="VZE49" s="191">
        <v>1</v>
      </c>
      <c r="VZF49" s="151" t="s">
        <v>170</v>
      </c>
      <c r="VZG49" s="144" t="s">
        <v>224</v>
      </c>
      <c r="VZH49" s="307">
        <v>41877</v>
      </c>
      <c r="VZI49" s="201">
        <v>6000</v>
      </c>
      <c r="VZJ49" s="317">
        <v>1</v>
      </c>
      <c r="VZK49" s="388" t="s">
        <v>592</v>
      </c>
      <c r="VZM49" s="191">
        <v>1</v>
      </c>
      <c r="VZN49" s="151" t="s">
        <v>170</v>
      </c>
      <c r="VZO49" s="144" t="s">
        <v>224</v>
      </c>
      <c r="VZP49" s="307">
        <v>41877</v>
      </c>
      <c r="VZQ49" s="201">
        <v>6000</v>
      </c>
      <c r="VZR49" s="317">
        <v>1</v>
      </c>
      <c r="VZS49" s="388" t="s">
        <v>592</v>
      </c>
      <c r="VZU49" s="191">
        <v>1</v>
      </c>
      <c r="VZV49" s="151" t="s">
        <v>170</v>
      </c>
      <c r="VZW49" s="144" t="s">
        <v>224</v>
      </c>
      <c r="VZX49" s="307">
        <v>41877</v>
      </c>
      <c r="VZY49" s="201">
        <v>6000</v>
      </c>
      <c r="VZZ49" s="317">
        <v>1</v>
      </c>
      <c r="WAA49" s="388" t="s">
        <v>592</v>
      </c>
      <c r="WAC49" s="191">
        <v>1</v>
      </c>
      <c r="WAD49" s="151" t="s">
        <v>170</v>
      </c>
      <c r="WAE49" s="144" t="s">
        <v>224</v>
      </c>
      <c r="WAF49" s="307">
        <v>41877</v>
      </c>
      <c r="WAG49" s="201">
        <v>6000</v>
      </c>
      <c r="WAH49" s="317">
        <v>1</v>
      </c>
      <c r="WAI49" s="388" t="s">
        <v>592</v>
      </c>
      <c r="WAK49" s="191">
        <v>1</v>
      </c>
      <c r="WAL49" s="151" t="s">
        <v>170</v>
      </c>
      <c r="WAM49" s="144" t="s">
        <v>224</v>
      </c>
      <c r="WAN49" s="307">
        <v>41877</v>
      </c>
      <c r="WAO49" s="201">
        <v>6000</v>
      </c>
      <c r="WAP49" s="317">
        <v>1</v>
      </c>
      <c r="WAQ49" s="388" t="s">
        <v>592</v>
      </c>
      <c r="WAS49" s="191">
        <v>1</v>
      </c>
      <c r="WAT49" s="151" t="s">
        <v>170</v>
      </c>
      <c r="WAU49" s="144" t="s">
        <v>224</v>
      </c>
      <c r="WAV49" s="307">
        <v>41877</v>
      </c>
      <c r="WAW49" s="201">
        <v>6000</v>
      </c>
      <c r="WAX49" s="317">
        <v>1</v>
      </c>
      <c r="WAY49" s="388" t="s">
        <v>592</v>
      </c>
      <c r="WBA49" s="191">
        <v>1</v>
      </c>
      <c r="WBB49" s="151" t="s">
        <v>170</v>
      </c>
      <c r="WBC49" s="144" t="s">
        <v>224</v>
      </c>
      <c r="WBD49" s="307">
        <v>41877</v>
      </c>
      <c r="WBE49" s="201">
        <v>6000</v>
      </c>
      <c r="WBF49" s="317">
        <v>1</v>
      </c>
      <c r="WBG49" s="388" t="s">
        <v>592</v>
      </c>
      <c r="WBI49" s="191">
        <v>1</v>
      </c>
      <c r="WBJ49" s="151" t="s">
        <v>170</v>
      </c>
      <c r="WBK49" s="144" t="s">
        <v>224</v>
      </c>
      <c r="WBL49" s="307">
        <v>41877</v>
      </c>
      <c r="WBM49" s="201">
        <v>6000</v>
      </c>
      <c r="WBN49" s="317">
        <v>1</v>
      </c>
      <c r="WBO49" s="388" t="s">
        <v>592</v>
      </c>
      <c r="WBQ49" s="191">
        <v>1</v>
      </c>
      <c r="WBR49" s="151" t="s">
        <v>170</v>
      </c>
      <c r="WBS49" s="144" t="s">
        <v>224</v>
      </c>
      <c r="WBT49" s="307">
        <v>41877</v>
      </c>
      <c r="WBU49" s="201">
        <v>6000</v>
      </c>
      <c r="WBV49" s="317">
        <v>1</v>
      </c>
      <c r="WBW49" s="388" t="s">
        <v>592</v>
      </c>
      <c r="WBY49" s="191">
        <v>1</v>
      </c>
      <c r="WBZ49" s="151" t="s">
        <v>170</v>
      </c>
      <c r="WCA49" s="144" t="s">
        <v>224</v>
      </c>
      <c r="WCB49" s="307">
        <v>41877</v>
      </c>
      <c r="WCC49" s="201">
        <v>6000</v>
      </c>
      <c r="WCD49" s="317">
        <v>1</v>
      </c>
      <c r="WCE49" s="388" t="s">
        <v>592</v>
      </c>
      <c r="WCG49" s="191">
        <v>1</v>
      </c>
      <c r="WCH49" s="151" t="s">
        <v>170</v>
      </c>
      <c r="WCI49" s="144" t="s">
        <v>224</v>
      </c>
      <c r="WCJ49" s="307">
        <v>41877</v>
      </c>
      <c r="WCK49" s="201">
        <v>6000</v>
      </c>
      <c r="WCL49" s="317">
        <v>1</v>
      </c>
      <c r="WCM49" s="388" t="s">
        <v>592</v>
      </c>
      <c r="WCO49" s="191">
        <v>1</v>
      </c>
      <c r="WCP49" s="151" t="s">
        <v>170</v>
      </c>
      <c r="WCQ49" s="144" t="s">
        <v>224</v>
      </c>
      <c r="WCR49" s="307">
        <v>41877</v>
      </c>
      <c r="WCS49" s="201">
        <v>6000</v>
      </c>
      <c r="WCT49" s="317">
        <v>1</v>
      </c>
      <c r="WCU49" s="388" t="s">
        <v>592</v>
      </c>
      <c r="WCW49" s="191">
        <v>1</v>
      </c>
      <c r="WCX49" s="151" t="s">
        <v>170</v>
      </c>
      <c r="WCY49" s="144" t="s">
        <v>224</v>
      </c>
      <c r="WCZ49" s="307">
        <v>41877</v>
      </c>
      <c r="WDA49" s="201">
        <v>6000</v>
      </c>
      <c r="WDB49" s="317">
        <v>1</v>
      </c>
      <c r="WDC49" s="388" t="s">
        <v>592</v>
      </c>
      <c r="WDE49" s="191">
        <v>1</v>
      </c>
      <c r="WDF49" s="151" t="s">
        <v>170</v>
      </c>
      <c r="WDG49" s="144" t="s">
        <v>224</v>
      </c>
      <c r="WDH49" s="307">
        <v>41877</v>
      </c>
      <c r="WDI49" s="201">
        <v>6000</v>
      </c>
      <c r="WDJ49" s="317">
        <v>1</v>
      </c>
      <c r="WDK49" s="388" t="s">
        <v>592</v>
      </c>
      <c r="WDM49" s="191">
        <v>1</v>
      </c>
      <c r="WDN49" s="151" t="s">
        <v>170</v>
      </c>
      <c r="WDO49" s="144" t="s">
        <v>224</v>
      </c>
      <c r="WDP49" s="307">
        <v>41877</v>
      </c>
      <c r="WDQ49" s="201">
        <v>6000</v>
      </c>
      <c r="WDR49" s="317">
        <v>1</v>
      </c>
      <c r="WDS49" s="388" t="s">
        <v>592</v>
      </c>
      <c r="WDU49" s="191">
        <v>1</v>
      </c>
      <c r="WDV49" s="151" t="s">
        <v>170</v>
      </c>
      <c r="WDW49" s="144" t="s">
        <v>224</v>
      </c>
      <c r="WDX49" s="307">
        <v>41877</v>
      </c>
      <c r="WDY49" s="201">
        <v>6000</v>
      </c>
      <c r="WDZ49" s="317">
        <v>1</v>
      </c>
      <c r="WEA49" s="388" t="s">
        <v>592</v>
      </c>
      <c r="WEC49" s="191">
        <v>1</v>
      </c>
      <c r="WED49" s="151" t="s">
        <v>170</v>
      </c>
      <c r="WEE49" s="144" t="s">
        <v>224</v>
      </c>
      <c r="WEF49" s="307">
        <v>41877</v>
      </c>
      <c r="WEG49" s="201">
        <v>6000</v>
      </c>
      <c r="WEH49" s="317">
        <v>1</v>
      </c>
      <c r="WEI49" s="388" t="s">
        <v>592</v>
      </c>
      <c r="WEK49" s="191">
        <v>1</v>
      </c>
      <c r="WEL49" s="151" t="s">
        <v>170</v>
      </c>
      <c r="WEM49" s="144" t="s">
        <v>224</v>
      </c>
      <c r="WEN49" s="307">
        <v>41877</v>
      </c>
      <c r="WEO49" s="201">
        <v>6000</v>
      </c>
      <c r="WEP49" s="317">
        <v>1</v>
      </c>
      <c r="WEQ49" s="388" t="s">
        <v>592</v>
      </c>
      <c r="WES49" s="191">
        <v>1</v>
      </c>
      <c r="WET49" s="151" t="s">
        <v>170</v>
      </c>
      <c r="WEU49" s="144" t="s">
        <v>224</v>
      </c>
      <c r="WEV49" s="307">
        <v>41877</v>
      </c>
      <c r="WEW49" s="201">
        <v>6000</v>
      </c>
      <c r="WEX49" s="317">
        <v>1</v>
      </c>
      <c r="WEY49" s="388" t="s">
        <v>592</v>
      </c>
      <c r="WFA49" s="191">
        <v>1</v>
      </c>
      <c r="WFB49" s="151" t="s">
        <v>170</v>
      </c>
      <c r="WFC49" s="144" t="s">
        <v>224</v>
      </c>
      <c r="WFD49" s="307">
        <v>41877</v>
      </c>
      <c r="WFE49" s="201">
        <v>6000</v>
      </c>
      <c r="WFF49" s="317">
        <v>1</v>
      </c>
      <c r="WFG49" s="388" t="s">
        <v>592</v>
      </c>
      <c r="WFI49" s="191">
        <v>1</v>
      </c>
      <c r="WFJ49" s="151" t="s">
        <v>170</v>
      </c>
      <c r="WFK49" s="144" t="s">
        <v>224</v>
      </c>
      <c r="WFL49" s="307">
        <v>41877</v>
      </c>
      <c r="WFM49" s="201">
        <v>6000</v>
      </c>
      <c r="WFN49" s="317">
        <v>1</v>
      </c>
      <c r="WFO49" s="388" t="s">
        <v>592</v>
      </c>
      <c r="WFQ49" s="191">
        <v>1</v>
      </c>
      <c r="WFR49" s="151" t="s">
        <v>170</v>
      </c>
      <c r="WFS49" s="144" t="s">
        <v>224</v>
      </c>
      <c r="WFT49" s="307">
        <v>41877</v>
      </c>
      <c r="WFU49" s="201">
        <v>6000</v>
      </c>
      <c r="WFV49" s="317">
        <v>1</v>
      </c>
      <c r="WFW49" s="388" t="s">
        <v>592</v>
      </c>
      <c r="WFY49" s="191">
        <v>1</v>
      </c>
      <c r="WFZ49" s="151" t="s">
        <v>170</v>
      </c>
      <c r="WGA49" s="144" t="s">
        <v>224</v>
      </c>
      <c r="WGB49" s="307">
        <v>41877</v>
      </c>
      <c r="WGC49" s="201">
        <v>6000</v>
      </c>
      <c r="WGD49" s="317">
        <v>1</v>
      </c>
      <c r="WGE49" s="388" t="s">
        <v>592</v>
      </c>
      <c r="WGG49" s="191">
        <v>1</v>
      </c>
      <c r="WGH49" s="151" t="s">
        <v>170</v>
      </c>
      <c r="WGI49" s="144" t="s">
        <v>224</v>
      </c>
      <c r="WGJ49" s="307">
        <v>41877</v>
      </c>
      <c r="WGK49" s="201">
        <v>6000</v>
      </c>
      <c r="WGL49" s="317">
        <v>1</v>
      </c>
      <c r="WGM49" s="388" t="s">
        <v>592</v>
      </c>
      <c r="WGO49" s="191">
        <v>1</v>
      </c>
      <c r="WGP49" s="151" t="s">
        <v>170</v>
      </c>
      <c r="WGQ49" s="144" t="s">
        <v>224</v>
      </c>
      <c r="WGR49" s="307">
        <v>41877</v>
      </c>
      <c r="WGS49" s="201">
        <v>6000</v>
      </c>
      <c r="WGT49" s="317">
        <v>1</v>
      </c>
      <c r="WGU49" s="388" t="s">
        <v>592</v>
      </c>
      <c r="WGW49" s="191">
        <v>1</v>
      </c>
      <c r="WGX49" s="151" t="s">
        <v>170</v>
      </c>
      <c r="WGY49" s="144" t="s">
        <v>224</v>
      </c>
      <c r="WGZ49" s="307">
        <v>41877</v>
      </c>
      <c r="WHA49" s="201">
        <v>6000</v>
      </c>
      <c r="WHB49" s="317">
        <v>1</v>
      </c>
      <c r="WHC49" s="388" t="s">
        <v>592</v>
      </c>
      <c r="WHE49" s="191">
        <v>1</v>
      </c>
      <c r="WHF49" s="151" t="s">
        <v>170</v>
      </c>
      <c r="WHG49" s="144" t="s">
        <v>224</v>
      </c>
      <c r="WHH49" s="307">
        <v>41877</v>
      </c>
      <c r="WHI49" s="201">
        <v>6000</v>
      </c>
      <c r="WHJ49" s="317">
        <v>1</v>
      </c>
      <c r="WHK49" s="388" t="s">
        <v>592</v>
      </c>
      <c r="WHM49" s="191">
        <v>1</v>
      </c>
      <c r="WHN49" s="151" t="s">
        <v>170</v>
      </c>
      <c r="WHO49" s="144" t="s">
        <v>224</v>
      </c>
      <c r="WHP49" s="307">
        <v>41877</v>
      </c>
      <c r="WHQ49" s="201">
        <v>6000</v>
      </c>
      <c r="WHR49" s="317">
        <v>1</v>
      </c>
      <c r="WHS49" s="388" t="s">
        <v>592</v>
      </c>
      <c r="WHU49" s="191">
        <v>1</v>
      </c>
      <c r="WHV49" s="151" t="s">
        <v>170</v>
      </c>
      <c r="WHW49" s="144" t="s">
        <v>224</v>
      </c>
      <c r="WHX49" s="307">
        <v>41877</v>
      </c>
      <c r="WHY49" s="201">
        <v>6000</v>
      </c>
      <c r="WHZ49" s="317">
        <v>1</v>
      </c>
      <c r="WIA49" s="388" t="s">
        <v>592</v>
      </c>
      <c r="WIC49" s="191">
        <v>1</v>
      </c>
      <c r="WID49" s="151" t="s">
        <v>170</v>
      </c>
      <c r="WIE49" s="144" t="s">
        <v>224</v>
      </c>
      <c r="WIF49" s="307">
        <v>41877</v>
      </c>
      <c r="WIG49" s="201">
        <v>6000</v>
      </c>
      <c r="WIH49" s="317">
        <v>1</v>
      </c>
      <c r="WII49" s="388" t="s">
        <v>592</v>
      </c>
      <c r="WIK49" s="191">
        <v>1</v>
      </c>
      <c r="WIL49" s="151" t="s">
        <v>170</v>
      </c>
      <c r="WIM49" s="144" t="s">
        <v>224</v>
      </c>
      <c r="WIN49" s="307">
        <v>41877</v>
      </c>
      <c r="WIO49" s="201">
        <v>6000</v>
      </c>
      <c r="WIP49" s="317">
        <v>1</v>
      </c>
      <c r="WIQ49" s="388" t="s">
        <v>592</v>
      </c>
      <c r="WIS49" s="191">
        <v>1</v>
      </c>
      <c r="WIT49" s="151" t="s">
        <v>170</v>
      </c>
      <c r="WIU49" s="144" t="s">
        <v>224</v>
      </c>
      <c r="WIV49" s="307">
        <v>41877</v>
      </c>
      <c r="WIW49" s="201">
        <v>6000</v>
      </c>
      <c r="WIX49" s="317">
        <v>1</v>
      </c>
      <c r="WIY49" s="388" t="s">
        <v>592</v>
      </c>
      <c r="WJA49" s="191">
        <v>1</v>
      </c>
      <c r="WJB49" s="151" t="s">
        <v>170</v>
      </c>
      <c r="WJC49" s="144" t="s">
        <v>224</v>
      </c>
      <c r="WJD49" s="307">
        <v>41877</v>
      </c>
      <c r="WJE49" s="201">
        <v>6000</v>
      </c>
      <c r="WJF49" s="317">
        <v>1</v>
      </c>
      <c r="WJG49" s="388" t="s">
        <v>592</v>
      </c>
      <c r="WJI49" s="191">
        <v>1</v>
      </c>
      <c r="WJJ49" s="151" t="s">
        <v>170</v>
      </c>
      <c r="WJK49" s="144" t="s">
        <v>224</v>
      </c>
      <c r="WJL49" s="307">
        <v>41877</v>
      </c>
      <c r="WJM49" s="201">
        <v>6000</v>
      </c>
      <c r="WJN49" s="317">
        <v>1</v>
      </c>
      <c r="WJO49" s="388" t="s">
        <v>592</v>
      </c>
      <c r="WJQ49" s="191">
        <v>1</v>
      </c>
      <c r="WJR49" s="151" t="s">
        <v>170</v>
      </c>
      <c r="WJS49" s="144" t="s">
        <v>224</v>
      </c>
      <c r="WJT49" s="307">
        <v>41877</v>
      </c>
      <c r="WJU49" s="201">
        <v>6000</v>
      </c>
      <c r="WJV49" s="317">
        <v>1</v>
      </c>
      <c r="WJW49" s="388" t="s">
        <v>592</v>
      </c>
      <c r="WJY49" s="191">
        <v>1</v>
      </c>
      <c r="WJZ49" s="151" t="s">
        <v>170</v>
      </c>
      <c r="WKA49" s="144" t="s">
        <v>224</v>
      </c>
      <c r="WKB49" s="307">
        <v>41877</v>
      </c>
      <c r="WKC49" s="201">
        <v>6000</v>
      </c>
      <c r="WKD49" s="317">
        <v>1</v>
      </c>
      <c r="WKE49" s="388" t="s">
        <v>592</v>
      </c>
      <c r="WKG49" s="191">
        <v>1</v>
      </c>
      <c r="WKH49" s="151" t="s">
        <v>170</v>
      </c>
      <c r="WKI49" s="144" t="s">
        <v>224</v>
      </c>
      <c r="WKJ49" s="307">
        <v>41877</v>
      </c>
      <c r="WKK49" s="201">
        <v>6000</v>
      </c>
      <c r="WKL49" s="317">
        <v>1</v>
      </c>
      <c r="WKM49" s="388" t="s">
        <v>592</v>
      </c>
      <c r="WKO49" s="191">
        <v>1</v>
      </c>
      <c r="WKP49" s="151" t="s">
        <v>170</v>
      </c>
      <c r="WKQ49" s="144" t="s">
        <v>224</v>
      </c>
      <c r="WKR49" s="307">
        <v>41877</v>
      </c>
      <c r="WKS49" s="201">
        <v>6000</v>
      </c>
      <c r="WKT49" s="317">
        <v>1</v>
      </c>
      <c r="WKU49" s="388" t="s">
        <v>592</v>
      </c>
      <c r="WKW49" s="191">
        <v>1</v>
      </c>
      <c r="WKX49" s="151" t="s">
        <v>170</v>
      </c>
      <c r="WKY49" s="144" t="s">
        <v>224</v>
      </c>
      <c r="WKZ49" s="307">
        <v>41877</v>
      </c>
      <c r="WLA49" s="201">
        <v>6000</v>
      </c>
      <c r="WLB49" s="317">
        <v>1</v>
      </c>
      <c r="WLC49" s="388" t="s">
        <v>592</v>
      </c>
      <c r="WLE49" s="191">
        <v>1</v>
      </c>
      <c r="WLF49" s="151" t="s">
        <v>170</v>
      </c>
      <c r="WLG49" s="144" t="s">
        <v>224</v>
      </c>
      <c r="WLH49" s="307">
        <v>41877</v>
      </c>
      <c r="WLI49" s="201">
        <v>6000</v>
      </c>
      <c r="WLJ49" s="317">
        <v>1</v>
      </c>
      <c r="WLK49" s="388" t="s">
        <v>592</v>
      </c>
      <c r="WLM49" s="191">
        <v>1</v>
      </c>
      <c r="WLN49" s="151" t="s">
        <v>170</v>
      </c>
      <c r="WLO49" s="144" t="s">
        <v>224</v>
      </c>
      <c r="WLP49" s="307">
        <v>41877</v>
      </c>
      <c r="WLQ49" s="201">
        <v>6000</v>
      </c>
      <c r="WLR49" s="317">
        <v>1</v>
      </c>
      <c r="WLS49" s="388" t="s">
        <v>592</v>
      </c>
      <c r="WLU49" s="191">
        <v>1</v>
      </c>
      <c r="WLV49" s="151" t="s">
        <v>170</v>
      </c>
      <c r="WLW49" s="144" t="s">
        <v>224</v>
      </c>
      <c r="WLX49" s="307">
        <v>41877</v>
      </c>
      <c r="WLY49" s="201">
        <v>6000</v>
      </c>
      <c r="WLZ49" s="317">
        <v>1</v>
      </c>
      <c r="WMA49" s="388" t="s">
        <v>592</v>
      </c>
      <c r="WMC49" s="191">
        <v>1</v>
      </c>
      <c r="WMD49" s="151" t="s">
        <v>170</v>
      </c>
      <c r="WME49" s="144" t="s">
        <v>224</v>
      </c>
      <c r="WMF49" s="307">
        <v>41877</v>
      </c>
      <c r="WMG49" s="201">
        <v>6000</v>
      </c>
      <c r="WMH49" s="317">
        <v>1</v>
      </c>
      <c r="WMI49" s="388" t="s">
        <v>592</v>
      </c>
      <c r="WMK49" s="191">
        <v>1</v>
      </c>
      <c r="WML49" s="151" t="s">
        <v>170</v>
      </c>
      <c r="WMM49" s="144" t="s">
        <v>224</v>
      </c>
      <c r="WMN49" s="307">
        <v>41877</v>
      </c>
      <c r="WMO49" s="201">
        <v>6000</v>
      </c>
      <c r="WMP49" s="317">
        <v>1</v>
      </c>
      <c r="WMQ49" s="388" t="s">
        <v>592</v>
      </c>
      <c r="WMS49" s="191">
        <v>1</v>
      </c>
      <c r="WMT49" s="151" t="s">
        <v>170</v>
      </c>
      <c r="WMU49" s="144" t="s">
        <v>224</v>
      </c>
      <c r="WMV49" s="307">
        <v>41877</v>
      </c>
      <c r="WMW49" s="201">
        <v>6000</v>
      </c>
      <c r="WMX49" s="317">
        <v>1</v>
      </c>
      <c r="WMY49" s="388" t="s">
        <v>592</v>
      </c>
      <c r="WNA49" s="191">
        <v>1</v>
      </c>
      <c r="WNB49" s="151" t="s">
        <v>170</v>
      </c>
      <c r="WNC49" s="144" t="s">
        <v>224</v>
      </c>
      <c r="WND49" s="307">
        <v>41877</v>
      </c>
      <c r="WNE49" s="201">
        <v>6000</v>
      </c>
      <c r="WNF49" s="317">
        <v>1</v>
      </c>
      <c r="WNG49" s="388" t="s">
        <v>592</v>
      </c>
      <c r="WNI49" s="191">
        <v>1</v>
      </c>
      <c r="WNJ49" s="151" t="s">
        <v>170</v>
      </c>
      <c r="WNK49" s="144" t="s">
        <v>224</v>
      </c>
      <c r="WNL49" s="307">
        <v>41877</v>
      </c>
      <c r="WNM49" s="201">
        <v>6000</v>
      </c>
      <c r="WNN49" s="317">
        <v>1</v>
      </c>
      <c r="WNO49" s="388" t="s">
        <v>592</v>
      </c>
      <c r="WNQ49" s="191">
        <v>1</v>
      </c>
      <c r="WNR49" s="151" t="s">
        <v>170</v>
      </c>
      <c r="WNS49" s="144" t="s">
        <v>224</v>
      </c>
      <c r="WNT49" s="307">
        <v>41877</v>
      </c>
      <c r="WNU49" s="201">
        <v>6000</v>
      </c>
      <c r="WNV49" s="317">
        <v>1</v>
      </c>
      <c r="WNW49" s="388" t="s">
        <v>592</v>
      </c>
      <c r="WNY49" s="191">
        <v>1</v>
      </c>
      <c r="WNZ49" s="151" t="s">
        <v>170</v>
      </c>
      <c r="WOA49" s="144" t="s">
        <v>224</v>
      </c>
      <c r="WOB49" s="307">
        <v>41877</v>
      </c>
      <c r="WOC49" s="201">
        <v>6000</v>
      </c>
      <c r="WOD49" s="317">
        <v>1</v>
      </c>
      <c r="WOE49" s="388" t="s">
        <v>592</v>
      </c>
      <c r="WOG49" s="191">
        <v>1</v>
      </c>
      <c r="WOH49" s="151" t="s">
        <v>170</v>
      </c>
      <c r="WOI49" s="144" t="s">
        <v>224</v>
      </c>
      <c r="WOJ49" s="307">
        <v>41877</v>
      </c>
      <c r="WOK49" s="201">
        <v>6000</v>
      </c>
      <c r="WOL49" s="317">
        <v>1</v>
      </c>
      <c r="WOM49" s="388" t="s">
        <v>592</v>
      </c>
      <c r="WOO49" s="191">
        <v>1</v>
      </c>
      <c r="WOP49" s="151" t="s">
        <v>170</v>
      </c>
      <c r="WOQ49" s="144" t="s">
        <v>224</v>
      </c>
      <c r="WOR49" s="307">
        <v>41877</v>
      </c>
      <c r="WOS49" s="201">
        <v>6000</v>
      </c>
      <c r="WOT49" s="317">
        <v>1</v>
      </c>
      <c r="WOU49" s="388" t="s">
        <v>592</v>
      </c>
      <c r="WOW49" s="191">
        <v>1</v>
      </c>
      <c r="WOX49" s="151" t="s">
        <v>170</v>
      </c>
      <c r="WOY49" s="144" t="s">
        <v>224</v>
      </c>
      <c r="WOZ49" s="307">
        <v>41877</v>
      </c>
      <c r="WPA49" s="201">
        <v>6000</v>
      </c>
      <c r="WPB49" s="317">
        <v>1</v>
      </c>
      <c r="WPC49" s="388" t="s">
        <v>592</v>
      </c>
      <c r="WPE49" s="191">
        <v>1</v>
      </c>
      <c r="WPF49" s="151" t="s">
        <v>170</v>
      </c>
      <c r="WPG49" s="144" t="s">
        <v>224</v>
      </c>
      <c r="WPH49" s="307">
        <v>41877</v>
      </c>
      <c r="WPI49" s="201">
        <v>6000</v>
      </c>
      <c r="WPJ49" s="317">
        <v>1</v>
      </c>
      <c r="WPK49" s="388" t="s">
        <v>592</v>
      </c>
      <c r="WPM49" s="191">
        <v>1</v>
      </c>
      <c r="WPN49" s="151" t="s">
        <v>170</v>
      </c>
      <c r="WPO49" s="144" t="s">
        <v>224</v>
      </c>
      <c r="WPP49" s="307">
        <v>41877</v>
      </c>
      <c r="WPQ49" s="201">
        <v>6000</v>
      </c>
      <c r="WPR49" s="317">
        <v>1</v>
      </c>
      <c r="WPS49" s="388" t="s">
        <v>592</v>
      </c>
      <c r="WPU49" s="191">
        <v>1</v>
      </c>
      <c r="WPV49" s="151" t="s">
        <v>170</v>
      </c>
      <c r="WPW49" s="144" t="s">
        <v>224</v>
      </c>
      <c r="WPX49" s="307">
        <v>41877</v>
      </c>
      <c r="WPY49" s="201">
        <v>6000</v>
      </c>
      <c r="WPZ49" s="317">
        <v>1</v>
      </c>
      <c r="WQA49" s="388" t="s">
        <v>592</v>
      </c>
      <c r="WQC49" s="191">
        <v>1</v>
      </c>
      <c r="WQD49" s="151" t="s">
        <v>170</v>
      </c>
      <c r="WQE49" s="144" t="s">
        <v>224</v>
      </c>
      <c r="WQF49" s="307">
        <v>41877</v>
      </c>
      <c r="WQG49" s="201">
        <v>6000</v>
      </c>
      <c r="WQH49" s="317">
        <v>1</v>
      </c>
      <c r="WQI49" s="388" t="s">
        <v>592</v>
      </c>
      <c r="WQK49" s="191">
        <v>1</v>
      </c>
      <c r="WQL49" s="151" t="s">
        <v>170</v>
      </c>
      <c r="WQM49" s="144" t="s">
        <v>224</v>
      </c>
      <c r="WQN49" s="307">
        <v>41877</v>
      </c>
      <c r="WQO49" s="201">
        <v>6000</v>
      </c>
      <c r="WQP49" s="317">
        <v>1</v>
      </c>
      <c r="WQQ49" s="388" t="s">
        <v>592</v>
      </c>
      <c r="WQS49" s="191">
        <v>1</v>
      </c>
      <c r="WQT49" s="151" t="s">
        <v>170</v>
      </c>
      <c r="WQU49" s="144" t="s">
        <v>224</v>
      </c>
      <c r="WQV49" s="307">
        <v>41877</v>
      </c>
      <c r="WQW49" s="201">
        <v>6000</v>
      </c>
      <c r="WQX49" s="317">
        <v>1</v>
      </c>
      <c r="WQY49" s="388" t="s">
        <v>592</v>
      </c>
      <c r="WRA49" s="191">
        <v>1</v>
      </c>
      <c r="WRB49" s="151" t="s">
        <v>170</v>
      </c>
      <c r="WRC49" s="144" t="s">
        <v>224</v>
      </c>
      <c r="WRD49" s="307">
        <v>41877</v>
      </c>
      <c r="WRE49" s="201">
        <v>6000</v>
      </c>
      <c r="WRF49" s="317">
        <v>1</v>
      </c>
      <c r="WRG49" s="388" t="s">
        <v>592</v>
      </c>
      <c r="WRI49" s="191">
        <v>1</v>
      </c>
      <c r="WRJ49" s="151" t="s">
        <v>170</v>
      </c>
      <c r="WRK49" s="144" t="s">
        <v>224</v>
      </c>
      <c r="WRL49" s="307">
        <v>41877</v>
      </c>
      <c r="WRM49" s="201">
        <v>6000</v>
      </c>
      <c r="WRN49" s="317">
        <v>1</v>
      </c>
      <c r="WRO49" s="388" t="s">
        <v>592</v>
      </c>
      <c r="WRQ49" s="191">
        <v>1</v>
      </c>
      <c r="WRR49" s="151" t="s">
        <v>170</v>
      </c>
      <c r="WRS49" s="144" t="s">
        <v>224</v>
      </c>
      <c r="WRT49" s="307">
        <v>41877</v>
      </c>
      <c r="WRU49" s="201">
        <v>6000</v>
      </c>
      <c r="WRV49" s="317">
        <v>1</v>
      </c>
      <c r="WRW49" s="388" t="s">
        <v>592</v>
      </c>
      <c r="WRY49" s="191">
        <v>1</v>
      </c>
      <c r="WRZ49" s="151" t="s">
        <v>170</v>
      </c>
      <c r="WSA49" s="144" t="s">
        <v>224</v>
      </c>
      <c r="WSB49" s="307">
        <v>41877</v>
      </c>
      <c r="WSC49" s="201">
        <v>6000</v>
      </c>
      <c r="WSD49" s="317">
        <v>1</v>
      </c>
      <c r="WSE49" s="388" t="s">
        <v>592</v>
      </c>
      <c r="WSG49" s="191">
        <v>1</v>
      </c>
      <c r="WSH49" s="151" t="s">
        <v>170</v>
      </c>
      <c r="WSI49" s="144" t="s">
        <v>224</v>
      </c>
      <c r="WSJ49" s="307">
        <v>41877</v>
      </c>
      <c r="WSK49" s="201">
        <v>6000</v>
      </c>
      <c r="WSL49" s="317">
        <v>1</v>
      </c>
      <c r="WSM49" s="388" t="s">
        <v>592</v>
      </c>
      <c r="WSO49" s="191">
        <v>1</v>
      </c>
      <c r="WSP49" s="151" t="s">
        <v>170</v>
      </c>
      <c r="WSQ49" s="144" t="s">
        <v>224</v>
      </c>
      <c r="WSR49" s="307">
        <v>41877</v>
      </c>
      <c r="WSS49" s="201">
        <v>6000</v>
      </c>
      <c r="WST49" s="317">
        <v>1</v>
      </c>
      <c r="WSU49" s="388" t="s">
        <v>592</v>
      </c>
      <c r="WSW49" s="191">
        <v>1</v>
      </c>
      <c r="WSX49" s="151" t="s">
        <v>170</v>
      </c>
      <c r="WSY49" s="144" t="s">
        <v>224</v>
      </c>
      <c r="WSZ49" s="307">
        <v>41877</v>
      </c>
      <c r="WTA49" s="201">
        <v>6000</v>
      </c>
      <c r="WTB49" s="317">
        <v>1</v>
      </c>
      <c r="WTC49" s="388" t="s">
        <v>592</v>
      </c>
      <c r="WTE49" s="191">
        <v>1</v>
      </c>
      <c r="WTF49" s="151" t="s">
        <v>170</v>
      </c>
      <c r="WTG49" s="144" t="s">
        <v>224</v>
      </c>
      <c r="WTH49" s="307">
        <v>41877</v>
      </c>
      <c r="WTI49" s="201">
        <v>6000</v>
      </c>
      <c r="WTJ49" s="317">
        <v>1</v>
      </c>
      <c r="WTK49" s="388" t="s">
        <v>592</v>
      </c>
      <c r="WTM49" s="191">
        <v>1</v>
      </c>
      <c r="WTN49" s="151" t="s">
        <v>170</v>
      </c>
      <c r="WTO49" s="144" t="s">
        <v>224</v>
      </c>
      <c r="WTP49" s="307">
        <v>41877</v>
      </c>
      <c r="WTQ49" s="201">
        <v>6000</v>
      </c>
      <c r="WTR49" s="317">
        <v>1</v>
      </c>
      <c r="WTS49" s="388" t="s">
        <v>592</v>
      </c>
      <c r="WTU49" s="191">
        <v>1</v>
      </c>
      <c r="WTV49" s="151" t="s">
        <v>170</v>
      </c>
      <c r="WTW49" s="144" t="s">
        <v>224</v>
      </c>
      <c r="WTX49" s="307">
        <v>41877</v>
      </c>
      <c r="WTY49" s="201">
        <v>6000</v>
      </c>
      <c r="WTZ49" s="317">
        <v>1</v>
      </c>
      <c r="WUA49" s="388" t="s">
        <v>592</v>
      </c>
      <c r="WUC49" s="191">
        <v>1</v>
      </c>
      <c r="WUD49" s="151" t="s">
        <v>170</v>
      </c>
      <c r="WUE49" s="144" t="s">
        <v>224</v>
      </c>
      <c r="WUF49" s="307">
        <v>41877</v>
      </c>
      <c r="WUG49" s="201">
        <v>6000</v>
      </c>
      <c r="WUH49" s="317">
        <v>1</v>
      </c>
      <c r="WUI49" s="388" t="s">
        <v>592</v>
      </c>
      <c r="WUK49" s="191">
        <v>1</v>
      </c>
      <c r="WUL49" s="151" t="s">
        <v>170</v>
      </c>
      <c r="WUM49" s="144" t="s">
        <v>224</v>
      </c>
      <c r="WUN49" s="307">
        <v>41877</v>
      </c>
      <c r="WUO49" s="201">
        <v>6000</v>
      </c>
      <c r="WUP49" s="317">
        <v>1</v>
      </c>
      <c r="WUQ49" s="388" t="s">
        <v>592</v>
      </c>
      <c r="WUS49" s="191">
        <v>1</v>
      </c>
      <c r="WUT49" s="151" t="s">
        <v>170</v>
      </c>
      <c r="WUU49" s="144" t="s">
        <v>224</v>
      </c>
      <c r="WUV49" s="307">
        <v>41877</v>
      </c>
      <c r="WUW49" s="201">
        <v>6000</v>
      </c>
      <c r="WUX49" s="317">
        <v>1</v>
      </c>
      <c r="WUY49" s="388" t="s">
        <v>592</v>
      </c>
      <c r="WVA49" s="191">
        <v>1</v>
      </c>
      <c r="WVB49" s="151" t="s">
        <v>170</v>
      </c>
      <c r="WVC49" s="144" t="s">
        <v>224</v>
      </c>
      <c r="WVD49" s="307">
        <v>41877</v>
      </c>
      <c r="WVE49" s="201">
        <v>6000</v>
      </c>
      <c r="WVF49" s="317">
        <v>1</v>
      </c>
      <c r="WVG49" s="388" t="s">
        <v>592</v>
      </c>
      <c r="WVI49" s="191">
        <v>1</v>
      </c>
      <c r="WVJ49" s="151" t="s">
        <v>170</v>
      </c>
      <c r="WVK49" s="144" t="s">
        <v>224</v>
      </c>
      <c r="WVL49" s="307">
        <v>41877</v>
      </c>
      <c r="WVM49" s="201">
        <v>6000</v>
      </c>
      <c r="WVN49" s="317">
        <v>1</v>
      </c>
      <c r="WVO49" s="388" t="s">
        <v>592</v>
      </c>
      <c r="WVQ49" s="191">
        <v>1</v>
      </c>
      <c r="WVR49" s="151" t="s">
        <v>170</v>
      </c>
      <c r="WVS49" s="144" t="s">
        <v>224</v>
      </c>
      <c r="WVT49" s="307">
        <v>41877</v>
      </c>
      <c r="WVU49" s="201">
        <v>6000</v>
      </c>
      <c r="WVV49" s="317">
        <v>1</v>
      </c>
      <c r="WVW49" s="388" t="s">
        <v>592</v>
      </c>
      <c r="WVY49" s="191">
        <v>1</v>
      </c>
      <c r="WVZ49" s="151" t="s">
        <v>170</v>
      </c>
      <c r="WWA49" s="144" t="s">
        <v>224</v>
      </c>
      <c r="WWB49" s="307">
        <v>41877</v>
      </c>
      <c r="WWC49" s="201">
        <v>6000</v>
      </c>
      <c r="WWD49" s="317">
        <v>1</v>
      </c>
      <c r="WWE49" s="388" t="s">
        <v>592</v>
      </c>
      <c r="WWG49" s="191">
        <v>1</v>
      </c>
      <c r="WWH49" s="151" t="s">
        <v>170</v>
      </c>
      <c r="WWI49" s="144" t="s">
        <v>224</v>
      </c>
      <c r="WWJ49" s="307">
        <v>41877</v>
      </c>
      <c r="WWK49" s="201">
        <v>6000</v>
      </c>
      <c r="WWL49" s="317">
        <v>1</v>
      </c>
      <c r="WWM49" s="388" t="s">
        <v>592</v>
      </c>
      <c r="WWO49" s="191">
        <v>1</v>
      </c>
      <c r="WWP49" s="151" t="s">
        <v>170</v>
      </c>
      <c r="WWQ49" s="144" t="s">
        <v>224</v>
      </c>
      <c r="WWR49" s="307">
        <v>41877</v>
      </c>
      <c r="WWS49" s="201">
        <v>6000</v>
      </c>
      <c r="WWT49" s="317">
        <v>1</v>
      </c>
      <c r="WWU49" s="388" t="s">
        <v>592</v>
      </c>
      <c r="WWW49" s="191">
        <v>1</v>
      </c>
      <c r="WWX49" s="151" t="s">
        <v>170</v>
      </c>
      <c r="WWY49" s="144" t="s">
        <v>224</v>
      </c>
      <c r="WWZ49" s="307">
        <v>41877</v>
      </c>
      <c r="WXA49" s="201">
        <v>6000</v>
      </c>
      <c r="WXB49" s="317">
        <v>1</v>
      </c>
      <c r="WXC49" s="388" t="s">
        <v>592</v>
      </c>
      <c r="WXE49" s="191">
        <v>1</v>
      </c>
      <c r="WXF49" s="151" t="s">
        <v>170</v>
      </c>
      <c r="WXG49" s="144" t="s">
        <v>224</v>
      </c>
      <c r="WXH49" s="307">
        <v>41877</v>
      </c>
      <c r="WXI49" s="201">
        <v>6000</v>
      </c>
      <c r="WXJ49" s="317">
        <v>1</v>
      </c>
      <c r="WXK49" s="388" t="s">
        <v>592</v>
      </c>
      <c r="WXM49" s="191">
        <v>1</v>
      </c>
      <c r="WXN49" s="151" t="s">
        <v>170</v>
      </c>
      <c r="WXO49" s="144" t="s">
        <v>224</v>
      </c>
      <c r="WXP49" s="307">
        <v>41877</v>
      </c>
      <c r="WXQ49" s="201">
        <v>6000</v>
      </c>
      <c r="WXR49" s="317">
        <v>1</v>
      </c>
      <c r="WXS49" s="388" t="s">
        <v>592</v>
      </c>
      <c r="WXU49" s="191">
        <v>1</v>
      </c>
      <c r="WXV49" s="151" t="s">
        <v>170</v>
      </c>
      <c r="WXW49" s="144" t="s">
        <v>224</v>
      </c>
      <c r="WXX49" s="307">
        <v>41877</v>
      </c>
      <c r="WXY49" s="201">
        <v>6000</v>
      </c>
      <c r="WXZ49" s="317">
        <v>1</v>
      </c>
      <c r="WYA49" s="388" t="s">
        <v>592</v>
      </c>
      <c r="WYC49" s="191">
        <v>1</v>
      </c>
      <c r="WYD49" s="151" t="s">
        <v>170</v>
      </c>
      <c r="WYE49" s="144" t="s">
        <v>224</v>
      </c>
      <c r="WYF49" s="307">
        <v>41877</v>
      </c>
      <c r="WYG49" s="201">
        <v>6000</v>
      </c>
      <c r="WYH49" s="317">
        <v>1</v>
      </c>
      <c r="WYI49" s="388" t="s">
        <v>592</v>
      </c>
      <c r="WYK49" s="191">
        <v>1</v>
      </c>
      <c r="WYL49" s="151" t="s">
        <v>170</v>
      </c>
      <c r="WYM49" s="144" t="s">
        <v>224</v>
      </c>
      <c r="WYN49" s="307">
        <v>41877</v>
      </c>
      <c r="WYO49" s="201">
        <v>6000</v>
      </c>
      <c r="WYP49" s="317">
        <v>1</v>
      </c>
      <c r="WYQ49" s="388" t="s">
        <v>592</v>
      </c>
      <c r="WYS49" s="191">
        <v>1</v>
      </c>
      <c r="WYT49" s="151" t="s">
        <v>170</v>
      </c>
      <c r="WYU49" s="144" t="s">
        <v>224</v>
      </c>
      <c r="WYV49" s="307">
        <v>41877</v>
      </c>
      <c r="WYW49" s="201">
        <v>6000</v>
      </c>
      <c r="WYX49" s="317">
        <v>1</v>
      </c>
      <c r="WYY49" s="388" t="s">
        <v>592</v>
      </c>
      <c r="WZA49" s="191">
        <v>1</v>
      </c>
      <c r="WZB49" s="151" t="s">
        <v>170</v>
      </c>
      <c r="WZC49" s="144" t="s">
        <v>224</v>
      </c>
      <c r="WZD49" s="307">
        <v>41877</v>
      </c>
      <c r="WZE49" s="201">
        <v>6000</v>
      </c>
      <c r="WZF49" s="317">
        <v>1</v>
      </c>
      <c r="WZG49" s="388" t="s">
        <v>592</v>
      </c>
      <c r="WZI49" s="191">
        <v>1</v>
      </c>
      <c r="WZJ49" s="151" t="s">
        <v>170</v>
      </c>
      <c r="WZK49" s="144" t="s">
        <v>224</v>
      </c>
      <c r="WZL49" s="307">
        <v>41877</v>
      </c>
      <c r="WZM49" s="201">
        <v>6000</v>
      </c>
      <c r="WZN49" s="317">
        <v>1</v>
      </c>
      <c r="WZO49" s="388" t="s">
        <v>592</v>
      </c>
      <c r="WZQ49" s="191">
        <v>1</v>
      </c>
      <c r="WZR49" s="151" t="s">
        <v>170</v>
      </c>
      <c r="WZS49" s="144" t="s">
        <v>224</v>
      </c>
      <c r="WZT49" s="307">
        <v>41877</v>
      </c>
      <c r="WZU49" s="201">
        <v>6000</v>
      </c>
      <c r="WZV49" s="317">
        <v>1</v>
      </c>
      <c r="WZW49" s="388" t="s">
        <v>592</v>
      </c>
      <c r="WZY49" s="191">
        <v>1</v>
      </c>
      <c r="WZZ49" s="151" t="s">
        <v>170</v>
      </c>
      <c r="XAA49" s="144" t="s">
        <v>224</v>
      </c>
      <c r="XAB49" s="307">
        <v>41877</v>
      </c>
      <c r="XAC49" s="201">
        <v>6000</v>
      </c>
      <c r="XAD49" s="317">
        <v>1</v>
      </c>
      <c r="XAE49" s="388" t="s">
        <v>592</v>
      </c>
      <c r="XAG49" s="191">
        <v>1</v>
      </c>
      <c r="XAH49" s="151" t="s">
        <v>170</v>
      </c>
      <c r="XAI49" s="144" t="s">
        <v>224</v>
      </c>
      <c r="XAJ49" s="307">
        <v>41877</v>
      </c>
      <c r="XAK49" s="201">
        <v>6000</v>
      </c>
      <c r="XAL49" s="317">
        <v>1</v>
      </c>
      <c r="XAM49" s="388" t="s">
        <v>592</v>
      </c>
      <c r="XAO49" s="191">
        <v>1</v>
      </c>
      <c r="XAP49" s="151" t="s">
        <v>170</v>
      </c>
      <c r="XAQ49" s="144" t="s">
        <v>224</v>
      </c>
      <c r="XAR49" s="307">
        <v>41877</v>
      </c>
      <c r="XAS49" s="201">
        <v>6000</v>
      </c>
      <c r="XAT49" s="317">
        <v>1</v>
      </c>
      <c r="XAU49" s="388" t="s">
        <v>592</v>
      </c>
      <c r="XAW49" s="191">
        <v>1</v>
      </c>
      <c r="XAX49" s="151" t="s">
        <v>170</v>
      </c>
      <c r="XAY49" s="144" t="s">
        <v>224</v>
      </c>
      <c r="XAZ49" s="307">
        <v>41877</v>
      </c>
      <c r="XBA49" s="201">
        <v>6000</v>
      </c>
      <c r="XBB49" s="317">
        <v>1</v>
      </c>
      <c r="XBC49" s="388" t="s">
        <v>592</v>
      </c>
      <c r="XBE49" s="191">
        <v>1</v>
      </c>
      <c r="XBF49" s="151" t="s">
        <v>170</v>
      </c>
      <c r="XBG49" s="144" t="s">
        <v>224</v>
      </c>
      <c r="XBH49" s="307">
        <v>41877</v>
      </c>
      <c r="XBI49" s="201">
        <v>6000</v>
      </c>
      <c r="XBJ49" s="317">
        <v>1</v>
      </c>
      <c r="XBK49" s="388" t="s">
        <v>592</v>
      </c>
      <c r="XBM49" s="191">
        <v>1</v>
      </c>
      <c r="XBN49" s="151" t="s">
        <v>170</v>
      </c>
      <c r="XBO49" s="144" t="s">
        <v>224</v>
      </c>
      <c r="XBP49" s="307">
        <v>41877</v>
      </c>
      <c r="XBQ49" s="201">
        <v>6000</v>
      </c>
      <c r="XBR49" s="317">
        <v>1</v>
      </c>
      <c r="XBS49" s="388" t="s">
        <v>592</v>
      </c>
      <c r="XBU49" s="191">
        <v>1</v>
      </c>
      <c r="XBV49" s="151" t="s">
        <v>170</v>
      </c>
      <c r="XBW49" s="144" t="s">
        <v>224</v>
      </c>
      <c r="XBX49" s="307">
        <v>41877</v>
      </c>
      <c r="XBY49" s="201">
        <v>6000</v>
      </c>
      <c r="XBZ49" s="317">
        <v>1</v>
      </c>
      <c r="XCA49" s="388" t="s">
        <v>592</v>
      </c>
      <c r="XCC49" s="191">
        <v>1</v>
      </c>
      <c r="XCD49" s="151" t="s">
        <v>170</v>
      </c>
      <c r="XCE49" s="144" t="s">
        <v>224</v>
      </c>
      <c r="XCF49" s="307">
        <v>41877</v>
      </c>
      <c r="XCG49" s="201">
        <v>6000</v>
      </c>
      <c r="XCH49" s="317">
        <v>1</v>
      </c>
      <c r="XCI49" s="388" t="s">
        <v>592</v>
      </c>
      <c r="XCK49" s="191">
        <v>1</v>
      </c>
      <c r="XCL49" s="151" t="s">
        <v>170</v>
      </c>
      <c r="XCM49" s="144" t="s">
        <v>224</v>
      </c>
      <c r="XCN49" s="307">
        <v>41877</v>
      </c>
      <c r="XCO49" s="201">
        <v>6000</v>
      </c>
      <c r="XCP49" s="317">
        <v>1</v>
      </c>
      <c r="XCQ49" s="388" t="s">
        <v>592</v>
      </c>
      <c r="XCS49" s="191">
        <v>1</v>
      </c>
      <c r="XCT49" s="151" t="s">
        <v>170</v>
      </c>
      <c r="XCU49" s="144" t="s">
        <v>224</v>
      </c>
      <c r="XCV49" s="307">
        <v>41877</v>
      </c>
      <c r="XCW49" s="201">
        <v>6000</v>
      </c>
      <c r="XCX49" s="317">
        <v>1</v>
      </c>
      <c r="XCY49" s="388" t="s">
        <v>592</v>
      </c>
      <c r="XDA49" s="191">
        <v>1</v>
      </c>
      <c r="XDB49" s="151" t="s">
        <v>170</v>
      </c>
      <c r="XDC49" s="144" t="s">
        <v>224</v>
      </c>
      <c r="XDD49" s="307">
        <v>41877</v>
      </c>
      <c r="XDE49" s="201">
        <v>6000</v>
      </c>
      <c r="XDF49" s="317">
        <v>1</v>
      </c>
      <c r="XDG49" s="388" t="s">
        <v>592</v>
      </c>
      <c r="XDI49" s="191">
        <v>1</v>
      </c>
      <c r="XDJ49" s="151" t="s">
        <v>170</v>
      </c>
      <c r="XDK49" s="144" t="s">
        <v>224</v>
      </c>
      <c r="XDL49" s="307">
        <v>41877</v>
      </c>
      <c r="XDM49" s="201">
        <v>6000</v>
      </c>
      <c r="XDN49" s="317">
        <v>1</v>
      </c>
      <c r="XDO49" s="388" t="s">
        <v>592</v>
      </c>
      <c r="XDQ49" s="191">
        <v>1</v>
      </c>
      <c r="XDR49" s="151" t="s">
        <v>170</v>
      </c>
      <c r="XDS49" s="144" t="s">
        <v>224</v>
      </c>
      <c r="XDT49" s="307">
        <v>41877</v>
      </c>
      <c r="XDU49" s="201">
        <v>6000</v>
      </c>
      <c r="XDV49" s="317">
        <v>1</v>
      </c>
      <c r="XDW49" s="388" t="s">
        <v>592</v>
      </c>
      <c r="XDY49" s="191">
        <v>1</v>
      </c>
      <c r="XDZ49" s="151" t="s">
        <v>170</v>
      </c>
      <c r="XEA49" s="144" t="s">
        <v>224</v>
      </c>
      <c r="XEB49" s="307">
        <v>41877</v>
      </c>
      <c r="XEC49" s="201">
        <v>6000</v>
      </c>
      <c r="XED49" s="317">
        <v>1</v>
      </c>
      <c r="XEE49" s="388" t="s">
        <v>592</v>
      </c>
      <c r="XEG49" s="191">
        <v>1</v>
      </c>
      <c r="XEH49" s="151" t="s">
        <v>170</v>
      </c>
      <c r="XEI49" s="144" t="s">
        <v>224</v>
      </c>
      <c r="XEJ49" s="307">
        <v>41877</v>
      </c>
      <c r="XEK49" s="201">
        <v>6000</v>
      </c>
      <c r="XEL49" s="317">
        <v>1</v>
      </c>
      <c r="XEM49" s="388" t="s">
        <v>592</v>
      </c>
      <c r="XEO49" s="191">
        <v>1</v>
      </c>
      <c r="XEP49" s="151" t="s">
        <v>170</v>
      </c>
      <c r="XEQ49" s="144" t="s">
        <v>224</v>
      </c>
      <c r="XER49" s="307">
        <v>41877</v>
      </c>
      <c r="XES49" s="201">
        <v>6000</v>
      </c>
      <c r="XET49" s="317">
        <v>1</v>
      </c>
      <c r="XEU49" s="388" t="s">
        <v>592</v>
      </c>
      <c r="XEW49" s="191">
        <v>1</v>
      </c>
      <c r="XEX49" s="151" t="s">
        <v>170</v>
      </c>
      <c r="XEY49" s="144" t="s">
        <v>224</v>
      </c>
      <c r="XEZ49" s="307">
        <v>41877</v>
      </c>
      <c r="XFA49" s="201">
        <v>6000</v>
      </c>
      <c r="XFB49" s="317">
        <v>1</v>
      </c>
      <c r="XFC49" s="388" t="s">
        <v>592</v>
      </c>
    </row>
    <row r="50" spans="1:16384">
      <c r="A50" s="21">
        <v>2</v>
      </c>
      <c r="B50" t="s">
        <v>138</v>
      </c>
      <c r="C50" s="144" t="s">
        <v>137</v>
      </c>
      <c r="D50" s="405">
        <v>41855</v>
      </c>
      <c r="E50" s="408">
        <v>446015</v>
      </c>
      <c r="F50" s="21">
        <v>1</v>
      </c>
      <c r="G50" t="s">
        <v>599</v>
      </c>
      <c r="K50" s="7"/>
      <c r="S50" s="7"/>
      <c r="AA50" s="7"/>
      <c r="AI50" s="7"/>
      <c r="AQ50" s="7"/>
      <c r="AY50" s="7"/>
      <c r="BG50" s="7"/>
      <c r="BO50" s="7"/>
      <c r="BW50" s="7"/>
      <c r="CE50" s="7"/>
      <c r="CM50" s="7"/>
      <c r="CU50" s="7"/>
      <c r="DC50" s="7"/>
      <c r="DK50" s="7"/>
      <c r="DS50" s="7"/>
      <c r="EA50" s="7"/>
      <c r="EI50" s="7"/>
      <c r="EQ50" s="7"/>
      <c r="EY50" s="7"/>
      <c r="FG50" s="7"/>
      <c r="FO50" s="7"/>
      <c r="FW50" s="7"/>
      <c r="GE50" s="7"/>
      <c r="GM50" s="7"/>
      <c r="GU50" s="7"/>
      <c r="HC50" s="7"/>
      <c r="HK50" s="7"/>
      <c r="HS50" s="7"/>
      <c r="IA50" s="7"/>
      <c r="II50" s="7"/>
      <c r="IQ50" s="7"/>
      <c r="IY50" s="7"/>
      <c r="JG50" s="7"/>
      <c r="JO50" s="7"/>
      <c r="JW50" s="7"/>
      <c r="KE50" s="7"/>
      <c r="KM50" s="7"/>
      <c r="KU50" s="7"/>
      <c r="LC50" s="7"/>
      <c r="LK50" s="7"/>
      <c r="LS50" s="7"/>
      <c r="MA50" s="7"/>
      <c r="MI50" s="7"/>
      <c r="MQ50" s="7"/>
      <c r="MY50" s="7"/>
      <c r="NG50" s="7"/>
      <c r="NO50" s="7"/>
      <c r="NW50" s="7"/>
      <c r="OE50" s="7"/>
      <c r="OM50" s="7"/>
      <c r="OU50" s="7"/>
      <c r="PC50" s="7"/>
      <c r="PK50" s="7"/>
      <c r="PS50" s="7"/>
      <c r="QA50" s="7"/>
      <c r="QI50" s="7"/>
      <c r="QQ50" s="7"/>
      <c r="QY50" s="7"/>
      <c r="RG50" s="7"/>
      <c r="RO50" s="7"/>
      <c r="RW50" s="7"/>
      <c r="SE50" s="7"/>
      <c r="SM50" s="7"/>
      <c r="SU50" s="7"/>
      <c r="TC50" s="7"/>
      <c r="TK50" s="7"/>
      <c r="TS50" s="7"/>
      <c r="UA50" s="7"/>
      <c r="UI50" s="7"/>
      <c r="UQ50" s="7"/>
      <c r="UY50" s="7"/>
      <c r="VG50" s="7"/>
      <c r="VO50" s="7"/>
      <c r="VW50" s="7"/>
      <c r="WE50" s="7"/>
      <c r="WM50" s="7"/>
      <c r="WU50" s="7"/>
      <c r="XC50" s="7"/>
      <c r="XK50" s="7"/>
      <c r="XS50" s="7"/>
      <c r="YA50" s="7"/>
      <c r="YI50" s="7"/>
      <c r="YQ50" s="7"/>
      <c r="YY50" s="7"/>
      <c r="ZG50" s="7"/>
      <c r="ZO50" s="7"/>
      <c r="ZW50" s="7"/>
      <c r="AAE50" s="7"/>
      <c r="AAM50" s="7"/>
      <c r="AAU50" s="7"/>
      <c r="ABC50" s="7"/>
      <c r="ABK50" s="7"/>
      <c r="ABS50" s="7"/>
      <c r="ACA50" s="7"/>
      <c r="ACI50" s="7"/>
      <c r="ACQ50" s="7"/>
      <c r="ACY50" s="7"/>
      <c r="ADG50" s="7"/>
      <c r="ADO50" s="7"/>
      <c r="ADW50" s="7"/>
      <c r="AEE50" s="7"/>
      <c r="AEM50" s="7"/>
      <c r="AEU50" s="7"/>
      <c r="AFC50" s="7"/>
      <c r="AFK50" s="7"/>
      <c r="AFS50" s="7"/>
      <c r="AGA50" s="7"/>
      <c r="AGI50" s="7"/>
      <c r="AGQ50" s="7"/>
      <c r="AGY50" s="7"/>
      <c r="AHG50" s="7"/>
      <c r="AHO50" s="7"/>
      <c r="AHW50" s="7"/>
      <c r="AIE50" s="7"/>
      <c r="AIM50" s="7"/>
      <c r="AIU50" s="7"/>
      <c r="AJC50" s="7"/>
      <c r="AJK50" s="7"/>
      <c r="AJS50" s="7"/>
      <c r="AKA50" s="7"/>
      <c r="AKI50" s="7"/>
      <c r="AKQ50" s="7"/>
      <c r="AKY50" s="7"/>
      <c r="ALG50" s="7"/>
      <c r="ALO50" s="7"/>
      <c r="ALW50" s="7"/>
      <c r="AME50" s="7"/>
      <c r="AMM50" s="7"/>
      <c r="AMU50" s="7"/>
      <c r="ANC50" s="7"/>
      <c r="ANK50" s="7"/>
      <c r="ANS50" s="7"/>
      <c r="AOA50" s="7"/>
      <c r="AOI50" s="7"/>
      <c r="AOQ50" s="7"/>
      <c r="AOY50" s="7"/>
      <c r="APG50" s="7"/>
      <c r="APO50" s="7"/>
      <c r="APW50" s="7"/>
      <c r="AQE50" s="7"/>
      <c r="AQM50" s="7"/>
      <c r="AQU50" s="7"/>
      <c r="ARC50" s="7"/>
      <c r="ARK50" s="7"/>
      <c r="ARS50" s="7"/>
      <c r="ASA50" s="7"/>
      <c r="ASI50" s="7"/>
      <c r="ASQ50" s="7"/>
      <c r="ASY50" s="7"/>
      <c r="ATG50" s="7"/>
      <c r="ATO50" s="7"/>
      <c r="ATW50" s="7"/>
      <c r="AUE50" s="7"/>
      <c r="AUM50" s="7"/>
      <c r="AUU50" s="7"/>
      <c r="AVC50" s="7"/>
      <c r="AVK50" s="7"/>
      <c r="AVS50" s="7"/>
      <c r="AWA50" s="7"/>
      <c r="AWI50" s="7"/>
      <c r="AWQ50" s="7"/>
      <c r="AWY50" s="7"/>
      <c r="AXG50" s="7"/>
      <c r="AXO50" s="7"/>
      <c r="AXW50" s="7"/>
      <c r="AYE50" s="7"/>
      <c r="AYM50" s="7"/>
      <c r="AYU50" s="7"/>
      <c r="AZC50" s="7"/>
      <c r="AZK50" s="7"/>
      <c r="AZS50" s="7"/>
      <c r="BAA50" s="7"/>
      <c r="BAI50" s="7"/>
      <c r="BAQ50" s="7"/>
      <c r="BAY50" s="7"/>
      <c r="BBG50" s="7"/>
      <c r="BBO50" s="7"/>
      <c r="BBW50" s="7"/>
      <c r="BCE50" s="7"/>
      <c r="BCM50" s="7"/>
      <c r="BCU50" s="7"/>
      <c r="BDC50" s="7"/>
      <c r="BDK50" s="7"/>
      <c r="BDS50" s="7"/>
      <c r="BEA50" s="7"/>
      <c r="BEI50" s="7"/>
      <c r="BEQ50" s="7"/>
      <c r="BEY50" s="7"/>
      <c r="BFG50" s="7"/>
      <c r="BFO50" s="7"/>
      <c r="BFW50" s="7"/>
      <c r="BGE50" s="7"/>
      <c r="BGM50" s="7"/>
      <c r="BGU50" s="7"/>
      <c r="BHC50" s="7"/>
      <c r="BHK50" s="7"/>
      <c r="BHS50" s="7"/>
      <c r="BIA50" s="7"/>
      <c r="BII50" s="7"/>
      <c r="BIQ50" s="7"/>
      <c r="BIY50" s="7"/>
      <c r="BJG50" s="7"/>
      <c r="BJO50" s="7"/>
      <c r="BJW50" s="7"/>
      <c r="BKE50" s="7"/>
      <c r="BKM50" s="7"/>
      <c r="BKU50" s="7"/>
      <c r="BLC50" s="7"/>
      <c r="BLK50" s="7"/>
      <c r="BLS50" s="7"/>
      <c r="BMA50" s="7"/>
      <c r="BMI50" s="7"/>
      <c r="BMQ50" s="7"/>
      <c r="BMY50" s="7"/>
      <c r="BNG50" s="7"/>
      <c r="BNO50" s="7"/>
      <c r="BNW50" s="7"/>
      <c r="BOE50" s="7"/>
      <c r="BOM50" s="7"/>
      <c r="BOU50" s="7"/>
      <c r="BPC50" s="7"/>
      <c r="BPK50" s="7"/>
      <c r="BPS50" s="7"/>
      <c r="BQA50" s="7"/>
      <c r="BQI50" s="7"/>
      <c r="BQQ50" s="7"/>
      <c r="BQY50" s="7"/>
      <c r="BRG50" s="7"/>
      <c r="BRO50" s="7"/>
      <c r="BRW50" s="7"/>
      <c r="BSE50" s="7"/>
      <c r="BSM50" s="7"/>
      <c r="BSU50" s="7"/>
      <c r="BTC50" s="7"/>
      <c r="BTK50" s="7"/>
      <c r="BTS50" s="7"/>
      <c r="BUA50" s="7"/>
      <c r="BUI50" s="7"/>
      <c r="BUQ50" s="7"/>
      <c r="BUY50" s="7"/>
      <c r="BVG50" s="7"/>
      <c r="BVO50" s="7"/>
      <c r="BVW50" s="7"/>
      <c r="BWE50" s="7"/>
      <c r="BWM50" s="7"/>
      <c r="BWU50" s="7"/>
      <c r="BXC50" s="7"/>
      <c r="BXK50" s="7"/>
      <c r="BXS50" s="7"/>
      <c r="BYA50" s="7"/>
      <c r="BYI50" s="7"/>
      <c r="BYQ50" s="7"/>
      <c r="BYY50" s="7"/>
      <c r="BZG50" s="7"/>
      <c r="BZO50" s="7"/>
      <c r="BZW50" s="7"/>
      <c r="CAE50" s="7"/>
      <c r="CAM50" s="7"/>
      <c r="CAU50" s="7"/>
      <c r="CBC50" s="7"/>
      <c r="CBK50" s="7"/>
      <c r="CBS50" s="7"/>
      <c r="CCA50" s="7"/>
      <c r="CCI50" s="7"/>
      <c r="CCQ50" s="7"/>
      <c r="CCY50" s="7"/>
      <c r="CDG50" s="7"/>
      <c r="CDO50" s="7"/>
      <c r="CDW50" s="7"/>
      <c r="CEE50" s="7"/>
      <c r="CEM50" s="7"/>
      <c r="CEU50" s="7"/>
      <c r="CFC50" s="7"/>
      <c r="CFK50" s="7"/>
      <c r="CFS50" s="7"/>
      <c r="CGA50" s="7"/>
      <c r="CGI50" s="7"/>
      <c r="CGQ50" s="7"/>
      <c r="CGY50" s="7"/>
      <c r="CHG50" s="7"/>
      <c r="CHO50" s="7"/>
      <c r="CHW50" s="7"/>
      <c r="CIE50" s="7"/>
      <c r="CIM50" s="7"/>
      <c r="CIU50" s="7"/>
      <c r="CJC50" s="7"/>
      <c r="CJK50" s="7"/>
      <c r="CJS50" s="7"/>
      <c r="CKA50" s="7"/>
      <c r="CKI50" s="7"/>
      <c r="CKQ50" s="7"/>
      <c r="CKY50" s="7"/>
      <c r="CLG50" s="7"/>
      <c r="CLO50" s="7"/>
      <c r="CLW50" s="7"/>
      <c r="CME50" s="7"/>
      <c r="CMM50" s="7"/>
      <c r="CMU50" s="7"/>
      <c r="CNC50" s="7"/>
      <c r="CNK50" s="7"/>
      <c r="CNS50" s="7"/>
      <c r="COA50" s="7"/>
      <c r="COI50" s="7"/>
      <c r="COQ50" s="7"/>
      <c r="COY50" s="7"/>
      <c r="CPG50" s="7"/>
      <c r="CPO50" s="7"/>
      <c r="CPW50" s="7"/>
      <c r="CQE50" s="7"/>
      <c r="CQM50" s="7"/>
      <c r="CQU50" s="7"/>
      <c r="CRC50" s="7"/>
      <c r="CRK50" s="7"/>
      <c r="CRS50" s="7"/>
      <c r="CSA50" s="7"/>
      <c r="CSI50" s="7"/>
      <c r="CSQ50" s="7"/>
      <c r="CSY50" s="7"/>
      <c r="CTG50" s="7"/>
      <c r="CTO50" s="7"/>
      <c r="CTW50" s="7"/>
      <c r="CUE50" s="7"/>
      <c r="CUM50" s="7"/>
      <c r="CUU50" s="7"/>
      <c r="CVC50" s="7"/>
      <c r="CVK50" s="7"/>
      <c r="CVS50" s="7"/>
      <c r="CWA50" s="7"/>
      <c r="CWI50" s="7"/>
      <c r="CWQ50" s="7"/>
      <c r="CWY50" s="7"/>
      <c r="CXG50" s="7"/>
      <c r="CXO50" s="7"/>
      <c r="CXW50" s="7"/>
      <c r="CYE50" s="7"/>
      <c r="CYM50" s="7"/>
      <c r="CYU50" s="7"/>
      <c r="CZC50" s="7"/>
      <c r="CZK50" s="7"/>
      <c r="CZS50" s="7"/>
      <c r="DAA50" s="7"/>
      <c r="DAI50" s="7"/>
      <c r="DAQ50" s="7"/>
      <c r="DAY50" s="7"/>
      <c r="DBG50" s="7"/>
      <c r="DBO50" s="7"/>
      <c r="DBW50" s="7"/>
      <c r="DCE50" s="7"/>
      <c r="DCM50" s="7"/>
      <c r="DCU50" s="7"/>
      <c r="DDC50" s="7"/>
      <c r="DDK50" s="7"/>
      <c r="DDS50" s="7"/>
      <c r="DEA50" s="7"/>
      <c r="DEI50" s="7"/>
      <c r="DEQ50" s="7"/>
      <c r="DEY50" s="7"/>
      <c r="DFG50" s="7"/>
      <c r="DFO50" s="7"/>
      <c r="DFW50" s="7"/>
      <c r="DGE50" s="7"/>
      <c r="DGM50" s="7"/>
      <c r="DGU50" s="7"/>
      <c r="DHC50" s="7"/>
      <c r="DHK50" s="7"/>
      <c r="DHS50" s="7"/>
      <c r="DIA50" s="7"/>
      <c r="DII50" s="7"/>
      <c r="DIQ50" s="7"/>
      <c r="DIY50" s="7"/>
      <c r="DJG50" s="7"/>
      <c r="DJO50" s="7"/>
      <c r="DJW50" s="7"/>
      <c r="DKE50" s="7"/>
      <c r="DKM50" s="7"/>
      <c r="DKU50" s="7"/>
      <c r="DLC50" s="7"/>
      <c r="DLK50" s="7"/>
      <c r="DLS50" s="7"/>
      <c r="DMA50" s="7"/>
      <c r="DMI50" s="7"/>
      <c r="DMQ50" s="7"/>
      <c r="DMY50" s="7"/>
      <c r="DNG50" s="7"/>
      <c r="DNO50" s="7"/>
      <c r="DNW50" s="7"/>
      <c r="DOE50" s="7"/>
      <c r="DOM50" s="7"/>
      <c r="DOU50" s="7"/>
      <c r="DPC50" s="7"/>
      <c r="DPK50" s="7"/>
      <c r="DPS50" s="7"/>
      <c r="DQA50" s="7"/>
      <c r="DQI50" s="7"/>
      <c r="DQQ50" s="7"/>
      <c r="DQY50" s="7"/>
      <c r="DRG50" s="7"/>
      <c r="DRO50" s="7"/>
      <c r="DRW50" s="7"/>
      <c r="DSE50" s="7"/>
      <c r="DSM50" s="7"/>
      <c r="DSU50" s="7"/>
      <c r="DTC50" s="7"/>
      <c r="DTK50" s="7"/>
      <c r="DTS50" s="7"/>
      <c r="DUA50" s="7"/>
      <c r="DUI50" s="7"/>
      <c r="DUQ50" s="7"/>
      <c r="DUY50" s="7"/>
      <c r="DVG50" s="7"/>
      <c r="DVO50" s="7"/>
      <c r="DVW50" s="7"/>
      <c r="DWE50" s="7"/>
      <c r="DWM50" s="7"/>
      <c r="DWU50" s="7"/>
      <c r="DXC50" s="7"/>
      <c r="DXK50" s="7"/>
      <c r="DXS50" s="7"/>
      <c r="DYA50" s="7"/>
      <c r="DYI50" s="7"/>
      <c r="DYQ50" s="7"/>
      <c r="DYY50" s="7"/>
      <c r="DZG50" s="7"/>
      <c r="DZO50" s="7"/>
      <c r="DZW50" s="7"/>
      <c r="EAE50" s="7"/>
      <c r="EAM50" s="7"/>
      <c r="EAU50" s="7"/>
      <c r="EBC50" s="7"/>
      <c r="EBK50" s="7"/>
      <c r="EBS50" s="7"/>
      <c r="ECA50" s="7"/>
      <c r="ECI50" s="7"/>
      <c r="ECQ50" s="7"/>
      <c r="ECY50" s="7"/>
      <c r="EDG50" s="7"/>
      <c r="EDO50" s="7"/>
      <c r="EDW50" s="7"/>
      <c r="EEE50" s="7"/>
      <c r="EEM50" s="7"/>
      <c r="EEU50" s="7"/>
      <c r="EFC50" s="7"/>
      <c r="EFK50" s="7"/>
      <c r="EFS50" s="7"/>
      <c r="EGA50" s="7"/>
      <c r="EGI50" s="7"/>
      <c r="EGQ50" s="7"/>
      <c r="EGY50" s="7"/>
      <c r="EHG50" s="7"/>
      <c r="EHO50" s="7"/>
      <c r="EHW50" s="7"/>
      <c r="EIE50" s="7"/>
      <c r="EIM50" s="7"/>
      <c r="EIU50" s="7"/>
      <c r="EJC50" s="7"/>
      <c r="EJK50" s="7"/>
      <c r="EJS50" s="7"/>
      <c r="EKA50" s="7"/>
      <c r="EKI50" s="7"/>
      <c r="EKQ50" s="7"/>
      <c r="EKY50" s="7"/>
      <c r="ELG50" s="7"/>
      <c r="ELO50" s="7"/>
      <c r="ELW50" s="7"/>
      <c r="EME50" s="7"/>
      <c r="EMM50" s="7"/>
      <c r="EMU50" s="7"/>
      <c r="ENC50" s="7"/>
      <c r="ENK50" s="7"/>
      <c r="ENS50" s="7"/>
      <c r="EOA50" s="7"/>
      <c r="EOI50" s="7"/>
      <c r="EOQ50" s="7"/>
      <c r="EOY50" s="7"/>
      <c r="EPG50" s="7"/>
      <c r="EPO50" s="7"/>
      <c r="EPW50" s="7"/>
      <c r="EQE50" s="7"/>
      <c r="EQM50" s="7"/>
      <c r="EQU50" s="7"/>
      <c r="ERC50" s="7"/>
      <c r="ERK50" s="7"/>
      <c r="ERS50" s="7"/>
      <c r="ESA50" s="7"/>
      <c r="ESI50" s="7"/>
      <c r="ESQ50" s="7"/>
      <c r="ESY50" s="7"/>
      <c r="ETG50" s="7"/>
      <c r="ETO50" s="7"/>
      <c r="ETW50" s="7"/>
      <c r="EUE50" s="7"/>
      <c r="EUM50" s="7"/>
      <c r="EUU50" s="7"/>
      <c r="EVC50" s="7"/>
      <c r="EVK50" s="7"/>
      <c r="EVS50" s="7"/>
      <c r="EWA50" s="7"/>
      <c r="EWI50" s="7"/>
      <c r="EWQ50" s="7"/>
      <c r="EWY50" s="7"/>
      <c r="EXG50" s="7"/>
      <c r="EXO50" s="7"/>
      <c r="EXW50" s="7"/>
      <c r="EYE50" s="7"/>
      <c r="EYM50" s="7"/>
      <c r="EYU50" s="7"/>
      <c r="EZC50" s="7"/>
      <c r="EZK50" s="7"/>
      <c r="EZS50" s="7"/>
      <c r="FAA50" s="7"/>
      <c r="FAI50" s="7"/>
      <c r="FAQ50" s="7"/>
      <c r="FAY50" s="7"/>
      <c r="FBG50" s="7"/>
      <c r="FBO50" s="7"/>
      <c r="FBW50" s="7"/>
      <c r="FCE50" s="7"/>
      <c r="FCM50" s="7"/>
      <c r="FCU50" s="7"/>
      <c r="FDC50" s="7"/>
      <c r="FDK50" s="7"/>
      <c r="FDS50" s="7"/>
      <c r="FEA50" s="7"/>
      <c r="FEI50" s="7"/>
      <c r="FEQ50" s="7"/>
      <c r="FEY50" s="7"/>
      <c r="FFG50" s="7"/>
      <c r="FFO50" s="7"/>
      <c r="FFW50" s="7"/>
      <c r="FGE50" s="7"/>
      <c r="FGM50" s="7"/>
      <c r="FGU50" s="7"/>
      <c r="FHC50" s="7"/>
      <c r="FHK50" s="7"/>
      <c r="FHS50" s="7"/>
      <c r="FIA50" s="7"/>
      <c r="FII50" s="7"/>
      <c r="FIQ50" s="7"/>
      <c r="FIY50" s="7"/>
      <c r="FJG50" s="7"/>
      <c r="FJO50" s="7"/>
      <c r="FJW50" s="7"/>
      <c r="FKE50" s="7"/>
      <c r="FKM50" s="7"/>
      <c r="FKU50" s="7"/>
      <c r="FLC50" s="7"/>
      <c r="FLK50" s="7"/>
      <c r="FLS50" s="7"/>
      <c r="FMA50" s="7"/>
      <c r="FMI50" s="7"/>
      <c r="FMQ50" s="7"/>
      <c r="FMY50" s="7"/>
      <c r="FNG50" s="7"/>
      <c r="FNO50" s="7"/>
      <c r="FNW50" s="7"/>
      <c r="FOE50" s="7"/>
      <c r="FOM50" s="7"/>
      <c r="FOU50" s="7"/>
      <c r="FPC50" s="7"/>
      <c r="FPK50" s="7"/>
      <c r="FPS50" s="7"/>
      <c r="FQA50" s="7"/>
      <c r="FQI50" s="7"/>
      <c r="FQQ50" s="7"/>
      <c r="FQY50" s="7"/>
      <c r="FRG50" s="7"/>
      <c r="FRO50" s="7"/>
      <c r="FRW50" s="7"/>
      <c r="FSE50" s="7"/>
      <c r="FSM50" s="7"/>
      <c r="FSU50" s="7"/>
      <c r="FTC50" s="7"/>
      <c r="FTK50" s="7"/>
      <c r="FTS50" s="7"/>
      <c r="FUA50" s="7"/>
      <c r="FUI50" s="7"/>
      <c r="FUQ50" s="7"/>
      <c r="FUY50" s="7"/>
      <c r="FVG50" s="7"/>
      <c r="FVO50" s="7"/>
      <c r="FVW50" s="7"/>
      <c r="FWE50" s="7"/>
      <c r="FWM50" s="7"/>
      <c r="FWU50" s="7"/>
      <c r="FXC50" s="7"/>
      <c r="FXK50" s="7"/>
      <c r="FXS50" s="7"/>
      <c r="FYA50" s="7"/>
      <c r="FYI50" s="7"/>
      <c r="FYQ50" s="7"/>
      <c r="FYY50" s="7"/>
      <c r="FZG50" s="7"/>
      <c r="FZO50" s="7"/>
      <c r="FZW50" s="7"/>
      <c r="GAE50" s="7"/>
      <c r="GAM50" s="7"/>
      <c r="GAU50" s="7"/>
      <c r="GBC50" s="7"/>
      <c r="GBK50" s="7"/>
      <c r="GBS50" s="7"/>
      <c r="GCA50" s="7"/>
      <c r="GCI50" s="7"/>
      <c r="GCQ50" s="7"/>
      <c r="GCY50" s="7"/>
      <c r="GDG50" s="7"/>
      <c r="GDO50" s="7"/>
      <c r="GDW50" s="7"/>
      <c r="GEE50" s="7"/>
      <c r="GEM50" s="7"/>
      <c r="GEU50" s="7"/>
      <c r="GFC50" s="7"/>
      <c r="GFK50" s="7"/>
      <c r="GFS50" s="7"/>
      <c r="GGA50" s="7"/>
      <c r="GGI50" s="7"/>
      <c r="GGQ50" s="7"/>
      <c r="GGY50" s="7"/>
      <c r="GHG50" s="7"/>
      <c r="GHO50" s="7"/>
      <c r="GHW50" s="7"/>
      <c r="GIE50" s="7"/>
      <c r="GIM50" s="7"/>
      <c r="GIU50" s="7"/>
      <c r="GJC50" s="7"/>
      <c r="GJK50" s="7"/>
      <c r="GJS50" s="7"/>
      <c r="GKA50" s="7"/>
      <c r="GKI50" s="7"/>
      <c r="GKQ50" s="7"/>
      <c r="GKY50" s="7"/>
      <c r="GLG50" s="7"/>
      <c r="GLO50" s="7"/>
      <c r="GLW50" s="7"/>
      <c r="GME50" s="7"/>
      <c r="GMM50" s="7"/>
      <c r="GMU50" s="7"/>
      <c r="GNC50" s="7"/>
      <c r="GNK50" s="7"/>
      <c r="GNS50" s="7"/>
      <c r="GOA50" s="7"/>
      <c r="GOI50" s="7"/>
      <c r="GOQ50" s="7"/>
      <c r="GOY50" s="7"/>
      <c r="GPG50" s="7"/>
      <c r="GPO50" s="7"/>
      <c r="GPW50" s="7"/>
      <c r="GQE50" s="7"/>
      <c r="GQM50" s="7"/>
      <c r="GQU50" s="7"/>
      <c r="GRC50" s="7"/>
      <c r="GRK50" s="7"/>
      <c r="GRS50" s="7"/>
      <c r="GSA50" s="7"/>
      <c r="GSI50" s="7"/>
      <c r="GSQ50" s="7"/>
      <c r="GSY50" s="7"/>
      <c r="GTG50" s="7"/>
      <c r="GTO50" s="7"/>
      <c r="GTW50" s="7"/>
      <c r="GUE50" s="7"/>
      <c r="GUM50" s="7"/>
      <c r="GUU50" s="7"/>
      <c r="GVC50" s="7"/>
      <c r="GVK50" s="7"/>
      <c r="GVS50" s="7"/>
      <c r="GWA50" s="7"/>
      <c r="GWI50" s="7"/>
      <c r="GWQ50" s="7"/>
      <c r="GWY50" s="7"/>
      <c r="GXG50" s="7"/>
      <c r="GXO50" s="7"/>
      <c r="GXW50" s="7"/>
      <c r="GYE50" s="7"/>
      <c r="GYM50" s="7"/>
      <c r="GYU50" s="7"/>
      <c r="GZC50" s="7"/>
      <c r="GZK50" s="7"/>
      <c r="GZS50" s="7"/>
      <c r="HAA50" s="7"/>
      <c r="HAI50" s="7"/>
      <c r="HAQ50" s="7"/>
      <c r="HAY50" s="7"/>
      <c r="HBG50" s="7"/>
      <c r="HBO50" s="7"/>
      <c r="HBW50" s="7"/>
      <c r="HCE50" s="7"/>
      <c r="HCM50" s="7"/>
      <c r="HCU50" s="7"/>
      <c r="HDC50" s="7"/>
      <c r="HDK50" s="7"/>
      <c r="HDS50" s="7"/>
      <c r="HEA50" s="7"/>
      <c r="HEI50" s="7"/>
      <c r="HEQ50" s="7"/>
      <c r="HEY50" s="7"/>
      <c r="HFG50" s="7"/>
      <c r="HFO50" s="7"/>
      <c r="HFW50" s="7"/>
      <c r="HGE50" s="7"/>
      <c r="HGM50" s="7"/>
      <c r="HGU50" s="7"/>
      <c r="HHC50" s="7"/>
      <c r="HHK50" s="7"/>
      <c r="HHS50" s="7"/>
      <c r="HIA50" s="7"/>
      <c r="HII50" s="7"/>
      <c r="HIQ50" s="7"/>
      <c r="HIY50" s="7"/>
      <c r="HJG50" s="7"/>
      <c r="HJO50" s="7"/>
      <c r="HJW50" s="7"/>
      <c r="HKE50" s="7"/>
      <c r="HKM50" s="7"/>
      <c r="HKU50" s="7"/>
      <c r="HLC50" s="7"/>
      <c r="HLK50" s="7"/>
      <c r="HLS50" s="7"/>
      <c r="HMA50" s="7"/>
      <c r="HMI50" s="7"/>
      <c r="HMQ50" s="7"/>
      <c r="HMY50" s="7"/>
      <c r="HNG50" s="7"/>
      <c r="HNO50" s="7"/>
      <c r="HNW50" s="7"/>
      <c r="HOE50" s="7"/>
      <c r="HOM50" s="7"/>
      <c r="HOU50" s="7"/>
      <c r="HPC50" s="7"/>
      <c r="HPK50" s="7"/>
      <c r="HPS50" s="7"/>
      <c r="HQA50" s="7"/>
      <c r="HQI50" s="7"/>
      <c r="HQQ50" s="7"/>
      <c r="HQY50" s="7"/>
      <c r="HRG50" s="7"/>
      <c r="HRO50" s="7"/>
      <c r="HRW50" s="7"/>
      <c r="HSE50" s="7"/>
      <c r="HSM50" s="7"/>
      <c r="HSU50" s="7"/>
      <c r="HTC50" s="7"/>
      <c r="HTK50" s="7"/>
      <c r="HTS50" s="7"/>
      <c r="HUA50" s="7"/>
      <c r="HUI50" s="7"/>
      <c r="HUQ50" s="7"/>
      <c r="HUY50" s="7"/>
      <c r="HVG50" s="7"/>
      <c r="HVO50" s="7"/>
      <c r="HVW50" s="7"/>
      <c r="HWE50" s="7"/>
      <c r="HWM50" s="7"/>
      <c r="HWU50" s="7"/>
      <c r="HXC50" s="7"/>
      <c r="HXK50" s="7"/>
      <c r="HXS50" s="7"/>
      <c r="HYA50" s="7"/>
      <c r="HYI50" s="7"/>
      <c r="HYQ50" s="7"/>
      <c r="HYY50" s="7"/>
      <c r="HZG50" s="7"/>
      <c r="HZO50" s="7"/>
      <c r="HZW50" s="7"/>
      <c r="IAE50" s="7"/>
      <c r="IAM50" s="7"/>
      <c r="IAU50" s="7"/>
      <c r="IBC50" s="7"/>
      <c r="IBK50" s="7"/>
      <c r="IBS50" s="7"/>
      <c r="ICA50" s="7"/>
      <c r="ICI50" s="7"/>
      <c r="ICQ50" s="7"/>
      <c r="ICY50" s="7"/>
      <c r="IDG50" s="7"/>
      <c r="IDO50" s="7"/>
      <c r="IDW50" s="7"/>
      <c r="IEE50" s="7"/>
      <c r="IEM50" s="7"/>
      <c r="IEU50" s="7"/>
      <c r="IFC50" s="7"/>
      <c r="IFK50" s="7"/>
      <c r="IFS50" s="7"/>
      <c r="IGA50" s="7"/>
      <c r="IGI50" s="7"/>
      <c r="IGQ50" s="7"/>
      <c r="IGY50" s="7"/>
      <c r="IHG50" s="7"/>
      <c r="IHO50" s="7"/>
      <c r="IHW50" s="7"/>
      <c r="IIE50" s="7"/>
      <c r="IIM50" s="7"/>
      <c r="IIU50" s="7"/>
      <c r="IJC50" s="7"/>
      <c r="IJK50" s="7"/>
      <c r="IJS50" s="7"/>
      <c r="IKA50" s="7"/>
      <c r="IKI50" s="7"/>
      <c r="IKQ50" s="7"/>
      <c r="IKY50" s="7"/>
      <c r="ILG50" s="7"/>
      <c r="ILO50" s="7"/>
      <c r="ILW50" s="7"/>
      <c r="IME50" s="7"/>
      <c r="IMM50" s="7"/>
      <c r="IMU50" s="7"/>
      <c r="INC50" s="7"/>
      <c r="INK50" s="7"/>
      <c r="INS50" s="7"/>
      <c r="IOA50" s="7"/>
      <c r="IOI50" s="7"/>
      <c r="IOQ50" s="7"/>
      <c r="IOY50" s="7"/>
      <c r="IPG50" s="7"/>
      <c r="IPO50" s="7"/>
      <c r="IPW50" s="7"/>
      <c r="IQE50" s="7"/>
      <c r="IQM50" s="7"/>
      <c r="IQU50" s="7"/>
      <c r="IRC50" s="7"/>
      <c r="IRK50" s="7"/>
      <c r="IRS50" s="7"/>
      <c r="ISA50" s="7"/>
      <c r="ISI50" s="7"/>
      <c r="ISQ50" s="7"/>
      <c r="ISY50" s="7"/>
      <c r="ITG50" s="7"/>
      <c r="ITO50" s="7"/>
      <c r="ITW50" s="7"/>
      <c r="IUE50" s="7"/>
      <c r="IUM50" s="7"/>
      <c r="IUU50" s="7"/>
      <c r="IVC50" s="7"/>
      <c r="IVK50" s="7"/>
      <c r="IVS50" s="7"/>
      <c r="IWA50" s="7"/>
      <c r="IWI50" s="7"/>
      <c r="IWQ50" s="7"/>
      <c r="IWY50" s="7"/>
      <c r="IXG50" s="7"/>
      <c r="IXO50" s="7"/>
      <c r="IXW50" s="7"/>
      <c r="IYE50" s="7"/>
      <c r="IYM50" s="7"/>
      <c r="IYU50" s="7"/>
      <c r="IZC50" s="7"/>
      <c r="IZK50" s="7"/>
      <c r="IZS50" s="7"/>
      <c r="JAA50" s="7"/>
      <c r="JAI50" s="7"/>
      <c r="JAQ50" s="7"/>
      <c r="JAY50" s="7"/>
      <c r="JBG50" s="7"/>
      <c r="JBO50" s="7"/>
      <c r="JBW50" s="7"/>
      <c r="JCE50" s="7"/>
      <c r="JCM50" s="7"/>
      <c r="JCU50" s="7"/>
      <c r="JDC50" s="7"/>
      <c r="JDK50" s="7"/>
      <c r="JDS50" s="7"/>
      <c r="JEA50" s="7"/>
      <c r="JEI50" s="7"/>
      <c r="JEQ50" s="7"/>
      <c r="JEY50" s="7"/>
      <c r="JFG50" s="7"/>
      <c r="JFO50" s="7"/>
      <c r="JFW50" s="7"/>
      <c r="JGE50" s="7"/>
      <c r="JGM50" s="7"/>
      <c r="JGU50" s="7"/>
      <c r="JHC50" s="7"/>
      <c r="JHK50" s="7"/>
      <c r="JHS50" s="7"/>
      <c r="JIA50" s="7"/>
      <c r="JII50" s="7"/>
      <c r="JIQ50" s="7"/>
      <c r="JIY50" s="7"/>
      <c r="JJG50" s="7"/>
      <c r="JJO50" s="7"/>
      <c r="JJW50" s="7"/>
      <c r="JKE50" s="7"/>
      <c r="JKM50" s="7"/>
      <c r="JKU50" s="7"/>
      <c r="JLC50" s="7"/>
      <c r="JLK50" s="7"/>
      <c r="JLS50" s="7"/>
      <c r="JMA50" s="7"/>
      <c r="JMI50" s="7"/>
      <c r="JMQ50" s="7"/>
      <c r="JMY50" s="7"/>
      <c r="JNG50" s="7"/>
      <c r="JNO50" s="7"/>
      <c r="JNW50" s="7"/>
      <c r="JOE50" s="7"/>
      <c r="JOM50" s="7"/>
      <c r="JOU50" s="7"/>
      <c r="JPC50" s="7"/>
      <c r="JPK50" s="7"/>
      <c r="JPS50" s="7"/>
      <c r="JQA50" s="7"/>
      <c r="JQI50" s="7"/>
      <c r="JQQ50" s="7"/>
      <c r="JQY50" s="7"/>
      <c r="JRG50" s="7"/>
      <c r="JRO50" s="7"/>
      <c r="JRW50" s="7"/>
      <c r="JSE50" s="7"/>
      <c r="JSM50" s="7"/>
      <c r="JSU50" s="7"/>
      <c r="JTC50" s="7"/>
      <c r="JTK50" s="7"/>
      <c r="JTS50" s="7"/>
      <c r="JUA50" s="7"/>
      <c r="JUI50" s="7"/>
      <c r="JUQ50" s="7"/>
      <c r="JUY50" s="7"/>
      <c r="JVG50" s="7"/>
      <c r="JVO50" s="7"/>
      <c r="JVW50" s="7"/>
      <c r="JWE50" s="7"/>
      <c r="JWM50" s="7"/>
      <c r="JWU50" s="7"/>
      <c r="JXC50" s="7"/>
      <c r="JXK50" s="7"/>
      <c r="JXS50" s="7"/>
      <c r="JYA50" s="7"/>
      <c r="JYI50" s="7"/>
      <c r="JYQ50" s="7"/>
      <c r="JYY50" s="7"/>
      <c r="JZG50" s="7"/>
      <c r="JZO50" s="7"/>
      <c r="JZW50" s="7"/>
      <c r="KAE50" s="7"/>
      <c r="KAM50" s="7"/>
      <c r="KAU50" s="7"/>
      <c r="KBC50" s="7"/>
      <c r="KBK50" s="7"/>
      <c r="KBS50" s="7"/>
      <c r="KCA50" s="7"/>
      <c r="KCI50" s="7"/>
      <c r="KCQ50" s="7"/>
      <c r="KCY50" s="7"/>
      <c r="KDG50" s="7"/>
      <c r="KDO50" s="7"/>
      <c r="KDW50" s="7"/>
      <c r="KEE50" s="7"/>
      <c r="KEM50" s="7"/>
      <c r="KEU50" s="7"/>
      <c r="KFC50" s="7"/>
      <c r="KFK50" s="7"/>
      <c r="KFS50" s="7"/>
      <c r="KGA50" s="7"/>
      <c r="KGI50" s="7"/>
      <c r="KGQ50" s="7"/>
      <c r="KGY50" s="7"/>
      <c r="KHG50" s="7"/>
      <c r="KHO50" s="7"/>
      <c r="KHW50" s="7"/>
      <c r="KIE50" s="7"/>
      <c r="KIM50" s="7"/>
      <c r="KIU50" s="7"/>
      <c r="KJC50" s="7"/>
      <c r="KJK50" s="7"/>
      <c r="KJS50" s="7"/>
      <c r="KKA50" s="7"/>
      <c r="KKI50" s="7"/>
      <c r="KKQ50" s="7"/>
      <c r="KKY50" s="7"/>
      <c r="KLG50" s="7"/>
      <c r="KLO50" s="7"/>
      <c r="KLW50" s="7"/>
      <c r="KME50" s="7"/>
      <c r="KMM50" s="7"/>
      <c r="KMU50" s="7"/>
      <c r="KNC50" s="7"/>
      <c r="KNK50" s="7"/>
      <c r="KNS50" s="7"/>
      <c r="KOA50" s="7"/>
      <c r="KOI50" s="7"/>
      <c r="KOQ50" s="7"/>
      <c r="KOY50" s="7"/>
      <c r="KPG50" s="7"/>
      <c r="KPO50" s="7"/>
      <c r="KPW50" s="7"/>
      <c r="KQE50" s="7"/>
      <c r="KQM50" s="7"/>
      <c r="KQU50" s="7"/>
      <c r="KRC50" s="7"/>
      <c r="KRK50" s="7"/>
      <c r="KRS50" s="7"/>
      <c r="KSA50" s="7"/>
      <c r="KSI50" s="7"/>
      <c r="KSQ50" s="7"/>
      <c r="KSY50" s="7"/>
      <c r="KTG50" s="7"/>
      <c r="KTO50" s="7"/>
      <c r="KTW50" s="7"/>
      <c r="KUE50" s="7"/>
      <c r="KUM50" s="7"/>
      <c r="KUU50" s="7"/>
      <c r="KVC50" s="7"/>
      <c r="KVK50" s="7"/>
      <c r="KVS50" s="7"/>
      <c r="KWA50" s="7"/>
      <c r="KWI50" s="7"/>
      <c r="KWQ50" s="7"/>
      <c r="KWY50" s="7"/>
      <c r="KXG50" s="7"/>
      <c r="KXO50" s="7"/>
      <c r="KXW50" s="7"/>
      <c r="KYE50" s="7"/>
      <c r="KYM50" s="7"/>
      <c r="KYU50" s="7"/>
      <c r="KZC50" s="7"/>
      <c r="KZK50" s="7"/>
      <c r="KZS50" s="7"/>
      <c r="LAA50" s="7"/>
      <c r="LAI50" s="7"/>
      <c r="LAQ50" s="7"/>
      <c r="LAY50" s="7"/>
      <c r="LBG50" s="7"/>
      <c r="LBO50" s="7"/>
      <c r="LBW50" s="7"/>
      <c r="LCE50" s="7"/>
      <c r="LCM50" s="7"/>
      <c r="LCU50" s="7"/>
      <c r="LDC50" s="7"/>
      <c r="LDK50" s="7"/>
      <c r="LDS50" s="7"/>
      <c r="LEA50" s="7"/>
      <c r="LEI50" s="7"/>
      <c r="LEQ50" s="7"/>
      <c r="LEY50" s="7"/>
      <c r="LFG50" s="7"/>
      <c r="LFO50" s="7"/>
      <c r="LFW50" s="7"/>
      <c r="LGE50" s="7"/>
      <c r="LGM50" s="7"/>
      <c r="LGU50" s="7"/>
      <c r="LHC50" s="7"/>
      <c r="LHK50" s="7"/>
      <c r="LHS50" s="7"/>
      <c r="LIA50" s="7"/>
      <c r="LII50" s="7"/>
      <c r="LIQ50" s="7"/>
      <c r="LIY50" s="7"/>
      <c r="LJG50" s="7"/>
      <c r="LJO50" s="7"/>
      <c r="LJW50" s="7"/>
      <c r="LKE50" s="7"/>
      <c r="LKM50" s="7"/>
      <c r="LKU50" s="7"/>
      <c r="LLC50" s="7"/>
      <c r="LLK50" s="7"/>
      <c r="LLS50" s="7"/>
      <c r="LMA50" s="7"/>
      <c r="LMI50" s="7"/>
      <c r="LMQ50" s="7"/>
      <c r="LMY50" s="7"/>
      <c r="LNG50" s="7"/>
      <c r="LNO50" s="7"/>
      <c r="LNW50" s="7"/>
      <c r="LOE50" s="7"/>
      <c r="LOM50" s="7"/>
      <c r="LOU50" s="7"/>
      <c r="LPC50" s="7"/>
      <c r="LPK50" s="7"/>
      <c r="LPS50" s="7"/>
      <c r="LQA50" s="7"/>
      <c r="LQI50" s="7"/>
      <c r="LQQ50" s="7"/>
      <c r="LQY50" s="7"/>
      <c r="LRG50" s="7"/>
      <c r="LRO50" s="7"/>
      <c r="LRW50" s="7"/>
      <c r="LSE50" s="7"/>
      <c r="LSM50" s="7"/>
      <c r="LSU50" s="7"/>
      <c r="LTC50" s="7"/>
      <c r="LTK50" s="7"/>
      <c r="LTS50" s="7"/>
      <c r="LUA50" s="7"/>
      <c r="LUI50" s="7"/>
      <c r="LUQ50" s="7"/>
      <c r="LUY50" s="7"/>
      <c r="LVG50" s="7"/>
      <c r="LVO50" s="7"/>
      <c r="LVW50" s="7"/>
      <c r="LWE50" s="7"/>
      <c r="LWM50" s="7"/>
      <c r="LWU50" s="7"/>
      <c r="LXC50" s="7"/>
      <c r="LXK50" s="7"/>
      <c r="LXS50" s="7"/>
      <c r="LYA50" s="7"/>
      <c r="LYI50" s="7"/>
      <c r="LYQ50" s="7"/>
      <c r="LYY50" s="7"/>
      <c r="LZG50" s="7"/>
      <c r="LZO50" s="7"/>
      <c r="LZW50" s="7"/>
      <c r="MAE50" s="7"/>
      <c r="MAM50" s="7"/>
      <c r="MAU50" s="7"/>
      <c r="MBC50" s="7"/>
      <c r="MBK50" s="7"/>
      <c r="MBS50" s="7"/>
      <c r="MCA50" s="7"/>
      <c r="MCI50" s="7"/>
      <c r="MCQ50" s="7"/>
      <c r="MCY50" s="7"/>
      <c r="MDG50" s="7"/>
      <c r="MDO50" s="7"/>
      <c r="MDW50" s="7"/>
      <c r="MEE50" s="7"/>
      <c r="MEM50" s="7"/>
      <c r="MEU50" s="7"/>
      <c r="MFC50" s="7"/>
      <c r="MFK50" s="7"/>
      <c r="MFS50" s="7"/>
      <c r="MGA50" s="7"/>
      <c r="MGI50" s="7"/>
      <c r="MGQ50" s="7"/>
      <c r="MGY50" s="7"/>
      <c r="MHG50" s="7"/>
      <c r="MHO50" s="7"/>
      <c r="MHW50" s="7"/>
      <c r="MIE50" s="7"/>
      <c r="MIM50" s="7"/>
      <c r="MIU50" s="7"/>
      <c r="MJC50" s="7"/>
      <c r="MJK50" s="7"/>
      <c r="MJS50" s="7"/>
      <c r="MKA50" s="7"/>
      <c r="MKI50" s="7"/>
      <c r="MKQ50" s="7"/>
      <c r="MKY50" s="7"/>
      <c r="MLG50" s="7"/>
      <c r="MLO50" s="7"/>
      <c r="MLW50" s="7"/>
      <c r="MME50" s="7"/>
      <c r="MMM50" s="7"/>
      <c r="MMU50" s="7"/>
      <c r="MNC50" s="7"/>
      <c r="MNK50" s="7"/>
      <c r="MNS50" s="7"/>
      <c r="MOA50" s="7"/>
      <c r="MOI50" s="7"/>
      <c r="MOQ50" s="7"/>
      <c r="MOY50" s="7"/>
      <c r="MPG50" s="7"/>
      <c r="MPO50" s="7"/>
      <c r="MPW50" s="7"/>
      <c r="MQE50" s="7"/>
      <c r="MQM50" s="7"/>
      <c r="MQU50" s="7"/>
      <c r="MRC50" s="7"/>
      <c r="MRK50" s="7"/>
      <c r="MRS50" s="7"/>
      <c r="MSA50" s="7"/>
      <c r="MSI50" s="7"/>
      <c r="MSQ50" s="7"/>
      <c r="MSY50" s="7"/>
      <c r="MTG50" s="7"/>
      <c r="MTO50" s="7"/>
      <c r="MTW50" s="7"/>
      <c r="MUE50" s="7"/>
      <c r="MUM50" s="7"/>
      <c r="MUU50" s="7"/>
      <c r="MVC50" s="7"/>
      <c r="MVK50" s="7"/>
      <c r="MVS50" s="7"/>
      <c r="MWA50" s="7"/>
      <c r="MWI50" s="7"/>
      <c r="MWQ50" s="7"/>
      <c r="MWY50" s="7"/>
      <c r="MXG50" s="7"/>
      <c r="MXO50" s="7"/>
      <c r="MXW50" s="7"/>
      <c r="MYE50" s="7"/>
      <c r="MYM50" s="7"/>
      <c r="MYU50" s="7"/>
      <c r="MZC50" s="7"/>
      <c r="MZK50" s="7"/>
      <c r="MZS50" s="7"/>
      <c r="NAA50" s="7"/>
      <c r="NAI50" s="7"/>
      <c r="NAQ50" s="7"/>
      <c r="NAY50" s="7"/>
      <c r="NBG50" s="7"/>
      <c r="NBO50" s="7"/>
      <c r="NBW50" s="7"/>
      <c r="NCE50" s="7"/>
      <c r="NCM50" s="7"/>
      <c r="NCU50" s="7"/>
      <c r="NDC50" s="7"/>
      <c r="NDK50" s="7"/>
      <c r="NDS50" s="7"/>
      <c r="NEA50" s="7"/>
      <c r="NEI50" s="7"/>
      <c r="NEQ50" s="7"/>
      <c r="NEY50" s="7"/>
      <c r="NFG50" s="7"/>
      <c r="NFO50" s="7"/>
      <c r="NFW50" s="7"/>
      <c r="NGE50" s="7"/>
      <c r="NGM50" s="7"/>
      <c r="NGU50" s="7"/>
      <c r="NHC50" s="7"/>
      <c r="NHK50" s="7"/>
      <c r="NHS50" s="7"/>
      <c r="NIA50" s="7"/>
      <c r="NII50" s="7"/>
      <c r="NIQ50" s="7"/>
      <c r="NIY50" s="7"/>
      <c r="NJG50" s="7"/>
      <c r="NJO50" s="7"/>
      <c r="NJW50" s="7"/>
      <c r="NKE50" s="7"/>
      <c r="NKM50" s="7"/>
      <c r="NKU50" s="7"/>
      <c r="NLC50" s="7"/>
      <c r="NLK50" s="7"/>
      <c r="NLS50" s="7"/>
      <c r="NMA50" s="7"/>
      <c r="NMI50" s="7"/>
      <c r="NMQ50" s="7"/>
      <c r="NMY50" s="7"/>
      <c r="NNG50" s="7"/>
      <c r="NNO50" s="7"/>
      <c r="NNW50" s="7"/>
      <c r="NOE50" s="7"/>
      <c r="NOM50" s="7"/>
      <c r="NOU50" s="7"/>
      <c r="NPC50" s="7"/>
      <c r="NPK50" s="7"/>
      <c r="NPS50" s="7"/>
      <c r="NQA50" s="7"/>
      <c r="NQI50" s="7"/>
      <c r="NQQ50" s="7"/>
      <c r="NQY50" s="7"/>
      <c r="NRG50" s="7"/>
      <c r="NRO50" s="7"/>
      <c r="NRW50" s="7"/>
      <c r="NSE50" s="7"/>
      <c r="NSM50" s="7"/>
      <c r="NSU50" s="7"/>
      <c r="NTC50" s="7"/>
      <c r="NTK50" s="7"/>
      <c r="NTS50" s="7"/>
      <c r="NUA50" s="7"/>
      <c r="NUI50" s="7"/>
      <c r="NUQ50" s="7"/>
      <c r="NUY50" s="7"/>
      <c r="NVG50" s="7"/>
      <c r="NVO50" s="7"/>
      <c r="NVW50" s="7"/>
      <c r="NWE50" s="7"/>
      <c r="NWM50" s="7"/>
      <c r="NWU50" s="7"/>
      <c r="NXC50" s="7"/>
      <c r="NXK50" s="7"/>
      <c r="NXS50" s="7"/>
      <c r="NYA50" s="7"/>
      <c r="NYI50" s="7"/>
      <c r="NYQ50" s="7"/>
      <c r="NYY50" s="7"/>
      <c r="NZG50" s="7"/>
      <c r="NZO50" s="7"/>
      <c r="NZW50" s="7"/>
      <c r="OAE50" s="7"/>
      <c r="OAM50" s="7"/>
      <c r="OAU50" s="7"/>
      <c r="OBC50" s="7"/>
      <c r="OBK50" s="7"/>
      <c r="OBS50" s="7"/>
      <c r="OCA50" s="7"/>
      <c r="OCI50" s="7"/>
      <c r="OCQ50" s="7"/>
      <c r="OCY50" s="7"/>
      <c r="ODG50" s="7"/>
      <c r="ODO50" s="7"/>
      <c r="ODW50" s="7"/>
      <c r="OEE50" s="7"/>
      <c r="OEM50" s="7"/>
      <c r="OEU50" s="7"/>
      <c r="OFC50" s="7"/>
      <c r="OFK50" s="7"/>
      <c r="OFS50" s="7"/>
      <c r="OGA50" s="7"/>
      <c r="OGI50" s="7"/>
      <c r="OGQ50" s="7"/>
      <c r="OGY50" s="7"/>
      <c r="OHG50" s="7"/>
      <c r="OHO50" s="7"/>
      <c r="OHW50" s="7"/>
      <c r="OIE50" s="7"/>
      <c r="OIM50" s="7"/>
      <c r="OIU50" s="7"/>
      <c r="OJC50" s="7"/>
      <c r="OJK50" s="7"/>
      <c r="OJS50" s="7"/>
      <c r="OKA50" s="7"/>
      <c r="OKI50" s="7"/>
      <c r="OKQ50" s="7"/>
      <c r="OKY50" s="7"/>
      <c r="OLG50" s="7"/>
      <c r="OLO50" s="7"/>
      <c r="OLW50" s="7"/>
      <c r="OME50" s="7"/>
      <c r="OMM50" s="7"/>
      <c r="OMU50" s="7"/>
      <c r="ONC50" s="7"/>
      <c r="ONK50" s="7"/>
      <c r="ONS50" s="7"/>
      <c r="OOA50" s="7"/>
      <c r="OOI50" s="7"/>
      <c r="OOQ50" s="7"/>
      <c r="OOY50" s="7"/>
      <c r="OPG50" s="7"/>
      <c r="OPO50" s="7"/>
      <c r="OPW50" s="7"/>
      <c r="OQE50" s="7"/>
      <c r="OQM50" s="7"/>
      <c r="OQU50" s="7"/>
      <c r="ORC50" s="7"/>
      <c r="ORK50" s="7"/>
      <c r="ORS50" s="7"/>
      <c r="OSA50" s="7"/>
      <c r="OSI50" s="7"/>
      <c r="OSQ50" s="7"/>
      <c r="OSY50" s="7"/>
      <c r="OTG50" s="7"/>
      <c r="OTO50" s="7"/>
      <c r="OTW50" s="7"/>
      <c r="OUE50" s="7"/>
      <c r="OUM50" s="7"/>
      <c r="OUU50" s="7"/>
      <c r="OVC50" s="7"/>
      <c r="OVK50" s="7"/>
      <c r="OVS50" s="7"/>
      <c r="OWA50" s="7"/>
      <c r="OWI50" s="7"/>
      <c r="OWQ50" s="7"/>
      <c r="OWY50" s="7"/>
      <c r="OXG50" s="7"/>
      <c r="OXO50" s="7"/>
      <c r="OXW50" s="7"/>
      <c r="OYE50" s="7"/>
      <c r="OYM50" s="7"/>
      <c r="OYU50" s="7"/>
      <c r="OZC50" s="7"/>
      <c r="OZK50" s="7"/>
      <c r="OZS50" s="7"/>
      <c r="PAA50" s="7"/>
      <c r="PAI50" s="7"/>
      <c r="PAQ50" s="7"/>
      <c r="PAY50" s="7"/>
      <c r="PBG50" s="7"/>
      <c r="PBO50" s="7"/>
      <c r="PBW50" s="7"/>
      <c r="PCE50" s="7"/>
      <c r="PCM50" s="7"/>
      <c r="PCU50" s="7"/>
      <c r="PDC50" s="7"/>
      <c r="PDK50" s="7"/>
      <c r="PDS50" s="7"/>
      <c r="PEA50" s="7"/>
      <c r="PEI50" s="7"/>
      <c r="PEQ50" s="7"/>
      <c r="PEY50" s="7"/>
      <c r="PFG50" s="7"/>
      <c r="PFO50" s="7"/>
      <c r="PFW50" s="7"/>
      <c r="PGE50" s="7"/>
      <c r="PGM50" s="7"/>
      <c r="PGU50" s="7"/>
      <c r="PHC50" s="7"/>
      <c r="PHK50" s="7"/>
      <c r="PHS50" s="7"/>
      <c r="PIA50" s="7"/>
      <c r="PII50" s="7"/>
      <c r="PIQ50" s="7"/>
      <c r="PIY50" s="7"/>
      <c r="PJG50" s="7"/>
      <c r="PJO50" s="7"/>
      <c r="PJW50" s="7"/>
      <c r="PKE50" s="7"/>
      <c r="PKM50" s="7"/>
      <c r="PKU50" s="7"/>
      <c r="PLC50" s="7"/>
      <c r="PLK50" s="7"/>
      <c r="PLS50" s="7"/>
      <c r="PMA50" s="7"/>
      <c r="PMI50" s="7"/>
      <c r="PMQ50" s="7"/>
      <c r="PMY50" s="7"/>
      <c r="PNG50" s="7"/>
      <c r="PNO50" s="7"/>
      <c r="PNW50" s="7"/>
      <c r="POE50" s="7"/>
      <c r="POM50" s="7"/>
      <c r="POU50" s="7"/>
      <c r="PPC50" s="7"/>
      <c r="PPK50" s="7"/>
      <c r="PPS50" s="7"/>
      <c r="PQA50" s="7"/>
      <c r="PQI50" s="7"/>
      <c r="PQQ50" s="7"/>
      <c r="PQY50" s="7"/>
      <c r="PRG50" s="7"/>
      <c r="PRO50" s="7"/>
      <c r="PRW50" s="7"/>
      <c r="PSE50" s="7"/>
      <c r="PSM50" s="7"/>
      <c r="PSU50" s="7"/>
      <c r="PTC50" s="7"/>
      <c r="PTK50" s="7"/>
      <c r="PTS50" s="7"/>
      <c r="PUA50" s="7"/>
      <c r="PUI50" s="7"/>
      <c r="PUQ50" s="7"/>
      <c r="PUY50" s="7"/>
      <c r="PVG50" s="7"/>
      <c r="PVO50" s="7"/>
      <c r="PVW50" s="7"/>
      <c r="PWE50" s="7"/>
      <c r="PWM50" s="7"/>
      <c r="PWU50" s="7"/>
      <c r="PXC50" s="7"/>
      <c r="PXK50" s="7"/>
      <c r="PXS50" s="7"/>
      <c r="PYA50" s="7"/>
      <c r="PYI50" s="7"/>
      <c r="PYQ50" s="7"/>
      <c r="PYY50" s="7"/>
      <c r="PZG50" s="7"/>
      <c r="PZO50" s="7"/>
      <c r="PZW50" s="7"/>
      <c r="QAE50" s="7"/>
      <c r="QAM50" s="7"/>
      <c r="QAU50" s="7"/>
      <c r="QBC50" s="7"/>
      <c r="QBK50" s="7"/>
      <c r="QBS50" s="7"/>
      <c r="QCA50" s="7"/>
      <c r="QCI50" s="7"/>
      <c r="QCQ50" s="7"/>
      <c r="QCY50" s="7"/>
      <c r="QDG50" s="7"/>
      <c r="QDO50" s="7"/>
      <c r="QDW50" s="7"/>
      <c r="QEE50" s="7"/>
      <c r="QEM50" s="7"/>
      <c r="QEU50" s="7"/>
      <c r="QFC50" s="7"/>
      <c r="QFK50" s="7"/>
      <c r="QFS50" s="7"/>
      <c r="QGA50" s="7"/>
      <c r="QGI50" s="7"/>
      <c r="QGQ50" s="7"/>
      <c r="QGY50" s="7"/>
      <c r="QHG50" s="7"/>
      <c r="QHO50" s="7"/>
      <c r="QHW50" s="7"/>
      <c r="QIE50" s="7"/>
      <c r="QIM50" s="7"/>
      <c r="QIU50" s="7"/>
      <c r="QJC50" s="7"/>
      <c r="QJK50" s="7"/>
      <c r="QJS50" s="7"/>
      <c r="QKA50" s="7"/>
      <c r="QKI50" s="7"/>
      <c r="QKQ50" s="7"/>
      <c r="QKY50" s="7"/>
      <c r="QLG50" s="7"/>
      <c r="QLO50" s="7"/>
      <c r="QLW50" s="7"/>
      <c r="QME50" s="7"/>
      <c r="QMM50" s="7"/>
      <c r="QMU50" s="7"/>
      <c r="QNC50" s="7"/>
      <c r="QNK50" s="7"/>
      <c r="QNS50" s="7"/>
      <c r="QOA50" s="7"/>
      <c r="QOI50" s="7"/>
      <c r="QOQ50" s="7"/>
      <c r="QOY50" s="7"/>
      <c r="QPG50" s="7"/>
      <c r="QPO50" s="7"/>
      <c r="QPW50" s="7"/>
      <c r="QQE50" s="7"/>
      <c r="QQM50" s="7"/>
      <c r="QQU50" s="7"/>
      <c r="QRC50" s="7"/>
      <c r="QRK50" s="7"/>
      <c r="QRS50" s="7"/>
      <c r="QSA50" s="7"/>
      <c r="QSI50" s="7"/>
      <c r="QSQ50" s="7"/>
      <c r="QSY50" s="7"/>
      <c r="QTG50" s="7"/>
      <c r="QTO50" s="7"/>
      <c r="QTW50" s="7"/>
      <c r="QUE50" s="7"/>
      <c r="QUM50" s="7"/>
      <c r="QUU50" s="7"/>
      <c r="QVC50" s="7"/>
      <c r="QVK50" s="7"/>
      <c r="QVS50" s="7"/>
      <c r="QWA50" s="7"/>
      <c r="QWI50" s="7"/>
      <c r="QWQ50" s="7"/>
      <c r="QWY50" s="7"/>
      <c r="QXG50" s="7"/>
      <c r="QXO50" s="7"/>
      <c r="QXW50" s="7"/>
      <c r="QYE50" s="7"/>
      <c r="QYM50" s="7"/>
      <c r="QYU50" s="7"/>
      <c r="QZC50" s="7"/>
      <c r="QZK50" s="7"/>
      <c r="QZS50" s="7"/>
      <c r="RAA50" s="7"/>
      <c r="RAI50" s="7"/>
      <c r="RAQ50" s="7"/>
      <c r="RAY50" s="7"/>
      <c r="RBG50" s="7"/>
      <c r="RBO50" s="7"/>
      <c r="RBW50" s="7"/>
      <c r="RCE50" s="7"/>
      <c r="RCM50" s="7"/>
      <c r="RCU50" s="7"/>
      <c r="RDC50" s="7"/>
      <c r="RDK50" s="7"/>
      <c r="RDS50" s="7"/>
      <c r="REA50" s="7"/>
      <c r="REI50" s="7"/>
      <c r="REQ50" s="7"/>
      <c r="REY50" s="7"/>
      <c r="RFG50" s="7"/>
      <c r="RFO50" s="7"/>
      <c r="RFW50" s="7"/>
      <c r="RGE50" s="7"/>
      <c r="RGM50" s="7"/>
      <c r="RGU50" s="7"/>
      <c r="RHC50" s="7"/>
      <c r="RHK50" s="7"/>
      <c r="RHS50" s="7"/>
      <c r="RIA50" s="7"/>
      <c r="RII50" s="7"/>
      <c r="RIQ50" s="7"/>
      <c r="RIY50" s="7"/>
      <c r="RJG50" s="7"/>
      <c r="RJO50" s="7"/>
      <c r="RJW50" s="7"/>
      <c r="RKE50" s="7"/>
      <c r="RKM50" s="7"/>
      <c r="RKU50" s="7"/>
      <c r="RLC50" s="7"/>
      <c r="RLK50" s="7"/>
      <c r="RLS50" s="7"/>
      <c r="RMA50" s="7"/>
      <c r="RMI50" s="7"/>
      <c r="RMQ50" s="7"/>
      <c r="RMY50" s="7"/>
      <c r="RNG50" s="7"/>
      <c r="RNO50" s="7"/>
      <c r="RNW50" s="7"/>
      <c r="ROE50" s="7"/>
      <c r="ROM50" s="7"/>
      <c r="ROU50" s="7"/>
      <c r="RPC50" s="7"/>
      <c r="RPK50" s="7"/>
      <c r="RPS50" s="7"/>
      <c r="RQA50" s="7"/>
      <c r="RQI50" s="7"/>
      <c r="RQQ50" s="7"/>
      <c r="RQY50" s="7"/>
      <c r="RRG50" s="7"/>
      <c r="RRO50" s="7"/>
      <c r="RRW50" s="7"/>
      <c r="RSE50" s="7"/>
      <c r="RSM50" s="7"/>
      <c r="RSU50" s="7"/>
      <c r="RTC50" s="7"/>
      <c r="RTK50" s="7"/>
      <c r="RTS50" s="7"/>
      <c r="RUA50" s="7"/>
      <c r="RUI50" s="7"/>
      <c r="RUQ50" s="7"/>
      <c r="RUY50" s="7"/>
      <c r="RVG50" s="7"/>
      <c r="RVO50" s="7"/>
      <c r="RVW50" s="7"/>
      <c r="RWE50" s="7"/>
      <c r="RWM50" s="7"/>
      <c r="RWU50" s="7"/>
      <c r="RXC50" s="7"/>
      <c r="RXK50" s="7"/>
      <c r="RXS50" s="7"/>
      <c r="RYA50" s="7"/>
      <c r="RYI50" s="7"/>
      <c r="RYQ50" s="7"/>
      <c r="RYY50" s="7"/>
      <c r="RZG50" s="7"/>
      <c r="RZO50" s="7"/>
      <c r="RZW50" s="7"/>
      <c r="SAE50" s="7"/>
      <c r="SAM50" s="7"/>
      <c r="SAU50" s="7"/>
      <c r="SBC50" s="7"/>
      <c r="SBK50" s="7"/>
      <c r="SBS50" s="7"/>
      <c r="SCA50" s="7"/>
      <c r="SCI50" s="7"/>
      <c r="SCQ50" s="7"/>
      <c r="SCY50" s="7"/>
      <c r="SDG50" s="7"/>
      <c r="SDO50" s="7"/>
      <c r="SDW50" s="7"/>
      <c r="SEE50" s="7"/>
      <c r="SEM50" s="7"/>
      <c r="SEU50" s="7"/>
      <c r="SFC50" s="7"/>
      <c r="SFK50" s="7"/>
      <c r="SFS50" s="7"/>
      <c r="SGA50" s="7"/>
      <c r="SGI50" s="7"/>
      <c r="SGQ50" s="7"/>
      <c r="SGY50" s="7"/>
      <c r="SHG50" s="7"/>
      <c r="SHO50" s="7"/>
      <c r="SHW50" s="7"/>
      <c r="SIE50" s="7"/>
      <c r="SIM50" s="7"/>
      <c r="SIU50" s="7"/>
      <c r="SJC50" s="7"/>
      <c r="SJK50" s="7"/>
      <c r="SJS50" s="7"/>
      <c r="SKA50" s="7"/>
      <c r="SKI50" s="7"/>
      <c r="SKQ50" s="7"/>
      <c r="SKY50" s="7"/>
      <c r="SLG50" s="7"/>
      <c r="SLO50" s="7"/>
      <c r="SLW50" s="7"/>
      <c r="SME50" s="7"/>
      <c r="SMM50" s="7"/>
      <c r="SMU50" s="7"/>
      <c r="SNC50" s="7"/>
      <c r="SNK50" s="7"/>
      <c r="SNS50" s="7"/>
      <c r="SOA50" s="7"/>
      <c r="SOI50" s="7"/>
      <c r="SOQ50" s="7"/>
      <c r="SOY50" s="7"/>
      <c r="SPG50" s="7"/>
      <c r="SPO50" s="7"/>
      <c r="SPW50" s="7"/>
      <c r="SQE50" s="7"/>
      <c r="SQM50" s="7"/>
      <c r="SQU50" s="7"/>
      <c r="SRC50" s="7"/>
      <c r="SRK50" s="7"/>
      <c r="SRS50" s="7"/>
      <c r="SSA50" s="7"/>
      <c r="SSI50" s="7"/>
      <c r="SSQ50" s="7"/>
      <c r="SSY50" s="7"/>
      <c r="STG50" s="7"/>
      <c r="STO50" s="7"/>
      <c r="STW50" s="7"/>
      <c r="SUE50" s="7"/>
      <c r="SUM50" s="7"/>
      <c r="SUU50" s="7"/>
      <c r="SVC50" s="7"/>
      <c r="SVK50" s="7"/>
      <c r="SVS50" s="7"/>
      <c r="SWA50" s="7"/>
      <c r="SWI50" s="7"/>
      <c r="SWQ50" s="7"/>
      <c r="SWY50" s="7"/>
      <c r="SXG50" s="7"/>
      <c r="SXO50" s="7"/>
      <c r="SXW50" s="7"/>
      <c r="SYE50" s="7"/>
      <c r="SYM50" s="7"/>
      <c r="SYU50" s="7"/>
      <c r="SZC50" s="7"/>
      <c r="SZK50" s="7"/>
      <c r="SZS50" s="7"/>
      <c r="TAA50" s="7"/>
      <c r="TAI50" s="7"/>
      <c r="TAQ50" s="7"/>
      <c r="TAY50" s="7"/>
      <c r="TBG50" s="7"/>
      <c r="TBO50" s="7"/>
      <c r="TBW50" s="7"/>
      <c r="TCE50" s="7"/>
      <c r="TCM50" s="7"/>
      <c r="TCU50" s="7"/>
      <c r="TDC50" s="7"/>
      <c r="TDK50" s="7"/>
      <c r="TDS50" s="7"/>
      <c r="TEA50" s="7"/>
      <c r="TEI50" s="7"/>
      <c r="TEQ50" s="7"/>
      <c r="TEY50" s="7"/>
      <c r="TFG50" s="7"/>
      <c r="TFO50" s="7"/>
      <c r="TFW50" s="7"/>
      <c r="TGE50" s="7"/>
      <c r="TGM50" s="7"/>
      <c r="TGU50" s="7"/>
      <c r="THC50" s="7"/>
      <c r="THK50" s="7"/>
      <c r="THS50" s="7"/>
      <c r="TIA50" s="7"/>
      <c r="TII50" s="7"/>
      <c r="TIQ50" s="7"/>
      <c r="TIY50" s="7"/>
      <c r="TJG50" s="7"/>
      <c r="TJO50" s="7"/>
      <c r="TJW50" s="7"/>
      <c r="TKE50" s="7"/>
      <c r="TKM50" s="7"/>
      <c r="TKU50" s="7"/>
      <c r="TLC50" s="7"/>
      <c r="TLK50" s="7"/>
      <c r="TLS50" s="7"/>
      <c r="TMA50" s="7"/>
      <c r="TMI50" s="7"/>
      <c r="TMQ50" s="7"/>
      <c r="TMY50" s="7"/>
      <c r="TNG50" s="7"/>
      <c r="TNO50" s="7"/>
      <c r="TNW50" s="7"/>
      <c r="TOE50" s="7"/>
      <c r="TOM50" s="7"/>
      <c r="TOU50" s="7"/>
      <c r="TPC50" s="7"/>
      <c r="TPK50" s="7"/>
      <c r="TPS50" s="7"/>
      <c r="TQA50" s="7"/>
      <c r="TQI50" s="7"/>
      <c r="TQQ50" s="7"/>
      <c r="TQY50" s="7"/>
      <c r="TRG50" s="7"/>
      <c r="TRO50" s="7"/>
      <c r="TRW50" s="7"/>
      <c r="TSE50" s="7"/>
      <c r="TSM50" s="7"/>
      <c r="TSU50" s="7"/>
      <c r="TTC50" s="7"/>
      <c r="TTK50" s="7"/>
      <c r="TTS50" s="7"/>
      <c r="TUA50" s="7"/>
      <c r="TUI50" s="7"/>
      <c r="TUQ50" s="7"/>
      <c r="TUY50" s="7"/>
      <c r="TVG50" s="7"/>
      <c r="TVO50" s="7"/>
      <c r="TVW50" s="7"/>
      <c r="TWE50" s="7"/>
      <c r="TWM50" s="7"/>
      <c r="TWU50" s="7"/>
      <c r="TXC50" s="7"/>
      <c r="TXK50" s="7"/>
      <c r="TXS50" s="7"/>
      <c r="TYA50" s="7"/>
      <c r="TYI50" s="7"/>
      <c r="TYQ50" s="7"/>
      <c r="TYY50" s="7"/>
      <c r="TZG50" s="7"/>
      <c r="TZO50" s="7"/>
      <c r="TZW50" s="7"/>
      <c r="UAE50" s="7"/>
      <c r="UAM50" s="7"/>
      <c r="UAU50" s="7"/>
      <c r="UBC50" s="7"/>
      <c r="UBK50" s="7"/>
      <c r="UBS50" s="7"/>
      <c r="UCA50" s="7"/>
      <c r="UCI50" s="7"/>
      <c r="UCQ50" s="7"/>
      <c r="UCY50" s="7"/>
      <c r="UDG50" s="7"/>
      <c r="UDO50" s="7"/>
      <c r="UDW50" s="7"/>
      <c r="UEE50" s="7"/>
      <c r="UEM50" s="7"/>
      <c r="UEU50" s="7"/>
      <c r="UFC50" s="7"/>
      <c r="UFK50" s="7"/>
      <c r="UFS50" s="7"/>
      <c r="UGA50" s="7"/>
      <c r="UGI50" s="7"/>
      <c r="UGQ50" s="7"/>
      <c r="UGY50" s="7"/>
      <c r="UHG50" s="7"/>
      <c r="UHO50" s="7"/>
      <c r="UHW50" s="7"/>
      <c r="UIE50" s="7"/>
      <c r="UIM50" s="7"/>
      <c r="UIU50" s="7"/>
      <c r="UJC50" s="7"/>
      <c r="UJK50" s="7"/>
      <c r="UJS50" s="7"/>
      <c r="UKA50" s="7"/>
      <c r="UKI50" s="7"/>
      <c r="UKQ50" s="7"/>
      <c r="UKY50" s="7"/>
      <c r="ULG50" s="7"/>
      <c r="ULO50" s="7"/>
      <c r="ULW50" s="7"/>
      <c r="UME50" s="7"/>
      <c r="UMM50" s="7"/>
      <c r="UMU50" s="7"/>
      <c r="UNC50" s="7"/>
      <c r="UNK50" s="7"/>
      <c r="UNS50" s="7"/>
      <c r="UOA50" s="7"/>
      <c r="UOI50" s="7"/>
      <c r="UOQ50" s="7"/>
      <c r="UOY50" s="7"/>
      <c r="UPG50" s="7"/>
      <c r="UPO50" s="7"/>
      <c r="UPW50" s="7"/>
      <c r="UQE50" s="7"/>
      <c r="UQM50" s="7"/>
      <c r="UQU50" s="7"/>
      <c r="URC50" s="7"/>
      <c r="URK50" s="7"/>
      <c r="URS50" s="7"/>
      <c r="USA50" s="7"/>
      <c r="USI50" s="7"/>
      <c r="USQ50" s="7"/>
      <c r="USY50" s="7"/>
      <c r="UTG50" s="7"/>
      <c r="UTO50" s="7"/>
      <c r="UTW50" s="7"/>
      <c r="UUE50" s="7"/>
      <c r="UUM50" s="7"/>
      <c r="UUU50" s="7"/>
      <c r="UVC50" s="7"/>
      <c r="UVK50" s="7"/>
      <c r="UVS50" s="7"/>
      <c r="UWA50" s="7"/>
      <c r="UWI50" s="7"/>
      <c r="UWQ50" s="7"/>
      <c r="UWY50" s="7"/>
      <c r="UXG50" s="7"/>
      <c r="UXO50" s="7"/>
      <c r="UXW50" s="7"/>
      <c r="UYE50" s="7"/>
      <c r="UYM50" s="7"/>
      <c r="UYU50" s="7"/>
      <c r="UZC50" s="7"/>
      <c r="UZK50" s="7"/>
      <c r="UZS50" s="7"/>
      <c r="VAA50" s="7"/>
      <c r="VAI50" s="7"/>
      <c r="VAQ50" s="7"/>
      <c r="VAY50" s="7"/>
      <c r="VBG50" s="7"/>
      <c r="VBO50" s="7"/>
      <c r="VBW50" s="7"/>
      <c r="VCE50" s="7"/>
      <c r="VCM50" s="7"/>
      <c r="VCU50" s="7"/>
      <c r="VDC50" s="7"/>
      <c r="VDK50" s="7"/>
      <c r="VDS50" s="7"/>
      <c r="VEA50" s="7"/>
      <c r="VEI50" s="7"/>
      <c r="VEQ50" s="7"/>
      <c r="VEY50" s="7"/>
      <c r="VFG50" s="7"/>
      <c r="VFO50" s="7"/>
      <c r="VFW50" s="7"/>
      <c r="VGE50" s="7"/>
      <c r="VGM50" s="7"/>
      <c r="VGU50" s="7"/>
      <c r="VHC50" s="7"/>
      <c r="VHK50" s="7"/>
      <c r="VHS50" s="7"/>
      <c r="VIA50" s="7"/>
      <c r="VII50" s="7"/>
      <c r="VIQ50" s="7"/>
      <c r="VIY50" s="7"/>
      <c r="VJG50" s="7"/>
      <c r="VJO50" s="7"/>
      <c r="VJW50" s="7"/>
      <c r="VKE50" s="7"/>
      <c r="VKM50" s="7"/>
      <c r="VKU50" s="7"/>
      <c r="VLC50" s="7"/>
      <c r="VLK50" s="7"/>
      <c r="VLS50" s="7"/>
      <c r="VMA50" s="7"/>
      <c r="VMI50" s="7"/>
      <c r="VMQ50" s="7"/>
      <c r="VMY50" s="7"/>
      <c r="VNG50" s="7"/>
      <c r="VNO50" s="7"/>
      <c r="VNW50" s="7"/>
      <c r="VOE50" s="7"/>
      <c r="VOM50" s="7"/>
      <c r="VOU50" s="7"/>
      <c r="VPC50" s="7"/>
      <c r="VPK50" s="7"/>
      <c r="VPS50" s="7"/>
      <c r="VQA50" s="7"/>
      <c r="VQI50" s="7"/>
      <c r="VQQ50" s="7"/>
      <c r="VQY50" s="7"/>
      <c r="VRG50" s="7"/>
      <c r="VRO50" s="7"/>
      <c r="VRW50" s="7"/>
      <c r="VSE50" s="7"/>
      <c r="VSM50" s="7"/>
      <c r="VSU50" s="7"/>
      <c r="VTC50" s="7"/>
      <c r="VTK50" s="7"/>
      <c r="VTS50" s="7"/>
      <c r="VUA50" s="7"/>
      <c r="VUI50" s="7"/>
      <c r="VUQ50" s="7"/>
      <c r="VUY50" s="7"/>
      <c r="VVG50" s="7"/>
      <c r="VVO50" s="7"/>
      <c r="VVW50" s="7"/>
      <c r="VWE50" s="7"/>
      <c r="VWM50" s="7"/>
      <c r="VWU50" s="7"/>
      <c r="VXC50" s="7"/>
      <c r="VXK50" s="7"/>
      <c r="VXS50" s="7"/>
      <c r="VYA50" s="7"/>
      <c r="VYI50" s="7"/>
      <c r="VYQ50" s="7"/>
      <c r="VYY50" s="7"/>
      <c r="VZG50" s="7"/>
      <c r="VZO50" s="7"/>
      <c r="VZW50" s="7"/>
      <c r="WAE50" s="7"/>
      <c r="WAM50" s="7"/>
      <c r="WAU50" s="7"/>
      <c r="WBC50" s="7"/>
      <c r="WBK50" s="7"/>
      <c r="WBS50" s="7"/>
      <c r="WCA50" s="7"/>
      <c r="WCI50" s="7"/>
      <c r="WCQ50" s="7"/>
      <c r="WCY50" s="7"/>
      <c r="WDG50" s="7"/>
      <c r="WDO50" s="7"/>
      <c r="WDW50" s="7"/>
      <c r="WEE50" s="7"/>
      <c r="WEM50" s="7"/>
      <c r="WEU50" s="7"/>
      <c r="WFC50" s="7"/>
      <c r="WFK50" s="7"/>
      <c r="WFS50" s="7"/>
      <c r="WGA50" s="7"/>
      <c r="WGI50" s="7"/>
      <c r="WGQ50" s="7"/>
      <c r="WGY50" s="7"/>
      <c r="WHG50" s="7"/>
      <c r="WHO50" s="7"/>
      <c r="WHW50" s="7"/>
      <c r="WIE50" s="7"/>
      <c r="WIM50" s="7"/>
      <c r="WIU50" s="7"/>
      <c r="WJC50" s="7"/>
      <c r="WJK50" s="7"/>
      <c r="WJS50" s="7"/>
      <c r="WKA50" s="7"/>
      <c r="WKI50" s="7"/>
      <c r="WKQ50" s="7"/>
      <c r="WKY50" s="7"/>
      <c r="WLG50" s="7"/>
      <c r="WLO50" s="7"/>
      <c r="WLW50" s="7"/>
      <c r="WME50" s="7"/>
      <c r="WMM50" s="7"/>
      <c r="WMU50" s="7"/>
      <c r="WNC50" s="7"/>
      <c r="WNK50" s="7"/>
      <c r="WNS50" s="7"/>
      <c r="WOA50" s="7"/>
      <c r="WOI50" s="7"/>
      <c r="WOQ50" s="7"/>
      <c r="WOY50" s="7"/>
      <c r="WPG50" s="7"/>
      <c r="WPO50" s="7"/>
      <c r="WPW50" s="7"/>
      <c r="WQE50" s="7"/>
      <c r="WQM50" s="7"/>
      <c r="WQU50" s="7"/>
      <c r="WRC50" s="7"/>
      <c r="WRK50" s="7"/>
      <c r="WRS50" s="7"/>
      <c r="WSA50" s="7"/>
      <c r="WSI50" s="7"/>
      <c r="WSQ50" s="7"/>
      <c r="WSY50" s="7"/>
      <c r="WTG50" s="7"/>
      <c r="WTO50" s="7"/>
      <c r="WTW50" s="7"/>
      <c r="WUE50" s="7"/>
      <c r="WUM50" s="7"/>
      <c r="WUU50" s="7"/>
      <c r="WVC50" s="7"/>
      <c r="WVK50" s="7"/>
      <c r="WVS50" s="7"/>
      <c r="WWA50" s="7"/>
      <c r="WWI50" s="7"/>
      <c r="WWQ50" s="7"/>
      <c r="WWY50" s="7"/>
      <c r="WXG50" s="7"/>
      <c r="WXO50" s="7"/>
      <c r="WXW50" s="7"/>
      <c r="WYE50" s="7"/>
      <c r="WYM50" s="7"/>
      <c r="WYU50" s="7"/>
      <c r="WZC50" s="7"/>
      <c r="WZK50" s="7"/>
      <c r="WZS50" s="7"/>
      <c r="XAA50" s="7"/>
      <c r="XAI50" s="7"/>
      <c r="XAQ50" s="7"/>
      <c r="XAY50" s="7"/>
      <c r="XBG50" s="7"/>
      <c r="XBO50" s="7"/>
      <c r="XBW50" s="7"/>
      <c r="XCE50" s="7"/>
      <c r="XCM50" s="7"/>
      <c r="XCU50" s="7"/>
      <c r="XDC50" s="7"/>
      <c r="XDK50" s="7"/>
      <c r="XDS50" s="7"/>
      <c r="XEA50" s="7"/>
      <c r="XEI50" s="7"/>
      <c r="XEQ50" s="7"/>
      <c r="XEY50" s="7"/>
    </row>
    <row r="51" spans="1:16384">
      <c r="A51" s="178"/>
      <c r="B51" s="178"/>
      <c r="C51" s="178"/>
      <c r="D51" s="178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  <c r="BO51" s="178"/>
      <c r="BP51" s="178"/>
      <c r="BQ51" s="178"/>
      <c r="BR51" s="178"/>
      <c r="BS51" s="178"/>
      <c r="BT51" s="178"/>
      <c r="BU51" s="178"/>
      <c r="BV51" s="178"/>
      <c r="BW51" s="178"/>
      <c r="BX51" s="178"/>
      <c r="BY51" s="178"/>
      <c r="BZ51" s="178"/>
      <c r="CA51" s="178"/>
      <c r="CB51" s="178"/>
      <c r="CC51" s="178"/>
      <c r="CD51" s="178"/>
      <c r="CE51" s="178"/>
      <c r="CF51" s="178"/>
      <c r="CG51" s="178"/>
      <c r="CH51" s="178"/>
      <c r="CI51" s="178"/>
      <c r="CJ51" s="178"/>
      <c r="CK51" s="178"/>
      <c r="CL51" s="178"/>
      <c r="CM51" s="178"/>
      <c r="CN51" s="178"/>
      <c r="CO51" s="178"/>
      <c r="CP51" s="178"/>
      <c r="CQ51" s="178"/>
      <c r="CR51" s="178"/>
      <c r="CS51" s="178"/>
      <c r="CT51" s="178"/>
      <c r="CU51" s="178"/>
      <c r="CV51" s="178"/>
      <c r="CW51" s="178"/>
      <c r="CX51" s="178"/>
      <c r="CY51" s="178"/>
      <c r="CZ51" s="178"/>
      <c r="DA51" s="178"/>
      <c r="DB51" s="178"/>
      <c r="DC51" s="178"/>
      <c r="DD51" s="178"/>
      <c r="DE51" s="178"/>
      <c r="DF51" s="178"/>
      <c r="DG51" s="178"/>
      <c r="DH51" s="178"/>
      <c r="DI51" s="178"/>
      <c r="DJ51" s="178"/>
      <c r="DK51" s="178"/>
      <c r="DL51" s="178"/>
      <c r="DM51" s="178"/>
      <c r="DN51" s="178"/>
      <c r="DO51" s="178"/>
      <c r="DP51" s="178"/>
      <c r="DQ51" s="178"/>
      <c r="DR51" s="178"/>
      <c r="DS51" s="178"/>
      <c r="DT51" s="178"/>
      <c r="DU51" s="178"/>
      <c r="DV51" s="178"/>
      <c r="DW51" s="178"/>
      <c r="DX51" s="178"/>
      <c r="DY51" s="178"/>
      <c r="DZ51" s="178"/>
      <c r="EA51" s="178"/>
      <c r="EB51" s="178"/>
      <c r="EC51" s="178"/>
      <c r="ED51" s="178"/>
      <c r="EE51" s="178"/>
      <c r="EF51" s="178"/>
      <c r="EG51" s="178"/>
      <c r="EH51" s="178"/>
      <c r="EI51" s="178"/>
      <c r="EJ51" s="178"/>
      <c r="EK51" s="178"/>
      <c r="EL51" s="178"/>
      <c r="EM51" s="178"/>
      <c r="EN51" s="178"/>
      <c r="EO51" s="178"/>
      <c r="EP51" s="178"/>
      <c r="EQ51" s="178"/>
      <c r="ER51" s="178"/>
      <c r="ES51" s="178"/>
      <c r="ET51" s="178"/>
      <c r="EU51" s="178"/>
      <c r="EV51" s="178"/>
      <c r="EW51" s="178"/>
      <c r="EX51" s="178"/>
      <c r="EY51" s="178"/>
      <c r="EZ51" s="178"/>
      <c r="FA51" s="178"/>
      <c r="FB51" s="178"/>
      <c r="FC51" s="178"/>
      <c r="FD51" s="178"/>
      <c r="FE51" s="178"/>
      <c r="FF51" s="178"/>
      <c r="FG51" s="178"/>
      <c r="FH51" s="178"/>
      <c r="FI51" s="178"/>
      <c r="FJ51" s="178"/>
      <c r="FK51" s="178"/>
      <c r="FL51" s="178"/>
      <c r="FM51" s="178"/>
      <c r="FN51" s="178"/>
      <c r="FO51" s="178"/>
      <c r="FP51" s="178"/>
      <c r="FQ51" s="178"/>
      <c r="FR51" s="178"/>
      <c r="FS51" s="178"/>
      <c r="FT51" s="178"/>
      <c r="FU51" s="178"/>
      <c r="FV51" s="178"/>
      <c r="FW51" s="178"/>
      <c r="FX51" s="178"/>
      <c r="FY51" s="178"/>
      <c r="FZ51" s="178"/>
      <c r="GA51" s="178"/>
      <c r="GB51" s="178"/>
      <c r="GC51" s="178"/>
      <c r="GD51" s="178"/>
      <c r="GE51" s="178"/>
      <c r="GF51" s="178"/>
      <c r="GG51" s="178"/>
      <c r="GH51" s="178"/>
      <c r="GI51" s="178"/>
      <c r="GJ51" s="178"/>
      <c r="GK51" s="178"/>
      <c r="GL51" s="178"/>
      <c r="GM51" s="178"/>
      <c r="GN51" s="178"/>
      <c r="GO51" s="178"/>
      <c r="GP51" s="178"/>
      <c r="GQ51" s="178"/>
      <c r="GR51" s="178"/>
      <c r="GS51" s="178"/>
      <c r="GT51" s="178"/>
      <c r="GU51" s="178"/>
      <c r="GV51" s="178"/>
      <c r="GW51" s="178"/>
      <c r="GX51" s="178"/>
      <c r="GY51" s="178"/>
      <c r="GZ51" s="178"/>
      <c r="HA51" s="178"/>
      <c r="HB51" s="178"/>
      <c r="HC51" s="178"/>
      <c r="HD51" s="178"/>
      <c r="HE51" s="178"/>
      <c r="HF51" s="178"/>
      <c r="HG51" s="178"/>
      <c r="HH51" s="178"/>
      <c r="HI51" s="178"/>
      <c r="HJ51" s="178"/>
      <c r="HK51" s="178"/>
      <c r="HL51" s="178"/>
      <c r="HM51" s="178"/>
      <c r="HN51" s="178"/>
      <c r="HO51" s="178"/>
      <c r="HP51" s="178"/>
      <c r="HQ51" s="178"/>
      <c r="HR51" s="178"/>
      <c r="HS51" s="178"/>
      <c r="HT51" s="178"/>
      <c r="HU51" s="178"/>
      <c r="HV51" s="178"/>
      <c r="HW51" s="178"/>
      <c r="HX51" s="178"/>
      <c r="HY51" s="178"/>
      <c r="HZ51" s="178"/>
      <c r="IA51" s="178"/>
      <c r="IB51" s="178"/>
      <c r="IC51" s="178"/>
      <c r="ID51" s="178"/>
      <c r="IE51" s="178"/>
      <c r="IF51" s="178"/>
      <c r="IG51" s="178"/>
      <c r="IH51" s="178"/>
      <c r="II51" s="178"/>
      <c r="IJ51" s="178"/>
      <c r="IK51" s="178"/>
      <c r="IL51" s="178"/>
      <c r="IM51" s="178"/>
      <c r="IN51" s="178"/>
      <c r="IO51" s="178"/>
      <c r="IP51" s="178"/>
      <c r="IQ51" s="178"/>
      <c r="IR51" s="178"/>
      <c r="IS51" s="178"/>
      <c r="IT51" s="178"/>
      <c r="IU51" s="178"/>
      <c r="IV51" s="178"/>
      <c r="IW51" s="178"/>
      <c r="IX51" s="178"/>
      <c r="IY51" s="178"/>
      <c r="IZ51" s="178"/>
      <c r="JA51" s="178"/>
      <c r="JB51" s="178"/>
      <c r="JC51" s="178"/>
      <c r="JD51" s="178"/>
      <c r="JE51" s="178"/>
      <c r="JF51" s="178"/>
      <c r="JG51" s="178"/>
      <c r="JH51" s="178"/>
      <c r="JI51" s="178"/>
      <c r="JJ51" s="178"/>
      <c r="JK51" s="178"/>
      <c r="JL51" s="178"/>
      <c r="JM51" s="178"/>
      <c r="JN51" s="178"/>
      <c r="JO51" s="178"/>
      <c r="JP51" s="178"/>
      <c r="JQ51" s="178"/>
      <c r="JR51" s="178"/>
      <c r="JS51" s="178"/>
      <c r="JT51" s="178"/>
      <c r="JU51" s="178"/>
      <c r="JV51" s="178"/>
      <c r="JW51" s="178"/>
      <c r="JX51" s="178"/>
      <c r="JY51" s="178"/>
      <c r="JZ51" s="178"/>
      <c r="KA51" s="178"/>
      <c r="KB51" s="178"/>
      <c r="KC51" s="178"/>
      <c r="KD51" s="178"/>
      <c r="KE51" s="178"/>
      <c r="KF51" s="178"/>
      <c r="KG51" s="178"/>
      <c r="KH51" s="178"/>
      <c r="KI51" s="178"/>
      <c r="KJ51" s="178"/>
      <c r="KK51" s="178"/>
      <c r="KL51" s="178"/>
      <c r="KM51" s="178"/>
      <c r="KN51" s="178"/>
      <c r="KO51" s="178"/>
      <c r="KP51" s="178"/>
      <c r="KQ51" s="178"/>
      <c r="KR51" s="178"/>
      <c r="KS51" s="178"/>
      <c r="KT51" s="178"/>
      <c r="KU51" s="178"/>
      <c r="KV51" s="178"/>
      <c r="KW51" s="178"/>
      <c r="KX51" s="178"/>
      <c r="KY51" s="178"/>
      <c r="KZ51" s="178"/>
      <c r="LA51" s="178"/>
      <c r="LB51" s="178"/>
      <c r="LC51" s="178"/>
      <c r="LD51" s="178"/>
      <c r="LE51" s="178"/>
      <c r="LF51" s="178"/>
      <c r="LG51" s="178"/>
      <c r="LH51" s="178"/>
      <c r="LI51" s="178"/>
      <c r="LJ51" s="178"/>
      <c r="LK51" s="178"/>
      <c r="LL51" s="178"/>
      <c r="LM51" s="178"/>
      <c r="LN51" s="178"/>
      <c r="LO51" s="178"/>
      <c r="LP51" s="178"/>
      <c r="LQ51" s="178"/>
      <c r="LR51" s="178"/>
      <c r="LS51" s="178"/>
      <c r="LT51" s="178"/>
      <c r="LU51" s="178"/>
      <c r="LV51" s="178"/>
      <c r="LW51" s="178"/>
      <c r="LX51" s="178"/>
      <c r="LY51" s="178"/>
      <c r="LZ51" s="178"/>
      <c r="MA51" s="178"/>
      <c r="MB51" s="178"/>
      <c r="MC51" s="178"/>
      <c r="MD51" s="178"/>
      <c r="ME51" s="178"/>
      <c r="MF51" s="178"/>
      <c r="MG51" s="178"/>
      <c r="MH51" s="178"/>
      <c r="MI51" s="178"/>
      <c r="MJ51" s="178"/>
      <c r="MK51" s="178"/>
      <c r="ML51" s="178"/>
      <c r="MM51" s="178"/>
      <c r="MN51" s="178"/>
      <c r="MO51" s="178"/>
      <c r="MP51" s="178"/>
      <c r="MQ51" s="178"/>
      <c r="MR51" s="178"/>
      <c r="MS51" s="178"/>
      <c r="MT51" s="178"/>
      <c r="MU51" s="178"/>
      <c r="MV51" s="178"/>
      <c r="MW51" s="178"/>
      <c r="MX51" s="178"/>
      <c r="MY51" s="178"/>
      <c r="MZ51" s="178"/>
      <c r="NA51" s="178"/>
      <c r="NB51" s="178"/>
      <c r="NC51" s="178"/>
      <c r="ND51" s="178"/>
      <c r="NE51" s="178"/>
      <c r="NF51" s="178"/>
      <c r="NG51" s="178"/>
      <c r="NH51" s="178"/>
      <c r="NI51" s="178"/>
      <c r="NJ51" s="178"/>
      <c r="NK51" s="178"/>
      <c r="NL51" s="178"/>
      <c r="NM51" s="178"/>
      <c r="NN51" s="178"/>
      <c r="NO51" s="178"/>
      <c r="NP51" s="178"/>
      <c r="NQ51" s="178"/>
      <c r="NR51" s="178"/>
      <c r="NS51" s="178"/>
      <c r="NT51" s="178"/>
      <c r="NU51" s="178"/>
      <c r="NV51" s="178"/>
      <c r="NW51" s="178"/>
      <c r="NX51" s="178"/>
      <c r="NY51" s="178"/>
      <c r="NZ51" s="178"/>
      <c r="OA51" s="178"/>
      <c r="OB51" s="178"/>
      <c r="OC51" s="178"/>
      <c r="OD51" s="178"/>
      <c r="OE51" s="178"/>
      <c r="OF51" s="178"/>
      <c r="OG51" s="178"/>
      <c r="OH51" s="178"/>
      <c r="OI51" s="178"/>
      <c r="OJ51" s="178"/>
      <c r="OK51" s="178"/>
      <c r="OL51" s="178"/>
      <c r="OM51" s="178"/>
      <c r="ON51" s="178"/>
      <c r="OO51" s="178"/>
      <c r="OP51" s="178"/>
      <c r="OQ51" s="178"/>
      <c r="OR51" s="178"/>
      <c r="OS51" s="178"/>
      <c r="OT51" s="178"/>
      <c r="OU51" s="178"/>
      <c r="OV51" s="178"/>
      <c r="OW51" s="178"/>
      <c r="OX51" s="178"/>
      <c r="OY51" s="178"/>
      <c r="OZ51" s="178"/>
      <c r="PA51" s="178"/>
      <c r="PB51" s="178"/>
      <c r="PC51" s="178"/>
      <c r="PD51" s="178"/>
      <c r="PE51" s="178"/>
      <c r="PF51" s="178"/>
      <c r="PG51" s="178"/>
      <c r="PH51" s="178"/>
      <c r="PI51" s="178"/>
      <c r="PJ51" s="178"/>
      <c r="PK51" s="178"/>
      <c r="PL51" s="178"/>
      <c r="PM51" s="178"/>
      <c r="PN51" s="178"/>
      <c r="PO51" s="178"/>
      <c r="PP51" s="178"/>
      <c r="PQ51" s="178"/>
      <c r="PR51" s="178"/>
      <c r="PS51" s="178"/>
      <c r="PT51" s="178"/>
      <c r="PU51" s="178"/>
      <c r="PV51" s="178"/>
      <c r="PW51" s="178"/>
      <c r="PX51" s="178"/>
      <c r="PY51" s="178"/>
      <c r="PZ51" s="178"/>
      <c r="QA51" s="178"/>
      <c r="QB51" s="178"/>
      <c r="QC51" s="178"/>
      <c r="QD51" s="178"/>
      <c r="QE51" s="178"/>
      <c r="QF51" s="178"/>
      <c r="QG51" s="178"/>
      <c r="QH51" s="178"/>
      <c r="QI51" s="178"/>
      <c r="QJ51" s="178"/>
      <c r="QK51" s="178"/>
      <c r="QL51" s="178"/>
      <c r="QM51" s="178"/>
      <c r="QN51" s="178"/>
      <c r="QO51" s="178"/>
      <c r="QP51" s="178"/>
      <c r="QQ51" s="178"/>
      <c r="QR51" s="178"/>
      <c r="QS51" s="178"/>
      <c r="QT51" s="178"/>
      <c r="QU51" s="178"/>
      <c r="QV51" s="178"/>
      <c r="QW51" s="178"/>
      <c r="QX51" s="178"/>
      <c r="QY51" s="178"/>
      <c r="QZ51" s="178"/>
      <c r="RA51" s="178"/>
      <c r="RB51" s="178"/>
      <c r="RC51" s="178"/>
      <c r="RD51" s="178"/>
      <c r="RE51" s="178"/>
      <c r="RF51" s="178"/>
      <c r="RG51" s="178"/>
      <c r="RH51" s="178"/>
      <c r="RI51" s="178"/>
      <c r="RJ51" s="178"/>
      <c r="RK51" s="178"/>
      <c r="RL51" s="178"/>
      <c r="RM51" s="178"/>
      <c r="RN51" s="178"/>
      <c r="RO51" s="178"/>
      <c r="RP51" s="178"/>
      <c r="RQ51" s="178"/>
      <c r="RR51" s="178"/>
      <c r="RS51" s="178"/>
      <c r="RT51" s="178"/>
      <c r="RU51" s="178"/>
      <c r="RV51" s="178"/>
      <c r="RW51" s="178"/>
      <c r="RX51" s="178"/>
      <c r="RY51" s="178"/>
      <c r="RZ51" s="178"/>
      <c r="SA51" s="178"/>
      <c r="SB51" s="178"/>
      <c r="SC51" s="178"/>
      <c r="SD51" s="178"/>
      <c r="SE51" s="178"/>
      <c r="SF51" s="178"/>
      <c r="SG51" s="178"/>
      <c r="SH51" s="178"/>
      <c r="SI51" s="178"/>
      <c r="SJ51" s="178"/>
      <c r="SK51" s="178"/>
      <c r="SL51" s="178"/>
      <c r="SM51" s="178"/>
      <c r="SN51" s="178"/>
      <c r="SO51" s="178"/>
      <c r="SP51" s="178"/>
      <c r="SQ51" s="178"/>
      <c r="SR51" s="178"/>
      <c r="SS51" s="178"/>
      <c r="ST51" s="178"/>
      <c r="SU51" s="178"/>
      <c r="SV51" s="178"/>
      <c r="SW51" s="178"/>
      <c r="SX51" s="178"/>
      <c r="SY51" s="178"/>
      <c r="SZ51" s="178"/>
      <c r="TA51" s="178"/>
      <c r="TB51" s="178"/>
      <c r="TC51" s="178"/>
      <c r="TD51" s="178"/>
      <c r="TE51" s="178"/>
      <c r="TF51" s="178"/>
      <c r="TG51" s="178"/>
      <c r="TH51" s="178"/>
      <c r="TI51" s="178"/>
      <c r="TJ51" s="178"/>
      <c r="TK51" s="178"/>
      <c r="TL51" s="178"/>
      <c r="TM51" s="178"/>
      <c r="TN51" s="178"/>
      <c r="TO51" s="178"/>
      <c r="TP51" s="178"/>
      <c r="TQ51" s="178"/>
      <c r="TR51" s="178"/>
      <c r="TS51" s="178"/>
      <c r="TT51" s="178"/>
      <c r="TU51" s="178"/>
      <c r="TV51" s="178"/>
      <c r="TW51" s="178"/>
      <c r="TX51" s="178"/>
      <c r="TY51" s="178"/>
      <c r="TZ51" s="178"/>
      <c r="UA51" s="178"/>
      <c r="UB51" s="178"/>
      <c r="UC51" s="178"/>
      <c r="UD51" s="178"/>
      <c r="UE51" s="178"/>
      <c r="UF51" s="178"/>
      <c r="UG51" s="178"/>
      <c r="UH51" s="178"/>
      <c r="UI51" s="178"/>
      <c r="UJ51" s="178"/>
      <c r="UK51" s="178"/>
      <c r="UL51" s="178"/>
      <c r="UM51" s="178"/>
      <c r="UN51" s="178"/>
      <c r="UO51" s="178"/>
      <c r="UP51" s="178"/>
      <c r="UQ51" s="178"/>
      <c r="UR51" s="178"/>
      <c r="US51" s="178"/>
      <c r="UT51" s="178"/>
      <c r="UU51" s="178"/>
      <c r="UV51" s="178"/>
      <c r="UW51" s="178"/>
      <c r="UX51" s="178"/>
      <c r="UY51" s="178"/>
      <c r="UZ51" s="178"/>
      <c r="VA51" s="178"/>
      <c r="VB51" s="178"/>
      <c r="VC51" s="178"/>
      <c r="VD51" s="178"/>
      <c r="VE51" s="178"/>
      <c r="VF51" s="178"/>
      <c r="VG51" s="178"/>
      <c r="VH51" s="178"/>
      <c r="VI51" s="178"/>
      <c r="VJ51" s="178"/>
      <c r="VK51" s="178"/>
      <c r="VL51" s="178"/>
      <c r="VM51" s="178"/>
      <c r="VN51" s="178"/>
      <c r="VO51" s="178"/>
      <c r="VP51" s="178"/>
      <c r="VQ51" s="178"/>
      <c r="VR51" s="178"/>
      <c r="VS51" s="178"/>
      <c r="VT51" s="178"/>
      <c r="VU51" s="178"/>
      <c r="VV51" s="178"/>
      <c r="VW51" s="178"/>
      <c r="VX51" s="178"/>
      <c r="VY51" s="178"/>
      <c r="VZ51" s="178"/>
      <c r="WA51" s="178"/>
      <c r="WB51" s="178"/>
      <c r="WC51" s="178"/>
      <c r="WD51" s="178"/>
      <c r="WE51" s="178"/>
      <c r="WF51" s="178"/>
      <c r="WG51" s="178"/>
      <c r="WH51" s="178"/>
      <c r="WI51" s="178"/>
      <c r="WJ51" s="178"/>
      <c r="WK51" s="178"/>
      <c r="WL51" s="178"/>
      <c r="WM51" s="178"/>
      <c r="WN51" s="178"/>
      <c r="WO51" s="178"/>
      <c r="WP51" s="178"/>
      <c r="WQ51" s="178"/>
      <c r="WR51" s="178"/>
      <c r="WS51" s="178"/>
      <c r="WT51" s="178"/>
      <c r="WU51" s="178"/>
      <c r="WV51" s="178"/>
      <c r="WW51" s="178"/>
      <c r="WX51" s="178"/>
      <c r="WY51" s="178"/>
      <c r="WZ51" s="178"/>
      <c r="XA51" s="178"/>
      <c r="XB51" s="178"/>
      <c r="XC51" s="178"/>
      <c r="XD51" s="178"/>
      <c r="XE51" s="178"/>
      <c r="XF51" s="178"/>
      <c r="XG51" s="178"/>
      <c r="XH51" s="178"/>
      <c r="XI51" s="178"/>
      <c r="XJ51" s="178"/>
      <c r="XK51" s="178"/>
      <c r="XL51" s="178"/>
      <c r="XM51" s="178"/>
      <c r="XN51" s="178"/>
      <c r="XO51" s="178"/>
      <c r="XP51" s="178"/>
      <c r="XQ51" s="178"/>
      <c r="XR51" s="178"/>
      <c r="XS51" s="178"/>
      <c r="XT51" s="178"/>
      <c r="XU51" s="178"/>
      <c r="XV51" s="178"/>
      <c r="XW51" s="178"/>
      <c r="XX51" s="178"/>
      <c r="XY51" s="178"/>
      <c r="XZ51" s="178"/>
      <c r="YA51" s="178"/>
      <c r="YB51" s="178"/>
      <c r="YC51" s="178"/>
      <c r="YD51" s="178"/>
      <c r="YE51" s="178"/>
      <c r="YF51" s="178"/>
      <c r="YG51" s="178"/>
      <c r="YH51" s="178"/>
      <c r="YI51" s="178"/>
      <c r="YJ51" s="178"/>
      <c r="YK51" s="178"/>
      <c r="YL51" s="178"/>
      <c r="YM51" s="178"/>
      <c r="YN51" s="178"/>
      <c r="YO51" s="178"/>
      <c r="YP51" s="178"/>
      <c r="YQ51" s="178"/>
      <c r="YR51" s="178"/>
      <c r="YS51" s="178"/>
      <c r="YT51" s="178"/>
      <c r="YU51" s="178"/>
      <c r="YV51" s="178"/>
      <c r="YW51" s="178"/>
      <c r="YX51" s="178"/>
      <c r="YY51" s="178"/>
      <c r="YZ51" s="178"/>
      <c r="ZA51" s="178"/>
      <c r="ZB51" s="178"/>
      <c r="ZC51" s="178"/>
      <c r="ZD51" s="178"/>
      <c r="ZE51" s="178"/>
      <c r="ZF51" s="178"/>
      <c r="ZG51" s="178"/>
      <c r="ZH51" s="178"/>
      <c r="ZI51" s="178"/>
      <c r="ZJ51" s="178"/>
      <c r="ZK51" s="178"/>
      <c r="ZL51" s="178"/>
      <c r="ZM51" s="178"/>
      <c r="ZN51" s="178"/>
      <c r="ZO51" s="178"/>
      <c r="ZP51" s="178"/>
      <c r="ZQ51" s="178"/>
      <c r="ZR51" s="178"/>
      <c r="ZS51" s="178"/>
      <c r="ZT51" s="178"/>
      <c r="ZU51" s="178"/>
      <c r="ZV51" s="178"/>
      <c r="ZW51" s="178"/>
      <c r="ZX51" s="178"/>
      <c r="ZY51" s="178"/>
      <c r="ZZ51" s="178"/>
      <c r="AAA51" s="178"/>
      <c r="AAB51" s="178"/>
      <c r="AAC51" s="178"/>
      <c r="AAD51" s="178"/>
      <c r="AAE51" s="178"/>
      <c r="AAF51" s="178"/>
      <c r="AAG51" s="178"/>
      <c r="AAH51" s="178"/>
      <c r="AAI51" s="178"/>
      <c r="AAJ51" s="178"/>
      <c r="AAK51" s="178"/>
      <c r="AAL51" s="178"/>
      <c r="AAM51" s="178"/>
      <c r="AAN51" s="178"/>
      <c r="AAO51" s="178"/>
      <c r="AAP51" s="178"/>
      <c r="AAQ51" s="178"/>
      <c r="AAR51" s="178"/>
      <c r="AAS51" s="178"/>
      <c r="AAT51" s="178"/>
      <c r="AAU51" s="178"/>
      <c r="AAV51" s="178"/>
      <c r="AAW51" s="178"/>
      <c r="AAX51" s="178"/>
      <c r="AAY51" s="178"/>
      <c r="AAZ51" s="178"/>
      <c r="ABA51" s="178"/>
      <c r="ABB51" s="178"/>
      <c r="ABC51" s="178"/>
      <c r="ABD51" s="178"/>
      <c r="ABE51" s="178"/>
      <c r="ABF51" s="178"/>
      <c r="ABG51" s="178"/>
      <c r="ABH51" s="178"/>
      <c r="ABI51" s="178"/>
      <c r="ABJ51" s="178"/>
      <c r="ABK51" s="178"/>
      <c r="ABL51" s="178"/>
      <c r="ABM51" s="178"/>
      <c r="ABN51" s="178"/>
      <c r="ABO51" s="178"/>
      <c r="ABP51" s="178"/>
      <c r="ABQ51" s="178"/>
      <c r="ABR51" s="178"/>
      <c r="ABS51" s="178"/>
      <c r="ABT51" s="178"/>
      <c r="ABU51" s="178"/>
      <c r="ABV51" s="178"/>
      <c r="ABW51" s="178"/>
      <c r="ABX51" s="178"/>
      <c r="ABY51" s="178"/>
      <c r="ABZ51" s="178"/>
      <c r="ACA51" s="178"/>
      <c r="ACB51" s="178"/>
      <c r="ACC51" s="178"/>
      <c r="ACD51" s="178"/>
      <c r="ACE51" s="178"/>
      <c r="ACF51" s="178"/>
      <c r="ACG51" s="178"/>
      <c r="ACH51" s="178"/>
      <c r="ACI51" s="178"/>
      <c r="ACJ51" s="178"/>
      <c r="ACK51" s="178"/>
      <c r="ACL51" s="178"/>
      <c r="ACM51" s="178"/>
      <c r="ACN51" s="178"/>
      <c r="ACO51" s="178"/>
      <c r="ACP51" s="178"/>
      <c r="ACQ51" s="178"/>
      <c r="ACR51" s="178"/>
      <c r="ACS51" s="178"/>
      <c r="ACT51" s="178"/>
      <c r="ACU51" s="178"/>
      <c r="ACV51" s="178"/>
      <c r="ACW51" s="178"/>
      <c r="ACX51" s="178"/>
      <c r="ACY51" s="178"/>
      <c r="ACZ51" s="178"/>
      <c r="ADA51" s="178"/>
      <c r="ADB51" s="178"/>
      <c r="ADC51" s="178"/>
      <c r="ADD51" s="178"/>
      <c r="ADE51" s="178"/>
      <c r="ADF51" s="178"/>
      <c r="ADG51" s="178"/>
      <c r="ADH51" s="178"/>
      <c r="ADI51" s="178"/>
      <c r="ADJ51" s="178"/>
      <c r="ADK51" s="178"/>
      <c r="ADL51" s="178"/>
      <c r="ADM51" s="178"/>
      <c r="ADN51" s="178"/>
      <c r="ADO51" s="178"/>
      <c r="ADP51" s="178"/>
      <c r="ADQ51" s="178"/>
      <c r="ADR51" s="178"/>
      <c r="ADS51" s="178"/>
      <c r="ADT51" s="178"/>
      <c r="ADU51" s="178"/>
      <c r="ADV51" s="178"/>
      <c r="ADW51" s="178"/>
      <c r="ADX51" s="178"/>
      <c r="ADY51" s="178"/>
      <c r="ADZ51" s="178"/>
      <c r="AEA51" s="178"/>
      <c r="AEB51" s="178"/>
      <c r="AEC51" s="178"/>
      <c r="AED51" s="178"/>
      <c r="AEE51" s="178"/>
      <c r="AEF51" s="178"/>
      <c r="AEG51" s="178"/>
      <c r="AEH51" s="178"/>
      <c r="AEI51" s="178"/>
      <c r="AEJ51" s="178"/>
      <c r="AEK51" s="178"/>
      <c r="AEL51" s="178"/>
      <c r="AEM51" s="178"/>
      <c r="AEN51" s="178"/>
      <c r="AEO51" s="178"/>
      <c r="AEP51" s="178"/>
      <c r="AEQ51" s="178"/>
      <c r="AER51" s="178"/>
      <c r="AES51" s="178"/>
      <c r="AET51" s="178"/>
      <c r="AEU51" s="178"/>
      <c r="AEV51" s="178"/>
      <c r="AEW51" s="178"/>
      <c r="AEX51" s="178"/>
      <c r="AEY51" s="178"/>
      <c r="AEZ51" s="178"/>
      <c r="AFA51" s="178"/>
      <c r="AFB51" s="178"/>
      <c r="AFC51" s="178"/>
      <c r="AFD51" s="178"/>
      <c r="AFE51" s="178"/>
      <c r="AFF51" s="178"/>
      <c r="AFG51" s="178"/>
      <c r="AFH51" s="178"/>
      <c r="AFI51" s="178"/>
      <c r="AFJ51" s="178"/>
      <c r="AFK51" s="178"/>
      <c r="AFL51" s="178"/>
      <c r="AFM51" s="178"/>
      <c r="AFN51" s="178"/>
      <c r="AFO51" s="178"/>
      <c r="AFP51" s="178"/>
      <c r="AFQ51" s="178"/>
      <c r="AFR51" s="178"/>
      <c r="AFS51" s="178"/>
      <c r="AFT51" s="178"/>
      <c r="AFU51" s="178"/>
      <c r="AFV51" s="178"/>
      <c r="AFW51" s="178"/>
      <c r="AFX51" s="178"/>
      <c r="AFY51" s="178"/>
      <c r="AFZ51" s="178"/>
      <c r="AGA51" s="178"/>
      <c r="AGB51" s="178"/>
      <c r="AGC51" s="178"/>
      <c r="AGD51" s="178"/>
      <c r="AGE51" s="178"/>
      <c r="AGF51" s="178"/>
      <c r="AGG51" s="178"/>
      <c r="AGH51" s="178"/>
      <c r="AGI51" s="178"/>
      <c r="AGJ51" s="178"/>
      <c r="AGK51" s="178"/>
      <c r="AGL51" s="178"/>
      <c r="AGM51" s="178"/>
      <c r="AGN51" s="178"/>
      <c r="AGO51" s="178"/>
      <c r="AGP51" s="178"/>
      <c r="AGQ51" s="178"/>
      <c r="AGR51" s="178"/>
      <c r="AGS51" s="178"/>
      <c r="AGT51" s="178"/>
      <c r="AGU51" s="178"/>
      <c r="AGV51" s="178"/>
      <c r="AGW51" s="178"/>
      <c r="AGX51" s="178"/>
      <c r="AGY51" s="178"/>
      <c r="AGZ51" s="178"/>
      <c r="AHA51" s="178"/>
      <c r="AHB51" s="178"/>
      <c r="AHC51" s="178"/>
      <c r="AHD51" s="178"/>
      <c r="AHE51" s="178"/>
      <c r="AHF51" s="178"/>
      <c r="AHG51" s="178"/>
      <c r="AHH51" s="178"/>
      <c r="AHI51" s="178"/>
      <c r="AHJ51" s="178"/>
      <c r="AHK51" s="178"/>
      <c r="AHL51" s="178"/>
      <c r="AHM51" s="178"/>
      <c r="AHN51" s="178"/>
      <c r="AHO51" s="178"/>
      <c r="AHP51" s="178"/>
      <c r="AHQ51" s="178"/>
      <c r="AHR51" s="178"/>
      <c r="AHS51" s="178"/>
      <c r="AHT51" s="178"/>
      <c r="AHU51" s="178"/>
      <c r="AHV51" s="178"/>
      <c r="AHW51" s="178"/>
      <c r="AHX51" s="178"/>
      <c r="AHY51" s="178"/>
      <c r="AHZ51" s="178"/>
      <c r="AIA51" s="178"/>
      <c r="AIB51" s="178"/>
      <c r="AIC51" s="178"/>
      <c r="AID51" s="178"/>
      <c r="AIE51" s="178"/>
      <c r="AIF51" s="178"/>
      <c r="AIG51" s="178"/>
      <c r="AIH51" s="178"/>
      <c r="AII51" s="178"/>
      <c r="AIJ51" s="178"/>
      <c r="AIK51" s="178"/>
      <c r="AIL51" s="178"/>
      <c r="AIM51" s="178"/>
      <c r="AIN51" s="178"/>
      <c r="AIO51" s="178"/>
      <c r="AIP51" s="178"/>
      <c r="AIQ51" s="178"/>
      <c r="AIR51" s="178"/>
      <c r="AIS51" s="178"/>
      <c r="AIT51" s="178"/>
      <c r="AIU51" s="178"/>
      <c r="AIV51" s="178"/>
      <c r="AIW51" s="178"/>
      <c r="AIX51" s="178"/>
      <c r="AIY51" s="178"/>
      <c r="AIZ51" s="178"/>
      <c r="AJA51" s="178"/>
      <c r="AJB51" s="178"/>
      <c r="AJC51" s="178"/>
      <c r="AJD51" s="178"/>
      <c r="AJE51" s="178"/>
      <c r="AJF51" s="178"/>
      <c r="AJG51" s="178"/>
      <c r="AJH51" s="178"/>
      <c r="AJI51" s="178"/>
      <c r="AJJ51" s="178"/>
      <c r="AJK51" s="178"/>
      <c r="AJL51" s="178"/>
      <c r="AJM51" s="178"/>
      <c r="AJN51" s="178"/>
      <c r="AJO51" s="178"/>
      <c r="AJP51" s="178"/>
      <c r="AJQ51" s="178"/>
      <c r="AJR51" s="178"/>
      <c r="AJS51" s="178"/>
      <c r="AJT51" s="178"/>
      <c r="AJU51" s="178"/>
      <c r="AJV51" s="178"/>
      <c r="AJW51" s="178"/>
      <c r="AJX51" s="178"/>
      <c r="AJY51" s="178"/>
      <c r="AJZ51" s="178"/>
      <c r="AKA51" s="178"/>
      <c r="AKB51" s="178"/>
      <c r="AKC51" s="178"/>
      <c r="AKD51" s="178"/>
      <c r="AKE51" s="178"/>
      <c r="AKF51" s="178"/>
      <c r="AKG51" s="178"/>
      <c r="AKH51" s="178"/>
      <c r="AKI51" s="178"/>
      <c r="AKJ51" s="178"/>
      <c r="AKK51" s="178"/>
      <c r="AKL51" s="178"/>
      <c r="AKM51" s="178"/>
      <c r="AKN51" s="178"/>
      <c r="AKO51" s="178"/>
      <c r="AKP51" s="178"/>
      <c r="AKQ51" s="178"/>
      <c r="AKR51" s="178"/>
      <c r="AKS51" s="178"/>
      <c r="AKT51" s="178"/>
      <c r="AKU51" s="178"/>
      <c r="AKV51" s="178"/>
      <c r="AKW51" s="178"/>
      <c r="AKX51" s="178"/>
      <c r="AKY51" s="178"/>
      <c r="AKZ51" s="178"/>
      <c r="ALA51" s="178"/>
      <c r="ALB51" s="178"/>
      <c r="ALC51" s="178"/>
      <c r="ALD51" s="178"/>
      <c r="ALE51" s="178"/>
      <c r="ALF51" s="178"/>
      <c r="ALG51" s="178"/>
      <c r="ALH51" s="178"/>
      <c r="ALI51" s="178"/>
      <c r="ALJ51" s="178"/>
      <c r="ALK51" s="178"/>
      <c r="ALL51" s="178"/>
      <c r="ALM51" s="178"/>
      <c r="ALN51" s="178"/>
      <c r="ALO51" s="178"/>
      <c r="ALP51" s="178"/>
      <c r="ALQ51" s="178"/>
      <c r="ALR51" s="178"/>
      <c r="ALS51" s="178"/>
      <c r="ALT51" s="178"/>
      <c r="ALU51" s="178"/>
      <c r="ALV51" s="178"/>
      <c r="ALW51" s="178"/>
      <c r="ALX51" s="178"/>
      <c r="ALY51" s="178"/>
      <c r="ALZ51" s="178"/>
      <c r="AMA51" s="178"/>
      <c r="AMB51" s="178"/>
      <c r="AMC51" s="178"/>
      <c r="AMD51" s="178"/>
      <c r="AME51" s="178"/>
      <c r="AMF51" s="178"/>
      <c r="AMG51" s="178"/>
      <c r="AMH51" s="178"/>
      <c r="AMI51" s="178"/>
      <c r="AMJ51" s="178"/>
      <c r="AMK51" s="178"/>
      <c r="AML51" s="178"/>
      <c r="AMM51" s="178"/>
      <c r="AMN51" s="178"/>
      <c r="AMO51" s="178"/>
      <c r="AMP51" s="178"/>
      <c r="AMQ51" s="178"/>
      <c r="AMR51" s="178"/>
      <c r="AMS51" s="178"/>
      <c r="AMT51" s="178"/>
      <c r="AMU51" s="178"/>
      <c r="AMV51" s="178"/>
      <c r="AMW51" s="178"/>
      <c r="AMX51" s="178"/>
      <c r="AMY51" s="178"/>
      <c r="AMZ51" s="178"/>
      <c r="ANA51" s="178"/>
      <c r="ANB51" s="178"/>
      <c r="ANC51" s="178"/>
      <c r="AND51" s="178"/>
      <c r="ANE51" s="178"/>
      <c r="ANF51" s="178"/>
      <c r="ANG51" s="178"/>
      <c r="ANH51" s="178"/>
      <c r="ANI51" s="178"/>
      <c r="ANJ51" s="178"/>
      <c r="ANK51" s="178"/>
      <c r="ANL51" s="178"/>
      <c r="ANM51" s="178"/>
      <c r="ANN51" s="178"/>
      <c r="ANO51" s="178"/>
      <c r="ANP51" s="178"/>
      <c r="ANQ51" s="178"/>
      <c r="ANR51" s="178"/>
      <c r="ANS51" s="178"/>
      <c r="ANT51" s="178"/>
      <c r="ANU51" s="178"/>
      <c r="ANV51" s="178"/>
      <c r="ANW51" s="178"/>
      <c r="ANX51" s="178"/>
      <c r="ANY51" s="178"/>
      <c r="ANZ51" s="178"/>
      <c r="AOA51" s="178"/>
      <c r="AOB51" s="178"/>
      <c r="AOC51" s="178"/>
      <c r="AOD51" s="178"/>
      <c r="AOE51" s="178"/>
      <c r="AOF51" s="178"/>
      <c r="AOG51" s="178"/>
      <c r="AOH51" s="178"/>
      <c r="AOI51" s="178"/>
      <c r="AOJ51" s="178"/>
      <c r="AOK51" s="178"/>
      <c r="AOL51" s="178"/>
      <c r="AOM51" s="178"/>
      <c r="AON51" s="178"/>
      <c r="AOO51" s="178"/>
      <c r="AOP51" s="178"/>
      <c r="AOQ51" s="178"/>
      <c r="AOR51" s="178"/>
      <c r="AOS51" s="178"/>
      <c r="AOT51" s="178"/>
      <c r="AOU51" s="178"/>
      <c r="AOV51" s="178"/>
      <c r="AOW51" s="178"/>
      <c r="AOX51" s="178"/>
      <c r="AOY51" s="178"/>
      <c r="AOZ51" s="178"/>
      <c r="APA51" s="178"/>
      <c r="APB51" s="178"/>
      <c r="APC51" s="178"/>
      <c r="APD51" s="178"/>
      <c r="APE51" s="178"/>
      <c r="APF51" s="178"/>
      <c r="APG51" s="178"/>
      <c r="APH51" s="178"/>
      <c r="API51" s="178"/>
      <c r="APJ51" s="178"/>
      <c r="APK51" s="178"/>
      <c r="APL51" s="178"/>
      <c r="APM51" s="178"/>
      <c r="APN51" s="178"/>
      <c r="APO51" s="178"/>
      <c r="APP51" s="178"/>
      <c r="APQ51" s="178"/>
      <c r="APR51" s="178"/>
      <c r="APS51" s="178"/>
      <c r="APT51" s="178"/>
      <c r="APU51" s="178"/>
      <c r="APV51" s="178"/>
      <c r="APW51" s="178"/>
      <c r="APX51" s="178"/>
      <c r="APY51" s="178"/>
      <c r="APZ51" s="178"/>
      <c r="AQA51" s="178"/>
      <c r="AQB51" s="178"/>
      <c r="AQC51" s="178"/>
      <c r="AQD51" s="178"/>
      <c r="AQE51" s="178"/>
      <c r="AQF51" s="178"/>
      <c r="AQG51" s="178"/>
      <c r="AQH51" s="178"/>
      <c r="AQI51" s="178"/>
      <c r="AQJ51" s="178"/>
      <c r="AQK51" s="178"/>
      <c r="AQL51" s="178"/>
      <c r="AQM51" s="178"/>
      <c r="AQN51" s="178"/>
      <c r="AQO51" s="178"/>
      <c r="AQP51" s="178"/>
      <c r="AQQ51" s="178"/>
      <c r="AQR51" s="178"/>
      <c r="AQS51" s="178"/>
      <c r="AQT51" s="178"/>
      <c r="AQU51" s="178"/>
      <c r="AQV51" s="178"/>
      <c r="AQW51" s="178"/>
      <c r="AQX51" s="178"/>
      <c r="AQY51" s="178"/>
      <c r="AQZ51" s="178"/>
      <c r="ARA51" s="178"/>
      <c r="ARB51" s="178"/>
      <c r="ARC51" s="178"/>
      <c r="ARD51" s="178"/>
      <c r="ARE51" s="178"/>
      <c r="ARF51" s="178"/>
      <c r="ARG51" s="178"/>
      <c r="ARH51" s="178"/>
      <c r="ARI51" s="178"/>
      <c r="ARJ51" s="178"/>
      <c r="ARK51" s="178"/>
      <c r="ARL51" s="178"/>
      <c r="ARM51" s="178"/>
      <c r="ARN51" s="178"/>
      <c r="ARO51" s="178"/>
      <c r="ARP51" s="178"/>
      <c r="ARQ51" s="178"/>
      <c r="ARR51" s="178"/>
      <c r="ARS51" s="178"/>
      <c r="ART51" s="178"/>
      <c r="ARU51" s="178"/>
      <c r="ARV51" s="178"/>
      <c r="ARW51" s="178"/>
      <c r="ARX51" s="178"/>
      <c r="ARY51" s="178"/>
      <c r="ARZ51" s="178"/>
      <c r="ASA51" s="178"/>
      <c r="ASB51" s="178"/>
      <c r="ASC51" s="178"/>
      <c r="ASD51" s="178"/>
      <c r="ASE51" s="178"/>
      <c r="ASF51" s="178"/>
      <c r="ASG51" s="178"/>
      <c r="ASH51" s="178"/>
      <c r="ASI51" s="178"/>
      <c r="ASJ51" s="178"/>
      <c r="ASK51" s="178"/>
      <c r="ASL51" s="178"/>
      <c r="ASM51" s="178"/>
      <c r="ASN51" s="178"/>
      <c r="ASO51" s="178"/>
      <c r="ASP51" s="178"/>
      <c r="ASQ51" s="178"/>
      <c r="ASR51" s="178"/>
      <c r="ASS51" s="178"/>
      <c r="AST51" s="178"/>
      <c r="ASU51" s="178"/>
      <c r="ASV51" s="178"/>
      <c r="ASW51" s="178"/>
      <c r="ASX51" s="178"/>
      <c r="ASY51" s="178"/>
      <c r="ASZ51" s="178"/>
      <c r="ATA51" s="178"/>
      <c r="ATB51" s="178"/>
      <c r="ATC51" s="178"/>
      <c r="ATD51" s="178"/>
      <c r="ATE51" s="178"/>
      <c r="ATF51" s="178"/>
      <c r="ATG51" s="178"/>
      <c r="ATH51" s="178"/>
      <c r="ATI51" s="178"/>
      <c r="ATJ51" s="178"/>
      <c r="ATK51" s="178"/>
      <c r="ATL51" s="178"/>
      <c r="ATM51" s="178"/>
      <c r="ATN51" s="178"/>
      <c r="ATO51" s="178"/>
      <c r="ATP51" s="178"/>
      <c r="ATQ51" s="178"/>
      <c r="ATR51" s="178"/>
      <c r="ATS51" s="178"/>
      <c r="ATT51" s="178"/>
      <c r="ATU51" s="178"/>
      <c r="ATV51" s="178"/>
      <c r="ATW51" s="178"/>
      <c r="ATX51" s="178"/>
      <c r="ATY51" s="178"/>
      <c r="ATZ51" s="178"/>
      <c r="AUA51" s="178"/>
      <c r="AUB51" s="178"/>
      <c r="AUC51" s="178"/>
      <c r="AUD51" s="178"/>
      <c r="AUE51" s="178"/>
      <c r="AUF51" s="178"/>
      <c r="AUG51" s="178"/>
      <c r="AUH51" s="178"/>
      <c r="AUI51" s="178"/>
      <c r="AUJ51" s="178"/>
      <c r="AUK51" s="178"/>
      <c r="AUL51" s="178"/>
      <c r="AUM51" s="178"/>
      <c r="AUN51" s="178"/>
      <c r="AUO51" s="178"/>
      <c r="AUP51" s="178"/>
      <c r="AUQ51" s="178"/>
      <c r="AUR51" s="178"/>
      <c r="AUS51" s="178"/>
      <c r="AUT51" s="178"/>
      <c r="AUU51" s="178"/>
      <c r="AUV51" s="178"/>
      <c r="AUW51" s="178"/>
      <c r="AUX51" s="178"/>
      <c r="AUY51" s="178"/>
      <c r="AUZ51" s="178"/>
      <c r="AVA51" s="178"/>
      <c r="AVB51" s="178"/>
      <c r="AVC51" s="178"/>
      <c r="AVD51" s="178"/>
      <c r="AVE51" s="178"/>
      <c r="AVF51" s="178"/>
      <c r="AVG51" s="178"/>
      <c r="AVH51" s="178"/>
      <c r="AVI51" s="178"/>
      <c r="AVJ51" s="178"/>
      <c r="AVK51" s="178"/>
      <c r="AVL51" s="178"/>
      <c r="AVM51" s="178"/>
      <c r="AVN51" s="178"/>
      <c r="AVO51" s="178"/>
      <c r="AVP51" s="178"/>
      <c r="AVQ51" s="178"/>
      <c r="AVR51" s="178"/>
      <c r="AVS51" s="178"/>
      <c r="AVT51" s="178"/>
      <c r="AVU51" s="178"/>
      <c r="AVV51" s="178"/>
      <c r="AVW51" s="178"/>
      <c r="AVX51" s="178"/>
      <c r="AVY51" s="178"/>
      <c r="AVZ51" s="178"/>
      <c r="AWA51" s="178"/>
      <c r="AWB51" s="178"/>
      <c r="AWC51" s="178"/>
      <c r="AWD51" s="178"/>
      <c r="AWE51" s="178"/>
      <c r="AWF51" s="178"/>
      <c r="AWG51" s="178"/>
      <c r="AWH51" s="178"/>
      <c r="AWI51" s="178"/>
      <c r="AWJ51" s="178"/>
      <c r="AWK51" s="178"/>
      <c r="AWL51" s="178"/>
      <c r="AWM51" s="178"/>
      <c r="AWN51" s="178"/>
      <c r="AWO51" s="178"/>
      <c r="AWP51" s="178"/>
      <c r="AWQ51" s="178"/>
      <c r="AWR51" s="178"/>
      <c r="AWS51" s="178"/>
      <c r="AWT51" s="178"/>
      <c r="AWU51" s="178"/>
      <c r="AWV51" s="178"/>
      <c r="AWW51" s="178"/>
      <c r="AWX51" s="178"/>
      <c r="AWY51" s="178"/>
      <c r="AWZ51" s="178"/>
      <c r="AXA51" s="178"/>
      <c r="AXB51" s="178"/>
      <c r="AXC51" s="178"/>
      <c r="AXD51" s="178"/>
      <c r="AXE51" s="178"/>
      <c r="AXF51" s="178"/>
      <c r="AXG51" s="178"/>
      <c r="AXH51" s="178"/>
      <c r="AXI51" s="178"/>
      <c r="AXJ51" s="178"/>
      <c r="AXK51" s="178"/>
      <c r="AXL51" s="178"/>
      <c r="AXM51" s="178"/>
      <c r="AXN51" s="178"/>
      <c r="AXO51" s="178"/>
      <c r="AXP51" s="178"/>
      <c r="AXQ51" s="178"/>
      <c r="AXR51" s="178"/>
      <c r="AXS51" s="178"/>
      <c r="AXT51" s="178"/>
      <c r="AXU51" s="178"/>
      <c r="AXV51" s="178"/>
      <c r="AXW51" s="178"/>
      <c r="AXX51" s="178"/>
      <c r="AXY51" s="178"/>
      <c r="AXZ51" s="178"/>
      <c r="AYA51" s="178"/>
      <c r="AYB51" s="178"/>
      <c r="AYC51" s="178"/>
      <c r="AYD51" s="178"/>
      <c r="AYE51" s="178"/>
      <c r="AYF51" s="178"/>
      <c r="AYG51" s="178"/>
      <c r="AYH51" s="178"/>
      <c r="AYI51" s="178"/>
      <c r="AYJ51" s="178"/>
      <c r="AYK51" s="178"/>
      <c r="AYL51" s="178"/>
      <c r="AYM51" s="178"/>
      <c r="AYN51" s="178"/>
      <c r="AYO51" s="178"/>
      <c r="AYP51" s="178"/>
      <c r="AYQ51" s="178"/>
      <c r="AYR51" s="178"/>
      <c r="AYS51" s="178"/>
      <c r="AYT51" s="178"/>
      <c r="AYU51" s="178"/>
      <c r="AYV51" s="178"/>
      <c r="AYW51" s="178"/>
      <c r="AYX51" s="178"/>
      <c r="AYY51" s="178"/>
      <c r="AYZ51" s="178"/>
      <c r="AZA51" s="178"/>
      <c r="AZB51" s="178"/>
      <c r="AZC51" s="178"/>
      <c r="AZD51" s="178"/>
      <c r="AZE51" s="178"/>
      <c r="AZF51" s="178"/>
      <c r="AZG51" s="178"/>
      <c r="AZH51" s="178"/>
      <c r="AZI51" s="178"/>
      <c r="AZJ51" s="178"/>
      <c r="AZK51" s="178"/>
      <c r="AZL51" s="178"/>
      <c r="AZM51" s="178"/>
      <c r="AZN51" s="178"/>
      <c r="AZO51" s="178"/>
      <c r="AZP51" s="178"/>
      <c r="AZQ51" s="178"/>
      <c r="AZR51" s="178"/>
      <c r="AZS51" s="178"/>
      <c r="AZT51" s="178"/>
      <c r="AZU51" s="178"/>
      <c r="AZV51" s="178"/>
      <c r="AZW51" s="178"/>
      <c r="AZX51" s="178"/>
      <c r="AZY51" s="178"/>
      <c r="AZZ51" s="178"/>
      <c r="BAA51" s="178"/>
      <c r="BAB51" s="178"/>
      <c r="BAC51" s="178"/>
      <c r="BAD51" s="178"/>
      <c r="BAE51" s="178"/>
      <c r="BAF51" s="178"/>
      <c r="BAG51" s="178"/>
      <c r="BAH51" s="178"/>
      <c r="BAI51" s="178"/>
      <c r="BAJ51" s="178"/>
      <c r="BAK51" s="178"/>
      <c r="BAL51" s="178"/>
      <c r="BAM51" s="178"/>
      <c r="BAN51" s="178"/>
      <c r="BAO51" s="178"/>
      <c r="BAP51" s="178"/>
      <c r="BAQ51" s="178"/>
      <c r="BAR51" s="178"/>
      <c r="BAS51" s="178"/>
      <c r="BAT51" s="178"/>
      <c r="BAU51" s="178"/>
      <c r="BAV51" s="178"/>
      <c r="BAW51" s="178"/>
      <c r="BAX51" s="178"/>
      <c r="BAY51" s="178"/>
      <c r="BAZ51" s="178"/>
      <c r="BBA51" s="178"/>
      <c r="BBB51" s="178"/>
      <c r="BBC51" s="178"/>
      <c r="BBD51" s="178"/>
      <c r="BBE51" s="178"/>
      <c r="BBF51" s="178"/>
      <c r="BBG51" s="178"/>
      <c r="BBH51" s="178"/>
      <c r="BBI51" s="178"/>
      <c r="BBJ51" s="178"/>
      <c r="BBK51" s="178"/>
      <c r="BBL51" s="178"/>
      <c r="BBM51" s="178"/>
      <c r="BBN51" s="178"/>
      <c r="BBO51" s="178"/>
      <c r="BBP51" s="178"/>
      <c r="BBQ51" s="178"/>
      <c r="BBR51" s="178"/>
      <c r="BBS51" s="178"/>
      <c r="BBT51" s="178"/>
      <c r="BBU51" s="178"/>
      <c r="BBV51" s="178"/>
      <c r="BBW51" s="178"/>
      <c r="BBX51" s="178"/>
      <c r="BBY51" s="178"/>
      <c r="BBZ51" s="178"/>
      <c r="BCA51" s="178"/>
      <c r="BCB51" s="178"/>
      <c r="BCC51" s="178"/>
      <c r="BCD51" s="178"/>
      <c r="BCE51" s="178"/>
      <c r="BCF51" s="178"/>
      <c r="BCG51" s="178"/>
      <c r="BCH51" s="178"/>
      <c r="BCI51" s="178"/>
      <c r="BCJ51" s="178"/>
      <c r="BCK51" s="178"/>
      <c r="BCL51" s="178"/>
      <c r="BCM51" s="178"/>
      <c r="BCN51" s="178"/>
      <c r="BCO51" s="178"/>
      <c r="BCP51" s="178"/>
      <c r="BCQ51" s="178"/>
      <c r="BCR51" s="178"/>
      <c r="BCS51" s="178"/>
      <c r="BCT51" s="178"/>
      <c r="BCU51" s="178"/>
      <c r="BCV51" s="178"/>
      <c r="BCW51" s="178"/>
      <c r="BCX51" s="178"/>
      <c r="BCY51" s="178"/>
      <c r="BCZ51" s="178"/>
      <c r="BDA51" s="178"/>
      <c r="BDB51" s="178"/>
      <c r="BDC51" s="178"/>
      <c r="BDD51" s="178"/>
      <c r="BDE51" s="178"/>
      <c r="BDF51" s="178"/>
      <c r="BDG51" s="178"/>
      <c r="BDH51" s="178"/>
      <c r="BDI51" s="178"/>
      <c r="BDJ51" s="178"/>
      <c r="BDK51" s="178"/>
      <c r="BDL51" s="178"/>
      <c r="BDM51" s="178"/>
      <c r="BDN51" s="178"/>
      <c r="BDO51" s="178"/>
      <c r="BDP51" s="178"/>
      <c r="BDQ51" s="178"/>
      <c r="BDR51" s="178"/>
      <c r="BDS51" s="178"/>
      <c r="BDT51" s="178"/>
      <c r="BDU51" s="178"/>
      <c r="BDV51" s="178"/>
      <c r="BDW51" s="178"/>
      <c r="BDX51" s="178"/>
      <c r="BDY51" s="178"/>
      <c r="BDZ51" s="178"/>
      <c r="BEA51" s="178"/>
      <c r="BEB51" s="178"/>
      <c r="BEC51" s="178"/>
      <c r="BED51" s="178"/>
      <c r="BEE51" s="178"/>
      <c r="BEF51" s="178"/>
      <c r="BEG51" s="178"/>
      <c r="BEH51" s="178"/>
      <c r="BEI51" s="178"/>
      <c r="BEJ51" s="178"/>
      <c r="BEK51" s="178"/>
      <c r="BEL51" s="178"/>
      <c r="BEM51" s="178"/>
      <c r="BEN51" s="178"/>
      <c r="BEO51" s="178"/>
      <c r="BEP51" s="178"/>
      <c r="BEQ51" s="178"/>
      <c r="BER51" s="178"/>
      <c r="BES51" s="178"/>
      <c r="BET51" s="178"/>
      <c r="BEU51" s="178"/>
      <c r="BEV51" s="178"/>
      <c r="BEW51" s="178"/>
      <c r="BEX51" s="178"/>
      <c r="BEY51" s="178"/>
      <c r="BEZ51" s="178"/>
      <c r="BFA51" s="178"/>
      <c r="BFB51" s="178"/>
      <c r="BFC51" s="178"/>
      <c r="BFD51" s="178"/>
      <c r="BFE51" s="178"/>
      <c r="BFF51" s="178"/>
      <c r="BFG51" s="178"/>
      <c r="BFH51" s="178"/>
      <c r="BFI51" s="178"/>
      <c r="BFJ51" s="178"/>
      <c r="BFK51" s="178"/>
      <c r="BFL51" s="178"/>
      <c r="BFM51" s="178"/>
      <c r="BFN51" s="178"/>
      <c r="BFO51" s="178"/>
      <c r="BFP51" s="178"/>
      <c r="BFQ51" s="178"/>
      <c r="BFR51" s="178"/>
      <c r="BFS51" s="178"/>
      <c r="BFT51" s="178"/>
      <c r="BFU51" s="178"/>
      <c r="BFV51" s="178"/>
      <c r="BFW51" s="178"/>
      <c r="BFX51" s="178"/>
      <c r="BFY51" s="178"/>
      <c r="BFZ51" s="178"/>
      <c r="BGA51" s="178"/>
      <c r="BGB51" s="178"/>
      <c r="BGC51" s="178"/>
      <c r="BGD51" s="178"/>
      <c r="BGE51" s="178"/>
      <c r="BGF51" s="178"/>
      <c r="BGG51" s="178"/>
      <c r="BGH51" s="178"/>
      <c r="BGI51" s="178"/>
      <c r="BGJ51" s="178"/>
      <c r="BGK51" s="178"/>
      <c r="BGL51" s="178"/>
      <c r="BGM51" s="178"/>
      <c r="BGN51" s="178"/>
      <c r="BGO51" s="178"/>
      <c r="BGP51" s="178"/>
      <c r="BGQ51" s="178"/>
      <c r="BGR51" s="178"/>
      <c r="BGS51" s="178"/>
      <c r="BGT51" s="178"/>
      <c r="BGU51" s="178"/>
      <c r="BGV51" s="178"/>
      <c r="BGW51" s="178"/>
      <c r="BGX51" s="178"/>
      <c r="BGY51" s="178"/>
      <c r="BGZ51" s="178"/>
      <c r="BHA51" s="178"/>
      <c r="BHB51" s="178"/>
      <c r="BHC51" s="178"/>
      <c r="BHD51" s="178"/>
      <c r="BHE51" s="178"/>
      <c r="BHF51" s="178"/>
      <c r="BHG51" s="178"/>
      <c r="BHH51" s="178"/>
      <c r="BHI51" s="178"/>
      <c r="BHJ51" s="178"/>
      <c r="BHK51" s="178"/>
      <c r="BHL51" s="178"/>
      <c r="BHM51" s="178"/>
      <c r="BHN51" s="178"/>
      <c r="BHO51" s="178"/>
      <c r="BHP51" s="178"/>
      <c r="BHQ51" s="178"/>
      <c r="BHR51" s="178"/>
      <c r="BHS51" s="178"/>
      <c r="BHT51" s="178"/>
      <c r="BHU51" s="178"/>
      <c r="BHV51" s="178"/>
      <c r="BHW51" s="178"/>
      <c r="BHX51" s="178"/>
      <c r="BHY51" s="178"/>
      <c r="BHZ51" s="178"/>
      <c r="BIA51" s="178"/>
      <c r="BIB51" s="178"/>
      <c r="BIC51" s="178"/>
      <c r="BID51" s="178"/>
      <c r="BIE51" s="178"/>
      <c r="BIF51" s="178"/>
      <c r="BIG51" s="178"/>
      <c r="BIH51" s="178"/>
      <c r="BII51" s="178"/>
      <c r="BIJ51" s="178"/>
      <c r="BIK51" s="178"/>
      <c r="BIL51" s="178"/>
      <c r="BIM51" s="178"/>
      <c r="BIN51" s="178"/>
      <c r="BIO51" s="178"/>
      <c r="BIP51" s="178"/>
      <c r="BIQ51" s="178"/>
      <c r="BIR51" s="178"/>
      <c r="BIS51" s="178"/>
      <c r="BIT51" s="178"/>
      <c r="BIU51" s="178"/>
      <c r="BIV51" s="178"/>
      <c r="BIW51" s="178"/>
      <c r="BIX51" s="178"/>
      <c r="BIY51" s="178"/>
      <c r="BIZ51" s="178"/>
      <c r="BJA51" s="178"/>
      <c r="BJB51" s="178"/>
      <c r="BJC51" s="178"/>
      <c r="BJD51" s="178"/>
      <c r="BJE51" s="178"/>
      <c r="BJF51" s="178"/>
      <c r="BJG51" s="178"/>
      <c r="BJH51" s="178"/>
      <c r="BJI51" s="178"/>
      <c r="BJJ51" s="178"/>
      <c r="BJK51" s="178"/>
      <c r="BJL51" s="178"/>
      <c r="BJM51" s="178"/>
      <c r="BJN51" s="178"/>
      <c r="BJO51" s="178"/>
      <c r="BJP51" s="178"/>
      <c r="BJQ51" s="178"/>
      <c r="BJR51" s="178"/>
      <c r="BJS51" s="178"/>
      <c r="BJT51" s="178"/>
      <c r="BJU51" s="178"/>
      <c r="BJV51" s="178"/>
      <c r="BJW51" s="178"/>
      <c r="BJX51" s="178"/>
      <c r="BJY51" s="178"/>
      <c r="BJZ51" s="178"/>
      <c r="BKA51" s="178"/>
      <c r="BKB51" s="178"/>
      <c r="BKC51" s="178"/>
      <c r="BKD51" s="178"/>
      <c r="BKE51" s="178"/>
      <c r="BKF51" s="178"/>
      <c r="BKG51" s="178"/>
      <c r="BKH51" s="178"/>
      <c r="BKI51" s="178"/>
      <c r="BKJ51" s="178"/>
      <c r="BKK51" s="178"/>
      <c r="BKL51" s="178"/>
      <c r="BKM51" s="178"/>
      <c r="BKN51" s="178"/>
      <c r="BKO51" s="178"/>
      <c r="BKP51" s="178"/>
      <c r="BKQ51" s="178"/>
      <c r="BKR51" s="178"/>
      <c r="BKS51" s="178"/>
      <c r="BKT51" s="178"/>
      <c r="BKU51" s="178"/>
      <c r="BKV51" s="178"/>
      <c r="BKW51" s="178"/>
      <c r="BKX51" s="178"/>
      <c r="BKY51" s="178"/>
      <c r="BKZ51" s="178"/>
      <c r="BLA51" s="178"/>
      <c r="BLB51" s="178"/>
      <c r="BLC51" s="178"/>
      <c r="BLD51" s="178"/>
      <c r="BLE51" s="178"/>
      <c r="BLF51" s="178"/>
      <c r="BLG51" s="178"/>
      <c r="BLH51" s="178"/>
      <c r="BLI51" s="178"/>
      <c r="BLJ51" s="178"/>
      <c r="BLK51" s="178"/>
      <c r="BLL51" s="178"/>
      <c r="BLM51" s="178"/>
      <c r="BLN51" s="178"/>
      <c r="BLO51" s="178"/>
      <c r="BLP51" s="178"/>
      <c r="BLQ51" s="178"/>
      <c r="BLR51" s="178"/>
      <c r="BLS51" s="178"/>
      <c r="BLT51" s="178"/>
      <c r="BLU51" s="178"/>
      <c r="BLV51" s="178"/>
      <c r="BLW51" s="178"/>
      <c r="BLX51" s="178"/>
      <c r="BLY51" s="178"/>
      <c r="BLZ51" s="178"/>
      <c r="BMA51" s="178"/>
      <c r="BMB51" s="178"/>
      <c r="BMC51" s="178"/>
      <c r="BMD51" s="178"/>
      <c r="BME51" s="178"/>
      <c r="BMF51" s="178"/>
      <c r="BMG51" s="178"/>
      <c r="BMH51" s="178"/>
      <c r="BMI51" s="178"/>
      <c r="BMJ51" s="178"/>
      <c r="BMK51" s="178"/>
      <c r="BML51" s="178"/>
      <c r="BMM51" s="178"/>
      <c r="BMN51" s="178"/>
      <c r="BMO51" s="178"/>
      <c r="BMP51" s="178"/>
      <c r="BMQ51" s="178"/>
      <c r="BMR51" s="178"/>
      <c r="BMS51" s="178"/>
      <c r="BMT51" s="178"/>
      <c r="BMU51" s="178"/>
      <c r="BMV51" s="178"/>
      <c r="BMW51" s="178"/>
      <c r="BMX51" s="178"/>
      <c r="BMY51" s="178"/>
      <c r="BMZ51" s="178"/>
      <c r="BNA51" s="178"/>
      <c r="BNB51" s="178"/>
      <c r="BNC51" s="178"/>
      <c r="BND51" s="178"/>
      <c r="BNE51" s="178"/>
      <c r="BNF51" s="178"/>
      <c r="BNG51" s="178"/>
      <c r="BNH51" s="178"/>
      <c r="BNI51" s="178"/>
      <c r="BNJ51" s="178"/>
      <c r="BNK51" s="178"/>
      <c r="BNL51" s="178"/>
      <c r="BNM51" s="178"/>
      <c r="BNN51" s="178"/>
      <c r="BNO51" s="178"/>
      <c r="BNP51" s="178"/>
      <c r="BNQ51" s="178"/>
      <c r="BNR51" s="178"/>
      <c r="BNS51" s="178"/>
      <c r="BNT51" s="178"/>
      <c r="BNU51" s="178"/>
      <c r="BNV51" s="178"/>
      <c r="BNW51" s="178"/>
      <c r="BNX51" s="178"/>
      <c r="BNY51" s="178"/>
      <c r="BNZ51" s="178"/>
      <c r="BOA51" s="178"/>
      <c r="BOB51" s="178"/>
      <c r="BOC51" s="178"/>
      <c r="BOD51" s="178"/>
      <c r="BOE51" s="178"/>
      <c r="BOF51" s="178"/>
      <c r="BOG51" s="178"/>
      <c r="BOH51" s="178"/>
      <c r="BOI51" s="178"/>
      <c r="BOJ51" s="178"/>
      <c r="BOK51" s="178"/>
      <c r="BOL51" s="178"/>
      <c r="BOM51" s="178"/>
      <c r="BON51" s="178"/>
      <c r="BOO51" s="178"/>
      <c r="BOP51" s="178"/>
      <c r="BOQ51" s="178"/>
      <c r="BOR51" s="178"/>
      <c r="BOS51" s="178"/>
      <c r="BOT51" s="178"/>
      <c r="BOU51" s="178"/>
      <c r="BOV51" s="178"/>
      <c r="BOW51" s="178"/>
      <c r="BOX51" s="178"/>
      <c r="BOY51" s="178"/>
      <c r="BOZ51" s="178"/>
      <c r="BPA51" s="178"/>
      <c r="BPB51" s="178"/>
      <c r="BPC51" s="178"/>
      <c r="BPD51" s="178"/>
      <c r="BPE51" s="178"/>
      <c r="BPF51" s="178"/>
      <c r="BPG51" s="178"/>
      <c r="BPH51" s="178"/>
      <c r="BPI51" s="178"/>
      <c r="BPJ51" s="178"/>
      <c r="BPK51" s="178"/>
      <c r="BPL51" s="178"/>
      <c r="BPM51" s="178"/>
      <c r="BPN51" s="178"/>
      <c r="BPO51" s="178"/>
      <c r="BPP51" s="178"/>
      <c r="BPQ51" s="178"/>
      <c r="BPR51" s="178"/>
      <c r="BPS51" s="178"/>
      <c r="BPT51" s="178"/>
      <c r="BPU51" s="178"/>
      <c r="BPV51" s="178"/>
      <c r="BPW51" s="178"/>
      <c r="BPX51" s="178"/>
      <c r="BPY51" s="178"/>
      <c r="BPZ51" s="178"/>
      <c r="BQA51" s="178"/>
      <c r="BQB51" s="178"/>
      <c r="BQC51" s="178"/>
      <c r="BQD51" s="178"/>
      <c r="BQE51" s="178"/>
      <c r="BQF51" s="178"/>
      <c r="BQG51" s="178"/>
      <c r="BQH51" s="178"/>
      <c r="BQI51" s="178"/>
      <c r="BQJ51" s="178"/>
      <c r="BQK51" s="178"/>
      <c r="BQL51" s="178"/>
      <c r="BQM51" s="178"/>
      <c r="BQN51" s="178"/>
      <c r="BQO51" s="178"/>
      <c r="BQP51" s="178"/>
      <c r="BQQ51" s="178"/>
      <c r="BQR51" s="178"/>
      <c r="BQS51" s="178"/>
      <c r="BQT51" s="178"/>
      <c r="BQU51" s="178"/>
      <c r="BQV51" s="178"/>
      <c r="BQW51" s="178"/>
      <c r="BQX51" s="178"/>
      <c r="BQY51" s="178"/>
      <c r="BQZ51" s="178"/>
      <c r="BRA51" s="178"/>
      <c r="BRB51" s="178"/>
      <c r="BRC51" s="178"/>
      <c r="BRD51" s="178"/>
      <c r="BRE51" s="178"/>
      <c r="BRF51" s="178"/>
      <c r="BRG51" s="178"/>
      <c r="BRH51" s="178"/>
      <c r="BRI51" s="178"/>
      <c r="BRJ51" s="178"/>
      <c r="BRK51" s="178"/>
      <c r="BRL51" s="178"/>
      <c r="BRM51" s="178"/>
      <c r="BRN51" s="178"/>
      <c r="BRO51" s="178"/>
      <c r="BRP51" s="178"/>
      <c r="BRQ51" s="178"/>
      <c r="BRR51" s="178"/>
      <c r="BRS51" s="178"/>
      <c r="BRT51" s="178"/>
      <c r="BRU51" s="178"/>
      <c r="BRV51" s="178"/>
      <c r="BRW51" s="178"/>
      <c r="BRX51" s="178"/>
      <c r="BRY51" s="178"/>
      <c r="BRZ51" s="178"/>
      <c r="BSA51" s="178"/>
      <c r="BSB51" s="178"/>
      <c r="BSC51" s="178"/>
      <c r="BSD51" s="178"/>
      <c r="BSE51" s="178"/>
      <c r="BSF51" s="178"/>
      <c r="BSG51" s="178"/>
      <c r="BSH51" s="178"/>
      <c r="BSI51" s="178"/>
      <c r="BSJ51" s="178"/>
      <c r="BSK51" s="178"/>
      <c r="BSL51" s="178"/>
      <c r="BSM51" s="178"/>
      <c r="BSN51" s="178"/>
      <c r="BSO51" s="178"/>
      <c r="BSP51" s="178"/>
      <c r="BSQ51" s="178"/>
      <c r="BSR51" s="178"/>
      <c r="BSS51" s="178"/>
      <c r="BST51" s="178"/>
      <c r="BSU51" s="178"/>
      <c r="BSV51" s="178"/>
      <c r="BSW51" s="178"/>
      <c r="BSX51" s="178"/>
      <c r="BSY51" s="178"/>
      <c r="BSZ51" s="178"/>
      <c r="BTA51" s="178"/>
      <c r="BTB51" s="178"/>
      <c r="BTC51" s="178"/>
      <c r="BTD51" s="178"/>
      <c r="BTE51" s="178"/>
      <c r="BTF51" s="178"/>
      <c r="BTG51" s="178"/>
      <c r="BTH51" s="178"/>
      <c r="BTI51" s="178"/>
      <c r="BTJ51" s="178"/>
      <c r="BTK51" s="178"/>
      <c r="BTL51" s="178"/>
      <c r="BTM51" s="178"/>
      <c r="BTN51" s="178"/>
      <c r="BTO51" s="178"/>
      <c r="BTP51" s="178"/>
      <c r="BTQ51" s="178"/>
      <c r="BTR51" s="178"/>
      <c r="BTS51" s="178"/>
      <c r="BTT51" s="178"/>
      <c r="BTU51" s="178"/>
      <c r="BTV51" s="178"/>
      <c r="BTW51" s="178"/>
      <c r="BTX51" s="178"/>
      <c r="BTY51" s="178"/>
      <c r="BTZ51" s="178"/>
      <c r="BUA51" s="178"/>
      <c r="BUB51" s="178"/>
      <c r="BUC51" s="178"/>
      <c r="BUD51" s="178"/>
      <c r="BUE51" s="178"/>
      <c r="BUF51" s="178"/>
      <c r="BUG51" s="178"/>
      <c r="BUH51" s="178"/>
      <c r="BUI51" s="178"/>
      <c r="BUJ51" s="178"/>
      <c r="BUK51" s="178"/>
      <c r="BUL51" s="178"/>
      <c r="BUM51" s="178"/>
      <c r="BUN51" s="178"/>
      <c r="BUO51" s="178"/>
      <c r="BUP51" s="178"/>
      <c r="BUQ51" s="178"/>
      <c r="BUR51" s="178"/>
      <c r="BUS51" s="178"/>
      <c r="BUT51" s="178"/>
      <c r="BUU51" s="178"/>
      <c r="BUV51" s="178"/>
      <c r="BUW51" s="178"/>
      <c r="BUX51" s="178"/>
      <c r="BUY51" s="178"/>
      <c r="BUZ51" s="178"/>
      <c r="BVA51" s="178"/>
      <c r="BVB51" s="178"/>
      <c r="BVC51" s="178"/>
      <c r="BVD51" s="178"/>
      <c r="BVE51" s="178"/>
      <c r="BVF51" s="178"/>
      <c r="BVG51" s="178"/>
      <c r="BVH51" s="178"/>
      <c r="BVI51" s="178"/>
      <c r="BVJ51" s="178"/>
      <c r="BVK51" s="178"/>
      <c r="BVL51" s="178"/>
      <c r="BVM51" s="178"/>
      <c r="BVN51" s="178"/>
      <c r="BVO51" s="178"/>
      <c r="BVP51" s="178"/>
      <c r="BVQ51" s="178"/>
      <c r="BVR51" s="178"/>
      <c r="BVS51" s="178"/>
      <c r="BVT51" s="178"/>
      <c r="BVU51" s="178"/>
      <c r="BVV51" s="178"/>
      <c r="BVW51" s="178"/>
      <c r="BVX51" s="178"/>
      <c r="BVY51" s="178"/>
      <c r="BVZ51" s="178"/>
      <c r="BWA51" s="178"/>
      <c r="BWB51" s="178"/>
      <c r="BWC51" s="178"/>
      <c r="BWD51" s="178"/>
      <c r="BWE51" s="178"/>
      <c r="BWF51" s="178"/>
      <c r="BWG51" s="178"/>
      <c r="BWH51" s="178"/>
      <c r="BWI51" s="178"/>
      <c r="BWJ51" s="178"/>
      <c r="BWK51" s="178"/>
      <c r="BWL51" s="178"/>
      <c r="BWM51" s="178"/>
      <c r="BWN51" s="178"/>
      <c r="BWO51" s="178"/>
      <c r="BWP51" s="178"/>
      <c r="BWQ51" s="178"/>
      <c r="BWR51" s="178"/>
      <c r="BWS51" s="178"/>
      <c r="BWT51" s="178"/>
      <c r="BWU51" s="178"/>
      <c r="BWV51" s="178"/>
      <c r="BWW51" s="178"/>
      <c r="BWX51" s="178"/>
      <c r="BWY51" s="178"/>
      <c r="BWZ51" s="178"/>
      <c r="BXA51" s="178"/>
      <c r="BXB51" s="178"/>
      <c r="BXC51" s="178"/>
      <c r="BXD51" s="178"/>
      <c r="BXE51" s="178"/>
      <c r="BXF51" s="178"/>
      <c r="BXG51" s="178"/>
      <c r="BXH51" s="178"/>
      <c r="BXI51" s="178"/>
      <c r="BXJ51" s="178"/>
      <c r="BXK51" s="178"/>
      <c r="BXL51" s="178"/>
      <c r="BXM51" s="178"/>
      <c r="BXN51" s="178"/>
      <c r="BXO51" s="178"/>
      <c r="BXP51" s="178"/>
      <c r="BXQ51" s="178"/>
      <c r="BXR51" s="178"/>
      <c r="BXS51" s="178"/>
      <c r="BXT51" s="178"/>
      <c r="BXU51" s="178"/>
      <c r="BXV51" s="178"/>
      <c r="BXW51" s="178"/>
      <c r="BXX51" s="178"/>
      <c r="BXY51" s="178"/>
      <c r="BXZ51" s="178"/>
      <c r="BYA51" s="178"/>
      <c r="BYB51" s="178"/>
      <c r="BYC51" s="178"/>
      <c r="BYD51" s="178"/>
      <c r="BYE51" s="178"/>
      <c r="BYF51" s="178"/>
      <c r="BYG51" s="178"/>
      <c r="BYH51" s="178"/>
      <c r="BYI51" s="178"/>
      <c r="BYJ51" s="178"/>
      <c r="BYK51" s="178"/>
      <c r="BYL51" s="178"/>
      <c r="BYM51" s="178"/>
      <c r="BYN51" s="178"/>
      <c r="BYO51" s="178"/>
      <c r="BYP51" s="178"/>
      <c r="BYQ51" s="178"/>
      <c r="BYR51" s="178"/>
      <c r="BYS51" s="178"/>
      <c r="BYT51" s="178"/>
      <c r="BYU51" s="178"/>
      <c r="BYV51" s="178"/>
      <c r="BYW51" s="178"/>
      <c r="BYX51" s="178"/>
      <c r="BYY51" s="178"/>
      <c r="BYZ51" s="178"/>
      <c r="BZA51" s="178"/>
      <c r="BZB51" s="178"/>
      <c r="BZC51" s="178"/>
      <c r="BZD51" s="178"/>
      <c r="BZE51" s="178"/>
      <c r="BZF51" s="178"/>
      <c r="BZG51" s="178"/>
      <c r="BZH51" s="178"/>
      <c r="BZI51" s="178"/>
      <c r="BZJ51" s="178"/>
      <c r="BZK51" s="178"/>
      <c r="BZL51" s="178"/>
      <c r="BZM51" s="178"/>
      <c r="BZN51" s="178"/>
      <c r="BZO51" s="178"/>
      <c r="BZP51" s="178"/>
      <c r="BZQ51" s="178"/>
      <c r="BZR51" s="178"/>
      <c r="BZS51" s="178"/>
      <c r="BZT51" s="178"/>
      <c r="BZU51" s="178"/>
      <c r="BZV51" s="178"/>
      <c r="BZW51" s="178"/>
      <c r="BZX51" s="178"/>
      <c r="BZY51" s="178"/>
      <c r="BZZ51" s="178"/>
      <c r="CAA51" s="178"/>
      <c r="CAB51" s="178"/>
      <c r="CAC51" s="178"/>
      <c r="CAD51" s="178"/>
      <c r="CAE51" s="178"/>
      <c r="CAF51" s="178"/>
      <c r="CAG51" s="178"/>
      <c r="CAH51" s="178"/>
      <c r="CAI51" s="178"/>
      <c r="CAJ51" s="178"/>
      <c r="CAK51" s="178"/>
      <c r="CAL51" s="178"/>
      <c r="CAM51" s="178"/>
      <c r="CAN51" s="178"/>
      <c r="CAO51" s="178"/>
      <c r="CAP51" s="178"/>
      <c r="CAQ51" s="178"/>
      <c r="CAR51" s="178"/>
      <c r="CAS51" s="178"/>
      <c r="CAT51" s="178"/>
      <c r="CAU51" s="178"/>
      <c r="CAV51" s="178"/>
      <c r="CAW51" s="178"/>
      <c r="CAX51" s="178"/>
      <c r="CAY51" s="178"/>
      <c r="CAZ51" s="178"/>
      <c r="CBA51" s="178"/>
      <c r="CBB51" s="178"/>
      <c r="CBC51" s="178"/>
      <c r="CBD51" s="178"/>
      <c r="CBE51" s="178"/>
      <c r="CBF51" s="178"/>
      <c r="CBG51" s="178"/>
      <c r="CBH51" s="178"/>
      <c r="CBI51" s="178"/>
      <c r="CBJ51" s="178"/>
      <c r="CBK51" s="178"/>
      <c r="CBL51" s="178"/>
      <c r="CBM51" s="178"/>
      <c r="CBN51" s="178"/>
      <c r="CBO51" s="178"/>
      <c r="CBP51" s="178"/>
      <c r="CBQ51" s="178"/>
      <c r="CBR51" s="178"/>
      <c r="CBS51" s="178"/>
      <c r="CBT51" s="178"/>
      <c r="CBU51" s="178"/>
      <c r="CBV51" s="178"/>
      <c r="CBW51" s="178"/>
      <c r="CBX51" s="178"/>
      <c r="CBY51" s="178"/>
      <c r="CBZ51" s="178"/>
      <c r="CCA51" s="178"/>
      <c r="CCB51" s="178"/>
      <c r="CCC51" s="178"/>
      <c r="CCD51" s="178"/>
      <c r="CCE51" s="178"/>
      <c r="CCF51" s="178"/>
      <c r="CCG51" s="178"/>
      <c r="CCH51" s="178"/>
      <c r="CCI51" s="178"/>
      <c r="CCJ51" s="178"/>
      <c r="CCK51" s="178"/>
      <c r="CCL51" s="178"/>
      <c r="CCM51" s="178"/>
      <c r="CCN51" s="178"/>
      <c r="CCO51" s="178"/>
      <c r="CCP51" s="178"/>
      <c r="CCQ51" s="178"/>
      <c r="CCR51" s="178"/>
      <c r="CCS51" s="178"/>
      <c r="CCT51" s="178"/>
      <c r="CCU51" s="178"/>
      <c r="CCV51" s="178"/>
      <c r="CCW51" s="178"/>
      <c r="CCX51" s="178"/>
      <c r="CCY51" s="178"/>
      <c r="CCZ51" s="178"/>
      <c r="CDA51" s="178"/>
      <c r="CDB51" s="178"/>
      <c r="CDC51" s="178"/>
      <c r="CDD51" s="178"/>
      <c r="CDE51" s="178"/>
      <c r="CDF51" s="178"/>
      <c r="CDG51" s="178"/>
      <c r="CDH51" s="178"/>
      <c r="CDI51" s="178"/>
      <c r="CDJ51" s="178"/>
      <c r="CDK51" s="178"/>
      <c r="CDL51" s="178"/>
      <c r="CDM51" s="178"/>
      <c r="CDN51" s="178"/>
      <c r="CDO51" s="178"/>
      <c r="CDP51" s="178"/>
      <c r="CDQ51" s="178"/>
      <c r="CDR51" s="178"/>
      <c r="CDS51" s="178"/>
      <c r="CDT51" s="178"/>
      <c r="CDU51" s="178"/>
      <c r="CDV51" s="178"/>
      <c r="CDW51" s="178"/>
      <c r="CDX51" s="178"/>
      <c r="CDY51" s="178"/>
      <c r="CDZ51" s="178"/>
      <c r="CEA51" s="178"/>
      <c r="CEB51" s="178"/>
      <c r="CEC51" s="178"/>
      <c r="CED51" s="178"/>
      <c r="CEE51" s="178"/>
      <c r="CEF51" s="178"/>
      <c r="CEG51" s="178"/>
      <c r="CEH51" s="178"/>
      <c r="CEI51" s="178"/>
      <c r="CEJ51" s="178"/>
      <c r="CEK51" s="178"/>
      <c r="CEL51" s="178"/>
      <c r="CEM51" s="178"/>
      <c r="CEN51" s="178"/>
      <c r="CEO51" s="178"/>
      <c r="CEP51" s="178"/>
      <c r="CEQ51" s="178"/>
      <c r="CER51" s="178"/>
      <c r="CES51" s="178"/>
      <c r="CET51" s="178"/>
      <c r="CEU51" s="178"/>
      <c r="CEV51" s="178"/>
      <c r="CEW51" s="178"/>
      <c r="CEX51" s="178"/>
      <c r="CEY51" s="178"/>
      <c r="CEZ51" s="178"/>
      <c r="CFA51" s="178"/>
      <c r="CFB51" s="178"/>
      <c r="CFC51" s="178"/>
      <c r="CFD51" s="178"/>
      <c r="CFE51" s="178"/>
      <c r="CFF51" s="178"/>
      <c r="CFG51" s="178"/>
      <c r="CFH51" s="178"/>
      <c r="CFI51" s="178"/>
      <c r="CFJ51" s="178"/>
      <c r="CFK51" s="178"/>
      <c r="CFL51" s="178"/>
      <c r="CFM51" s="178"/>
      <c r="CFN51" s="178"/>
      <c r="CFO51" s="178"/>
      <c r="CFP51" s="178"/>
      <c r="CFQ51" s="178"/>
      <c r="CFR51" s="178"/>
      <c r="CFS51" s="178"/>
      <c r="CFT51" s="178"/>
      <c r="CFU51" s="178"/>
      <c r="CFV51" s="178"/>
      <c r="CFW51" s="178"/>
      <c r="CFX51" s="178"/>
      <c r="CFY51" s="178"/>
      <c r="CFZ51" s="178"/>
      <c r="CGA51" s="178"/>
      <c r="CGB51" s="178"/>
      <c r="CGC51" s="178"/>
      <c r="CGD51" s="178"/>
      <c r="CGE51" s="178"/>
      <c r="CGF51" s="178"/>
      <c r="CGG51" s="178"/>
      <c r="CGH51" s="178"/>
      <c r="CGI51" s="178"/>
      <c r="CGJ51" s="178"/>
      <c r="CGK51" s="178"/>
      <c r="CGL51" s="178"/>
      <c r="CGM51" s="178"/>
      <c r="CGN51" s="178"/>
      <c r="CGO51" s="178"/>
      <c r="CGP51" s="178"/>
      <c r="CGQ51" s="178"/>
      <c r="CGR51" s="178"/>
      <c r="CGS51" s="178"/>
      <c r="CGT51" s="178"/>
      <c r="CGU51" s="178"/>
      <c r="CGV51" s="178"/>
      <c r="CGW51" s="178"/>
      <c r="CGX51" s="178"/>
      <c r="CGY51" s="178"/>
      <c r="CGZ51" s="178"/>
      <c r="CHA51" s="178"/>
      <c r="CHB51" s="178"/>
      <c r="CHC51" s="178"/>
      <c r="CHD51" s="178"/>
      <c r="CHE51" s="178"/>
      <c r="CHF51" s="178"/>
      <c r="CHG51" s="178"/>
      <c r="CHH51" s="178"/>
      <c r="CHI51" s="178"/>
      <c r="CHJ51" s="178"/>
      <c r="CHK51" s="178"/>
      <c r="CHL51" s="178"/>
      <c r="CHM51" s="178"/>
      <c r="CHN51" s="178"/>
      <c r="CHO51" s="178"/>
      <c r="CHP51" s="178"/>
      <c r="CHQ51" s="178"/>
      <c r="CHR51" s="178"/>
      <c r="CHS51" s="178"/>
      <c r="CHT51" s="178"/>
      <c r="CHU51" s="178"/>
      <c r="CHV51" s="178"/>
      <c r="CHW51" s="178"/>
      <c r="CHX51" s="178"/>
      <c r="CHY51" s="178"/>
      <c r="CHZ51" s="178"/>
      <c r="CIA51" s="178"/>
      <c r="CIB51" s="178"/>
      <c r="CIC51" s="178"/>
      <c r="CID51" s="178"/>
      <c r="CIE51" s="178"/>
      <c r="CIF51" s="178"/>
      <c r="CIG51" s="178"/>
      <c r="CIH51" s="178"/>
      <c r="CII51" s="178"/>
      <c r="CIJ51" s="178"/>
      <c r="CIK51" s="178"/>
      <c r="CIL51" s="178"/>
      <c r="CIM51" s="178"/>
      <c r="CIN51" s="178"/>
      <c r="CIO51" s="178"/>
      <c r="CIP51" s="178"/>
      <c r="CIQ51" s="178"/>
      <c r="CIR51" s="178"/>
      <c r="CIS51" s="178"/>
      <c r="CIT51" s="178"/>
      <c r="CIU51" s="178"/>
      <c r="CIV51" s="178"/>
      <c r="CIW51" s="178"/>
      <c r="CIX51" s="178"/>
      <c r="CIY51" s="178"/>
      <c r="CIZ51" s="178"/>
      <c r="CJA51" s="178"/>
      <c r="CJB51" s="178"/>
      <c r="CJC51" s="178"/>
      <c r="CJD51" s="178"/>
      <c r="CJE51" s="178"/>
      <c r="CJF51" s="178"/>
      <c r="CJG51" s="178"/>
      <c r="CJH51" s="178"/>
      <c r="CJI51" s="178"/>
      <c r="CJJ51" s="178"/>
      <c r="CJK51" s="178"/>
      <c r="CJL51" s="178"/>
      <c r="CJM51" s="178"/>
      <c r="CJN51" s="178"/>
      <c r="CJO51" s="178"/>
      <c r="CJP51" s="178"/>
      <c r="CJQ51" s="178"/>
      <c r="CJR51" s="178"/>
      <c r="CJS51" s="178"/>
      <c r="CJT51" s="178"/>
      <c r="CJU51" s="178"/>
      <c r="CJV51" s="178"/>
      <c r="CJW51" s="178"/>
      <c r="CJX51" s="178"/>
      <c r="CJY51" s="178"/>
      <c r="CJZ51" s="178"/>
      <c r="CKA51" s="178"/>
      <c r="CKB51" s="178"/>
      <c r="CKC51" s="178"/>
      <c r="CKD51" s="178"/>
      <c r="CKE51" s="178"/>
      <c r="CKF51" s="178"/>
      <c r="CKG51" s="178"/>
      <c r="CKH51" s="178"/>
      <c r="CKI51" s="178"/>
      <c r="CKJ51" s="178"/>
      <c r="CKK51" s="178"/>
      <c r="CKL51" s="178"/>
      <c r="CKM51" s="178"/>
      <c r="CKN51" s="178"/>
      <c r="CKO51" s="178"/>
      <c r="CKP51" s="178"/>
      <c r="CKQ51" s="178"/>
      <c r="CKR51" s="178"/>
      <c r="CKS51" s="178"/>
      <c r="CKT51" s="178"/>
      <c r="CKU51" s="178"/>
      <c r="CKV51" s="178"/>
      <c r="CKW51" s="178"/>
      <c r="CKX51" s="178"/>
      <c r="CKY51" s="178"/>
      <c r="CKZ51" s="178"/>
      <c r="CLA51" s="178"/>
      <c r="CLB51" s="178"/>
      <c r="CLC51" s="178"/>
      <c r="CLD51" s="178"/>
      <c r="CLE51" s="178"/>
      <c r="CLF51" s="178"/>
      <c r="CLG51" s="178"/>
      <c r="CLH51" s="178"/>
      <c r="CLI51" s="178"/>
      <c r="CLJ51" s="178"/>
      <c r="CLK51" s="178"/>
      <c r="CLL51" s="178"/>
      <c r="CLM51" s="178"/>
      <c r="CLN51" s="178"/>
      <c r="CLO51" s="178"/>
      <c r="CLP51" s="178"/>
      <c r="CLQ51" s="178"/>
      <c r="CLR51" s="178"/>
      <c r="CLS51" s="178"/>
      <c r="CLT51" s="178"/>
      <c r="CLU51" s="178"/>
      <c r="CLV51" s="178"/>
      <c r="CLW51" s="178"/>
      <c r="CLX51" s="178"/>
      <c r="CLY51" s="178"/>
      <c r="CLZ51" s="178"/>
      <c r="CMA51" s="178"/>
      <c r="CMB51" s="178"/>
      <c r="CMC51" s="178"/>
      <c r="CMD51" s="178"/>
      <c r="CME51" s="178"/>
      <c r="CMF51" s="178"/>
      <c r="CMG51" s="178"/>
      <c r="CMH51" s="178"/>
      <c r="CMI51" s="178"/>
      <c r="CMJ51" s="178"/>
      <c r="CMK51" s="178"/>
      <c r="CML51" s="178"/>
      <c r="CMM51" s="178"/>
      <c r="CMN51" s="178"/>
      <c r="CMO51" s="178"/>
      <c r="CMP51" s="178"/>
      <c r="CMQ51" s="178"/>
      <c r="CMR51" s="178"/>
      <c r="CMS51" s="178"/>
      <c r="CMT51" s="178"/>
      <c r="CMU51" s="178"/>
      <c r="CMV51" s="178"/>
      <c r="CMW51" s="178"/>
      <c r="CMX51" s="178"/>
      <c r="CMY51" s="178"/>
      <c r="CMZ51" s="178"/>
      <c r="CNA51" s="178"/>
      <c r="CNB51" s="178"/>
      <c r="CNC51" s="178"/>
      <c r="CND51" s="178"/>
      <c r="CNE51" s="178"/>
      <c r="CNF51" s="178"/>
      <c r="CNG51" s="178"/>
      <c r="CNH51" s="178"/>
      <c r="CNI51" s="178"/>
      <c r="CNJ51" s="178"/>
      <c r="CNK51" s="178"/>
      <c r="CNL51" s="178"/>
      <c r="CNM51" s="178"/>
      <c r="CNN51" s="178"/>
      <c r="CNO51" s="178"/>
      <c r="CNP51" s="178"/>
      <c r="CNQ51" s="178"/>
      <c r="CNR51" s="178"/>
      <c r="CNS51" s="178"/>
      <c r="CNT51" s="178"/>
      <c r="CNU51" s="178"/>
      <c r="CNV51" s="178"/>
      <c r="CNW51" s="178"/>
      <c r="CNX51" s="178"/>
      <c r="CNY51" s="178"/>
      <c r="CNZ51" s="178"/>
      <c r="COA51" s="178"/>
      <c r="COB51" s="178"/>
      <c r="COC51" s="178"/>
      <c r="COD51" s="178"/>
      <c r="COE51" s="178"/>
      <c r="COF51" s="178"/>
      <c r="COG51" s="178"/>
      <c r="COH51" s="178"/>
      <c r="COI51" s="178"/>
      <c r="COJ51" s="178"/>
      <c r="COK51" s="178"/>
      <c r="COL51" s="178"/>
      <c r="COM51" s="178"/>
      <c r="CON51" s="178"/>
      <c r="COO51" s="178"/>
      <c r="COP51" s="178"/>
      <c r="COQ51" s="178"/>
      <c r="COR51" s="178"/>
      <c r="COS51" s="178"/>
      <c r="COT51" s="178"/>
      <c r="COU51" s="178"/>
      <c r="COV51" s="178"/>
      <c r="COW51" s="178"/>
      <c r="COX51" s="178"/>
      <c r="COY51" s="178"/>
      <c r="COZ51" s="178"/>
      <c r="CPA51" s="178"/>
      <c r="CPB51" s="178"/>
      <c r="CPC51" s="178"/>
      <c r="CPD51" s="178"/>
      <c r="CPE51" s="178"/>
      <c r="CPF51" s="178"/>
      <c r="CPG51" s="178"/>
      <c r="CPH51" s="178"/>
      <c r="CPI51" s="178"/>
      <c r="CPJ51" s="178"/>
      <c r="CPK51" s="178"/>
      <c r="CPL51" s="178"/>
      <c r="CPM51" s="178"/>
      <c r="CPN51" s="178"/>
      <c r="CPO51" s="178"/>
      <c r="CPP51" s="178"/>
      <c r="CPQ51" s="178"/>
      <c r="CPR51" s="178"/>
      <c r="CPS51" s="178"/>
      <c r="CPT51" s="178"/>
      <c r="CPU51" s="178"/>
      <c r="CPV51" s="178"/>
      <c r="CPW51" s="178"/>
      <c r="CPX51" s="178"/>
      <c r="CPY51" s="178"/>
      <c r="CPZ51" s="178"/>
      <c r="CQA51" s="178"/>
      <c r="CQB51" s="178"/>
      <c r="CQC51" s="178"/>
      <c r="CQD51" s="178"/>
      <c r="CQE51" s="178"/>
      <c r="CQF51" s="178"/>
      <c r="CQG51" s="178"/>
      <c r="CQH51" s="178"/>
      <c r="CQI51" s="178"/>
      <c r="CQJ51" s="178"/>
      <c r="CQK51" s="178"/>
      <c r="CQL51" s="178"/>
      <c r="CQM51" s="178"/>
      <c r="CQN51" s="178"/>
      <c r="CQO51" s="178"/>
      <c r="CQP51" s="178"/>
      <c r="CQQ51" s="178"/>
      <c r="CQR51" s="178"/>
      <c r="CQS51" s="178"/>
      <c r="CQT51" s="178"/>
      <c r="CQU51" s="178"/>
      <c r="CQV51" s="178"/>
      <c r="CQW51" s="178"/>
      <c r="CQX51" s="178"/>
      <c r="CQY51" s="178"/>
      <c r="CQZ51" s="178"/>
      <c r="CRA51" s="178"/>
      <c r="CRB51" s="178"/>
      <c r="CRC51" s="178"/>
      <c r="CRD51" s="178"/>
      <c r="CRE51" s="178"/>
      <c r="CRF51" s="178"/>
      <c r="CRG51" s="178"/>
      <c r="CRH51" s="178"/>
      <c r="CRI51" s="178"/>
      <c r="CRJ51" s="178"/>
      <c r="CRK51" s="178"/>
      <c r="CRL51" s="178"/>
      <c r="CRM51" s="178"/>
      <c r="CRN51" s="178"/>
      <c r="CRO51" s="178"/>
      <c r="CRP51" s="178"/>
      <c r="CRQ51" s="178"/>
      <c r="CRR51" s="178"/>
      <c r="CRS51" s="178"/>
      <c r="CRT51" s="178"/>
      <c r="CRU51" s="178"/>
      <c r="CRV51" s="178"/>
      <c r="CRW51" s="178"/>
      <c r="CRX51" s="178"/>
      <c r="CRY51" s="178"/>
      <c r="CRZ51" s="178"/>
      <c r="CSA51" s="178"/>
      <c r="CSB51" s="178"/>
      <c r="CSC51" s="178"/>
      <c r="CSD51" s="178"/>
      <c r="CSE51" s="178"/>
      <c r="CSF51" s="178"/>
      <c r="CSG51" s="178"/>
      <c r="CSH51" s="178"/>
      <c r="CSI51" s="178"/>
      <c r="CSJ51" s="178"/>
      <c r="CSK51" s="178"/>
      <c r="CSL51" s="178"/>
      <c r="CSM51" s="178"/>
      <c r="CSN51" s="178"/>
      <c r="CSO51" s="178"/>
      <c r="CSP51" s="178"/>
      <c r="CSQ51" s="178"/>
      <c r="CSR51" s="178"/>
      <c r="CSS51" s="178"/>
      <c r="CST51" s="178"/>
      <c r="CSU51" s="178"/>
      <c r="CSV51" s="178"/>
      <c r="CSW51" s="178"/>
      <c r="CSX51" s="178"/>
      <c r="CSY51" s="178"/>
      <c r="CSZ51" s="178"/>
      <c r="CTA51" s="178"/>
      <c r="CTB51" s="178"/>
      <c r="CTC51" s="178"/>
      <c r="CTD51" s="178"/>
      <c r="CTE51" s="178"/>
      <c r="CTF51" s="178"/>
      <c r="CTG51" s="178"/>
      <c r="CTH51" s="178"/>
      <c r="CTI51" s="178"/>
      <c r="CTJ51" s="178"/>
      <c r="CTK51" s="178"/>
      <c r="CTL51" s="178"/>
      <c r="CTM51" s="178"/>
      <c r="CTN51" s="178"/>
      <c r="CTO51" s="178"/>
      <c r="CTP51" s="178"/>
      <c r="CTQ51" s="178"/>
      <c r="CTR51" s="178"/>
      <c r="CTS51" s="178"/>
      <c r="CTT51" s="178"/>
      <c r="CTU51" s="178"/>
      <c r="CTV51" s="178"/>
      <c r="CTW51" s="178"/>
      <c r="CTX51" s="178"/>
      <c r="CTY51" s="178"/>
      <c r="CTZ51" s="178"/>
      <c r="CUA51" s="178"/>
      <c r="CUB51" s="178"/>
      <c r="CUC51" s="178"/>
      <c r="CUD51" s="178"/>
      <c r="CUE51" s="178"/>
      <c r="CUF51" s="178"/>
      <c r="CUG51" s="178"/>
      <c r="CUH51" s="178"/>
      <c r="CUI51" s="178"/>
      <c r="CUJ51" s="178"/>
      <c r="CUK51" s="178"/>
      <c r="CUL51" s="178"/>
      <c r="CUM51" s="178"/>
      <c r="CUN51" s="178"/>
      <c r="CUO51" s="178"/>
      <c r="CUP51" s="178"/>
      <c r="CUQ51" s="178"/>
      <c r="CUR51" s="178"/>
      <c r="CUS51" s="178"/>
      <c r="CUT51" s="178"/>
      <c r="CUU51" s="178"/>
      <c r="CUV51" s="178"/>
      <c r="CUW51" s="178"/>
      <c r="CUX51" s="178"/>
      <c r="CUY51" s="178"/>
      <c r="CUZ51" s="178"/>
      <c r="CVA51" s="178"/>
      <c r="CVB51" s="178"/>
      <c r="CVC51" s="178"/>
      <c r="CVD51" s="178"/>
      <c r="CVE51" s="178"/>
      <c r="CVF51" s="178"/>
      <c r="CVG51" s="178"/>
      <c r="CVH51" s="178"/>
      <c r="CVI51" s="178"/>
      <c r="CVJ51" s="178"/>
      <c r="CVK51" s="178"/>
      <c r="CVL51" s="178"/>
      <c r="CVM51" s="178"/>
      <c r="CVN51" s="178"/>
      <c r="CVO51" s="178"/>
      <c r="CVP51" s="178"/>
      <c r="CVQ51" s="178"/>
      <c r="CVR51" s="178"/>
      <c r="CVS51" s="178"/>
      <c r="CVT51" s="178"/>
      <c r="CVU51" s="178"/>
      <c r="CVV51" s="178"/>
      <c r="CVW51" s="178"/>
      <c r="CVX51" s="178"/>
      <c r="CVY51" s="178"/>
      <c r="CVZ51" s="178"/>
      <c r="CWA51" s="178"/>
      <c r="CWB51" s="178"/>
      <c r="CWC51" s="178"/>
      <c r="CWD51" s="178"/>
      <c r="CWE51" s="178"/>
      <c r="CWF51" s="178"/>
      <c r="CWG51" s="178"/>
      <c r="CWH51" s="178"/>
      <c r="CWI51" s="178"/>
      <c r="CWJ51" s="178"/>
      <c r="CWK51" s="178"/>
      <c r="CWL51" s="178"/>
      <c r="CWM51" s="178"/>
      <c r="CWN51" s="178"/>
      <c r="CWO51" s="178"/>
      <c r="CWP51" s="178"/>
      <c r="CWQ51" s="178"/>
      <c r="CWR51" s="178"/>
      <c r="CWS51" s="178"/>
      <c r="CWT51" s="178"/>
      <c r="CWU51" s="178"/>
      <c r="CWV51" s="178"/>
      <c r="CWW51" s="178"/>
      <c r="CWX51" s="178"/>
      <c r="CWY51" s="178"/>
      <c r="CWZ51" s="178"/>
      <c r="CXA51" s="178"/>
      <c r="CXB51" s="178"/>
      <c r="CXC51" s="178"/>
      <c r="CXD51" s="178"/>
      <c r="CXE51" s="178"/>
      <c r="CXF51" s="178"/>
      <c r="CXG51" s="178"/>
      <c r="CXH51" s="178"/>
      <c r="CXI51" s="178"/>
      <c r="CXJ51" s="178"/>
      <c r="CXK51" s="178"/>
      <c r="CXL51" s="178"/>
      <c r="CXM51" s="178"/>
      <c r="CXN51" s="178"/>
      <c r="CXO51" s="178"/>
      <c r="CXP51" s="178"/>
      <c r="CXQ51" s="178"/>
      <c r="CXR51" s="178"/>
      <c r="CXS51" s="178"/>
      <c r="CXT51" s="178"/>
      <c r="CXU51" s="178"/>
      <c r="CXV51" s="178"/>
      <c r="CXW51" s="178"/>
      <c r="CXX51" s="178"/>
      <c r="CXY51" s="178"/>
      <c r="CXZ51" s="178"/>
      <c r="CYA51" s="178"/>
      <c r="CYB51" s="178"/>
      <c r="CYC51" s="178"/>
      <c r="CYD51" s="178"/>
      <c r="CYE51" s="178"/>
      <c r="CYF51" s="178"/>
      <c r="CYG51" s="178"/>
      <c r="CYH51" s="178"/>
      <c r="CYI51" s="178"/>
      <c r="CYJ51" s="178"/>
      <c r="CYK51" s="178"/>
      <c r="CYL51" s="178"/>
      <c r="CYM51" s="178"/>
      <c r="CYN51" s="178"/>
      <c r="CYO51" s="178"/>
      <c r="CYP51" s="178"/>
      <c r="CYQ51" s="178"/>
      <c r="CYR51" s="178"/>
      <c r="CYS51" s="178"/>
      <c r="CYT51" s="178"/>
      <c r="CYU51" s="178"/>
      <c r="CYV51" s="178"/>
      <c r="CYW51" s="178"/>
      <c r="CYX51" s="178"/>
      <c r="CYY51" s="178"/>
      <c r="CYZ51" s="178"/>
      <c r="CZA51" s="178"/>
      <c r="CZB51" s="178"/>
      <c r="CZC51" s="178"/>
      <c r="CZD51" s="178"/>
      <c r="CZE51" s="178"/>
      <c r="CZF51" s="178"/>
      <c r="CZG51" s="178"/>
      <c r="CZH51" s="178"/>
      <c r="CZI51" s="178"/>
      <c r="CZJ51" s="178"/>
      <c r="CZK51" s="178"/>
      <c r="CZL51" s="178"/>
      <c r="CZM51" s="178"/>
      <c r="CZN51" s="178"/>
      <c r="CZO51" s="178"/>
      <c r="CZP51" s="178"/>
      <c r="CZQ51" s="178"/>
      <c r="CZR51" s="178"/>
      <c r="CZS51" s="178"/>
      <c r="CZT51" s="178"/>
      <c r="CZU51" s="178"/>
      <c r="CZV51" s="178"/>
      <c r="CZW51" s="178"/>
      <c r="CZX51" s="178"/>
      <c r="CZY51" s="178"/>
      <c r="CZZ51" s="178"/>
      <c r="DAA51" s="178"/>
      <c r="DAB51" s="178"/>
      <c r="DAC51" s="178"/>
      <c r="DAD51" s="178"/>
      <c r="DAE51" s="178"/>
      <c r="DAF51" s="178"/>
      <c r="DAG51" s="178"/>
      <c r="DAH51" s="178"/>
      <c r="DAI51" s="178"/>
      <c r="DAJ51" s="178"/>
      <c r="DAK51" s="178"/>
      <c r="DAL51" s="178"/>
      <c r="DAM51" s="178"/>
      <c r="DAN51" s="178"/>
      <c r="DAO51" s="178"/>
      <c r="DAP51" s="178"/>
      <c r="DAQ51" s="178"/>
      <c r="DAR51" s="178"/>
      <c r="DAS51" s="178"/>
      <c r="DAT51" s="178"/>
      <c r="DAU51" s="178"/>
      <c r="DAV51" s="178"/>
      <c r="DAW51" s="178"/>
      <c r="DAX51" s="178"/>
      <c r="DAY51" s="178"/>
      <c r="DAZ51" s="178"/>
      <c r="DBA51" s="178"/>
      <c r="DBB51" s="178"/>
      <c r="DBC51" s="178"/>
      <c r="DBD51" s="178"/>
      <c r="DBE51" s="178"/>
      <c r="DBF51" s="178"/>
      <c r="DBG51" s="178"/>
      <c r="DBH51" s="178"/>
      <c r="DBI51" s="178"/>
      <c r="DBJ51" s="178"/>
      <c r="DBK51" s="178"/>
      <c r="DBL51" s="178"/>
      <c r="DBM51" s="178"/>
      <c r="DBN51" s="178"/>
      <c r="DBO51" s="178"/>
      <c r="DBP51" s="178"/>
      <c r="DBQ51" s="178"/>
      <c r="DBR51" s="178"/>
      <c r="DBS51" s="178"/>
      <c r="DBT51" s="178"/>
      <c r="DBU51" s="178"/>
      <c r="DBV51" s="178"/>
      <c r="DBW51" s="178"/>
      <c r="DBX51" s="178"/>
      <c r="DBY51" s="178"/>
      <c r="DBZ51" s="178"/>
      <c r="DCA51" s="178"/>
      <c r="DCB51" s="178"/>
      <c r="DCC51" s="178"/>
      <c r="DCD51" s="178"/>
      <c r="DCE51" s="178"/>
      <c r="DCF51" s="178"/>
      <c r="DCG51" s="178"/>
      <c r="DCH51" s="178"/>
      <c r="DCI51" s="178"/>
      <c r="DCJ51" s="178"/>
      <c r="DCK51" s="178"/>
      <c r="DCL51" s="178"/>
      <c r="DCM51" s="178"/>
      <c r="DCN51" s="178"/>
      <c r="DCO51" s="178"/>
      <c r="DCP51" s="178"/>
      <c r="DCQ51" s="178"/>
      <c r="DCR51" s="178"/>
      <c r="DCS51" s="178"/>
      <c r="DCT51" s="178"/>
      <c r="DCU51" s="178"/>
      <c r="DCV51" s="178"/>
      <c r="DCW51" s="178"/>
      <c r="DCX51" s="178"/>
      <c r="DCY51" s="178"/>
      <c r="DCZ51" s="178"/>
      <c r="DDA51" s="178"/>
      <c r="DDB51" s="178"/>
      <c r="DDC51" s="178"/>
      <c r="DDD51" s="178"/>
      <c r="DDE51" s="178"/>
      <c r="DDF51" s="178"/>
      <c r="DDG51" s="178"/>
      <c r="DDH51" s="178"/>
      <c r="DDI51" s="178"/>
      <c r="DDJ51" s="178"/>
      <c r="DDK51" s="178"/>
      <c r="DDL51" s="178"/>
      <c r="DDM51" s="178"/>
      <c r="DDN51" s="178"/>
      <c r="DDO51" s="178"/>
      <c r="DDP51" s="178"/>
      <c r="DDQ51" s="178"/>
      <c r="DDR51" s="178"/>
      <c r="DDS51" s="178"/>
      <c r="DDT51" s="178"/>
      <c r="DDU51" s="178"/>
      <c r="DDV51" s="178"/>
      <c r="DDW51" s="178"/>
      <c r="DDX51" s="178"/>
      <c r="DDY51" s="178"/>
      <c r="DDZ51" s="178"/>
      <c r="DEA51" s="178"/>
      <c r="DEB51" s="178"/>
      <c r="DEC51" s="178"/>
      <c r="DED51" s="178"/>
      <c r="DEE51" s="178"/>
      <c r="DEF51" s="178"/>
      <c r="DEG51" s="178"/>
      <c r="DEH51" s="178"/>
      <c r="DEI51" s="178"/>
      <c r="DEJ51" s="178"/>
      <c r="DEK51" s="178"/>
      <c r="DEL51" s="178"/>
      <c r="DEM51" s="178"/>
      <c r="DEN51" s="178"/>
      <c r="DEO51" s="178"/>
      <c r="DEP51" s="178"/>
      <c r="DEQ51" s="178"/>
      <c r="DER51" s="178"/>
      <c r="DES51" s="178"/>
      <c r="DET51" s="178"/>
      <c r="DEU51" s="178"/>
      <c r="DEV51" s="178"/>
      <c r="DEW51" s="178"/>
      <c r="DEX51" s="178"/>
      <c r="DEY51" s="178"/>
      <c r="DEZ51" s="178"/>
      <c r="DFA51" s="178"/>
      <c r="DFB51" s="178"/>
      <c r="DFC51" s="178"/>
      <c r="DFD51" s="178"/>
      <c r="DFE51" s="178"/>
      <c r="DFF51" s="178"/>
      <c r="DFG51" s="178"/>
      <c r="DFH51" s="178"/>
      <c r="DFI51" s="178"/>
      <c r="DFJ51" s="178"/>
      <c r="DFK51" s="178"/>
      <c r="DFL51" s="178"/>
      <c r="DFM51" s="178"/>
      <c r="DFN51" s="178"/>
      <c r="DFO51" s="178"/>
      <c r="DFP51" s="178"/>
      <c r="DFQ51" s="178"/>
      <c r="DFR51" s="178"/>
      <c r="DFS51" s="178"/>
      <c r="DFT51" s="178"/>
      <c r="DFU51" s="178"/>
      <c r="DFV51" s="178"/>
      <c r="DFW51" s="178"/>
      <c r="DFX51" s="178"/>
      <c r="DFY51" s="178"/>
      <c r="DFZ51" s="178"/>
      <c r="DGA51" s="178"/>
      <c r="DGB51" s="178"/>
      <c r="DGC51" s="178"/>
      <c r="DGD51" s="178"/>
      <c r="DGE51" s="178"/>
      <c r="DGF51" s="178"/>
      <c r="DGG51" s="178"/>
      <c r="DGH51" s="178"/>
      <c r="DGI51" s="178"/>
      <c r="DGJ51" s="178"/>
      <c r="DGK51" s="178"/>
      <c r="DGL51" s="178"/>
      <c r="DGM51" s="178"/>
      <c r="DGN51" s="178"/>
      <c r="DGO51" s="178"/>
      <c r="DGP51" s="178"/>
      <c r="DGQ51" s="178"/>
      <c r="DGR51" s="178"/>
      <c r="DGS51" s="178"/>
      <c r="DGT51" s="178"/>
      <c r="DGU51" s="178"/>
      <c r="DGV51" s="178"/>
      <c r="DGW51" s="178"/>
      <c r="DGX51" s="178"/>
      <c r="DGY51" s="178"/>
      <c r="DGZ51" s="178"/>
      <c r="DHA51" s="178"/>
      <c r="DHB51" s="178"/>
      <c r="DHC51" s="178"/>
      <c r="DHD51" s="178"/>
      <c r="DHE51" s="178"/>
      <c r="DHF51" s="178"/>
      <c r="DHG51" s="178"/>
      <c r="DHH51" s="178"/>
      <c r="DHI51" s="178"/>
      <c r="DHJ51" s="178"/>
      <c r="DHK51" s="178"/>
      <c r="DHL51" s="178"/>
      <c r="DHM51" s="178"/>
      <c r="DHN51" s="178"/>
      <c r="DHO51" s="178"/>
      <c r="DHP51" s="178"/>
      <c r="DHQ51" s="178"/>
      <c r="DHR51" s="178"/>
      <c r="DHS51" s="178"/>
      <c r="DHT51" s="178"/>
      <c r="DHU51" s="178"/>
      <c r="DHV51" s="178"/>
      <c r="DHW51" s="178"/>
      <c r="DHX51" s="178"/>
      <c r="DHY51" s="178"/>
      <c r="DHZ51" s="178"/>
      <c r="DIA51" s="178"/>
      <c r="DIB51" s="178"/>
      <c r="DIC51" s="178"/>
      <c r="DID51" s="178"/>
      <c r="DIE51" s="178"/>
      <c r="DIF51" s="178"/>
      <c r="DIG51" s="178"/>
      <c r="DIH51" s="178"/>
      <c r="DII51" s="178"/>
      <c r="DIJ51" s="178"/>
      <c r="DIK51" s="178"/>
      <c r="DIL51" s="178"/>
      <c r="DIM51" s="178"/>
      <c r="DIN51" s="178"/>
      <c r="DIO51" s="178"/>
      <c r="DIP51" s="178"/>
      <c r="DIQ51" s="178"/>
      <c r="DIR51" s="178"/>
      <c r="DIS51" s="178"/>
      <c r="DIT51" s="178"/>
      <c r="DIU51" s="178"/>
      <c r="DIV51" s="178"/>
      <c r="DIW51" s="178"/>
      <c r="DIX51" s="178"/>
      <c r="DIY51" s="178"/>
      <c r="DIZ51" s="178"/>
      <c r="DJA51" s="178"/>
      <c r="DJB51" s="178"/>
      <c r="DJC51" s="178"/>
      <c r="DJD51" s="178"/>
      <c r="DJE51" s="178"/>
      <c r="DJF51" s="178"/>
      <c r="DJG51" s="178"/>
      <c r="DJH51" s="178"/>
      <c r="DJI51" s="178"/>
      <c r="DJJ51" s="178"/>
      <c r="DJK51" s="178"/>
      <c r="DJL51" s="178"/>
      <c r="DJM51" s="178"/>
      <c r="DJN51" s="178"/>
      <c r="DJO51" s="178"/>
      <c r="DJP51" s="178"/>
      <c r="DJQ51" s="178"/>
      <c r="DJR51" s="178"/>
      <c r="DJS51" s="178"/>
      <c r="DJT51" s="178"/>
      <c r="DJU51" s="178"/>
      <c r="DJV51" s="178"/>
      <c r="DJW51" s="178"/>
      <c r="DJX51" s="178"/>
      <c r="DJY51" s="178"/>
      <c r="DJZ51" s="178"/>
      <c r="DKA51" s="178"/>
      <c r="DKB51" s="178"/>
      <c r="DKC51" s="178"/>
      <c r="DKD51" s="178"/>
      <c r="DKE51" s="178"/>
      <c r="DKF51" s="178"/>
      <c r="DKG51" s="178"/>
      <c r="DKH51" s="178"/>
      <c r="DKI51" s="178"/>
      <c r="DKJ51" s="178"/>
      <c r="DKK51" s="178"/>
      <c r="DKL51" s="178"/>
      <c r="DKM51" s="178"/>
      <c r="DKN51" s="178"/>
      <c r="DKO51" s="178"/>
      <c r="DKP51" s="178"/>
      <c r="DKQ51" s="178"/>
      <c r="DKR51" s="178"/>
      <c r="DKS51" s="178"/>
      <c r="DKT51" s="178"/>
      <c r="DKU51" s="178"/>
      <c r="DKV51" s="178"/>
      <c r="DKW51" s="178"/>
      <c r="DKX51" s="178"/>
      <c r="DKY51" s="178"/>
      <c r="DKZ51" s="178"/>
      <c r="DLA51" s="178"/>
      <c r="DLB51" s="178"/>
      <c r="DLC51" s="178"/>
      <c r="DLD51" s="178"/>
      <c r="DLE51" s="178"/>
      <c r="DLF51" s="178"/>
      <c r="DLG51" s="178"/>
      <c r="DLH51" s="178"/>
      <c r="DLI51" s="178"/>
      <c r="DLJ51" s="178"/>
      <c r="DLK51" s="178"/>
      <c r="DLL51" s="178"/>
      <c r="DLM51" s="178"/>
      <c r="DLN51" s="178"/>
      <c r="DLO51" s="178"/>
      <c r="DLP51" s="178"/>
      <c r="DLQ51" s="178"/>
      <c r="DLR51" s="178"/>
      <c r="DLS51" s="178"/>
      <c r="DLT51" s="178"/>
      <c r="DLU51" s="178"/>
      <c r="DLV51" s="178"/>
      <c r="DLW51" s="178"/>
      <c r="DLX51" s="178"/>
      <c r="DLY51" s="178"/>
      <c r="DLZ51" s="178"/>
      <c r="DMA51" s="178"/>
      <c r="DMB51" s="178"/>
      <c r="DMC51" s="178"/>
      <c r="DMD51" s="178"/>
      <c r="DME51" s="178"/>
      <c r="DMF51" s="178"/>
      <c r="DMG51" s="178"/>
      <c r="DMH51" s="178"/>
      <c r="DMI51" s="178"/>
      <c r="DMJ51" s="178"/>
      <c r="DMK51" s="178"/>
      <c r="DML51" s="178"/>
      <c r="DMM51" s="178"/>
      <c r="DMN51" s="178"/>
      <c r="DMO51" s="178"/>
      <c r="DMP51" s="178"/>
      <c r="DMQ51" s="178"/>
      <c r="DMR51" s="178"/>
      <c r="DMS51" s="178"/>
      <c r="DMT51" s="178"/>
      <c r="DMU51" s="178"/>
      <c r="DMV51" s="178"/>
      <c r="DMW51" s="178"/>
      <c r="DMX51" s="178"/>
      <c r="DMY51" s="178"/>
      <c r="DMZ51" s="178"/>
      <c r="DNA51" s="178"/>
      <c r="DNB51" s="178"/>
      <c r="DNC51" s="178"/>
      <c r="DND51" s="178"/>
      <c r="DNE51" s="178"/>
      <c r="DNF51" s="178"/>
      <c r="DNG51" s="178"/>
      <c r="DNH51" s="178"/>
      <c r="DNI51" s="178"/>
      <c r="DNJ51" s="178"/>
      <c r="DNK51" s="178"/>
      <c r="DNL51" s="178"/>
      <c r="DNM51" s="178"/>
      <c r="DNN51" s="178"/>
      <c r="DNO51" s="178"/>
      <c r="DNP51" s="178"/>
      <c r="DNQ51" s="178"/>
      <c r="DNR51" s="178"/>
      <c r="DNS51" s="178"/>
      <c r="DNT51" s="178"/>
      <c r="DNU51" s="178"/>
      <c r="DNV51" s="178"/>
      <c r="DNW51" s="178"/>
      <c r="DNX51" s="178"/>
      <c r="DNY51" s="178"/>
      <c r="DNZ51" s="178"/>
      <c r="DOA51" s="178"/>
      <c r="DOB51" s="178"/>
      <c r="DOC51" s="178"/>
      <c r="DOD51" s="178"/>
      <c r="DOE51" s="178"/>
      <c r="DOF51" s="178"/>
      <c r="DOG51" s="178"/>
      <c r="DOH51" s="178"/>
      <c r="DOI51" s="178"/>
      <c r="DOJ51" s="178"/>
      <c r="DOK51" s="178"/>
      <c r="DOL51" s="178"/>
      <c r="DOM51" s="178"/>
      <c r="DON51" s="178"/>
      <c r="DOO51" s="178"/>
      <c r="DOP51" s="178"/>
      <c r="DOQ51" s="178"/>
      <c r="DOR51" s="178"/>
      <c r="DOS51" s="178"/>
      <c r="DOT51" s="178"/>
      <c r="DOU51" s="178"/>
      <c r="DOV51" s="178"/>
      <c r="DOW51" s="178"/>
      <c r="DOX51" s="178"/>
      <c r="DOY51" s="178"/>
      <c r="DOZ51" s="178"/>
      <c r="DPA51" s="178"/>
      <c r="DPB51" s="178"/>
      <c r="DPC51" s="178"/>
      <c r="DPD51" s="178"/>
      <c r="DPE51" s="178"/>
      <c r="DPF51" s="178"/>
      <c r="DPG51" s="178"/>
      <c r="DPH51" s="178"/>
      <c r="DPI51" s="178"/>
      <c r="DPJ51" s="178"/>
      <c r="DPK51" s="178"/>
      <c r="DPL51" s="178"/>
      <c r="DPM51" s="178"/>
      <c r="DPN51" s="178"/>
      <c r="DPO51" s="178"/>
      <c r="DPP51" s="178"/>
      <c r="DPQ51" s="178"/>
      <c r="DPR51" s="178"/>
      <c r="DPS51" s="178"/>
      <c r="DPT51" s="178"/>
      <c r="DPU51" s="178"/>
      <c r="DPV51" s="178"/>
      <c r="DPW51" s="178"/>
      <c r="DPX51" s="178"/>
      <c r="DPY51" s="178"/>
      <c r="DPZ51" s="178"/>
      <c r="DQA51" s="178"/>
      <c r="DQB51" s="178"/>
      <c r="DQC51" s="178"/>
      <c r="DQD51" s="178"/>
      <c r="DQE51" s="178"/>
      <c r="DQF51" s="178"/>
      <c r="DQG51" s="178"/>
      <c r="DQH51" s="178"/>
      <c r="DQI51" s="178"/>
      <c r="DQJ51" s="178"/>
      <c r="DQK51" s="178"/>
      <c r="DQL51" s="178"/>
      <c r="DQM51" s="178"/>
      <c r="DQN51" s="178"/>
      <c r="DQO51" s="178"/>
      <c r="DQP51" s="178"/>
      <c r="DQQ51" s="178"/>
      <c r="DQR51" s="178"/>
      <c r="DQS51" s="178"/>
      <c r="DQT51" s="178"/>
      <c r="DQU51" s="178"/>
      <c r="DQV51" s="178"/>
      <c r="DQW51" s="178"/>
      <c r="DQX51" s="178"/>
      <c r="DQY51" s="178"/>
      <c r="DQZ51" s="178"/>
      <c r="DRA51" s="178"/>
      <c r="DRB51" s="178"/>
      <c r="DRC51" s="178"/>
      <c r="DRD51" s="178"/>
      <c r="DRE51" s="178"/>
      <c r="DRF51" s="178"/>
      <c r="DRG51" s="178"/>
      <c r="DRH51" s="178"/>
      <c r="DRI51" s="178"/>
      <c r="DRJ51" s="178"/>
      <c r="DRK51" s="178"/>
      <c r="DRL51" s="178"/>
      <c r="DRM51" s="178"/>
      <c r="DRN51" s="178"/>
      <c r="DRO51" s="178"/>
      <c r="DRP51" s="178"/>
      <c r="DRQ51" s="178"/>
      <c r="DRR51" s="178"/>
      <c r="DRS51" s="178"/>
      <c r="DRT51" s="178"/>
      <c r="DRU51" s="178"/>
      <c r="DRV51" s="178"/>
      <c r="DRW51" s="178"/>
      <c r="DRX51" s="178"/>
      <c r="DRY51" s="178"/>
      <c r="DRZ51" s="178"/>
      <c r="DSA51" s="178"/>
      <c r="DSB51" s="178"/>
      <c r="DSC51" s="178"/>
      <c r="DSD51" s="178"/>
      <c r="DSE51" s="178"/>
      <c r="DSF51" s="178"/>
      <c r="DSG51" s="178"/>
      <c r="DSH51" s="178"/>
      <c r="DSI51" s="178"/>
      <c r="DSJ51" s="178"/>
      <c r="DSK51" s="178"/>
      <c r="DSL51" s="178"/>
      <c r="DSM51" s="178"/>
      <c r="DSN51" s="178"/>
      <c r="DSO51" s="178"/>
      <c r="DSP51" s="178"/>
      <c r="DSQ51" s="178"/>
      <c r="DSR51" s="178"/>
      <c r="DSS51" s="178"/>
      <c r="DST51" s="178"/>
      <c r="DSU51" s="178"/>
      <c r="DSV51" s="178"/>
      <c r="DSW51" s="178"/>
      <c r="DSX51" s="178"/>
      <c r="DSY51" s="178"/>
      <c r="DSZ51" s="178"/>
      <c r="DTA51" s="178"/>
      <c r="DTB51" s="178"/>
      <c r="DTC51" s="178"/>
      <c r="DTD51" s="178"/>
      <c r="DTE51" s="178"/>
      <c r="DTF51" s="178"/>
      <c r="DTG51" s="178"/>
      <c r="DTH51" s="178"/>
      <c r="DTI51" s="178"/>
      <c r="DTJ51" s="178"/>
      <c r="DTK51" s="178"/>
      <c r="DTL51" s="178"/>
      <c r="DTM51" s="178"/>
      <c r="DTN51" s="178"/>
      <c r="DTO51" s="178"/>
      <c r="DTP51" s="178"/>
      <c r="DTQ51" s="178"/>
      <c r="DTR51" s="178"/>
      <c r="DTS51" s="178"/>
      <c r="DTT51" s="178"/>
      <c r="DTU51" s="178"/>
      <c r="DTV51" s="178"/>
      <c r="DTW51" s="178"/>
      <c r="DTX51" s="178"/>
      <c r="DTY51" s="178"/>
      <c r="DTZ51" s="178"/>
      <c r="DUA51" s="178"/>
      <c r="DUB51" s="178"/>
      <c r="DUC51" s="178"/>
      <c r="DUD51" s="178"/>
      <c r="DUE51" s="178"/>
      <c r="DUF51" s="178"/>
      <c r="DUG51" s="178"/>
      <c r="DUH51" s="178"/>
      <c r="DUI51" s="178"/>
      <c r="DUJ51" s="178"/>
      <c r="DUK51" s="178"/>
      <c r="DUL51" s="178"/>
      <c r="DUM51" s="178"/>
      <c r="DUN51" s="178"/>
      <c r="DUO51" s="178"/>
      <c r="DUP51" s="178"/>
      <c r="DUQ51" s="178"/>
      <c r="DUR51" s="178"/>
      <c r="DUS51" s="178"/>
      <c r="DUT51" s="178"/>
      <c r="DUU51" s="178"/>
      <c r="DUV51" s="178"/>
      <c r="DUW51" s="178"/>
      <c r="DUX51" s="178"/>
      <c r="DUY51" s="178"/>
      <c r="DUZ51" s="178"/>
      <c r="DVA51" s="178"/>
      <c r="DVB51" s="178"/>
      <c r="DVC51" s="178"/>
      <c r="DVD51" s="178"/>
      <c r="DVE51" s="178"/>
      <c r="DVF51" s="178"/>
      <c r="DVG51" s="178"/>
      <c r="DVH51" s="178"/>
      <c r="DVI51" s="178"/>
      <c r="DVJ51" s="178"/>
      <c r="DVK51" s="178"/>
      <c r="DVL51" s="178"/>
      <c r="DVM51" s="178"/>
      <c r="DVN51" s="178"/>
      <c r="DVO51" s="178"/>
      <c r="DVP51" s="178"/>
      <c r="DVQ51" s="178"/>
      <c r="DVR51" s="178"/>
      <c r="DVS51" s="178"/>
      <c r="DVT51" s="178"/>
      <c r="DVU51" s="178"/>
      <c r="DVV51" s="178"/>
      <c r="DVW51" s="178"/>
      <c r="DVX51" s="178"/>
      <c r="DVY51" s="178"/>
      <c r="DVZ51" s="178"/>
      <c r="DWA51" s="178"/>
      <c r="DWB51" s="178"/>
      <c r="DWC51" s="178"/>
      <c r="DWD51" s="178"/>
      <c r="DWE51" s="178"/>
      <c r="DWF51" s="178"/>
      <c r="DWG51" s="178"/>
      <c r="DWH51" s="178"/>
      <c r="DWI51" s="178"/>
      <c r="DWJ51" s="178"/>
      <c r="DWK51" s="178"/>
      <c r="DWL51" s="178"/>
      <c r="DWM51" s="178"/>
      <c r="DWN51" s="178"/>
      <c r="DWO51" s="178"/>
      <c r="DWP51" s="178"/>
      <c r="DWQ51" s="178"/>
      <c r="DWR51" s="178"/>
      <c r="DWS51" s="178"/>
      <c r="DWT51" s="178"/>
      <c r="DWU51" s="178"/>
      <c r="DWV51" s="178"/>
      <c r="DWW51" s="178"/>
      <c r="DWX51" s="178"/>
      <c r="DWY51" s="178"/>
      <c r="DWZ51" s="178"/>
      <c r="DXA51" s="178"/>
      <c r="DXB51" s="178"/>
      <c r="DXC51" s="178"/>
      <c r="DXD51" s="178"/>
      <c r="DXE51" s="178"/>
      <c r="DXF51" s="178"/>
      <c r="DXG51" s="178"/>
      <c r="DXH51" s="178"/>
      <c r="DXI51" s="178"/>
      <c r="DXJ51" s="178"/>
      <c r="DXK51" s="178"/>
      <c r="DXL51" s="178"/>
      <c r="DXM51" s="178"/>
      <c r="DXN51" s="178"/>
      <c r="DXO51" s="178"/>
      <c r="DXP51" s="178"/>
      <c r="DXQ51" s="178"/>
      <c r="DXR51" s="178"/>
      <c r="DXS51" s="178"/>
      <c r="DXT51" s="178"/>
      <c r="DXU51" s="178"/>
      <c r="DXV51" s="178"/>
      <c r="DXW51" s="178"/>
      <c r="DXX51" s="178"/>
      <c r="DXY51" s="178"/>
      <c r="DXZ51" s="178"/>
      <c r="DYA51" s="178"/>
      <c r="DYB51" s="178"/>
      <c r="DYC51" s="178"/>
      <c r="DYD51" s="178"/>
      <c r="DYE51" s="178"/>
      <c r="DYF51" s="178"/>
      <c r="DYG51" s="178"/>
      <c r="DYH51" s="178"/>
      <c r="DYI51" s="178"/>
      <c r="DYJ51" s="178"/>
      <c r="DYK51" s="178"/>
      <c r="DYL51" s="178"/>
      <c r="DYM51" s="178"/>
      <c r="DYN51" s="178"/>
      <c r="DYO51" s="178"/>
      <c r="DYP51" s="178"/>
      <c r="DYQ51" s="178"/>
      <c r="DYR51" s="178"/>
      <c r="DYS51" s="178"/>
      <c r="DYT51" s="178"/>
      <c r="DYU51" s="178"/>
      <c r="DYV51" s="178"/>
      <c r="DYW51" s="178"/>
      <c r="DYX51" s="178"/>
      <c r="DYY51" s="178"/>
      <c r="DYZ51" s="178"/>
      <c r="DZA51" s="178"/>
      <c r="DZB51" s="178"/>
      <c r="DZC51" s="178"/>
      <c r="DZD51" s="178"/>
      <c r="DZE51" s="178"/>
      <c r="DZF51" s="178"/>
      <c r="DZG51" s="178"/>
      <c r="DZH51" s="178"/>
      <c r="DZI51" s="178"/>
      <c r="DZJ51" s="178"/>
      <c r="DZK51" s="178"/>
      <c r="DZL51" s="178"/>
      <c r="DZM51" s="178"/>
      <c r="DZN51" s="178"/>
      <c r="DZO51" s="178"/>
      <c r="DZP51" s="178"/>
      <c r="DZQ51" s="178"/>
      <c r="DZR51" s="178"/>
      <c r="DZS51" s="178"/>
      <c r="DZT51" s="178"/>
      <c r="DZU51" s="178"/>
      <c r="DZV51" s="178"/>
      <c r="DZW51" s="178"/>
      <c r="DZX51" s="178"/>
      <c r="DZY51" s="178"/>
      <c r="DZZ51" s="178"/>
      <c r="EAA51" s="178"/>
      <c r="EAB51" s="178"/>
      <c r="EAC51" s="178"/>
      <c r="EAD51" s="178"/>
      <c r="EAE51" s="178"/>
      <c r="EAF51" s="178"/>
      <c r="EAG51" s="178"/>
      <c r="EAH51" s="178"/>
      <c r="EAI51" s="178"/>
      <c r="EAJ51" s="178"/>
      <c r="EAK51" s="178"/>
      <c r="EAL51" s="178"/>
      <c r="EAM51" s="178"/>
      <c r="EAN51" s="178"/>
      <c r="EAO51" s="178"/>
      <c r="EAP51" s="178"/>
      <c r="EAQ51" s="178"/>
      <c r="EAR51" s="178"/>
      <c r="EAS51" s="178"/>
      <c r="EAT51" s="178"/>
      <c r="EAU51" s="178"/>
      <c r="EAV51" s="178"/>
      <c r="EAW51" s="178"/>
      <c r="EAX51" s="178"/>
      <c r="EAY51" s="178"/>
      <c r="EAZ51" s="178"/>
      <c r="EBA51" s="178"/>
      <c r="EBB51" s="178"/>
      <c r="EBC51" s="178"/>
      <c r="EBD51" s="178"/>
      <c r="EBE51" s="178"/>
      <c r="EBF51" s="178"/>
      <c r="EBG51" s="178"/>
      <c r="EBH51" s="178"/>
      <c r="EBI51" s="178"/>
      <c r="EBJ51" s="178"/>
      <c r="EBK51" s="178"/>
      <c r="EBL51" s="178"/>
      <c r="EBM51" s="178"/>
      <c r="EBN51" s="178"/>
      <c r="EBO51" s="178"/>
      <c r="EBP51" s="178"/>
      <c r="EBQ51" s="178"/>
      <c r="EBR51" s="178"/>
      <c r="EBS51" s="178"/>
      <c r="EBT51" s="178"/>
      <c r="EBU51" s="178"/>
      <c r="EBV51" s="178"/>
      <c r="EBW51" s="178"/>
      <c r="EBX51" s="178"/>
      <c r="EBY51" s="178"/>
      <c r="EBZ51" s="178"/>
      <c r="ECA51" s="178"/>
      <c r="ECB51" s="178"/>
      <c r="ECC51" s="178"/>
      <c r="ECD51" s="178"/>
      <c r="ECE51" s="178"/>
      <c r="ECF51" s="178"/>
      <c r="ECG51" s="178"/>
      <c r="ECH51" s="178"/>
      <c r="ECI51" s="178"/>
      <c r="ECJ51" s="178"/>
      <c r="ECK51" s="178"/>
      <c r="ECL51" s="178"/>
      <c r="ECM51" s="178"/>
      <c r="ECN51" s="178"/>
      <c r="ECO51" s="178"/>
      <c r="ECP51" s="178"/>
      <c r="ECQ51" s="178"/>
      <c r="ECR51" s="178"/>
      <c r="ECS51" s="178"/>
      <c r="ECT51" s="178"/>
      <c r="ECU51" s="178"/>
      <c r="ECV51" s="178"/>
      <c r="ECW51" s="178"/>
      <c r="ECX51" s="178"/>
      <c r="ECY51" s="178"/>
      <c r="ECZ51" s="178"/>
      <c r="EDA51" s="178"/>
      <c r="EDB51" s="178"/>
      <c r="EDC51" s="178"/>
      <c r="EDD51" s="178"/>
      <c r="EDE51" s="178"/>
      <c r="EDF51" s="178"/>
      <c r="EDG51" s="178"/>
      <c r="EDH51" s="178"/>
      <c r="EDI51" s="178"/>
      <c r="EDJ51" s="178"/>
      <c r="EDK51" s="178"/>
      <c r="EDL51" s="178"/>
      <c r="EDM51" s="178"/>
      <c r="EDN51" s="178"/>
      <c r="EDO51" s="178"/>
      <c r="EDP51" s="178"/>
      <c r="EDQ51" s="178"/>
      <c r="EDR51" s="178"/>
      <c r="EDS51" s="178"/>
      <c r="EDT51" s="178"/>
      <c r="EDU51" s="178"/>
      <c r="EDV51" s="178"/>
      <c r="EDW51" s="178"/>
      <c r="EDX51" s="178"/>
      <c r="EDY51" s="178"/>
      <c r="EDZ51" s="178"/>
      <c r="EEA51" s="178"/>
      <c r="EEB51" s="178"/>
      <c r="EEC51" s="178"/>
      <c r="EED51" s="178"/>
      <c r="EEE51" s="178"/>
      <c r="EEF51" s="178"/>
      <c r="EEG51" s="178"/>
      <c r="EEH51" s="178"/>
      <c r="EEI51" s="178"/>
      <c r="EEJ51" s="178"/>
      <c r="EEK51" s="178"/>
      <c r="EEL51" s="178"/>
      <c r="EEM51" s="178"/>
      <c r="EEN51" s="178"/>
      <c r="EEO51" s="178"/>
      <c r="EEP51" s="178"/>
      <c r="EEQ51" s="178"/>
      <c r="EER51" s="178"/>
      <c r="EES51" s="178"/>
      <c r="EET51" s="178"/>
      <c r="EEU51" s="178"/>
      <c r="EEV51" s="178"/>
      <c r="EEW51" s="178"/>
      <c r="EEX51" s="178"/>
      <c r="EEY51" s="178"/>
      <c r="EEZ51" s="178"/>
      <c r="EFA51" s="178"/>
      <c r="EFB51" s="178"/>
      <c r="EFC51" s="178"/>
      <c r="EFD51" s="178"/>
      <c r="EFE51" s="178"/>
      <c r="EFF51" s="178"/>
      <c r="EFG51" s="178"/>
      <c r="EFH51" s="178"/>
      <c r="EFI51" s="178"/>
      <c r="EFJ51" s="178"/>
      <c r="EFK51" s="178"/>
      <c r="EFL51" s="178"/>
      <c r="EFM51" s="178"/>
      <c r="EFN51" s="178"/>
      <c r="EFO51" s="178"/>
      <c r="EFP51" s="178"/>
      <c r="EFQ51" s="178"/>
      <c r="EFR51" s="178"/>
      <c r="EFS51" s="178"/>
      <c r="EFT51" s="178"/>
      <c r="EFU51" s="178"/>
      <c r="EFV51" s="178"/>
      <c r="EFW51" s="178"/>
      <c r="EFX51" s="178"/>
      <c r="EFY51" s="178"/>
      <c r="EFZ51" s="178"/>
      <c r="EGA51" s="178"/>
      <c r="EGB51" s="178"/>
      <c r="EGC51" s="178"/>
      <c r="EGD51" s="178"/>
      <c r="EGE51" s="178"/>
      <c r="EGF51" s="178"/>
      <c r="EGG51" s="178"/>
      <c r="EGH51" s="178"/>
      <c r="EGI51" s="178"/>
      <c r="EGJ51" s="178"/>
      <c r="EGK51" s="178"/>
      <c r="EGL51" s="178"/>
      <c r="EGM51" s="178"/>
      <c r="EGN51" s="178"/>
      <c r="EGO51" s="178"/>
      <c r="EGP51" s="178"/>
      <c r="EGQ51" s="178"/>
      <c r="EGR51" s="178"/>
      <c r="EGS51" s="178"/>
      <c r="EGT51" s="178"/>
      <c r="EGU51" s="178"/>
      <c r="EGV51" s="178"/>
      <c r="EGW51" s="178"/>
      <c r="EGX51" s="178"/>
      <c r="EGY51" s="178"/>
      <c r="EGZ51" s="178"/>
      <c r="EHA51" s="178"/>
      <c r="EHB51" s="178"/>
      <c r="EHC51" s="178"/>
      <c r="EHD51" s="178"/>
      <c r="EHE51" s="178"/>
      <c r="EHF51" s="178"/>
      <c r="EHG51" s="178"/>
      <c r="EHH51" s="178"/>
      <c r="EHI51" s="178"/>
      <c r="EHJ51" s="178"/>
      <c r="EHK51" s="178"/>
      <c r="EHL51" s="178"/>
      <c r="EHM51" s="178"/>
      <c r="EHN51" s="178"/>
      <c r="EHO51" s="178"/>
      <c r="EHP51" s="178"/>
      <c r="EHQ51" s="178"/>
      <c r="EHR51" s="178"/>
      <c r="EHS51" s="178"/>
      <c r="EHT51" s="178"/>
      <c r="EHU51" s="178"/>
      <c r="EHV51" s="178"/>
      <c r="EHW51" s="178"/>
      <c r="EHX51" s="178"/>
      <c r="EHY51" s="178"/>
      <c r="EHZ51" s="178"/>
      <c r="EIA51" s="178"/>
      <c r="EIB51" s="178"/>
      <c r="EIC51" s="178"/>
      <c r="EID51" s="178"/>
      <c r="EIE51" s="178"/>
      <c r="EIF51" s="178"/>
      <c r="EIG51" s="178"/>
      <c r="EIH51" s="178"/>
      <c r="EII51" s="178"/>
      <c r="EIJ51" s="178"/>
      <c r="EIK51" s="178"/>
      <c r="EIL51" s="178"/>
      <c r="EIM51" s="178"/>
      <c r="EIN51" s="178"/>
      <c r="EIO51" s="178"/>
      <c r="EIP51" s="178"/>
      <c r="EIQ51" s="178"/>
      <c r="EIR51" s="178"/>
      <c r="EIS51" s="178"/>
      <c r="EIT51" s="178"/>
      <c r="EIU51" s="178"/>
      <c r="EIV51" s="178"/>
      <c r="EIW51" s="178"/>
      <c r="EIX51" s="178"/>
      <c r="EIY51" s="178"/>
      <c r="EIZ51" s="178"/>
      <c r="EJA51" s="178"/>
      <c r="EJB51" s="178"/>
      <c r="EJC51" s="178"/>
      <c r="EJD51" s="178"/>
      <c r="EJE51" s="178"/>
      <c r="EJF51" s="178"/>
      <c r="EJG51" s="178"/>
      <c r="EJH51" s="178"/>
      <c r="EJI51" s="178"/>
      <c r="EJJ51" s="178"/>
      <c r="EJK51" s="178"/>
      <c r="EJL51" s="178"/>
      <c r="EJM51" s="178"/>
      <c r="EJN51" s="178"/>
      <c r="EJO51" s="178"/>
      <c r="EJP51" s="178"/>
      <c r="EJQ51" s="178"/>
      <c r="EJR51" s="178"/>
      <c r="EJS51" s="178"/>
      <c r="EJT51" s="178"/>
      <c r="EJU51" s="178"/>
      <c r="EJV51" s="178"/>
      <c r="EJW51" s="178"/>
      <c r="EJX51" s="178"/>
      <c r="EJY51" s="178"/>
      <c r="EJZ51" s="178"/>
      <c r="EKA51" s="178"/>
      <c r="EKB51" s="178"/>
      <c r="EKC51" s="178"/>
      <c r="EKD51" s="178"/>
      <c r="EKE51" s="178"/>
      <c r="EKF51" s="178"/>
      <c r="EKG51" s="178"/>
      <c r="EKH51" s="178"/>
      <c r="EKI51" s="178"/>
      <c r="EKJ51" s="178"/>
      <c r="EKK51" s="178"/>
      <c r="EKL51" s="178"/>
      <c r="EKM51" s="178"/>
      <c r="EKN51" s="178"/>
      <c r="EKO51" s="178"/>
      <c r="EKP51" s="178"/>
      <c r="EKQ51" s="178"/>
      <c r="EKR51" s="178"/>
      <c r="EKS51" s="178"/>
      <c r="EKT51" s="178"/>
      <c r="EKU51" s="178"/>
      <c r="EKV51" s="178"/>
      <c r="EKW51" s="178"/>
      <c r="EKX51" s="178"/>
      <c r="EKY51" s="178"/>
      <c r="EKZ51" s="178"/>
      <c r="ELA51" s="178"/>
      <c r="ELB51" s="178"/>
      <c r="ELC51" s="178"/>
      <c r="ELD51" s="178"/>
      <c r="ELE51" s="178"/>
      <c r="ELF51" s="178"/>
      <c r="ELG51" s="178"/>
      <c r="ELH51" s="178"/>
      <c r="ELI51" s="178"/>
      <c r="ELJ51" s="178"/>
      <c r="ELK51" s="178"/>
      <c r="ELL51" s="178"/>
      <c r="ELM51" s="178"/>
      <c r="ELN51" s="178"/>
      <c r="ELO51" s="178"/>
      <c r="ELP51" s="178"/>
      <c r="ELQ51" s="178"/>
      <c r="ELR51" s="178"/>
      <c r="ELS51" s="178"/>
      <c r="ELT51" s="178"/>
      <c r="ELU51" s="178"/>
      <c r="ELV51" s="178"/>
      <c r="ELW51" s="178"/>
      <c r="ELX51" s="178"/>
      <c r="ELY51" s="178"/>
      <c r="ELZ51" s="178"/>
      <c r="EMA51" s="178"/>
      <c r="EMB51" s="178"/>
      <c r="EMC51" s="178"/>
      <c r="EMD51" s="178"/>
      <c r="EME51" s="178"/>
      <c r="EMF51" s="178"/>
      <c r="EMG51" s="178"/>
      <c r="EMH51" s="178"/>
      <c r="EMI51" s="178"/>
      <c r="EMJ51" s="178"/>
      <c r="EMK51" s="178"/>
      <c r="EML51" s="178"/>
      <c r="EMM51" s="178"/>
      <c r="EMN51" s="178"/>
      <c r="EMO51" s="178"/>
      <c r="EMP51" s="178"/>
      <c r="EMQ51" s="178"/>
      <c r="EMR51" s="178"/>
      <c r="EMS51" s="178"/>
      <c r="EMT51" s="178"/>
      <c r="EMU51" s="178"/>
      <c r="EMV51" s="178"/>
      <c r="EMW51" s="178"/>
      <c r="EMX51" s="178"/>
      <c r="EMY51" s="178"/>
      <c r="EMZ51" s="178"/>
      <c r="ENA51" s="178"/>
      <c r="ENB51" s="178"/>
      <c r="ENC51" s="178"/>
      <c r="END51" s="178"/>
      <c r="ENE51" s="178"/>
      <c r="ENF51" s="178"/>
      <c r="ENG51" s="178"/>
      <c r="ENH51" s="178"/>
      <c r="ENI51" s="178"/>
      <c r="ENJ51" s="178"/>
      <c r="ENK51" s="178"/>
      <c r="ENL51" s="178"/>
      <c r="ENM51" s="178"/>
      <c r="ENN51" s="178"/>
      <c r="ENO51" s="178"/>
      <c r="ENP51" s="178"/>
      <c r="ENQ51" s="178"/>
      <c r="ENR51" s="178"/>
      <c r="ENS51" s="178"/>
      <c r="ENT51" s="178"/>
      <c r="ENU51" s="178"/>
      <c r="ENV51" s="178"/>
      <c r="ENW51" s="178"/>
      <c r="ENX51" s="178"/>
      <c r="ENY51" s="178"/>
      <c r="ENZ51" s="178"/>
      <c r="EOA51" s="178"/>
      <c r="EOB51" s="178"/>
      <c r="EOC51" s="178"/>
      <c r="EOD51" s="178"/>
      <c r="EOE51" s="178"/>
      <c r="EOF51" s="178"/>
      <c r="EOG51" s="178"/>
      <c r="EOH51" s="178"/>
      <c r="EOI51" s="178"/>
      <c r="EOJ51" s="178"/>
      <c r="EOK51" s="178"/>
      <c r="EOL51" s="178"/>
      <c r="EOM51" s="178"/>
      <c r="EON51" s="178"/>
      <c r="EOO51" s="178"/>
      <c r="EOP51" s="178"/>
      <c r="EOQ51" s="178"/>
      <c r="EOR51" s="178"/>
      <c r="EOS51" s="178"/>
      <c r="EOT51" s="178"/>
      <c r="EOU51" s="178"/>
      <c r="EOV51" s="178"/>
      <c r="EOW51" s="178"/>
      <c r="EOX51" s="178"/>
      <c r="EOY51" s="178"/>
      <c r="EOZ51" s="178"/>
      <c r="EPA51" s="178"/>
      <c r="EPB51" s="178"/>
      <c r="EPC51" s="178"/>
      <c r="EPD51" s="178"/>
      <c r="EPE51" s="178"/>
      <c r="EPF51" s="178"/>
      <c r="EPG51" s="178"/>
      <c r="EPH51" s="178"/>
      <c r="EPI51" s="178"/>
      <c r="EPJ51" s="178"/>
      <c r="EPK51" s="178"/>
      <c r="EPL51" s="178"/>
      <c r="EPM51" s="178"/>
      <c r="EPN51" s="178"/>
      <c r="EPO51" s="178"/>
      <c r="EPP51" s="178"/>
      <c r="EPQ51" s="178"/>
      <c r="EPR51" s="178"/>
      <c r="EPS51" s="178"/>
      <c r="EPT51" s="178"/>
      <c r="EPU51" s="178"/>
      <c r="EPV51" s="178"/>
      <c r="EPW51" s="178"/>
      <c r="EPX51" s="178"/>
      <c r="EPY51" s="178"/>
      <c r="EPZ51" s="178"/>
      <c r="EQA51" s="178"/>
      <c r="EQB51" s="178"/>
      <c r="EQC51" s="178"/>
      <c r="EQD51" s="178"/>
      <c r="EQE51" s="178"/>
      <c r="EQF51" s="178"/>
      <c r="EQG51" s="178"/>
      <c r="EQH51" s="178"/>
      <c r="EQI51" s="178"/>
      <c r="EQJ51" s="178"/>
      <c r="EQK51" s="178"/>
      <c r="EQL51" s="178"/>
      <c r="EQM51" s="178"/>
      <c r="EQN51" s="178"/>
      <c r="EQO51" s="178"/>
      <c r="EQP51" s="178"/>
      <c r="EQQ51" s="178"/>
      <c r="EQR51" s="178"/>
      <c r="EQS51" s="178"/>
      <c r="EQT51" s="178"/>
      <c r="EQU51" s="178"/>
      <c r="EQV51" s="178"/>
      <c r="EQW51" s="178"/>
      <c r="EQX51" s="178"/>
      <c r="EQY51" s="178"/>
      <c r="EQZ51" s="178"/>
      <c r="ERA51" s="178"/>
      <c r="ERB51" s="178"/>
      <c r="ERC51" s="178"/>
      <c r="ERD51" s="178"/>
      <c r="ERE51" s="178"/>
      <c r="ERF51" s="178"/>
      <c r="ERG51" s="178"/>
      <c r="ERH51" s="178"/>
      <c r="ERI51" s="178"/>
      <c r="ERJ51" s="178"/>
      <c r="ERK51" s="178"/>
      <c r="ERL51" s="178"/>
      <c r="ERM51" s="178"/>
      <c r="ERN51" s="178"/>
      <c r="ERO51" s="178"/>
      <c r="ERP51" s="178"/>
      <c r="ERQ51" s="178"/>
      <c r="ERR51" s="178"/>
      <c r="ERS51" s="178"/>
      <c r="ERT51" s="178"/>
      <c r="ERU51" s="178"/>
      <c r="ERV51" s="178"/>
      <c r="ERW51" s="178"/>
      <c r="ERX51" s="178"/>
      <c r="ERY51" s="178"/>
      <c r="ERZ51" s="178"/>
      <c r="ESA51" s="178"/>
      <c r="ESB51" s="178"/>
      <c r="ESC51" s="178"/>
      <c r="ESD51" s="178"/>
      <c r="ESE51" s="178"/>
      <c r="ESF51" s="178"/>
      <c r="ESG51" s="178"/>
      <c r="ESH51" s="178"/>
      <c r="ESI51" s="178"/>
      <c r="ESJ51" s="178"/>
      <c r="ESK51" s="178"/>
      <c r="ESL51" s="178"/>
      <c r="ESM51" s="178"/>
      <c r="ESN51" s="178"/>
      <c r="ESO51" s="178"/>
      <c r="ESP51" s="178"/>
      <c r="ESQ51" s="178"/>
      <c r="ESR51" s="178"/>
      <c r="ESS51" s="178"/>
      <c r="EST51" s="178"/>
      <c r="ESU51" s="178"/>
      <c r="ESV51" s="178"/>
      <c r="ESW51" s="178"/>
      <c r="ESX51" s="178"/>
      <c r="ESY51" s="178"/>
      <c r="ESZ51" s="178"/>
      <c r="ETA51" s="178"/>
      <c r="ETB51" s="178"/>
      <c r="ETC51" s="178"/>
      <c r="ETD51" s="178"/>
      <c r="ETE51" s="178"/>
      <c r="ETF51" s="178"/>
      <c r="ETG51" s="178"/>
      <c r="ETH51" s="178"/>
      <c r="ETI51" s="178"/>
      <c r="ETJ51" s="178"/>
      <c r="ETK51" s="178"/>
      <c r="ETL51" s="178"/>
      <c r="ETM51" s="178"/>
      <c r="ETN51" s="178"/>
      <c r="ETO51" s="178"/>
      <c r="ETP51" s="178"/>
      <c r="ETQ51" s="178"/>
      <c r="ETR51" s="178"/>
      <c r="ETS51" s="178"/>
      <c r="ETT51" s="178"/>
      <c r="ETU51" s="178"/>
      <c r="ETV51" s="178"/>
      <c r="ETW51" s="178"/>
      <c r="ETX51" s="178"/>
      <c r="ETY51" s="178"/>
      <c r="ETZ51" s="178"/>
      <c r="EUA51" s="178"/>
      <c r="EUB51" s="178"/>
      <c r="EUC51" s="178"/>
      <c r="EUD51" s="178"/>
      <c r="EUE51" s="178"/>
      <c r="EUF51" s="178"/>
      <c r="EUG51" s="178"/>
      <c r="EUH51" s="178"/>
      <c r="EUI51" s="178"/>
      <c r="EUJ51" s="178"/>
      <c r="EUK51" s="178"/>
      <c r="EUL51" s="178"/>
      <c r="EUM51" s="178"/>
      <c r="EUN51" s="178"/>
      <c r="EUO51" s="178"/>
      <c r="EUP51" s="178"/>
      <c r="EUQ51" s="178"/>
      <c r="EUR51" s="178"/>
      <c r="EUS51" s="178"/>
      <c r="EUT51" s="178"/>
      <c r="EUU51" s="178"/>
      <c r="EUV51" s="178"/>
      <c r="EUW51" s="178"/>
      <c r="EUX51" s="178"/>
      <c r="EUY51" s="178"/>
      <c r="EUZ51" s="178"/>
      <c r="EVA51" s="178"/>
      <c r="EVB51" s="178"/>
      <c r="EVC51" s="178"/>
      <c r="EVD51" s="178"/>
      <c r="EVE51" s="178"/>
      <c r="EVF51" s="178"/>
      <c r="EVG51" s="178"/>
      <c r="EVH51" s="178"/>
      <c r="EVI51" s="178"/>
      <c r="EVJ51" s="178"/>
      <c r="EVK51" s="178"/>
      <c r="EVL51" s="178"/>
      <c r="EVM51" s="178"/>
      <c r="EVN51" s="178"/>
      <c r="EVO51" s="178"/>
      <c r="EVP51" s="178"/>
      <c r="EVQ51" s="178"/>
      <c r="EVR51" s="178"/>
      <c r="EVS51" s="178"/>
      <c r="EVT51" s="178"/>
      <c r="EVU51" s="178"/>
      <c r="EVV51" s="178"/>
      <c r="EVW51" s="178"/>
      <c r="EVX51" s="178"/>
      <c r="EVY51" s="178"/>
      <c r="EVZ51" s="178"/>
      <c r="EWA51" s="178"/>
      <c r="EWB51" s="178"/>
      <c r="EWC51" s="178"/>
      <c r="EWD51" s="178"/>
      <c r="EWE51" s="178"/>
      <c r="EWF51" s="178"/>
      <c r="EWG51" s="178"/>
      <c r="EWH51" s="178"/>
      <c r="EWI51" s="178"/>
      <c r="EWJ51" s="178"/>
      <c r="EWK51" s="178"/>
      <c r="EWL51" s="178"/>
      <c r="EWM51" s="178"/>
      <c r="EWN51" s="178"/>
      <c r="EWO51" s="178"/>
      <c r="EWP51" s="178"/>
      <c r="EWQ51" s="178"/>
      <c r="EWR51" s="178"/>
      <c r="EWS51" s="178"/>
      <c r="EWT51" s="178"/>
      <c r="EWU51" s="178"/>
      <c r="EWV51" s="178"/>
      <c r="EWW51" s="178"/>
      <c r="EWX51" s="178"/>
      <c r="EWY51" s="178"/>
      <c r="EWZ51" s="178"/>
      <c r="EXA51" s="178"/>
      <c r="EXB51" s="178"/>
      <c r="EXC51" s="178"/>
      <c r="EXD51" s="178"/>
      <c r="EXE51" s="178"/>
      <c r="EXF51" s="178"/>
      <c r="EXG51" s="178"/>
      <c r="EXH51" s="178"/>
      <c r="EXI51" s="178"/>
      <c r="EXJ51" s="178"/>
      <c r="EXK51" s="178"/>
      <c r="EXL51" s="178"/>
      <c r="EXM51" s="178"/>
      <c r="EXN51" s="178"/>
      <c r="EXO51" s="178"/>
      <c r="EXP51" s="178"/>
      <c r="EXQ51" s="178"/>
      <c r="EXR51" s="178"/>
      <c r="EXS51" s="178"/>
      <c r="EXT51" s="178"/>
      <c r="EXU51" s="178"/>
      <c r="EXV51" s="178"/>
      <c r="EXW51" s="178"/>
      <c r="EXX51" s="178"/>
      <c r="EXY51" s="178"/>
      <c r="EXZ51" s="178"/>
      <c r="EYA51" s="178"/>
      <c r="EYB51" s="178"/>
      <c r="EYC51" s="178"/>
      <c r="EYD51" s="178"/>
      <c r="EYE51" s="178"/>
      <c r="EYF51" s="178"/>
      <c r="EYG51" s="178"/>
      <c r="EYH51" s="178"/>
      <c r="EYI51" s="178"/>
      <c r="EYJ51" s="178"/>
      <c r="EYK51" s="178"/>
      <c r="EYL51" s="178"/>
      <c r="EYM51" s="178"/>
      <c r="EYN51" s="178"/>
      <c r="EYO51" s="178"/>
      <c r="EYP51" s="178"/>
      <c r="EYQ51" s="178"/>
      <c r="EYR51" s="178"/>
      <c r="EYS51" s="178"/>
      <c r="EYT51" s="178"/>
      <c r="EYU51" s="178"/>
      <c r="EYV51" s="178"/>
      <c r="EYW51" s="178"/>
      <c r="EYX51" s="178"/>
      <c r="EYY51" s="178"/>
      <c r="EYZ51" s="178"/>
      <c r="EZA51" s="178"/>
      <c r="EZB51" s="178"/>
      <c r="EZC51" s="178"/>
      <c r="EZD51" s="178"/>
      <c r="EZE51" s="178"/>
      <c r="EZF51" s="178"/>
      <c r="EZG51" s="178"/>
      <c r="EZH51" s="178"/>
      <c r="EZI51" s="178"/>
      <c r="EZJ51" s="178"/>
      <c r="EZK51" s="178"/>
      <c r="EZL51" s="178"/>
      <c r="EZM51" s="178"/>
      <c r="EZN51" s="178"/>
      <c r="EZO51" s="178"/>
      <c r="EZP51" s="178"/>
      <c r="EZQ51" s="178"/>
      <c r="EZR51" s="178"/>
      <c r="EZS51" s="178"/>
      <c r="EZT51" s="178"/>
      <c r="EZU51" s="178"/>
      <c r="EZV51" s="178"/>
      <c r="EZW51" s="178"/>
      <c r="EZX51" s="178"/>
      <c r="EZY51" s="178"/>
      <c r="EZZ51" s="178"/>
      <c r="FAA51" s="178"/>
      <c r="FAB51" s="178"/>
      <c r="FAC51" s="178"/>
      <c r="FAD51" s="178"/>
      <c r="FAE51" s="178"/>
      <c r="FAF51" s="178"/>
      <c r="FAG51" s="178"/>
      <c r="FAH51" s="178"/>
      <c r="FAI51" s="178"/>
      <c r="FAJ51" s="178"/>
      <c r="FAK51" s="178"/>
      <c r="FAL51" s="178"/>
      <c r="FAM51" s="178"/>
      <c r="FAN51" s="178"/>
      <c r="FAO51" s="178"/>
      <c r="FAP51" s="178"/>
      <c r="FAQ51" s="178"/>
      <c r="FAR51" s="178"/>
      <c r="FAS51" s="178"/>
      <c r="FAT51" s="178"/>
      <c r="FAU51" s="178"/>
      <c r="FAV51" s="178"/>
      <c r="FAW51" s="178"/>
      <c r="FAX51" s="178"/>
      <c r="FAY51" s="178"/>
      <c r="FAZ51" s="178"/>
      <c r="FBA51" s="178"/>
      <c r="FBB51" s="178"/>
      <c r="FBC51" s="178"/>
      <c r="FBD51" s="178"/>
      <c r="FBE51" s="178"/>
      <c r="FBF51" s="178"/>
      <c r="FBG51" s="178"/>
      <c r="FBH51" s="178"/>
      <c r="FBI51" s="178"/>
      <c r="FBJ51" s="178"/>
      <c r="FBK51" s="178"/>
      <c r="FBL51" s="178"/>
      <c r="FBM51" s="178"/>
      <c r="FBN51" s="178"/>
      <c r="FBO51" s="178"/>
      <c r="FBP51" s="178"/>
      <c r="FBQ51" s="178"/>
      <c r="FBR51" s="178"/>
      <c r="FBS51" s="178"/>
      <c r="FBT51" s="178"/>
      <c r="FBU51" s="178"/>
      <c r="FBV51" s="178"/>
      <c r="FBW51" s="178"/>
      <c r="FBX51" s="178"/>
      <c r="FBY51" s="178"/>
      <c r="FBZ51" s="178"/>
      <c r="FCA51" s="178"/>
      <c r="FCB51" s="178"/>
      <c r="FCC51" s="178"/>
      <c r="FCD51" s="178"/>
      <c r="FCE51" s="178"/>
      <c r="FCF51" s="178"/>
      <c r="FCG51" s="178"/>
      <c r="FCH51" s="178"/>
      <c r="FCI51" s="178"/>
      <c r="FCJ51" s="178"/>
      <c r="FCK51" s="178"/>
      <c r="FCL51" s="178"/>
      <c r="FCM51" s="178"/>
      <c r="FCN51" s="178"/>
      <c r="FCO51" s="178"/>
      <c r="FCP51" s="178"/>
      <c r="FCQ51" s="178"/>
      <c r="FCR51" s="178"/>
      <c r="FCS51" s="178"/>
      <c r="FCT51" s="178"/>
      <c r="FCU51" s="178"/>
      <c r="FCV51" s="178"/>
      <c r="FCW51" s="178"/>
      <c r="FCX51" s="178"/>
      <c r="FCY51" s="178"/>
      <c r="FCZ51" s="178"/>
      <c r="FDA51" s="178"/>
      <c r="FDB51" s="178"/>
      <c r="FDC51" s="178"/>
      <c r="FDD51" s="178"/>
      <c r="FDE51" s="178"/>
      <c r="FDF51" s="178"/>
      <c r="FDG51" s="178"/>
      <c r="FDH51" s="178"/>
      <c r="FDI51" s="178"/>
      <c r="FDJ51" s="178"/>
      <c r="FDK51" s="178"/>
      <c r="FDL51" s="178"/>
      <c r="FDM51" s="178"/>
      <c r="FDN51" s="178"/>
      <c r="FDO51" s="178"/>
      <c r="FDP51" s="178"/>
      <c r="FDQ51" s="178"/>
      <c r="FDR51" s="178"/>
      <c r="FDS51" s="178"/>
      <c r="FDT51" s="178"/>
      <c r="FDU51" s="178"/>
      <c r="FDV51" s="178"/>
      <c r="FDW51" s="178"/>
      <c r="FDX51" s="178"/>
      <c r="FDY51" s="178"/>
      <c r="FDZ51" s="178"/>
      <c r="FEA51" s="178"/>
      <c r="FEB51" s="178"/>
      <c r="FEC51" s="178"/>
      <c r="FED51" s="178"/>
      <c r="FEE51" s="178"/>
      <c r="FEF51" s="178"/>
      <c r="FEG51" s="178"/>
      <c r="FEH51" s="178"/>
      <c r="FEI51" s="178"/>
      <c r="FEJ51" s="178"/>
      <c r="FEK51" s="178"/>
      <c r="FEL51" s="178"/>
      <c r="FEM51" s="178"/>
      <c r="FEN51" s="178"/>
      <c r="FEO51" s="178"/>
      <c r="FEP51" s="178"/>
      <c r="FEQ51" s="178"/>
      <c r="FER51" s="178"/>
      <c r="FES51" s="178"/>
      <c r="FET51" s="178"/>
      <c r="FEU51" s="178"/>
      <c r="FEV51" s="178"/>
      <c r="FEW51" s="178"/>
      <c r="FEX51" s="178"/>
      <c r="FEY51" s="178"/>
      <c r="FEZ51" s="178"/>
      <c r="FFA51" s="178"/>
      <c r="FFB51" s="178"/>
      <c r="FFC51" s="178"/>
      <c r="FFD51" s="178"/>
      <c r="FFE51" s="178"/>
      <c r="FFF51" s="178"/>
      <c r="FFG51" s="178"/>
      <c r="FFH51" s="178"/>
      <c r="FFI51" s="178"/>
      <c r="FFJ51" s="178"/>
      <c r="FFK51" s="178"/>
      <c r="FFL51" s="178"/>
      <c r="FFM51" s="178"/>
      <c r="FFN51" s="178"/>
      <c r="FFO51" s="178"/>
      <c r="FFP51" s="178"/>
      <c r="FFQ51" s="178"/>
      <c r="FFR51" s="178"/>
      <c r="FFS51" s="178"/>
      <c r="FFT51" s="178"/>
      <c r="FFU51" s="178"/>
      <c r="FFV51" s="178"/>
      <c r="FFW51" s="178"/>
      <c r="FFX51" s="178"/>
      <c r="FFY51" s="178"/>
      <c r="FFZ51" s="178"/>
      <c r="FGA51" s="178"/>
      <c r="FGB51" s="178"/>
      <c r="FGC51" s="178"/>
      <c r="FGD51" s="178"/>
      <c r="FGE51" s="178"/>
      <c r="FGF51" s="178"/>
      <c r="FGG51" s="178"/>
      <c r="FGH51" s="178"/>
      <c r="FGI51" s="178"/>
      <c r="FGJ51" s="178"/>
      <c r="FGK51" s="178"/>
      <c r="FGL51" s="178"/>
      <c r="FGM51" s="178"/>
      <c r="FGN51" s="178"/>
      <c r="FGO51" s="178"/>
      <c r="FGP51" s="178"/>
      <c r="FGQ51" s="178"/>
      <c r="FGR51" s="178"/>
      <c r="FGS51" s="178"/>
      <c r="FGT51" s="178"/>
      <c r="FGU51" s="178"/>
      <c r="FGV51" s="178"/>
      <c r="FGW51" s="178"/>
      <c r="FGX51" s="178"/>
      <c r="FGY51" s="178"/>
      <c r="FGZ51" s="178"/>
      <c r="FHA51" s="178"/>
      <c r="FHB51" s="178"/>
      <c r="FHC51" s="178"/>
      <c r="FHD51" s="178"/>
      <c r="FHE51" s="178"/>
      <c r="FHF51" s="178"/>
      <c r="FHG51" s="178"/>
      <c r="FHH51" s="178"/>
      <c r="FHI51" s="178"/>
      <c r="FHJ51" s="178"/>
      <c r="FHK51" s="178"/>
      <c r="FHL51" s="178"/>
      <c r="FHM51" s="178"/>
      <c r="FHN51" s="178"/>
      <c r="FHO51" s="178"/>
      <c r="FHP51" s="178"/>
      <c r="FHQ51" s="178"/>
      <c r="FHR51" s="178"/>
      <c r="FHS51" s="178"/>
      <c r="FHT51" s="178"/>
      <c r="FHU51" s="178"/>
      <c r="FHV51" s="178"/>
      <c r="FHW51" s="178"/>
      <c r="FHX51" s="178"/>
      <c r="FHY51" s="178"/>
      <c r="FHZ51" s="178"/>
      <c r="FIA51" s="178"/>
      <c r="FIB51" s="178"/>
      <c r="FIC51" s="178"/>
      <c r="FID51" s="178"/>
      <c r="FIE51" s="178"/>
      <c r="FIF51" s="178"/>
      <c r="FIG51" s="178"/>
      <c r="FIH51" s="178"/>
      <c r="FII51" s="178"/>
      <c r="FIJ51" s="178"/>
      <c r="FIK51" s="178"/>
      <c r="FIL51" s="178"/>
      <c r="FIM51" s="178"/>
      <c r="FIN51" s="178"/>
      <c r="FIO51" s="178"/>
      <c r="FIP51" s="178"/>
      <c r="FIQ51" s="178"/>
      <c r="FIR51" s="178"/>
      <c r="FIS51" s="178"/>
      <c r="FIT51" s="178"/>
      <c r="FIU51" s="178"/>
      <c r="FIV51" s="178"/>
      <c r="FIW51" s="178"/>
      <c r="FIX51" s="178"/>
      <c r="FIY51" s="178"/>
      <c r="FIZ51" s="178"/>
      <c r="FJA51" s="178"/>
      <c r="FJB51" s="178"/>
      <c r="FJC51" s="178"/>
      <c r="FJD51" s="178"/>
      <c r="FJE51" s="178"/>
      <c r="FJF51" s="178"/>
      <c r="FJG51" s="178"/>
      <c r="FJH51" s="178"/>
      <c r="FJI51" s="178"/>
      <c r="FJJ51" s="178"/>
      <c r="FJK51" s="178"/>
      <c r="FJL51" s="178"/>
      <c r="FJM51" s="178"/>
      <c r="FJN51" s="178"/>
      <c r="FJO51" s="178"/>
      <c r="FJP51" s="178"/>
      <c r="FJQ51" s="178"/>
      <c r="FJR51" s="178"/>
      <c r="FJS51" s="178"/>
      <c r="FJT51" s="178"/>
      <c r="FJU51" s="178"/>
      <c r="FJV51" s="178"/>
      <c r="FJW51" s="178"/>
      <c r="FJX51" s="178"/>
      <c r="FJY51" s="178"/>
      <c r="FJZ51" s="178"/>
      <c r="FKA51" s="178"/>
      <c r="FKB51" s="178"/>
      <c r="FKC51" s="178"/>
      <c r="FKD51" s="178"/>
      <c r="FKE51" s="178"/>
      <c r="FKF51" s="178"/>
      <c r="FKG51" s="178"/>
      <c r="FKH51" s="178"/>
      <c r="FKI51" s="178"/>
      <c r="FKJ51" s="178"/>
      <c r="FKK51" s="178"/>
      <c r="FKL51" s="178"/>
      <c r="FKM51" s="178"/>
      <c r="FKN51" s="178"/>
      <c r="FKO51" s="178"/>
      <c r="FKP51" s="178"/>
      <c r="FKQ51" s="178"/>
      <c r="FKR51" s="178"/>
      <c r="FKS51" s="178"/>
      <c r="FKT51" s="178"/>
      <c r="FKU51" s="178"/>
      <c r="FKV51" s="178"/>
      <c r="FKW51" s="178"/>
      <c r="FKX51" s="178"/>
      <c r="FKY51" s="178"/>
      <c r="FKZ51" s="178"/>
      <c r="FLA51" s="178"/>
      <c r="FLB51" s="178"/>
      <c r="FLC51" s="178"/>
      <c r="FLD51" s="178"/>
      <c r="FLE51" s="178"/>
      <c r="FLF51" s="178"/>
      <c r="FLG51" s="178"/>
      <c r="FLH51" s="178"/>
      <c r="FLI51" s="178"/>
      <c r="FLJ51" s="178"/>
      <c r="FLK51" s="178"/>
      <c r="FLL51" s="178"/>
      <c r="FLM51" s="178"/>
      <c r="FLN51" s="178"/>
      <c r="FLO51" s="178"/>
      <c r="FLP51" s="178"/>
      <c r="FLQ51" s="178"/>
      <c r="FLR51" s="178"/>
      <c r="FLS51" s="178"/>
      <c r="FLT51" s="178"/>
      <c r="FLU51" s="178"/>
      <c r="FLV51" s="178"/>
      <c r="FLW51" s="178"/>
      <c r="FLX51" s="178"/>
      <c r="FLY51" s="178"/>
      <c r="FLZ51" s="178"/>
      <c r="FMA51" s="178"/>
      <c r="FMB51" s="178"/>
      <c r="FMC51" s="178"/>
      <c r="FMD51" s="178"/>
      <c r="FME51" s="178"/>
      <c r="FMF51" s="178"/>
      <c r="FMG51" s="178"/>
      <c r="FMH51" s="178"/>
      <c r="FMI51" s="178"/>
      <c r="FMJ51" s="178"/>
      <c r="FMK51" s="178"/>
      <c r="FML51" s="178"/>
      <c r="FMM51" s="178"/>
      <c r="FMN51" s="178"/>
      <c r="FMO51" s="178"/>
      <c r="FMP51" s="178"/>
      <c r="FMQ51" s="178"/>
      <c r="FMR51" s="178"/>
      <c r="FMS51" s="178"/>
      <c r="FMT51" s="178"/>
      <c r="FMU51" s="178"/>
      <c r="FMV51" s="178"/>
      <c r="FMW51" s="178"/>
      <c r="FMX51" s="178"/>
      <c r="FMY51" s="178"/>
      <c r="FMZ51" s="178"/>
      <c r="FNA51" s="178"/>
      <c r="FNB51" s="178"/>
      <c r="FNC51" s="178"/>
      <c r="FND51" s="178"/>
      <c r="FNE51" s="178"/>
      <c r="FNF51" s="178"/>
      <c r="FNG51" s="178"/>
      <c r="FNH51" s="178"/>
      <c r="FNI51" s="178"/>
      <c r="FNJ51" s="178"/>
      <c r="FNK51" s="178"/>
      <c r="FNL51" s="178"/>
      <c r="FNM51" s="178"/>
      <c r="FNN51" s="178"/>
      <c r="FNO51" s="178"/>
      <c r="FNP51" s="178"/>
      <c r="FNQ51" s="178"/>
      <c r="FNR51" s="178"/>
      <c r="FNS51" s="178"/>
      <c r="FNT51" s="178"/>
      <c r="FNU51" s="178"/>
      <c r="FNV51" s="178"/>
      <c r="FNW51" s="178"/>
      <c r="FNX51" s="178"/>
      <c r="FNY51" s="178"/>
      <c r="FNZ51" s="178"/>
      <c r="FOA51" s="178"/>
      <c r="FOB51" s="178"/>
      <c r="FOC51" s="178"/>
      <c r="FOD51" s="178"/>
      <c r="FOE51" s="178"/>
      <c r="FOF51" s="178"/>
      <c r="FOG51" s="178"/>
      <c r="FOH51" s="178"/>
      <c r="FOI51" s="178"/>
      <c r="FOJ51" s="178"/>
      <c r="FOK51" s="178"/>
      <c r="FOL51" s="178"/>
      <c r="FOM51" s="178"/>
      <c r="FON51" s="178"/>
      <c r="FOO51" s="178"/>
      <c r="FOP51" s="178"/>
      <c r="FOQ51" s="178"/>
      <c r="FOR51" s="178"/>
      <c r="FOS51" s="178"/>
      <c r="FOT51" s="178"/>
      <c r="FOU51" s="178"/>
      <c r="FOV51" s="178"/>
      <c r="FOW51" s="178"/>
      <c r="FOX51" s="178"/>
      <c r="FOY51" s="178"/>
      <c r="FOZ51" s="178"/>
      <c r="FPA51" s="178"/>
      <c r="FPB51" s="178"/>
      <c r="FPC51" s="178"/>
      <c r="FPD51" s="178"/>
      <c r="FPE51" s="178"/>
      <c r="FPF51" s="178"/>
      <c r="FPG51" s="178"/>
      <c r="FPH51" s="178"/>
      <c r="FPI51" s="178"/>
      <c r="FPJ51" s="178"/>
      <c r="FPK51" s="178"/>
      <c r="FPL51" s="178"/>
      <c r="FPM51" s="178"/>
      <c r="FPN51" s="178"/>
      <c r="FPO51" s="178"/>
      <c r="FPP51" s="178"/>
      <c r="FPQ51" s="178"/>
      <c r="FPR51" s="178"/>
      <c r="FPS51" s="178"/>
      <c r="FPT51" s="178"/>
      <c r="FPU51" s="178"/>
      <c r="FPV51" s="178"/>
      <c r="FPW51" s="178"/>
      <c r="FPX51" s="178"/>
      <c r="FPY51" s="178"/>
      <c r="FPZ51" s="178"/>
      <c r="FQA51" s="178"/>
      <c r="FQB51" s="178"/>
      <c r="FQC51" s="178"/>
      <c r="FQD51" s="178"/>
      <c r="FQE51" s="178"/>
      <c r="FQF51" s="178"/>
      <c r="FQG51" s="178"/>
      <c r="FQH51" s="178"/>
      <c r="FQI51" s="178"/>
      <c r="FQJ51" s="178"/>
      <c r="FQK51" s="178"/>
      <c r="FQL51" s="178"/>
      <c r="FQM51" s="178"/>
      <c r="FQN51" s="178"/>
      <c r="FQO51" s="178"/>
      <c r="FQP51" s="178"/>
      <c r="FQQ51" s="178"/>
      <c r="FQR51" s="178"/>
      <c r="FQS51" s="178"/>
      <c r="FQT51" s="178"/>
      <c r="FQU51" s="178"/>
      <c r="FQV51" s="178"/>
      <c r="FQW51" s="178"/>
      <c r="FQX51" s="178"/>
      <c r="FQY51" s="178"/>
      <c r="FQZ51" s="178"/>
      <c r="FRA51" s="178"/>
      <c r="FRB51" s="178"/>
      <c r="FRC51" s="178"/>
      <c r="FRD51" s="178"/>
      <c r="FRE51" s="178"/>
      <c r="FRF51" s="178"/>
      <c r="FRG51" s="178"/>
      <c r="FRH51" s="178"/>
      <c r="FRI51" s="178"/>
      <c r="FRJ51" s="178"/>
      <c r="FRK51" s="178"/>
      <c r="FRL51" s="178"/>
      <c r="FRM51" s="178"/>
      <c r="FRN51" s="178"/>
      <c r="FRO51" s="178"/>
      <c r="FRP51" s="178"/>
      <c r="FRQ51" s="178"/>
      <c r="FRR51" s="178"/>
      <c r="FRS51" s="178"/>
      <c r="FRT51" s="178"/>
      <c r="FRU51" s="178"/>
      <c r="FRV51" s="178"/>
      <c r="FRW51" s="178"/>
      <c r="FRX51" s="178"/>
      <c r="FRY51" s="178"/>
      <c r="FRZ51" s="178"/>
      <c r="FSA51" s="178"/>
      <c r="FSB51" s="178"/>
      <c r="FSC51" s="178"/>
      <c r="FSD51" s="178"/>
      <c r="FSE51" s="178"/>
      <c r="FSF51" s="178"/>
      <c r="FSG51" s="178"/>
      <c r="FSH51" s="178"/>
      <c r="FSI51" s="178"/>
      <c r="FSJ51" s="178"/>
      <c r="FSK51" s="178"/>
      <c r="FSL51" s="178"/>
      <c r="FSM51" s="178"/>
      <c r="FSN51" s="178"/>
      <c r="FSO51" s="178"/>
      <c r="FSP51" s="178"/>
      <c r="FSQ51" s="178"/>
      <c r="FSR51" s="178"/>
      <c r="FSS51" s="178"/>
      <c r="FST51" s="178"/>
      <c r="FSU51" s="178"/>
      <c r="FSV51" s="178"/>
      <c r="FSW51" s="178"/>
      <c r="FSX51" s="178"/>
      <c r="FSY51" s="178"/>
      <c r="FSZ51" s="178"/>
      <c r="FTA51" s="178"/>
      <c r="FTB51" s="178"/>
      <c r="FTC51" s="178"/>
      <c r="FTD51" s="178"/>
      <c r="FTE51" s="178"/>
      <c r="FTF51" s="178"/>
      <c r="FTG51" s="178"/>
      <c r="FTH51" s="178"/>
      <c r="FTI51" s="178"/>
      <c r="FTJ51" s="178"/>
      <c r="FTK51" s="178"/>
      <c r="FTL51" s="178"/>
      <c r="FTM51" s="178"/>
      <c r="FTN51" s="178"/>
      <c r="FTO51" s="178"/>
      <c r="FTP51" s="178"/>
      <c r="FTQ51" s="178"/>
      <c r="FTR51" s="178"/>
      <c r="FTS51" s="178"/>
      <c r="FTT51" s="178"/>
      <c r="FTU51" s="178"/>
      <c r="FTV51" s="178"/>
      <c r="FTW51" s="178"/>
      <c r="FTX51" s="178"/>
      <c r="FTY51" s="178"/>
      <c r="FTZ51" s="178"/>
      <c r="FUA51" s="178"/>
      <c r="FUB51" s="178"/>
      <c r="FUC51" s="178"/>
      <c r="FUD51" s="178"/>
      <c r="FUE51" s="178"/>
      <c r="FUF51" s="178"/>
      <c r="FUG51" s="178"/>
      <c r="FUH51" s="178"/>
      <c r="FUI51" s="178"/>
      <c r="FUJ51" s="178"/>
      <c r="FUK51" s="178"/>
      <c r="FUL51" s="178"/>
      <c r="FUM51" s="178"/>
      <c r="FUN51" s="178"/>
      <c r="FUO51" s="178"/>
      <c r="FUP51" s="178"/>
      <c r="FUQ51" s="178"/>
      <c r="FUR51" s="178"/>
      <c r="FUS51" s="178"/>
      <c r="FUT51" s="178"/>
      <c r="FUU51" s="178"/>
      <c r="FUV51" s="178"/>
      <c r="FUW51" s="178"/>
      <c r="FUX51" s="178"/>
      <c r="FUY51" s="178"/>
      <c r="FUZ51" s="178"/>
      <c r="FVA51" s="178"/>
      <c r="FVB51" s="178"/>
      <c r="FVC51" s="178"/>
      <c r="FVD51" s="178"/>
      <c r="FVE51" s="178"/>
      <c r="FVF51" s="178"/>
      <c r="FVG51" s="178"/>
      <c r="FVH51" s="178"/>
      <c r="FVI51" s="178"/>
      <c r="FVJ51" s="178"/>
      <c r="FVK51" s="178"/>
      <c r="FVL51" s="178"/>
      <c r="FVM51" s="178"/>
      <c r="FVN51" s="178"/>
      <c r="FVO51" s="178"/>
      <c r="FVP51" s="178"/>
      <c r="FVQ51" s="178"/>
      <c r="FVR51" s="178"/>
      <c r="FVS51" s="178"/>
      <c r="FVT51" s="178"/>
      <c r="FVU51" s="178"/>
      <c r="FVV51" s="178"/>
      <c r="FVW51" s="178"/>
      <c r="FVX51" s="178"/>
      <c r="FVY51" s="178"/>
      <c r="FVZ51" s="178"/>
      <c r="FWA51" s="178"/>
      <c r="FWB51" s="178"/>
      <c r="FWC51" s="178"/>
      <c r="FWD51" s="178"/>
      <c r="FWE51" s="178"/>
      <c r="FWF51" s="178"/>
      <c r="FWG51" s="178"/>
      <c r="FWH51" s="178"/>
      <c r="FWI51" s="178"/>
      <c r="FWJ51" s="178"/>
      <c r="FWK51" s="178"/>
      <c r="FWL51" s="178"/>
      <c r="FWM51" s="178"/>
      <c r="FWN51" s="178"/>
      <c r="FWO51" s="178"/>
      <c r="FWP51" s="178"/>
      <c r="FWQ51" s="178"/>
      <c r="FWR51" s="178"/>
      <c r="FWS51" s="178"/>
      <c r="FWT51" s="178"/>
      <c r="FWU51" s="178"/>
      <c r="FWV51" s="178"/>
      <c r="FWW51" s="178"/>
      <c r="FWX51" s="178"/>
      <c r="FWY51" s="178"/>
      <c r="FWZ51" s="178"/>
      <c r="FXA51" s="178"/>
      <c r="FXB51" s="178"/>
      <c r="FXC51" s="178"/>
      <c r="FXD51" s="178"/>
      <c r="FXE51" s="178"/>
      <c r="FXF51" s="178"/>
      <c r="FXG51" s="178"/>
      <c r="FXH51" s="178"/>
      <c r="FXI51" s="178"/>
      <c r="FXJ51" s="178"/>
      <c r="FXK51" s="178"/>
      <c r="FXL51" s="178"/>
      <c r="FXM51" s="178"/>
      <c r="FXN51" s="178"/>
      <c r="FXO51" s="178"/>
      <c r="FXP51" s="178"/>
      <c r="FXQ51" s="178"/>
      <c r="FXR51" s="178"/>
      <c r="FXS51" s="178"/>
      <c r="FXT51" s="178"/>
      <c r="FXU51" s="178"/>
      <c r="FXV51" s="178"/>
      <c r="FXW51" s="178"/>
      <c r="FXX51" s="178"/>
      <c r="FXY51" s="178"/>
      <c r="FXZ51" s="178"/>
      <c r="FYA51" s="178"/>
      <c r="FYB51" s="178"/>
      <c r="FYC51" s="178"/>
      <c r="FYD51" s="178"/>
      <c r="FYE51" s="178"/>
      <c r="FYF51" s="178"/>
      <c r="FYG51" s="178"/>
      <c r="FYH51" s="178"/>
      <c r="FYI51" s="178"/>
      <c r="FYJ51" s="178"/>
      <c r="FYK51" s="178"/>
      <c r="FYL51" s="178"/>
      <c r="FYM51" s="178"/>
      <c r="FYN51" s="178"/>
      <c r="FYO51" s="178"/>
      <c r="FYP51" s="178"/>
      <c r="FYQ51" s="178"/>
      <c r="FYR51" s="178"/>
      <c r="FYS51" s="178"/>
      <c r="FYT51" s="178"/>
      <c r="FYU51" s="178"/>
      <c r="FYV51" s="178"/>
      <c r="FYW51" s="178"/>
      <c r="FYX51" s="178"/>
      <c r="FYY51" s="178"/>
      <c r="FYZ51" s="178"/>
      <c r="FZA51" s="178"/>
      <c r="FZB51" s="178"/>
      <c r="FZC51" s="178"/>
      <c r="FZD51" s="178"/>
      <c r="FZE51" s="178"/>
      <c r="FZF51" s="178"/>
      <c r="FZG51" s="178"/>
      <c r="FZH51" s="178"/>
      <c r="FZI51" s="178"/>
      <c r="FZJ51" s="178"/>
      <c r="FZK51" s="178"/>
      <c r="FZL51" s="178"/>
      <c r="FZM51" s="178"/>
      <c r="FZN51" s="178"/>
      <c r="FZO51" s="178"/>
      <c r="FZP51" s="178"/>
      <c r="FZQ51" s="178"/>
      <c r="FZR51" s="178"/>
      <c r="FZS51" s="178"/>
      <c r="FZT51" s="178"/>
      <c r="FZU51" s="178"/>
      <c r="FZV51" s="178"/>
      <c r="FZW51" s="178"/>
      <c r="FZX51" s="178"/>
      <c r="FZY51" s="178"/>
      <c r="FZZ51" s="178"/>
      <c r="GAA51" s="178"/>
      <c r="GAB51" s="178"/>
      <c r="GAC51" s="178"/>
      <c r="GAD51" s="178"/>
      <c r="GAE51" s="178"/>
      <c r="GAF51" s="178"/>
      <c r="GAG51" s="178"/>
      <c r="GAH51" s="178"/>
      <c r="GAI51" s="178"/>
      <c r="GAJ51" s="178"/>
      <c r="GAK51" s="178"/>
      <c r="GAL51" s="178"/>
      <c r="GAM51" s="178"/>
      <c r="GAN51" s="178"/>
      <c r="GAO51" s="178"/>
      <c r="GAP51" s="178"/>
      <c r="GAQ51" s="178"/>
      <c r="GAR51" s="178"/>
      <c r="GAS51" s="178"/>
      <c r="GAT51" s="178"/>
      <c r="GAU51" s="178"/>
      <c r="GAV51" s="178"/>
      <c r="GAW51" s="178"/>
      <c r="GAX51" s="178"/>
      <c r="GAY51" s="178"/>
      <c r="GAZ51" s="178"/>
      <c r="GBA51" s="178"/>
      <c r="GBB51" s="178"/>
      <c r="GBC51" s="178"/>
      <c r="GBD51" s="178"/>
      <c r="GBE51" s="178"/>
      <c r="GBF51" s="178"/>
      <c r="GBG51" s="178"/>
      <c r="GBH51" s="178"/>
      <c r="GBI51" s="178"/>
      <c r="GBJ51" s="178"/>
      <c r="GBK51" s="178"/>
      <c r="GBL51" s="178"/>
      <c r="GBM51" s="178"/>
      <c r="GBN51" s="178"/>
      <c r="GBO51" s="178"/>
      <c r="GBP51" s="178"/>
      <c r="GBQ51" s="178"/>
      <c r="GBR51" s="178"/>
      <c r="GBS51" s="178"/>
      <c r="GBT51" s="178"/>
      <c r="GBU51" s="178"/>
      <c r="GBV51" s="178"/>
      <c r="GBW51" s="178"/>
      <c r="GBX51" s="178"/>
      <c r="GBY51" s="178"/>
      <c r="GBZ51" s="178"/>
      <c r="GCA51" s="178"/>
      <c r="GCB51" s="178"/>
      <c r="GCC51" s="178"/>
      <c r="GCD51" s="178"/>
      <c r="GCE51" s="178"/>
      <c r="GCF51" s="178"/>
      <c r="GCG51" s="178"/>
      <c r="GCH51" s="178"/>
      <c r="GCI51" s="178"/>
      <c r="GCJ51" s="178"/>
      <c r="GCK51" s="178"/>
      <c r="GCL51" s="178"/>
      <c r="GCM51" s="178"/>
      <c r="GCN51" s="178"/>
      <c r="GCO51" s="178"/>
      <c r="GCP51" s="178"/>
      <c r="GCQ51" s="178"/>
      <c r="GCR51" s="178"/>
      <c r="GCS51" s="178"/>
      <c r="GCT51" s="178"/>
      <c r="GCU51" s="178"/>
      <c r="GCV51" s="178"/>
      <c r="GCW51" s="178"/>
      <c r="GCX51" s="178"/>
      <c r="GCY51" s="178"/>
      <c r="GCZ51" s="178"/>
      <c r="GDA51" s="178"/>
      <c r="GDB51" s="178"/>
      <c r="GDC51" s="178"/>
      <c r="GDD51" s="178"/>
      <c r="GDE51" s="178"/>
      <c r="GDF51" s="178"/>
      <c r="GDG51" s="178"/>
      <c r="GDH51" s="178"/>
      <c r="GDI51" s="178"/>
      <c r="GDJ51" s="178"/>
      <c r="GDK51" s="178"/>
      <c r="GDL51" s="178"/>
      <c r="GDM51" s="178"/>
      <c r="GDN51" s="178"/>
      <c r="GDO51" s="178"/>
      <c r="GDP51" s="178"/>
      <c r="GDQ51" s="178"/>
      <c r="GDR51" s="178"/>
      <c r="GDS51" s="178"/>
      <c r="GDT51" s="178"/>
      <c r="GDU51" s="178"/>
      <c r="GDV51" s="178"/>
      <c r="GDW51" s="178"/>
      <c r="GDX51" s="178"/>
      <c r="GDY51" s="178"/>
      <c r="GDZ51" s="178"/>
      <c r="GEA51" s="178"/>
      <c r="GEB51" s="178"/>
      <c r="GEC51" s="178"/>
      <c r="GED51" s="178"/>
      <c r="GEE51" s="178"/>
      <c r="GEF51" s="178"/>
      <c r="GEG51" s="178"/>
      <c r="GEH51" s="178"/>
      <c r="GEI51" s="178"/>
      <c r="GEJ51" s="178"/>
      <c r="GEK51" s="178"/>
      <c r="GEL51" s="178"/>
      <c r="GEM51" s="178"/>
      <c r="GEN51" s="178"/>
      <c r="GEO51" s="178"/>
      <c r="GEP51" s="178"/>
      <c r="GEQ51" s="178"/>
      <c r="GER51" s="178"/>
      <c r="GES51" s="178"/>
      <c r="GET51" s="178"/>
      <c r="GEU51" s="178"/>
      <c r="GEV51" s="178"/>
      <c r="GEW51" s="178"/>
      <c r="GEX51" s="178"/>
      <c r="GEY51" s="178"/>
      <c r="GEZ51" s="178"/>
      <c r="GFA51" s="178"/>
      <c r="GFB51" s="178"/>
      <c r="GFC51" s="178"/>
      <c r="GFD51" s="178"/>
      <c r="GFE51" s="178"/>
      <c r="GFF51" s="178"/>
      <c r="GFG51" s="178"/>
      <c r="GFH51" s="178"/>
      <c r="GFI51" s="178"/>
      <c r="GFJ51" s="178"/>
      <c r="GFK51" s="178"/>
      <c r="GFL51" s="178"/>
      <c r="GFM51" s="178"/>
      <c r="GFN51" s="178"/>
      <c r="GFO51" s="178"/>
      <c r="GFP51" s="178"/>
      <c r="GFQ51" s="178"/>
      <c r="GFR51" s="178"/>
      <c r="GFS51" s="178"/>
      <c r="GFT51" s="178"/>
      <c r="GFU51" s="178"/>
      <c r="GFV51" s="178"/>
      <c r="GFW51" s="178"/>
      <c r="GFX51" s="178"/>
      <c r="GFY51" s="178"/>
      <c r="GFZ51" s="178"/>
      <c r="GGA51" s="178"/>
      <c r="GGB51" s="178"/>
      <c r="GGC51" s="178"/>
      <c r="GGD51" s="178"/>
      <c r="GGE51" s="178"/>
      <c r="GGF51" s="178"/>
      <c r="GGG51" s="178"/>
      <c r="GGH51" s="178"/>
      <c r="GGI51" s="178"/>
      <c r="GGJ51" s="178"/>
      <c r="GGK51" s="178"/>
      <c r="GGL51" s="178"/>
      <c r="GGM51" s="178"/>
      <c r="GGN51" s="178"/>
      <c r="GGO51" s="178"/>
      <c r="GGP51" s="178"/>
      <c r="GGQ51" s="178"/>
      <c r="GGR51" s="178"/>
      <c r="GGS51" s="178"/>
      <c r="GGT51" s="178"/>
      <c r="GGU51" s="178"/>
      <c r="GGV51" s="178"/>
      <c r="GGW51" s="178"/>
      <c r="GGX51" s="178"/>
      <c r="GGY51" s="178"/>
      <c r="GGZ51" s="178"/>
      <c r="GHA51" s="178"/>
      <c r="GHB51" s="178"/>
      <c r="GHC51" s="178"/>
      <c r="GHD51" s="178"/>
      <c r="GHE51" s="178"/>
      <c r="GHF51" s="178"/>
      <c r="GHG51" s="178"/>
      <c r="GHH51" s="178"/>
      <c r="GHI51" s="178"/>
      <c r="GHJ51" s="178"/>
      <c r="GHK51" s="178"/>
      <c r="GHL51" s="178"/>
      <c r="GHM51" s="178"/>
      <c r="GHN51" s="178"/>
      <c r="GHO51" s="178"/>
      <c r="GHP51" s="178"/>
      <c r="GHQ51" s="178"/>
      <c r="GHR51" s="178"/>
      <c r="GHS51" s="178"/>
      <c r="GHT51" s="178"/>
      <c r="GHU51" s="178"/>
      <c r="GHV51" s="178"/>
      <c r="GHW51" s="178"/>
      <c r="GHX51" s="178"/>
      <c r="GHY51" s="178"/>
      <c r="GHZ51" s="178"/>
      <c r="GIA51" s="178"/>
      <c r="GIB51" s="178"/>
      <c r="GIC51" s="178"/>
      <c r="GID51" s="178"/>
      <c r="GIE51" s="178"/>
      <c r="GIF51" s="178"/>
      <c r="GIG51" s="178"/>
      <c r="GIH51" s="178"/>
      <c r="GII51" s="178"/>
      <c r="GIJ51" s="178"/>
      <c r="GIK51" s="178"/>
      <c r="GIL51" s="178"/>
      <c r="GIM51" s="178"/>
      <c r="GIN51" s="178"/>
      <c r="GIO51" s="178"/>
      <c r="GIP51" s="178"/>
      <c r="GIQ51" s="178"/>
      <c r="GIR51" s="178"/>
      <c r="GIS51" s="178"/>
      <c r="GIT51" s="178"/>
      <c r="GIU51" s="178"/>
      <c r="GIV51" s="178"/>
      <c r="GIW51" s="178"/>
      <c r="GIX51" s="178"/>
      <c r="GIY51" s="178"/>
      <c r="GIZ51" s="178"/>
      <c r="GJA51" s="178"/>
      <c r="GJB51" s="178"/>
      <c r="GJC51" s="178"/>
      <c r="GJD51" s="178"/>
      <c r="GJE51" s="178"/>
      <c r="GJF51" s="178"/>
      <c r="GJG51" s="178"/>
      <c r="GJH51" s="178"/>
      <c r="GJI51" s="178"/>
      <c r="GJJ51" s="178"/>
      <c r="GJK51" s="178"/>
      <c r="GJL51" s="178"/>
      <c r="GJM51" s="178"/>
      <c r="GJN51" s="178"/>
      <c r="GJO51" s="178"/>
      <c r="GJP51" s="178"/>
      <c r="GJQ51" s="178"/>
      <c r="GJR51" s="178"/>
      <c r="GJS51" s="178"/>
      <c r="GJT51" s="178"/>
      <c r="GJU51" s="178"/>
      <c r="GJV51" s="178"/>
      <c r="GJW51" s="178"/>
      <c r="GJX51" s="178"/>
      <c r="GJY51" s="178"/>
      <c r="GJZ51" s="178"/>
      <c r="GKA51" s="178"/>
      <c r="GKB51" s="178"/>
      <c r="GKC51" s="178"/>
      <c r="GKD51" s="178"/>
      <c r="GKE51" s="178"/>
      <c r="GKF51" s="178"/>
      <c r="GKG51" s="178"/>
      <c r="GKH51" s="178"/>
      <c r="GKI51" s="178"/>
      <c r="GKJ51" s="178"/>
      <c r="GKK51" s="178"/>
      <c r="GKL51" s="178"/>
      <c r="GKM51" s="178"/>
      <c r="GKN51" s="178"/>
      <c r="GKO51" s="178"/>
      <c r="GKP51" s="178"/>
      <c r="GKQ51" s="178"/>
      <c r="GKR51" s="178"/>
      <c r="GKS51" s="178"/>
      <c r="GKT51" s="178"/>
      <c r="GKU51" s="178"/>
      <c r="GKV51" s="178"/>
      <c r="GKW51" s="178"/>
      <c r="GKX51" s="178"/>
      <c r="GKY51" s="178"/>
      <c r="GKZ51" s="178"/>
      <c r="GLA51" s="178"/>
      <c r="GLB51" s="178"/>
      <c r="GLC51" s="178"/>
      <c r="GLD51" s="178"/>
      <c r="GLE51" s="178"/>
      <c r="GLF51" s="178"/>
      <c r="GLG51" s="178"/>
      <c r="GLH51" s="178"/>
      <c r="GLI51" s="178"/>
      <c r="GLJ51" s="178"/>
      <c r="GLK51" s="178"/>
      <c r="GLL51" s="178"/>
      <c r="GLM51" s="178"/>
      <c r="GLN51" s="178"/>
      <c r="GLO51" s="178"/>
      <c r="GLP51" s="178"/>
      <c r="GLQ51" s="178"/>
      <c r="GLR51" s="178"/>
      <c r="GLS51" s="178"/>
      <c r="GLT51" s="178"/>
      <c r="GLU51" s="178"/>
      <c r="GLV51" s="178"/>
      <c r="GLW51" s="178"/>
      <c r="GLX51" s="178"/>
      <c r="GLY51" s="178"/>
      <c r="GLZ51" s="178"/>
      <c r="GMA51" s="178"/>
      <c r="GMB51" s="178"/>
      <c r="GMC51" s="178"/>
      <c r="GMD51" s="178"/>
      <c r="GME51" s="178"/>
      <c r="GMF51" s="178"/>
      <c r="GMG51" s="178"/>
      <c r="GMH51" s="178"/>
      <c r="GMI51" s="178"/>
      <c r="GMJ51" s="178"/>
      <c r="GMK51" s="178"/>
      <c r="GML51" s="178"/>
      <c r="GMM51" s="178"/>
      <c r="GMN51" s="178"/>
      <c r="GMO51" s="178"/>
      <c r="GMP51" s="178"/>
      <c r="GMQ51" s="178"/>
      <c r="GMR51" s="178"/>
      <c r="GMS51" s="178"/>
      <c r="GMT51" s="178"/>
      <c r="GMU51" s="178"/>
      <c r="GMV51" s="178"/>
      <c r="GMW51" s="178"/>
      <c r="GMX51" s="178"/>
      <c r="GMY51" s="178"/>
      <c r="GMZ51" s="178"/>
      <c r="GNA51" s="178"/>
      <c r="GNB51" s="178"/>
      <c r="GNC51" s="178"/>
      <c r="GND51" s="178"/>
      <c r="GNE51" s="178"/>
      <c r="GNF51" s="178"/>
      <c r="GNG51" s="178"/>
      <c r="GNH51" s="178"/>
      <c r="GNI51" s="178"/>
      <c r="GNJ51" s="178"/>
      <c r="GNK51" s="178"/>
      <c r="GNL51" s="178"/>
      <c r="GNM51" s="178"/>
      <c r="GNN51" s="178"/>
      <c r="GNO51" s="178"/>
      <c r="GNP51" s="178"/>
      <c r="GNQ51" s="178"/>
      <c r="GNR51" s="178"/>
      <c r="GNS51" s="178"/>
      <c r="GNT51" s="178"/>
      <c r="GNU51" s="178"/>
      <c r="GNV51" s="178"/>
      <c r="GNW51" s="178"/>
      <c r="GNX51" s="178"/>
      <c r="GNY51" s="178"/>
      <c r="GNZ51" s="178"/>
      <c r="GOA51" s="178"/>
      <c r="GOB51" s="178"/>
      <c r="GOC51" s="178"/>
      <c r="GOD51" s="178"/>
      <c r="GOE51" s="178"/>
      <c r="GOF51" s="178"/>
      <c r="GOG51" s="178"/>
      <c r="GOH51" s="178"/>
      <c r="GOI51" s="178"/>
      <c r="GOJ51" s="178"/>
      <c r="GOK51" s="178"/>
      <c r="GOL51" s="178"/>
      <c r="GOM51" s="178"/>
      <c r="GON51" s="178"/>
      <c r="GOO51" s="178"/>
      <c r="GOP51" s="178"/>
      <c r="GOQ51" s="178"/>
      <c r="GOR51" s="178"/>
      <c r="GOS51" s="178"/>
      <c r="GOT51" s="178"/>
      <c r="GOU51" s="178"/>
      <c r="GOV51" s="178"/>
      <c r="GOW51" s="178"/>
      <c r="GOX51" s="178"/>
      <c r="GOY51" s="178"/>
      <c r="GOZ51" s="178"/>
      <c r="GPA51" s="178"/>
      <c r="GPB51" s="178"/>
      <c r="GPC51" s="178"/>
      <c r="GPD51" s="178"/>
      <c r="GPE51" s="178"/>
      <c r="GPF51" s="178"/>
      <c r="GPG51" s="178"/>
      <c r="GPH51" s="178"/>
      <c r="GPI51" s="178"/>
      <c r="GPJ51" s="178"/>
      <c r="GPK51" s="178"/>
      <c r="GPL51" s="178"/>
      <c r="GPM51" s="178"/>
      <c r="GPN51" s="178"/>
      <c r="GPO51" s="178"/>
      <c r="GPP51" s="178"/>
      <c r="GPQ51" s="178"/>
      <c r="GPR51" s="178"/>
      <c r="GPS51" s="178"/>
      <c r="GPT51" s="178"/>
      <c r="GPU51" s="178"/>
      <c r="GPV51" s="178"/>
      <c r="GPW51" s="178"/>
      <c r="GPX51" s="178"/>
      <c r="GPY51" s="178"/>
      <c r="GPZ51" s="178"/>
      <c r="GQA51" s="178"/>
      <c r="GQB51" s="178"/>
      <c r="GQC51" s="178"/>
      <c r="GQD51" s="178"/>
      <c r="GQE51" s="178"/>
      <c r="GQF51" s="178"/>
      <c r="GQG51" s="178"/>
      <c r="GQH51" s="178"/>
      <c r="GQI51" s="178"/>
      <c r="GQJ51" s="178"/>
      <c r="GQK51" s="178"/>
      <c r="GQL51" s="178"/>
      <c r="GQM51" s="178"/>
      <c r="GQN51" s="178"/>
      <c r="GQO51" s="178"/>
      <c r="GQP51" s="178"/>
      <c r="GQQ51" s="178"/>
      <c r="GQR51" s="178"/>
      <c r="GQS51" s="178"/>
      <c r="GQT51" s="178"/>
      <c r="GQU51" s="178"/>
      <c r="GQV51" s="178"/>
      <c r="GQW51" s="178"/>
      <c r="GQX51" s="178"/>
      <c r="GQY51" s="178"/>
      <c r="GQZ51" s="178"/>
      <c r="GRA51" s="178"/>
      <c r="GRB51" s="178"/>
      <c r="GRC51" s="178"/>
      <c r="GRD51" s="178"/>
      <c r="GRE51" s="178"/>
      <c r="GRF51" s="178"/>
      <c r="GRG51" s="178"/>
      <c r="GRH51" s="178"/>
      <c r="GRI51" s="178"/>
      <c r="GRJ51" s="178"/>
      <c r="GRK51" s="178"/>
      <c r="GRL51" s="178"/>
      <c r="GRM51" s="178"/>
      <c r="GRN51" s="178"/>
      <c r="GRO51" s="178"/>
      <c r="GRP51" s="178"/>
      <c r="GRQ51" s="178"/>
      <c r="GRR51" s="178"/>
      <c r="GRS51" s="178"/>
      <c r="GRT51" s="178"/>
      <c r="GRU51" s="178"/>
      <c r="GRV51" s="178"/>
      <c r="GRW51" s="178"/>
      <c r="GRX51" s="178"/>
      <c r="GRY51" s="178"/>
      <c r="GRZ51" s="178"/>
      <c r="GSA51" s="178"/>
      <c r="GSB51" s="178"/>
      <c r="GSC51" s="178"/>
      <c r="GSD51" s="178"/>
      <c r="GSE51" s="178"/>
      <c r="GSF51" s="178"/>
      <c r="GSG51" s="178"/>
      <c r="GSH51" s="178"/>
      <c r="GSI51" s="178"/>
      <c r="GSJ51" s="178"/>
      <c r="GSK51" s="178"/>
      <c r="GSL51" s="178"/>
      <c r="GSM51" s="178"/>
      <c r="GSN51" s="178"/>
      <c r="GSO51" s="178"/>
      <c r="GSP51" s="178"/>
      <c r="GSQ51" s="178"/>
      <c r="GSR51" s="178"/>
      <c r="GSS51" s="178"/>
      <c r="GST51" s="178"/>
      <c r="GSU51" s="178"/>
      <c r="GSV51" s="178"/>
      <c r="GSW51" s="178"/>
      <c r="GSX51" s="178"/>
      <c r="GSY51" s="178"/>
      <c r="GSZ51" s="178"/>
      <c r="GTA51" s="178"/>
      <c r="GTB51" s="178"/>
      <c r="GTC51" s="178"/>
      <c r="GTD51" s="178"/>
      <c r="GTE51" s="178"/>
      <c r="GTF51" s="178"/>
      <c r="GTG51" s="178"/>
      <c r="GTH51" s="178"/>
      <c r="GTI51" s="178"/>
      <c r="GTJ51" s="178"/>
      <c r="GTK51" s="178"/>
      <c r="GTL51" s="178"/>
      <c r="GTM51" s="178"/>
      <c r="GTN51" s="178"/>
      <c r="GTO51" s="178"/>
      <c r="GTP51" s="178"/>
      <c r="GTQ51" s="178"/>
      <c r="GTR51" s="178"/>
      <c r="GTS51" s="178"/>
      <c r="GTT51" s="178"/>
      <c r="GTU51" s="178"/>
      <c r="GTV51" s="178"/>
      <c r="GTW51" s="178"/>
      <c r="GTX51" s="178"/>
      <c r="GTY51" s="178"/>
      <c r="GTZ51" s="178"/>
      <c r="GUA51" s="178"/>
      <c r="GUB51" s="178"/>
      <c r="GUC51" s="178"/>
      <c r="GUD51" s="178"/>
      <c r="GUE51" s="178"/>
      <c r="GUF51" s="178"/>
      <c r="GUG51" s="178"/>
      <c r="GUH51" s="178"/>
      <c r="GUI51" s="178"/>
      <c r="GUJ51" s="178"/>
      <c r="GUK51" s="178"/>
      <c r="GUL51" s="178"/>
      <c r="GUM51" s="178"/>
      <c r="GUN51" s="178"/>
      <c r="GUO51" s="178"/>
      <c r="GUP51" s="178"/>
      <c r="GUQ51" s="178"/>
      <c r="GUR51" s="178"/>
      <c r="GUS51" s="178"/>
      <c r="GUT51" s="178"/>
      <c r="GUU51" s="178"/>
      <c r="GUV51" s="178"/>
      <c r="GUW51" s="178"/>
      <c r="GUX51" s="178"/>
      <c r="GUY51" s="178"/>
      <c r="GUZ51" s="178"/>
      <c r="GVA51" s="178"/>
      <c r="GVB51" s="178"/>
      <c r="GVC51" s="178"/>
      <c r="GVD51" s="178"/>
      <c r="GVE51" s="178"/>
      <c r="GVF51" s="178"/>
      <c r="GVG51" s="178"/>
      <c r="GVH51" s="178"/>
      <c r="GVI51" s="178"/>
      <c r="GVJ51" s="178"/>
      <c r="GVK51" s="178"/>
      <c r="GVL51" s="178"/>
      <c r="GVM51" s="178"/>
      <c r="GVN51" s="178"/>
      <c r="GVO51" s="178"/>
      <c r="GVP51" s="178"/>
      <c r="GVQ51" s="178"/>
      <c r="GVR51" s="178"/>
      <c r="GVS51" s="178"/>
      <c r="GVT51" s="178"/>
      <c r="GVU51" s="178"/>
      <c r="GVV51" s="178"/>
      <c r="GVW51" s="178"/>
      <c r="GVX51" s="178"/>
      <c r="GVY51" s="178"/>
      <c r="GVZ51" s="178"/>
      <c r="GWA51" s="178"/>
      <c r="GWB51" s="178"/>
      <c r="GWC51" s="178"/>
      <c r="GWD51" s="178"/>
      <c r="GWE51" s="178"/>
      <c r="GWF51" s="178"/>
      <c r="GWG51" s="178"/>
      <c r="GWH51" s="178"/>
      <c r="GWI51" s="178"/>
      <c r="GWJ51" s="178"/>
      <c r="GWK51" s="178"/>
      <c r="GWL51" s="178"/>
      <c r="GWM51" s="178"/>
      <c r="GWN51" s="178"/>
      <c r="GWO51" s="178"/>
      <c r="GWP51" s="178"/>
      <c r="GWQ51" s="178"/>
      <c r="GWR51" s="178"/>
      <c r="GWS51" s="178"/>
      <c r="GWT51" s="178"/>
      <c r="GWU51" s="178"/>
      <c r="GWV51" s="178"/>
      <c r="GWW51" s="178"/>
      <c r="GWX51" s="178"/>
      <c r="GWY51" s="178"/>
      <c r="GWZ51" s="178"/>
      <c r="GXA51" s="178"/>
      <c r="GXB51" s="178"/>
      <c r="GXC51" s="178"/>
      <c r="GXD51" s="178"/>
      <c r="GXE51" s="178"/>
      <c r="GXF51" s="178"/>
      <c r="GXG51" s="178"/>
      <c r="GXH51" s="178"/>
      <c r="GXI51" s="178"/>
      <c r="GXJ51" s="178"/>
      <c r="GXK51" s="178"/>
      <c r="GXL51" s="178"/>
      <c r="GXM51" s="178"/>
      <c r="GXN51" s="178"/>
      <c r="GXO51" s="178"/>
      <c r="GXP51" s="178"/>
      <c r="GXQ51" s="178"/>
      <c r="GXR51" s="178"/>
      <c r="GXS51" s="178"/>
      <c r="GXT51" s="178"/>
      <c r="GXU51" s="178"/>
      <c r="GXV51" s="178"/>
      <c r="GXW51" s="178"/>
      <c r="GXX51" s="178"/>
      <c r="GXY51" s="178"/>
      <c r="GXZ51" s="178"/>
      <c r="GYA51" s="178"/>
      <c r="GYB51" s="178"/>
      <c r="GYC51" s="178"/>
      <c r="GYD51" s="178"/>
      <c r="GYE51" s="178"/>
      <c r="GYF51" s="178"/>
      <c r="GYG51" s="178"/>
      <c r="GYH51" s="178"/>
      <c r="GYI51" s="178"/>
      <c r="GYJ51" s="178"/>
      <c r="GYK51" s="178"/>
      <c r="GYL51" s="178"/>
      <c r="GYM51" s="178"/>
      <c r="GYN51" s="178"/>
      <c r="GYO51" s="178"/>
      <c r="GYP51" s="178"/>
      <c r="GYQ51" s="178"/>
      <c r="GYR51" s="178"/>
      <c r="GYS51" s="178"/>
      <c r="GYT51" s="178"/>
      <c r="GYU51" s="178"/>
      <c r="GYV51" s="178"/>
      <c r="GYW51" s="178"/>
      <c r="GYX51" s="178"/>
      <c r="GYY51" s="178"/>
      <c r="GYZ51" s="178"/>
      <c r="GZA51" s="178"/>
      <c r="GZB51" s="178"/>
      <c r="GZC51" s="178"/>
      <c r="GZD51" s="178"/>
      <c r="GZE51" s="178"/>
      <c r="GZF51" s="178"/>
      <c r="GZG51" s="178"/>
      <c r="GZH51" s="178"/>
      <c r="GZI51" s="178"/>
      <c r="GZJ51" s="178"/>
      <c r="GZK51" s="178"/>
      <c r="GZL51" s="178"/>
      <c r="GZM51" s="178"/>
      <c r="GZN51" s="178"/>
      <c r="GZO51" s="178"/>
      <c r="GZP51" s="178"/>
      <c r="GZQ51" s="178"/>
      <c r="GZR51" s="178"/>
      <c r="GZS51" s="178"/>
      <c r="GZT51" s="178"/>
      <c r="GZU51" s="178"/>
      <c r="GZV51" s="178"/>
      <c r="GZW51" s="178"/>
      <c r="GZX51" s="178"/>
      <c r="GZY51" s="178"/>
      <c r="GZZ51" s="178"/>
      <c r="HAA51" s="178"/>
      <c r="HAB51" s="178"/>
      <c r="HAC51" s="178"/>
      <c r="HAD51" s="178"/>
      <c r="HAE51" s="178"/>
      <c r="HAF51" s="178"/>
      <c r="HAG51" s="178"/>
      <c r="HAH51" s="178"/>
      <c r="HAI51" s="178"/>
      <c r="HAJ51" s="178"/>
      <c r="HAK51" s="178"/>
      <c r="HAL51" s="178"/>
      <c r="HAM51" s="178"/>
      <c r="HAN51" s="178"/>
      <c r="HAO51" s="178"/>
      <c r="HAP51" s="178"/>
      <c r="HAQ51" s="178"/>
      <c r="HAR51" s="178"/>
      <c r="HAS51" s="178"/>
      <c r="HAT51" s="178"/>
      <c r="HAU51" s="178"/>
      <c r="HAV51" s="178"/>
      <c r="HAW51" s="178"/>
      <c r="HAX51" s="178"/>
      <c r="HAY51" s="178"/>
      <c r="HAZ51" s="178"/>
      <c r="HBA51" s="178"/>
      <c r="HBB51" s="178"/>
      <c r="HBC51" s="178"/>
      <c r="HBD51" s="178"/>
      <c r="HBE51" s="178"/>
      <c r="HBF51" s="178"/>
      <c r="HBG51" s="178"/>
      <c r="HBH51" s="178"/>
      <c r="HBI51" s="178"/>
      <c r="HBJ51" s="178"/>
      <c r="HBK51" s="178"/>
      <c r="HBL51" s="178"/>
      <c r="HBM51" s="178"/>
      <c r="HBN51" s="178"/>
      <c r="HBO51" s="178"/>
      <c r="HBP51" s="178"/>
      <c r="HBQ51" s="178"/>
      <c r="HBR51" s="178"/>
      <c r="HBS51" s="178"/>
      <c r="HBT51" s="178"/>
      <c r="HBU51" s="178"/>
      <c r="HBV51" s="178"/>
      <c r="HBW51" s="178"/>
      <c r="HBX51" s="178"/>
      <c r="HBY51" s="178"/>
      <c r="HBZ51" s="178"/>
      <c r="HCA51" s="178"/>
      <c r="HCB51" s="178"/>
      <c r="HCC51" s="178"/>
      <c r="HCD51" s="178"/>
      <c r="HCE51" s="178"/>
      <c r="HCF51" s="178"/>
      <c r="HCG51" s="178"/>
      <c r="HCH51" s="178"/>
      <c r="HCI51" s="178"/>
      <c r="HCJ51" s="178"/>
      <c r="HCK51" s="178"/>
      <c r="HCL51" s="178"/>
      <c r="HCM51" s="178"/>
      <c r="HCN51" s="178"/>
      <c r="HCO51" s="178"/>
      <c r="HCP51" s="178"/>
      <c r="HCQ51" s="178"/>
      <c r="HCR51" s="178"/>
      <c r="HCS51" s="178"/>
      <c r="HCT51" s="178"/>
      <c r="HCU51" s="178"/>
      <c r="HCV51" s="178"/>
      <c r="HCW51" s="178"/>
      <c r="HCX51" s="178"/>
      <c r="HCY51" s="178"/>
      <c r="HCZ51" s="178"/>
      <c r="HDA51" s="178"/>
      <c r="HDB51" s="178"/>
      <c r="HDC51" s="178"/>
      <c r="HDD51" s="178"/>
      <c r="HDE51" s="178"/>
      <c r="HDF51" s="178"/>
      <c r="HDG51" s="178"/>
      <c r="HDH51" s="178"/>
      <c r="HDI51" s="178"/>
      <c r="HDJ51" s="178"/>
      <c r="HDK51" s="178"/>
      <c r="HDL51" s="178"/>
      <c r="HDM51" s="178"/>
      <c r="HDN51" s="178"/>
      <c r="HDO51" s="178"/>
      <c r="HDP51" s="178"/>
      <c r="HDQ51" s="178"/>
      <c r="HDR51" s="178"/>
      <c r="HDS51" s="178"/>
      <c r="HDT51" s="178"/>
      <c r="HDU51" s="178"/>
      <c r="HDV51" s="178"/>
      <c r="HDW51" s="178"/>
      <c r="HDX51" s="178"/>
      <c r="HDY51" s="178"/>
      <c r="HDZ51" s="178"/>
      <c r="HEA51" s="178"/>
      <c r="HEB51" s="178"/>
      <c r="HEC51" s="178"/>
      <c r="HED51" s="178"/>
      <c r="HEE51" s="178"/>
      <c r="HEF51" s="178"/>
      <c r="HEG51" s="178"/>
      <c r="HEH51" s="178"/>
      <c r="HEI51" s="178"/>
      <c r="HEJ51" s="178"/>
      <c r="HEK51" s="178"/>
      <c r="HEL51" s="178"/>
      <c r="HEM51" s="178"/>
      <c r="HEN51" s="178"/>
      <c r="HEO51" s="178"/>
      <c r="HEP51" s="178"/>
      <c r="HEQ51" s="178"/>
      <c r="HER51" s="178"/>
      <c r="HES51" s="178"/>
      <c r="HET51" s="178"/>
      <c r="HEU51" s="178"/>
      <c r="HEV51" s="178"/>
      <c r="HEW51" s="178"/>
      <c r="HEX51" s="178"/>
      <c r="HEY51" s="178"/>
      <c r="HEZ51" s="178"/>
      <c r="HFA51" s="178"/>
      <c r="HFB51" s="178"/>
      <c r="HFC51" s="178"/>
      <c r="HFD51" s="178"/>
      <c r="HFE51" s="178"/>
      <c r="HFF51" s="178"/>
      <c r="HFG51" s="178"/>
      <c r="HFH51" s="178"/>
      <c r="HFI51" s="178"/>
      <c r="HFJ51" s="178"/>
      <c r="HFK51" s="178"/>
      <c r="HFL51" s="178"/>
      <c r="HFM51" s="178"/>
      <c r="HFN51" s="178"/>
      <c r="HFO51" s="178"/>
      <c r="HFP51" s="178"/>
      <c r="HFQ51" s="178"/>
      <c r="HFR51" s="178"/>
      <c r="HFS51" s="178"/>
      <c r="HFT51" s="178"/>
      <c r="HFU51" s="178"/>
      <c r="HFV51" s="178"/>
      <c r="HFW51" s="178"/>
      <c r="HFX51" s="178"/>
      <c r="HFY51" s="178"/>
      <c r="HFZ51" s="178"/>
      <c r="HGA51" s="178"/>
      <c r="HGB51" s="178"/>
      <c r="HGC51" s="178"/>
      <c r="HGD51" s="178"/>
      <c r="HGE51" s="178"/>
      <c r="HGF51" s="178"/>
      <c r="HGG51" s="178"/>
      <c r="HGH51" s="178"/>
      <c r="HGI51" s="178"/>
      <c r="HGJ51" s="178"/>
      <c r="HGK51" s="178"/>
      <c r="HGL51" s="178"/>
      <c r="HGM51" s="178"/>
      <c r="HGN51" s="178"/>
      <c r="HGO51" s="178"/>
      <c r="HGP51" s="178"/>
      <c r="HGQ51" s="178"/>
      <c r="HGR51" s="178"/>
      <c r="HGS51" s="178"/>
      <c r="HGT51" s="178"/>
      <c r="HGU51" s="178"/>
      <c r="HGV51" s="178"/>
      <c r="HGW51" s="178"/>
      <c r="HGX51" s="178"/>
      <c r="HGY51" s="178"/>
      <c r="HGZ51" s="178"/>
      <c r="HHA51" s="178"/>
      <c r="HHB51" s="178"/>
      <c r="HHC51" s="178"/>
      <c r="HHD51" s="178"/>
      <c r="HHE51" s="178"/>
      <c r="HHF51" s="178"/>
      <c r="HHG51" s="178"/>
      <c r="HHH51" s="178"/>
      <c r="HHI51" s="178"/>
      <c r="HHJ51" s="178"/>
      <c r="HHK51" s="178"/>
      <c r="HHL51" s="178"/>
      <c r="HHM51" s="178"/>
      <c r="HHN51" s="178"/>
      <c r="HHO51" s="178"/>
      <c r="HHP51" s="178"/>
      <c r="HHQ51" s="178"/>
      <c r="HHR51" s="178"/>
      <c r="HHS51" s="178"/>
      <c r="HHT51" s="178"/>
      <c r="HHU51" s="178"/>
      <c r="HHV51" s="178"/>
      <c r="HHW51" s="178"/>
      <c r="HHX51" s="178"/>
      <c r="HHY51" s="178"/>
      <c r="HHZ51" s="178"/>
      <c r="HIA51" s="178"/>
      <c r="HIB51" s="178"/>
      <c r="HIC51" s="178"/>
      <c r="HID51" s="178"/>
      <c r="HIE51" s="178"/>
      <c r="HIF51" s="178"/>
      <c r="HIG51" s="178"/>
      <c r="HIH51" s="178"/>
      <c r="HII51" s="178"/>
      <c r="HIJ51" s="178"/>
      <c r="HIK51" s="178"/>
      <c r="HIL51" s="178"/>
      <c r="HIM51" s="178"/>
      <c r="HIN51" s="178"/>
      <c r="HIO51" s="178"/>
      <c r="HIP51" s="178"/>
      <c r="HIQ51" s="178"/>
      <c r="HIR51" s="178"/>
      <c r="HIS51" s="178"/>
      <c r="HIT51" s="178"/>
      <c r="HIU51" s="178"/>
      <c r="HIV51" s="178"/>
      <c r="HIW51" s="178"/>
      <c r="HIX51" s="178"/>
      <c r="HIY51" s="178"/>
      <c r="HIZ51" s="178"/>
      <c r="HJA51" s="178"/>
      <c r="HJB51" s="178"/>
      <c r="HJC51" s="178"/>
      <c r="HJD51" s="178"/>
      <c r="HJE51" s="178"/>
      <c r="HJF51" s="178"/>
      <c r="HJG51" s="178"/>
      <c r="HJH51" s="178"/>
      <c r="HJI51" s="178"/>
      <c r="HJJ51" s="178"/>
      <c r="HJK51" s="178"/>
      <c r="HJL51" s="178"/>
      <c r="HJM51" s="178"/>
      <c r="HJN51" s="178"/>
      <c r="HJO51" s="178"/>
      <c r="HJP51" s="178"/>
      <c r="HJQ51" s="178"/>
      <c r="HJR51" s="178"/>
      <c r="HJS51" s="178"/>
      <c r="HJT51" s="178"/>
      <c r="HJU51" s="178"/>
      <c r="HJV51" s="178"/>
      <c r="HJW51" s="178"/>
      <c r="HJX51" s="178"/>
      <c r="HJY51" s="178"/>
      <c r="HJZ51" s="178"/>
      <c r="HKA51" s="178"/>
      <c r="HKB51" s="178"/>
      <c r="HKC51" s="178"/>
      <c r="HKD51" s="178"/>
      <c r="HKE51" s="178"/>
      <c r="HKF51" s="178"/>
      <c r="HKG51" s="178"/>
      <c r="HKH51" s="178"/>
      <c r="HKI51" s="178"/>
      <c r="HKJ51" s="178"/>
      <c r="HKK51" s="178"/>
      <c r="HKL51" s="178"/>
      <c r="HKM51" s="178"/>
      <c r="HKN51" s="178"/>
      <c r="HKO51" s="178"/>
      <c r="HKP51" s="178"/>
      <c r="HKQ51" s="178"/>
      <c r="HKR51" s="178"/>
      <c r="HKS51" s="178"/>
      <c r="HKT51" s="178"/>
      <c r="HKU51" s="178"/>
      <c r="HKV51" s="178"/>
      <c r="HKW51" s="178"/>
      <c r="HKX51" s="178"/>
      <c r="HKY51" s="178"/>
      <c r="HKZ51" s="178"/>
      <c r="HLA51" s="178"/>
      <c r="HLB51" s="178"/>
      <c r="HLC51" s="178"/>
      <c r="HLD51" s="178"/>
      <c r="HLE51" s="178"/>
      <c r="HLF51" s="178"/>
      <c r="HLG51" s="178"/>
      <c r="HLH51" s="178"/>
      <c r="HLI51" s="178"/>
      <c r="HLJ51" s="178"/>
      <c r="HLK51" s="178"/>
      <c r="HLL51" s="178"/>
      <c r="HLM51" s="178"/>
      <c r="HLN51" s="178"/>
      <c r="HLO51" s="178"/>
      <c r="HLP51" s="178"/>
      <c r="HLQ51" s="178"/>
      <c r="HLR51" s="178"/>
      <c r="HLS51" s="178"/>
      <c r="HLT51" s="178"/>
      <c r="HLU51" s="178"/>
      <c r="HLV51" s="178"/>
      <c r="HLW51" s="178"/>
      <c r="HLX51" s="178"/>
      <c r="HLY51" s="178"/>
      <c r="HLZ51" s="178"/>
      <c r="HMA51" s="178"/>
      <c r="HMB51" s="178"/>
      <c r="HMC51" s="178"/>
      <c r="HMD51" s="178"/>
      <c r="HME51" s="178"/>
      <c r="HMF51" s="178"/>
      <c r="HMG51" s="178"/>
      <c r="HMH51" s="178"/>
      <c r="HMI51" s="178"/>
      <c r="HMJ51" s="178"/>
      <c r="HMK51" s="178"/>
      <c r="HML51" s="178"/>
      <c r="HMM51" s="178"/>
      <c r="HMN51" s="178"/>
      <c r="HMO51" s="178"/>
      <c r="HMP51" s="178"/>
      <c r="HMQ51" s="178"/>
      <c r="HMR51" s="178"/>
      <c r="HMS51" s="178"/>
      <c r="HMT51" s="178"/>
      <c r="HMU51" s="178"/>
      <c r="HMV51" s="178"/>
      <c r="HMW51" s="178"/>
      <c r="HMX51" s="178"/>
      <c r="HMY51" s="178"/>
      <c r="HMZ51" s="178"/>
      <c r="HNA51" s="178"/>
      <c r="HNB51" s="178"/>
      <c r="HNC51" s="178"/>
      <c r="HND51" s="178"/>
      <c r="HNE51" s="178"/>
      <c r="HNF51" s="178"/>
      <c r="HNG51" s="178"/>
      <c r="HNH51" s="178"/>
      <c r="HNI51" s="178"/>
      <c r="HNJ51" s="178"/>
      <c r="HNK51" s="178"/>
      <c r="HNL51" s="178"/>
      <c r="HNM51" s="178"/>
      <c r="HNN51" s="178"/>
      <c r="HNO51" s="178"/>
      <c r="HNP51" s="178"/>
      <c r="HNQ51" s="178"/>
      <c r="HNR51" s="178"/>
      <c r="HNS51" s="178"/>
      <c r="HNT51" s="178"/>
      <c r="HNU51" s="178"/>
      <c r="HNV51" s="178"/>
      <c r="HNW51" s="178"/>
      <c r="HNX51" s="178"/>
      <c r="HNY51" s="178"/>
      <c r="HNZ51" s="178"/>
      <c r="HOA51" s="178"/>
      <c r="HOB51" s="178"/>
      <c r="HOC51" s="178"/>
      <c r="HOD51" s="178"/>
      <c r="HOE51" s="178"/>
      <c r="HOF51" s="178"/>
      <c r="HOG51" s="178"/>
      <c r="HOH51" s="178"/>
      <c r="HOI51" s="178"/>
      <c r="HOJ51" s="178"/>
      <c r="HOK51" s="178"/>
      <c r="HOL51" s="178"/>
      <c r="HOM51" s="178"/>
      <c r="HON51" s="178"/>
      <c r="HOO51" s="178"/>
      <c r="HOP51" s="178"/>
      <c r="HOQ51" s="178"/>
      <c r="HOR51" s="178"/>
      <c r="HOS51" s="178"/>
      <c r="HOT51" s="178"/>
      <c r="HOU51" s="178"/>
      <c r="HOV51" s="178"/>
      <c r="HOW51" s="178"/>
      <c r="HOX51" s="178"/>
      <c r="HOY51" s="178"/>
      <c r="HOZ51" s="178"/>
      <c r="HPA51" s="178"/>
      <c r="HPB51" s="178"/>
      <c r="HPC51" s="178"/>
      <c r="HPD51" s="178"/>
      <c r="HPE51" s="178"/>
      <c r="HPF51" s="178"/>
      <c r="HPG51" s="178"/>
      <c r="HPH51" s="178"/>
      <c r="HPI51" s="178"/>
      <c r="HPJ51" s="178"/>
      <c r="HPK51" s="178"/>
      <c r="HPL51" s="178"/>
      <c r="HPM51" s="178"/>
      <c r="HPN51" s="178"/>
      <c r="HPO51" s="178"/>
      <c r="HPP51" s="178"/>
      <c r="HPQ51" s="178"/>
      <c r="HPR51" s="178"/>
      <c r="HPS51" s="178"/>
      <c r="HPT51" s="178"/>
      <c r="HPU51" s="178"/>
      <c r="HPV51" s="178"/>
      <c r="HPW51" s="178"/>
      <c r="HPX51" s="178"/>
      <c r="HPY51" s="178"/>
      <c r="HPZ51" s="178"/>
      <c r="HQA51" s="178"/>
      <c r="HQB51" s="178"/>
      <c r="HQC51" s="178"/>
      <c r="HQD51" s="178"/>
      <c r="HQE51" s="178"/>
      <c r="HQF51" s="178"/>
      <c r="HQG51" s="178"/>
      <c r="HQH51" s="178"/>
      <c r="HQI51" s="178"/>
      <c r="HQJ51" s="178"/>
      <c r="HQK51" s="178"/>
      <c r="HQL51" s="178"/>
      <c r="HQM51" s="178"/>
      <c r="HQN51" s="178"/>
      <c r="HQO51" s="178"/>
      <c r="HQP51" s="178"/>
      <c r="HQQ51" s="178"/>
      <c r="HQR51" s="178"/>
      <c r="HQS51" s="178"/>
      <c r="HQT51" s="178"/>
      <c r="HQU51" s="178"/>
      <c r="HQV51" s="178"/>
      <c r="HQW51" s="178"/>
      <c r="HQX51" s="178"/>
      <c r="HQY51" s="178"/>
      <c r="HQZ51" s="178"/>
      <c r="HRA51" s="178"/>
      <c r="HRB51" s="178"/>
      <c r="HRC51" s="178"/>
      <c r="HRD51" s="178"/>
      <c r="HRE51" s="178"/>
      <c r="HRF51" s="178"/>
      <c r="HRG51" s="178"/>
      <c r="HRH51" s="178"/>
      <c r="HRI51" s="178"/>
      <c r="HRJ51" s="178"/>
      <c r="HRK51" s="178"/>
      <c r="HRL51" s="178"/>
      <c r="HRM51" s="178"/>
      <c r="HRN51" s="178"/>
      <c r="HRO51" s="178"/>
      <c r="HRP51" s="178"/>
      <c r="HRQ51" s="178"/>
      <c r="HRR51" s="178"/>
      <c r="HRS51" s="178"/>
      <c r="HRT51" s="178"/>
      <c r="HRU51" s="178"/>
      <c r="HRV51" s="178"/>
      <c r="HRW51" s="178"/>
      <c r="HRX51" s="178"/>
      <c r="HRY51" s="178"/>
      <c r="HRZ51" s="178"/>
      <c r="HSA51" s="178"/>
      <c r="HSB51" s="178"/>
      <c r="HSC51" s="178"/>
      <c r="HSD51" s="178"/>
      <c r="HSE51" s="178"/>
      <c r="HSF51" s="178"/>
      <c r="HSG51" s="178"/>
      <c r="HSH51" s="178"/>
      <c r="HSI51" s="178"/>
      <c r="HSJ51" s="178"/>
      <c r="HSK51" s="178"/>
      <c r="HSL51" s="178"/>
      <c r="HSM51" s="178"/>
      <c r="HSN51" s="178"/>
      <c r="HSO51" s="178"/>
      <c r="HSP51" s="178"/>
      <c r="HSQ51" s="178"/>
      <c r="HSR51" s="178"/>
      <c r="HSS51" s="178"/>
      <c r="HST51" s="178"/>
      <c r="HSU51" s="178"/>
      <c r="HSV51" s="178"/>
      <c r="HSW51" s="178"/>
      <c r="HSX51" s="178"/>
      <c r="HSY51" s="178"/>
      <c r="HSZ51" s="178"/>
      <c r="HTA51" s="178"/>
      <c r="HTB51" s="178"/>
      <c r="HTC51" s="178"/>
      <c r="HTD51" s="178"/>
      <c r="HTE51" s="178"/>
      <c r="HTF51" s="178"/>
      <c r="HTG51" s="178"/>
      <c r="HTH51" s="178"/>
      <c r="HTI51" s="178"/>
      <c r="HTJ51" s="178"/>
      <c r="HTK51" s="178"/>
      <c r="HTL51" s="178"/>
      <c r="HTM51" s="178"/>
      <c r="HTN51" s="178"/>
      <c r="HTO51" s="178"/>
      <c r="HTP51" s="178"/>
      <c r="HTQ51" s="178"/>
      <c r="HTR51" s="178"/>
      <c r="HTS51" s="178"/>
      <c r="HTT51" s="178"/>
      <c r="HTU51" s="178"/>
      <c r="HTV51" s="178"/>
      <c r="HTW51" s="178"/>
      <c r="HTX51" s="178"/>
      <c r="HTY51" s="178"/>
      <c r="HTZ51" s="178"/>
      <c r="HUA51" s="178"/>
      <c r="HUB51" s="178"/>
      <c r="HUC51" s="178"/>
      <c r="HUD51" s="178"/>
      <c r="HUE51" s="178"/>
      <c r="HUF51" s="178"/>
      <c r="HUG51" s="178"/>
      <c r="HUH51" s="178"/>
      <c r="HUI51" s="178"/>
      <c r="HUJ51" s="178"/>
      <c r="HUK51" s="178"/>
      <c r="HUL51" s="178"/>
      <c r="HUM51" s="178"/>
      <c r="HUN51" s="178"/>
      <c r="HUO51" s="178"/>
      <c r="HUP51" s="178"/>
      <c r="HUQ51" s="178"/>
      <c r="HUR51" s="178"/>
      <c r="HUS51" s="178"/>
      <c r="HUT51" s="178"/>
      <c r="HUU51" s="178"/>
      <c r="HUV51" s="178"/>
      <c r="HUW51" s="178"/>
      <c r="HUX51" s="178"/>
      <c r="HUY51" s="178"/>
      <c r="HUZ51" s="178"/>
      <c r="HVA51" s="178"/>
      <c r="HVB51" s="178"/>
      <c r="HVC51" s="178"/>
      <c r="HVD51" s="178"/>
      <c r="HVE51" s="178"/>
      <c r="HVF51" s="178"/>
      <c r="HVG51" s="178"/>
      <c r="HVH51" s="178"/>
      <c r="HVI51" s="178"/>
      <c r="HVJ51" s="178"/>
      <c r="HVK51" s="178"/>
      <c r="HVL51" s="178"/>
      <c r="HVM51" s="178"/>
      <c r="HVN51" s="178"/>
      <c r="HVO51" s="178"/>
      <c r="HVP51" s="178"/>
      <c r="HVQ51" s="178"/>
      <c r="HVR51" s="178"/>
      <c r="HVS51" s="178"/>
      <c r="HVT51" s="178"/>
      <c r="HVU51" s="178"/>
      <c r="HVV51" s="178"/>
      <c r="HVW51" s="178"/>
      <c r="HVX51" s="178"/>
      <c r="HVY51" s="178"/>
      <c r="HVZ51" s="178"/>
      <c r="HWA51" s="178"/>
      <c r="HWB51" s="178"/>
      <c r="HWC51" s="178"/>
      <c r="HWD51" s="178"/>
      <c r="HWE51" s="178"/>
      <c r="HWF51" s="178"/>
      <c r="HWG51" s="178"/>
      <c r="HWH51" s="178"/>
      <c r="HWI51" s="178"/>
      <c r="HWJ51" s="178"/>
      <c r="HWK51" s="178"/>
      <c r="HWL51" s="178"/>
      <c r="HWM51" s="178"/>
      <c r="HWN51" s="178"/>
      <c r="HWO51" s="178"/>
      <c r="HWP51" s="178"/>
      <c r="HWQ51" s="178"/>
      <c r="HWR51" s="178"/>
      <c r="HWS51" s="178"/>
      <c r="HWT51" s="178"/>
      <c r="HWU51" s="178"/>
      <c r="HWV51" s="178"/>
      <c r="HWW51" s="178"/>
      <c r="HWX51" s="178"/>
      <c r="HWY51" s="178"/>
      <c r="HWZ51" s="178"/>
      <c r="HXA51" s="178"/>
      <c r="HXB51" s="178"/>
      <c r="HXC51" s="178"/>
      <c r="HXD51" s="178"/>
      <c r="HXE51" s="178"/>
      <c r="HXF51" s="178"/>
      <c r="HXG51" s="178"/>
      <c r="HXH51" s="178"/>
      <c r="HXI51" s="178"/>
      <c r="HXJ51" s="178"/>
      <c r="HXK51" s="178"/>
      <c r="HXL51" s="178"/>
      <c r="HXM51" s="178"/>
      <c r="HXN51" s="178"/>
      <c r="HXO51" s="178"/>
      <c r="HXP51" s="178"/>
      <c r="HXQ51" s="178"/>
      <c r="HXR51" s="178"/>
      <c r="HXS51" s="178"/>
      <c r="HXT51" s="178"/>
      <c r="HXU51" s="178"/>
      <c r="HXV51" s="178"/>
      <c r="HXW51" s="178"/>
      <c r="HXX51" s="178"/>
      <c r="HXY51" s="178"/>
      <c r="HXZ51" s="178"/>
      <c r="HYA51" s="178"/>
      <c r="HYB51" s="178"/>
      <c r="HYC51" s="178"/>
      <c r="HYD51" s="178"/>
      <c r="HYE51" s="178"/>
      <c r="HYF51" s="178"/>
      <c r="HYG51" s="178"/>
      <c r="HYH51" s="178"/>
      <c r="HYI51" s="178"/>
      <c r="HYJ51" s="178"/>
      <c r="HYK51" s="178"/>
      <c r="HYL51" s="178"/>
      <c r="HYM51" s="178"/>
      <c r="HYN51" s="178"/>
      <c r="HYO51" s="178"/>
      <c r="HYP51" s="178"/>
      <c r="HYQ51" s="178"/>
      <c r="HYR51" s="178"/>
      <c r="HYS51" s="178"/>
      <c r="HYT51" s="178"/>
      <c r="HYU51" s="178"/>
      <c r="HYV51" s="178"/>
      <c r="HYW51" s="178"/>
      <c r="HYX51" s="178"/>
      <c r="HYY51" s="178"/>
      <c r="HYZ51" s="178"/>
      <c r="HZA51" s="178"/>
      <c r="HZB51" s="178"/>
      <c r="HZC51" s="178"/>
      <c r="HZD51" s="178"/>
      <c r="HZE51" s="178"/>
      <c r="HZF51" s="178"/>
      <c r="HZG51" s="178"/>
      <c r="HZH51" s="178"/>
      <c r="HZI51" s="178"/>
      <c r="HZJ51" s="178"/>
      <c r="HZK51" s="178"/>
      <c r="HZL51" s="178"/>
      <c r="HZM51" s="178"/>
      <c r="HZN51" s="178"/>
      <c r="HZO51" s="178"/>
      <c r="HZP51" s="178"/>
      <c r="HZQ51" s="178"/>
      <c r="HZR51" s="178"/>
      <c r="HZS51" s="178"/>
      <c r="HZT51" s="178"/>
      <c r="HZU51" s="178"/>
      <c r="HZV51" s="178"/>
      <c r="HZW51" s="178"/>
      <c r="HZX51" s="178"/>
      <c r="HZY51" s="178"/>
      <c r="HZZ51" s="178"/>
      <c r="IAA51" s="178"/>
      <c r="IAB51" s="178"/>
      <c r="IAC51" s="178"/>
      <c r="IAD51" s="178"/>
      <c r="IAE51" s="178"/>
      <c r="IAF51" s="178"/>
      <c r="IAG51" s="178"/>
      <c r="IAH51" s="178"/>
      <c r="IAI51" s="178"/>
      <c r="IAJ51" s="178"/>
      <c r="IAK51" s="178"/>
      <c r="IAL51" s="178"/>
      <c r="IAM51" s="178"/>
      <c r="IAN51" s="178"/>
      <c r="IAO51" s="178"/>
      <c r="IAP51" s="178"/>
      <c r="IAQ51" s="178"/>
      <c r="IAR51" s="178"/>
      <c r="IAS51" s="178"/>
      <c r="IAT51" s="178"/>
      <c r="IAU51" s="178"/>
      <c r="IAV51" s="178"/>
      <c r="IAW51" s="178"/>
      <c r="IAX51" s="178"/>
      <c r="IAY51" s="178"/>
      <c r="IAZ51" s="178"/>
      <c r="IBA51" s="178"/>
      <c r="IBB51" s="178"/>
      <c r="IBC51" s="178"/>
      <c r="IBD51" s="178"/>
      <c r="IBE51" s="178"/>
      <c r="IBF51" s="178"/>
      <c r="IBG51" s="178"/>
      <c r="IBH51" s="178"/>
      <c r="IBI51" s="178"/>
      <c r="IBJ51" s="178"/>
      <c r="IBK51" s="178"/>
      <c r="IBL51" s="178"/>
      <c r="IBM51" s="178"/>
      <c r="IBN51" s="178"/>
      <c r="IBO51" s="178"/>
      <c r="IBP51" s="178"/>
      <c r="IBQ51" s="178"/>
      <c r="IBR51" s="178"/>
      <c r="IBS51" s="178"/>
      <c r="IBT51" s="178"/>
      <c r="IBU51" s="178"/>
      <c r="IBV51" s="178"/>
      <c r="IBW51" s="178"/>
      <c r="IBX51" s="178"/>
      <c r="IBY51" s="178"/>
      <c r="IBZ51" s="178"/>
      <c r="ICA51" s="178"/>
      <c r="ICB51" s="178"/>
      <c r="ICC51" s="178"/>
      <c r="ICD51" s="178"/>
      <c r="ICE51" s="178"/>
      <c r="ICF51" s="178"/>
      <c r="ICG51" s="178"/>
      <c r="ICH51" s="178"/>
      <c r="ICI51" s="178"/>
      <c r="ICJ51" s="178"/>
      <c r="ICK51" s="178"/>
      <c r="ICL51" s="178"/>
      <c r="ICM51" s="178"/>
      <c r="ICN51" s="178"/>
      <c r="ICO51" s="178"/>
      <c r="ICP51" s="178"/>
      <c r="ICQ51" s="178"/>
      <c r="ICR51" s="178"/>
      <c r="ICS51" s="178"/>
      <c r="ICT51" s="178"/>
      <c r="ICU51" s="178"/>
      <c r="ICV51" s="178"/>
      <c r="ICW51" s="178"/>
      <c r="ICX51" s="178"/>
      <c r="ICY51" s="178"/>
      <c r="ICZ51" s="178"/>
      <c r="IDA51" s="178"/>
      <c r="IDB51" s="178"/>
      <c r="IDC51" s="178"/>
      <c r="IDD51" s="178"/>
      <c r="IDE51" s="178"/>
      <c r="IDF51" s="178"/>
      <c r="IDG51" s="178"/>
      <c r="IDH51" s="178"/>
      <c r="IDI51" s="178"/>
      <c r="IDJ51" s="178"/>
      <c r="IDK51" s="178"/>
      <c r="IDL51" s="178"/>
      <c r="IDM51" s="178"/>
      <c r="IDN51" s="178"/>
      <c r="IDO51" s="178"/>
      <c r="IDP51" s="178"/>
      <c r="IDQ51" s="178"/>
      <c r="IDR51" s="178"/>
      <c r="IDS51" s="178"/>
      <c r="IDT51" s="178"/>
      <c r="IDU51" s="178"/>
      <c r="IDV51" s="178"/>
      <c r="IDW51" s="178"/>
      <c r="IDX51" s="178"/>
      <c r="IDY51" s="178"/>
      <c r="IDZ51" s="178"/>
      <c r="IEA51" s="178"/>
      <c r="IEB51" s="178"/>
      <c r="IEC51" s="178"/>
      <c r="IED51" s="178"/>
      <c r="IEE51" s="178"/>
      <c r="IEF51" s="178"/>
      <c r="IEG51" s="178"/>
      <c r="IEH51" s="178"/>
      <c r="IEI51" s="178"/>
      <c r="IEJ51" s="178"/>
      <c r="IEK51" s="178"/>
      <c r="IEL51" s="178"/>
      <c r="IEM51" s="178"/>
      <c r="IEN51" s="178"/>
      <c r="IEO51" s="178"/>
      <c r="IEP51" s="178"/>
      <c r="IEQ51" s="178"/>
      <c r="IER51" s="178"/>
      <c r="IES51" s="178"/>
      <c r="IET51" s="178"/>
      <c r="IEU51" s="178"/>
      <c r="IEV51" s="178"/>
      <c r="IEW51" s="178"/>
      <c r="IEX51" s="178"/>
      <c r="IEY51" s="178"/>
      <c r="IEZ51" s="178"/>
      <c r="IFA51" s="178"/>
      <c r="IFB51" s="178"/>
      <c r="IFC51" s="178"/>
      <c r="IFD51" s="178"/>
      <c r="IFE51" s="178"/>
      <c r="IFF51" s="178"/>
      <c r="IFG51" s="178"/>
      <c r="IFH51" s="178"/>
      <c r="IFI51" s="178"/>
      <c r="IFJ51" s="178"/>
      <c r="IFK51" s="178"/>
      <c r="IFL51" s="178"/>
      <c r="IFM51" s="178"/>
      <c r="IFN51" s="178"/>
      <c r="IFO51" s="178"/>
      <c r="IFP51" s="178"/>
      <c r="IFQ51" s="178"/>
      <c r="IFR51" s="178"/>
      <c r="IFS51" s="178"/>
      <c r="IFT51" s="178"/>
      <c r="IFU51" s="178"/>
      <c r="IFV51" s="178"/>
      <c r="IFW51" s="178"/>
      <c r="IFX51" s="178"/>
      <c r="IFY51" s="178"/>
      <c r="IFZ51" s="178"/>
      <c r="IGA51" s="178"/>
      <c r="IGB51" s="178"/>
      <c r="IGC51" s="178"/>
      <c r="IGD51" s="178"/>
      <c r="IGE51" s="178"/>
      <c r="IGF51" s="178"/>
      <c r="IGG51" s="178"/>
      <c r="IGH51" s="178"/>
      <c r="IGI51" s="178"/>
      <c r="IGJ51" s="178"/>
      <c r="IGK51" s="178"/>
      <c r="IGL51" s="178"/>
      <c r="IGM51" s="178"/>
      <c r="IGN51" s="178"/>
      <c r="IGO51" s="178"/>
      <c r="IGP51" s="178"/>
      <c r="IGQ51" s="178"/>
      <c r="IGR51" s="178"/>
      <c r="IGS51" s="178"/>
      <c r="IGT51" s="178"/>
      <c r="IGU51" s="178"/>
      <c r="IGV51" s="178"/>
      <c r="IGW51" s="178"/>
      <c r="IGX51" s="178"/>
      <c r="IGY51" s="178"/>
      <c r="IGZ51" s="178"/>
      <c r="IHA51" s="178"/>
      <c r="IHB51" s="178"/>
      <c r="IHC51" s="178"/>
      <c r="IHD51" s="178"/>
      <c r="IHE51" s="178"/>
      <c r="IHF51" s="178"/>
      <c r="IHG51" s="178"/>
      <c r="IHH51" s="178"/>
      <c r="IHI51" s="178"/>
      <c r="IHJ51" s="178"/>
      <c r="IHK51" s="178"/>
      <c r="IHL51" s="178"/>
      <c r="IHM51" s="178"/>
      <c r="IHN51" s="178"/>
      <c r="IHO51" s="178"/>
      <c r="IHP51" s="178"/>
      <c r="IHQ51" s="178"/>
      <c r="IHR51" s="178"/>
      <c r="IHS51" s="178"/>
      <c r="IHT51" s="178"/>
      <c r="IHU51" s="178"/>
      <c r="IHV51" s="178"/>
      <c r="IHW51" s="178"/>
      <c r="IHX51" s="178"/>
      <c r="IHY51" s="178"/>
      <c r="IHZ51" s="178"/>
      <c r="IIA51" s="178"/>
      <c r="IIB51" s="178"/>
      <c r="IIC51" s="178"/>
      <c r="IID51" s="178"/>
      <c r="IIE51" s="178"/>
      <c r="IIF51" s="178"/>
      <c r="IIG51" s="178"/>
      <c r="IIH51" s="178"/>
      <c r="III51" s="178"/>
      <c r="IIJ51" s="178"/>
      <c r="IIK51" s="178"/>
      <c r="IIL51" s="178"/>
      <c r="IIM51" s="178"/>
      <c r="IIN51" s="178"/>
      <c r="IIO51" s="178"/>
      <c r="IIP51" s="178"/>
      <c r="IIQ51" s="178"/>
      <c r="IIR51" s="178"/>
      <c r="IIS51" s="178"/>
      <c r="IIT51" s="178"/>
      <c r="IIU51" s="178"/>
      <c r="IIV51" s="178"/>
      <c r="IIW51" s="178"/>
      <c r="IIX51" s="178"/>
      <c r="IIY51" s="178"/>
      <c r="IIZ51" s="178"/>
      <c r="IJA51" s="178"/>
      <c r="IJB51" s="178"/>
      <c r="IJC51" s="178"/>
      <c r="IJD51" s="178"/>
      <c r="IJE51" s="178"/>
      <c r="IJF51" s="178"/>
      <c r="IJG51" s="178"/>
      <c r="IJH51" s="178"/>
      <c r="IJI51" s="178"/>
      <c r="IJJ51" s="178"/>
      <c r="IJK51" s="178"/>
      <c r="IJL51" s="178"/>
      <c r="IJM51" s="178"/>
      <c r="IJN51" s="178"/>
      <c r="IJO51" s="178"/>
      <c r="IJP51" s="178"/>
      <c r="IJQ51" s="178"/>
      <c r="IJR51" s="178"/>
      <c r="IJS51" s="178"/>
      <c r="IJT51" s="178"/>
      <c r="IJU51" s="178"/>
      <c r="IJV51" s="178"/>
      <c r="IJW51" s="178"/>
      <c r="IJX51" s="178"/>
      <c r="IJY51" s="178"/>
      <c r="IJZ51" s="178"/>
      <c r="IKA51" s="178"/>
      <c r="IKB51" s="178"/>
      <c r="IKC51" s="178"/>
      <c r="IKD51" s="178"/>
      <c r="IKE51" s="178"/>
      <c r="IKF51" s="178"/>
      <c r="IKG51" s="178"/>
      <c r="IKH51" s="178"/>
      <c r="IKI51" s="178"/>
      <c r="IKJ51" s="178"/>
      <c r="IKK51" s="178"/>
      <c r="IKL51" s="178"/>
      <c r="IKM51" s="178"/>
      <c r="IKN51" s="178"/>
      <c r="IKO51" s="178"/>
      <c r="IKP51" s="178"/>
      <c r="IKQ51" s="178"/>
      <c r="IKR51" s="178"/>
      <c r="IKS51" s="178"/>
      <c r="IKT51" s="178"/>
      <c r="IKU51" s="178"/>
      <c r="IKV51" s="178"/>
      <c r="IKW51" s="178"/>
      <c r="IKX51" s="178"/>
      <c r="IKY51" s="178"/>
      <c r="IKZ51" s="178"/>
      <c r="ILA51" s="178"/>
      <c r="ILB51" s="178"/>
      <c r="ILC51" s="178"/>
      <c r="ILD51" s="178"/>
      <c r="ILE51" s="178"/>
      <c r="ILF51" s="178"/>
      <c r="ILG51" s="178"/>
      <c r="ILH51" s="178"/>
      <c r="ILI51" s="178"/>
      <c r="ILJ51" s="178"/>
      <c r="ILK51" s="178"/>
      <c r="ILL51" s="178"/>
      <c r="ILM51" s="178"/>
      <c r="ILN51" s="178"/>
      <c r="ILO51" s="178"/>
      <c r="ILP51" s="178"/>
      <c r="ILQ51" s="178"/>
      <c r="ILR51" s="178"/>
      <c r="ILS51" s="178"/>
      <c r="ILT51" s="178"/>
      <c r="ILU51" s="178"/>
      <c r="ILV51" s="178"/>
      <c r="ILW51" s="178"/>
      <c r="ILX51" s="178"/>
      <c r="ILY51" s="178"/>
      <c r="ILZ51" s="178"/>
      <c r="IMA51" s="178"/>
      <c r="IMB51" s="178"/>
      <c r="IMC51" s="178"/>
      <c r="IMD51" s="178"/>
      <c r="IME51" s="178"/>
      <c r="IMF51" s="178"/>
      <c r="IMG51" s="178"/>
      <c r="IMH51" s="178"/>
      <c r="IMI51" s="178"/>
      <c r="IMJ51" s="178"/>
      <c r="IMK51" s="178"/>
      <c r="IML51" s="178"/>
      <c r="IMM51" s="178"/>
      <c r="IMN51" s="178"/>
      <c r="IMO51" s="178"/>
      <c r="IMP51" s="178"/>
      <c r="IMQ51" s="178"/>
      <c r="IMR51" s="178"/>
      <c r="IMS51" s="178"/>
      <c r="IMT51" s="178"/>
      <c r="IMU51" s="178"/>
      <c r="IMV51" s="178"/>
      <c r="IMW51" s="178"/>
      <c r="IMX51" s="178"/>
      <c r="IMY51" s="178"/>
      <c r="IMZ51" s="178"/>
      <c r="INA51" s="178"/>
      <c r="INB51" s="178"/>
      <c r="INC51" s="178"/>
      <c r="IND51" s="178"/>
      <c r="INE51" s="178"/>
      <c r="INF51" s="178"/>
      <c r="ING51" s="178"/>
      <c r="INH51" s="178"/>
      <c r="INI51" s="178"/>
      <c r="INJ51" s="178"/>
      <c r="INK51" s="178"/>
      <c r="INL51" s="178"/>
      <c r="INM51" s="178"/>
      <c r="INN51" s="178"/>
      <c r="INO51" s="178"/>
      <c r="INP51" s="178"/>
      <c r="INQ51" s="178"/>
      <c r="INR51" s="178"/>
      <c r="INS51" s="178"/>
      <c r="INT51" s="178"/>
      <c r="INU51" s="178"/>
      <c r="INV51" s="178"/>
      <c r="INW51" s="178"/>
      <c r="INX51" s="178"/>
      <c r="INY51" s="178"/>
      <c r="INZ51" s="178"/>
      <c r="IOA51" s="178"/>
      <c r="IOB51" s="178"/>
      <c r="IOC51" s="178"/>
      <c r="IOD51" s="178"/>
      <c r="IOE51" s="178"/>
      <c r="IOF51" s="178"/>
      <c r="IOG51" s="178"/>
      <c r="IOH51" s="178"/>
      <c r="IOI51" s="178"/>
      <c r="IOJ51" s="178"/>
      <c r="IOK51" s="178"/>
      <c r="IOL51" s="178"/>
      <c r="IOM51" s="178"/>
      <c r="ION51" s="178"/>
      <c r="IOO51" s="178"/>
      <c r="IOP51" s="178"/>
      <c r="IOQ51" s="178"/>
      <c r="IOR51" s="178"/>
      <c r="IOS51" s="178"/>
      <c r="IOT51" s="178"/>
      <c r="IOU51" s="178"/>
      <c r="IOV51" s="178"/>
      <c r="IOW51" s="178"/>
      <c r="IOX51" s="178"/>
      <c r="IOY51" s="178"/>
      <c r="IOZ51" s="178"/>
      <c r="IPA51" s="178"/>
      <c r="IPB51" s="178"/>
      <c r="IPC51" s="178"/>
      <c r="IPD51" s="178"/>
      <c r="IPE51" s="178"/>
      <c r="IPF51" s="178"/>
      <c r="IPG51" s="178"/>
      <c r="IPH51" s="178"/>
      <c r="IPI51" s="178"/>
      <c r="IPJ51" s="178"/>
      <c r="IPK51" s="178"/>
      <c r="IPL51" s="178"/>
      <c r="IPM51" s="178"/>
      <c r="IPN51" s="178"/>
      <c r="IPO51" s="178"/>
      <c r="IPP51" s="178"/>
      <c r="IPQ51" s="178"/>
      <c r="IPR51" s="178"/>
      <c r="IPS51" s="178"/>
      <c r="IPT51" s="178"/>
      <c r="IPU51" s="178"/>
      <c r="IPV51" s="178"/>
      <c r="IPW51" s="178"/>
      <c r="IPX51" s="178"/>
      <c r="IPY51" s="178"/>
      <c r="IPZ51" s="178"/>
      <c r="IQA51" s="178"/>
      <c r="IQB51" s="178"/>
      <c r="IQC51" s="178"/>
      <c r="IQD51" s="178"/>
      <c r="IQE51" s="178"/>
      <c r="IQF51" s="178"/>
      <c r="IQG51" s="178"/>
      <c r="IQH51" s="178"/>
      <c r="IQI51" s="178"/>
      <c r="IQJ51" s="178"/>
      <c r="IQK51" s="178"/>
      <c r="IQL51" s="178"/>
      <c r="IQM51" s="178"/>
      <c r="IQN51" s="178"/>
      <c r="IQO51" s="178"/>
      <c r="IQP51" s="178"/>
      <c r="IQQ51" s="178"/>
      <c r="IQR51" s="178"/>
      <c r="IQS51" s="178"/>
      <c r="IQT51" s="178"/>
      <c r="IQU51" s="178"/>
      <c r="IQV51" s="178"/>
      <c r="IQW51" s="178"/>
      <c r="IQX51" s="178"/>
      <c r="IQY51" s="178"/>
      <c r="IQZ51" s="178"/>
      <c r="IRA51" s="178"/>
      <c r="IRB51" s="178"/>
      <c r="IRC51" s="178"/>
      <c r="IRD51" s="178"/>
      <c r="IRE51" s="178"/>
      <c r="IRF51" s="178"/>
      <c r="IRG51" s="178"/>
      <c r="IRH51" s="178"/>
      <c r="IRI51" s="178"/>
      <c r="IRJ51" s="178"/>
      <c r="IRK51" s="178"/>
      <c r="IRL51" s="178"/>
      <c r="IRM51" s="178"/>
      <c r="IRN51" s="178"/>
      <c r="IRO51" s="178"/>
      <c r="IRP51" s="178"/>
      <c r="IRQ51" s="178"/>
      <c r="IRR51" s="178"/>
      <c r="IRS51" s="178"/>
      <c r="IRT51" s="178"/>
      <c r="IRU51" s="178"/>
      <c r="IRV51" s="178"/>
      <c r="IRW51" s="178"/>
      <c r="IRX51" s="178"/>
      <c r="IRY51" s="178"/>
      <c r="IRZ51" s="178"/>
      <c r="ISA51" s="178"/>
      <c r="ISB51" s="178"/>
      <c r="ISC51" s="178"/>
      <c r="ISD51" s="178"/>
      <c r="ISE51" s="178"/>
      <c r="ISF51" s="178"/>
      <c r="ISG51" s="178"/>
      <c r="ISH51" s="178"/>
      <c r="ISI51" s="178"/>
      <c r="ISJ51" s="178"/>
      <c r="ISK51" s="178"/>
      <c r="ISL51" s="178"/>
      <c r="ISM51" s="178"/>
      <c r="ISN51" s="178"/>
      <c r="ISO51" s="178"/>
      <c r="ISP51" s="178"/>
      <c r="ISQ51" s="178"/>
      <c r="ISR51" s="178"/>
      <c r="ISS51" s="178"/>
      <c r="IST51" s="178"/>
      <c r="ISU51" s="178"/>
      <c r="ISV51" s="178"/>
      <c r="ISW51" s="178"/>
      <c r="ISX51" s="178"/>
      <c r="ISY51" s="178"/>
      <c r="ISZ51" s="178"/>
      <c r="ITA51" s="178"/>
      <c r="ITB51" s="178"/>
      <c r="ITC51" s="178"/>
      <c r="ITD51" s="178"/>
      <c r="ITE51" s="178"/>
      <c r="ITF51" s="178"/>
      <c r="ITG51" s="178"/>
      <c r="ITH51" s="178"/>
      <c r="ITI51" s="178"/>
      <c r="ITJ51" s="178"/>
      <c r="ITK51" s="178"/>
      <c r="ITL51" s="178"/>
      <c r="ITM51" s="178"/>
      <c r="ITN51" s="178"/>
      <c r="ITO51" s="178"/>
      <c r="ITP51" s="178"/>
      <c r="ITQ51" s="178"/>
      <c r="ITR51" s="178"/>
      <c r="ITS51" s="178"/>
      <c r="ITT51" s="178"/>
      <c r="ITU51" s="178"/>
      <c r="ITV51" s="178"/>
      <c r="ITW51" s="178"/>
      <c r="ITX51" s="178"/>
      <c r="ITY51" s="178"/>
      <c r="ITZ51" s="178"/>
      <c r="IUA51" s="178"/>
      <c r="IUB51" s="178"/>
      <c r="IUC51" s="178"/>
      <c r="IUD51" s="178"/>
      <c r="IUE51" s="178"/>
      <c r="IUF51" s="178"/>
      <c r="IUG51" s="178"/>
      <c r="IUH51" s="178"/>
      <c r="IUI51" s="178"/>
      <c r="IUJ51" s="178"/>
      <c r="IUK51" s="178"/>
      <c r="IUL51" s="178"/>
      <c r="IUM51" s="178"/>
      <c r="IUN51" s="178"/>
      <c r="IUO51" s="178"/>
      <c r="IUP51" s="178"/>
      <c r="IUQ51" s="178"/>
      <c r="IUR51" s="178"/>
      <c r="IUS51" s="178"/>
      <c r="IUT51" s="178"/>
      <c r="IUU51" s="178"/>
      <c r="IUV51" s="178"/>
      <c r="IUW51" s="178"/>
      <c r="IUX51" s="178"/>
      <c r="IUY51" s="178"/>
      <c r="IUZ51" s="178"/>
      <c r="IVA51" s="178"/>
      <c r="IVB51" s="178"/>
      <c r="IVC51" s="178"/>
      <c r="IVD51" s="178"/>
      <c r="IVE51" s="178"/>
      <c r="IVF51" s="178"/>
      <c r="IVG51" s="178"/>
      <c r="IVH51" s="178"/>
      <c r="IVI51" s="178"/>
      <c r="IVJ51" s="178"/>
      <c r="IVK51" s="178"/>
      <c r="IVL51" s="178"/>
      <c r="IVM51" s="178"/>
      <c r="IVN51" s="178"/>
      <c r="IVO51" s="178"/>
      <c r="IVP51" s="178"/>
      <c r="IVQ51" s="178"/>
      <c r="IVR51" s="178"/>
      <c r="IVS51" s="178"/>
      <c r="IVT51" s="178"/>
      <c r="IVU51" s="178"/>
      <c r="IVV51" s="178"/>
      <c r="IVW51" s="178"/>
      <c r="IVX51" s="178"/>
      <c r="IVY51" s="178"/>
      <c r="IVZ51" s="178"/>
      <c r="IWA51" s="178"/>
      <c r="IWB51" s="178"/>
      <c r="IWC51" s="178"/>
      <c r="IWD51" s="178"/>
      <c r="IWE51" s="178"/>
      <c r="IWF51" s="178"/>
      <c r="IWG51" s="178"/>
      <c r="IWH51" s="178"/>
      <c r="IWI51" s="178"/>
      <c r="IWJ51" s="178"/>
      <c r="IWK51" s="178"/>
      <c r="IWL51" s="178"/>
      <c r="IWM51" s="178"/>
      <c r="IWN51" s="178"/>
      <c r="IWO51" s="178"/>
      <c r="IWP51" s="178"/>
      <c r="IWQ51" s="178"/>
      <c r="IWR51" s="178"/>
      <c r="IWS51" s="178"/>
      <c r="IWT51" s="178"/>
      <c r="IWU51" s="178"/>
      <c r="IWV51" s="178"/>
      <c r="IWW51" s="178"/>
      <c r="IWX51" s="178"/>
      <c r="IWY51" s="178"/>
      <c r="IWZ51" s="178"/>
      <c r="IXA51" s="178"/>
      <c r="IXB51" s="178"/>
      <c r="IXC51" s="178"/>
      <c r="IXD51" s="178"/>
      <c r="IXE51" s="178"/>
      <c r="IXF51" s="178"/>
      <c r="IXG51" s="178"/>
      <c r="IXH51" s="178"/>
      <c r="IXI51" s="178"/>
      <c r="IXJ51" s="178"/>
      <c r="IXK51" s="178"/>
      <c r="IXL51" s="178"/>
      <c r="IXM51" s="178"/>
      <c r="IXN51" s="178"/>
      <c r="IXO51" s="178"/>
      <c r="IXP51" s="178"/>
      <c r="IXQ51" s="178"/>
      <c r="IXR51" s="178"/>
      <c r="IXS51" s="178"/>
      <c r="IXT51" s="178"/>
      <c r="IXU51" s="178"/>
      <c r="IXV51" s="178"/>
      <c r="IXW51" s="178"/>
      <c r="IXX51" s="178"/>
      <c r="IXY51" s="178"/>
      <c r="IXZ51" s="178"/>
      <c r="IYA51" s="178"/>
      <c r="IYB51" s="178"/>
      <c r="IYC51" s="178"/>
      <c r="IYD51" s="178"/>
      <c r="IYE51" s="178"/>
      <c r="IYF51" s="178"/>
      <c r="IYG51" s="178"/>
      <c r="IYH51" s="178"/>
      <c r="IYI51" s="178"/>
      <c r="IYJ51" s="178"/>
      <c r="IYK51" s="178"/>
      <c r="IYL51" s="178"/>
      <c r="IYM51" s="178"/>
      <c r="IYN51" s="178"/>
      <c r="IYO51" s="178"/>
      <c r="IYP51" s="178"/>
      <c r="IYQ51" s="178"/>
      <c r="IYR51" s="178"/>
      <c r="IYS51" s="178"/>
      <c r="IYT51" s="178"/>
      <c r="IYU51" s="178"/>
      <c r="IYV51" s="178"/>
      <c r="IYW51" s="178"/>
      <c r="IYX51" s="178"/>
      <c r="IYY51" s="178"/>
      <c r="IYZ51" s="178"/>
      <c r="IZA51" s="178"/>
      <c r="IZB51" s="178"/>
      <c r="IZC51" s="178"/>
      <c r="IZD51" s="178"/>
      <c r="IZE51" s="178"/>
      <c r="IZF51" s="178"/>
      <c r="IZG51" s="178"/>
      <c r="IZH51" s="178"/>
      <c r="IZI51" s="178"/>
      <c r="IZJ51" s="178"/>
      <c r="IZK51" s="178"/>
      <c r="IZL51" s="178"/>
      <c r="IZM51" s="178"/>
      <c r="IZN51" s="178"/>
      <c r="IZO51" s="178"/>
      <c r="IZP51" s="178"/>
      <c r="IZQ51" s="178"/>
      <c r="IZR51" s="178"/>
      <c r="IZS51" s="178"/>
      <c r="IZT51" s="178"/>
      <c r="IZU51" s="178"/>
      <c r="IZV51" s="178"/>
      <c r="IZW51" s="178"/>
      <c r="IZX51" s="178"/>
      <c r="IZY51" s="178"/>
      <c r="IZZ51" s="178"/>
      <c r="JAA51" s="178"/>
      <c r="JAB51" s="178"/>
      <c r="JAC51" s="178"/>
      <c r="JAD51" s="178"/>
      <c r="JAE51" s="178"/>
      <c r="JAF51" s="178"/>
      <c r="JAG51" s="178"/>
      <c r="JAH51" s="178"/>
      <c r="JAI51" s="178"/>
      <c r="JAJ51" s="178"/>
      <c r="JAK51" s="178"/>
      <c r="JAL51" s="178"/>
      <c r="JAM51" s="178"/>
      <c r="JAN51" s="178"/>
      <c r="JAO51" s="178"/>
      <c r="JAP51" s="178"/>
      <c r="JAQ51" s="178"/>
      <c r="JAR51" s="178"/>
      <c r="JAS51" s="178"/>
      <c r="JAT51" s="178"/>
      <c r="JAU51" s="178"/>
      <c r="JAV51" s="178"/>
      <c r="JAW51" s="178"/>
      <c r="JAX51" s="178"/>
      <c r="JAY51" s="178"/>
      <c r="JAZ51" s="178"/>
      <c r="JBA51" s="178"/>
      <c r="JBB51" s="178"/>
      <c r="JBC51" s="178"/>
      <c r="JBD51" s="178"/>
      <c r="JBE51" s="178"/>
      <c r="JBF51" s="178"/>
      <c r="JBG51" s="178"/>
      <c r="JBH51" s="178"/>
      <c r="JBI51" s="178"/>
      <c r="JBJ51" s="178"/>
      <c r="JBK51" s="178"/>
      <c r="JBL51" s="178"/>
      <c r="JBM51" s="178"/>
      <c r="JBN51" s="178"/>
      <c r="JBO51" s="178"/>
      <c r="JBP51" s="178"/>
      <c r="JBQ51" s="178"/>
      <c r="JBR51" s="178"/>
      <c r="JBS51" s="178"/>
      <c r="JBT51" s="178"/>
      <c r="JBU51" s="178"/>
      <c r="JBV51" s="178"/>
      <c r="JBW51" s="178"/>
      <c r="JBX51" s="178"/>
      <c r="JBY51" s="178"/>
      <c r="JBZ51" s="178"/>
      <c r="JCA51" s="178"/>
      <c r="JCB51" s="178"/>
      <c r="JCC51" s="178"/>
      <c r="JCD51" s="178"/>
      <c r="JCE51" s="178"/>
      <c r="JCF51" s="178"/>
      <c r="JCG51" s="178"/>
      <c r="JCH51" s="178"/>
      <c r="JCI51" s="178"/>
      <c r="JCJ51" s="178"/>
      <c r="JCK51" s="178"/>
      <c r="JCL51" s="178"/>
      <c r="JCM51" s="178"/>
      <c r="JCN51" s="178"/>
      <c r="JCO51" s="178"/>
      <c r="JCP51" s="178"/>
      <c r="JCQ51" s="178"/>
      <c r="JCR51" s="178"/>
      <c r="JCS51" s="178"/>
      <c r="JCT51" s="178"/>
      <c r="JCU51" s="178"/>
      <c r="JCV51" s="178"/>
      <c r="JCW51" s="178"/>
      <c r="JCX51" s="178"/>
      <c r="JCY51" s="178"/>
      <c r="JCZ51" s="178"/>
      <c r="JDA51" s="178"/>
      <c r="JDB51" s="178"/>
      <c r="JDC51" s="178"/>
      <c r="JDD51" s="178"/>
      <c r="JDE51" s="178"/>
      <c r="JDF51" s="178"/>
      <c r="JDG51" s="178"/>
      <c r="JDH51" s="178"/>
      <c r="JDI51" s="178"/>
      <c r="JDJ51" s="178"/>
      <c r="JDK51" s="178"/>
      <c r="JDL51" s="178"/>
      <c r="JDM51" s="178"/>
      <c r="JDN51" s="178"/>
      <c r="JDO51" s="178"/>
      <c r="JDP51" s="178"/>
      <c r="JDQ51" s="178"/>
      <c r="JDR51" s="178"/>
      <c r="JDS51" s="178"/>
      <c r="JDT51" s="178"/>
      <c r="JDU51" s="178"/>
      <c r="JDV51" s="178"/>
      <c r="JDW51" s="178"/>
      <c r="JDX51" s="178"/>
      <c r="JDY51" s="178"/>
      <c r="JDZ51" s="178"/>
      <c r="JEA51" s="178"/>
      <c r="JEB51" s="178"/>
      <c r="JEC51" s="178"/>
      <c r="JED51" s="178"/>
      <c r="JEE51" s="178"/>
      <c r="JEF51" s="178"/>
      <c r="JEG51" s="178"/>
      <c r="JEH51" s="178"/>
      <c r="JEI51" s="178"/>
      <c r="JEJ51" s="178"/>
      <c r="JEK51" s="178"/>
      <c r="JEL51" s="178"/>
      <c r="JEM51" s="178"/>
      <c r="JEN51" s="178"/>
      <c r="JEO51" s="178"/>
      <c r="JEP51" s="178"/>
      <c r="JEQ51" s="178"/>
      <c r="JER51" s="178"/>
      <c r="JES51" s="178"/>
      <c r="JET51" s="178"/>
      <c r="JEU51" s="178"/>
      <c r="JEV51" s="178"/>
      <c r="JEW51" s="178"/>
      <c r="JEX51" s="178"/>
      <c r="JEY51" s="178"/>
      <c r="JEZ51" s="178"/>
      <c r="JFA51" s="178"/>
      <c r="JFB51" s="178"/>
      <c r="JFC51" s="178"/>
      <c r="JFD51" s="178"/>
      <c r="JFE51" s="178"/>
      <c r="JFF51" s="178"/>
      <c r="JFG51" s="178"/>
      <c r="JFH51" s="178"/>
      <c r="JFI51" s="178"/>
      <c r="JFJ51" s="178"/>
      <c r="JFK51" s="178"/>
      <c r="JFL51" s="178"/>
      <c r="JFM51" s="178"/>
      <c r="JFN51" s="178"/>
      <c r="JFO51" s="178"/>
      <c r="JFP51" s="178"/>
      <c r="JFQ51" s="178"/>
      <c r="JFR51" s="178"/>
      <c r="JFS51" s="178"/>
      <c r="JFT51" s="178"/>
      <c r="JFU51" s="178"/>
      <c r="JFV51" s="178"/>
      <c r="JFW51" s="178"/>
      <c r="JFX51" s="178"/>
      <c r="JFY51" s="178"/>
      <c r="JFZ51" s="178"/>
      <c r="JGA51" s="178"/>
      <c r="JGB51" s="178"/>
      <c r="JGC51" s="178"/>
      <c r="JGD51" s="178"/>
      <c r="JGE51" s="178"/>
      <c r="JGF51" s="178"/>
      <c r="JGG51" s="178"/>
      <c r="JGH51" s="178"/>
      <c r="JGI51" s="178"/>
      <c r="JGJ51" s="178"/>
      <c r="JGK51" s="178"/>
      <c r="JGL51" s="178"/>
      <c r="JGM51" s="178"/>
      <c r="JGN51" s="178"/>
      <c r="JGO51" s="178"/>
      <c r="JGP51" s="178"/>
      <c r="JGQ51" s="178"/>
      <c r="JGR51" s="178"/>
      <c r="JGS51" s="178"/>
      <c r="JGT51" s="178"/>
      <c r="JGU51" s="178"/>
      <c r="JGV51" s="178"/>
      <c r="JGW51" s="178"/>
      <c r="JGX51" s="178"/>
      <c r="JGY51" s="178"/>
      <c r="JGZ51" s="178"/>
      <c r="JHA51" s="178"/>
      <c r="JHB51" s="178"/>
      <c r="JHC51" s="178"/>
      <c r="JHD51" s="178"/>
      <c r="JHE51" s="178"/>
      <c r="JHF51" s="178"/>
      <c r="JHG51" s="178"/>
      <c r="JHH51" s="178"/>
      <c r="JHI51" s="178"/>
      <c r="JHJ51" s="178"/>
      <c r="JHK51" s="178"/>
      <c r="JHL51" s="178"/>
      <c r="JHM51" s="178"/>
      <c r="JHN51" s="178"/>
      <c r="JHO51" s="178"/>
      <c r="JHP51" s="178"/>
      <c r="JHQ51" s="178"/>
      <c r="JHR51" s="178"/>
      <c r="JHS51" s="178"/>
      <c r="JHT51" s="178"/>
      <c r="JHU51" s="178"/>
      <c r="JHV51" s="178"/>
      <c r="JHW51" s="178"/>
      <c r="JHX51" s="178"/>
      <c r="JHY51" s="178"/>
      <c r="JHZ51" s="178"/>
      <c r="JIA51" s="178"/>
      <c r="JIB51" s="178"/>
      <c r="JIC51" s="178"/>
      <c r="JID51" s="178"/>
      <c r="JIE51" s="178"/>
      <c r="JIF51" s="178"/>
      <c r="JIG51" s="178"/>
      <c r="JIH51" s="178"/>
      <c r="JII51" s="178"/>
      <c r="JIJ51" s="178"/>
      <c r="JIK51" s="178"/>
      <c r="JIL51" s="178"/>
      <c r="JIM51" s="178"/>
      <c r="JIN51" s="178"/>
      <c r="JIO51" s="178"/>
      <c r="JIP51" s="178"/>
      <c r="JIQ51" s="178"/>
      <c r="JIR51" s="178"/>
      <c r="JIS51" s="178"/>
      <c r="JIT51" s="178"/>
      <c r="JIU51" s="178"/>
      <c r="JIV51" s="178"/>
      <c r="JIW51" s="178"/>
      <c r="JIX51" s="178"/>
      <c r="JIY51" s="178"/>
      <c r="JIZ51" s="178"/>
      <c r="JJA51" s="178"/>
      <c r="JJB51" s="178"/>
      <c r="JJC51" s="178"/>
      <c r="JJD51" s="178"/>
      <c r="JJE51" s="178"/>
      <c r="JJF51" s="178"/>
      <c r="JJG51" s="178"/>
      <c r="JJH51" s="178"/>
      <c r="JJI51" s="178"/>
      <c r="JJJ51" s="178"/>
      <c r="JJK51" s="178"/>
      <c r="JJL51" s="178"/>
      <c r="JJM51" s="178"/>
      <c r="JJN51" s="178"/>
      <c r="JJO51" s="178"/>
      <c r="JJP51" s="178"/>
      <c r="JJQ51" s="178"/>
      <c r="JJR51" s="178"/>
      <c r="JJS51" s="178"/>
      <c r="JJT51" s="178"/>
      <c r="JJU51" s="178"/>
      <c r="JJV51" s="178"/>
      <c r="JJW51" s="178"/>
      <c r="JJX51" s="178"/>
      <c r="JJY51" s="178"/>
      <c r="JJZ51" s="178"/>
      <c r="JKA51" s="178"/>
      <c r="JKB51" s="178"/>
      <c r="JKC51" s="178"/>
      <c r="JKD51" s="178"/>
      <c r="JKE51" s="178"/>
      <c r="JKF51" s="178"/>
      <c r="JKG51" s="178"/>
      <c r="JKH51" s="178"/>
      <c r="JKI51" s="178"/>
      <c r="JKJ51" s="178"/>
      <c r="JKK51" s="178"/>
      <c r="JKL51" s="178"/>
      <c r="JKM51" s="178"/>
      <c r="JKN51" s="178"/>
      <c r="JKO51" s="178"/>
      <c r="JKP51" s="178"/>
      <c r="JKQ51" s="178"/>
      <c r="JKR51" s="178"/>
      <c r="JKS51" s="178"/>
      <c r="JKT51" s="178"/>
      <c r="JKU51" s="178"/>
      <c r="JKV51" s="178"/>
      <c r="JKW51" s="178"/>
      <c r="JKX51" s="178"/>
      <c r="JKY51" s="178"/>
      <c r="JKZ51" s="178"/>
      <c r="JLA51" s="178"/>
      <c r="JLB51" s="178"/>
      <c r="JLC51" s="178"/>
      <c r="JLD51" s="178"/>
      <c r="JLE51" s="178"/>
      <c r="JLF51" s="178"/>
      <c r="JLG51" s="178"/>
      <c r="JLH51" s="178"/>
      <c r="JLI51" s="178"/>
      <c r="JLJ51" s="178"/>
      <c r="JLK51" s="178"/>
      <c r="JLL51" s="178"/>
      <c r="JLM51" s="178"/>
      <c r="JLN51" s="178"/>
      <c r="JLO51" s="178"/>
      <c r="JLP51" s="178"/>
      <c r="JLQ51" s="178"/>
      <c r="JLR51" s="178"/>
      <c r="JLS51" s="178"/>
      <c r="JLT51" s="178"/>
      <c r="JLU51" s="178"/>
      <c r="JLV51" s="178"/>
      <c r="JLW51" s="178"/>
      <c r="JLX51" s="178"/>
      <c r="JLY51" s="178"/>
      <c r="JLZ51" s="178"/>
      <c r="JMA51" s="178"/>
      <c r="JMB51" s="178"/>
      <c r="JMC51" s="178"/>
      <c r="JMD51" s="178"/>
      <c r="JME51" s="178"/>
      <c r="JMF51" s="178"/>
      <c r="JMG51" s="178"/>
      <c r="JMH51" s="178"/>
      <c r="JMI51" s="178"/>
      <c r="JMJ51" s="178"/>
      <c r="JMK51" s="178"/>
      <c r="JML51" s="178"/>
      <c r="JMM51" s="178"/>
      <c r="JMN51" s="178"/>
      <c r="JMO51" s="178"/>
      <c r="JMP51" s="178"/>
      <c r="JMQ51" s="178"/>
      <c r="JMR51" s="178"/>
      <c r="JMS51" s="178"/>
      <c r="JMT51" s="178"/>
      <c r="JMU51" s="178"/>
      <c r="JMV51" s="178"/>
      <c r="JMW51" s="178"/>
      <c r="JMX51" s="178"/>
      <c r="JMY51" s="178"/>
      <c r="JMZ51" s="178"/>
      <c r="JNA51" s="178"/>
      <c r="JNB51" s="178"/>
      <c r="JNC51" s="178"/>
      <c r="JND51" s="178"/>
      <c r="JNE51" s="178"/>
      <c r="JNF51" s="178"/>
      <c r="JNG51" s="178"/>
      <c r="JNH51" s="178"/>
      <c r="JNI51" s="178"/>
      <c r="JNJ51" s="178"/>
      <c r="JNK51" s="178"/>
      <c r="JNL51" s="178"/>
      <c r="JNM51" s="178"/>
      <c r="JNN51" s="178"/>
      <c r="JNO51" s="178"/>
      <c r="JNP51" s="178"/>
      <c r="JNQ51" s="178"/>
      <c r="JNR51" s="178"/>
      <c r="JNS51" s="178"/>
      <c r="JNT51" s="178"/>
      <c r="JNU51" s="178"/>
      <c r="JNV51" s="178"/>
      <c r="JNW51" s="178"/>
      <c r="JNX51" s="178"/>
      <c r="JNY51" s="178"/>
      <c r="JNZ51" s="178"/>
      <c r="JOA51" s="178"/>
      <c r="JOB51" s="178"/>
      <c r="JOC51" s="178"/>
      <c r="JOD51" s="178"/>
      <c r="JOE51" s="178"/>
      <c r="JOF51" s="178"/>
      <c r="JOG51" s="178"/>
      <c r="JOH51" s="178"/>
      <c r="JOI51" s="178"/>
      <c r="JOJ51" s="178"/>
      <c r="JOK51" s="178"/>
      <c r="JOL51" s="178"/>
      <c r="JOM51" s="178"/>
      <c r="JON51" s="178"/>
      <c r="JOO51" s="178"/>
      <c r="JOP51" s="178"/>
      <c r="JOQ51" s="178"/>
      <c r="JOR51" s="178"/>
      <c r="JOS51" s="178"/>
      <c r="JOT51" s="178"/>
      <c r="JOU51" s="178"/>
      <c r="JOV51" s="178"/>
      <c r="JOW51" s="178"/>
      <c r="JOX51" s="178"/>
      <c r="JOY51" s="178"/>
      <c r="JOZ51" s="178"/>
      <c r="JPA51" s="178"/>
      <c r="JPB51" s="178"/>
      <c r="JPC51" s="178"/>
      <c r="JPD51" s="178"/>
      <c r="JPE51" s="178"/>
      <c r="JPF51" s="178"/>
      <c r="JPG51" s="178"/>
      <c r="JPH51" s="178"/>
      <c r="JPI51" s="178"/>
      <c r="JPJ51" s="178"/>
      <c r="JPK51" s="178"/>
      <c r="JPL51" s="178"/>
      <c r="JPM51" s="178"/>
      <c r="JPN51" s="178"/>
      <c r="JPO51" s="178"/>
      <c r="JPP51" s="178"/>
      <c r="JPQ51" s="178"/>
      <c r="JPR51" s="178"/>
      <c r="JPS51" s="178"/>
      <c r="JPT51" s="178"/>
      <c r="JPU51" s="178"/>
      <c r="JPV51" s="178"/>
      <c r="JPW51" s="178"/>
      <c r="JPX51" s="178"/>
      <c r="JPY51" s="178"/>
      <c r="JPZ51" s="178"/>
      <c r="JQA51" s="178"/>
      <c r="JQB51" s="178"/>
      <c r="JQC51" s="178"/>
      <c r="JQD51" s="178"/>
      <c r="JQE51" s="178"/>
      <c r="JQF51" s="178"/>
      <c r="JQG51" s="178"/>
      <c r="JQH51" s="178"/>
      <c r="JQI51" s="178"/>
      <c r="JQJ51" s="178"/>
      <c r="JQK51" s="178"/>
      <c r="JQL51" s="178"/>
      <c r="JQM51" s="178"/>
      <c r="JQN51" s="178"/>
      <c r="JQO51" s="178"/>
      <c r="JQP51" s="178"/>
      <c r="JQQ51" s="178"/>
      <c r="JQR51" s="178"/>
      <c r="JQS51" s="178"/>
      <c r="JQT51" s="178"/>
      <c r="JQU51" s="178"/>
      <c r="JQV51" s="178"/>
      <c r="JQW51" s="178"/>
      <c r="JQX51" s="178"/>
      <c r="JQY51" s="178"/>
      <c r="JQZ51" s="178"/>
      <c r="JRA51" s="178"/>
      <c r="JRB51" s="178"/>
      <c r="JRC51" s="178"/>
      <c r="JRD51" s="178"/>
      <c r="JRE51" s="178"/>
      <c r="JRF51" s="178"/>
      <c r="JRG51" s="178"/>
      <c r="JRH51" s="178"/>
      <c r="JRI51" s="178"/>
      <c r="JRJ51" s="178"/>
      <c r="JRK51" s="178"/>
      <c r="JRL51" s="178"/>
      <c r="JRM51" s="178"/>
      <c r="JRN51" s="178"/>
      <c r="JRO51" s="178"/>
      <c r="JRP51" s="178"/>
      <c r="JRQ51" s="178"/>
      <c r="JRR51" s="178"/>
      <c r="JRS51" s="178"/>
      <c r="JRT51" s="178"/>
      <c r="JRU51" s="178"/>
      <c r="JRV51" s="178"/>
      <c r="JRW51" s="178"/>
      <c r="JRX51" s="178"/>
      <c r="JRY51" s="178"/>
      <c r="JRZ51" s="178"/>
      <c r="JSA51" s="178"/>
      <c r="JSB51" s="178"/>
      <c r="JSC51" s="178"/>
      <c r="JSD51" s="178"/>
      <c r="JSE51" s="178"/>
      <c r="JSF51" s="178"/>
      <c r="JSG51" s="178"/>
      <c r="JSH51" s="178"/>
      <c r="JSI51" s="178"/>
      <c r="JSJ51" s="178"/>
      <c r="JSK51" s="178"/>
      <c r="JSL51" s="178"/>
      <c r="JSM51" s="178"/>
      <c r="JSN51" s="178"/>
      <c r="JSO51" s="178"/>
      <c r="JSP51" s="178"/>
      <c r="JSQ51" s="178"/>
      <c r="JSR51" s="178"/>
      <c r="JSS51" s="178"/>
      <c r="JST51" s="178"/>
      <c r="JSU51" s="178"/>
      <c r="JSV51" s="178"/>
      <c r="JSW51" s="178"/>
      <c r="JSX51" s="178"/>
      <c r="JSY51" s="178"/>
      <c r="JSZ51" s="178"/>
      <c r="JTA51" s="178"/>
      <c r="JTB51" s="178"/>
      <c r="JTC51" s="178"/>
      <c r="JTD51" s="178"/>
      <c r="JTE51" s="178"/>
      <c r="JTF51" s="178"/>
      <c r="JTG51" s="178"/>
      <c r="JTH51" s="178"/>
      <c r="JTI51" s="178"/>
      <c r="JTJ51" s="178"/>
      <c r="JTK51" s="178"/>
      <c r="JTL51" s="178"/>
      <c r="JTM51" s="178"/>
      <c r="JTN51" s="178"/>
      <c r="JTO51" s="178"/>
      <c r="JTP51" s="178"/>
      <c r="JTQ51" s="178"/>
      <c r="JTR51" s="178"/>
      <c r="JTS51" s="178"/>
      <c r="JTT51" s="178"/>
      <c r="JTU51" s="178"/>
      <c r="JTV51" s="178"/>
      <c r="JTW51" s="178"/>
      <c r="JTX51" s="178"/>
      <c r="JTY51" s="178"/>
      <c r="JTZ51" s="178"/>
      <c r="JUA51" s="178"/>
      <c r="JUB51" s="178"/>
      <c r="JUC51" s="178"/>
      <c r="JUD51" s="178"/>
      <c r="JUE51" s="178"/>
      <c r="JUF51" s="178"/>
      <c r="JUG51" s="178"/>
      <c r="JUH51" s="178"/>
      <c r="JUI51" s="178"/>
      <c r="JUJ51" s="178"/>
      <c r="JUK51" s="178"/>
      <c r="JUL51" s="178"/>
      <c r="JUM51" s="178"/>
      <c r="JUN51" s="178"/>
      <c r="JUO51" s="178"/>
      <c r="JUP51" s="178"/>
      <c r="JUQ51" s="178"/>
      <c r="JUR51" s="178"/>
      <c r="JUS51" s="178"/>
      <c r="JUT51" s="178"/>
      <c r="JUU51" s="178"/>
      <c r="JUV51" s="178"/>
      <c r="JUW51" s="178"/>
      <c r="JUX51" s="178"/>
      <c r="JUY51" s="178"/>
      <c r="JUZ51" s="178"/>
      <c r="JVA51" s="178"/>
      <c r="JVB51" s="178"/>
      <c r="JVC51" s="178"/>
      <c r="JVD51" s="178"/>
      <c r="JVE51" s="178"/>
      <c r="JVF51" s="178"/>
      <c r="JVG51" s="178"/>
      <c r="JVH51" s="178"/>
      <c r="JVI51" s="178"/>
      <c r="JVJ51" s="178"/>
      <c r="JVK51" s="178"/>
      <c r="JVL51" s="178"/>
      <c r="JVM51" s="178"/>
      <c r="JVN51" s="178"/>
      <c r="JVO51" s="178"/>
      <c r="JVP51" s="178"/>
      <c r="JVQ51" s="178"/>
      <c r="JVR51" s="178"/>
      <c r="JVS51" s="178"/>
      <c r="JVT51" s="178"/>
      <c r="JVU51" s="178"/>
      <c r="JVV51" s="178"/>
      <c r="JVW51" s="178"/>
      <c r="JVX51" s="178"/>
      <c r="JVY51" s="178"/>
      <c r="JVZ51" s="178"/>
      <c r="JWA51" s="178"/>
      <c r="JWB51" s="178"/>
      <c r="JWC51" s="178"/>
      <c r="JWD51" s="178"/>
      <c r="JWE51" s="178"/>
      <c r="JWF51" s="178"/>
      <c r="JWG51" s="178"/>
      <c r="JWH51" s="178"/>
      <c r="JWI51" s="178"/>
      <c r="JWJ51" s="178"/>
      <c r="JWK51" s="178"/>
      <c r="JWL51" s="178"/>
      <c r="JWM51" s="178"/>
      <c r="JWN51" s="178"/>
      <c r="JWO51" s="178"/>
      <c r="JWP51" s="178"/>
      <c r="JWQ51" s="178"/>
      <c r="JWR51" s="178"/>
      <c r="JWS51" s="178"/>
      <c r="JWT51" s="178"/>
      <c r="JWU51" s="178"/>
      <c r="JWV51" s="178"/>
      <c r="JWW51" s="178"/>
      <c r="JWX51" s="178"/>
      <c r="JWY51" s="178"/>
      <c r="JWZ51" s="178"/>
      <c r="JXA51" s="178"/>
      <c r="JXB51" s="178"/>
      <c r="JXC51" s="178"/>
      <c r="JXD51" s="178"/>
      <c r="JXE51" s="178"/>
      <c r="JXF51" s="178"/>
      <c r="JXG51" s="178"/>
      <c r="JXH51" s="178"/>
      <c r="JXI51" s="178"/>
      <c r="JXJ51" s="178"/>
      <c r="JXK51" s="178"/>
      <c r="JXL51" s="178"/>
      <c r="JXM51" s="178"/>
      <c r="JXN51" s="178"/>
      <c r="JXO51" s="178"/>
      <c r="JXP51" s="178"/>
      <c r="JXQ51" s="178"/>
      <c r="JXR51" s="178"/>
      <c r="JXS51" s="178"/>
      <c r="JXT51" s="178"/>
      <c r="JXU51" s="178"/>
      <c r="JXV51" s="178"/>
      <c r="JXW51" s="178"/>
      <c r="JXX51" s="178"/>
      <c r="JXY51" s="178"/>
      <c r="JXZ51" s="178"/>
      <c r="JYA51" s="178"/>
      <c r="JYB51" s="178"/>
      <c r="JYC51" s="178"/>
      <c r="JYD51" s="178"/>
      <c r="JYE51" s="178"/>
      <c r="JYF51" s="178"/>
      <c r="JYG51" s="178"/>
      <c r="JYH51" s="178"/>
      <c r="JYI51" s="178"/>
      <c r="JYJ51" s="178"/>
      <c r="JYK51" s="178"/>
      <c r="JYL51" s="178"/>
      <c r="JYM51" s="178"/>
      <c r="JYN51" s="178"/>
      <c r="JYO51" s="178"/>
      <c r="JYP51" s="178"/>
      <c r="JYQ51" s="178"/>
      <c r="JYR51" s="178"/>
      <c r="JYS51" s="178"/>
      <c r="JYT51" s="178"/>
      <c r="JYU51" s="178"/>
      <c r="JYV51" s="178"/>
      <c r="JYW51" s="178"/>
      <c r="JYX51" s="178"/>
      <c r="JYY51" s="178"/>
      <c r="JYZ51" s="178"/>
      <c r="JZA51" s="178"/>
      <c r="JZB51" s="178"/>
      <c r="JZC51" s="178"/>
      <c r="JZD51" s="178"/>
      <c r="JZE51" s="178"/>
      <c r="JZF51" s="178"/>
      <c r="JZG51" s="178"/>
      <c r="JZH51" s="178"/>
      <c r="JZI51" s="178"/>
      <c r="JZJ51" s="178"/>
      <c r="JZK51" s="178"/>
      <c r="JZL51" s="178"/>
      <c r="JZM51" s="178"/>
      <c r="JZN51" s="178"/>
      <c r="JZO51" s="178"/>
      <c r="JZP51" s="178"/>
      <c r="JZQ51" s="178"/>
      <c r="JZR51" s="178"/>
      <c r="JZS51" s="178"/>
      <c r="JZT51" s="178"/>
      <c r="JZU51" s="178"/>
      <c r="JZV51" s="178"/>
      <c r="JZW51" s="178"/>
      <c r="JZX51" s="178"/>
      <c r="JZY51" s="178"/>
      <c r="JZZ51" s="178"/>
      <c r="KAA51" s="178"/>
      <c r="KAB51" s="178"/>
      <c r="KAC51" s="178"/>
      <c r="KAD51" s="178"/>
      <c r="KAE51" s="178"/>
      <c r="KAF51" s="178"/>
      <c r="KAG51" s="178"/>
      <c r="KAH51" s="178"/>
      <c r="KAI51" s="178"/>
      <c r="KAJ51" s="178"/>
      <c r="KAK51" s="178"/>
      <c r="KAL51" s="178"/>
      <c r="KAM51" s="178"/>
      <c r="KAN51" s="178"/>
      <c r="KAO51" s="178"/>
      <c r="KAP51" s="178"/>
      <c r="KAQ51" s="178"/>
      <c r="KAR51" s="178"/>
      <c r="KAS51" s="178"/>
      <c r="KAT51" s="178"/>
      <c r="KAU51" s="178"/>
      <c r="KAV51" s="178"/>
      <c r="KAW51" s="178"/>
      <c r="KAX51" s="178"/>
      <c r="KAY51" s="178"/>
      <c r="KAZ51" s="178"/>
      <c r="KBA51" s="178"/>
      <c r="KBB51" s="178"/>
      <c r="KBC51" s="178"/>
      <c r="KBD51" s="178"/>
      <c r="KBE51" s="178"/>
      <c r="KBF51" s="178"/>
      <c r="KBG51" s="178"/>
      <c r="KBH51" s="178"/>
      <c r="KBI51" s="178"/>
      <c r="KBJ51" s="178"/>
      <c r="KBK51" s="178"/>
      <c r="KBL51" s="178"/>
      <c r="KBM51" s="178"/>
      <c r="KBN51" s="178"/>
      <c r="KBO51" s="178"/>
      <c r="KBP51" s="178"/>
      <c r="KBQ51" s="178"/>
      <c r="KBR51" s="178"/>
      <c r="KBS51" s="178"/>
      <c r="KBT51" s="178"/>
      <c r="KBU51" s="178"/>
      <c r="KBV51" s="178"/>
      <c r="KBW51" s="178"/>
      <c r="KBX51" s="178"/>
      <c r="KBY51" s="178"/>
      <c r="KBZ51" s="178"/>
      <c r="KCA51" s="178"/>
      <c r="KCB51" s="178"/>
      <c r="KCC51" s="178"/>
      <c r="KCD51" s="178"/>
      <c r="KCE51" s="178"/>
      <c r="KCF51" s="178"/>
      <c r="KCG51" s="178"/>
      <c r="KCH51" s="178"/>
      <c r="KCI51" s="178"/>
      <c r="KCJ51" s="178"/>
      <c r="KCK51" s="178"/>
      <c r="KCL51" s="178"/>
      <c r="KCM51" s="178"/>
      <c r="KCN51" s="178"/>
      <c r="KCO51" s="178"/>
      <c r="KCP51" s="178"/>
      <c r="KCQ51" s="178"/>
      <c r="KCR51" s="178"/>
      <c r="KCS51" s="178"/>
      <c r="KCT51" s="178"/>
      <c r="KCU51" s="178"/>
      <c r="KCV51" s="178"/>
      <c r="KCW51" s="178"/>
      <c r="KCX51" s="178"/>
      <c r="KCY51" s="178"/>
      <c r="KCZ51" s="178"/>
      <c r="KDA51" s="178"/>
      <c r="KDB51" s="178"/>
      <c r="KDC51" s="178"/>
      <c r="KDD51" s="178"/>
      <c r="KDE51" s="178"/>
      <c r="KDF51" s="178"/>
      <c r="KDG51" s="178"/>
      <c r="KDH51" s="178"/>
      <c r="KDI51" s="178"/>
      <c r="KDJ51" s="178"/>
      <c r="KDK51" s="178"/>
      <c r="KDL51" s="178"/>
      <c r="KDM51" s="178"/>
      <c r="KDN51" s="178"/>
      <c r="KDO51" s="178"/>
      <c r="KDP51" s="178"/>
      <c r="KDQ51" s="178"/>
      <c r="KDR51" s="178"/>
      <c r="KDS51" s="178"/>
      <c r="KDT51" s="178"/>
      <c r="KDU51" s="178"/>
      <c r="KDV51" s="178"/>
      <c r="KDW51" s="178"/>
      <c r="KDX51" s="178"/>
      <c r="KDY51" s="178"/>
      <c r="KDZ51" s="178"/>
      <c r="KEA51" s="178"/>
      <c r="KEB51" s="178"/>
      <c r="KEC51" s="178"/>
      <c r="KED51" s="178"/>
      <c r="KEE51" s="178"/>
      <c r="KEF51" s="178"/>
      <c r="KEG51" s="178"/>
      <c r="KEH51" s="178"/>
      <c r="KEI51" s="178"/>
      <c r="KEJ51" s="178"/>
      <c r="KEK51" s="178"/>
      <c r="KEL51" s="178"/>
      <c r="KEM51" s="178"/>
      <c r="KEN51" s="178"/>
      <c r="KEO51" s="178"/>
      <c r="KEP51" s="178"/>
      <c r="KEQ51" s="178"/>
      <c r="KER51" s="178"/>
      <c r="KES51" s="178"/>
      <c r="KET51" s="178"/>
      <c r="KEU51" s="178"/>
      <c r="KEV51" s="178"/>
      <c r="KEW51" s="178"/>
      <c r="KEX51" s="178"/>
      <c r="KEY51" s="178"/>
      <c r="KEZ51" s="178"/>
      <c r="KFA51" s="178"/>
      <c r="KFB51" s="178"/>
      <c r="KFC51" s="178"/>
      <c r="KFD51" s="178"/>
      <c r="KFE51" s="178"/>
      <c r="KFF51" s="178"/>
      <c r="KFG51" s="178"/>
      <c r="KFH51" s="178"/>
      <c r="KFI51" s="178"/>
      <c r="KFJ51" s="178"/>
      <c r="KFK51" s="178"/>
      <c r="KFL51" s="178"/>
      <c r="KFM51" s="178"/>
      <c r="KFN51" s="178"/>
      <c r="KFO51" s="178"/>
      <c r="KFP51" s="178"/>
      <c r="KFQ51" s="178"/>
      <c r="KFR51" s="178"/>
      <c r="KFS51" s="178"/>
      <c r="KFT51" s="178"/>
      <c r="KFU51" s="178"/>
      <c r="KFV51" s="178"/>
      <c r="KFW51" s="178"/>
      <c r="KFX51" s="178"/>
      <c r="KFY51" s="178"/>
      <c r="KFZ51" s="178"/>
      <c r="KGA51" s="178"/>
      <c r="KGB51" s="178"/>
      <c r="KGC51" s="178"/>
      <c r="KGD51" s="178"/>
      <c r="KGE51" s="178"/>
      <c r="KGF51" s="178"/>
      <c r="KGG51" s="178"/>
      <c r="KGH51" s="178"/>
      <c r="KGI51" s="178"/>
      <c r="KGJ51" s="178"/>
      <c r="KGK51" s="178"/>
      <c r="KGL51" s="178"/>
      <c r="KGM51" s="178"/>
      <c r="KGN51" s="178"/>
      <c r="KGO51" s="178"/>
      <c r="KGP51" s="178"/>
      <c r="KGQ51" s="178"/>
      <c r="KGR51" s="178"/>
      <c r="KGS51" s="178"/>
      <c r="KGT51" s="178"/>
      <c r="KGU51" s="178"/>
      <c r="KGV51" s="178"/>
      <c r="KGW51" s="178"/>
      <c r="KGX51" s="178"/>
      <c r="KGY51" s="178"/>
      <c r="KGZ51" s="178"/>
      <c r="KHA51" s="178"/>
      <c r="KHB51" s="178"/>
      <c r="KHC51" s="178"/>
      <c r="KHD51" s="178"/>
      <c r="KHE51" s="178"/>
      <c r="KHF51" s="178"/>
      <c r="KHG51" s="178"/>
      <c r="KHH51" s="178"/>
      <c r="KHI51" s="178"/>
      <c r="KHJ51" s="178"/>
      <c r="KHK51" s="178"/>
      <c r="KHL51" s="178"/>
      <c r="KHM51" s="178"/>
      <c r="KHN51" s="178"/>
      <c r="KHO51" s="178"/>
      <c r="KHP51" s="178"/>
      <c r="KHQ51" s="178"/>
      <c r="KHR51" s="178"/>
      <c r="KHS51" s="178"/>
      <c r="KHT51" s="178"/>
      <c r="KHU51" s="178"/>
      <c r="KHV51" s="178"/>
      <c r="KHW51" s="178"/>
      <c r="KHX51" s="178"/>
      <c r="KHY51" s="178"/>
      <c r="KHZ51" s="178"/>
      <c r="KIA51" s="178"/>
      <c r="KIB51" s="178"/>
      <c r="KIC51" s="178"/>
      <c r="KID51" s="178"/>
      <c r="KIE51" s="178"/>
      <c r="KIF51" s="178"/>
      <c r="KIG51" s="178"/>
      <c r="KIH51" s="178"/>
      <c r="KII51" s="178"/>
      <c r="KIJ51" s="178"/>
      <c r="KIK51" s="178"/>
      <c r="KIL51" s="178"/>
      <c r="KIM51" s="178"/>
      <c r="KIN51" s="178"/>
      <c r="KIO51" s="178"/>
      <c r="KIP51" s="178"/>
      <c r="KIQ51" s="178"/>
      <c r="KIR51" s="178"/>
      <c r="KIS51" s="178"/>
      <c r="KIT51" s="178"/>
      <c r="KIU51" s="178"/>
      <c r="KIV51" s="178"/>
      <c r="KIW51" s="178"/>
      <c r="KIX51" s="178"/>
      <c r="KIY51" s="178"/>
      <c r="KIZ51" s="178"/>
      <c r="KJA51" s="178"/>
      <c r="KJB51" s="178"/>
      <c r="KJC51" s="178"/>
      <c r="KJD51" s="178"/>
      <c r="KJE51" s="178"/>
      <c r="KJF51" s="178"/>
      <c r="KJG51" s="178"/>
      <c r="KJH51" s="178"/>
      <c r="KJI51" s="178"/>
      <c r="KJJ51" s="178"/>
      <c r="KJK51" s="178"/>
      <c r="KJL51" s="178"/>
      <c r="KJM51" s="178"/>
      <c r="KJN51" s="178"/>
      <c r="KJO51" s="178"/>
      <c r="KJP51" s="178"/>
      <c r="KJQ51" s="178"/>
      <c r="KJR51" s="178"/>
      <c r="KJS51" s="178"/>
      <c r="KJT51" s="178"/>
      <c r="KJU51" s="178"/>
      <c r="KJV51" s="178"/>
      <c r="KJW51" s="178"/>
      <c r="KJX51" s="178"/>
      <c r="KJY51" s="178"/>
      <c r="KJZ51" s="178"/>
      <c r="KKA51" s="178"/>
      <c r="KKB51" s="178"/>
      <c r="KKC51" s="178"/>
      <c r="KKD51" s="178"/>
      <c r="KKE51" s="178"/>
      <c r="KKF51" s="178"/>
      <c r="KKG51" s="178"/>
      <c r="KKH51" s="178"/>
      <c r="KKI51" s="178"/>
      <c r="KKJ51" s="178"/>
      <c r="KKK51" s="178"/>
      <c r="KKL51" s="178"/>
      <c r="KKM51" s="178"/>
      <c r="KKN51" s="178"/>
      <c r="KKO51" s="178"/>
      <c r="KKP51" s="178"/>
      <c r="KKQ51" s="178"/>
      <c r="KKR51" s="178"/>
      <c r="KKS51" s="178"/>
      <c r="KKT51" s="178"/>
      <c r="KKU51" s="178"/>
      <c r="KKV51" s="178"/>
      <c r="KKW51" s="178"/>
      <c r="KKX51" s="178"/>
      <c r="KKY51" s="178"/>
      <c r="KKZ51" s="178"/>
      <c r="KLA51" s="178"/>
      <c r="KLB51" s="178"/>
      <c r="KLC51" s="178"/>
      <c r="KLD51" s="178"/>
      <c r="KLE51" s="178"/>
      <c r="KLF51" s="178"/>
      <c r="KLG51" s="178"/>
      <c r="KLH51" s="178"/>
      <c r="KLI51" s="178"/>
      <c r="KLJ51" s="178"/>
      <c r="KLK51" s="178"/>
      <c r="KLL51" s="178"/>
      <c r="KLM51" s="178"/>
      <c r="KLN51" s="178"/>
      <c r="KLO51" s="178"/>
      <c r="KLP51" s="178"/>
      <c r="KLQ51" s="178"/>
      <c r="KLR51" s="178"/>
      <c r="KLS51" s="178"/>
      <c r="KLT51" s="178"/>
      <c r="KLU51" s="178"/>
      <c r="KLV51" s="178"/>
      <c r="KLW51" s="178"/>
      <c r="KLX51" s="178"/>
      <c r="KLY51" s="178"/>
      <c r="KLZ51" s="178"/>
      <c r="KMA51" s="178"/>
      <c r="KMB51" s="178"/>
      <c r="KMC51" s="178"/>
      <c r="KMD51" s="178"/>
      <c r="KME51" s="178"/>
      <c r="KMF51" s="178"/>
      <c r="KMG51" s="178"/>
      <c r="KMH51" s="178"/>
      <c r="KMI51" s="178"/>
      <c r="KMJ51" s="178"/>
      <c r="KMK51" s="178"/>
      <c r="KML51" s="178"/>
      <c r="KMM51" s="178"/>
      <c r="KMN51" s="178"/>
      <c r="KMO51" s="178"/>
      <c r="KMP51" s="178"/>
      <c r="KMQ51" s="178"/>
      <c r="KMR51" s="178"/>
      <c r="KMS51" s="178"/>
      <c r="KMT51" s="178"/>
      <c r="KMU51" s="178"/>
      <c r="KMV51" s="178"/>
      <c r="KMW51" s="178"/>
      <c r="KMX51" s="178"/>
      <c r="KMY51" s="178"/>
      <c r="KMZ51" s="178"/>
      <c r="KNA51" s="178"/>
      <c r="KNB51" s="178"/>
      <c r="KNC51" s="178"/>
      <c r="KND51" s="178"/>
      <c r="KNE51" s="178"/>
      <c r="KNF51" s="178"/>
      <c r="KNG51" s="178"/>
      <c r="KNH51" s="178"/>
      <c r="KNI51" s="178"/>
      <c r="KNJ51" s="178"/>
      <c r="KNK51" s="178"/>
      <c r="KNL51" s="178"/>
      <c r="KNM51" s="178"/>
      <c r="KNN51" s="178"/>
      <c r="KNO51" s="178"/>
      <c r="KNP51" s="178"/>
      <c r="KNQ51" s="178"/>
      <c r="KNR51" s="178"/>
      <c r="KNS51" s="178"/>
      <c r="KNT51" s="178"/>
      <c r="KNU51" s="178"/>
      <c r="KNV51" s="178"/>
      <c r="KNW51" s="178"/>
      <c r="KNX51" s="178"/>
      <c r="KNY51" s="178"/>
      <c r="KNZ51" s="178"/>
      <c r="KOA51" s="178"/>
      <c r="KOB51" s="178"/>
      <c r="KOC51" s="178"/>
      <c r="KOD51" s="178"/>
      <c r="KOE51" s="178"/>
      <c r="KOF51" s="178"/>
      <c r="KOG51" s="178"/>
      <c r="KOH51" s="178"/>
      <c r="KOI51" s="178"/>
      <c r="KOJ51" s="178"/>
      <c r="KOK51" s="178"/>
      <c r="KOL51" s="178"/>
      <c r="KOM51" s="178"/>
      <c r="KON51" s="178"/>
      <c r="KOO51" s="178"/>
      <c r="KOP51" s="178"/>
      <c r="KOQ51" s="178"/>
      <c r="KOR51" s="178"/>
      <c r="KOS51" s="178"/>
      <c r="KOT51" s="178"/>
      <c r="KOU51" s="178"/>
      <c r="KOV51" s="178"/>
      <c r="KOW51" s="178"/>
      <c r="KOX51" s="178"/>
      <c r="KOY51" s="178"/>
      <c r="KOZ51" s="178"/>
      <c r="KPA51" s="178"/>
      <c r="KPB51" s="178"/>
      <c r="KPC51" s="178"/>
      <c r="KPD51" s="178"/>
      <c r="KPE51" s="178"/>
      <c r="KPF51" s="178"/>
      <c r="KPG51" s="178"/>
      <c r="KPH51" s="178"/>
      <c r="KPI51" s="178"/>
      <c r="KPJ51" s="178"/>
      <c r="KPK51" s="178"/>
      <c r="KPL51" s="178"/>
      <c r="KPM51" s="178"/>
      <c r="KPN51" s="178"/>
      <c r="KPO51" s="178"/>
      <c r="KPP51" s="178"/>
      <c r="KPQ51" s="178"/>
      <c r="KPR51" s="178"/>
      <c r="KPS51" s="178"/>
      <c r="KPT51" s="178"/>
      <c r="KPU51" s="178"/>
      <c r="KPV51" s="178"/>
      <c r="KPW51" s="178"/>
      <c r="KPX51" s="178"/>
      <c r="KPY51" s="178"/>
      <c r="KPZ51" s="178"/>
      <c r="KQA51" s="178"/>
      <c r="KQB51" s="178"/>
      <c r="KQC51" s="178"/>
      <c r="KQD51" s="178"/>
      <c r="KQE51" s="178"/>
      <c r="KQF51" s="178"/>
      <c r="KQG51" s="178"/>
      <c r="KQH51" s="178"/>
      <c r="KQI51" s="178"/>
      <c r="KQJ51" s="178"/>
      <c r="KQK51" s="178"/>
      <c r="KQL51" s="178"/>
      <c r="KQM51" s="178"/>
      <c r="KQN51" s="178"/>
      <c r="KQO51" s="178"/>
      <c r="KQP51" s="178"/>
      <c r="KQQ51" s="178"/>
      <c r="KQR51" s="178"/>
      <c r="KQS51" s="178"/>
      <c r="KQT51" s="178"/>
      <c r="KQU51" s="178"/>
      <c r="KQV51" s="178"/>
      <c r="KQW51" s="178"/>
      <c r="KQX51" s="178"/>
      <c r="KQY51" s="178"/>
      <c r="KQZ51" s="178"/>
      <c r="KRA51" s="178"/>
      <c r="KRB51" s="178"/>
      <c r="KRC51" s="178"/>
      <c r="KRD51" s="178"/>
      <c r="KRE51" s="178"/>
      <c r="KRF51" s="178"/>
      <c r="KRG51" s="178"/>
      <c r="KRH51" s="178"/>
      <c r="KRI51" s="178"/>
      <c r="KRJ51" s="178"/>
      <c r="KRK51" s="178"/>
      <c r="KRL51" s="178"/>
      <c r="KRM51" s="178"/>
      <c r="KRN51" s="178"/>
      <c r="KRO51" s="178"/>
      <c r="KRP51" s="178"/>
      <c r="KRQ51" s="178"/>
      <c r="KRR51" s="178"/>
      <c r="KRS51" s="178"/>
      <c r="KRT51" s="178"/>
      <c r="KRU51" s="178"/>
      <c r="KRV51" s="178"/>
      <c r="KRW51" s="178"/>
      <c r="KRX51" s="178"/>
      <c r="KRY51" s="178"/>
      <c r="KRZ51" s="178"/>
      <c r="KSA51" s="178"/>
      <c r="KSB51" s="178"/>
      <c r="KSC51" s="178"/>
      <c r="KSD51" s="178"/>
      <c r="KSE51" s="178"/>
      <c r="KSF51" s="178"/>
      <c r="KSG51" s="178"/>
      <c r="KSH51" s="178"/>
      <c r="KSI51" s="178"/>
      <c r="KSJ51" s="178"/>
      <c r="KSK51" s="178"/>
      <c r="KSL51" s="178"/>
      <c r="KSM51" s="178"/>
      <c r="KSN51" s="178"/>
      <c r="KSO51" s="178"/>
      <c r="KSP51" s="178"/>
      <c r="KSQ51" s="178"/>
      <c r="KSR51" s="178"/>
      <c r="KSS51" s="178"/>
      <c r="KST51" s="178"/>
      <c r="KSU51" s="178"/>
      <c r="KSV51" s="178"/>
      <c r="KSW51" s="178"/>
      <c r="KSX51" s="178"/>
      <c r="KSY51" s="178"/>
      <c r="KSZ51" s="178"/>
      <c r="KTA51" s="178"/>
      <c r="KTB51" s="178"/>
      <c r="KTC51" s="178"/>
      <c r="KTD51" s="178"/>
      <c r="KTE51" s="178"/>
      <c r="KTF51" s="178"/>
      <c r="KTG51" s="178"/>
      <c r="KTH51" s="178"/>
      <c r="KTI51" s="178"/>
      <c r="KTJ51" s="178"/>
      <c r="KTK51" s="178"/>
      <c r="KTL51" s="178"/>
      <c r="KTM51" s="178"/>
      <c r="KTN51" s="178"/>
      <c r="KTO51" s="178"/>
      <c r="KTP51" s="178"/>
      <c r="KTQ51" s="178"/>
      <c r="KTR51" s="178"/>
      <c r="KTS51" s="178"/>
      <c r="KTT51" s="178"/>
      <c r="KTU51" s="178"/>
      <c r="KTV51" s="178"/>
      <c r="KTW51" s="178"/>
      <c r="KTX51" s="178"/>
      <c r="KTY51" s="178"/>
      <c r="KTZ51" s="178"/>
      <c r="KUA51" s="178"/>
      <c r="KUB51" s="178"/>
      <c r="KUC51" s="178"/>
      <c r="KUD51" s="178"/>
      <c r="KUE51" s="178"/>
      <c r="KUF51" s="178"/>
      <c r="KUG51" s="178"/>
      <c r="KUH51" s="178"/>
      <c r="KUI51" s="178"/>
      <c r="KUJ51" s="178"/>
      <c r="KUK51" s="178"/>
      <c r="KUL51" s="178"/>
      <c r="KUM51" s="178"/>
      <c r="KUN51" s="178"/>
      <c r="KUO51" s="178"/>
      <c r="KUP51" s="178"/>
      <c r="KUQ51" s="178"/>
      <c r="KUR51" s="178"/>
      <c r="KUS51" s="178"/>
      <c r="KUT51" s="178"/>
      <c r="KUU51" s="178"/>
      <c r="KUV51" s="178"/>
      <c r="KUW51" s="178"/>
      <c r="KUX51" s="178"/>
      <c r="KUY51" s="178"/>
      <c r="KUZ51" s="178"/>
      <c r="KVA51" s="178"/>
      <c r="KVB51" s="178"/>
      <c r="KVC51" s="178"/>
      <c r="KVD51" s="178"/>
      <c r="KVE51" s="178"/>
      <c r="KVF51" s="178"/>
      <c r="KVG51" s="178"/>
      <c r="KVH51" s="178"/>
      <c r="KVI51" s="178"/>
      <c r="KVJ51" s="178"/>
      <c r="KVK51" s="178"/>
      <c r="KVL51" s="178"/>
      <c r="KVM51" s="178"/>
      <c r="KVN51" s="178"/>
      <c r="KVO51" s="178"/>
      <c r="KVP51" s="178"/>
      <c r="KVQ51" s="178"/>
      <c r="KVR51" s="178"/>
      <c r="KVS51" s="178"/>
      <c r="KVT51" s="178"/>
      <c r="KVU51" s="178"/>
      <c r="KVV51" s="178"/>
      <c r="KVW51" s="178"/>
      <c r="KVX51" s="178"/>
      <c r="KVY51" s="178"/>
      <c r="KVZ51" s="178"/>
      <c r="KWA51" s="178"/>
      <c r="KWB51" s="178"/>
      <c r="KWC51" s="178"/>
      <c r="KWD51" s="178"/>
      <c r="KWE51" s="178"/>
      <c r="KWF51" s="178"/>
      <c r="KWG51" s="178"/>
      <c r="KWH51" s="178"/>
      <c r="KWI51" s="178"/>
      <c r="KWJ51" s="178"/>
      <c r="KWK51" s="178"/>
      <c r="KWL51" s="178"/>
      <c r="KWM51" s="178"/>
      <c r="KWN51" s="178"/>
      <c r="KWO51" s="178"/>
      <c r="KWP51" s="178"/>
      <c r="KWQ51" s="178"/>
      <c r="KWR51" s="178"/>
      <c r="KWS51" s="178"/>
      <c r="KWT51" s="178"/>
      <c r="KWU51" s="178"/>
      <c r="KWV51" s="178"/>
      <c r="KWW51" s="178"/>
      <c r="KWX51" s="178"/>
      <c r="KWY51" s="178"/>
      <c r="KWZ51" s="178"/>
      <c r="KXA51" s="178"/>
      <c r="KXB51" s="178"/>
      <c r="KXC51" s="178"/>
      <c r="KXD51" s="178"/>
      <c r="KXE51" s="178"/>
      <c r="KXF51" s="178"/>
      <c r="KXG51" s="178"/>
      <c r="KXH51" s="178"/>
      <c r="KXI51" s="178"/>
      <c r="KXJ51" s="178"/>
      <c r="KXK51" s="178"/>
      <c r="KXL51" s="178"/>
      <c r="KXM51" s="178"/>
      <c r="KXN51" s="178"/>
      <c r="KXO51" s="178"/>
      <c r="KXP51" s="178"/>
      <c r="KXQ51" s="178"/>
      <c r="KXR51" s="178"/>
      <c r="KXS51" s="178"/>
      <c r="KXT51" s="178"/>
      <c r="KXU51" s="178"/>
      <c r="KXV51" s="178"/>
      <c r="KXW51" s="178"/>
      <c r="KXX51" s="178"/>
      <c r="KXY51" s="178"/>
      <c r="KXZ51" s="178"/>
      <c r="KYA51" s="178"/>
      <c r="KYB51" s="178"/>
      <c r="KYC51" s="178"/>
      <c r="KYD51" s="178"/>
      <c r="KYE51" s="178"/>
      <c r="KYF51" s="178"/>
      <c r="KYG51" s="178"/>
      <c r="KYH51" s="178"/>
      <c r="KYI51" s="178"/>
      <c r="KYJ51" s="178"/>
      <c r="KYK51" s="178"/>
      <c r="KYL51" s="178"/>
      <c r="KYM51" s="178"/>
      <c r="KYN51" s="178"/>
      <c r="KYO51" s="178"/>
      <c r="KYP51" s="178"/>
      <c r="KYQ51" s="178"/>
      <c r="KYR51" s="178"/>
      <c r="KYS51" s="178"/>
      <c r="KYT51" s="178"/>
      <c r="KYU51" s="178"/>
      <c r="KYV51" s="178"/>
      <c r="KYW51" s="178"/>
      <c r="KYX51" s="178"/>
      <c r="KYY51" s="178"/>
      <c r="KYZ51" s="178"/>
      <c r="KZA51" s="178"/>
      <c r="KZB51" s="178"/>
      <c r="KZC51" s="178"/>
      <c r="KZD51" s="178"/>
      <c r="KZE51" s="178"/>
      <c r="KZF51" s="178"/>
      <c r="KZG51" s="178"/>
      <c r="KZH51" s="178"/>
      <c r="KZI51" s="178"/>
      <c r="KZJ51" s="178"/>
      <c r="KZK51" s="178"/>
      <c r="KZL51" s="178"/>
      <c r="KZM51" s="178"/>
      <c r="KZN51" s="178"/>
      <c r="KZO51" s="178"/>
      <c r="KZP51" s="178"/>
      <c r="KZQ51" s="178"/>
      <c r="KZR51" s="178"/>
      <c r="KZS51" s="178"/>
      <c r="KZT51" s="178"/>
      <c r="KZU51" s="178"/>
      <c r="KZV51" s="178"/>
      <c r="KZW51" s="178"/>
      <c r="KZX51" s="178"/>
      <c r="KZY51" s="178"/>
      <c r="KZZ51" s="178"/>
      <c r="LAA51" s="178"/>
      <c r="LAB51" s="178"/>
      <c r="LAC51" s="178"/>
      <c r="LAD51" s="178"/>
      <c r="LAE51" s="178"/>
      <c r="LAF51" s="178"/>
      <c r="LAG51" s="178"/>
      <c r="LAH51" s="178"/>
      <c r="LAI51" s="178"/>
      <c r="LAJ51" s="178"/>
      <c r="LAK51" s="178"/>
      <c r="LAL51" s="178"/>
      <c r="LAM51" s="178"/>
      <c r="LAN51" s="178"/>
      <c r="LAO51" s="178"/>
      <c r="LAP51" s="178"/>
      <c r="LAQ51" s="178"/>
      <c r="LAR51" s="178"/>
      <c r="LAS51" s="178"/>
      <c r="LAT51" s="178"/>
      <c r="LAU51" s="178"/>
      <c r="LAV51" s="178"/>
      <c r="LAW51" s="178"/>
      <c r="LAX51" s="178"/>
      <c r="LAY51" s="178"/>
      <c r="LAZ51" s="178"/>
      <c r="LBA51" s="178"/>
      <c r="LBB51" s="178"/>
      <c r="LBC51" s="178"/>
      <c r="LBD51" s="178"/>
      <c r="LBE51" s="178"/>
      <c r="LBF51" s="178"/>
      <c r="LBG51" s="178"/>
      <c r="LBH51" s="178"/>
      <c r="LBI51" s="178"/>
      <c r="LBJ51" s="178"/>
      <c r="LBK51" s="178"/>
      <c r="LBL51" s="178"/>
      <c r="LBM51" s="178"/>
      <c r="LBN51" s="178"/>
      <c r="LBO51" s="178"/>
      <c r="LBP51" s="178"/>
      <c r="LBQ51" s="178"/>
      <c r="LBR51" s="178"/>
      <c r="LBS51" s="178"/>
      <c r="LBT51" s="178"/>
      <c r="LBU51" s="178"/>
      <c r="LBV51" s="178"/>
      <c r="LBW51" s="178"/>
      <c r="LBX51" s="178"/>
      <c r="LBY51" s="178"/>
      <c r="LBZ51" s="178"/>
      <c r="LCA51" s="178"/>
      <c r="LCB51" s="178"/>
      <c r="LCC51" s="178"/>
      <c r="LCD51" s="178"/>
      <c r="LCE51" s="178"/>
      <c r="LCF51" s="178"/>
      <c r="LCG51" s="178"/>
      <c r="LCH51" s="178"/>
      <c r="LCI51" s="178"/>
      <c r="LCJ51" s="178"/>
      <c r="LCK51" s="178"/>
      <c r="LCL51" s="178"/>
      <c r="LCM51" s="178"/>
      <c r="LCN51" s="178"/>
      <c r="LCO51" s="178"/>
      <c r="LCP51" s="178"/>
      <c r="LCQ51" s="178"/>
      <c r="LCR51" s="178"/>
      <c r="LCS51" s="178"/>
      <c r="LCT51" s="178"/>
      <c r="LCU51" s="178"/>
      <c r="LCV51" s="178"/>
      <c r="LCW51" s="178"/>
      <c r="LCX51" s="178"/>
      <c r="LCY51" s="178"/>
      <c r="LCZ51" s="178"/>
      <c r="LDA51" s="178"/>
      <c r="LDB51" s="178"/>
      <c r="LDC51" s="178"/>
      <c r="LDD51" s="178"/>
      <c r="LDE51" s="178"/>
      <c r="LDF51" s="178"/>
      <c r="LDG51" s="178"/>
      <c r="LDH51" s="178"/>
      <c r="LDI51" s="178"/>
      <c r="LDJ51" s="178"/>
      <c r="LDK51" s="178"/>
      <c r="LDL51" s="178"/>
      <c r="LDM51" s="178"/>
      <c r="LDN51" s="178"/>
      <c r="LDO51" s="178"/>
      <c r="LDP51" s="178"/>
      <c r="LDQ51" s="178"/>
      <c r="LDR51" s="178"/>
      <c r="LDS51" s="178"/>
      <c r="LDT51" s="178"/>
      <c r="LDU51" s="178"/>
      <c r="LDV51" s="178"/>
      <c r="LDW51" s="178"/>
      <c r="LDX51" s="178"/>
      <c r="LDY51" s="178"/>
      <c r="LDZ51" s="178"/>
      <c r="LEA51" s="178"/>
      <c r="LEB51" s="178"/>
      <c r="LEC51" s="178"/>
      <c r="LED51" s="178"/>
      <c r="LEE51" s="178"/>
      <c r="LEF51" s="178"/>
      <c r="LEG51" s="178"/>
      <c r="LEH51" s="178"/>
      <c r="LEI51" s="178"/>
      <c r="LEJ51" s="178"/>
      <c r="LEK51" s="178"/>
      <c r="LEL51" s="178"/>
      <c r="LEM51" s="178"/>
      <c r="LEN51" s="178"/>
      <c r="LEO51" s="178"/>
      <c r="LEP51" s="178"/>
      <c r="LEQ51" s="178"/>
      <c r="LER51" s="178"/>
      <c r="LES51" s="178"/>
      <c r="LET51" s="178"/>
      <c r="LEU51" s="178"/>
      <c r="LEV51" s="178"/>
      <c r="LEW51" s="178"/>
      <c r="LEX51" s="178"/>
      <c r="LEY51" s="178"/>
      <c r="LEZ51" s="178"/>
      <c r="LFA51" s="178"/>
      <c r="LFB51" s="178"/>
      <c r="LFC51" s="178"/>
      <c r="LFD51" s="178"/>
      <c r="LFE51" s="178"/>
      <c r="LFF51" s="178"/>
      <c r="LFG51" s="178"/>
      <c r="LFH51" s="178"/>
      <c r="LFI51" s="178"/>
      <c r="LFJ51" s="178"/>
      <c r="LFK51" s="178"/>
      <c r="LFL51" s="178"/>
      <c r="LFM51" s="178"/>
      <c r="LFN51" s="178"/>
      <c r="LFO51" s="178"/>
      <c r="LFP51" s="178"/>
      <c r="LFQ51" s="178"/>
      <c r="LFR51" s="178"/>
      <c r="LFS51" s="178"/>
      <c r="LFT51" s="178"/>
      <c r="LFU51" s="178"/>
      <c r="LFV51" s="178"/>
      <c r="LFW51" s="178"/>
      <c r="LFX51" s="178"/>
      <c r="LFY51" s="178"/>
      <c r="LFZ51" s="178"/>
      <c r="LGA51" s="178"/>
      <c r="LGB51" s="178"/>
      <c r="LGC51" s="178"/>
      <c r="LGD51" s="178"/>
      <c r="LGE51" s="178"/>
      <c r="LGF51" s="178"/>
      <c r="LGG51" s="178"/>
      <c r="LGH51" s="178"/>
      <c r="LGI51" s="178"/>
      <c r="LGJ51" s="178"/>
      <c r="LGK51" s="178"/>
      <c r="LGL51" s="178"/>
      <c r="LGM51" s="178"/>
      <c r="LGN51" s="178"/>
      <c r="LGO51" s="178"/>
      <c r="LGP51" s="178"/>
      <c r="LGQ51" s="178"/>
      <c r="LGR51" s="178"/>
      <c r="LGS51" s="178"/>
      <c r="LGT51" s="178"/>
      <c r="LGU51" s="178"/>
      <c r="LGV51" s="178"/>
      <c r="LGW51" s="178"/>
      <c r="LGX51" s="178"/>
      <c r="LGY51" s="178"/>
      <c r="LGZ51" s="178"/>
      <c r="LHA51" s="178"/>
      <c r="LHB51" s="178"/>
      <c r="LHC51" s="178"/>
      <c r="LHD51" s="178"/>
      <c r="LHE51" s="178"/>
      <c r="LHF51" s="178"/>
      <c r="LHG51" s="178"/>
      <c r="LHH51" s="178"/>
      <c r="LHI51" s="178"/>
      <c r="LHJ51" s="178"/>
      <c r="LHK51" s="178"/>
      <c r="LHL51" s="178"/>
      <c r="LHM51" s="178"/>
      <c r="LHN51" s="178"/>
      <c r="LHO51" s="178"/>
      <c r="LHP51" s="178"/>
      <c r="LHQ51" s="178"/>
      <c r="LHR51" s="178"/>
      <c r="LHS51" s="178"/>
      <c r="LHT51" s="178"/>
      <c r="LHU51" s="178"/>
      <c r="LHV51" s="178"/>
      <c r="LHW51" s="178"/>
      <c r="LHX51" s="178"/>
      <c r="LHY51" s="178"/>
      <c r="LHZ51" s="178"/>
      <c r="LIA51" s="178"/>
      <c r="LIB51" s="178"/>
      <c r="LIC51" s="178"/>
      <c r="LID51" s="178"/>
      <c r="LIE51" s="178"/>
      <c r="LIF51" s="178"/>
      <c r="LIG51" s="178"/>
      <c r="LIH51" s="178"/>
      <c r="LII51" s="178"/>
      <c r="LIJ51" s="178"/>
      <c r="LIK51" s="178"/>
      <c r="LIL51" s="178"/>
      <c r="LIM51" s="178"/>
      <c r="LIN51" s="178"/>
      <c r="LIO51" s="178"/>
      <c r="LIP51" s="178"/>
      <c r="LIQ51" s="178"/>
      <c r="LIR51" s="178"/>
      <c r="LIS51" s="178"/>
      <c r="LIT51" s="178"/>
      <c r="LIU51" s="178"/>
      <c r="LIV51" s="178"/>
      <c r="LIW51" s="178"/>
      <c r="LIX51" s="178"/>
      <c r="LIY51" s="178"/>
      <c r="LIZ51" s="178"/>
      <c r="LJA51" s="178"/>
      <c r="LJB51" s="178"/>
      <c r="LJC51" s="178"/>
      <c r="LJD51" s="178"/>
      <c r="LJE51" s="178"/>
      <c r="LJF51" s="178"/>
      <c r="LJG51" s="178"/>
      <c r="LJH51" s="178"/>
      <c r="LJI51" s="178"/>
      <c r="LJJ51" s="178"/>
      <c r="LJK51" s="178"/>
      <c r="LJL51" s="178"/>
      <c r="LJM51" s="178"/>
      <c r="LJN51" s="178"/>
      <c r="LJO51" s="178"/>
      <c r="LJP51" s="178"/>
      <c r="LJQ51" s="178"/>
      <c r="LJR51" s="178"/>
      <c r="LJS51" s="178"/>
      <c r="LJT51" s="178"/>
      <c r="LJU51" s="178"/>
      <c r="LJV51" s="178"/>
      <c r="LJW51" s="178"/>
      <c r="LJX51" s="178"/>
      <c r="LJY51" s="178"/>
      <c r="LJZ51" s="178"/>
      <c r="LKA51" s="178"/>
      <c r="LKB51" s="178"/>
      <c r="LKC51" s="178"/>
      <c r="LKD51" s="178"/>
      <c r="LKE51" s="178"/>
      <c r="LKF51" s="178"/>
      <c r="LKG51" s="178"/>
      <c r="LKH51" s="178"/>
      <c r="LKI51" s="178"/>
      <c r="LKJ51" s="178"/>
      <c r="LKK51" s="178"/>
      <c r="LKL51" s="178"/>
      <c r="LKM51" s="178"/>
      <c r="LKN51" s="178"/>
      <c r="LKO51" s="178"/>
      <c r="LKP51" s="178"/>
      <c r="LKQ51" s="178"/>
      <c r="LKR51" s="178"/>
      <c r="LKS51" s="178"/>
      <c r="LKT51" s="178"/>
      <c r="LKU51" s="178"/>
      <c r="LKV51" s="178"/>
      <c r="LKW51" s="178"/>
      <c r="LKX51" s="178"/>
      <c r="LKY51" s="178"/>
      <c r="LKZ51" s="178"/>
      <c r="LLA51" s="178"/>
      <c r="LLB51" s="178"/>
      <c r="LLC51" s="178"/>
      <c r="LLD51" s="178"/>
      <c r="LLE51" s="178"/>
      <c r="LLF51" s="178"/>
      <c r="LLG51" s="178"/>
      <c r="LLH51" s="178"/>
      <c r="LLI51" s="178"/>
      <c r="LLJ51" s="178"/>
      <c r="LLK51" s="178"/>
      <c r="LLL51" s="178"/>
      <c r="LLM51" s="178"/>
      <c r="LLN51" s="178"/>
      <c r="LLO51" s="178"/>
      <c r="LLP51" s="178"/>
      <c r="LLQ51" s="178"/>
      <c r="LLR51" s="178"/>
      <c r="LLS51" s="178"/>
      <c r="LLT51" s="178"/>
      <c r="LLU51" s="178"/>
      <c r="LLV51" s="178"/>
      <c r="LLW51" s="178"/>
      <c r="LLX51" s="178"/>
      <c r="LLY51" s="178"/>
      <c r="LLZ51" s="178"/>
      <c r="LMA51" s="178"/>
      <c r="LMB51" s="178"/>
      <c r="LMC51" s="178"/>
      <c r="LMD51" s="178"/>
      <c r="LME51" s="178"/>
      <c r="LMF51" s="178"/>
      <c r="LMG51" s="178"/>
      <c r="LMH51" s="178"/>
      <c r="LMI51" s="178"/>
      <c r="LMJ51" s="178"/>
      <c r="LMK51" s="178"/>
      <c r="LML51" s="178"/>
      <c r="LMM51" s="178"/>
      <c r="LMN51" s="178"/>
      <c r="LMO51" s="178"/>
      <c r="LMP51" s="178"/>
      <c r="LMQ51" s="178"/>
      <c r="LMR51" s="178"/>
      <c r="LMS51" s="178"/>
      <c r="LMT51" s="178"/>
      <c r="LMU51" s="178"/>
      <c r="LMV51" s="178"/>
      <c r="LMW51" s="178"/>
      <c r="LMX51" s="178"/>
      <c r="LMY51" s="178"/>
      <c r="LMZ51" s="178"/>
      <c r="LNA51" s="178"/>
      <c r="LNB51" s="178"/>
      <c r="LNC51" s="178"/>
      <c r="LND51" s="178"/>
      <c r="LNE51" s="178"/>
      <c r="LNF51" s="178"/>
      <c r="LNG51" s="178"/>
      <c r="LNH51" s="178"/>
      <c r="LNI51" s="178"/>
      <c r="LNJ51" s="178"/>
      <c r="LNK51" s="178"/>
      <c r="LNL51" s="178"/>
      <c r="LNM51" s="178"/>
      <c r="LNN51" s="178"/>
      <c r="LNO51" s="178"/>
      <c r="LNP51" s="178"/>
      <c r="LNQ51" s="178"/>
      <c r="LNR51" s="178"/>
      <c r="LNS51" s="178"/>
      <c r="LNT51" s="178"/>
      <c r="LNU51" s="178"/>
      <c r="LNV51" s="178"/>
      <c r="LNW51" s="178"/>
      <c r="LNX51" s="178"/>
      <c r="LNY51" s="178"/>
      <c r="LNZ51" s="178"/>
      <c r="LOA51" s="178"/>
      <c r="LOB51" s="178"/>
      <c r="LOC51" s="178"/>
      <c r="LOD51" s="178"/>
      <c r="LOE51" s="178"/>
      <c r="LOF51" s="178"/>
      <c r="LOG51" s="178"/>
      <c r="LOH51" s="178"/>
      <c r="LOI51" s="178"/>
      <c r="LOJ51" s="178"/>
      <c r="LOK51" s="178"/>
      <c r="LOL51" s="178"/>
      <c r="LOM51" s="178"/>
      <c r="LON51" s="178"/>
      <c r="LOO51" s="178"/>
      <c r="LOP51" s="178"/>
      <c r="LOQ51" s="178"/>
      <c r="LOR51" s="178"/>
      <c r="LOS51" s="178"/>
      <c r="LOT51" s="178"/>
      <c r="LOU51" s="178"/>
      <c r="LOV51" s="178"/>
      <c r="LOW51" s="178"/>
      <c r="LOX51" s="178"/>
      <c r="LOY51" s="178"/>
      <c r="LOZ51" s="178"/>
      <c r="LPA51" s="178"/>
      <c r="LPB51" s="178"/>
      <c r="LPC51" s="178"/>
      <c r="LPD51" s="178"/>
      <c r="LPE51" s="178"/>
      <c r="LPF51" s="178"/>
      <c r="LPG51" s="178"/>
      <c r="LPH51" s="178"/>
      <c r="LPI51" s="178"/>
      <c r="LPJ51" s="178"/>
      <c r="LPK51" s="178"/>
      <c r="LPL51" s="178"/>
      <c r="LPM51" s="178"/>
      <c r="LPN51" s="178"/>
      <c r="LPO51" s="178"/>
      <c r="LPP51" s="178"/>
      <c r="LPQ51" s="178"/>
      <c r="LPR51" s="178"/>
      <c r="LPS51" s="178"/>
      <c r="LPT51" s="178"/>
      <c r="LPU51" s="178"/>
      <c r="LPV51" s="178"/>
      <c r="LPW51" s="178"/>
      <c r="LPX51" s="178"/>
      <c r="LPY51" s="178"/>
      <c r="LPZ51" s="178"/>
      <c r="LQA51" s="178"/>
      <c r="LQB51" s="178"/>
      <c r="LQC51" s="178"/>
      <c r="LQD51" s="178"/>
      <c r="LQE51" s="178"/>
      <c r="LQF51" s="178"/>
      <c r="LQG51" s="178"/>
      <c r="LQH51" s="178"/>
      <c r="LQI51" s="178"/>
      <c r="LQJ51" s="178"/>
      <c r="LQK51" s="178"/>
      <c r="LQL51" s="178"/>
      <c r="LQM51" s="178"/>
      <c r="LQN51" s="178"/>
      <c r="LQO51" s="178"/>
      <c r="LQP51" s="178"/>
      <c r="LQQ51" s="178"/>
      <c r="LQR51" s="178"/>
      <c r="LQS51" s="178"/>
      <c r="LQT51" s="178"/>
      <c r="LQU51" s="178"/>
      <c r="LQV51" s="178"/>
      <c r="LQW51" s="178"/>
      <c r="LQX51" s="178"/>
      <c r="LQY51" s="178"/>
      <c r="LQZ51" s="178"/>
      <c r="LRA51" s="178"/>
      <c r="LRB51" s="178"/>
      <c r="LRC51" s="178"/>
      <c r="LRD51" s="178"/>
      <c r="LRE51" s="178"/>
      <c r="LRF51" s="178"/>
      <c r="LRG51" s="178"/>
      <c r="LRH51" s="178"/>
      <c r="LRI51" s="178"/>
      <c r="LRJ51" s="178"/>
      <c r="LRK51" s="178"/>
      <c r="LRL51" s="178"/>
      <c r="LRM51" s="178"/>
      <c r="LRN51" s="178"/>
      <c r="LRO51" s="178"/>
      <c r="LRP51" s="178"/>
      <c r="LRQ51" s="178"/>
      <c r="LRR51" s="178"/>
      <c r="LRS51" s="178"/>
      <c r="LRT51" s="178"/>
      <c r="LRU51" s="178"/>
      <c r="LRV51" s="178"/>
      <c r="LRW51" s="178"/>
      <c r="LRX51" s="178"/>
      <c r="LRY51" s="178"/>
      <c r="LRZ51" s="178"/>
      <c r="LSA51" s="178"/>
      <c r="LSB51" s="178"/>
      <c r="LSC51" s="178"/>
      <c r="LSD51" s="178"/>
      <c r="LSE51" s="178"/>
      <c r="LSF51" s="178"/>
      <c r="LSG51" s="178"/>
      <c r="LSH51" s="178"/>
      <c r="LSI51" s="178"/>
      <c r="LSJ51" s="178"/>
      <c r="LSK51" s="178"/>
      <c r="LSL51" s="178"/>
      <c r="LSM51" s="178"/>
      <c r="LSN51" s="178"/>
      <c r="LSO51" s="178"/>
      <c r="LSP51" s="178"/>
      <c r="LSQ51" s="178"/>
      <c r="LSR51" s="178"/>
      <c r="LSS51" s="178"/>
      <c r="LST51" s="178"/>
      <c r="LSU51" s="178"/>
      <c r="LSV51" s="178"/>
      <c r="LSW51" s="178"/>
      <c r="LSX51" s="178"/>
      <c r="LSY51" s="178"/>
      <c r="LSZ51" s="178"/>
      <c r="LTA51" s="178"/>
      <c r="LTB51" s="178"/>
      <c r="LTC51" s="178"/>
      <c r="LTD51" s="178"/>
      <c r="LTE51" s="178"/>
      <c r="LTF51" s="178"/>
      <c r="LTG51" s="178"/>
      <c r="LTH51" s="178"/>
      <c r="LTI51" s="178"/>
      <c r="LTJ51" s="178"/>
      <c r="LTK51" s="178"/>
      <c r="LTL51" s="178"/>
      <c r="LTM51" s="178"/>
      <c r="LTN51" s="178"/>
      <c r="LTO51" s="178"/>
      <c r="LTP51" s="178"/>
      <c r="LTQ51" s="178"/>
      <c r="LTR51" s="178"/>
      <c r="LTS51" s="178"/>
      <c r="LTT51" s="178"/>
      <c r="LTU51" s="178"/>
      <c r="LTV51" s="178"/>
      <c r="LTW51" s="178"/>
      <c r="LTX51" s="178"/>
      <c r="LTY51" s="178"/>
      <c r="LTZ51" s="178"/>
      <c r="LUA51" s="178"/>
      <c r="LUB51" s="178"/>
      <c r="LUC51" s="178"/>
      <c r="LUD51" s="178"/>
      <c r="LUE51" s="178"/>
      <c r="LUF51" s="178"/>
      <c r="LUG51" s="178"/>
      <c r="LUH51" s="178"/>
      <c r="LUI51" s="178"/>
      <c r="LUJ51" s="178"/>
      <c r="LUK51" s="178"/>
      <c r="LUL51" s="178"/>
      <c r="LUM51" s="178"/>
      <c r="LUN51" s="178"/>
      <c r="LUO51" s="178"/>
      <c r="LUP51" s="178"/>
      <c r="LUQ51" s="178"/>
      <c r="LUR51" s="178"/>
      <c r="LUS51" s="178"/>
      <c r="LUT51" s="178"/>
      <c r="LUU51" s="178"/>
      <c r="LUV51" s="178"/>
      <c r="LUW51" s="178"/>
      <c r="LUX51" s="178"/>
      <c r="LUY51" s="178"/>
      <c r="LUZ51" s="178"/>
      <c r="LVA51" s="178"/>
      <c r="LVB51" s="178"/>
      <c r="LVC51" s="178"/>
      <c r="LVD51" s="178"/>
      <c r="LVE51" s="178"/>
      <c r="LVF51" s="178"/>
      <c r="LVG51" s="178"/>
      <c r="LVH51" s="178"/>
      <c r="LVI51" s="178"/>
      <c r="LVJ51" s="178"/>
      <c r="LVK51" s="178"/>
      <c r="LVL51" s="178"/>
      <c r="LVM51" s="178"/>
      <c r="LVN51" s="178"/>
      <c r="LVO51" s="178"/>
      <c r="LVP51" s="178"/>
      <c r="LVQ51" s="178"/>
      <c r="LVR51" s="178"/>
      <c r="LVS51" s="178"/>
      <c r="LVT51" s="178"/>
      <c r="LVU51" s="178"/>
      <c r="LVV51" s="178"/>
      <c r="LVW51" s="178"/>
      <c r="LVX51" s="178"/>
      <c r="LVY51" s="178"/>
      <c r="LVZ51" s="178"/>
      <c r="LWA51" s="178"/>
      <c r="LWB51" s="178"/>
      <c r="LWC51" s="178"/>
      <c r="LWD51" s="178"/>
      <c r="LWE51" s="178"/>
      <c r="LWF51" s="178"/>
      <c r="LWG51" s="178"/>
      <c r="LWH51" s="178"/>
      <c r="LWI51" s="178"/>
      <c r="LWJ51" s="178"/>
      <c r="LWK51" s="178"/>
      <c r="LWL51" s="178"/>
      <c r="LWM51" s="178"/>
      <c r="LWN51" s="178"/>
      <c r="LWO51" s="178"/>
      <c r="LWP51" s="178"/>
      <c r="LWQ51" s="178"/>
      <c r="LWR51" s="178"/>
      <c r="LWS51" s="178"/>
      <c r="LWT51" s="178"/>
      <c r="LWU51" s="178"/>
      <c r="LWV51" s="178"/>
      <c r="LWW51" s="178"/>
      <c r="LWX51" s="178"/>
      <c r="LWY51" s="178"/>
      <c r="LWZ51" s="178"/>
      <c r="LXA51" s="178"/>
      <c r="LXB51" s="178"/>
      <c r="LXC51" s="178"/>
      <c r="LXD51" s="178"/>
      <c r="LXE51" s="178"/>
      <c r="LXF51" s="178"/>
      <c r="LXG51" s="178"/>
      <c r="LXH51" s="178"/>
      <c r="LXI51" s="178"/>
      <c r="LXJ51" s="178"/>
      <c r="LXK51" s="178"/>
      <c r="LXL51" s="178"/>
      <c r="LXM51" s="178"/>
      <c r="LXN51" s="178"/>
      <c r="LXO51" s="178"/>
      <c r="LXP51" s="178"/>
      <c r="LXQ51" s="178"/>
      <c r="LXR51" s="178"/>
      <c r="LXS51" s="178"/>
      <c r="LXT51" s="178"/>
      <c r="LXU51" s="178"/>
      <c r="LXV51" s="178"/>
      <c r="LXW51" s="178"/>
      <c r="LXX51" s="178"/>
      <c r="LXY51" s="178"/>
      <c r="LXZ51" s="178"/>
      <c r="LYA51" s="178"/>
      <c r="LYB51" s="178"/>
      <c r="LYC51" s="178"/>
      <c r="LYD51" s="178"/>
      <c r="LYE51" s="178"/>
      <c r="LYF51" s="178"/>
      <c r="LYG51" s="178"/>
      <c r="LYH51" s="178"/>
      <c r="LYI51" s="178"/>
      <c r="LYJ51" s="178"/>
      <c r="LYK51" s="178"/>
      <c r="LYL51" s="178"/>
      <c r="LYM51" s="178"/>
      <c r="LYN51" s="178"/>
      <c r="LYO51" s="178"/>
      <c r="LYP51" s="178"/>
      <c r="LYQ51" s="178"/>
      <c r="LYR51" s="178"/>
      <c r="LYS51" s="178"/>
      <c r="LYT51" s="178"/>
      <c r="LYU51" s="178"/>
      <c r="LYV51" s="178"/>
      <c r="LYW51" s="178"/>
      <c r="LYX51" s="178"/>
      <c r="LYY51" s="178"/>
      <c r="LYZ51" s="178"/>
      <c r="LZA51" s="178"/>
      <c r="LZB51" s="178"/>
      <c r="LZC51" s="178"/>
      <c r="LZD51" s="178"/>
      <c r="LZE51" s="178"/>
      <c r="LZF51" s="178"/>
      <c r="LZG51" s="178"/>
      <c r="LZH51" s="178"/>
      <c r="LZI51" s="178"/>
      <c r="LZJ51" s="178"/>
      <c r="LZK51" s="178"/>
      <c r="LZL51" s="178"/>
      <c r="LZM51" s="178"/>
      <c r="LZN51" s="178"/>
      <c r="LZO51" s="178"/>
      <c r="LZP51" s="178"/>
      <c r="LZQ51" s="178"/>
      <c r="LZR51" s="178"/>
      <c r="LZS51" s="178"/>
      <c r="LZT51" s="178"/>
      <c r="LZU51" s="178"/>
      <c r="LZV51" s="178"/>
      <c r="LZW51" s="178"/>
      <c r="LZX51" s="178"/>
      <c r="LZY51" s="178"/>
      <c r="LZZ51" s="178"/>
      <c r="MAA51" s="178"/>
      <c r="MAB51" s="178"/>
      <c r="MAC51" s="178"/>
      <c r="MAD51" s="178"/>
      <c r="MAE51" s="178"/>
      <c r="MAF51" s="178"/>
      <c r="MAG51" s="178"/>
      <c r="MAH51" s="178"/>
      <c r="MAI51" s="178"/>
      <c r="MAJ51" s="178"/>
      <c r="MAK51" s="178"/>
      <c r="MAL51" s="178"/>
      <c r="MAM51" s="178"/>
      <c r="MAN51" s="178"/>
      <c r="MAO51" s="178"/>
      <c r="MAP51" s="178"/>
      <c r="MAQ51" s="178"/>
      <c r="MAR51" s="178"/>
      <c r="MAS51" s="178"/>
      <c r="MAT51" s="178"/>
      <c r="MAU51" s="178"/>
      <c r="MAV51" s="178"/>
      <c r="MAW51" s="178"/>
      <c r="MAX51" s="178"/>
      <c r="MAY51" s="178"/>
      <c r="MAZ51" s="178"/>
      <c r="MBA51" s="178"/>
      <c r="MBB51" s="178"/>
      <c r="MBC51" s="178"/>
      <c r="MBD51" s="178"/>
      <c r="MBE51" s="178"/>
      <c r="MBF51" s="178"/>
      <c r="MBG51" s="178"/>
      <c r="MBH51" s="178"/>
      <c r="MBI51" s="178"/>
      <c r="MBJ51" s="178"/>
      <c r="MBK51" s="178"/>
      <c r="MBL51" s="178"/>
      <c r="MBM51" s="178"/>
      <c r="MBN51" s="178"/>
      <c r="MBO51" s="178"/>
      <c r="MBP51" s="178"/>
      <c r="MBQ51" s="178"/>
      <c r="MBR51" s="178"/>
      <c r="MBS51" s="178"/>
      <c r="MBT51" s="178"/>
      <c r="MBU51" s="178"/>
      <c r="MBV51" s="178"/>
      <c r="MBW51" s="178"/>
      <c r="MBX51" s="178"/>
      <c r="MBY51" s="178"/>
      <c r="MBZ51" s="178"/>
      <c r="MCA51" s="178"/>
      <c r="MCB51" s="178"/>
      <c r="MCC51" s="178"/>
      <c r="MCD51" s="178"/>
      <c r="MCE51" s="178"/>
      <c r="MCF51" s="178"/>
      <c r="MCG51" s="178"/>
      <c r="MCH51" s="178"/>
      <c r="MCI51" s="178"/>
      <c r="MCJ51" s="178"/>
      <c r="MCK51" s="178"/>
      <c r="MCL51" s="178"/>
      <c r="MCM51" s="178"/>
      <c r="MCN51" s="178"/>
      <c r="MCO51" s="178"/>
      <c r="MCP51" s="178"/>
      <c r="MCQ51" s="178"/>
      <c r="MCR51" s="178"/>
      <c r="MCS51" s="178"/>
      <c r="MCT51" s="178"/>
      <c r="MCU51" s="178"/>
      <c r="MCV51" s="178"/>
      <c r="MCW51" s="178"/>
      <c r="MCX51" s="178"/>
      <c r="MCY51" s="178"/>
      <c r="MCZ51" s="178"/>
      <c r="MDA51" s="178"/>
      <c r="MDB51" s="178"/>
      <c r="MDC51" s="178"/>
      <c r="MDD51" s="178"/>
      <c r="MDE51" s="178"/>
      <c r="MDF51" s="178"/>
      <c r="MDG51" s="178"/>
      <c r="MDH51" s="178"/>
      <c r="MDI51" s="178"/>
      <c r="MDJ51" s="178"/>
      <c r="MDK51" s="178"/>
      <c r="MDL51" s="178"/>
      <c r="MDM51" s="178"/>
      <c r="MDN51" s="178"/>
      <c r="MDO51" s="178"/>
      <c r="MDP51" s="178"/>
      <c r="MDQ51" s="178"/>
      <c r="MDR51" s="178"/>
      <c r="MDS51" s="178"/>
      <c r="MDT51" s="178"/>
      <c r="MDU51" s="178"/>
      <c r="MDV51" s="178"/>
      <c r="MDW51" s="178"/>
      <c r="MDX51" s="178"/>
      <c r="MDY51" s="178"/>
      <c r="MDZ51" s="178"/>
      <c r="MEA51" s="178"/>
      <c r="MEB51" s="178"/>
      <c r="MEC51" s="178"/>
      <c r="MED51" s="178"/>
      <c r="MEE51" s="178"/>
      <c r="MEF51" s="178"/>
      <c r="MEG51" s="178"/>
      <c r="MEH51" s="178"/>
      <c r="MEI51" s="178"/>
      <c r="MEJ51" s="178"/>
      <c r="MEK51" s="178"/>
      <c r="MEL51" s="178"/>
      <c r="MEM51" s="178"/>
      <c r="MEN51" s="178"/>
      <c r="MEO51" s="178"/>
      <c r="MEP51" s="178"/>
      <c r="MEQ51" s="178"/>
      <c r="MER51" s="178"/>
      <c r="MES51" s="178"/>
      <c r="MET51" s="178"/>
      <c r="MEU51" s="178"/>
      <c r="MEV51" s="178"/>
      <c r="MEW51" s="178"/>
      <c r="MEX51" s="178"/>
      <c r="MEY51" s="178"/>
      <c r="MEZ51" s="178"/>
      <c r="MFA51" s="178"/>
      <c r="MFB51" s="178"/>
      <c r="MFC51" s="178"/>
      <c r="MFD51" s="178"/>
      <c r="MFE51" s="178"/>
      <c r="MFF51" s="178"/>
      <c r="MFG51" s="178"/>
      <c r="MFH51" s="178"/>
      <c r="MFI51" s="178"/>
      <c r="MFJ51" s="178"/>
      <c r="MFK51" s="178"/>
      <c r="MFL51" s="178"/>
      <c r="MFM51" s="178"/>
      <c r="MFN51" s="178"/>
      <c r="MFO51" s="178"/>
      <c r="MFP51" s="178"/>
      <c r="MFQ51" s="178"/>
      <c r="MFR51" s="178"/>
      <c r="MFS51" s="178"/>
      <c r="MFT51" s="178"/>
      <c r="MFU51" s="178"/>
      <c r="MFV51" s="178"/>
      <c r="MFW51" s="178"/>
      <c r="MFX51" s="178"/>
      <c r="MFY51" s="178"/>
      <c r="MFZ51" s="178"/>
      <c r="MGA51" s="178"/>
      <c r="MGB51" s="178"/>
      <c r="MGC51" s="178"/>
      <c r="MGD51" s="178"/>
      <c r="MGE51" s="178"/>
      <c r="MGF51" s="178"/>
      <c r="MGG51" s="178"/>
      <c r="MGH51" s="178"/>
      <c r="MGI51" s="178"/>
      <c r="MGJ51" s="178"/>
      <c r="MGK51" s="178"/>
      <c r="MGL51" s="178"/>
      <c r="MGM51" s="178"/>
      <c r="MGN51" s="178"/>
      <c r="MGO51" s="178"/>
      <c r="MGP51" s="178"/>
      <c r="MGQ51" s="178"/>
      <c r="MGR51" s="178"/>
      <c r="MGS51" s="178"/>
      <c r="MGT51" s="178"/>
      <c r="MGU51" s="178"/>
      <c r="MGV51" s="178"/>
      <c r="MGW51" s="178"/>
      <c r="MGX51" s="178"/>
      <c r="MGY51" s="178"/>
      <c r="MGZ51" s="178"/>
      <c r="MHA51" s="178"/>
      <c r="MHB51" s="178"/>
      <c r="MHC51" s="178"/>
      <c r="MHD51" s="178"/>
      <c r="MHE51" s="178"/>
      <c r="MHF51" s="178"/>
      <c r="MHG51" s="178"/>
      <c r="MHH51" s="178"/>
      <c r="MHI51" s="178"/>
      <c r="MHJ51" s="178"/>
      <c r="MHK51" s="178"/>
      <c r="MHL51" s="178"/>
      <c r="MHM51" s="178"/>
      <c r="MHN51" s="178"/>
      <c r="MHO51" s="178"/>
      <c r="MHP51" s="178"/>
      <c r="MHQ51" s="178"/>
      <c r="MHR51" s="178"/>
      <c r="MHS51" s="178"/>
      <c r="MHT51" s="178"/>
      <c r="MHU51" s="178"/>
      <c r="MHV51" s="178"/>
      <c r="MHW51" s="178"/>
      <c r="MHX51" s="178"/>
      <c r="MHY51" s="178"/>
      <c r="MHZ51" s="178"/>
      <c r="MIA51" s="178"/>
      <c r="MIB51" s="178"/>
      <c r="MIC51" s="178"/>
      <c r="MID51" s="178"/>
      <c r="MIE51" s="178"/>
      <c r="MIF51" s="178"/>
      <c r="MIG51" s="178"/>
      <c r="MIH51" s="178"/>
      <c r="MII51" s="178"/>
      <c r="MIJ51" s="178"/>
      <c r="MIK51" s="178"/>
      <c r="MIL51" s="178"/>
      <c r="MIM51" s="178"/>
      <c r="MIN51" s="178"/>
      <c r="MIO51" s="178"/>
      <c r="MIP51" s="178"/>
      <c r="MIQ51" s="178"/>
      <c r="MIR51" s="178"/>
      <c r="MIS51" s="178"/>
      <c r="MIT51" s="178"/>
      <c r="MIU51" s="178"/>
      <c r="MIV51" s="178"/>
      <c r="MIW51" s="178"/>
      <c r="MIX51" s="178"/>
      <c r="MIY51" s="178"/>
      <c r="MIZ51" s="178"/>
      <c r="MJA51" s="178"/>
      <c r="MJB51" s="178"/>
      <c r="MJC51" s="178"/>
      <c r="MJD51" s="178"/>
      <c r="MJE51" s="178"/>
      <c r="MJF51" s="178"/>
      <c r="MJG51" s="178"/>
      <c r="MJH51" s="178"/>
      <c r="MJI51" s="178"/>
      <c r="MJJ51" s="178"/>
      <c r="MJK51" s="178"/>
      <c r="MJL51" s="178"/>
      <c r="MJM51" s="178"/>
      <c r="MJN51" s="178"/>
      <c r="MJO51" s="178"/>
      <c r="MJP51" s="178"/>
      <c r="MJQ51" s="178"/>
      <c r="MJR51" s="178"/>
      <c r="MJS51" s="178"/>
      <c r="MJT51" s="178"/>
      <c r="MJU51" s="178"/>
      <c r="MJV51" s="178"/>
      <c r="MJW51" s="178"/>
      <c r="MJX51" s="178"/>
      <c r="MJY51" s="178"/>
      <c r="MJZ51" s="178"/>
      <c r="MKA51" s="178"/>
      <c r="MKB51" s="178"/>
      <c r="MKC51" s="178"/>
      <c r="MKD51" s="178"/>
      <c r="MKE51" s="178"/>
      <c r="MKF51" s="178"/>
      <c r="MKG51" s="178"/>
      <c r="MKH51" s="178"/>
      <c r="MKI51" s="178"/>
      <c r="MKJ51" s="178"/>
      <c r="MKK51" s="178"/>
      <c r="MKL51" s="178"/>
      <c r="MKM51" s="178"/>
      <c r="MKN51" s="178"/>
      <c r="MKO51" s="178"/>
      <c r="MKP51" s="178"/>
      <c r="MKQ51" s="178"/>
      <c r="MKR51" s="178"/>
      <c r="MKS51" s="178"/>
      <c r="MKT51" s="178"/>
      <c r="MKU51" s="178"/>
      <c r="MKV51" s="178"/>
      <c r="MKW51" s="178"/>
      <c r="MKX51" s="178"/>
      <c r="MKY51" s="178"/>
      <c r="MKZ51" s="178"/>
      <c r="MLA51" s="178"/>
      <c r="MLB51" s="178"/>
      <c r="MLC51" s="178"/>
      <c r="MLD51" s="178"/>
      <c r="MLE51" s="178"/>
      <c r="MLF51" s="178"/>
      <c r="MLG51" s="178"/>
      <c r="MLH51" s="178"/>
      <c r="MLI51" s="178"/>
      <c r="MLJ51" s="178"/>
      <c r="MLK51" s="178"/>
      <c r="MLL51" s="178"/>
      <c r="MLM51" s="178"/>
      <c r="MLN51" s="178"/>
      <c r="MLO51" s="178"/>
      <c r="MLP51" s="178"/>
      <c r="MLQ51" s="178"/>
      <c r="MLR51" s="178"/>
      <c r="MLS51" s="178"/>
      <c r="MLT51" s="178"/>
      <c r="MLU51" s="178"/>
      <c r="MLV51" s="178"/>
      <c r="MLW51" s="178"/>
      <c r="MLX51" s="178"/>
      <c r="MLY51" s="178"/>
      <c r="MLZ51" s="178"/>
      <c r="MMA51" s="178"/>
      <c r="MMB51" s="178"/>
      <c r="MMC51" s="178"/>
      <c r="MMD51" s="178"/>
      <c r="MME51" s="178"/>
      <c r="MMF51" s="178"/>
      <c r="MMG51" s="178"/>
      <c r="MMH51" s="178"/>
      <c r="MMI51" s="178"/>
      <c r="MMJ51" s="178"/>
      <c r="MMK51" s="178"/>
      <c r="MML51" s="178"/>
      <c r="MMM51" s="178"/>
      <c r="MMN51" s="178"/>
      <c r="MMO51" s="178"/>
      <c r="MMP51" s="178"/>
      <c r="MMQ51" s="178"/>
      <c r="MMR51" s="178"/>
      <c r="MMS51" s="178"/>
      <c r="MMT51" s="178"/>
      <c r="MMU51" s="178"/>
      <c r="MMV51" s="178"/>
      <c r="MMW51" s="178"/>
      <c r="MMX51" s="178"/>
      <c r="MMY51" s="178"/>
      <c r="MMZ51" s="178"/>
      <c r="MNA51" s="178"/>
      <c r="MNB51" s="178"/>
      <c r="MNC51" s="178"/>
      <c r="MND51" s="178"/>
      <c r="MNE51" s="178"/>
      <c r="MNF51" s="178"/>
      <c r="MNG51" s="178"/>
      <c r="MNH51" s="178"/>
      <c r="MNI51" s="178"/>
      <c r="MNJ51" s="178"/>
      <c r="MNK51" s="178"/>
      <c r="MNL51" s="178"/>
      <c r="MNM51" s="178"/>
      <c r="MNN51" s="178"/>
      <c r="MNO51" s="178"/>
      <c r="MNP51" s="178"/>
      <c r="MNQ51" s="178"/>
      <c r="MNR51" s="178"/>
      <c r="MNS51" s="178"/>
      <c r="MNT51" s="178"/>
      <c r="MNU51" s="178"/>
      <c r="MNV51" s="178"/>
      <c r="MNW51" s="178"/>
      <c r="MNX51" s="178"/>
      <c r="MNY51" s="178"/>
      <c r="MNZ51" s="178"/>
      <c r="MOA51" s="178"/>
      <c r="MOB51" s="178"/>
      <c r="MOC51" s="178"/>
      <c r="MOD51" s="178"/>
      <c r="MOE51" s="178"/>
      <c r="MOF51" s="178"/>
      <c r="MOG51" s="178"/>
      <c r="MOH51" s="178"/>
      <c r="MOI51" s="178"/>
      <c r="MOJ51" s="178"/>
      <c r="MOK51" s="178"/>
      <c r="MOL51" s="178"/>
      <c r="MOM51" s="178"/>
      <c r="MON51" s="178"/>
      <c r="MOO51" s="178"/>
      <c r="MOP51" s="178"/>
      <c r="MOQ51" s="178"/>
      <c r="MOR51" s="178"/>
      <c r="MOS51" s="178"/>
      <c r="MOT51" s="178"/>
      <c r="MOU51" s="178"/>
      <c r="MOV51" s="178"/>
      <c r="MOW51" s="178"/>
      <c r="MOX51" s="178"/>
      <c r="MOY51" s="178"/>
      <c r="MOZ51" s="178"/>
      <c r="MPA51" s="178"/>
      <c r="MPB51" s="178"/>
      <c r="MPC51" s="178"/>
      <c r="MPD51" s="178"/>
      <c r="MPE51" s="178"/>
      <c r="MPF51" s="178"/>
      <c r="MPG51" s="178"/>
      <c r="MPH51" s="178"/>
      <c r="MPI51" s="178"/>
      <c r="MPJ51" s="178"/>
      <c r="MPK51" s="178"/>
      <c r="MPL51" s="178"/>
      <c r="MPM51" s="178"/>
      <c r="MPN51" s="178"/>
      <c r="MPO51" s="178"/>
      <c r="MPP51" s="178"/>
      <c r="MPQ51" s="178"/>
      <c r="MPR51" s="178"/>
      <c r="MPS51" s="178"/>
      <c r="MPT51" s="178"/>
      <c r="MPU51" s="178"/>
      <c r="MPV51" s="178"/>
      <c r="MPW51" s="178"/>
      <c r="MPX51" s="178"/>
      <c r="MPY51" s="178"/>
      <c r="MPZ51" s="178"/>
      <c r="MQA51" s="178"/>
      <c r="MQB51" s="178"/>
      <c r="MQC51" s="178"/>
      <c r="MQD51" s="178"/>
      <c r="MQE51" s="178"/>
      <c r="MQF51" s="178"/>
      <c r="MQG51" s="178"/>
      <c r="MQH51" s="178"/>
      <c r="MQI51" s="178"/>
      <c r="MQJ51" s="178"/>
      <c r="MQK51" s="178"/>
      <c r="MQL51" s="178"/>
      <c r="MQM51" s="178"/>
      <c r="MQN51" s="178"/>
      <c r="MQO51" s="178"/>
      <c r="MQP51" s="178"/>
      <c r="MQQ51" s="178"/>
      <c r="MQR51" s="178"/>
      <c r="MQS51" s="178"/>
      <c r="MQT51" s="178"/>
      <c r="MQU51" s="178"/>
      <c r="MQV51" s="178"/>
      <c r="MQW51" s="178"/>
      <c r="MQX51" s="178"/>
      <c r="MQY51" s="178"/>
      <c r="MQZ51" s="178"/>
      <c r="MRA51" s="178"/>
      <c r="MRB51" s="178"/>
      <c r="MRC51" s="178"/>
      <c r="MRD51" s="178"/>
      <c r="MRE51" s="178"/>
      <c r="MRF51" s="178"/>
      <c r="MRG51" s="178"/>
      <c r="MRH51" s="178"/>
      <c r="MRI51" s="178"/>
      <c r="MRJ51" s="178"/>
      <c r="MRK51" s="178"/>
      <c r="MRL51" s="178"/>
      <c r="MRM51" s="178"/>
      <c r="MRN51" s="178"/>
      <c r="MRO51" s="178"/>
      <c r="MRP51" s="178"/>
      <c r="MRQ51" s="178"/>
      <c r="MRR51" s="178"/>
      <c r="MRS51" s="178"/>
      <c r="MRT51" s="178"/>
      <c r="MRU51" s="178"/>
      <c r="MRV51" s="178"/>
      <c r="MRW51" s="178"/>
      <c r="MRX51" s="178"/>
      <c r="MRY51" s="178"/>
      <c r="MRZ51" s="178"/>
      <c r="MSA51" s="178"/>
      <c r="MSB51" s="178"/>
      <c r="MSC51" s="178"/>
      <c r="MSD51" s="178"/>
      <c r="MSE51" s="178"/>
      <c r="MSF51" s="178"/>
      <c r="MSG51" s="178"/>
      <c r="MSH51" s="178"/>
      <c r="MSI51" s="178"/>
      <c r="MSJ51" s="178"/>
      <c r="MSK51" s="178"/>
      <c r="MSL51" s="178"/>
      <c r="MSM51" s="178"/>
      <c r="MSN51" s="178"/>
      <c r="MSO51" s="178"/>
      <c r="MSP51" s="178"/>
      <c r="MSQ51" s="178"/>
      <c r="MSR51" s="178"/>
      <c r="MSS51" s="178"/>
      <c r="MST51" s="178"/>
      <c r="MSU51" s="178"/>
      <c r="MSV51" s="178"/>
      <c r="MSW51" s="178"/>
      <c r="MSX51" s="178"/>
      <c r="MSY51" s="178"/>
      <c r="MSZ51" s="178"/>
      <c r="MTA51" s="178"/>
      <c r="MTB51" s="178"/>
      <c r="MTC51" s="178"/>
      <c r="MTD51" s="178"/>
      <c r="MTE51" s="178"/>
      <c r="MTF51" s="178"/>
      <c r="MTG51" s="178"/>
      <c r="MTH51" s="178"/>
      <c r="MTI51" s="178"/>
      <c r="MTJ51" s="178"/>
      <c r="MTK51" s="178"/>
      <c r="MTL51" s="178"/>
      <c r="MTM51" s="178"/>
      <c r="MTN51" s="178"/>
      <c r="MTO51" s="178"/>
      <c r="MTP51" s="178"/>
      <c r="MTQ51" s="178"/>
      <c r="MTR51" s="178"/>
      <c r="MTS51" s="178"/>
      <c r="MTT51" s="178"/>
      <c r="MTU51" s="178"/>
      <c r="MTV51" s="178"/>
      <c r="MTW51" s="178"/>
      <c r="MTX51" s="178"/>
      <c r="MTY51" s="178"/>
      <c r="MTZ51" s="178"/>
      <c r="MUA51" s="178"/>
      <c r="MUB51" s="178"/>
      <c r="MUC51" s="178"/>
      <c r="MUD51" s="178"/>
      <c r="MUE51" s="178"/>
      <c r="MUF51" s="178"/>
      <c r="MUG51" s="178"/>
      <c r="MUH51" s="178"/>
      <c r="MUI51" s="178"/>
      <c r="MUJ51" s="178"/>
      <c r="MUK51" s="178"/>
      <c r="MUL51" s="178"/>
      <c r="MUM51" s="178"/>
      <c r="MUN51" s="178"/>
      <c r="MUO51" s="178"/>
      <c r="MUP51" s="178"/>
      <c r="MUQ51" s="178"/>
      <c r="MUR51" s="178"/>
      <c r="MUS51" s="178"/>
      <c r="MUT51" s="178"/>
      <c r="MUU51" s="178"/>
      <c r="MUV51" s="178"/>
      <c r="MUW51" s="178"/>
      <c r="MUX51" s="178"/>
      <c r="MUY51" s="178"/>
      <c r="MUZ51" s="178"/>
      <c r="MVA51" s="178"/>
      <c r="MVB51" s="178"/>
      <c r="MVC51" s="178"/>
      <c r="MVD51" s="178"/>
      <c r="MVE51" s="178"/>
      <c r="MVF51" s="178"/>
      <c r="MVG51" s="178"/>
      <c r="MVH51" s="178"/>
      <c r="MVI51" s="178"/>
      <c r="MVJ51" s="178"/>
      <c r="MVK51" s="178"/>
      <c r="MVL51" s="178"/>
      <c r="MVM51" s="178"/>
      <c r="MVN51" s="178"/>
      <c r="MVO51" s="178"/>
      <c r="MVP51" s="178"/>
      <c r="MVQ51" s="178"/>
      <c r="MVR51" s="178"/>
      <c r="MVS51" s="178"/>
      <c r="MVT51" s="178"/>
      <c r="MVU51" s="178"/>
      <c r="MVV51" s="178"/>
      <c r="MVW51" s="178"/>
      <c r="MVX51" s="178"/>
      <c r="MVY51" s="178"/>
      <c r="MVZ51" s="178"/>
      <c r="MWA51" s="178"/>
      <c r="MWB51" s="178"/>
      <c r="MWC51" s="178"/>
      <c r="MWD51" s="178"/>
      <c r="MWE51" s="178"/>
      <c r="MWF51" s="178"/>
      <c r="MWG51" s="178"/>
      <c r="MWH51" s="178"/>
      <c r="MWI51" s="178"/>
      <c r="MWJ51" s="178"/>
      <c r="MWK51" s="178"/>
      <c r="MWL51" s="178"/>
      <c r="MWM51" s="178"/>
      <c r="MWN51" s="178"/>
      <c r="MWO51" s="178"/>
      <c r="MWP51" s="178"/>
      <c r="MWQ51" s="178"/>
      <c r="MWR51" s="178"/>
      <c r="MWS51" s="178"/>
      <c r="MWT51" s="178"/>
      <c r="MWU51" s="178"/>
      <c r="MWV51" s="178"/>
      <c r="MWW51" s="178"/>
      <c r="MWX51" s="178"/>
      <c r="MWY51" s="178"/>
      <c r="MWZ51" s="178"/>
      <c r="MXA51" s="178"/>
      <c r="MXB51" s="178"/>
      <c r="MXC51" s="178"/>
      <c r="MXD51" s="178"/>
      <c r="MXE51" s="178"/>
      <c r="MXF51" s="178"/>
      <c r="MXG51" s="178"/>
      <c r="MXH51" s="178"/>
      <c r="MXI51" s="178"/>
      <c r="MXJ51" s="178"/>
      <c r="MXK51" s="178"/>
      <c r="MXL51" s="178"/>
      <c r="MXM51" s="178"/>
      <c r="MXN51" s="178"/>
      <c r="MXO51" s="178"/>
      <c r="MXP51" s="178"/>
      <c r="MXQ51" s="178"/>
      <c r="MXR51" s="178"/>
      <c r="MXS51" s="178"/>
      <c r="MXT51" s="178"/>
      <c r="MXU51" s="178"/>
      <c r="MXV51" s="178"/>
      <c r="MXW51" s="178"/>
      <c r="MXX51" s="178"/>
      <c r="MXY51" s="178"/>
      <c r="MXZ51" s="178"/>
      <c r="MYA51" s="178"/>
      <c r="MYB51" s="178"/>
      <c r="MYC51" s="178"/>
      <c r="MYD51" s="178"/>
      <c r="MYE51" s="178"/>
      <c r="MYF51" s="178"/>
      <c r="MYG51" s="178"/>
      <c r="MYH51" s="178"/>
      <c r="MYI51" s="178"/>
      <c r="MYJ51" s="178"/>
      <c r="MYK51" s="178"/>
      <c r="MYL51" s="178"/>
      <c r="MYM51" s="178"/>
      <c r="MYN51" s="178"/>
      <c r="MYO51" s="178"/>
      <c r="MYP51" s="178"/>
      <c r="MYQ51" s="178"/>
      <c r="MYR51" s="178"/>
      <c r="MYS51" s="178"/>
      <c r="MYT51" s="178"/>
      <c r="MYU51" s="178"/>
      <c r="MYV51" s="178"/>
      <c r="MYW51" s="178"/>
      <c r="MYX51" s="178"/>
      <c r="MYY51" s="178"/>
      <c r="MYZ51" s="178"/>
      <c r="MZA51" s="178"/>
      <c r="MZB51" s="178"/>
      <c r="MZC51" s="178"/>
      <c r="MZD51" s="178"/>
      <c r="MZE51" s="178"/>
      <c r="MZF51" s="178"/>
      <c r="MZG51" s="178"/>
      <c r="MZH51" s="178"/>
      <c r="MZI51" s="178"/>
      <c r="MZJ51" s="178"/>
      <c r="MZK51" s="178"/>
      <c r="MZL51" s="178"/>
      <c r="MZM51" s="178"/>
      <c r="MZN51" s="178"/>
      <c r="MZO51" s="178"/>
      <c r="MZP51" s="178"/>
      <c r="MZQ51" s="178"/>
      <c r="MZR51" s="178"/>
      <c r="MZS51" s="178"/>
      <c r="MZT51" s="178"/>
      <c r="MZU51" s="178"/>
      <c r="MZV51" s="178"/>
      <c r="MZW51" s="178"/>
      <c r="MZX51" s="178"/>
      <c r="MZY51" s="178"/>
      <c r="MZZ51" s="178"/>
      <c r="NAA51" s="178"/>
      <c r="NAB51" s="178"/>
      <c r="NAC51" s="178"/>
      <c r="NAD51" s="178"/>
      <c r="NAE51" s="178"/>
      <c r="NAF51" s="178"/>
      <c r="NAG51" s="178"/>
      <c r="NAH51" s="178"/>
      <c r="NAI51" s="178"/>
      <c r="NAJ51" s="178"/>
      <c r="NAK51" s="178"/>
      <c r="NAL51" s="178"/>
      <c r="NAM51" s="178"/>
      <c r="NAN51" s="178"/>
      <c r="NAO51" s="178"/>
      <c r="NAP51" s="178"/>
      <c r="NAQ51" s="178"/>
      <c r="NAR51" s="178"/>
      <c r="NAS51" s="178"/>
      <c r="NAT51" s="178"/>
      <c r="NAU51" s="178"/>
      <c r="NAV51" s="178"/>
      <c r="NAW51" s="178"/>
      <c r="NAX51" s="178"/>
      <c r="NAY51" s="178"/>
      <c r="NAZ51" s="178"/>
      <c r="NBA51" s="178"/>
      <c r="NBB51" s="178"/>
      <c r="NBC51" s="178"/>
      <c r="NBD51" s="178"/>
      <c r="NBE51" s="178"/>
      <c r="NBF51" s="178"/>
      <c r="NBG51" s="178"/>
      <c r="NBH51" s="178"/>
      <c r="NBI51" s="178"/>
      <c r="NBJ51" s="178"/>
      <c r="NBK51" s="178"/>
      <c r="NBL51" s="178"/>
      <c r="NBM51" s="178"/>
      <c r="NBN51" s="178"/>
      <c r="NBO51" s="178"/>
      <c r="NBP51" s="178"/>
      <c r="NBQ51" s="178"/>
      <c r="NBR51" s="178"/>
      <c r="NBS51" s="178"/>
      <c r="NBT51" s="178"/>
      <c r="NBU51" s="178"/>
      <c r="NBV51" s="178"/>
      <c r="NBW51" s="178"/>
      <c r="NBX51" s="178"/>
      <c r="NBY51" s="178"/>
      <c r="NBZ51" s="178"/>
      <c r="NCA51" s="178"/>
      <c r="NCB51" s="178"/>
      <c r="NCC51" s="178"/>
      <c r="NCD51" s="178"/>
      <c r="NCE51" s="178"/>
      <c r="NCF51" s="178"/>
      <c r="NCG51" s="178"/>
      <c r="NCH51" s="178"/>
      <c r="NCI51" s="178"/>
      <c r="NCJ51" s="178"/>
      <c r="NCK51" s="178"/>
      <c r="NCL51" s="178"/>
      <c r="NCM51" s="178"/>
      <c r="NCN51" s="178"/>
      <c r="NCO51" s="178"/>
      <c r="NCP51" s="178"/>
      <c r="NCQ51" s="178"/>
      <c r="NCR51" s="178"/>
      <c r="NCS51" s="178"/>
      <c r="NCT51" s="178"/>
      <c r="NCU51" s="178"/>
      <c r="NCV51" s="178"/>
      <c r="NCW51" s="178"/>
      <c r="NCX51" s="178"/>
      <c r="NCY51" s="178"/>
      <c r="NCZ51" s="178"/>
      <c r="NDA51" s="178"/>
      <c r="NDB51" s="178"/>
      <c r="NDC51" s="178"/>
      <c r="NDD51" s="178"/>
      <c r="NDE51" s="178"/>
      <c r="NDF51" s="178"/>
      <c r="NDG51" s="178"/>
      <c r="NDH51" s="178"/>
      <c r="NDI51" s="178"/>
      <c r="NDJ51" s="178"/>
      <c r="NDK51" s="178"/>
      <c r="NDL51" s="178"/>
      <c r="NDM51" s="178"/>
      <c r="NDN51" s="178"/>
      <c r="NDO51" s="178"/>
      <c r="NDP51" s="178"/>
      <c r="NDQ51" s="178"/>
      <c r="NDR51" s="178"/>
      <c r="NDS51" s="178"/>
      <c r="NDT51" s="178"/>
      <c r="NDU51" s="178"/>
      <c r="NDV51" s="178"/>
      <c r="NDW51" s="178"/>
      <c r="NDX51" s="178"/>
      <c r="NDY51" s="178"/>
      <c r="NDZ51" s="178"/>
      <c r="NEA51" s="178"/>
      <c r="NEB51" s="178"/>
      <c r="NEC51" s="178"/>
      <c r="NED51" s="178"/>
      <c r="NEE51" s="178"/>
      <c r="NEF51" s="178"/>
      <c r="NEG51" s="178"/>
      <c r="NEH51" s="178"/>
      <c r="NEI51" s="178"/>
      <c r="NEJ51" s="178"/>
      <c r="NEK51" s="178"/>
      <c r="NEL51" s="178"/>
      <c r="NEM51" s="178"/>
      <c r="NEN51" s="178"/>
      <c r="NEO51" s="178"/>
      <c r="NEP51" s="178"/>
      <c r="NEQ51" s="178"/>
      <c r="NER51" s="178"/>
      <c r="NES51" s="178"/>
      <c r="NET51" s="178"/>
      <c r="NEU51" s="178"/>
      <c r="NEV51" s="178"/>
      <c r="NEW51" s="178"/>
      <c r="NEX51" s="178"/>
      <c r="NEY51" s="178"/>
      <c r="NEZ51" s="178"/>
      <c r="NFA51" s="178"/>
      <c r="NFB51" s="178"/>
      <c r="NFC51" s="178"/>
      <c r="NFD51" s="178"/>
      <c r="NFE51" s="178"/>
      <c r="NFF51" s="178"/>
      <c r="NFG51" s="178"/>
      <c r="NFH51" s="178"/>
      <c r="NFI51" s="178"/>
      <c r="NFJ51" s="178"/>
      <c r="NFK51" s="178"/>
      <c r="NFL51" s="178"/>
      <c r="NFM51" s="178"/>
      <c r="NFN51" s="178"/>
      <c r="NFO51" s="178"/>
      <c r="NFP51" s="178"/>
      <c r="NFQ51" s="178"/>
      <c r="NFR51" s="178"/>
      <c r="NFS51" s="178"/>
      <c r="NFT51" s="178"/>
      <c r="NFU51" s="178"/>
      <c r="NFV51" s="178"/>
      <c r="NFW51" s="178"/>
      <c r="NFX51" s="178"/>
      <c r="NFY51" s="178"/>
      <c r="NFZ51" s="178"/>
      <c r="NGA51" s="178"/>
      <c r="NGB51" s="178"/>
      <c r="NGC51" s="178"/>
      <c r="NGD51" s="178"/>
      <c r="NGE51" s="178"/>
      <c r="NGF51" s="178"/>
      <c r="NGG51" s="178"/>
      <c r="NGH51" s="178"/>
      <c r="NGI51" s="178"/>
      <c r="NGJ51" s="178"/>
      <c r="NGK51" s="178"/>
      <c r="NGL51" s="178"/>
      <c r="NGM51" s="178"/>
      <c r="NGN51" s="178"/>
      <c r="NGO51" s="178"/>
      <c r="NGP51" s="178"/>
      <c r="NGQ51" s="178"/>
      <c r="NGR51" s="178"/>
      <c r="NGS51" s="178"/>
      <c r="NGT51" s="178"/>
      <c r="NGU51" s="178"/>
      <c r="NGV51" s="178"/>
      <c r="NGW51" s="178"/>
      <c r="NGX51" s="178"/>
      <c r="NGY51" s="178"/>
      <c r="NGZ51" s="178"/>
      <c r="NHA51" s="178"/>
      <c r="NHB51" s="178"/>
      <c r="NHC51" s="178"/>
      <c r="NHD51" s="178"/>
      <c r="NHE51" s="178"/>
      <c r="NHF51" s="178"/>
      <c r="NHG51" s="178"/>
      <c r="NHH51" s="178"/>
      <c r="NHI51" s="178"/>
      <c r="NHJ51" s="178"/>
      <c r="NHK51" s="178"/>
      <c r="NHL51" s="178"/>
      <c r="NHM51" s="178"/>
      <c r="NHN51" s="178"/>
      <c r="NHO51" s="178"/>
      <c r="NHP51" s="178"/>
      <c r="NHQ51" s="178"/>
      <c r="NHR51" s="178"/>
      <c r="NHS51" s="178"/>
      <c r="NHT51" s="178"/>
      <c r="NHU51" s="178"/>
      <c r="NHV51" s="178"/>
      <c r="NHW51" s="178"/>
      <c r="NHX51" s="178"/>
      <c r="NHY51" s="178"/>
      <c r="NHZ51" s="178"/>
      <c r="NIA51" s="178"/>
      <c r="NIB51" s="178"/>
      <c r="NIC51" s="178"/>
      <c r="NID51" s="178"/>
      <c r="NIE51" s="178"/>
      <c r="NIF51" s="178"/>
      <c r="NIG51" s="178"/>
      <c r="NIH51" s="178"/>
      <c r="NII51" s="178"/>
      <c r="NIJ51" s="178"/>
      <c r="NIK51" s="178"/>
      <c r="NIL51" s="178"/>
      <c r="NIM51" s="178"/>
      <c r="NIN51" s="178"/>
      <c r="NIO51" s="178"/>
      <c r="NIP51" s="178"/>
      <c r="NIQ51" s="178"/>
      <c r="NIR51" s="178"/>
      <c r="NIS51" s="178"/>
      <c r="NIT51" s="178"/>
      <c r="NIU51" s="178"/>
      <c r="NIV51" s="178"/>
      <c r="NIW51" s="178"/>
      <c r="NIX51" s="178"/>
      <c r="NIY51" s="178"/>
      <c r="NIZ51" s="178"/>
      <c r="NJA51" s="178"/>
      <c r="NJB51" s="178"/>
      <c r="NJC51" s="178"/>
      <c r="NJD51" s="178"/>
      <c r="NJE51" s="178"/>
      <c r="NJF51" s="178"/>
      <c r="NJG51" s="178"/>
      <c r="NJH51" s="178"/>
      <c r="NJI51" s="178"/>
      <c r="NJJ51" s="178"/>
      <c r="NJK51" s="178"/>
      <c r="NJL51" s="178"/>
      <c r="NJM51" s="178"/>
      <c r="NJN51" s="178"/>
      <c r="NJO51" s="178"/>
      <c r="NJP51" s="178"/>
      <c r="NJQ51" s="178"/>
      <c r="NJR51" s="178"/>
      <c r="NJS51" s="178"/>
      <c r="NJT51" s="178"/>
      <c r="NJU51" s="178"/>
      <c r="NJV51" s="178"/>
      <c r="NJW51" s="178"/>
      <c r="NJX51" s="178"/>
      <c r="NJY51" s="178"/>
      <c r="NJZ51" s="178"/>
      <c r="NKA51" s="178"/>
      <c r="NKB51" s="178"/>
      <c r="NKC51" s="178"/>
      <c r="NKD51" s="178"/>
      <c r="NKE51" s="178"/>
      <c r="NKF51" s="178"/>
      <c r="NKG51" s="178"/>
      <c r="NKH51" s="178"/>
      <c r="NKI51" s="178"/>
      <c r="NKJ51" s="178"/>
      <c r="NKK51" s="178"/>
      <c r="NKL51" s="178"/>
      <c r="NKM51" s="178"/>
      <c r="NKN51" s="178"/>
      <c r="NKO51" s="178"/>
      <c r="NKP51" s="178"/>
      <c r="NKQ51" s="178"/>
      <c r="NKR51" s="178"/>
      <c r="NKS51" s="178"/>
      <c r="NKT51" s="178"/>
      <c r="NKU51" s="178"/>
      <c r="NKV51" s="178"/>
      <c r="NKW51" s="178"/>
      <c r="NKX51" s="178"/>
      <c r="NKY51" s="178"/>
      <c r="NKZ51" s="178"/>
      <c r="NLA51" s="178"/>
      <c r="NLB51" s="178"/>
      <c r="NLC51" s="178"/>
      <c r="NLD51" s="178"/>
      <c r="NLE51" s="178"/>
      <c r="NLF51" s="178"/>
      <c r="NLG51" s="178"/>
      <c r="NLH51" s="178"/>
      <c r="NLI51" s="178"/>
      <c r="NLJ51" s="178"/>
      <c r="NLK51" s="178"/>
      <c r="NLL51" s="178"/>
      <c r="NLM51" s="178"/>
      <c r="NLN51" s="178"/>
      <c r="NLO51" s="178"/>
      <c r="NLP51" s="178"/>
      <c r="NLQ51" s="178"/>
      <c r="NLR51" s="178"/>
      <c r="NLS51" s="178"/>
      <c r="NLT51" s="178"/>
      <c r="NLU51" s="178"/>
      <c r="NLV51" s="178"/>
      <c r="NLW51" s="178"/>
      <c r="NLX51" s="178"/>
      <c r="NLY51" s="178"/>
      <c r="NLZ51" s="178"/>
      <c r="NMA51" s="178"/>
      <c r="NMB51" s="178"/>
      <c r="NMC51" s="178"/>
      <c r="NMD51" s="178"/>
      <c r="NME51" s="178"/>
      <c r="NMF51" s="178"/>
      <c r="NMG51" s="178"/>
      <c r="NMH51" s="178"/>
      <c r="NMI51" s="178"/>
      <c r="NMJ51" s="178"/>
      <c r="NMK51" s="178"/>
      <c r="NML51" s="178"/>
      <c r="NMM51" s="178"/>
      <c r="NMN51" s="178"/>
      <c r="NMO51" s="178"/>
      <c r="NMP51" s="178"/>
      <c r="NMQ51" s="178"/>
      <c r="NMR51" s="178"/>
      <c r="NMS51" s="178"/>
      <c r="NMT51" s="178"/>
      <c r="NMU51" s="178"/>
      <c r="NMV51" s="178"/>
      <c r="NMW51" s="178"/>
      <c r="NMX51" s="178"/>
      <c r="NMY51" s="178"/>
      <c r="NMZ51" s="178"/>
      <c r="NNA51" s="178"/>
      <c r="NNB51" s="178"/>
      <c r="NNC51" s="178"/>
      <c r="NND51" s="178"/>
      <c r="NNE51" s="178"/>
      <c r="NNF51" s="178"/>
      <c r="NNG51" s="178"/>
      <c r="NNH51" s="178"/>
      <c r="NNI51" s="178"/>
      <c r="NNJ51" s="178"/>
      <c r="NNK51" s="178"/>
      <c r="NNL51" s="178"/>
      <c r="NNM51" s="178"/>
      <c r="NNN51" s="178"/>
      <c r="NNO51" s="178"/>
      <c r="NNP51" s="178"/>
      <c r="NNQ51" s="178"/>
      <c r="NNR51" s="178"/>
      <c r="NNS51" s="178"/>
      <c r="NNT51" s="178"/>
      <c r="NNU51" s="178"/>
      <c r="NNV51" s="178"/>
      <c r="NNW51" s="178"/>
      <c r="NNX51" s="178"/>
      <c r="NNY51" s="178"/>
      <c r="NNZ51" s="178"/>
      <c r="NOA51" s="178"/>
      <c r="NOB51" s="178"/>
      <c r="NOC51" s="178"/>
      <c r="NOD51" s="178"/>
      <c r="NOE51" s="178"/>
      <c r="NOF51" s="178"/>
      <c r="NOG51" s="178"/>
      <c r="NOH51" s="178"/>
      <c r="NOI51" s="178"/>
      <c r="NOJ51" s="178"/>
      <c r="NOK51" s="178"/>
      <c r="NOL51" s="178"/>
      <c r="NOM51" s="178"/>
      <c r="NON51" s="178"/>
      <c r="NOO51" s="178"/>
      <c r="NOP51" s="178"/>
      <c r="NOQ51" s="178"/>
      <c r="NOR51" s="178"/>
      <c r="NOS51" s="178"/>
      <c r="NOT51" s="178"/>
      <c r="NOU51" s="178"/>
      <c r="NOV51" s="178"/>
      <c r="NOW51" s="178"/>
      <c r="NOX51" s="178"/>
      <c r="NOY51" s="178"/>
      <c r="NOZ51" s="178"/>
      <c r="NPA51" s="178"/>
      <c r="NPB51" s="178"/>
      <c r="NPC51" s="178"/>
      <c r="NPD51" s="178"/>
      <c r="NPE51" s="178"/>
      <c r="NPF51" s="178"/>
      <c r="NPG51" s="178"/>
      <c r="NPH51" s="178"/>
      <c r="NPI51" s="178"/>
      <c r="NPJ51" s="178"/>
      <c r="NPK51" s="178"/>
      <c r="NPL51" s="178"/>
      <c r="NPM51" s="178"/>
      <c r="NPN51" s="178"/>
      <c r="NPO51" s="178"/>
      <c r="NPP51" s="178"/>
      <c r="NPQ51" s="178"/>
      <c r="NPR51" s="178"/>
      <c r="NPS51" s="178"/>
      <c r="NPT51" s="178"/>
      <c r="NPU51" s="178"/>
      <c r="NPV51" s="178"/>
      <c r="NPW51" s="178"/>
      <c r="NPX51" s="178"/>
      <c r="NPY51" s="178"/>
      <c r="NPZ51" s="178"/>
      <c r="NQA51" s="178"/>
      <c r="NQB51" s="178"/>
      <c r="NQC51" s="178"/>
      <c r="NQD51" s="178"/>
      <c r="NQE51" s="178"/>
      <c r="NQF51" s="178"/>
      <c r="NQG51" s="178"/>
      <c r="NQH51" s="178"/>
      <c r="NQI51" s="178"/>
      <c r="NQJ51" s="178"/>
      <c r="NQK51" s="178"/>
      <c r="NQL51" s="178"/>
      <c r="NQM51" s="178"/>
      <c r="NQN51" s="178"/>
      <c r="NQO51" s="178"/>
      <c r="NQP51" s="178"/>
      <c r="NQQ51" s="178"/>
      <c r="NQR51" s="178"/>
      <c r="NQS51" s="178"/>
      <c r="NQT51" s="178"/>
      <c r="NQU51" s="178"/>
      <c r="NQV51" s="178"/>
      <c r="NQW51" s="178"/>
      <c r="NQX51" s="178"/>
      <c r="NQY51" s="178"/>
      <c r="NQZ51" s="178"/>
      <c r="NRA51" s="178"/>
      <c r="NRB51" s="178"/>
      <c r="NRC51" s="178"/>
      <c r="NRD51" s="178"/>
      <c r="NRE51" s="178"/>
      <c r="NRF51" s="178"/>
      <c r="NRG51" s="178"/>
      <c r="NRH51" s="178"/>
      <c r="NRI51" s="178"/>
      <c r="NRJ51" s="178"/>
      <c r="NRK51" s="178"/>
      <c r="NRL51" s="178"/>
      <c r="NRM51" s="178"/>
      <c r="NRN51" s="178"/>
      <c r="NRO51" s="178"/>
      <c r="NRP51" s="178"/>
      <c r="NRQ51" s="178"/>
      <c r="NRR51" s="178"/>
      <c r="NRS51" s="178"/>
      <c r="NRT51" s="178"/>
      <c r="NRU51" s="178"/>
      <c r="NRV51" s="178"/>
      <c r="NRW51" s="178"/>
      <c r="NRX51" s="178"/>
      <c r="NRY51" s="178"/>
      <c r="NRZ51" s="178"/>
      <c r="NSA51" s="178"/>
      <c r="NSB51" s="178"/>
      <c r="NSC51" s="178"/>
      <c r="NSD51" s="178"/>
      <c r="NSE51" s="178"/>
      <c r="NSF51" s="178"/>
      <c r="NSG51" s="178"/>
      <c r="NSH51" s="178"/>
      <c r="NSI51" s="178"/>
      <c r="NSJ51" s="178"/>
      <c r="NSK51" s="178"/>
      <c r="NSL51" s="178"/>
      <c r="NSM51" s="178"/>
      <c r="NSN51" s="178"/>
      <c r="NSO51" s="178"/>
      <c r="NSP51" s="178"/>
      <c r="NSQ51" s="178"/>
      <c r="NSR51" s="178"/>
      <c r="NSS51" s="178"/>
      <c r="NST51" s="178"/>
      <c r="NSU51" s="178"/>
      <c r="NSV51" s="178"/>
      <c r="NSW51" s="178"/>
      <c r="NSX51" s="178"/>
      <c r="NSY51" s="178"/>
      <c r="NSZ51" s="178"/>
      <c r="NTA51" s="178"/>
      <c r="NTB51" s="178"/>
      <c r="NTC51" s="178"/>
      <c r="NTD51" s="178"/>
      <c r="NTE51" s="178"/>
      <c r="NTF51" s="178"/>
      <c r="NTG51" s="178"/>
      <c r="NTH51" s="178"/>
      <c r="NTI51" s="178"/>
      <c r="NTJ51" s="178"/>
      <c r="NTK51" s="178"/>
      <c r="NTL51" s="178"/>
      <c r="NTM51" s="178"/>
      <c r="NTN51" s="178"/>
      <c r="NTO51" s="178"/>
      <c r="NTP51" s="178"/>
      <c r="NTQ51" s="178"/>
      <c r="NTR51" s="178"/>
      <c r="NTS51" s="178"/>
      <c r="NTT51" s="178"/>
      <c r="NTU51" s="178"/>
      <c r="NTV51" s="178"/>
      <c r="NTW51" s="178"/>
      <c r="NTX51" s="178"/>
      <c r="NTY51" s="178"/>
      <c r="NTZ51" s="178"/>
      <c r="NUA51" s="178"/>
      <c r="NUB51" s="178"/>
      <c r="NUC51" s="178"/>
      <c r="NUD51" s="178"/>
      <c r="NUE51" s="178"/>
      <c r="NUF51" s="178"/>
      <c r="NUG51" s="178"/>
      <c r="NUH51" s="178"/>
      <c r="NUI51" s="178"/>
      <c r="NUJ51" s="178"/>
      <c r="NUK51" s="178"/>
      <c r="NUL51" s="178"/>
      <c r="NUM51" s="178"/>
      <c r="NUN51" s="178"/>
      <c r="NUO51" s="178"/>
      <c r="NUP51" s="178"/>
      <c r="NUQ51" s="178"/>
      <c r="NUR51" s="178"/>
      <c r="NUS51" s="178"/>
      <c r="NUT51" s="178"/>
      <c r="NUU51" s="178"/>
      <c r="NUV51" s="178"/>
      <c r="NUW51" s="178"/>
      <c r="NUX51" s="178"/>
      <c r="NUY51" s="178"/>
      <c r="NUZ51" s="178"/>
      <c r="NVA51" s="178"/>
      <c r="NVB51" s="178"/>
      <c r="NVC51" s="178"/>
      <c r="NVD51" s="178"/>
      <c r="NVE51" s="178"/>
      <c r="NVF51" s="178"/>
      <c r="NVG51" s="178"/>
      <c r="NVH51" s="178"/>
      <c r="NVI51" s="178"/>
      <c r="NVJ51" s="178"/>
      <c r="NVK51" s="178"/>
      <c r="NVL51" s="178"/>
      <c r="NVM51" s="178"/>
      <c r="NVN51" s="178"/>
      <c r="NVO51" s="178"/>
      <c r="NVP51" s="178"/>
      <c r="NVQ51" s="178"/>
      <c r="NVR51" s="178"/>
      <c r="NVS51" s="178"/>
      <c r="NVT51" s="178"/>
      <c r="NVU51" s="178"/>
      <c r="NVV51" s="178"/>
      <c r="NVW51" s="178"/>
      <c r="NVX51" s="178"/>
      <c r="NVY51" s="178"/>
      <c r="NVZ51" s="178"/>
      <c r="NWA51" s="178"/>
      <c r="NWB51" s="178"/>
      <c r="NWC51" s="178"/>
      <c r="NWD51" s="178"/>
      <c r="NWE51" s="178"/>
      <c r="NWF51" s="178"/>
      <c r="NWG51" s="178"/>
      <c r="NWH51" s="178"/>
      <c r="NWI51" s="178"/>
      <c r="NWJ51" s="178"/>
      <c r="NWK51" s="178"/>
      <c r="NWL51" s="178"/>
      <c r="NWM51" s="178"/>
      <c r="NWN51" s="178"/>
      <c r="NWO51" s="178"/>
      <c r="NWP51" s="178"/>
      <c r="NWQ51" s="178"/>
      <c r="NWR51" s="178"/>
      <c r="NWS51" s="178"/>
      <c r="NWT51" s="178"/>
      <c r="NWU51" s="178"/>
      <c r="NWV51" s="178"/>
      <c r="NWW51" s="178"/>
      <c r="NWX51" s="178"/>
      <c r="NWY51" s="178"/>
      <c r="NWZ51" s="178"/>
      <c r="NXA51" s="178"/>
      <c r="NXB51" s="178"/>
      <c r="NXC51" s="178"/>
      <c r="NXD51" s="178"/>
      <c r="NXE51" s="178"/>
      <c r="NXF51" s="178"/>
      <c r="NXG51" s="178"/>
      <c r="NXH51" s="178"/>
      <c r="NXI51" s="178"/>
      <c r="NXJ51" s="178"/>
      <c r="NXK51" s="178"/>
      <c r="NXL51" s="178"/>
      <c r="NXM51" s="178"/>
      <c r="NXN51" s="178"/>
      <c r="NXO51" s="178"/>
      <c r="NXP51" s="178"/>
      <c r="NXQ51" s="178"/>
      <c r="NXR51" s="178"/>
      <c r="NXS51" s="178"/>
      <c r="NXT51" s="178"/>
      <c r="NXU51" s="178"/>
      <c r="NXV51" s="178"/>
      <c r="NXW51" s="178"/>
      <c r="NXX51" s="178"/>
      <c r="NXY51" s="178"/>
      <c r="NXZ51" s="178"/>
      <c r="NYA51" s="178"/>
      <c r="NYB51" s="178"/>
      <c r="NYC51" s="178"/>
      <c r="NYD51" s="178"/>
      <c r="NYE51" s="178"/>
      <c r="NYF51" s="178"/>
      <c r="NYG51" s="178"/>
      <c r="NYH51" s="178"/>
      <c r="NYI51" s="178"/>
      <c r="NYJ51" s="178"/>
      <c r="NYK51" s="178"/>
      <c r="NYL51" s="178"/>
      <c r="NYM51" s="178"/>
      <c r="NYN51" s="178"/>
      <c r="NYO51" s="178"/>
      <c r="NYP51" s="178"/>
      <c r="NYQ51" s="178"/>
      <c r="NYR51" s="178"/>
      <c r="NYS51" s="178"/>
      <c r="NYT51" s="178"/>
      <c r="NYU51" s="178"/>
      <c r="NYV51" s="178"/>
      <c r="NYW51" s="178"/>
      <c r="NYX51" s="178"/>
      <c r="NYY51" s="178"/>
      <c r="NYZ51" s="178"/>
      <c r="NZA51" s="178"/>
      <c r="NZB51" s="178"/>
      <c r="NZC51" s="178"/>
      <c r="NZD51" s="178"/>
      <c r="NZE51" s="178"/>
      <c r="NZF51" s="178"/>
      <c r="NZG51" s="178"/>
      <c r="NZH51" s="178"/>
      <c r="NZI51" s="178"/>
      <c r="NZJ51" s="178"/>
      <c r="NZK51" s="178"/>
      <c r="NZL51" s="178"/>
      <c r="NZM51" s="178"/>
      <c r="NZN51" s="178"/>
      <c r="NZO51" s="178"/>
      <c r="NZP51" s="178"/>
      <c r="NZQ51" s="178"/>
      <c r="NZR51" s="178"/>
      <c r="NZS51" s="178"/>
      <c r="NZT51" s="178"/>
      <c r="NZU51" s="178"/>
      <c r="NZV51" s="178"/>
      <c r="NZW51" s="178"/>
      <c r="NZX51" s="178"/>
      <c r="NZY51" s="178"/>
      <c r="NZZ51" s="178"/>
      <c r="OAA51" s="178"/>
      <c r="OAB51" s="178"/>
      <c r="OAC51" s="178"/>
      <c r="OAD51" s="178"/>
      <c r="OAE51" s="178"/>
      <c r="OAF51" s="178"/>
      <c r="OAG51" s="178"/>
      <c r="OAH51" s="178"/>
      <c r="OAI51" s="178"/>
      <c r="OAJ51" s="178"/>
      <c r="OAK51" s="178"/>
      <c r="OAL51" s="178"/>
      <c r="OAM51" s="178"/>
      <c r="OAN51" s="178"/>
      <c r="OAO51" s="178"/>
      <c r="OAP51" s="178"/>
      <c r="OAQ51" s="178"/>
      <c r="OAR51" s="178"/>
      <c r="OAS51" s="178"/>
      <c r="OAT51" s="178"/>
      <c r="OAU51" s="178"/>
      <c r="OAV51" s="178"/>
      <c r="OAW51" s="178"/>
      <c r="OAX51" s="178"/>
      <c r="OAY51" s="178"/>
      <c r="OAZ51" s="178"/>
      <c r="OBA51" s="178"/>
      <c r="OBB51" s="178"/>
      <c r="OBC51" s="178"/>
      <c r="OBD51" s="178"/>
      <c r="OBE51" s="178"/>
      <c r="OBF51" s="178"/>
      <c r="OBG51" s="178"/>
      <c r="OBH51" s="178"/>
      <c r="OBI51" s="178"/>
      <c r="OBJ51" s="178"/>
      <c r="OBK51" s="178"/>
      <c r="OBL51" s="178"/>
      <c r="OBM51" s="178"/>
      <c r="OBN51" s="178"/>
      <c r="OBO51" s="178"/>
      <c r="OBP51" s="178"/>
      <c r="OBQ51" s="178"/>
      <c r="OBR51" s="178"/>
      <c r="OBS51" s="178"/>
      <c r="OBT51" s="178"/>
      <c r="OBU51" s="178"/>
      <c r="OBV51" s="178"/>
      <c r="OBW51" s="178"/>
      <c r="OBX51" s="178"/>
      <c r="OBY51" s="178"/>
      <c r="OBZ51" s="178"/>
      <c r="OCA51" s="178"/>
      <c r="OCB51" s="178"/>
      <c r="OCC51" s="178"/>
      <c r="OCD51" s="178"/>
      <c r="OCE51" s="178"/>
      <c r="OCF51" s="178"/>
      <c r="OCG51" s="178"/>
      <c r="OCH51" s="178"/>
      <c r="OCI51" s="178"/>
      <c r="OCJ51" s="178"/>
      <c r="OCK51" s="178"/>
      <c r="OCL51" s="178"/>
      <c r="OCM51" s="178"/>
      <c r="OCN51" s="178"/>
      <c r="OCO51" s="178"/>
      <c r="OCP51" s="178"/>
      <c r="OCQ51" s="178"/>
      <c r="OCR51" s="178"/>
      <c r="OCS51" s="178"/>
      <c r="OCT51" s="178"/>
      <c r="OCU51" s="178"/>
      <c r="OCV51" s="178"/>
      <c r="OCW51" s="178"/>
      <c r="OCX51" s="178"/>
      <c r="OCY51" s="178"/>
      <c r="OCZ51" s="178"/>
      <c r="ODA51" s="178"/>
      <c r="ODB51" s="178"/>
      <c r="ODC51" s="178"/>
      <c r="ODD51" s="178"/>
      <c r="ODE51" s="178"/>
      <c r="ODF51" s="178"/>
      <c r="ODG51" s="178"/>
      <c r="ODH51" s="178"/>
      <c r="ODI51" s="178"/>
      <c r="ODJ51" s="178"/>
      <c r="ODK51" s="178"/>
      <c r="ODL51" s="178"/>
      <c r="ODM51" s="178"/>
      <c r="ODN51" s="178"/>
      <c r="ODO51" s="178"/>
      <c r="ODP51" s="178"/>
      <c r="ODQ51" s="178"/>
      <c r="ODR51" s="178"/>
      <c r="ODS51" s="178"/>
      <c r="ODT51" s="178"/>
      <c r="ODU51" s="178"/>
      <c r="ODV51" s="178"/>
      <c r="ODW51" s="178"/>
      <c r="ODX51" s="178"/>
      <c r="ODY51" s="178"/>
      <c r="ODZ51" s="178"/>
      <c r="OEA51" s="178"/>
      <c r="OEB51" s="178"/>
      <c r="OEC51" s="178"/>
      <c r="OED51" s="178"/>
      <c r="OEE51" s="178"/>
      <c r="OEF51" s="178"/>
      <c r="OEG51" s="178"/>
      <c r="OEH51" s="178"/>
      <c r="OEI51" s="178"/>
      <c r="OEJ51" s="178"/>
      <c r="OEK51" s="178"/>
      <c r="OEL51" s="178"/>
      <c r="OEM51" s="178"/>
      <c r="OEN51" s="178"/>
      <c r="OEO51" s="178"/>
      <c r="OEP51" s="178"/>
      <c r="OEQ51" s="178"/>
      <c r="OER51" s="178"/>
      <c r="OES51" s="178"/>
      <c r="OET51" s="178"/>
      <c r="OEU51" s="178"/>
      <c r="OEV51" s="178"/>
      <c r="OEW51" s="178"/>
      <c r="OEX51" s="178"/>
      <c r="OEY51" s="178"/>
      <c r="OEZ51" s="178"/>
      <c r="OFA51" s="178"/>
      <c r="OFB51" s="178"/>
      <c r="OFC51" s="178"/>
      <c r="OFD51" s="178"/>
      <c r="OFE51" s="178"/>
      <c r="OFF51" s="178"/>
      <c r="OFG51" s="178"/>
      <c r="OFH51" s="178"/>
      <c r="OFI51" s="178"/>
      <c r="OFJ51" s="178"/>
      <c r="OFK51" s="178"/>
      <c r="OFL51" s="178"/>
      <c r="OFM51" s="178"/>
      <c r="OFN51" s="178"/>
      <c r="OFO51" s="178"/>
      <c r="OFP51" s="178"/>
      <c r="OFQ51" s="178"/>
      <c r="OFR51" s="178"/>
      <c r="OFS51" s="178"/>
      <c r="OFT51" s="178"/>
      <c r="OFU51" s="178"/>
      <c r="OFV51" s="178"/>
      <c r="OFW51" s="178"/>
      <c r="OFX51" s="178"/>
      <c r="OFY51" s="178"/>
      <c r="OFZ51" s="178"/>
      <c r="OGA51" s="178"/>
      <c r="OGB51" s="178"/>
      <c r="OGC51" s="178"/>
      <c r="OGD51" s="178"/>
      <c r="OGE51" s="178"/>
      <c r="OGF51" s="178"/>
      <c r="OGG51" s="178"/>
      <c r="OGH51" s="178"/>
      <c r="OGI51" s="178"/>
      <c r="OGJ51" s="178"/>
      <c r="OGK51" s="178"/>
      <c r="OGL51" s="178"/>
      <c r="OGM51" s="178"/>
      <c r="OGN51" s="178"/>
      <c r="OGO51" s="178"/>
      <c r="OGP51" s="178"/>
      <c r="OGQ51" s="178"/>
      <c r="OGR51" s="178"/>
      <c r="OGS51" s="178"/>
      <c r="OGT51" s="178"/>
      <c r="OGU51" s="178"/>
      <c r="OGV51" s="178"/>
      <c r="OGW51" s="178"/>
      <c r="OGX51" s="178"/>
      <c r="OGY51" s="178"/>
      <c r="OGZ51" s="178"/>
      <c r="OHA51" s="178"/>
      <c r="OHB51" s="178"/>
      <c r="OHC51" s="178"/>
      <c r="OHD51" s="178"/>
      <c r="OHE51" s="178"/>
      <c r="OHF51" s="178"/>
      <c r="OHG51" s="178"/>
      <c r="OHH51" s="178"/>
      <c r="OHI51" s="178"/>
      <c r="OHJ51" s="178"/>
      <c r="OHK51" s="178"/>
      <c r="OHL51" s="178"/>
      <c r="OHM51" s="178"/>
      <c r="OHN51" s="178"/>
      <c r="OHO51" s="178"/>
      <c r="OHP51" s="178"/>
      <c r="OHQ51" s="178"/>
      <c r="OHR51" s="178"/>
      <c r="OHS51" s="178"/>
      <c r="OHT51" s="178"/>
      <c r="OHU51" s="178"/>
      <c r="OHV51" s="178"/>
      <c r="OHW51" s="178"/>
      <c r="OHX51" s="178"/>
      <c r="OHY51" s="178"/>
      <c r="OHZ51" s="178"/>
      <c r="OIA51" s="178"/>
      <c r="OIB51" s="178"/>
      <c r="OIC51" s="178"/>
      <c r="OID51" s="178"/>
      <c r="OIE51" s="178"/>
      <c r="OIF51" s="178"/>
      <c r="OIG51" s="178"/>
      <c r="OIH51" s="178"/>
      <c r="OII51" s="178"/>
      <c r="OIJ51" s="178"/>
      <c r="OIK51" s="178"/>
      <c r="OIL51" s="178"/>
      <c r="OIM51" s="178"/>
      <c r="OIN51" s="178"/>
      <c r="OIO51" s="178"/>
      <c r="OIP51" s="178"/>
      <c r="OIQ51" s="178"/>
      <c r="OIR51" s="178"/>
      <c r="OIS51" s="178"/>
      <c r="OIT51" s="178"/>
      <c r="OIU51" s="178"/>
      <c r="OIV51" s="178"/>
      <c r="OIW51" s="178"/>
      <c r="OIX51" s="178"/>
      <c r="OIY51" s="178"/>
      <c r="OIZ51" s="178"/>
      <c r="OJA51" s="178"/>
      <c r="OJB51" s="178"/>
      <c r="OJC51" s="178"/>
      <c r="OJD51" s="178"/>
      <c r="OJE51" s="178"/>
      <c r="OJF51" s="178"/>
      <c r="OJG51" s="178"/>
      <c r="OJH51" s="178"/>
      <c r="OJI51" s="178"/>
      <c r="OJJ51" s="178"/>
      <c r="OJK51" s="178"/>
      <c r="OJL51" s="178"/>
      <c r="OJM51" s="178"/>
      <c r="OJN51" s="178"/>
      <c r="OJO51" s="178"/>
      <c r="OJP51" s="178"/>
      <c r="OJQ51" s="178"/>
      <c r="OJR51" s="178"/>
      <c r="OJS51" s="178"/>
      <c r="OJT51" s="178"/>
      <c r="OJU51" s="178"/>
      <c r="OJV51" s="178"/>
      <c r="OJW51" s="178"/>
      <c r="OJX51" s="178"/>
      <c r="OJY51" s="178"/>
      <c r="OJZ51" s="178"/>
      <c r="OKA51" s="178"/>
      <c r="OKB51" s="178"/>
      <c r="OKC51" s="178"/>
      <c r="OKD51" s="178"/>
      <c r="OKE51" s="178"/>
      <c r="OKF51" s="178"/>
      <c r="OKG51" s="178"/>
      <c r="OKH51" s="178"/>
      <c r="OKI51" s="178"/>
      <c r="OKJ51" s="178"/>
      <c r="OKK51" s="178"/>
      <c r="OKL51" s="178"/>
      <c r="OKM51" s="178"/>
      <c r="OKN51" s="178"/>
      <c r="OKO51" s="178"/>
      <c r="OKP51" s="178"/>
      <c r="OKQ51" s="178"/>
      <c r="OKR51" s="178"/>
      <c r="OKS51" s="178"/>
      <c r="OKT51" s="178"/>
      <c r="OKU51" s="178"/>
      <c r="OKV51" s="178"/>
      <c r="OKW51" s="178"/>
      <c r="OKX51" s="178"/>
      <c r="OKY51" s="178"/>
      <c r="OKZ51" s="178"/>
      <c r="OLA51" s="178"/>
      <c r="OLB51" s="178"/>
      <c r="OLC51" s="178"/>
      <c r="OLD51" s="178"/>
      <c r="OLE51" s="178"/>
      <c r="OLF51" s="178"/>
      <c r="OLG51" s="178"/>
      <c r="OLH51" s="178"/>
      <c r="OLI51" s="178"/>
      <c r="OLJ51" s="178"/>
      <c r="OLK51" s="178"/>
      <c r="OLL51" s="178"/>
      <c r="OLM51" s="178"/>
      <c r="OLN51" s="178"/>
      <c r="OLO51" s="178"/>
      <c r="OLP51" s="178"/>
      <c r="OLQ51" s="178"/>
      <c r="OLR51" s="178"/>
      <c r="OLS51" s="178"/>
      <c r="OLT51" s="178"/>
      <c r="OLU51" s="178"/>
      <c r="OLV51" s="178"/>
      <c r="OLW51" s="178"/>
      <c r="OLX51" s="178"/>
      <c r="OLY51" s="178"/>
      <c r="OLZ51" s="178"/>
      <c r="OMA51" s="178"/>
      <c r="OMB51" s="178"/>
      <c r="OMC51" s="178"/>
      <c r="OMD51" s="178"/>
      <c r="OME51" s="178"/>
      <c r="OMF51" s="178"/>
      <c r="OMG51" s="178"/>
      <c r="OMH51" s="178"/>
      <c r="OMI51" s="178"/>
      <c r="OMJ51" s="178"/>
      <c r="OMK51" s="178"/>
      <c r="OML51" s="178"/>
      <c r="OMM51" s="178"/>
      <c r="OMN51" s="178"/>
      <c r="OMO51" s="178"/>
      <c r="OMP51" s="178"/>
      <c r="OMQ51" s="178"/>
      <c r="OMR51" s="178"/>
      <c r="OMS51" s="178"/>
      <c r="OMT51" s="178"/>
      <c r="OMU51" s="178"/>
      <c r="OMV51" s="178"/>
      <c r="OMW51" s="178"/>
      <c r="OMX51" s="178"/>
      <c r="OMY51" s="178"/>
      <c r="OMZ51" s="178"/>
      <c r="ONA51" s="178"/>
      <c r="ONB51" s="178"/>
      <c r="ONC51" s="178"/>
      <c r="OND51" s="178"/>
      <c r="ONE51" s="178"/>
      <c r="ONF51" s="178"/>
      <c r="ONG51" s="178"/>
      <c r="ONH51" s="178"/>
      <c r="ONI51" s="178"/>
      <c r="ONJ51" s="178"/>
      <c r="ONK51" s="178"/>
      <c r="ONL51" s="178"/>
      <c r="ONM51" s="178"/>
      <c r="ONN51" s="178"/>
      <c r="ONO51" s="178"/>
      <c r="ONP51" s="178"/>
      <c r="ONQ51" s="178"/>
      <c r="ONR51" s="178"/>
      <c r="ONS51" s="178"/>
      <c r="ONT51" s="178"/>
      <c r="ONU51" s="178"/>
      <c r="ONV51" s="178"/>
      <c r="ONW51" s="178"/>
      <c r="ONX51" s="178"/>
      <c r="ONY51" s="178"/>
      <c r="ONZ51" s="178"/>
      <c r="OOA51" s="178"/>
      <c r="OOB51" s="178"/>
      <c r="OOC51" s="178"/>
      <c r="OOD51" s="178"/>
      <c r="OOE51" s="178"/>
      <c r="OOF51" s="178"/>
      <c r="OOG51" s="178"/>
      <c r="OOH51" s="178"/>
      <c r="OOI51" s="178"/>
      <c r="OOJ51" s="178"/>
      <c r="OOK51" s="178"/>
      <c r="OOL51" s="178"/>
      <c r="OOM51" s="178"/>
      <c r="OON51" s="178"/>
      <c r="OOO51" s="178"/>
      <c r="OOP51" s="178"/>
      <c r="OOQ51" s="178"/>
      <c r="OOR51" s="178"/>
      <c r="OOS51" s="178"/>
      <c r="OOT51" s="178"/>
      <c r="OOU51" s="178"/>
      <c r="OOV51" s="178"/>
      <c r="OOW51" s="178"/>
      <c r="OOX51" s="178"/>
      <c r="OOY51" s="178"/>
      <c r="OOZ51" s="178"/>
      <c r="OPA51" s="178"/>
      <c r="OPB51" s="178"/>
      <c r="OPC51" s="178"/>
      <c r="OPD51" s="178"/>
      <c r="OPE51" s="178"/>
      <c r="OPF51" s="178"/>
      <c r="OPG51" s="178"/>
      <c r="OPH51" s="178"/>
      <c r="OPI51" s="178"/>
      <c r="OPJ51" s="178"/>
      <c r="OPK51" s="178"/>
      <c r="OPL51" s="178"/>
      <c r="OPM51" s="178"/>
      <c r="OPN51" s="178"/>
      <c r="OPO51" s="178"/>
      <c r="OPP51" s="178"/>
      <c r="OPQ51" s="178"/>
      <c r="OPR51" s="178"/>
      <c r="OPS51" s="178"/>
      <c r="OPT51" s="178"/>
      <c r="OPU51" s="178"/>
      <c r="OPV51" s="178"/>
      <c r="OPW51" s="178"/>
      <c r="OPX51" s="178"/>
      <c r="OPY51" s="178"/>
      <c r="OPZ51" s="178"/>
      <c r="OQA51" s="178"/>
      <c r="OQB51" s="178"/>
      <c r="OQC51" s="178"/>
      <c r="OQD51" s="178"/>
      <c r="OQE51" s="178"/>
      <c r="OQF51" s="178"/>
      <c r="OQG51" s="178"/>
      <c r="OQH51" s="178"/>
      <c r="OQI51" s="178"/>
      <c r="OQJ51" s="178"/>
      <c r="OQK51" s="178"/>
      <c r="OQL51" s="178"/>
      <c r="OQM51" s="178"/>
      <c r="OQN51" s="178"/>
      <c r="OQO51" s="178"/>
      <c r="OQP51" s="178"/>
      <c r="OQQ51" s="178"/>
      <c r="OQR51" s="178"/>
      <c r="OQS51" s="178"/>
      <c r="OQT51" s="178"/>
      <c r="OQU51" s="178"/>
      <c r="OQV51" s="178"/>
      <c r="OQW51" s="178"/>
      <c r="OQX51" s="178"/>
      <c r="OQY51" s="178"/>
      <c r="OQZ51" s="178"/>
      <c r="ORA51" s="178"/>
      <c r="ORB51" s="178"/>
      <c r="ORC51" s="178"/>
      <c r="ORD51" s="178"/>
      <c r="ORE51" s="178"/>
      <c r="ORF51" s="178"/>
      <c r="ORG51" s="178"/>
      <c r="ORH51" s="178"/>
      <c r="ORI51" s="178"/>
      <c r="ORJ51" s="178"/>
      <c r="ORK51" s="178"/>
      <c r="ORL51" s="178"/>
      <c r="ORM51" s="178"/>
      <c r="ORN51" s="178"/>
      <c r="ORO51" s="178"/>
      <c r="ORP51" s="178"/>
      <c r="ORQ51" s="178"/>
      <c r="ORR51" s="178"/>
      <c r="ORS51" s="178"/>
      <c r="ORT51" s="178"/>
      <c r="ORU51" s="178"/>
      <c r="ORV51" s="178"/>
      <c r="ORW51" s="178"/>
      <c r="ORX51" s="178"/>
      <c r="ORY51" s="178"/>
      <c r="ORZ51" s="178"/>
      <c r="OSA51" s="178"/>
      <c r="OSB51" s="178"/>
      <c r="OSC51" s="178"/>
      <c r="OSD51" s="178"/>
      <c r="OSE51" s="178"/>
      <c r="OSF51" s="178"/>
      <c r="OSG51" s="178"/>
      <c r="OSH51" s="178"/>
      <c r="OSI51" s="178"/>
      <c r="OSJ51" s="178"/>
      <c r="OSK51" s="178"/>
      <c r="OSL51" s="178"/>
      <c r="OSM51" s="178"/>
      <c r="OSN51" s="178"/>
      <c r="OSO51" s="178"/>
      <c r="OSP51" s="178"/>
      <c r="OSQ51" s="178"/>
      <c r="OSR51" s="178"/>
      <c r="OSS51" s="178"/>
      <c r="OST51" s="178"/>
      <c r="OSU51" s="178"/>
      <c r="OSV51" s="178"/>
      <c r="OSW51" s="178"/>
      <c r="OSX51" s="178"/>
      <c r="OSY51" s="178"/>
      <c r="OSZ51" s="178"/>
      <c r="OTA51" s="178"/>
      <c r="OTB51" s="178"/>
      <c r="OTC51" s="178"/>
      <c r="OTD51" s="178"/>
      <c r="OTE51" s="178"/>
      <c r="OTF51" s="178"/>
      <c r="OTG51" s="178"/>
      <c r="OTH51" s="178"/>
      <c r="OTI51" s="178"/>
      <c r="OTJ51" s="178"/>
      <c r="OTK51" s="178"/>
      <c r="OTL51" s="178"/>
      <c r="OTM51" s="178"/>
      <c r="OTN51" s="178"/>
      <c r="OTO51" s="178"/>
      <c r="OTP51" s="178"/>
      <c r="OTQ51" s="178"/>
      <c r="OTR51" s="178"/>
      <c r="OTS51" s="178"/>
      <c r="OTT51" s="178"/>
      <c r="OTU51" s="178"/>
      <c r="OTV51" s="178"/>
      <c r="OTW51" s="178"/>
      <c r="OTX51" s="178"/>
      <c r="OTY51" s="178"/>
      <c r="OTZ51" s="178"/>
      <c r="OUA51" s="178"/>
      <c r="OUB51" s="178"/>
      <c r="OUC51" s="178"/>
      <c r="OUD51" s="178"/>
      <c r="OUE51" s="178"/>
      <c r="OUF51" s="178"/>
      <c r="OUG51" s="178"/>
      <c r="OUH51" s="178"/>
      <c r="OUI51" s="178"/>
      <c r="OUJ51" s="178"/>
      <c r="OUK51" s="178"/>
      <c r="OUL51" s="178"/>
      <c r="OUM51" s="178"/>
      <c r="OUN51" s="178"/>
      <c r="OUO51" s="178"/>
      <c r="OUP51" s="178"/>
      <c r="OUQ51" s="178"/>
      <c r="OUR51" s="178"/>
      <c r="OUS51" s="178"/>
      <c r="OUT51" s="178"/>
      <c r="OUU51" s="178"/>
      <c r="OUV51" s="178"/>
      <c r="OUW51" s="178"/>
      <c r="OUX51" s="178"/>
      <c r="OUY51" s="178"/>
      <c r="OUZ51" s="178"/>
      <c r="OVA51" s="178"/>
      <c r="OVB51" s="178"/>
      <c r="OVC51" s="178"/>
      <c r="OVD51" s="178"/>
      <c r="OVE51" s="178"/>
      <c r="OVF51" s="178"/>
      <c r="OVG51" s="178"/>
      <c r="OVH51" s="178"/>
      <c r="OVI51" s="178"/>
      <c r="OVJ51" s="178"/>
      <c r="OVK51" s="178"/>
      <c r="OVL51" s="178"/>
      <c r="OVM51" s="178"/>
      <c r="OVN51" s="178"/>
      <c r="OVO51" s="178"/>
      <c r="OVP51" s="178"/>
      <c r="OVQ51" s="178"/>
      <c r="OVR51" s="178"/>
      <c r="OVS51" s="178"/>
      <c r="OVT51" s="178"/>
      <c r="OVU51" s="178"/>
      <c r="OVV51" s="178"/>
      <c r="OVW51" s="178"/>
      <c r="OVX51" s="178"/>
      <c r="OVY51" s="178"/>
      <c r="OVZ51" s="178"/>
      <c r="OWA51" s="178"/>
      <c r="OWB51" s="178"/>
      <c r="OWC51" s="178"/>
      <c r="OWD51" s="178"/>
      <c r="OWE51" s="178"/>
      <c r="OWF51" s="178"/>
      <c r="OWG51" s="178"/>
      <c r="OWH51" s="178"/>
      <c r="OWI51" s="178"/>
      <c r="OWJ51" s="178"/>
      <c r="OWK51" s="178"/>
      <c r="OWL51" s="178"/>
      <c r="OWM51" s="178"/>
      <c r="OWN51" s="178"/>
      <c r="OWO51" s="178"/>
      <c r="OWP51" s="178"/>
      <c r="OWQ51" s="178"/>
      <c r="OWR51" s="178"/>
      <c r="OWS51" s="178"/>
      <c r="OWT51" s="178"/>
      <c r="OWU51" s="178"/>
      <c r="OWV51" s="178"/>
      <c r="OWW51" s="178"/>
      <c r="OWX51" s="178"/>
      <c r="OWY51" s="178"/>
      <c r="OWZ51" s="178"/>
      <c r="OXA51" s="178"/>
      <c r="OXB51" s="178"/>
      <c r="OXC51" s="178"/>
      <c r="OXD51" s="178"/>
      <c r="OXE51" s="178"/>
      <c r="OXF51" s="178"/>
      <c r="OXG51" s="178"/>
      <c r="OXH51" s="178"/>
      <c r="OXI51" s="178"/>
      <c r="OXJ51" s="178"/>
      <c r="OXK51" s="178"/>
      <c r="OXL51" s="178"/>
      <c r="OXM51" s="178"/>
      <c r="OXN51" s="178"/>
      <c r="OXO51" s="178"/>
      <c r="OXP51" s="178"/>
      <c r="OXQ51" s="178"/>
      <c r="OXR51" s="178"/>
      <c r="OXS51" s="178"/>
      <c r="OXT51" s="178"/>
      <c r="OXU51" s="178"/>
      <c r="OXV51" s="178"/>
      <c r="OXW51" s="178"/>
      <c r="OXX51" s="178"/>
      <c r="OXY51" s="178"/>
      <c r="OXZ51" s="178"/>
      <c r="OYA51" s="178"/>
      <c r="OYB51" s="178"/>
      <c r="OYC51" s="178"/>
      <c r="OYD51" s="178"/>
      <c r="OYE51" s="178"/>
      <c r="OYF51" s="178"/>
      <c r="OYG51" s="178"/>
      <c r="OYH51" s="178"/>
      <c r="OYI51" s="178"/>
      <c r="OYJ51" s="178"/>
      <c r="OYK51" s="178"/>
      <c r="OYL51" s="178"/>
      <c r="OYM51" s="178"/>
      <c r="OYN51" s="178"/>
      <c r="OYO51" s="178"/>
      <c r="OYP51" s="178"/>
      <c r="OYQ51" s="178"/>
      <c r="OYR51" s="178"/>
      <c r="OYS51" s="178"/>
      <c r="OYT51" s="178"/>
      <c r="OYU51" s="178"/>
      <c r="OYV51" s="178"/>
      <c r="OYW51" s="178"/>
      <c r="OYX51" s="178"/>
      <c r="OYY51" s="178"/>
      <c r="OYZ51" s="178"/>
      <c r="OZA51" s="178"/>
      <c r="OZB51" s="178"/>
      <c r="OZC51" s="178"/>
      <c r="OZD51" s="178"/>
      <c r="OZE51" s="178"/>
      <c r="OZF51" s="178"/>
      <c r="OZG51" s="178"/>
      <c r="OZH51" s="178"/>
      <c r="OZI51" s="178"/>
      <c r="OZJ51" s="178"/>
      <c r="OZK51" s="178"/>
      <c r="OZL51" s="178"/>
      <c r="OZM51" s="178"/>
      <c r="OZN51" s="178"/>
      <c r="OZO51" s="178"/>
      <c r="OZP51" s="178"/>
      <c r="OZQ51" s="178"/>
      <c r="OZR51" s="178"/>
      <c r="OZS51" s="178"/>
      <c r="OZT51" s="178"/>
      <c r="OZU51" s="178"/>
      <c r="OZV51" s="178"/>
      <c r="OZW51" s="178"/>
      <c r="OZX51" s="178"/>
      <c r="OZY51" s="178"/>
      <c r="OZZ51" s="178"/>
      <c r="PAA51" s="178"/>
      <c r="PAB51" s="178"/>
      <c r="PAC51" s="178"/>
      <c r="PAD51" s="178"/>
      <c r="PAE51" s="178"/>
      <c r="PAF51" s="178"/>
      <c r="PAG51" s="178"/>
      <c r="PAH51" s="178"/>
      <c r="PAI51" s="178"/>
      <c r="PAJ51" s="178"/>
      <c r="PAK51" s="178"/>
      <c r="PAL51" s="178"/>
      <c r="PAM51" s="178"/>
      <c r="PAN51" s="178"/>
      <c r="PAO51" s="178"/>
      <c r="PAP51" s="178"/>
      <c r="PAQ51" s="178"/>
      <c r="PAR51" s="178"/>
      <c r="PAS51" s="178"/>
      <c r="PAT51" s="178"/>
      <c r="PAU51" s="178"/>
      <c r="PAV51" s="178"/>
      <c r="PAW51" s="178"/>
      <c r="PAX51" s="178"/>
      <c r="PAY51" s="178"/>
      <c r="PAZ51" s="178"/>
      <c r="PBA51" s="178"/>
      <c r="PBB51" s="178"/>
      <c r="PBC51" s="178"/>
      <c r="PBD51" s="178"/>
      <c r="PBE51" s="178"/>
      <c r="PBF51" s="178"/>
      <c r="PBG51" s="178"/>
      <c r="PBH51" s="178"/>
      <c r="PBI51" s="178"/>
      <c r="PBJ51" s="178"/>
      <c r="PBK51" s="178"/>
      <c r="PBL51" s="178"/>
      <c r="PBM51" s="178"/>
      <c r="PBN51" s="178"/>
      <c r="PBO51" s="178"/>
      <c r="PBP51" s="178"/>
      <c r="PBQ51" s="178"/>
      <c r="PBR51" s="178"/>
      <c r="PBS51" s="178"/>
      <c r="PBT51" s="178"/>
      <c r="PBU51" s="178"/>
      <c r="PBV51" s="178"/>
      <c r="PBW51" s="178"/>
      <c r="PBX51" s="178"/>
      <c r="PBY51" s="178"/>
      <c r="PBZ51" s="178"/>
      <c r="PCA51" s="178"/>
      <c r="PCB51" s="178"/>
      <c r="PCC51" s="178"/>
      <c r="PCD51" s="178"/>
      <c r="PCE51" s="178"/>
      <c r="PCF51" s="178"/>
      <c r="PCG51" s="178"/>
      <c r="PCH51" s="178"/>
      <c r="PCI51" s="178"/>
      <c r="PCJ51" s="178"/>
      <c r="PCK51" s="178"/>
      <c r="PCL51" s="178"/>
      <c r="PCM51" s="178"/>
      <c r="PCN51" s="178"/>
      <c r="PCO51" s="178"/>
      <c r="PCP51" s="178"/>
      <c r="PCQ51" s="178"/>
      <c r="PCR51" s="178"/>
      <c r="PCS51" s="178"/>
      <c r="PCT51" s="178"/>
      <c r="PCU51" s="178"/>
      <c r="PCV51" s="178"/>
      <c r="PCW51" s="178"/>
      <c r="PCX51" s="178"/>
      <c r="PCY51" s="178"/>
      <c r="PCZ51" s="178"/>
      <c r="PDA51" s="178"/>
      <c r="PDB51" s="178"/>
      <c r="PDC51" s="178"/>
      <c r="PDD51" s="178"/>
      <c r="PDE51" s="178"/>
      <c r="PDF51" s="178"/>
      <c r="PDG51" s="178"/>
      <c r="PDH51" s="178"/>
      <c r="PDI51" s="178"/>
      <c r="PDJ51" s="178"/>
      <c r="PDK51" s="178"/>
      <c r="PDL51" s="178"/>
      <c r="PDM51" s="178"/>
      <c r="PDN51" s="178"/>
      <c r="PDO51" s="178"/>
      <c r="PDP51" s="178"/>
      <c r="PDQ51" s="178"/>
      <c r="PDR51" s="178"/>
      <c r="PDS51" s="178"/>
      <c r="PDT51" s="178"/>
      <c r="PDU51" s="178"/>
      <c r="PDV51" s="178"/>
      <c r="PDW51" s="178"/>
      <c r="PDX51" s="178"/>
      <c r="PDY51" s="178"/>
      <c r="PDZ51" s="178"/>
      <c r="PEA51" s="178"/>
      <c r="PEB51" s="178"/>
      <c r="PEC51" s="178"/>
      <c r="PED51" s="178"/>
      <c r="PEE51" s="178"/>
      <c r="PEF51" s="178"/>
      <c r="PEG51" s="178"/>
      <c r="PEH51" s="178"/>
      <c r="PEI51" s="178"/>
      <c r="PEJ51" s="178"/>
      <c r="PEK51" s="178"/>
      <c r="PEL51" s="178"/>
      <c r="PEM51" s="178"/>
      <c r="PEN51" s="178"/>
      <c r="PEO51" s="178"/>
      <c r="PEP51" s="178"/>
      <c r="PEQ51" s="178"/>
      <c r="PER51" s="178"/>
      <c r="PES51" s="178"/>
      <c r="PET51" s="178"/>
      <c r="PEU51" s="178"/>
      <c r="PEV51" s="178"/>
      <c r="PEW51" s="178"/>
      <c r="PEX51" s="178"/>
      <c r="PEY51" s="178"/>
      <c r="PEZ51" s="178"/>
      <c r="PFA51" s="178"/>
      <c r="PFB51" s="178"/>
      <c r="PFC51" s="178"/>
      <c r="PFD51" s="178"/>
      <c r="PFE51" s="178"/>
      <c r="PFF51" s="178"/>
      <c r="PFG51" s="178"/>
      <c r="PFH51" s="178"/>
      <c r="PFI51" s="178"/>
      <c r="PFJ51" s="178"/>
      <c r="PFK51" s="178"/>
      <c r="PFL51" s="178"/>
      <c r="PFM51" s="178"/>
      <c r="PFN51" s="178"/>
      <c r="PFO51" s="178"/>
      <c r="PFP51" s="178"/>
      <c r="PFQ51" s="178"/>
      <c r="PFR51" s="178"/>
      <c r="PFS51" s="178"/>
      <c r="PFT51" s="178"/>
      <c r="PFU51" s="178"/>
      <c r="PFV51" s="178"/>
      <c r="PFW51" s="178"/>
      <c r="PFX51" s="178"/>
      <c r="PFY51" s="178"/>
      <c r="PFZ51" s="178"/>
      <c r="PGA51" s="178"/>
      <c r="PGB51" s="178"/>
      <c r="PGC51" s="178"/>
      <c r="PGD51" s="178"/>
      <c r="PGE51" s="178"/>
      <c r="PGF51" s="178"/>
      <c r="PGG51" s="178"/>
      <c r="PGH51" s="178"/>
      <c r="PGI51" s="178"/>
      <c r="PGJ51" s="178"/>
      <c r="PGK51" s="178"/>
      <c r="PGL51" s="178"/>
      <c r="PGM51" s="178"/>
      <c r="PGN51" s="178"/>
      <c r="PGO51" s="178"/>
      <c r="PGP51" s="178"/>
      <c r="PGQ51" s="178"/>
      <c r="PGR51" s="178"/>
      <c r="PGS51" s="178"/>
      <c r="PGT51" s="178"/>
      <c r="PGU51" s="178"/>
      <c r="PGV51" s="178"/>
      <c r="PGW51" s="178"/>
      <c r="PGX51" s="178"/>
      <c r="PGY51" s="178"/>
      <c r="PGZ51" s="178"/>
      <c r="PHA51" s="178"/>
      <c r="PHB51" s="178"/>
      <c r="PHC51" s="178"/>
      <c r="PHD51" s="178"/>
      <c r="PHE51" s="178"/>
      <c r="PHF51" s="178"/>
      <c r="PHG51" s="178"/>
      <c r="PHH51" s="178"/>
      <c r="PHI51" s="178"/>
      <c r="PHJ51" s="178"/>
      <c r="PHK51" s="178"/>
      <c r="PHL51" s="178"/>
      <c r="PHM51" s="178"/>
      <c r="PHN51" s="178"/>
      <c r="PHO51" s="178"/>
      <c r="PHP51" s="178"/>
      <c r="PHQ51" s="178"/>
      <c r="PHR51" s="178"/>
      <c r="PHS51" s="178"/>
      <c r="PHT51" s="178"/>
      <c r="PHU51" s="178"/>
      <c r="PHV51" s="178"/>
      <c r="PHW51" s="178"/>
      <c r="PHX51" s="178"/>
      <c r="PHY51" s="178"/>
      <c r="PHZ51" s="178"/>
      <c r="PIA51" s="178"/>
      <c r="PIB51" s="178"/>
      <c r="PIC51" s="178"/>
      <c r="PID51" s="178"/>
      <c r="PIE51" s="178"/>
      <c r="PIF51" s="178"/>
      <c r="PIG51" s="178"/>
      <c r="PIH51" s="178"/>
      <c r="PII51" s="178"/>
      <c r="PIJ51" s="178"/>
      <c r="PIK51" s="178"/>
      <c r="PIL51" s="178"/>
      <c r="PIM51" s="178"/>
      <c r="PIN51" s="178"/>
      <c r="PIO51" s="178"/>
      <c r="PIP51" s="178"/>
      <c r="PIQ51" s="178"/>
      <c r="PIR51" s="178"/>
      <c r="PIS51" s="178"/>
      <c r="PIT51" s="178"/>
      <c r="PIU51" s="178"/>
      <c r="PIV51" s="178"/>
      <c r="PIW51" s="178"/>
      <c r="PIX51" s="178"/>
      <c r="PIY51" s="178"/>
      <c r="PIZ51" s="178"/>
      <c r="PJA51" s="178"/>
      <c r="PJB51" s="178"/>
      <c r="PJC51" s="178"/>
      <c r="PJD51" s="178"/>
      <c r="PJE51" s="178"/>
      <c r="PJF51" s="178"/>
      <c r="PJG51" s="178"/>
      <c r="PJH51" s="178"/>
      <c r="PJI51" s="178"/>
      <c r="PJJ51" s="178"/>
      <c r="PJK51" s="178"/>
      <c r="PJL51" s="178"/>
      <c r="PJM51" s="178"/>
      <c r="PJN51" s="178"/>
      <c r="PJO51" s="178"/>
      <c r="PJP51" s="178"/>
      <c r="PJQ51" s="178"/>
      <c r="PJR51" s="178"/>
      <c r="PJS51" s="178"/>
      <c r="PJT51" s="178"/>
      <c r="PJU51" s="178"/>
      <c r="PJV51" s="178"/>
      <c r="PJW51" s="178"/>
      <c r="PJX51" s="178"/>
      <c r="PJY51" s="178"/>
      <c r="PJZ51" s="178"/>
      <c r="PKA51" s="178"/>
      <c r="PKB51" s="178"/>
      <c r="PKC51" s="178"/>
      <c r="PKD51" s="178"/>
      <c r="PKE51" s="178"/>
      <c r="PKF51" s="178"/>
      <c r="PKG51" s="178"/>
      <c r="PKH51" s="178"/>
      <c r="PKI51" s="178"/>
      <c r="PKJ51" s="178"/>
      <c r="PKK51" s="178"/>
      <c r="PKL51" s="178"/>
      <c r="PKM51" s="178"/>
      <c r="PKN51" s="178"/>
      <c r="PKO51" s="178"/>
      <c r="PKP51" s="178"/>
      <c r="PKQ51" s="178"/>
      <c r="PKR51" s="178"/>
      <c r="PKS51" s="178"/>
      <c r="PKT51" s="178"/>
      <c r="PKU51" s="178"/>
      <c r="PKV51" s="178"/>
      <c r="PKW51" s="178"/>
      <c r="PKX51" s="178"/>
      <c r="PKY51" s="178"/>
      <c r="PKZ51" s="178"/>
      <c r="PLA51" s="178"/>
      <c r="PLB51" s="178"/>
      <c r="PLC51" s="178"/>
      <c r="PLD51" s="178"/>
      <c r="PLE51" s="178"/>
      <c r="PLF51" s="178"/>
      <c r="PLG51" s="178"/>
      <c r="PLH51" s="178"/>
      <c r="PLI51" s="178"/>
      <c r="PLJ51" s="178"/>
      <c r="PLK51" s="178"/>
      <c r="PLL51" s="178"/>
      <c r="PLM51" s="178"/>
      <c r="PLN51" s="178"/>
      <c r="PLO51" s="178"/>
      <c r="PLP51" s="178"/>
      <c r="PLQ51" s="178"/>
      <c r="PLR51" s="178"/>
      <c r="PLS51" s="178"/>
      <c r="PLT51" s="178"/>
      <c r="PLU51" s="178"/>
      <c r="PLV51" s="178"/>
      <c r="PLW51" s="178"/>
      <c r="PLX51" s="178"/>
      <c r="PLY51" s="178"/>
      <c r="PLZ51" s="178"/>
      <c r="PMA51" s="178"/>
      <c r="PMB51" s="178"/>
      <c r="PMC51" s="178"/>
      <c r="PMD51" s="178"/>
      <c r="PME51" s="178"/>
      <c r="PMF51" s="178"/>
      <c r="PMG51" s="178"/>
      <c r="PMH51" s="178"/>
      <c r="PMI51" s="178"/>
      <c r="PMJ51" s="178"/>
      <c r="PMK51" s="178"/>
      <c r="PML51" s="178"/>
      <c r="PMM51" s="178"/>
      <c r="PMN51" s="178"/>
      <c r="PMO51" s="178"/>
      <c r="PMP51" s="178"/>
      <c r="PMQ51" s="178"/>
      <c r="PMR51" s="178"/>
      <c r="PMS51" s="178"/>
      <c r="PMT51" s="178"/>
      <c r="PMU51" s="178"/>
      <c r="PMV51" s="178"/>
      <c r="PMW51" s="178"/>
      <c r="PMX51" s="178"/>
      <c r="PMY51" s="178"/>
      <c r="PMZ51" s="178"/>
      <c r="PNA51" s="178"/>
      <c r="PNB51" s="178"/>
      <c r="PNC51" s="178"/>
      <c r="PND51" s="178"/>
      <c r="PNE51" s="178"/>
      <c r="PNF51" s="178"/>
      <c r="PNG51" s="178"/>
      <c r="PNH51" s="178"/>
      <c r="PNI51" s="178"/>
      <c r="PNJ51" s="178"/>
      <c r="PNK51" s="178"/>
      <c r="PNL51" s="178"/>
      <c r="PNM51" s="178"/>
      <c r="PNN51" s="178"/>
      <c r="PNO51" s="178"/>
      <c r="PNP51" s="178"/>
      <c r="PNQ51" s="178"/>
      <c r="PNR51" s="178"/>
      <c r="PNS51" s="178"/>
      <c r="PNT51" s="178"/>
      <c r="PNU51" s="178"/>
      <c r="PNV51" s="178"/>
      <c r="PNW51" s="178"/>
      <c r="PNX51" s="178"/>
      <c r="PNY51" s="178"/>
      <c r="PNZ51" s="178"/>
      <c r="POA51" s="178"/>
      <c r="POB51" s="178"/>
      <c r="POC51" s="178"/>
      <c r="POD51" s="178"/>
      <c r="POE51" s="178"/>
      <c r="POF51" s="178"/>
      <c r="POG51" s="178"/>
      <c r="POH51" s="178"/>
      <c r="POI51" s="178"/>
      <c r="POJ51" s="178"/>
      <c r="POK51" s="178"/>
      <c r="POL51" s="178"/>
      <c r="POM51" s="178"/>
      <c r="PON51" s="178"/>
      <c r="POO51" s="178"/>
      <c r="POP51" s="178"/>
      <c r="POQ51" s="178"/>
      <c r="POR51" s="178"/>
      <c r="POS51" s="178"/>
      <c r="POT51" s="178"/>
      <c r="POU51" s="178"/>
      <c r="POV51" s="178"/>
      <c r="POW51" s="178"/>
      <c r="POX51" s="178"/>
      <c r="POY51" s="178"/>
      <c r="POZ51" s="178"/>
      <c r="PPA51" s="178"/>
      <c r="PPB51" s="178"/>
      <c r="PPC51" s="178"/>
      <c r="PPD51" s="178"/>
      <c r="PPE51" s="178"/>
      <c r="PPF51" s="178"/>
      <c r="PPG51" s="178"/>
      <c r="PPH51" s="178"/>
      <c r="PPI51" s="178"/>
      <c r="PPJ51" s="178"/>
      <c r="PPK51" s="178"/>
      <c r="PPL51" s="178"/>
      <c r="PPM51" s="178"/>
      <c r="PPN51" s="178"/>
      <c r="PPO51" s="178"/>
      <c r="PPP51" s="178"/>
      <c r="PPQ51" s="178"/>
      <c r="PPR51" s="178"/>
      <c r="PPS51" s="178"/>
      <c r="PPT51" s="178"/>
      <c r="PPU51" s="178"/>
      <c r="PPV51" s="178"/>
      <c r="PPW51" s="178"/>
      <c r="PPX51" s="178"/>
      <c r="PPY51" s="178"/>
      <c r="PPZ51" s="178"/>
      <c r="PQA51" s="178"/>
      <c r="PQB51" s="178"/>
      <c r="PQC51" s="178"/>
      <c r="PQD51" s="178"/>
      <c r="PQE51" s="178"/>
      <c r="PQF51" s="178"/>
      <c r="PQG51" s="178"/>
      <c r="PQH51" s="178"/>
      <c r="PQI51" s="178"/>
      <c r="PQJ51" s="178"/>
      <c r="PQK51" s="178"/>
      <c r="PQL51" s="178"/>
      <c r="PQM51" s="178"/>
      <c r="PQN51" s="178"/>
      <c r="PQO51" s="178"/>
      <c r="PQP51" s="178"/>
      <c r="PQQ51" s="178"/>
      <c r="PQR51" s="178"/>
      <c r="PQS51" s="178"/>
      <c r="PQT51" s="178"/>
      <c r="PQU51" s="178"/>
      <c r="PQV51" s="178"/>
      <c r="PQW51" s="178"/>
      <c r="PQX51" s="178"/>
      <c r="PQY51" s="178"/>
      <c r="PQZ51" s="178"/>
      <c r="PRA51" s="178"/>
      <c r="PRB51" s="178"/>
      <c r="PRC51" s="178"/>
      <c r="PRD51" s="178"/>
      <c r="PRE51" s="178"/>
      <c r="PRF51" s="178"/>
      <c r="PRG51" s="178"/>
      <c r="PRH51" s="178"/>
      <c r="PRI51" s="178"/>
      <c r="PRJ51" s="178"/>
      <c r="PRK51" s="178"/>
      <c r="PRL51" s="178"/>
      <c r="PRM51" s="178"/>
      <c r="PRN51" s="178"/>
      <c r="PRO51" s="178"/>
      <c r="PRP51" s="178"/>
      <c r="PRQ51" s="178"/>
      <c r="PRR51" s="178"/>
      <c r="PRS51" s="178"/>
      <c r="PRT51" s="178"/>
      <c r="PRU51" s="178"/>
      <c r="PRV51" s="178"/>
      <c r="PRW51" s="178"/>
      <c r="PRX51" s="178"/>
      <c r="PRY51" s="178"/>
      <c r="PRZ51" s="178"/>
      <c r="PSA51" s="178"/>
      <c r="PSB51" s="178"/>
      <c r="PSC51" s="178"/>
      <c r="PSD51" s="178"/>
      <c r="PSE51" s="178"/>
      <c r="PSF51" s="178"/>
      <c r="PSG51" s="178"/>
      <c r="PSH51" s="178"/>
      <c r="PSI51" s="178"/>
      <c r="PSJ51" s="178"/>
      <c r="PSK51" s="178"/>
      <c r="PSL51" s="178"/>
      <c r="PSM51" s="178"/>
      <c r="PSN51" s="178"/>
      <c r="PSO51" s="178"/>
      <c r="PSP51" s="178"/>
      <c r="PSQ51" s="178"/>
      <c r="PSR51" s="178"/>
      <c r="PSS51" s="178"/>
      <c r="PST51" s="178"/>
      <c r="PSU51" s="178"/>
      <c r="PSV51" s="178"/>
      <c r="PSW51" s="178"/>
      <c r="PSX51" s="178"/>
      <c r="PSY51" s="178"/>
      <c r="PSZ51" s="178"/>
      <c r="PTA51" s="178"/>
      <c r="PTB51" s="178"/>
      <c r="PTC51" s="178"/>
      <c r="PTD51" s="178"/>
      <c r="PTE51" s="178"/>
      <c r="PTF51" s="178"/>
      <c r="PTG51" s="178"/>
      <c r="PTH51" s="178"/>
      <c r="PTI51" s="178"/>
      <c r="PTJ51" s="178"/>
      <c r="PTK51" s="178"/>
      <c r="PTL51" s="178"/>
      <c r="PTM51" s="178"/>
      <c r="PTN51" s="178"/>
      <c r="PTO51" s="178"/>
      <c r="PTP51" s="178"/>
      <c r="PTQ51" s="178"/>
      <c r="PTR51" s="178"/>
      <c r="PTS51" s="178"/>
      <c r="PTT51" s="178"/>
      <c r="PTU51" s="178"/>
      <c r="PTV51" s="178"/>
      <c r="PTW51" s="178"/>
      <c r="PTX51" s="178"/>
      <c r="PTY51" s="178"/>
      <c r="PTZ51" s="178"/>
      <c r="PUA51" s="178"/>
      <c r="PUB51" s="178"/>
      <c r="PUC51" s="178"/>
      <c r="PUD51" s="178"/>
      <c r="PUE51" s="178"/>
      <c r="PUF51" s="178"/>
      <c r="PUG51" s="178"/>
      <c r="PUH51" s="178"/>
      <c r="PUI51" s="178"/>
      <c r="PUJ51" s="178"/>
      <c r="PUK51" s="178"/>
      <c r="PUL51" s="178"/>
      <c r="PUM51" s="178"/>
      <c r="PUN51" s="178"/>
      <c r="PUO51" s="178"/>
      <c r="PUP51" s="178"/>
      <c r="PUQ51" s="178"/>
      <c r="PUR51" s="178"/>
      <c r="PUS51" s="178"/>
      <c r="PUT51" s="178"/>
      <c r="PUU51" s="178"/>
      <c r="PUV51" s="178"/>
      <c r="PUW51" s="178"/>
      <c r="PUX51" s="178"/>
      <c r="PUY51" s="178"/>
      <c r="PUZ51" s="178"/>
      <c r="PVA51" s="178"/>
      <c r="PVB51" s="178"/>
      <c r="PVC51" s="178"/>
      <c r="PVD51" s="178"/>
      <c r="PVE51" s="178"/>
      <c r="PVF51" s="178"/>
      <c r="PVG51" s="178"/>
      <c r="PVH51" s="178"/>
      <c r="PVI51" s="178"/>
      <c r="PVJ51" s="178"/>
      <c r="PVK51" s="178"/>
      <c r="PVL51" s="178"/>
      <c r="PVM51" s="178"/>
      <c r="PVN51" s="178"/>
      <c r="PVO51" s="178"/>
      <c r="PVP51" s="178"/>
      <c r="PVQ51" s="178"/>
      <c r="PVR51" s="178"/>
      <c r="PVS51" s="178"/>
      <c r="PVT51" s="178"/>
      <c r="PVU51" s="178"/>
      <c r="PVV51" s="178"/>
      <c r="PVW51" s="178"/>
      <c r="PVX51" s="178"/>
      <c r="PVY51" s="178"/>
      <c r="PVZ51" s="178"/>
      <c r="PWA51" s="178"/>
      <c r="PWB51" s="178"/>
      <c r="PWC51" s="178"/>
      <c r="PWD51" s="178"/>
      <c r="PWE51" s="178"/>
      <c r="PWF51" s="178"/>
      <c r="PWG51" s="178"/>
      <c r="PWH51" s="178"/>
      <c r="PWI51" s="178"/>
      <c r="PWJ51" s="178"/>
      <c r="PWK51" s="178"/>
      <c r="PWL51" s="178"/>
      <c r="PWM51" s="178"/>
      <c r="PWN51" s="178"/>
      <c r="PWO51" s="178"/>
      <c r="PWP51" s="178"/>
      <c r="PWQ51" s="178"/>
      <c r="PWR51" s="178"/>
      <c r="PWS51" s="178"/>
      <c r="PWT51" s="178"/>
      <c r="PWU51" s="178"/>
      <c r="PWV51" s="178"/>
      <c r="PWW51" s="178"/>
      <c r="PWX51" s="178"/>
      <c r="PWY51" s="178"/>
      <c r="PWZ51" s="178"/>
      <c r="PXA51" s="178"/>
      <c r="PXB51" s="178"/>
      <c r="PXC51" s="178"/>
      <c r="PXD51" s="178"/>
      <c r="PXE51" s="178"/>
      <c r="PXF51" s="178"/>
      <c r="PXG51" s="178"/>
      <c r="PXH51" s="178"/>
      <c r="PXI51" s="178"/>
      <c r="PXJ51" s="178"/>
      <c r="PXK51" s="178"/>
      <c r="PXL51" s="178"/>
      <c r="PXM51" s="178"/>
      <c r="PXN51" s="178"/>
      <c r="PXO51" s="178"/>
      <c r="PXP51" s="178"/>
      <c r="PXQ51" s="178"/>
      <c r="PXR51" s="178"/>
      <c r="PXS51" s="178"/>
      <c r="PXT51" s="178"/>
      <c r="PXU51" s="178"/>
      <c r="PXV51" s="178"/>
      <c r="PXW51" s="178"/>
      <c r="PXX51" s="178"/>
      <c r="PXY51" s="178"/>
      <c r="PXZ51" s="178"/>
      <c r="PYA51" s="178"/>
      <c r="PYB51" s="178"/>
      <c r="PYC51" s="178"/>
      <c r="PYD51" s="178"/>
      <c r="PYE51" s="178"/>
      <c r="PYF51" s="178"/>
      <c r="PYG51" s="178"/>
      <c r="PYH51" s="178"/>
      <c r="PYI51" s="178"/>
      <c r="PYJ51" s="178"/>
      <c r="PYK51" s="178"/>
      <c r="PYL51" s="178"/>
      <c r="PYM51" s="178"/>
      <c r="PYN51" s="178"/>
      <c r="PYO51" s="178"/>
      <c r="PYP51" s="178"/>
      <c r="PYQ51" s="178"/>
      <c r="PYR51" s="178"/>
      <c r="PYS51" s="178"/>
      <c r="PYT51" s="178"/>
      <c r="PYU51" s="178"/>
      <c r="PYV51" s="178"/>
      <c r="PYW51" s="178"/>
      <c r="PYX51" s="178"/>
      <c r="PYY51" s="178"/>
      <c r="PYZ51" s="178"/>
      <c r="PZA51" s="178"/>
      <c r="PZB51" s="178"/>
      <c r="PZC51" s="178"/>
      <c r="PZD51" s="178"/>
      <c r="PZE51" s="178"/>
      <c r="PZF51" s="178"/>
      <c r="PZG51" s="178"/>
      <c r="PZH51" s="178"/>
      <c r="PZI51" s="178"/>
      <c r="PZJ51" s="178"/>
      <c r="PZK51" s="178"/>
      <c r="PZL51" s="178"/>
      <c r="PZM51" s="178"/>
      <c r="PZN51" s="178"/>
      <c r="PZO51" s="178"/>
      <c r="PZP51" s="178"/>
      <c r="PZQ51" s="178"/>
      <c r="PZR51" s="178"/>
      <c r="PZS51" s="178"/>
      <c r="PZT51" s="178"/>
      <c r="PZU51" s="178"/>
      <c r="PZV51" s="178"/>
      <c r="PZW51" s="178"/>
      <c r="PZX51" s="178"/>
      <c r="PZY51" s="178"/>
      <c r="PZZ51" s="178"/>
      <c r="QAA51" s="178"/>
      <c r="QAB51" s="178"/>
      <c r="QAC51" s="178"/>
      <c r="QAD51" s="178"/>
      <c r="QAE51" s="178"/>
      <c r="QAF51" s="178"/>
      <c r="QAG51" s="178"/>
      <c r="QAH51" s="178"/>
      <c r="QAI51" s="178"/>
      <c r="QAJ51" s="178"/>
      <c r="QAK51" s="178"/>
      <c r="QAL51" s="178"/>
      <c r="QAM51" s="178"/>
      <c r="QAN51" s="178"/>
      <c r="QAO51" s="178"/>
      <c r="QAP51" s="178"/>
      <c r="QAQ51" s="178"/>
      <c r="QAR51" s="178"/>
      <c r="QAS51" s="178"/>
      <c r="QAT51" s="178"/>
      <c r="QAU51" s="178"/>
      <c r="QAV51" s="178"/>
      <c r="QAW51" s="178"/>
      <c r="QAX51" s="178"/>
      <c r="QAY51" s="178"/>
      <c r="QAZ51" s="178"/>
      <c r="QBA51" s="178"/>
      <c r="QBB51" s="178"/>
      <c r="QBC51" s="178"/>
      <c r="QBD51" s="178"/>
      <c r="QBE51" s="178"/>
      <c r="QBF51" s="178"/>
      <c r="QBG51" s="178"/>
      <c r="QBH51" s="178"/>
      <c r="QBI51" s="178"/>
      <c r="QBJ51" s="178"/>
      <c r="QBK51" s="178"/>
      <c r="QBL51" s="178"/>
      <c r="QBM51" s="178"/>
      <c r="QBN51" s="178"/>
      <c r="QBO51" s="178"/>
      <c r="QBP51" s="178"/>
      <c r="QBQ51" s="178"/>
      <c r="QBR51" s="178"/>
      <c r="QBS51" s="178"/>
      <c r="QBT51" s="178"/>
      <c r="QBU51" s="178"/>
      <c r="QBV51" s="178"/>
      <c r="QBW51" s="178"/>
      <c r="QBX51" s="178"/>
      <c r="QBY51" s="178"/>
      <c r="QBZ51" s="178"/>
      <c r="QCA51" s="178"/>
      <c r="QCB51" s="178"/>
      <c r="QCC51" s="178"/>
      <c r="QCD51" s="178"/>
      <c r="QCE51" s="178"/>
      <c r="QCF51" s="178"/>
      <c r="QCG51" s="178"/>
      <c r="QCH51" s="178"/>
      <c r="QCI51" s="178"/>
      <c r="QCJ51" s="178"/>
      <c r="QCK51" s="178"/>
      <c r="QCL51" s="178"/>
      <c r="QCM51" s="178"/>
      <c r="QCN51" s="178"/>
      <c r="QCO51" s="178"/>
      <c r="QCP51" s="178"/>
      <c r="QCQ51" s="178"/>
      <c r="QCR51" s="178"/>
      <c r="QCS51" s="178"/>
      <c r="QCT51" s="178"/>
      <c r="QCU51" s="178"/>
      <c r="QCV51" s="178"/>
      <c r="QCW51" s="178"/>
      <c r="QCX51" s="178"/>
      <c r="QCY51" s="178"/>
      <c r="QCZ51" s="178"/>
      <c r="QDA51" s="178"/>
      <c r="QDB51" s="178"/>
      <c r="QDC51" s="178"/>
      <c r="QDD51" s="178"/>
      <c r="QDE51" s="178"/>
      <c r="QDF51" s="178"/>
      <c r="QDG51" s="178"/>
      <c r="QDH51" s="178"/>
      <c r="QDI51" s="178"/>
      <c r="QDJ51" s="178"/>
      <c r="QDK51" s="178"/>
      <c r="QDL51" s="178"/>
      <c r="QDM51" s="178"/>
      <c r="QDN51" s="178"/>
      <c r="QDO51" s="178"/>
      <c r="QDP51" s="178"/>
      <c r="QDQ51" s="178"/>
      <c r="QDR51" s="178"/>
      <c r="QDS51" s="178"/>
      <c r="QDT51" s="178"/>
      <c r="QDU51" s="178"/>
      <c r="QDV51" s="178"/>
      <c r="QDW51" s="178"/>
      <c r="QDX51" s="178"/>
      <c r="QDY51" s="178"/>
      <c r="QDZ51" s="178"/>
      <c r="QEA51" s="178"/>
      <c r="QEB51" s="178"/>
      <c r="QEC51" s="178"/>
      <c r="QED51" s="178"/>
      <c r="QEE51" s="178"/>
      <c r="QEF51" s="178"/>
      <c r="QEG51" s="178"/>
      <c r="QEH51" s="178"/>
      <c r="QEI51" s="178"/>
      <c r="QEJ51" s="178"/>
      <c r="QEK51" s="178"/>
      <c r="QEL51" s="178"/>
      <c r="QEM51" s="178"/>
      <c r="QEN51" s="178"/>
      <c r="QEO51" s="178"/>
      <c r="QEP51" s="178"/>
      <c r="QEQ51" s="178"/>
      <c r="QER51" s="178"/>
      <c r="QES51" s="178"/>
      <c r="QET51" s="178"/>
      <c r="QEU51" s="178"/>
      <c r="QEV51" s="178"/>
      <c r="QEW51" s="178"/>
      <c r="QEX51" s="178"/>
      <c r="QEY51" s="178"/>
      <c r="QEZ51" s="178"/>
      <c r="QFA51" s="178"/>
      <c r="QFB51" s="178"/>
      <c r="QFC51" s="178"/>
      <c r="QFD51" s="178"/>
      <c r="QFE51" s="178"/>
      <c r="QFF51" s="178"/>
      <c r="QFG51" s="178"/>
      <c r="QFH51" s="178"/>
      <c r="QFI51" s="178"/>
      <c r="QFJ51" s="178"/>
      <c r="QFK51" s="178"/>
      <c r="QFL51" s="178"/>
      <c r="QFM51" s="178"/>
      <c r="QFN51" s="178"/>
      <c r="QFO51" s="178"/>
      <c r="QFP51" s="178"/>
      <c r="QFQ51" s="178"/>
      <c r="QFR51" s="178"/>
      <c r="QFS51" s="178"/>
      <c r="QFT51" s="178"/>
      <c r="QFU51" s="178"/>
      <c r="QFV51" s="178"/>
      <c r="QFW51" s="178"/>
      <c r="QFX51" s="178"/>
      <c r="QFY51" s="178"/>
      <c r="QFZ51" s="178"/>
      <c r="QGA51" s="178"/>
      <c r="QGB51" s="178"/>
      <c r="QGC51" s="178"/>
      <c r="QGD51" s="178"/>
      <c r="QGE51" s="178"/>
      <c r="QGF51" s="178"/>
      <c r="QGG51" s="178"/>
      <c r="QGH51" s="178"/>
      <c r="QGI51" s="178"/>
      <c r="QGJ51" s="178"/>
      <c r="QGK51" s="178"/>
      <c r="QGL51" s="178"/>
      <c r="QGM51" s="178"/>
      <c r="QGN51" s="178"/>
      <c r="QGO51" s="178"/>
      <c r="QGP51" s="178"/>
      <c r="QGQ51" s="178"/>
      <c r="QGR51" s="178"/>
      <c r="QGS51" s="178"/>
      <c r="QGT51" s="178"/>
      <c r="QGU51" s="178"/>
      <c r="QGV51" s="178"/>
      <c r="QGW51" s="178"/>
      <c r="QGX51" s="178"/>
      <c r="QGY51" s="178"/>
      <c r="QGZ51" s="178"/>
      <c r="QHA51" s="178"/>
      <c r="QHB51" s="178"/>
      <c r="QHC51" s="178"/>
      <c r="QHD51" s="178"/>
      <c r="QHE51" s="178"/>
      <c r="QHF51" s="178"/>
      <c r="QHG51" s="178"/>
      <c r="QHH51" s="178"/>
      <c r="QHI51" s="178"/>
      <c r="QHJ51" s="178"/>
      <c r="QHK51" s="178"/>
      <c r="QHL51" s="178"/>
      <c r="QHM51" s="178"/>
      <c r="QHN51" s="178"/>
      <c r="QHO51" s="178"/>
      <c r="QHP51" s="178"/>
      <c r="QHQ51" s="178"/>
      <c r="QHR51" s="178"/>
      <c r="QHS51" s="178"/>
      <c r="QHT51" s="178"/>
      <c r="QHU51" s="178"/>
      <c r="QHV51" s="178"/>
      <c r="QHW51" s="178"/>
      <c r="QHX51" s="178"/>
      <c r="QHY51" s="178"/>
      <c r="QHZ51" s="178"/>
      <c r="QIA51" s="178"/>
      <c r="QIB51" s="178"/>
      <c r="QIC51" s="178"/>
      <c r="QID51" s="178"/>
      <c r="QIE51" s="178"/>
      <c r="QIF51" s="178"/>
      <c r="QIG51" s="178"/>
      <c r="QIH51" s="178"/>
      <c r="QII51" s="178"/>
      <c r="QIJ51" s="178"/>
      <c r="QIK51" s="178"/>
      <c r="QIL51" s="178"/>
      <c r="QIM51" s="178"/>
      <c r="QIN51" s="178"/>
      <c r="QIO51" s="178"/>
      <c r="QIP51" s="178"/>
      <c r="QIQ51" s="178"/>
      <c r="QIR51" s="178"/>
      <c r="QIS51" s="178"/>
      <c r="QIT51" s="178"/>
      <c r="QIU51" s="178"/>
      <c r="QIV51" s="178"/>
      <c r="QIW51" s="178"/>
      <c r="QIX51" s="178"/>
      <c r="QIY51" s="178"/>
      <c r="QIZ51" s="178"/>
      <c r="QJA51" s="178"/>
      <c r="QJB51" s="178"/>
      <c r="QJC51" s="178"/>
      <c r="QJD51" s="178"/>
      <c r="QJE51" s="178"/>
      <c r="QJF51" s="178"/>
      <c r="QJG51" s="178"/>
      <c r="QJH51" s="178"/>
      <c r="QJI51" s="178"/>
      <c r="QJJ51" s="178"/>
      <c r="QJK51" s="178"/>
      <c r="QJL51" s="178"/>
      <c r="QJM51" s="178"/>
      <c r="QJN51" s="178"/>
      <c r="QJO51" s="178"/>
      <c r="QJP51" s="178"/>
      <c r="QJQ51" s="178"/>
      <c r="QJR51" s="178"/>
      <c r="QJS51" s="178"/>
      <c r="QJT51" s="178"/>
      <c r="QJU51" s="178"/>
      <c r="QJV51" s="178"/>
      <c r="QJW51" s="178"/>
      <c r="QJX51" s="178"/>
      <c r="QJY51" s="178"/>
      <c r="QJZ51" s="178"/>
      <c r="QKA51" s="178"/>
      <c r="QKB51" s="178"/>
      <c r="QKC51" s="178"/>
      <c r="QKD51" s="178"/>
      <c r="QKE51" s="178"/>
      <c r="QKF51" s="178"/>
      <c r="QKG51" s="178"/>
      <c r="QKH51" s="178"/>
      <c r="QKI51" s="178"/>
      <c r="QKJ51" s="178"/>
      <c r="QKK51" s="178"/>
      <c r="QKL51" s="178"/>
      <c r="QKM51" s="178"/>
      <c r="QKN51" s="178"/>
      <c r="QKO51" s="178"/>
      <c r="QKP51" s="178"/>
      <c r="QKQ51" s="178"/>
      <c r="QKR51" s="178"/>
      <c r="QKS51" s="178"/>
      <c r="QKT51" s="178"/>
      <c r="QKU51" s="178"/>
      <c r="QKV51" s="178"/>
      <c r="QKW51" s="178"/>
      <c r="QKX51" s="178"/>
      <c r="QKY51" s="178"/>
      <c r="QKZ51" s="178"/>
      <c r="QLA51" s="178"/>
      <c r="QLB51" s="178"/>
      <c r="QLC51" s="178"/>
      <c r="QLD51" s="178"/>
      <c r="QLE51" s="178"/>
      <c r="QLF51" s="178"/>
      <c r="QLG51" s="178"/>
      <c r="QLH51" s="178"/>
      <c r="QLI51" s="178"/>
      <c r="QLJ51" s="178"/>
      <c r="QLK51" s="178"/>
      <c r="QLL51" s="178"/>
      <c r="QLM51" s="178"/>
      <c r="QLN51" s="178"/>
      <c r="QLO51" s="178"/>
      <c r="QLP51" s="178"/>
      <c r="QLQ51" s="178"/>
      <c r="QLR51" s="178"/>
      <c r="QLS51" s="178"/>
      <c r="QLT51" s="178"/>
      <c r="QLU51" s="178"/>
      <c r="QLV51" s="178"/>
      <c r="QLW51" s="178"/>
      <c r="QLX51" s="178"/>
      <c r="QLY51" s="178"/>
      <c r="QLZ51" s="178"/>
      <c r="QMA51" s="178"/>
      <c r="QMB51" s="178"/>
      <c r="QMC51" s="178"/>
      <c r="QMD51" s="178"/>
      <c r="QME51" s="178"/>
      <c r="QMF51" s="178"/>
      <c r="QMG51" s="178"/>
      <c r="QMH51" s="178"/>
      <c r="QMI51" s="178"/>
      <c r="QMJ51" s="178"/>
      <c r="QMK51" s="178"/>
      <c r="QML51" s="178"/>
      <c r="QMM51" s="178"/>
      <c r="QMN51" s="178"/>
      <c r="QMO51" s="178"/>
      <c r="QMP51" s="178"/>
      <c r="QMQ51" s="178"/>
      <c r="QMR51" s="178"/>
      <c r="QMS51" s="178"/>
      <c r="QMT51" s="178"/>
      <c r="QMU51" s="178"/>
      <c r="QMV51" s="178"/>
      <c r="QMW51" s="178"/>
      <c r="QMX51" s="178"/>
      <c r="QMY51" s="178"/>
      <c r="QMZ51" s="178"/>
      <c r="QNA51" s="178"/>
      <c r="QNB51" s="178"/>
      <c r="QNC51" s="178"/>
      <c r="QND51" s="178"/>
      <c r="QNE51" s="178"/>
      <c r="QNF51" s="178"/>
      <c r="QNG51" s="178"/>
      <c r="QNH51" s="178"/>
      <c r="QNI51" s="178"/>
      <c r="QNJ51" s="178"/>
      <c r="QNK51" s="178"/>
      <c r="QNL51" s="178"/>
      <c r="QNM51" s="178"/>
      <c r="QNN51" s="178"/>
      <c r="QNO51" s="178"/>
      <c r="QNP51" s="178"/>
      <c r="QNQ51" s="178"/>
      <c r="QNR51" s="178"/>
      <c r="QNS51" s="178"/>
      <c r="QNT51" s="178"/>
      <c r="QNU51" s="178"/>
      <c r="QNV51" s="178"/>
      <c r="QNW51" s="178"/>
      <c r="QNX51" s="178"/>
      <c r="QNY51" s="178"/>
      <c r="QNZ51" s="178"/>
      <c r="QOA51" s="178"/>
      <c r="QOB51" s="178"/>
      <c r="QOC51" s="178"/>
      <c r="QOD51" s="178"/>
      <c r="QOE51" s="178"/>
      <c r="QOF51" s="178"/>
      <c r="QOG51" s="178"/>
      <c r="QOH51" s="178"/>
      <c r="QOI51" s="178"/>
      <c r="QOJ51" s="178"/>
      <c r="QOK51" s="178"/>
      <c r="QOL51" s="178"/>
      <c r="QOM51" s="178"/>
      <c r="QON51" s="178"/>
      <c r="QOO51" s="178"/>
      <c r="QOP51" s="178"/>
      <c r="QOQ51" s="178"/>
      <c r="QOR51" s="178"/>
      <c r="QOS51" s="178"/>
      <c r="QOT51" s="178"/>
      <c r="QOU51" s="178"/>
      <c r="QOV51" s="178"/>
      <c r="QOW51" s="178"/>
      <c r="QOX51" s="178"/>
      <c r="QOY51" s="178"/>
      <c r="QOZ51" s="178"/>
      <c r="QPA51" s="178"/>
      <c r="QPB51" s="178"/>
      <c r="QPC51" s="178"/>
      <c r="QPD51" s="178"/>
      <c r="QPE51" s="178"/>
      <c r="QPF51" s="178"/>
      <c r="QPG51" s="178"/>
      <c r="QPH51" s="178"/>
      <c r="QPI51" s="178"/>
      <c r="QPJ51" s="178"/>
      <c r="QPK51" s="178"/>
      <c r="QPL51" s="178"/>
      <c r="QPM51" s="178"/>
      <c r="QPN51" s="178"/>
      <c r="QPO51" s="178"/>
      <c r="QPP51" s="178"/>
      <c r="QPQ51" s="178"/>
      <c r="QPR51" s="178"/>
      <c r="QPS51" s="178"/>
      <c r="QPT51" s="178"/>
      <c r="QPU51" s="178"/>
      <c r="QPV51" s="178"/>
      <c r="QPW51" s="178"/>
      <c r="QPX51" s="178"/>
      <c r="QPY51" s="178"/>
      <c r="QPZ51" s="178"/>
      <c r="QQA51" s="178"/>
      <c r="QQB51" s="178"/>
      <c r="QQC51" s="178"/>
      <c r="QQD51" s="178"/>
      <c r="QQE51" s="178"/>
      <c r="QQF51" s="178"/>
      <c r="QQG51" s="178"/>
      <c r="QQH51" s="178"/>
      <c r="QQI51" s="178"/>
      <c r="QQJ51" s="178"/>
      <c r="QQK51" s="178"/>
      <c r="QQL51" s="178"/>
      <c r="QQM51" s="178"/>
      <c r="QQN51" s="178"/>
      <c r="QQO51" s="178"/>
      <c r="QQP51" s="178"/>
      <c r="QQQ51" s="178"/>
      <c r="QQR51" s="178"/>
      <c r="QQS51" s="178"/>
      <c r="QQT51" s="178"/>
      <c r="QQU51" s="178"/>
      <c r="QQV51" s="178"/>
      <c r="QQW51" s="178"/>
      <c r="QQX51" s="178"/>
      <c r="QQY51" s="178"/>
      <c r="QQZ51" s="178"/>
      <c r="QRA51" s="178"/>
      <c r="QRB51" s="178"/>
      <c r="QRC51" s="178"/>
      <c r="QRD51" s="178"/>
      <c r="QRE51" s="178"/>
      <c r="QRF51" s="178"/>
      <c r="QRG51" s="178"/>
      <c r="QRH51" s="178"/>
      <c r="QRI51" s="178"/>
      <c r="QRJ51" s="178"/>
      <c r="QRK51" s="178"/>
      <c r="QRL51" s="178"/>
      <c r="QRM51" s="178"/>
      <c r="QRN51" s="178"/>
      <c r="QRO51" s="178"/>
      <c r="QRP51" s="178"/>
      <c r="QRQ51" s="178"/>
      <c r="QRR51" s="178"/>
      <c r="QRS51" s="178"/>
      <c r="QRT51" s="178"/>
      <c r="QRU51" s="178"/>
      <c r="QRV51" s="178"/>
      <c r="QRW51" s="178"/>
      <c r="QRX51" s="178"/>
      <c r="QRY51" s="178"/>
      <c r="QRZ51" s="178"/>
      <c r="QSA51" s="178"/>
      <c r="QSB51" s="178"/>
      <c r="QSC51" s="178"/>
      <c r="QSD51" s="178"/>
      <c r="QSE51" s="178"/>
      <c r="QSF51" s="178"/>
      <c r="QSG51" s="178"/>
      <c r="QSH51" s="178"/>
      <c r="QSI51" s="178"/>
      <c r="QSJ51" s="178"/>
      <c r="QSK51" s="178"/>
      <c r="QSL51" s="178"/>
      <c r="QSM51" s="178"/>
      <c r="QSN51" s="178"/>
      <c r="QSO51" s="178"/>
      <c r="QSP51" s="178"/>
      <c r="QSQ51" s="178"/>
      <c r="QSR51" s="178"/>
      <c r="QSS51" s="178"/>
      <c r="QST51" s="178"/>
      <c r="QSU51" s="178"/>
      <c r="QSV51" s="178"/>
      <c r="QSW51" s="178"/>
      <c r="QSX51" s="178"/>
      <c r="QSY51" s="178"/>
      <c r="QSZ51" s="178"/>
      <c r="QTA51" s="178"/>
      <c r="QTB51" s="178"/>
      <c r="QTC51" s="178"/>
      <c r="QTD51" s="178"/>
      <c r="QTE51" s="178"/>
      <c r="QTF51" s="178"/>
      <c r="QTG51" s="178"/>
      <c r="QTH51" s="178"/>
      <c r="QTI51" s="178"/>
      <c r="QTJ51" s="178"/>
      <c r="QTK51" s="178"/>
      <c r="QTL51" s="178"/>
      <c r="QTM51" s="178"/>
      <c r="QTN51" s="178"/>
      <c r="QTO51" s="178"/>
      <c r="QTP51" s="178"/>
      <c r="QTQ51" s="178"/>
      <c r="QTR51" s="178"/>
      <c r="QTS51" s="178"/>
      <c r="QTT51" s="178"/>
      <c r="QTU51" s="178"/>
      <c r="QTV51" s="178"/>
      <c r="QTW51" s="178"/>
      <c r="QTX51" s="178"/>
      <c r="QTY51" s="178"/>
      <c r="QTZ51" s="178"/>
      <c r="QUA51" s="178"/>
      <c r="QUB51" s="178"/>
      <c r="QUC51" s="178"/>
      <c r="QUD51" s="178"/>
      <c r="QUE51" s="178"/>
      <c r="QUF51" s="178"/>
      <c r="QUG51" s="178"/>
      <c r="QUH51" s="178"/>
      <c r="QUI51" s="178"/>
      <c r="QUJ51" s="178"/>
      <c r="QUK51" s="178"/>
      <c r="QUL51" s="178"/>
      <c r="QUM51" s="178"/>
      <c r="QUN51" s="178"/>
      <c r="QUO51" s="178"/>
      <c r="QUP51" s="178"/>
      <c r="QUQ51" s="178"/>
      <c r="QUR51" s="178"/>
      <c r="QUS51" s="178"/>
      <c r="QUT51" s="178"/>
      <c r="QUU51" s="178"/>
      <c r="QUV51" s="178"/>
      <c r="QUW51" s="178"/>
      <c r="QUX51" s="178"/>
      <c r="QUY51" s="178"/>
      <c r="QUZ51" s="178"/>
      <c r="QVA51" s="178"/>
      <c r="QVB51" s="178"/>
      <c r="QVC51" s="178"/>
      <c r="QVD51" s="178"/>
      <c r="QVE51" s="178"/>
      <c r="QVF51" s="178"/>
      <c r="QVG51" s="178"/>
      <c r="QVH51" s="178"/>
      <c r="QVI51" s="178"/>
      <c r="QVJ51" s="178"/>
      <c r="QVK51" s="178"/>
      <c r="QVL51" s="178"/>
      <c r="QVM51" s="178"/>
      <c r="QVN51" s="178"/>
      <c r="QVO51" s="178"/>
      <c r="QVP51" s="178"/>
      <c r="QVQ51" s="178"/>
      <c r="QVR51" s="178"/>
      <c r="QVS51" s="178"/>
      <c r="QVT51" s="178"/>
      <c r="QVU51" s="178"/>
      <c r="QVV51" s="178"/>
      <c r="QVW51" s="178"/>
      <c r="QVX51" s="178"/>
      <c r="QVY51" s="178"/>
      <c r="QVZ51" s="178"/>
      <c r="QWA51" s="178"/>
      <c r="QWB51" s="178"/>
      <c r="QWC51" s="178"/>
      <c r="QWD51" s="178"/>
      <c r="QWE51" s="178"/>
      <c r="QWF51" s="178"/>
      <c r="QWG51" s="178"/>
      <c r="QWH51" s="178"/>
      <c r="QWI51" s="178"/>
      <c r="QWJ51" s="178"/>
      <c r="QWK51" s="178"/>
      <c r="QWL51" s="178"/>
      <c r="QWM51" s="178"/>
      <c r="QWN51" s="178"/>
      <c r="QWO51" s="178"/>
      <c r="QWP51" s="178"/>
      <c r="QWQ51" s="178"/>
      <c r="QWR51" s="178"/>
      <c r="QWS51" s="178"/>
      <c r="QWT51" s="178"/>
      <c r="QWU51" s="178"/>
      <c r="QWV51" s="178"/>
      <c r="QWW51" s="178"/>
      <c r="QWX51" s="178"/>
      <c r="QWY51" s="178"/>
      <c r="QWZ51" s="178"/>
      <c r="QXA51" s="178"/>
      <c r="QXB51" s="178"/>
      <c r="QXC51" s="178"/>
      <c r="QXD51" s="178"/>
      <c r="QXE51" s="178"/>
      <c r="QXF51" s="178"/>
      <c r="QXG51" s="178"/>
      <c r="QXH51" s="178"/>
      <c r="QXI51" s="178"/>
      <c r="QXJ51" s="178"/>
      <c r="QXK51" s="178"/>
      <c r="QXL51" s="178"/>
      <c r="QXM51" s="178"/>
      <c r="QXN51" s="178"/>
      <c r="QXO51" s="178"/>
      <c r="QXP51" s="178"/>
      <c r="QXQ51" s="178"/>
      <c r="QXR51" s="178"/>
      <c r="QXS51" s="178"/>
      <c r="QXT51" s="178"/>
      <c r="QXU51" s="178"/>
      <c r="QXV51" s="178"/>
      <c r="QXW51" s="178"/>
      <c r="QXX51" s="178"/>
      <c r="QXY51" s="178"/>
      <c r="QXZ51" s="178"/>
      <c r="QYA51" s="178"/>
      <c r="QYB51" s="178"/>
      <c r="QYC51" s="178"/>
      <c r="QYD51" s="178"/>
      <c r="QYE51" s="178"/>
      <c r="QYF51" s="178"/>
      <c r="QYG51" s="178"/>
      <c r="QYH51" s="178"/>
      <c r="QYI51" s="178"/>
      <c r="QYJ51" s="178"/>
      <c r="QYK51" s="178"/>
      <c r="QYL51" s="178"/>
      <c r="QYM51" s="178"/>
      <c r="QYN51" s="178"/>
      <c r="QYO51" s="178"/>
      <c r="QYP51" s="178"/>
      <c r="QYQ51" s="178"/>
      <c r="QYR51" s="178"/>
      <c r="QYS51" s="178"/>
      <c r="QYT51" s="178"/>
      <c r="QYU51" s="178"/>
      <c r="QYV51" s="178"/>
      <c r="QYW51" s="178"/>
      <c r="QYX51" s="178"/>
      <c r="QYY51" s="178"/>
      <c r="QYZ51" s="178"/>
      <c r="QZA51" s="178"/>
      <c r="QZB51" s="178"/>
      <c r="QZC51" s="178"/>
      <c r="QZD51" s="178"/>
      <c r="QZE51" s="178"/>
      <c r="QZF51" s="178"/>
      <c r="QZG51" s="178"/>
      <c r="QZH51" s="178"/>
      <c r="QZI51" s="178"/>
      <c r="QZJ51" s="178"/>
      <c r="QZK51" s="178"/>
      <c r="QZL51" s="178"/>
      <c r="QZM51" s="178"/>
      <c r="QZN51" s="178"/>
      <c r="QZO51" s="178"/>
      <c r="QZP51" s="178"/>
      <c r="QZQ51" s="178"/>
      <c r="QZR51" s="178"/>
      <c r="QZS51" s="178"/>
      <c r="QZT51" s="178"/>
      <c r="QZU51" s="178"/>
      <c r="QZV51" s="178"/>
      <c r="QZW51" s="178"/>
      <c r="QZX51" s="178"/>
      <c r="QZY51" s="178"/>
      <c r="QZZ51" s="178"/>
      <c r="RAA51" s="178"/>
      <c r="RAB51" s="178"/>
      <c r="RAC51" s="178"/>
      <c r="RAD51" s="178"/>
      <c r="RAE51" s="178"/>
      <c r="RAF51" s="178"/>
      <c r="RAG51" s="178"/>
      <c r="RAH51" s="178"/>
      <c r="RAI51" s="178"/>
      <c r="RAJ51" s="178"/>
      <c r="RAK51" s="178"/>
      <c r="RAL51" s="178"/>
      <c r="RAM51" s="178"/>
      <c r="RAN51" s="178"/>
      <c r="RAO51" s="178"/>
      <c r="RAP51" s="178"/>
      <c r="RAQ51" s="178"/>
      <c r="RAR51" s="178"/>
      <c r="RAS51" s="178"/>
      <c r="RAT51" s="178"/>
      <c r="RAU51" s="178"/>
      <c r="RAV51" s="178"/>
      <c r="RAW51" s="178"/>
      <c r="RAX51" s="178"/>
      <c r="RAY51" s="178"/>
      <c r="RAZ51" s="178"/>
      <c r="RBA51" s="178"/>
      <c r="RBB51" s="178"/>
      <c r="RBC51" s="178"/>
      <c r="RBD51" s="178"/>
      <c r="RBE51" s="178"/>
      <c r="RBF51" s="178"/>
      <c r="RBG51" s="178"/>
      <c r="RBH51" s="178"/>
      <c r="RBI51" s="178"/>
      <c r="RBJ51" s="178"/>
      <c r="RBK51" s="178"/>
      <c r="RBL51" s="178"/>
      <c r="RBM51" s="178"/>
      <c r="RBN51" s="178"/>
      <c r="RBO51" s="178"/>
      <c r="RBP51" s="178"/>
      <c r="RBQ51" s="178"/>
      <c r="RBR51" s="178"/>
      <c r="RBS51" s="178"/>
      <c r="RBT51" s="178"/>
      <c r="RBU51" s="178"/>
      <c r="RBV51" s="178"/>
      <c r="RBW51" s="178"/>
      <c r="RBX51" s="178"/>
      <c r="RBY51" s="178"/>
      <c r="RBZ51" s="178"/>
      <c r="RCA51" s="178"/>
      <c r="RCB51" s="178"/>
      <c r="RCC51" s="178"/>
      <c r="RCD51" s="178"/>
      <c r="RCE51" s="178"/>
      <c r="RCF51" s="178"/>
      <c r="RCG51" s="178"/>
      <c r="RCH51" s="178"/>
      <c r="RCI51" s="178"/>
      <c r="RCJ51" s="178"/>
      <c r="RCK51" s="178"/>
      <c r="RCL51" s="178"/>
      <c r="RCM51" s="178"/>
      <c r="RCN51" s="178"/>
      <c r="RCO51" s="178"/>
      <c r="RCP51" s="178"/>
      <c r="RCQ51" s="178"/>
      <c r="RCR51" s="178"/>
      <c r="RCS51" s="178"/>
      <c r="RCT51" s="178"/>
      <c r="RCU51" s="178"/>
      <c r="RCV51" s="178"/>
      <c r="RCW51" s="178"/>
      <c r="RCX51" s="178"/>
      <c r="RCY51" s="178"/>
      <c r="RCZ51" s="178"/>
      <c r="RDA51" s="178"/>
      <c r="RDB51" s="178"/>
      <c r="RDC51" s="178"/>
      <c r="RDD51" s="178"/>
      <c r="RDE51" s="178"/>
      <c r="RDF51" s="178"/>
      <c r="RDG51" s="178"/>
      <c r="RDH51" s="178"/>
      <c r="RDI51" s="178"/>
      <c r="RDJ51" s="178"/>
      <c r="RDK51" s="178"/>
      <c r="RDL51" s="178"/>
      <c r="RDM51" s="178"/>
      <c r="RDN51" s="178"/>
      <c r="RDO51" s="178"/>
      <c r="RDP51" s="178"/>
      <c r="RDQ51" s="178"/>
      <c r="RDR51" s="178"/>
      <c r="RDS51" s="178"/>
      <c r="RDT51" s="178"/>
      <c r="RDU51" s="178"/>
      <c r="RDV51" s="178"/>
      <c r="RDW51" s="178"/>
      <c r="RDX51" s="178"/>
      <c r="RDY51" s="178"/>
      <c r="RDZ51" s="178"/>
      <c r="REA51" s="178"/>
      <c r="REB51" s="178"/>
      <c r="REC51" s="178"/>
      <c r="RED51" s="178"/>
      <c r="REE51" s="178"/>
      <c r="REF51" s="178"/>
      <c r="REG51" s="178"/>
      <c r="REH51" s="178"/>
      <c r="REI51" s="178"/>
      <c r="REJ51" s="178"/>
      <c r="REK51" s="178"/>
      <c r="REL51" s="178"/>
      <c r="REM51" s="178"/>
      <c r="REN51" s="178"/>
      <c r="REO51" s="178"/>
      <c r="REP51" s="178"/>
      <c r="REQ51" s="178"/>
      <c r="RER51" s="178"/>
      <c r="RES51" s="178"/>
      <c r="RET51" s="178"/>
      <c r="REU51" s="178"/>
      <c r="REV51" s="178"/>
      <c r="REW51" s="178"/>
      <c r="REX51" s="178"/>
      <c r="REY51" s="178"/>
      <c r="REZ51" s="178"/>
      <c r="RFA51" s="178"/>
      <c r="RFB51" s="178"/>
      <c r="RFC51" s="178"/>
      <c r="RFD51" s="178"/>
      <c r="RFE51" s="178"/>
      <c r="RFF51" s="178"/>
      <c r="RFG51" s="178"/>
      <c r="RFH51" s="178"/>
      <c r="RFI51" s="178"/>
      <c r="RFJ51" s="178"/>
      <c r="RFK51" s="178"/>
      <c r="RFL51" s="178"/>
      <c r="RFM51" s="178"/>
      <c r="RFN51" s="178"/>
      <c r="RFO51" s="178"/>
      <c r="RFP51" s="178"/>
      <c r="RFQ51" s="178"/>
      <c r="RFR51" s="178"/>
      <c r="RFS51" s="178"/>
      <c r="RFT51" s="178"/>
      <c r="RFU51" s="178"/>
      <c r="RFV51" s="178"/>
      <c r="RFW51" s="178"/>
      <c r="RFX51" s="178"/>
      <c r="RFY51" s="178"/>
      <c r="RFZ51" s="178"/>
      <c r="RGA51" s="178"/>
      <c r="RGB51" s="178"/>
      <c r="RGC51" s="178"/>
      <c r="RGD51" s="178"/>
      <c r="RGE51" s="178"/>
      <c r="RGF51" s="178"/>
      <c r="RGG51" s="178"/>
      <c r="RGH51" s="178"/>
      <c r="RGI51" s="178"/>
      <c r="RGJ51" s="178"/>
      <c r="RGK51" s="178"/>
      <c r="RGL51" s="178"/>
      <c r="RGM51" s="178"/>
      <c r="RGN51" s="178"/>
      <c r="RGO51" s="178"/>
      <c r="RGP51" s="178"/>
      <c r="RGQ51" s="178"/>
      <c r="RGR51" s="178"/>
      <c r="RGS51" s="178"/>
      <c r="RGT51" s="178"/>
      <c r="RGU51" s="178"/>
      <c r="RGV51" s="178"/>
      <c r="RGW51" s="178"/>
      <c r="RGX51" s="178"/>
      <c r="RGY51" s="178"/>
      <c r="RGZ51" s="178"/>
      <c r="RHA51" s="178"/>
      <c r="RHB51" s="178"/>
      <c r="RHC51" s="178"/>
      <c r="RHD51" s="178"/>
      <c r="RHE51" s="178"/>
      <c r="RHF51" s="178"/>
      <c r="RHG51" s="178"/>
      <c r="RHH51" s="178"/>
      <c r="RHI51" s="178"/>
      <c r="RHJ51" s="178"/>
      <c r="RHK51" s="178"/>
      <c r="RHL51" s="178"/>
      <c r="RHM51" s="178"/>
      <c r="RHN51" s="178"/>
      <c r="RHO51" s="178"/>
      <c r="RHP51" s="178"/>
      <c r="RHQ51" s="178"/>
      <c r="RHR51" s="178"/>
      <c r="RHS51" s="178"/>
      <c r="RHT51" s="178"/>
      <c r="RHU51" s="178"/>
      <c r="RHV51" s="178"/>
      <c r="RHW51" s="178"/>
      <c r="RHX51" s="178"/>
      <c r="RHY51" s="178"/>
      <c r="RHZ51" s="178"/>
      <c r="RIA51" s="178"/>
      <c r="RIB51" s="178"/>
      <c r="RIC51" s="178"/>
      <c r="RID51" s="178"/>
      <c r="RIE51" s="178"/>
      <c r="RIF51" s="178"/>
      <c r="RIG51" s="178"/>
      <c r="RIH51" s="178"/>
      <c r="RII51" s="178"/>
      <c r="RIJ51" s="178"/>
      <c r="RIK51" s="178"/>
      <c r="RIL51" s="178"/>
      <c r="RIM51" s="178"/>
      <c r="RIN51" s="178"/>
      <c r="RIO51" s="178"/>
      <c r="RIP51" s="178"/>
      <c r="RIQ51" s="178"/>
      <c r="RIR51" s="178"/>
      <c r="RIS51" s="178"/>
      <c r="RIT51" s="178"/>
      <c r="RIU51" s="178"/>
      <c r="RIV51" s="178"/>
      <c r="RIW51" s="178"/>
      <c r="RIX51" s="178"/>
      <c r="RIY51" s="178"/>
      <c r="RIZ51" s="178"/>
      <c r="RJA51" s="178"/>
      <c r="RJB51" s="178"/>
      <c r="RJC51" s="178"/>
      <c r="RJD51" s="178"/>
      <c r="RJE51" s="178"/>
      <c r="RJF51" s="178"/>
      <c r="RJG51" s="178"/>
      <c r="RJH51" s="178"/>
      <c r="RJI51" s="178"/>
      <c r="RJJ51" s="178"/>
      <c r="RJK51" s="178"/>
      <c r="RJL51" s="178"/>
      <c r="RJM51" s="178"/>
      <c r="RJN51" s="178"/>
      <c r="RJO51" s="178"/>
      <c r="RJP51" s="178"/>
      <c r="RJQ51" s="178"/>
      <c r="RJR51" s="178"/>
      <c r="RJS51" s="178"/>
      <c r="RJT51" s="178"/>
      <c r="RJU51" s="178"/>
      <c r="RJV51" s="178"/>
      <c r="RJW51" s="178"/>
      <c r="RJX51" s="178"/>
      <c r="RJY51" s="178"/>
      <c r="RJZ51" s="178"/>
      <c r="RKA51" s="178"/>
      <c r="RKB51" s="178"/>
      <c r="RKC51" s="178"/>
      <c r="RKD51" s="178"/>
      <c r="RKE51" s="178"/>
      <c r="RKF51" s="178"/>
      <c r="RKG51" s="178"/>
      <c r="RKH51" s="178"/>
      <c r="RKI51" s="178"/>
      <c r="RKJ51" s="178"/>
      <c r="RKK51" s="178"/>
      <c r="RKL51" s="178"/>
      <c r="RKM51" s="178"/>
      <c r="RKN51" s="178"/>
      <c r="RKO51" s="178"/>
      <c r="RKP51" s="178"/>
      <c r="RKQ51" s="178"/>
      <c r="RKR51" s="178"/>
      <c r="RKS51" s="178"/>
      <c r="RKT51" s="178"/>
      <c r="RKU51" s="178"/>
      <c r="RKV51" s="178"/>
      <c r="RKW51" s="178"/>
      <c r="RKX51" s="178"/>
      <c r="RKY51" s="178"/>
      <c r="RKZ51" s="178"/>
      <c r="RLA51" s="178"/>
      <c r="RLB51" s="178"/>
      <c r="RLC51" s="178"/>
      <c r="RLD51" s="178"/>
      <c r="RLE51" s="178"/>
      <c r="RLF51" s="178"/>
      <c r="RLG51" s="178"/>
      <c r="RLH51" s="178"/>
      <c r="RLI51" s="178"/>
      <c r="RLJ51" s="178"/>
      <c r="RLK51" s="178"/>
      <c r="RLL51" s="178"/>
      <c r="RLM51" s="178"/>
      <c r="RLN51" s="178"/>
      <c r="RLO51" s="178"/>
      <c r="RLP51" s="178"/>
      <c r="RLQ51" s="178"/>
      <c r="RLR51" s="178"/>
      <c r="RLS51" s="178"/>
      <c r="RLT51" s="178"/>
      <c r="RLU51" s="178"/>
      <c r="RLV51" s="178"/>
      <c r="RLW51" s="178"/>
      <c r="RLX51" s="178"/>
      <c r="RLY51" s="178"/>
      <c r="RLZ51" s="178"/>
      <c r="RMA51" s="178"/>
      <c r="RMB51" s="178"/>
      <c r="RMC51" s="178"/>
      <c r="RMD51" s="178"/>
      <c r="RME51" s="178"/>
      <c r="RMF51" s="178"/>
      <c r="RMG51" s="178"/>
      <c r="RMH51" s="178"/>
      <c r="RMI51" s="178"/>
      <c r="RMJ51" s="178"/>
      <c r="RMK51" s="178"/>
      <c r="RML51" s="178"/>
      <c r="RMM51" s="178"/>
      <c r="RMN51" s="178"/>
      <c r="RMO51" s="178"/>
      <c r="RMP51" s="178"/>
      <c r="RMQ51" s="178"/>
      <c r="RMR51" s="178"/>
      <c r="RMS51" s="178"/>
      <c r="RMT51" s="178"/>
      <c r="RMU51" s="178"/>
      <c r="RMV51" s="178"/>
      <c r="RMW51" s="178"/>
      <c r="RMX51" s="178"/>
      <c r="RMY51" s="178"/>
      <c r="RMZ51" s="178"/>
      <c r="RNA51" s="178"/>
      <c r="RNB51" s="178"/>
      <c r="RNC51" s="178"/>
      <c r="RND51" s="178"/>
      <c r="RNE51" s="178"/>
      <c r="RNF51" s="178"/>
      <c r="RNG51" s="178"/>
      <c r="RNH51" s="178"/>
      <c r="RNI51" s="178"/>
      <c r="RNJ51" s="178"/>
      <c r="RNK51" s="178"/>
      <c r="RNL51" s="178"/>
      <c r="RNM51" s="178"/>
      <c r="RNN51" s="178"/>
      <c r="RNO51" s="178"/>
      <c r="RNP51" s="178"/>
      <c r="RNQ51" s="178"/>
      <c r="RNR51" s="178"/>
      <c r="RNS51" s="178"/>
      <c r="RNT51" s="178"/>
      <c r="RNU51" s="178"/>
      <c r="RNV51" s="178"/>
      <c r="RNW51" s="178"/>
      <c r="RNX51" s="178"/>
      <c r="RNY51" s="178"/>
      <c r="RNZ51" s="178"/>
      <c r="ROA51" s="178"/>
      <c r="ROB51" s="178"/>
      <c r="ROC51" s="178"/>
      <c r="ROD51" s="178"/>
      <c r="ROE51" s="178"/>
      <c r="ROF51" s="178"/>
      <c r="ROG51" s="178"/>
      <c r="ROH51" s="178"/>
      <c r="ROI51" s="178"/>
      <c r="ROJ51" s="178"/>
      <c r="ROK51" s="178"/>
      <c r="ROL51" s="178"/>
      <c r="ROM51" s="178"/>
      <c r="RON51" s="178"/>
      <c r="ROO51" s="178"/>
      <c r="ROP51" s="178"/>
      <c r="ROQ51" s="178"/>
      <c r="ROR51" s="178"/>
      <c r="ROS51" s="178"/>
      <c r="ROT51" s="178"/>
      <c r="ROU51" s="178"/>
      <c r="ROV51" s="178"/>
      <c r="ROW51" s="178"/>
      <c r="ROX51" s="178"/>
      <c r="ROY51" s="178"/>
      <c r="ROZ51" s="178"/>
      <c r="RPA51" s="178"/>
      <c r="RPB51" s="178"/>
      <c r="RPC51" s="178"/>
      <c r="RPD51" s="178"/>
      <c r="RPE51" s="178"/>
      <c r="RPF51" s="178"/>
      <c r="RPG51" s="178"/>
      <c r="RPH51" s="178"/>
      <c r="RPI51" s="178"/>
      <c r="RPJ51" s="178"/>
      <c r="RPK51" s="178"/>
      <c r="RPL51" s="178"/>
      <c r="RPM51" s="178"/>
      <c r="RPN51" s="178"/>
      <c r="RPO51" s="178"/>
      <c r="RPP51" s="178"/>
      <c r="RPQ51" s="178"/>
      <c r="RPR51" s="178"/>
      <c r="RPS51" s="178"/>
      <c r="RPT51" s="178"/>
      <c r="RPU51" s="178"/>
      <c r="RPV51" s="178"/>
      <c r="RPW51" s="178"/>
      <c r="RPX51" s="178"/>
      <c r="RPY51" s="178"/>
      <c r="RPZ51" s="178"/>
      <c r="RQA51" s="178"/>
      <c r="RQB51" s="178"/>
      <c r="RQC51" s="178"/>
      <c r="RQD51" s="178"/>
      <c r="RQE51" s="178"/>
      <c r="RQF51" s="178"/>
      <c r="RQG51" s="178"/>
      <c r="RQH51" s="178"/>
      <c r="RQI51" s="178"/>
      <c r="RQJ51" s="178"/>
      <c r="RQK51" s="178"/>
      <c r="RQL51" s="178"/>
      <c r="RQM51" s="178"/>
      <c r="RQN51" s="178"/>
      <c r="RQO51" s="178"/>
      <c r="RQP51" s="178"/>
      <c r="RQQ51" s="178"/>
      <c r="RQR51" s="178"/>
      <c r="RQS51" s="178"/>
      <c r="RQT51" s="178"/>
      <c r="RQU51" s="178"/>
      <c r="RQV51" s="178"/>
      <c r="RQW51" s="178"/>
      <c r="RQX51" s="178"/>
      <c r="RQY51" s="178"/>
      <c r="RQZ51" s="178"/>
      <c r="RRA51" s="178"/>
      <c r="RRB51" s="178"/>
      <c r="RRC51" s="178"/>
      <c r="RRD51" s="178"/>
      <c r="RRE51" s="178"/>
      <c r="RRF51" s="178"/>
      <c r="RRG51" s="178"/>
      <c r="RRH51" s="178"/>
      <c r="RRI51" s="178"/>
      <c r="RRJ51" s="178"/>
      <c r="RRK51" s="178"/>
      <c r="RRL51" s="178"/>
      <c r="RRM51" s="178"/>
      <c r="RRN51" s="178"/>
      <c r="RRO51" s="178"/>
      <c r="RRP51" s="178"/>
      <c r="RRQ51" s="178"/>
      <c r="RRR51" s="178"/>
      <c r="RRS51" s="178"/>
      <c r="RRT51" s="178"/>
      <c r="RRU51" s="178"/>
      <c r="RRV51" s="178"/>
      <c r="RRW51" s="178"/>
      <c r="RRX51" s="178"/>
      <c r="RRY51" s="178"/>
      <c r="RRZ51" s="178"/>
      <c r="RSA51" s="178"/>
      <c r="RSB51" s="178"/>
      <c r="RSC51" s="178"/>
      <c r="RSD51" s="178"/>
      <c r="RSE51" s="178"/>
      <c r="RSF51" s="178"/>
      <c r="RSG51" s="178"/>
      <c r="RSH51" s="178"/>
      <c r="RSI51" s="178"/>
      <c r="RSJ51" s="178"/>
      <c r="RSK51" s="178"/>
      <c r="RSL51" s="178"/>
      <c r="RSM51" s="178"/>
      <c r="RSN51" s="178"/>
      <c r="RSO51" s="178"/>
      <c r="RSP51" s="178"/>
      <c r="RSQ51" s="178"/>
      <c r="RSR51" s="178"/>
      <c r="RSS51" s="178"/>
      <c r="RST51" s="178"/>
      <c r="RSU51" s="178"/>
      <c r="RSV51" s="178"/>
      <c r="RSW51" s="178"/>
      <c r="RSX51" s="178"/>
      <c r="RSY51" s="178"/>
      <c r="RSZ51" s="178"/>
      <c r="RTA51" s="178"/>
      <c r="RTB51" s="178"/>
      <c r="RTC51" s="178"/>
      <c r="RTD51" s="178"/>
      <c r="RTE51" s="178"/>
      <c r="RTF51" s="178"/>
      <c r="RTG51" s="178"/>
      <c r="RTH51" s="178"/>
      <c r="RTI51" s="178"/>
      <c r="RTJ51" s="178"/>
      <c r="RTK51" s="178"/>
      <c r="RTL51" s="178"/>
      <c r="RTM51" s="178"/>
      <c r="RTN51" s="178"/>
      <c r="RTO51" s="178"/>
      <c r="RTP51" s="178"/>
      <c r="RTQ51" s="178"/>
      <c r="RTR51" s="178"/>
      <c r="RTS51" s="178"/>
      <c r="RTT51" s="178"/>
      <c r="RTU51" s="178"/>
      <c r="RTV51" s="178"/>
      <c r="RTW51" s="178"/>
      <c r="RTX51" s="178"/>
      <c r="RTY51" s="178"/>
      <c r="RTZ51" s="178"/>
      <c r="RUA51" s="178"/>
      <c r="RUB51" s="178"/>
      <c r="RUC51" s="178"/>
      <c r="RUD51" s="178"/>
      <c r="RUE51" s="178"/>
      <c r="RUF51" s="178"/>
      <c r="RUG51" s="178"/>
      <c r="RUH51" s="178"/>
      <c r="RUI51" s="178"/>
      <c r="RUJ51" s="178"/>
      <c r="RUK51" s="178"/>
      <c r="RUL51" s="178"/>
      <c r="RUM51" s="178"/>
      <c r="RUN51" s="178"/>
      <c r="RUO51" s="178"/>
      <c r="RUP51" s="178"/>
      <c r="RUQ51" s="178"/>
      <c r="RUR51" s="178"/>
      <c r="RUS51" s="178"/>
      <c r="RUT51" s="178"/>
      <c r="RUU51" s="178"/>
      <c r="RUV51" s="178"/>
      <c r="RUW51" s="178"/>
      <c r="RUX51" s="178"/>
      <c r="RUY51" s="178"/>
      <c r="RUZ51" s="178"/>
      <c r="RVA51" s="178"/>
      <c r="RVB51" s="178"/>
      <c r="RVC51" s="178"/>
      <c r="RVD51" s="178"/>
      <c r="RVE51" s="178"/>
      <c r="RVF51" s="178"/>
      <c r="RVG51" s="178"/>
      <c r="RVH51" s="178"/>
      <c r="RVI51" s="178"/>
      <c r="RVJ51" s="178"/>
      <c r="RVK51" s="178"/>
      <c r="RVL51" s="178"/>
      <c r="RVM51" s="178"/>
      <c r="RVN51" s="178"/>
      <c r="RVO51" s="178"/>
      <c r="RVP51" s="178"/>
      <c r="RVQ51" s="178"/>
      <c r="RVR51" s="178"/>
      <c r="RVS51" s="178"/>
      <c r="RVT51" s="178"/>
      <c r="RVU51" s="178"/>
      <c r="RVV51" s="178"/>
      <c r="RVW51" s="178"/>
      <c r="RVX51" s="178"/>
      <c r="RVY51" s="178"/>
      <c r="RVZ51" s="178"/>
      <c r="RWA51" s="178"/>
      <c r="RWB51" s="178"/>
      <c r="RWC51" s="178"/>
      <c r="RWD51" s="178"/>
      <c r="RWE51" s="178"/>
      <c r="RWF51" s="178"/>
      <c r="RWG51" s="178"/>
      <c r="RWH51" s="178"/>
      <c r="RWI51" s="178"/>
      <c r="RWJ51" s="178"/>
      <c r="RWK51" s="178"/>
      <c r="RWL51" s="178"/>
      <c r="RWM51" s="178"/>
      <c r="RWN51" s="178"/>
      <c r="RWO51" s="178"/>
      <c r="RWP51" s="178"/>
      <c r="RWQ51" s="178"/>
      <c r="RWR51" s="178"/>
      <c r="RWS51" s="178"/>
      <c r="RWT51" s="178"/>
      <c r="RWU51" s="178"/>
      <c r="RWV51" s="178"/>
      <c r="RWW51" s="178"/>
      <c r="RWX51" s="178"/>
      <c r="RWY51" s="178"/>
      <c r="RWZ51" s="178"/>
      <c r="RXA51" s="178"/>
      <c r="RXB51" s="178"/>
      <c r="RXC51" s="178"/>
      <c r="RXD51" s="178"/>
      <c r="RXE51" s="178"/>
      <c r="RXF51" s="178"/>
      <c r="RXG51" s="178"/>
      <c r="RXH51" s="178"/>
      <c r="RXI51" s="178"/>
      <c r="RXJ51" s="178"/>
      <c r="RXK51" s="178"/>
      <c r="RXL51" s="178"/>
      <c r="RXM51" s="178"/>
      <c r="RXN51" s="178"/>
      <c r="RXO51" s="178"/>
      <c r="RXP51" s="178"/>
      <c r="RXQ51" s="178"/>
      <c r="RXR51" s="178"/>
      <c r="RXS51" s="178"/>
      <c r="RXT51" s="178"/>
      <c r="RXU51" s="178"/>
      <c r="RXV51" s="178"/>
      <c r="RXW51" s="178"/>
      <c r="RXX51" s="178"/>
      <c r="RXY51" s="178"/>
      <c r="RXZ51" s="178"/>
      <c r="RYA51" s="178"/>
      <c r="RYB51" s="178"/>
      <c r="RYC51" s="178"/>
      <c r="RYD51" s="178"/>
      <c r="RYE51" s="178"/>
      <c r="RYF51" s="178"/>
      <c r="RYG51" s="178"/>
      <c r="RYH51" s="178"/>
      <c r="RYI51" s="178"/>
      <c r="RYJ51" s="178"/>
      <c r="RYK51" s="178"/>
      <c r="RYL51" s="178"/>
      <c r="RYM51" s="178"/>
      <c r="RYN51" s="178"/>
      <c r="RYO51" s="178"/>
      <c r="RYP51" s="178"/>
      <c r="RYQ51" s="178"/>
      <c r="RYR51" s="178"/>
      <c r="RYS51" s="178"/>
      <c r="RYT51" s="178"/>
      <c r="RYU51" s="178"/>
      <c r="RYV51" s="178"/>
      <c r="RYW51" s="178"/>
      <c r="RYX51" s="178"/>
      <c r="RYY51" s="178"/>
      <c r="RYZ51" s="178"/>
      <c r="RZA51" s="178"/>
      <c r="RZB51" s="178"/>
      <c r="RZC51" s="178"/>
      <c r="RZD51" s="178"/>
      <c r="RZE51" s="178"/>
      <c r="RZF51" s="178"/>
      <c r="RZG51" s="178"/>
      <c r="RZH51" s="178"/>
      <c r="RZI51" s="178"/>
      <c r="RZJ51" s="178"/>
      <c r="RZK51" s="178"/>
      <c r="RZL51" s="178"/>
      <c r="RZM51" s="178"/>
      <c r="RZN51" s="178"/>
      <c r="RZO51" s="178"/>
      <c r="RZP51" s="178"/>
      <c r="RZQ51" s="178"/>
      <c r="RZR51" s="178"/>
      <c r="RZS51" s="178"/>
      <c r="RZT51" s="178"/>
      <c r="RZU51" s="178"/>
      <c r="RZV51" s="178"/>
      <c r="RZW51" s="178"/>
      <c r="RZX51" s="178"/>
      <c r="RZY51" s="178"/>
      <c r="RZZ51" s="178"/>
      <c r="SAA51" s="178"/>
      <c r="SAB51" s="178"/>
      <c r="SAC51" s="178"/>
      <c r="SAD51" s="178"/>
      <c r="SAE51" s="178"/>
      <c r="SAF51" s="178"/>
      <c r="SAG51" s="178"/>
      <c r="SAH51" s="178"/>
      <c r="SAI51" s="178"/>
      <c r="SAJ51" s="178"/>
      <c r="SAK51" s="178"/>
      <c r="SAL51" s="178"/>
      <c r="SAM51" s="178"/>
      <c r="SAN51" s="178"/>
      <c r="SAO51" s="178"/>
      <c r="SAP51" s="178"/>
      <c r="SAQ51" s="178"/>
      <c r="SAR51" s="178"/>
      <c r="SAS51" s="178"/>
      <c r="SAT51" s="178"/>
      <c r="SAU51" s="178"/>
      <c r="SAV51" s="178"/>
      <c r="SAW51" s="178"/>
      <c r="SAX51" s="178"/>
      <c r="SAY51" s="178"/>
      <c r="SAZ51" s="178"/>
      <c r="SBA51" s="178"/>
      <c r="SBB51" s="178"/>
      <c r="SBC51" s="178"/>
      <c r="SBD51" s="178"/>
      <c r="SBE51" s="178"/>
      <c r="SBF51" s="178"/>
      <c r="SBG51" s="178"/>
      <c r="SBH51" s="178"/>
      <c r="SBI51" s="178"/>
      <c r="SBJ51" s="178"/>
      <c r="SBK51" s="178"/>
      <c r="SBL51" s="178"/>
      <c r="SBM51" s="178"/>
      <c r="SBN51" s="178"/>
      <c r="SBO51" s="178"/>
      <c r="SBP51" s="178"/>
      <c r="SBQ51" s="178"/>
      <c r="SBR51" s="178"/>
      <c r="SBS51" s="178"/>
      <c r="SBT51" s="178"/>
      <c r="SBU51" s="178"/>
      <c r="SBV51" s="178"/>
      <c r="SBW51" s="178"/>
      <c r="SBX51" s="178"/>
      <c r="SBY51" s="178"/>
      <c r="SBZ51" s="178"/>
      <c r="SCA51" s="178"/>
      <c r="SCB51" s="178"/>
      <c r="SCC51" s="178"/>
      <c r="SCD51" s="178"/>
      <c r="SCE51" s="178"/>
      <c r="SCF51" s="178"/>
      <c r="SCG51" s="178"/>
      <c r="SCH51" s="178"/>
      <c r="SCI51" s="178"/>
      <c r="SCJ51" s="178"/>
      <c r="SCK51" s="178"/>
      <c r="SCL51" s="178"/>
      <c r="SCM51" s="178"/>
      <c r="SCN51" s="178"/>
      <c r="SCO51" s="178"/>
      <c r="SCP51" s="178"/>
      <c r="SCQ51" s="178"/>
      <c r="SCR51" s="178"/>
      <c r="SCS51" s="178"/>
      <c r="SCT51" s="178"/>
      <c r="SCU51" s="178"/>
      <c r="SCV51" s="178"/>
      <c r="SCW51" s="178"/>
      <c r="SCX51" s="178"/>
      <c r="SCY51" s="178"/>
      <c r="SCZ51" s="178"/>
      <c r="SDA51" s="178"/>
      <c r="SDB51" s="178"/>
      <c r="SDC51" s="178"/>
      <c r="SDD51" s="178"/>
      <c r="SDE51" s="178"/>
      <c r="SDF51" s="178"/>
      <c r="SDG51" s="178"/>
      <c r="SDH51" s="178"/>
      <c r="SDI51" s="178"/>
      <c r="SDJ51" s="178"/>
      <c r="SDK51" s="178"/>
      <c r="SDL51" s="178"/>
      <c r="SDM51" s="178"/>
      <c r="SDN51" s="178"/>
      <c r="SDO51" s="178"/>
      <c r="SDP51" s="178"/>
      <c r="SDQ51" s="178"/>
      <c r="SDR51" s="178"/>
      <c r="SDS51" s="178"/>
      <c r="SDT51" s="178"/>
      <c r="SDU51" s="178"/>
      <c r="SDV51" s="178"/>
      <c r="SDW51" s="178"/>
      <c r="SDX51" s="178"/>
      <c r="SDY51" s="178"/>
      <c r="SDZ51" s="178"/>
      <c r="SEA51" s="178"/>
      <c r="SEB51" s="178"/>
      <c r="SEC51" s="178"/>
      <c r="SED51" s="178"/>
      <c r="SEE51" s="178"/>
      <c r="SEF51" s="178"/>
      <c r="SEG51" s="178"/>
      <c r="SEH51" s="178"/>
      <c r="SEI51" s="178"/>
      <c r="SEJ51" s="178"/>
      <c r="SEK51" s="178"/>
      <c r="SEL51" s="178"/>
      <c r="SEM51" s="178"/>
      <c r="SEN51" s="178"/>
      <c r="SEO51" s="178"/>
      <c r="SEP51" s="178"/>
      <c r="SEQ51" s="178"/>
      <c r="SER51" s="178"/>
      <c r="SES51" s="178"/>
      <c r="SET51" s="178"/>
      <c r="SEU51" s="178"/>
      <c r="SEV51" s="178"/>
      <c r="SEW51" s="178"/>
      <c r="SEX51" s="178"/>
      <c r="SEY51" s="178"/>
      <c r="SEZ51" s="178"/>
      <c r="SFA51" s="178"/>
      <c r="SFB51" s="178"/>
      <c r="SFC51" s="178"/>
      <c r="SFD51" s="178"/>
      <c r="SFE51" s="178"/>
      <c r="SFF51" s="178"/>
      <c r="SFG51" s="178"/>
      <c r="SFH51" s="178"/>
      <c r="SFI51" s="178"/>
      <c r="SFJ51" s="178"/>
      <c r="SFK51" s="178"/>
      <c r="SFL51" s="178"/>
      <c r="SFM51" s="178"/>
      <c r="SFN51" s="178"/>
      <c r="SFO51" s="178"/>
      <c r="SFP51" s="178"/>
      <c r="SFQ51" s="178"/>
      <c r="SFR51" s="178"/>
      <c r="SFS51" s="178"/>
      <c r="SFT51" s="178"/>
      <c r="SFU51" s="178"/>
      <c r="SFV51" s="178"/>
      <c r="SFW51" s="178"/>
      <c r="SFX51" s="178"/>
      <c r="SFY51" s="178"/>
      <c r="SFZ51" s="178"/>
      <c r="SGA51" s="178"/>
      <c r="SGB51" s="178"/>
      <c r="SGC51" s="178"/>
      <c r="SGD51" s="178"/>
      <c r="SGE51" s="178"/>
      <c r="SGF51" s="178"/>
      <c r="SGG51" s="178"/>
      <c r="SGH51" s="178"/>
      <c r="SGI51" s="178"/>
      <c r="SGJ51" s="178"/>
      <c r="SGK51" s="178"/>
      <c r="SGL51" s="178"/>
      <c r="SGM51" s="178"/>
      <c r="SGN51" s="178"/>
      <c r="SGO51" s="178"/>
      <c r="SGP51" s="178"/>
      <c r="SGQ51" s="178"/>
      <c r="SGR51" s="178"/>
      <c r="SGS51" s="178"/>
      <c r="SGT51" s="178"/>
      <c r="SGU51" s="178"/>
      <c r="SGV51" s="178"/>
      <c r="SGW51" s="178"/>
      <c r="SGX51" s="178"/>
      <c r="SGY51" s="178"/>
      <c r="SGZ51" s="178"/>
      <c r="SHA51" s="178"/>
      <c r="SHB51" s="178"/>
      <c r="SHC51" s="178"/>
      <c r="SHD51" s="178"/>
      <c r="SHE51" s="178"/>
      <c r="SHF51" s="178"/>
      <c r="SHG51" s="178"/>
      <c r="SHH51" s="178"/>
      <c r="SHI51" s="178"/>
      <c r="SHJ51" s="178"/>
      <c r="SHK51" s="178"/>
      <c r="SHL51" s="178"/>
      <c r="SHM51" s="178"/>
      <c r="SHN51" s="178"/>
      <c r="SHO51" s="178"/>
      <c r="SHP51" s="178"/>
      <c r="SHQ51" s="178"/>
      <c r="SHR51" s="178"/>
      <c r="SHS51" s="178"/>
      <c r="SHT51" s="178"/>
      <c r="SHU51" s="178"/>
      <c r="SHV51" s="178"/>
      <c r="SHW51" s="178"/>
      <c r="SHX51" s="178"/>
      <c r="SHY51" s="178"/>
      <c r="SHZ51" s="178"/>
      <c r="SIA51" s="178"/>
      <c r="SIB51" s="178"/>
      <c r="SIC51" s="178"/>
      <c r="SID51" s="178"/>
      <c r="SIE51" s="178"/>
      <c r="SIF51" s="178"/>
      <c r="SIG51" s="178"/>
      <c r="SIH51" s="178"/>
      <c r="SII51" s="178"/>
      <c r="SIJ51" s="178"/>
      <c r="SIK51" s="178"/>
      <c r="SIL51" s="178"/>
      <c r="SIM51" s="178"/>
      <c r="SIN51" s="178"/>
      <c r="SIO51" s="178"/>
      <c r="SIP51" s="178"/>
      <c r="SIQ51" s="178"/>
      <c r="SIR51" s="178"/>
      <c r="SIS51" s="178"/>
      <c r="SIT51" s="178"/>
      <c r="SIU51" s="178"/>
      <c r="SIV51" s="178"/>
      <c r="SIW51" s="178"/>
      <c r="SIX51" s="178"/>
      <c r="SIY51" s="178"/>
      <c r="SIZ51" s="178"/>
      <c r="SJA51" s="178"/>
      <c r="SJB51" s="178"/>
      <c r="SJC51" s="178"/>
      <c r="SJD51" s="178"/>
      <c r="SJE51" s="178"/>
      <c r="SJF51" s="178"/>
      <c r="SJG51" s="178"/>
      <c r="SJH51" s="178"/>
      <c r="SJI51" s="178"/>
      <c r="SJJ51" s="178"/>
      <c r="SJK51" s="178"/>
      <c r="SJL51" s="178"/>
      <c r="SJM51" s="178"/>
      <c r="SJN51" s="178"/>
      <c r="SJO51" s="178"/>
      <c r="SJP51" s="178"/>
      <c r="SJQ51" s="178"/>
      <c r="SJR51" s="178"/>
      <c r="SJS51" s="178"/>
      <c r="SJT51" s="178"/>
      <c r="SJU51" s="178"/>
      <c r="SJV51" s="178"/>
      <c r="SJW51" s="178"/>
      <c r="SJX51" s="178"/>
      <c r="SJY51" s="178"/>
      <c r="SJZ51" s="178"/>
      <c r="SKA51" s="178"/>
      <c r="SKB51" s="178"/>
      <c r="SKC51" s="178"/>
      <c r="SKD51" s="178"/>
      <c r="SKE51" s="178"/>
      <c r="SKF51" s="178"/>
      <c r="SKG51" s="178"/>
      <c r="SKH51" s="178"/>
      <c r="SKI51" s="178"/>
      <c r="SKJ51" s="178"/>
      <c r="SKK51" s="178"/>
      <c r="SKL51" s="178"/>
      <c r="SKM51" s="178"/>
      <c r="SKN51" s="178"/>
      <c r="SKO51" s="178"/>
      <c r="SKP51" s="178"/>
      <c r="SKQ51" s="178"/>
      <c r="SKR51" s="178"/>
      <c r="SKS51" s="178"/>
      <c r="SKT51" s="178"/>
      <c r="SKU51" s="178"/>
      <c r="SKV51" s="178"/>
      <c r="SKW51" s="178"/>
      <c r="SKX51" s="178"/>
      <c r="SKY51" s="178"/>
      <c r="SKZ51" s="178"/>
      <c r="SLA51" s="178"/>
      <c r="SLB51" s="178"/>
      <c r="SLC51" s="178"/>
      <c r="SLD51" s="178"/>
      <c r="SLE51" s="178"/>
      <c r="SLF51" s="178"/>
      <c r="SLG51" s="178"/>
      <c r="SLH51" s="178"/>
      <c r="SLI51" s="178"/>
      <c r="SLJ51" s="178"/>
      <c r="SLK51" s="178"/>
      <c r="SLL51" s="178"/>
      <c r="SLM51" s="178"/>
      <c r="SLN51" s="178"/>
      <c r="SLO51" s="178"/>
      <c r="SLP51" s="178"/>
      <c r="SLQ51" s="178"/>
      <c r="SLR51" s="178"/>
      <c r="SLS51" s="178"/>
      <c r="SLT51" s="178"/>
      <c r="SLU51" s="178"/>
      <c r="SLV51" s="178"/>
      <c r="SLW51" s="178"/>
      <c r="SLX51" s="178"/>
      <c r="SLY51" s="178"/>
      <c r="SLZ51" s="178"/>
      <c r="SMA51" s="178"/>
      <c r="SMB51" s="178"/>
      <c r="SMC51" s="178"/>
      <c r="SMD51" s="178"/>
      <c r="SME51" s="178"/>
      <c r="SMF51" s="178"/>
      <c r="SMG51" s="178"/>
      <c r="SMH51" s="178"/>
      <c r="SMI51" s="178"/>
      <c r="SMJ51" s="178"/>
      <c r="SMK51" s="178"/>
      <c r="SML51" s="178"/>
      <c r="SMM51" s="178"/>
      <c r="SMN51" s="178"/>
      <c r="SMO51" s="178"/>
      <c r="SMP51" s="178"/>
      <c r="SMQ51" s="178"/>
      <c r="SMR51" s="178"/>
      <c r="SMS51" s="178"/>
      <c r="SMT51" s="178"/>
      <c r="SMU51" s="178"/>
      <c r="SMV51" s="178"/>
      <c r="SMW51" s="178"/>
      <c r="SMX51" s="178"/>
      <c r="SMY51" s="178"/>
      <c r="SMZ51" s="178"/>
      <c r="SNA51" s="178"/>
      <c r="SNB51" s="178"/>
      <c r="SNC51" s="178"/>
      <c r="SND51" s="178"/>
      <c r="SNE51" s="178"/>
      <c r="SNF51" s="178"/>
      <c r="SNG51" s="178"/>
      <c r="SNH51" s="178"/>
      <c r="SNI51" s="178"/>
      <c r="SNJ51" s="178"/>
      <c r="SNK51" s="178"/>
      <c r="SNL51" s="178"/>
      <c r="SNM51" s="178"/>
      <c r="SNN51" s="178"/>
      <c r="SNO51" s="178"/>
      <c r="SNP51" s="178"/>
      <c r="SNQ51" s="178"/>
      <c r="SNR51" s="178"/>
      <c r="SNS51" s="178"/>
      <c r="SNT51" s="178"/>
      <c r="SNU51" s="178"/>
      <c r="SNV51" s="178"/>
      <c r="SNW51" s="178"/>
      <c r="SNX51" s="178"/>
      <c r="SNY51" s="178"/>
      <c r="SNZ51" s="178"/>
      <c r="SOA51" s="178"/>
      <c r="SOB51" s="178"/>
      <c r="SOC51" s="178"/>
      <c r="SOD51" s="178"/>
      <c r="SOE51" s="178"/>
      <c r="SOF51" s="178"/>
      <c r="SOG51" s="178"/>
      <c r="SOH51" s="178"/>
      <c r="SOI51" s="178"/>
      <c r="SOJ51" s="178"/>
      <c r="SOK51" s="178"/>
      <c r="SOL51" s="178"/>
      <c r="SOM51" s="178"/>
      <c r="SON51" s="178"/>
      <c r="SOO51" s="178"/>
      <c r="SOP51" s="178"/>
      <c r="SOQ51" s="178"/>
      <c r="SOR51" s="178"/>
      <c r="SOS51" s="178"/>
      <c r="SOT51" s="178"/>
      <c r="SOU51" s="178"/>
      <c r="SOV51" s="178"/>
      <c r="SOW51" s="178"/>
      <c r="SOX51" s="178"/>
      <c r="SOY51" s="178"/>
      <c r="SOZ51" s="178"/>
      <c r="SPA51" s="178"/>
      <c r="SPB51" s="178"/>
      <c r="SPC51" s="178"/>
      <c r="SPD51" s="178"/>
      <c r="SPE51" s="178"/>
      <c r="SPF51" s="178"/>
      <c r="SPG51" s="178"/>
      <c r="SPH51" s="178"/>
      <c r="SPI51" s="178"/>
      <c r="SPJ51" s="178"/>
      <c r="SPK51" s="178"/>
      <c r="SPL51" s="178"/>
      <c r="SPM51" s="178"/>
      <c r="SPN51" s="178"/>
      <c r="SPO51" s="178"/>
      <c r="SPP51" s="178"/>
      <c r="SPQ51" s="178"/>
      <c r="SPR51" s="178"/>
      <c r="SPS51" s="178"/>
      <c r="SPT51" s="178"/>
      <c r="SPU51" s="178"/>
      <c r="SPV51" s="178"/>
      <c r="SPW51" s="178"/>
      <c r="SPX51" s="178"/>
      <c r="SPY51" s="178"/>
      <c r="SPZ51" s="178"/>
      <c r="SQA51" s="178"/>
      <c r="SQB51" s="178"/>
      <c r="SQC51" s="178"/>
      <c r="SQD51" s="178"/>
      <c r="SQE51" s="178"/>
      <c r="SQF51" s="178"/>
      <c r="SQG51" s="178"/>
      <c r="SQH51" s="178"/>
      <c r="SQI51" s="178"/>
      <c r="SQJ51" s="178"/>
      <c r="SQK51" s="178"/>
      <c r="SQL51" s="178"/>
      <c r="SQM51" s="178"/>
      <c r="SQN51" s="178"/>
      <c r="SQO51" s="178"/>
      <c r="SQP51" s="178"/>
      <c r="SQQ51" s="178"/>
      <c r="SQR51" s="178"/>
      <c r="SQS51" s="178"/>
      <c r="SQT51" s="178"/>
      <c r="SQU51" s="178"/>
      <c r="SQV51" s="178"/>
      <c r="SQW51" s="178"/>
      <c r="SQX51" s="178"/>
      <c r="SQY51" s="178"/>
      <c r="SQZ51" s="178"/>
      <c r="SRA51" s="178"/>
      <c r="SRB51" s="178"/>
      <c r="SRC51" s="178"/>
      <c r="SRD51" s="178"/>
      <c r="SRE51" s="178"/>
      <c r="SRF51" s="178"/>
      <c r="SRG51" s="178"/>
      <c r="SRH51" s="178"/>
      <c r="SRI51" s="178"/>
      <c r="SRJ51" s="178"/>
      <c r="SRK51" s="178"/>
      <c r="SRL51" s="178"/>
      <c r="SRM51" s="178"/>
      <c r="SRN51" s="178"/>
      <c r="SRO51" s="178"/>
      <c r="SRP51" s="178"/>
      <c r="SRQ51" s="178"/>
      <c r="SRR51" s="178"/>
      <c r="SRS51" s="178"/>
      <c r="SRT51" s="178"/>
      <c r="SRU51" s="178"/>
      <c r="SRV51" s="178"/>
      <c r="SRW51" s="178"/>
      <c r="SRX51" s="178"/>
      <c r="SRY51" s="178"/>
      <c r="SRZ51" s="178"/>
      <c r="SSA51" s="178"/>
      <c r="SSB51" s="178"/>
      <c r="SSC51" s="178"/>
      <c r="SSD51" s="178"/>
      <c r="SSE51" s="178"/>
      <c r="SSF51" s="178"/>
      <c r="SSG51" s="178"/>
      <c r="SSH51" s="178"/>
      <c r="SSI51" s="178"/>
      <c r="SSJ51" s="178"/>
      <c r="SSK51" s="178"/>
      <c r="SSL51" s="178"/>
      <c r="SSM51" s="178"/>
      <c r="SSN51" s="178"/>
      <c r="SSO51" s="178"/>
      <c r="SSP51" s="178"/>
      <c r="SSQ51" s="178"/>
      <c r="SSR51" s="178"/>
      <c r="SSS51" s="178"/>
      <c r="SST51" s="178"/>
      <c r="SSU51" s="178"/>
      <c r="SSV51" s="178"/>
      <c r="SSW51" s="178"/>
      <c r="SSX51" s="178"/>
      <c r="SSY51" s="178"/>
      <c r="SSZ51" s="178"/>
      <c r="STA51" s="178"/>
      <c r="STB51" s="178"/>
      <c r="STC51" s="178"/>
      <c r="STD51" s="178"/>
      <c r="STE51" s="178"/>
      <c r="STF51" s="178"/>
      <c r="STG51" s="178"/>
      <c r="STH51" s="178"/>
      <c r="STI51" s="178"/>
      <c r="STJ51" s="178"/>
      <c r="STK51" s="178"/>
      <c r="STL51" s="178"/>
      <c r="STM51" s="178"/>
      <c r="STN51" s="178"/>
      <c r="STO51" s="178"/>
      <c r="STP51" s="178"/>
      <c r="STQ51" s="178"/>
      <c r="STR51" s="178"/>
      <c r="STS51" s="178"/>
      <c r="STT51" s="178"/>
      <c r="STU51" s="178"/>
      <c r="STV51" s="178"/>
      <c r="STW51" s="178"/>
      <c r="STX51" s="178"/>
      <c r="STY51" s="178"/>
      <c r="STZ51" s="178"/>
      <c r="SUA51" s="178"/>
      <c r="SUB51" s="178"/>
      <c r="SUC51" s="178"/>
      <c r="SUD51" s="178"/>
      <c r="SUE51" s="178"/>
      <c r="SUF51" s="178"/>
      <c r="SUG51" s="178"/>
      <c r="SUH51" s="178"/>
      <c r="SUI51" s="178"/>
      <c r="SUJ51" s="178"/>
      <c r="SUK51" s="178"/>
      <c r="SUL51" s="178"/>
      <c r="SUM51" s="178"/>
      <c r="SUN51" s="178"/>
      <c r="SUO51" s="178"/>
      <c r="SUP51" s="178"/>
      <c r="SUQ51" s="178"/>
      <c r="SUR51" s="178"/>
      <c r="SUS51" s="178"/>
      <c r="SUT51" s="178"/>
      <c r="SUU51" s="178"/>
      <c r="SUV51" s="178"/>
      <c r="SUW51" s="178"/>
      <c r="SUX51" s="178"/>
      <c r="SUY51" s="178"/>
      <c r="SUZ51" s="178"/>
      <c r="SVA51" s="178"/>
      <c r="SVB51" s="178"/>
      <c r="SVC51" s="178"/>
      <c r="SVD51" s="178"/>
      <c r="SVE51" s="178"/>
      <c r="SVF51" s="178"/>
      <c r="SVG51" s="178"/>
      <c r="SVH51" s="178"/>
      <c r="SVI51" s="178"/>
      <c r="SVJ51" s="178"/>
      <c r="SVK51" s="178"/>
      <c r="SVL51" s="178"/>
      <c r="SVM51" s="178"/>
      <c r="SVN51" s="178"/>
      <c r="SVO51" s="178"/>
      <c r="SVP51" s="178"/>
      <c r="SVQ51" s="178"/>
      <c r="SVR51" s="178"/>
      <c r="SVS51" s="178"/>
      <c r="SVT51" s="178"/>
      <c r="SVU51" s="178"/>
      <c r="SVV51" s="178"/>
      <c r="SVW51" s="178"/>
      <c r="SVX51" s="178"/>
      <c r="SVY51" s="178"/>
      <c r="SVZ51" s="178"/>
      <c r="SWA51" s="178"/>
      <c r="SWB51" s="178"/>
      <c r="SWC51" s="178"/>
      <c r="SWD51" s="178"/>
      <c r="SWE51" s="178"/>
      <c r="SWF51" s="178"/>
      <c r="SWG51" s="178"/>
      <c r="SWH51" s="178"/>
      <c r="SWI51" s="178"/>
      <c r="SWJ51" s="178"/>
      <c r="SWK51" s="178"/>
      <c r="SWL51" s="178"/>
      <c r="SWM51" s="178"/>
      <c r="SWN51" s="178"/>
      <c r="SWO51" s="178"/>
      <c r="SWP51" s="178"/>
      <c r="SWQ51" s="178"/>
      <c r="SWR51" s="178"/>
      <c r="SWS51" s="178"/>
      <c r="SWT51" s="178"/>
      <c r="SWU51" s="178"/>
      <c r="SWV51" s="178"/>
      <c r="SWW51" s="178"/>
      <c r="SWX51" s="178"/>
      <c r="SWY51" s="178"/>
      <c r="SWZ51" s="178"/>
      <c r="SXA51" s="178"/>
      <c r="SXB51" s="178"/>
      <c r="SXC51" s="178"/>
      <c r="SXD51" s="178"/>
      <c r="SXE51" s="178"/>
      <c r="SXF51" s="178"/>
      <c r="SXG51" s="178"/>
      <c r="SXH51" s="178"/>
      <c r="SXI51" s="178"/>
      <c r="SXJ51" s="178"/>
      <c r="SXK51" s="178"/>
      <c r="SXL51" s="178"/>
      <c r="SXM51" s="178"/>
      <c r="SXN51" s="178"/>
      <c r="SXO51" s="178"/>
      <c r="SXP51" s="178"/>
      <c r="SXQ51" s="178"/>
      <c r="SXR51" s="178"/>
      <c r="SXS51" s="178"/>
      <c r="SXT51" s="178"/>
      <c r="SXU51" s="178"/>
      <c r="SXV51" s="178"/>
      <c r="SXW51" s="178"/>
      <c r="SXX51" s="178"/>
      <c r="SXY51" s="178"/>
      <c r="SXZ51" s="178"/>
      <c r="SYA51" s="178"/>
      <c r="SYB51" s="178"/>
      <c r="SYC51" s="178"/>
      <c r="SYD51" s="178"/>
      <c r="SYE51" s="178"/>
      <c r="SYF51" s="178"/>
      <c r="SYG51" s="178"/>
      <c r="SYH51" s="178"/>
      <c r="SYI51" s="178"/>
      <c r="SYJ51" s="178"/>
      <c r="SYK51" s="178"/>
      <c r="SYL51" s="178"/>
      <c r="SYM51" s="178"/>
      <c r="SYN51" s="178"/>
      <c r="SYO51" s="178"/>
      <c r="SYP51" s="178"/>
      <c r="SYQ51" s="178"/>
      <c r="SYR51" s="178"/>
      <c r="SYS51" s="178"/>
      <c r="SYT51" s="178"/>
      <c r="SYU51" s="178"/>
      <c r="SYV51" s="178"/>
      <c r="SYW51" s="178"/>
      <c r="SYX51" s="178"/>
      <c r="SYY51" s="178"/>
      <c r="SYZ51" s="178"/>
      <c r="SZA51" s="178"/>
      <c r="SZB51" s="178"/>
      <c r="SZC51" s="178"/>
      <c r="SZD51" s="178"/>
      <c r="SZE51" s="178"/>
      <c r="SZF51" s="178"/>
      <c r="SZG51" s="178"/>
      <c r="SZH51" s="178"/>
      <c r="SZI51" s="178"/>
      <c r="SZJ51" s="178"/>
      <c r="SZK51" s="178"/>
      <c r="SZL51" s="178"/>
      <c r="SZM51" s="178"/>
      <c r="SZN51" s="178"/>
      <c r="SZO51" s="178"/>
      <c r="SZP51" s="178"/>
      <c r="SZQ51" s="178"/>
      <c r="SZR51" s="178"/>
      <c r="SZS51" s="178"/>
      <c r="SZT51" s="178"/>
      <c r="SZU51" s="178"/>
      <c r="SZV51" s="178"/>
      <c r="SZW51" s="178"/>
      <c r="SZX51" s="178"/>
      <c r="SZY51" s="178"/>
      <c r="SZZ51" s="178"/>
      <c r="TAA51" s="178"/>
      <c r="TAB51" s="178"/>
      <c r="TAC51" s="178"/>
      <c r="TAD51" s="178"/>
      <c r="TAE51" s="178"/>
      <c r="TAF51" s="178"/>
      <c r="TAG51" s="178"/>
      <c r="TAH51" s="178"/>
      <c r="TAI51" s="178"/>
      <c r="TAJ51" s="178"/>
      <c r="TAK51" s="178"/>
      <c r="TAL51" s="178"/>
      <c r="TAM51" s="178"/>
      <c r="TAN51" s="178"/>
      <c r="TAO51" s="178"/>
      <c r="TAP51" s="178"/>
      <c r="TAQ51" s="178"/>
      <c r="TAR51" s="178"/>
      <c r="TAS51" s="178"/>
      <c r="TAT51" s="178"/>
      <c r="TAU51" s="178"/>
      <c r="TAV51" s="178"/>
      <c r="TAW51" s="178"/>
      <c r="TAX51" s="178"/>
      <c r="TAY51" s="178"/>
      <c r="TAZ51" s="178"/>
      <c r="TBA51" s="178"/>
      <c r="TBB51" s="178"/>
      <c r="TBC51" s="178"/>
      <c r="TBD51" s="178"/>
      <c r="TBE51" s="178"/>
      <c r="TBF51" s="178"/>
      <c r="TBG51" s="178"/>
      <c r="TBH51" s="178"/>
      <c r="TBI51" s="178"/>
      <c r="TBJ51" s="178"/>
      <c r="TBK51" s="178"/>
      <c r="TBL51" s="178"/>
      <c r="TBM51" s="178"/>
      <c r="TBN51" s="178"/>
      <c r="TBO51" s="178"/>
      <c r="TBP51" s="178"/>
      <c r="TBQ51" s="178"/>
      <c r="TBR51" s="178"/>
      <c r="TBS51" s="178"/>
      <c r="TBT51" s="178"/>
      <c r="TBU51" s="178"/>
      <c r="TBV51" s="178"/>
      <c r="TBW51" s="178"/>
      <c r="TBX51" s="178"/>
      <c r="TBY51" s="178"/>
      <c r="TBZ51" s="178"/>
      <c r="TCA51" s="178"/>
      <c r="TCB51" s="178"/>
      <c r="TCC51" s="178"/>
      <c r="TCD51" s="178"/>
      <c r="TCE51" s="178"/>
      <c r="TCF51" s="178"/>
      <c r="TCG51" s="178"/>
      <c r="TCH51" s="178"/>
      <c r="TCI51" s="178"/>
      <c r="TCJ51" s="178"/>
      <c r="TCK51" s="178"/>
      <c r="TCL51" s="178"/>
      <c r="TCM51" s="178"/>
      <c r="TCN51" s="178"/>
      <c r="TCO51" s="178"/>
      <c r="TCP51" s="178"/>
      <c r="TCQ51" s="178"/>
      <c r="TCR51" s="178"/>
      <c r="TCS51" s="178"/>
      <c r="TCT51" s="178"/>
      <c r="TCU51" s="178"/>
      <c r="TCV51" s="178"/>
      <c r="TCW51" s="178"/>
      <c r="TCX51" s="178"/>
      <c r="TCY51" s="178"/>
      <c r="TCZ51" s="178"/>
      <c r="TDA51" s="178"/>
      <c r="TDB51" s="178"/>
      <c r="TDC51" s="178"/>
      <c r="TDD51" s="178"/>
      <c r="TDE51" s="178"/>
      <c r="TDF51" s="178"/>
      <c r="TDG51" s="178"/>
      <c r="TDH51" s="178"/>
      <c r="TDI51" s="178"/>
      <c r="TDJ51" s="178"/>
      <c r="TDK51" s="178"/>
      <c r="TDL51" s="178"/>
      <c r="TDM51" s="178"/>
      <c r="TDN51" s="178"/>
      <c r="TDO51" s="178"/>
      <c r="TDP51" s="178"/>
      <c r="TDQ51" s="178"/>
      <c r="TDR51" s="178"/>
      <c r="TDS51" s="178"/>
      <c r="TDT51" s="178"/>
      <c r="TDU51" s="178"/>
      <c r="TDV51" s="178"/>
      <c r="TDW51" s="178"/>
      <c r="TDX51" s="178"/>
      <c r="TDY51" s="178"/>
      <c r="TDZ51" s="178"/>
      <c r="TEA51" s="178"/>
      <c r="TEB51" s="178"/>
      <c r="TEC51" s="178"/>
      <c r="TED51" s="178"/>
      <c r="TEE51" s="178"/>
      <c r="TEF51" s="178"/>
      <c r="TEG51" s="178"/>
      <c r="TEH51" s="178"/>
      <c r="TEI51" s="178"/>
      <c r="TEJ51" s="178"/>
      <c r="TEK51" s="178"/>
      <c r="TEL51" s="178"/>
      <c r="TEM51" s="178"/>
      <c r="TEN51" s="178"/>
      <c r="TEO51" s="178"/>
      <c r="TEP51" s="178"/>
      <c r="TEQ51" s="178"/>
      <c r="TER51" s="178"/>
      <c r="TES51" s="178"/>
      <c r="TET51" s="178"/>
      <c r="TEU51" s="178"/>
      <c r="TEV51" s="178"/>
      <c r="TEW51" s="178"/>
      <c r="TEX51" s="178"/>
      <c r="TEY51" s="178"/>
      <c r="TEZ51" s="178"/>
      <c r="TFA51" s="178"/>
      <c r="TFB51" s="178"/>
      <c r="TFC51" s="178"/>
      <c r="TFD51" s="178"/>
      <c r="TFE51" s="178"/>
      <c r="TFF51" s="178"/>
      <c r="TFG51" s="178"/>
      <c r="TFH51" s="178"/>
      <c r="TFI51" s="178"/>
      <c r="TFJ51" s="178"/>
      <c r="TFK51" s="178"/>
      <c r="TFL51" s="178"/>
      <c r="TFM51" s="178"/>
      <c r="TFN51" s="178"/>
      <c r="TFO51" s="178"/>
      <c r="TFP51" s="178"/>
      <c r="TFQ51" s="178"/>
      <c r="TFR51" s="178"/>
      <c r="TFS51" s="178"/>
      <c r="TFT51" s="178"/>
      <c r="TFU51" s="178"/>
      <c r="TFV51" s="178"/>
      <c r="TFW51" s="178"/>
      <c r="TFX51" s="178"/>
      <c r="TFY51" s="178"/>
      <c r="TFZ51" s="178"/>
      <c r="TGA51" s="178"/>
      <c r="TGB51" s="178"/>
      <c r="TGC51" s="178"/>
      <c r="TGD51" s="178"/>
      <c r="TGE51" s="178"/>
      <c r="TGF51" s="178"/>
      <c r="TGG51" s="178"/>
      <c r="TGH51" s="178"/>
      <c r="TGI51" s="178"/>
      <c r="TGJ51" s="178"/>
      <c r="TGK51" s="178"/>
      <c r="TGL51" s="178"/>
      <c r="TGM51" s="178"/>
      <c r="TGN51" s="178"/>
      <c r="TGO51" s="178"/>
      <c r="TGP51" s="178"/>
      <c r="TGQ51" s="178"/>
      <c r="TGR51" s="178"/>
      <c r="TGS51" s="178"/>
      <c r="TGT51" s="178"/>
      <c r="TGU51" s="178"/>
      <c r="TGV51" s="178"/>
      <c r="TGW51" s="178"/>
      <c r="TGX51" s="178"/>
      <c r="TGY51" s="178"/>
      <c r="TGZ51" s="178"/>
      <c r="THA51" s="178"/>
      <c r="THB51" s="178"/>
      <c r="THC51" s="178"/>
      <c r="THD51" s="178"/>
      <c r="THE51" s="178"/>
      <c r="THF51" s="178"/>
      <c r="THG51" s="178"/>
      <c r="THH51" s="178"/>
      <c r="THI51" s="178"/>
      <c r="THJ51" s="178"/>
      <c r="THK51" s="178"/>
      <c r="THL51" s="178"/>
      <c r="THM51" s="178"/>
      <c r="THN51" s="178"/>
      <c r="THO51" s="178"/>
      <c r="THP51" s="178"/>
      <c r="THQ51" s="178"/>
      <c r="THR51" s="178"/>
      <c r="THS51" s="178"/>
      <c r="THT51" s="178"/>
      <c r="THU51" s="178"/>
      <c r="THV51" s="178"/>
      <c r="THW51" s="178"/>
      <c r="THX51" s="178"/>
      <c r="THY51" s="178"/>
      <c r="THZ51" s="178"/>
      <c r="TIA51" s="178"/>
      <c r="TIB51" s="178"/>
      <c r="TIC51" s="178"/>
      <c r="TID51" s="178"/>
      <c r="TIE51" s="178"/>
      <c r="TIF51" s="178"/>
      <c r="TIG51" s="178"/>
      <c r="TIH51" s="178"/>
      <c r="TII51" s="178"/>
      <c r="TIJ51" s="178"/>
      <c r="TIK51" s="178"/>
      <c r="TIL51" s="178"/>
      <c r="TIM51" s="178"/>
      <c r="TIN51" s="178"/>
      <c r="TIO51" s="178"/>
      <c r="TIP51" s="178"/>
      <c r="TIQ51" s="178"/>
      <c r="TIR51" s="178"/>
      <c r="TIS51" s="178"/>
      <c r="TIT51" s="178"/>
      <c r="TIU51" s="178"/>
      <c r="TIV51" s="178"/>
      <c r="TIW51" s="178"/>
      <c r="TIX51" s="178"/>
      <c r="TIY51" s="178"/>
      <c r="TIZ51" s="178"/>
      <c r="TJA51" s="178"/>
      <c r="TJB51" s="178"/>
      <c r="TJC51" s="178"/>
      <c r="TJD51" s="178"/>
      <c r="TJE51" s="178"/>
      <c r="TJF51" s="178"/>
      <c r="TJG51" s="178"/>
      <c r="TJH51" s="178"/>
      <c r="TJI51" s="178"/>
      <c r="TJJ51" s="178"/>
      <c r="TJK51" s="178"/>
      <c r="TJL51" s="178"/>
      <c r="TJM51" s="178"/>
      <c r="TJN51" s="178"/>
      <c r="TJO51" s="178"/>
      <c r="TJP51" s="178"/>
      <c r="TJQ51" s="178"/>
      <c r="TJR51" s="178"/>
      <c r="TJS51" s="178"/>
      <c r="TJT51" s="178"/>
      <c r="TJU51" s="178"/>
      <c r="TJV51" s="178"/>
      <c r="TJW51" s="178"/>
      <c r="TJX51" s="178"/>
      <c r="TJY51" s="178"/>
      <c r="TJZ51" s="178"/>
      <c r="TKA51" s="178"/>
      <c r="TKB51" s="178"/>
      <c r="TKC51" s="178"/>
      <c r="TKD51" s="178"/>
      <c r="TKE51" s="178"/>
      <c r="TKF51" s="178"/>
      <c r="TKG51" s="178"/>
      <c r="TKH51" s="178"/>
      <c r="TKI51" s="178"/>
      <c r="TKJ51" s="178"/>
      <c r="TKK51" s="178"/>
      <c r="TKL51" s="178"/>
      <c r="TKM51" s="178"/>
      <c r="TKN51" s="178"/>
      <c r="TKO51" s="178"/>
      <c r="TKP51" s="178"/>
      <c r="TKQ51" s="178"/>
      <c r="TKR51" s="178"/>
      <c r="TKS51" s="178"/>
      <c r="TKT51" s="178"/>
      <c r="TKU51" s="178"/>
      <c r="TKV51" s="178"/>
      <c r="TKW51" s="178"/>
      <c r="TKX51" s="178"/>
      <c r="TKY51" s="178"/>
      <c r="TKZ51" s="178"/>
      <c r="TLA51" s="178"/>
      <c r="TLB51" s="178"/>
      <c r="TLC51" s="178"/>
      <c r="TLD51" s="178"/>
      <c r="TLE51" s="178"/>
      <c r="TLF51" s="178"/>
      <c r="TLG51" s="178"/>
      <c r="TLH51" s="178"/>
      <c r="TLI51" s="178"/>
      <c r="TLJ51" s="178"/>
      <c r="TLK51" s="178"/>
      <c r="TLL51" s="178"/>
      <c r="TLM51" s="178"/>
      <c r="TLN51" s="178"/>
      <c r="TLO51" s="178"/>
      <c r="TLP51" s="178"/>
      <c r="TLQ51" s="178"/>
      <c r="TLR51" s="178"/>
      <c r="TLS51" s="178"/>
      <c r="TLT51" s="178"/>
      <c r="TLU51" s="178"/>
      <c r="TLV51" s="178"/>
      <c r="TLW51" s="178"/>
      <c r="TLX51" s="178"/>
      <c r="TLY51" s="178"/>
      <c r="TLZ51" s="178"/>
      <c r="TMA51" s="178"/>
      <c r="TMB51" s="178"/>
      <c r="TMC51" s="178"/>
      <c r="TMD51" s="178"/>
      <c r="TME51" s="178"/>
      <c r="TMF51" s="178"/>
      <c r="TMG51" s="178"/>
      <c r="TMH51" s="178"/>
      <c r="TMI51" s="178"/>
      <c r="TMJ51" s="178"/>
      <c r="TMK51" s="178"/>
      <c r="TML51" s="178"/>
      <c r="TMM51" s="178"/>
      <c r="TMN51" s="178"/>
      <c r="TMO51" s="178"/>
      <c r="TMP51" s="178"/>
      <c r="TMQ51" s="178"/>
      <c r="TMR51" s="178"/>
      <c r="TMS51" s="178"/>
      <c r="TMT51" s="178"/>
      <c r="TMU51" s="178"/>
      <c r="TMV51" s="178"/>
      <c r="TMW51" s="178"/>
      <c r="TMX51" s="178"/>
      <c r="TMY51" s="178"/>
      <c r="TMZ51" s="178"/>
      <c r="TNA51" s="178"/>
      <c r="TNB51" s="178"/>
      <c r="TNC51" s="178"/>
      <c r="TND51" s="178"/>
      <c r="TNE51" s="178"/>
      <c r="TNF51" s="178"/>
      <c r="TNG51" s="178"/>
      <c r="TNH51" s="178"/>
      <c r="TNI51" s="178"/>
      <c r="TNJ51" s="178"/>
      <c r="TNK51" s="178"/>
      <c r="TNL51" s="178"/>
      <c r="TNM51" s="178"/>
      <c r="TNN51" s="178"/>
      <c r="TNO51" s="178"/>
      <c r="TNP51" s="178"/>
      <c r="TNQ51" s="178"/>
      <c r="TNR51" s="178"/>
      <c r="TNS51" s="178"/>
      <c r="TNT51" s="178"/>
      <c r="TNU51" s="178"/>
      <c r="TNV51" s="178"/>
      <c r="TNW51" s="178"/>
      <c r="TNX51" s="178"/>
      <c r="TNY51" s="178"/>
      <c r="TNZ51" s="178"/>
      <c r="TOA51" s="178"/>
      <c r="TOB51" s="178"/>
      <c r="TOC51" s="178"/>
      <c r="TOD51" s="178"/>
      <c r="TOE51" s="178"/>
      <c r="TOF51" s="178"/>
      <c r="TOG51" s="178"/>
      <c r="TOH51" s="178"/>
      <c r="TOI51" s="178"/>
      <c r="TOJ51" s="178"/>
      <c r="TOK51" s="178"/>
      <c r="TOL51" s="178"/>
      <c r="TOM51" s="178"/>
      <c r="TON51" s="178"/>
      <c r="TOO51" s="178"/>
      <c r="TOP51" s="178"/>
      <c r="TOQ51" s="178"/>
      <c r="TOR51" s="178"/>
      <c r="TOS51" s="178"/>
      <c r="TOT51" s="178"/>
      <c r="TOU51" s="178"/>
      <c r="TOV51" s="178"/>
      <c r="TOW51" s="178"/>
      <c r="TOX51" s="178"/>
      <c r="TOY51" s="178"/>
      <c r="TOZ51" s="178"/>
      <c r="TPA51" s="178"/>
      <c r="TPB51" s="178"/>
      <c r="TPC51" s="178"/>
      <c r="TPD51" s="178"/>
      <c r="TPE51" s="178"/>
      <c r="TPF51" s="178"/>
      <c r="TPG51" s="178"/>
      <c r="TPH51" s="178"/>
      <c r="TPI51" s="178"/>
      <c r="TPJ51" s="178"/>
      <c r="TPK51" s="178"/>
      <c r="TPL51" s="178"/>
      <c r="TPM51" s="178"/>
      <c r="TPN51" s="178"/>
      <c r="TPO51" s="178"/>
      <c r="TPP51" s="178"/>
      <c r="TPQ51" s="178"/>
      <c r="TPR51" s="178"/>
      <c r="TPS51" s="178"/>
      <c r="TPT51" s="178"/>
      <c r="TPU51" s="178"/>
      <c r="TPV51" s="178"/>
      <c r="TPW51" s="178"/>
      <c r="TPX51" s="178"/>
      <c r="TPY51" s="178"/>
      <c r="TPZ51" s="178"/>
      <c r="TQA51" s="178"/>
      <c r="TQB51" s="178"/>
      <c r="TQC51" s="178"/>
      <c r="TQD51" s="178"/>
      <c r="TQE51" s="178"/>
      <c r="TQF51" s="178"/>
      <c r="TQG51" s="178"/>
      <c r="TQH51" s="178"/>
      <c r="TQI51" s="178"/>
      <c r="TQJ51" s="178"/>
      <c r="TQK51" s="178"/>
      <c r="TQL51" s="178"/>
      <c r="TQM51" s="178"/>
      <c r="TQN51" s="178"/>
      <c r="TQO51" s="178"/>
      <c r="TQP51" s="178"/>
      <c r="TQQ51" s="178"/>
      <c r="TQR51" s="178"/>
      <c r="TQS51" s="178"/>
      <c r="TQT51" s="178"/>
      <c r="TQU51" s="178"/>
      <c r="TQV51" s="178"/>
      <c r="TQW51" s="178"/>
      <c r="TQX51" s="178"/>
      <c r="TQY51" s="178"/>
      <c r="TQZ51" s="178"/>
      <c r="TRA51" s="178"/>
      <c r="TRB51" s="178"/>
      <c r="TRC51" s="178"/>
      <c r="TRD51" s="178"/>
      <c r="TRE51" s="178"/>
      <c r="TRF51" s="178"/>
      <c r="TRG51" s="178"/>
      <c r="TRH51" s="178"/>
      <c r="TRI51" s="178"/>
      <c r="TRJ51" s="178"/>
      <c r="TRK51" s="178"/>
      <c r="TRL51" s="178"/>
      <c r="TRM51" s="178"/>
      <c r="TRN51" s="178"/>
      <c r="TRO51" s="178"/>
      <c r="TRP51" s="178"/>
      <c r="TRQ51" s="178"/>
      <c r="TRR51" s="178"/>
      <c r="TRS51" s="178"/>
      <c r="TRT51" s="178"/>
      <c r="TRU51" s="178"/>
      <c r="TRV51" s="178"/>
      <c r="TRW51" s="178"/>
      <c r="TRX51" s="178"/>
      <c r="TRY51" s="178"/>
      <c r="TRZ51" s="178"/>
      <c r="TSA51" s="178"/>
      <c r="TSB51" s="178"/>
      <c r="TSC51" s="178"/>
      <c r="TSD51" s="178"/>
      <c r="TSE51" s="178"/>
      <c r="TSF51" s="178"/>
      <c r="TSG51" s="178"/>
      <c r="TSH51" s="178"/>
      <c r="TSI51" s="178"/>
      <c r="TSJ51" s="178"/>
      <c r="TSK51" s="178"/>
      <c r="TSL51" s="178"/>
      <c r="TSM51" s="178"/>
      <c r="TSN51" s="178"/>
      <c r="TSO51" s="178"/>
      <c r="TSP51" s="178"/>
      <c r="TSQ51" s="178"/>
      <c r="TSR51" s="178"/>
      <c r="TSS51" s="178"/>
      <c r="TST51" s="178"/>
      <c r="TSU51" s="178"/>
      <c r="TSV51" s="178"/>
      <c r="TSW51" s="178"/>
      <c r="TSX51" s="178"/>
      <c r="TSY51" s="178"/>
      <c r="TSZ51" s="178"/>
      <c r="TTA51" s="178"/>
      <c r="TTB51" s="178"/>
      <c r="TTC51" s="178"/>
      <c r="TTD51" s="178"/>
      <c r="TTE51" s="178"/>
      <c r="TTF51" s="178"/>
      <c r="TTG51" s="178"/>
      <c r="TTH51" s="178"/>
      <c r="TTI51" s="178"/>
      <c r="TTJ51" s="178"/>
      <c r="TTK51" s="178"/>
      <c r="TTL51" s="178"/>
      <c r="TTM51" s="178"/>
      <c r="TTN51" s="178"/>
      <c r="TTO51" s="178"/>
      <c r="TTP51" s="178"/>
      <c r="TTQ51" s="178"/>
      <c r="TTR51" s="178"/>
      <c r="TTS51" s="178"/>
      <c r="TTT51" s="178"/>
      <c r="TTU51" s="178"/>
      <c r="TTV51" s="178"/>
      <c r="TTW51" s="178"/>
      <c r="TTX51" s="178"/>
      <c r="TTY51" s="178"/>
      <c r="TTZ51" s="178"/>
      <c r="TUA51" s="178"/>
      <c r="TUB51" s="178"/>
      <c r="TUC51" s="178"/>
      <c r="TUD51" s="178"/>
      <c r="TUE51" s="178"/>
      <c r="TUF51" s="178"/>
      <c r="TUG51" s="178"/>
      <c r="TUH51" s="178"/>
      <c r="TUI51" s="178"/>
      <c r="TUJ51" s="178"/>
      <c r="TUK51" s="178"/>
      <c r="TUL51" s="178"/>
      <c r="TUM51" s="178"/>
      <c r="TUN51" s="178"/>
      <c r="TUO51" s="178"/>
      <c r="TUP51" s="178"/>
      <c r="TUQ51" s="178"/>
      <c r="TUR51" s="178"/>
      <c r="TUS51" s="178"/>
      <c r="TUT51" s="178"/>
      <c r="TUU51" s="178"/>
      <c r="TUV51" s="178"/>
      <c r="TUW51" s="178"/>
      <c r="TUX51" s="178"/>
      <c r="TUY51" s="178"/>
      <c r="TUZ51" s="178"/>
      <c r="TVA51" s="178"/>
      <c r="TVB51" s="178"/>
      <c r="TVC51" s="178"/>
      <c r="TVD51" s="178"/>
      <c r="TVE51" s="178"/>
      <c r="TVF51" s="178"/>
      <c r="TVG51" s="178"/>
      <c r="TVH51" s="178"/>
      <c r="TVI51" s="178"/>
      <c r="TVJ51" s="178"/>
      <c r="TVK51" s="178"/>
      <c r="TVL51" s="178"/>
      <c r="TVM51" s="178"/>
      <c r="TVN51" s="178"/>
      <c r="TVO51" s="178"/>
      <c r="TVP51" s="178"/>
      <c r="TVQ51" s="178"/>
      <c r="TVR51" s="178"/>
      <c r="TVS51" s="178"/>
      <c r="TVT51" s="178"/>
      <c r="TVU51" s="178"/>
      <c r="TVV51" s="178"/>
      <c r="TVW51" s="178"/>
      <c r="TVX51" s="178"/>
      <c r="TVY51" s="178"/>
      <c r="TVZ51" s="178"/>
      <c r="TWA51" s="178"/>
      <c r="TWB51" s="178"/>
      <c r="TWC51" s="178"/>
      <c r="TWD51" s="178"/>
      <c r="TWE51" s="178"/>
      <c r="TWF51" s="178"/>
      <c r="TWG51" s="178"/>
      <c r="TWH51" s="178"/>
      <c r="TWI51" s="178"/>
      <c r="TWJ51" s="178"/>
      <c r="TWK51" s="178"/>
      <c r="TWL51" s="178"/>
      <c r="TWM51" s="178"/>
      <c r="TWN51" s="178"/>
      <c r="TWO51" s="178"/>
      <c r="TWP51" s="178"/>
      <c r="TWQ51" s="178"/>
      <c r="TWR51" s="178"/>
      <c r="TWS51" s="178"/>
      <c r="TWT51" s="178"/>
      <c r="TWU51" s="178"/>
      <c r="TWV51" s="178"/>
      <c r="TWW51" s="178"/>
      <c r="TWX51" s="178"/>
      <c r="TWY51" s="178"/>
      <c r="TWZ51" s="178"/>
      <c r="TXA51" s="178"/>
      <c r="TXB51" s="178"/>
      <c r="TXC51" s="178"/>
      <c r="TXD51" s="178"/>
      <c r="TXE51" s="178"/>
      <c r="TXF51" s="178"/>
      <c r="TXG51" s="178"/>
      <c r="TXH51" s="178"/>
      <c r="TXI51" s="178"/>
      <c r="TXJ51" s="178"/>
      <c r="TXK51" s="178"/>
      <c r="TXL51" s="178"/>
      <c r="TXM51" s="178"/>
      <c r="TXN51" s="178"/>
      <c r="TXO51" s="178"/>
      <c r="TXP51" s="178"/>
      <c r="TXQ51" s="178"/>
      <c r="TXR51" s="178"/>
      <c r="TXS51" s="178"/>
      <c r="TXT51" s="178"/>
      <c r="TXU51" s="178"/>
      <c r="TXV51" s="178"/>
      <c r="TXW51" s="178"/>
      <c r="TXX51" s="178"/>
      <c r="TXY51" s="178"/>
      <c r="TXZ51" s="178"/>
      <c r="TYA51" s="178"/>
      <c r="TYB51" s="178"/>
      <c r="TYC51" s="178"/>
      <c r="TYD51" s="178"/>
      <c r="TYE51" s="178"/>
      <c r="TYF51" s="178"/>
      <c r="TYG51" s="178"/>
      <c r="TYH51" s="178"/>
      <c r="TYI51" s="178"/>
      <c r="TYJ51" s="178"/>
      <c r="TYK51" s="178"/>
      <c r="TYL51" s="178"/>
      <c r="TYM51" s="178"/>
      <c r="TYN51" s="178"/>
      <c r="TYO51" s="178"/>
      <c r="TYP51" s="178"/>
      <c r="TYQ51" s="178"/>
      <c r="TYR51" s="178"/>
      <c r="TYS51" s="178"/>
      <c r="TYT51" s="178"/>
      <c r="TYU51" s="178"/>
      <c r="TYV51" s="178"/>
      <c r="TYW51" s="178"/>
      <c r="TYX51" s="178"/>
      <c r="TYY51" s="178"/>
      <c r="TYZ51" s="178"/>
      <c r="TZA51" s="178"/>
      <c r="TZB51" s="178"/>
      <c r="TZC51" s="178"/>
      <c r="TZD51" s="178"/>
      <c r="TZE51" s="178"/>
      <c r="TZF51" s="178"/>
      <c r="TZG51" s="178"/>
      <c r="TZH51" s="178"/>
      <c r="TZI51" s="178"/>
      <c r="TZJ51" s="178"/>
      <c r="TZK51" s="178"/>
      <c r="TZL51" s="178"/>
      <c r="TZM51" s="178"/>
      <c r="TZN51" s="178"/>
      <c r="TZO51" s="178"/>
      <c r="TZP51" s="178"/>
      <c r="TZQ51" s="178"/>
      <c r="TZR51" s="178"/>
      <c r="TZS51" s="178"/>
      <c r="TZT51" s="178"/>
      <c r="TZU51" s="178"/>
      <c r="TZV51" s="178"/>
      <c r="TZW51" s="178"/>
      <c r="TZX51" s="178"/>
      <c r="TZY51" s="178"/>
      <c r="TZZ51" s="178"/>
      <c r="UAA51" s="178"/>
      <c r="UAB51" s="178"/>
      <c r="UAC51" s="178"/>
      <c r="UAD51" s="178"/>
      <c r="UAE51" s="178"/>
      <c r="UAF51" s="178"/>
      <c r="UAG51" s="178"/>
      <c r="UAH51" s="178"/>
      <c r="UAI51" s="178"/>
      <c r="UAJ51" s="178"/>
      <c r="UAK51" s="178"/>
      <c r="UAL51" s="178"/>
      <c r="UAM51" s="178"/>
      <c r="UAN51" s="178"/>
      <c r="UAO51" s="178"/>
      <c r="UAP51" s="178"/>
      <c r="UAQ51" s="178"/>
      <c r="UAR51" s="178"/>
      <c r="UAS51" s="178"/>
      <c r="UAT51" s="178"/>
      <c r="UAU51" s="178"/>
      <c r="UAV51" s="178"/>
      <c r="UAW51" s="178"/>
      <c r="UAX51" s="178"/>
      <c r="UAY51" s="178"/>
      <c r="UAZ51" s="178"/>
      <c r="UBA51" s="178"/>
      <c r="UBB51" s="178"/>
      <c r="UBC51" s="178"/>
      <c r="UBD51" s="178"/>
      <c r="UBE51" s="178"/>
      <c r="UBF51" s="178"/>
      <c r="UBG51" s="178"/>
      <c r="UBH51" s="178"/>
      <c r="UBI51" s="178"/>
      <c r="UBJ51" s="178"/>
      <c r="UBK51" s="178"/>
      <c r="UBL51" s="178"/>
      <c r="UBM51" s="178"/>
      <c r="UBN51" s="178"/>
      <c r="UBO51" s="178"/>
      <c r="UBP51" s="178"/>
      <c r="UBQ51" s="178"/>
      <c r="UBR51" s="178"/>
      <c r="UBS51" s="178"/>
      <c r="UBT51" s="178"/>
      <c r="UBU51" s="178"/>
      <c r="UBV51" s="178"/>
      <c r="UBW51" s="178"/>
      <c r="UBX51" s="178"/>
      <c r="UBY51" s="178"/>
      <c r="UBZ51" s="178"/>
      <c r="UCA51" s="178"/>
      <c r="UCB51" s="178"/>
      <c r="UCC51" s="178"/>
      <c r="UCD51" s="178"/>
      <c r="UCE51" s="178"/>
      <c r="UCF51" s="178"/>
      <c r="UCG51" s="178"/>
      <c r="UCH51" s="178"/>
      <c r="UCI51" s="178"/>
      <c r="UCJ51" s="178"/>
      <c r="UCK51" s="178"/>
      <c r="UCL51" s="178"/>
      <c r="UCM51" s="178"/>
      <c r="UCN51" s="178"/>
      <c r="UCO51" s="178"/>
      <c r="UCP51" s="178"/>
      <c r="UCQ51" s="178"/>
      <c r="UCR51" s="178"/>
      <c r="UCS51" s="178"/>
      <c r="UCT51" s="178"/>
      <c r="UCU51" s="178"/>
      <c r="UCV51" s="178"/>
      <c r="UCW51" s="178"/>
      <c r="UCX51" s="178"/>
      <c r="UCY51" s="178"/>
      <c r="UCZ51" s="178"/>
      <c r="UDA51" s="178"/>
      <c r="UDB51" s="178"/>
      <c r="UDC51" s="178"/>
      <c r="UDD51" s="178"/>
      <c r="UDE51" s="178"/>
      <c r="UDF51" s="178"/>
      <c r="UDG51" s="178"/>
      <c r="UDH51" s="178"/>
      <c r="UDI51" s="178"/>
      <c r="UDJ51" s="178"/>
      <c r="UDK51" s="178"/>
      <c r="UDL51" s="178"/>
      <c r="UDM51" s="178"/>
      <c r="UDN51" s="178"/>
      <c r="UDO51" s="178"/>
      <c r="UDP51" s="178"/>
      <c r="UDQ51" s="178"/>
      <c r="UDR51" s="178"/>
      <c r="UDS51" s="178"/>
      <c r="UDT51" s="178"/>
      <c r="UDU51" s="178"/>
      <c r="UDV51" s="178"/>
      <c r="UDW51" s="178"/>
      <c r="UDX51" s="178"/>
      <c r="UDY51" s="178"/>
      <c r="UDZ51" s="178"/>
      <c r="UEA51" s="178"/>
      <c r="UEB51" s="178"/>
      <c r="UEC51" s="178"/>
      <c r="UED51" s="178"/>
      <c r="UEE51" s="178"/>
      <c r="UEF51" s="178"/>
      <c r="UEG51" s="178"/>
      <c r="UEH51" s="178"/>
      <c r="UEI51" s="178"/>
      <c r="UEJ51" s="178"/>
      <c r="UEK51" s="178"/>
      <c r="UEL51" s="178"/>
      <c r="UEM51" s="178"/>
      <c r="UEN51" s="178"/>
      <c r="UEO51" s="178"/>
      <c r="UEP51" s="178"/>
      <c r="UEQ51" s="178"/>
      <c r="UER51" s="178"/>
      <c r="UES51" s="178"/>
      <c r="UET51" s="178"/>
      <c r="UEU51" s="178"/>
      <c r="UEV51" s="178"/>
      <c r="UEW51" s="178"/>
      <c r="UEX51" s="178"/>
      <c r="UEY51" s="178"/>
      <c r="UEZ51" s="178"/>
      <c r="UFA51" s="178"/>
      <c r="UFB51" s="178"/>
      <c r="UFC51" s="178"/>
      <c r="UFD51" s="178"/>
      <c r="UFE51" s="178"/>
      <c r="UFF51" s="178"/>
      <c r="UFG51" s="178"/>
      <c r="UFH51" s="178"/>
      <c r="UFI51" s="178"/>
      <c r="UFJ51" s="178"/>
      <c r="UFK51" s="178"/>
      <c r="UFL51" s="178"/>
      <c r="UFM51" s="178"/>
      <c r="UFN51" s="178"/>
      <c r="UFO51" s="178"/>
      <c r="UFP51" s="178"/>
      <c r="UFQ51" s="178"/>
      <c r="UFR51" s="178"/>
      <c r="UFS51" s="178"/>
      <c r="UFT51" s="178"/>
      <c r="UFU51" s="178"/>
      <c r="UFV51" s="178"/>
      <c r="UFW51" s="178"/>
      <c r="UFX51" s="178"/>
      <c r="UFY51" s="178"/>
      <c r="UFZ51" s="178"/>
      <c r="UGA51" s="178"/>
      <c r="UGB51" s="178"/>
      <c r="UGC51" s="178"/>
      <c r="UGD51" s="178"/>
      <c r="UGE51" s="178"/>
      <c r="UGF51" s="178"/>
      <c r="UGG51" s="178"/>
      <c r="UGH51" s="178"/>
      <c r="UGI51" s="178"/>
      <c r="UGJ51" s="178"/>
      <c r="UGK51" s="178"/>
      <c r="UGL51" s="178"/>
      <c r="UGM51" s="178"/>
      <c r="UGN51" s="178"/>
      <c r="UGO51" s="178"/>
      <c r="UGP51" s="178"/>
      <c r="UGQ51" s="178"/>
      <c r="UGR51" s="178"/>
      <c r="UGS51" s="178"/>
      <c r="UGT51" s="178"/>
      <c r="UGU51" s="178"/>
      <c r="UGV51" s="178"/>
      <c r="UGW51" s="178"/>
      <c r="UGX51" s="178"/>
      <c r="UGY51" s="178"/>
      <c r="UGZ51" s="178"/>
      <c r="UHA51" s="178"/>
      <c r="UHB51" s="178"/>
      <c r="UHC51" s="178"/>
      <c r="UHD51" s="178"/>
      <c r="UHE51" s="178"/>
      <c r="UHF51" s="178"/>
      <c r="UHG51" s="178"/>
      <c r="UHH51" s="178"/>
      <c r="UHI51" s="178"/>
      <c r="UHJ51" s="178"/>
      <c r="UHK51" s="178"/>
      <c r="UHL51" s="178"/>
      <c r="UHM51" s="178"/>
      <c r="UHN51" s="178"/>
      <c r="UHO51" s="178"/>
      <c r="UHP51" s="178"/>
      <c r="UHQ51" s="178"/>
      <c r="UHR51" s="178"/>
      <c r="UHS51" s="178"/>
      <c r="UHT51" s="178"/>
      <c r="UHU51" s="178"/>
      <c r="UHV51" s="178"/>
      <c r="UHW51" s="178"/>
      <c r="UHX51" s="178"/>
      <c r="UHY51" s="178"/>
      <c r="UHZ51" s="178"/>
      <c r="UIA51" s="178"/>
      <c r="UIB51" s="178"/>
      <c r="UIC51" s="178"/>
      <c r="UID51" s="178"/>
      <c r="UIE51" s="178"/>
      <c r="UIF51" s="178"/>
      <c r="UIG51" s="178"/>
      <c r="UIH51" s="178"/>
      <c r="UII51" s="178"/>
      <c r="UIJ51" s="178"/>
      <c r="UIK51" s="178"/>
      <c r="UIL51" s="178"/>
      <c r="UIM51" s="178"/>
      <c r="UIN51" s="178"/>
      <c r="UIO51" s="178"/>
      <c r="UIP51" s="178"/>
      <c r="UIQ51" s="178"/>
      <c r="UIR51" s="178"/>
      <c r="UIS51" s="178"/>
      <c r="UIT51" s="178"/>
      <c r="UIU51" s="178"/>
      <c r="UIV51" s="178"/>
      <c r="UIW51" s="178"/>
      <c r="UIX51" s="178"/>
      <c r="UIY51" s="178"/>
      <c r="UIZ51" s="178"/>
      <c r="UJA51" s="178"/>
      <c r="UJB51" s="178"/>
      <c r="UJC51" s="178"/>
      <c r="UJD51" s="178"/>
      <c r="UJE51" s="178"/>
      <c r="UJF51" s="178"/>
      <c r="UJG51" s="178"/>
      <c r="UJH51" s="178"/>
      <c r="UJI51" s="178"/>
      <c r="UJJ51" s="178"/>
      <c r="UJK51" s="178"/>
      <c r="UJL51" s="178"/>
      <c r="UJM51" s="178"/>
      <c r="UJN51" s="178"/>
      <c r="UJO51" s="178"/>
      <c r="UJP51" s="178"/>
      <c r="UJQ51" s="178"/>
      <c r="UJR51" s="178"/>
      <c r="UJS51" s="178"/>
      <c r="UJT51" s="178"/>
      <c r="UJU51" s="178"/>
      <c r="UJV51" s="178"/>
      <c r="UJW51" s="178"/>
      <c r="UJX51" s="178"/>
      <c r="UJY51" s="178"/>
      <c r="UJZ51" s="178"/>
      <c r="UKA51" s="178"/>
      <c r="UKB51" s="178"/>
      <c r="UKC51" s="178"/>
      <c r="UKD51" s="178"/>
      <c r="UKE51" s="178"/>
      <c r="UKF51" s="178"/>
      <c r="UKG51" s="178"/>
      <c r="UKH51" s="178"/>
      <c r="UKI51" s="178"/>
      <c r="UKJ51" s="178"/>
      <c r="UKK51" s="178"/>
      <c r="UKL51" s="178"/>
      <c r="UKM51" s="178"/>
      <c r="UKN51" s="178"/>
      <c r="UKO51" s="178"/>
      <c r="UKP51" s="178"/>
      <c r="UKQ51" s="178"/>
      <c r="UKR51" s="178"/>
      <c r="UKS51" s="178"/>
      <c r="UKT51" s="178"/>
      <c r="UKU51" s="178"/>
      <c r="UKV51" s="178"/>
      <c r="UKW51" s="178"/>
      <c r="UKX51" s="178"/>
      <c r="UKY51" s="178"/>
      <c r="UKZ51" s="178"/>
      <c r="ULA51" s="178"/>
      <c r="ULB51" s="178"/>
      <c r="ULC51" s="178"/>
      <c r="ULD51" s="178"/>
      <c r="ULE51" s="178"/>
      <c r="ULF51" s="178"/>
      <c r="ULG51" s="178"/>
      <c r="ULH51" s="178"/>
      <c r="ULI51" s="178"/>
      <c r="ULJ51" s="178"/>
      <c r="ULK51" s="178"/>
      <c r="ULL51" s="178"/>
      <c r="ULM51" s="178"/>
      <c r="ULN51" s="178"/>
      <c r="ULO51" s="178"/>
      <c r="ULP51" s="178"/>
      <c r="ULQ51" s="178"/>
      <c r="ULR51" s="178"/>
      <c r="ULS51" s="178"/>
      <c r="ULT51" s="178"/>
      <c r="ULU51" s="178"/>
      <c r="ULV51" s="178"/>
      <c r="ULW51" s="178"/>
      <c r="ULX51" s="178"/>
      <c r="ULY51" s="178"/>
      <c r="ULZ51" s="178"/>
      <c r="UMA51" s="178"/>
      <c r="UMB51" s="178"/>
      <c r="UMC51" s="178"/>
      <c r="UMD51" s="178"/>
      <c r="UME51" s="178"/>
      <c r="UMF51" s="178"/>
      <c r="UMG51" s="178"/>
      <c r="UMH51" s="178"/>
      <c r="UMI51" s="178"/>
      <c r="UMJ51" s="178"/>
      <c r="UMK51" s="178"/>
      <c r="UML51" s="178"/>
      <c r="UMM51" s="178"/>
      <c r="UMN51" s="178"/>
      <c r="UMO51" s="178"/>
      <c r="UMP51" s="178"/>
      <c r="UMQ51" s="178"/>
      <c r="UMR51" s="178"/>
      <c r="UMS51" s="178"/>
      <c r="UMT51" s="178"/>
      <c r="UMU51" s="178"/>
      <c r="UMV51" s="178"/>
      <c r="UMW51" s="178"/>
      <c r="UMX51" s="178"/>
      <c r="UMY51" s="178"/>
      <c r="UMZ51" s="178"/>
      <c r="UNA51" s="178"/>
      <c r="UNB51" s="178"/>
      <c r="UNC51" s="178"/>
      <c r="UND51" s="178"/>
      <c r="UNE51" s="178"/>
      <c r="UNF51" s="178"/>
      <c r="UNG51" s="178"/>
      <c r="UNH51" s="178"/>
      <c r="UNI51" s="178"/>
      <c r="UNJ51" s="178"/>
      <c r="UNK51" s="178"/>
      <c r="UNL51" s="178"/>
      <c r="UNM51" s="178"/>
      <c r="UNN51" s="178"/>
      <c r="UNO51" s="178"/>
      <c r="UNP51" s="178"/>
      <c r="UNQ51" s="178"/>
      <c r="UNR51" s="178"/>
      <c r="UNS51" s="178"/>
      <c r="UNT51" s="178"/>
      <c r="UNU51" s="178"/>
      <c r="UNV51" s="178"/>
      <c r="UNW51" s="178"/>
      <c r="UNX51" s="178"/>
      <c r="UNY51" s="178"/>
      <c r="UNZ51" s="178"/>
      <c r="UOA51" s="178"/>
      <c r="UOB51" s="178"/>
      <c r="UOC51" s="178"/>
      <c r="UOD51" s="178"/>
      <c r="UOE51" s="178"/>
      <c r="UOF51" s="178"/>
      <c r="UOG51" s="178"/>
      <c r="UOH51" s="178"/>
      <c r="UOI51" s="178"/>
      <c r="UOJ51" s="178"/>
      <c r="UOK51" s="178"/>
      <c r="UOL51" s="178"/>
      <c r="UOM51" s="178"/>
      <c r="UON51" s="178"/>
      <c r="UOO51" s="178"/>
      <c r="UOP51" s="178"/>
      <c r="UOQ51" s="178"/>
      <c r="UOR51" s="178"/>
      <c r="UOS51" s="178"/>
      <c r="UOT51" s="178"/>
      <c r="UOU51" s="178"/>
      <c r="UOV51" s="178"/>
      <c r="UOW51" s="178"/>
      <c r="UOX51" s="178"/>
      <c r="UOY51" s="178"/>
      <c r="UOZ51" s="178"/>
      <c r="UPA51" s="178"/>
      <c r="UPB51" s="178"/>
      <c r="UPC51" s="178"/>
      <c r="UPD51" s="178"/>
      <c r="UPE51" s="178"/>
      <c r="UPF51" s="178"/>
      <c r="UPG51" s="178"/>
      <c r="UPH51" s="178"/>
      <c r="UPI51" s="178"/>
      <c r="UPJ51" s="178"/>
      <c r="UPK51" s="178"/>
      <c r="UPL51" s="178"/>
      <c r="UPM51" s="178"/>
      <c r="UPN51" s="178"/>
      <c r="UPO51" s="178"/>
      <c r="UPP51" s="178"/>
      <c r="UPQ51" s="178"/>
      <c r="UPR51" s="178"/>
      <c r="UPS51" s="178"/>
      <c r="UPT51" s="178"/>
      <c r="UPU51" s="178"/>
      <c r="UPV51" s="178"/>
      <c r="UPW51" s="178"/>
      <c r="UPX51" s="178"/>
      <c r="UPY51" s="178"/>
      <c r="UPZ51" s="178"/>
      <c r="UQA51" s="178"/>
      <c r="UQB51" s="178"/>
      <c r="UQC51" s="178"/>
      <c r="UQD51" s="178"/>
      <c r="UQE51" s="178"/>
      <c r="UQF51" s="178"/>
      <c r="UQG51" s="178"/>
      <c r="UQH51" s="178"/>
      <c r="UQI51" s="178"/>
      <c r="UQJ51" s="178"/>
      <c r="UQK51" s="178"/>
      <c r="UQL51" s="178"/>
      <c r="UQM51" s="178"/>
      <c r="UQN51" s="178"/>
      <c r="UQO51" s="178"/>
      <c r="UQP51" s="178"/>
      <c r="UQQ51" s="178"/>
      <c r="UQR51" s="178"/>
      <c r="UQS51" s="178"/>
      <c r="UQT51" s="178"/>
      <c r="UQU51" s="178"/>
      <c r="UQV51" s="178"/>
      <c r="UQW51" s="178"/>
      <c r="UQX51" s="178"/>
      <c r="UQY51" s="178"/>
      <c r="UQZ51" s="178"/>
      <c r="URA51" s="178"/>
      <c r="URB51" s="178"/>
      <c r="URC51" s="178"/>
      <c r="URD51" s="178"/>
      <c r="URE51" s="178"/>
      <c r="URF51" s="178"/>
      <c r="URG51" s="178"/>
      <c r="URH51" s="178"/>
      <c r="URI51" s="178"/>
      <c r="URJ51" s="178"/>
      <c r="URK51" s="178"/>
      <c r="URL51" s="178"/>
      <c r="URM51" s="178"/>
      <c r="URN51" s="178"/>
      <c r="URO51" s="178"/>
      <c r="URP51" s="178"/>
      <c r="URQ51" s="178"/>
      <c r="URR51" s="178"/>
      <c r="URS51" s="178"/>
      <c r="URT51" s="178"/>
      <c r="URU51" s="178"/>
      <c r="URV51" s="178"/>
      <c r="URW51" s="178"/>
      <c r="URX51" s="178"/>
      <c r="URY51" s="178"/>
      <c r="URZ51" s="178"/>
      <c r="USA51" s="178"/>
      <c r="USB51" s="178"/>
      <c r="USC51" s="178"/>
      <c r="USD51" s="178"/>
      <c r="USE51" s="178"/>
      <c r="USF51" s="178"/>
      <c r="USG51" s="178"/>
      <c r="USH51" s="178"/>
      <c r="USI51" s="178"/>
      <c r="USJ51" s="178"/>
      <c r="USK51" s="178"/>
      <c r="USL51" s="178"/>
      <c r="USM51" s="178"/>
      <c r="USN51" s="178"/>
      <c r="USO51" s="178"/>
      <c r="USP51" s="178"/>
      <c r="USQ51" s="178"/>
      <c r="USR51" s="178"/>
      <c r="USS51" s="178"/>
      <c r="UST51" s="178"/>
      <c r="USU51" s="178"/>
      <c r="USV51" s="178"/>
      <c r="USW51" s="178"/>
      <c r="USX51" s="178"/>
      <c r="USY51" s="178"/>
      <c r="USZ51" s="178"/>
      <c r="UTA51" s="178"/>
      <c r="UTB51" s="178"/>
      <c r="UTC51" s="178"/>
      <c r="UTD51" s="178"/>
      <c r="UTE51" s="178"/>
      <c r="UTF51" s="178"/>
      <c r="UTG51" s="178"/>
      <c r="UTH51" s="178"/>
      <c r="UTI51" s="178"/>
      <c r="UTJ51" s="178"/>
      <c r="UTK51" s="178"/>
      <c r="UTL51" s="178"/>
      <c r="UTM51" s="178"/>
      <c r="UTN51" s="178"/>
      <c r="UTO51" s="178"/>
      <c r="UTP51" s="178"/>
      <c r="UTQ51" s="178"/>
      <c r="UTR51" s="178"/>
      <c r="UTS51" s="178"/>
      <c r="UTT51" s="178"/>
      <c r="UTU51" s="178"/>
      <c r="UTV51" s="178"/>
      <c r="UTW51" s="178"/>
      <c r="UTX51" s="178"/>
      <c r="UTY51" s="178"/>
      <c r="UTZ51" s="178"/>
      <c r="UUA51" s="178"/>
      <c r="UUB51" s="178"/>
      <c r="UUC51" s="178"/>
      <c r="UUD51" s="178"/>
      <c r="UUE51" s="178"/>
      <c r="UUF51" s="178"/>
      <c r="UUG51" s="178"/>
      <c r="UUH51" s="178"/>
      <c r="UUI51" s="178"/>
      <c r="UUJ51" s="178"/>
      <c r="UUK51" s="178"/>
      <c r="UUL51" s="178"/>
      <c r="UUM51" s="178"/>
      <c r="UUN51" s="178"/>
      <c r="UUO51" s="178"/>
      <c r="UUP51" s="178"/>
      <c r="UUQ51" s="178"/>
      <c r="UUR51" s="178"/>
      <c r="UUS51" s="178"/>
      <c r="UUT51" s="178"/>
      <c r="UUU51" s="178"/>
      <c r="UUV51" s="178"/>
      <c r="UUW51" s="178"/>
      <c r="UUX51" s="178"/>
      <c r="UUY51" s="178"/>
      <c r="UUZ51" s="178"/>
      <c r="UVA51" s="178"/>
      <c r="UVB51" s="178"/>
      <c r="UVC51" s="178"/>
      <c r="UVD51" s="178"/>
      <c r="UVE51" s="178"/>
      <c r="UVF51" s="178"/>
      <c r="UVG51" s="178"/>
      <c r="UVH51" s="178"/>
      <c r="UVI51" s="178"/>
      <c r="UVJ51" s="178"/>
      <c r="UVK51" s="178"/>
      <c r="UVL51" s="178"/>
      <c r="UVM51" s="178"/>
      <c r="UVN51" s="178"/>
      <c r="UVO51" s="178"/>
      <c r="UVP51" s="178"/>
      <c r="UVQ51" s="178"/>
      <c r="UVR51" s="178"/>
      <c r="UVS51" s="178"/>
      <c r="UVT51" s="178"/>
      <c r="UVU51" s="178"/>
      <c r="UVV51" s="178"/>
      <c r="UVW51" s="178"/>
      <c r="UVX51" s="178"/>
      <c r="UVY51" s="178"/>
      <c r="UVZ51" s="178"/>
      <c r="UWA51" s="178"/>
      <c r="UWB51" s="178"/>
      <c r="UWC51" s="178"/>
      <c r="UWD51" s="178"/>
      <c r="UWE51" s="178"/>
      <c r="UWF51" s="178"/>
      <c r="UWG51" s="178"/>
      <c r="UWH51" s="178"/>
      <c r="UWI51" s="178"/>
      <c r="UWJ51" s="178"/>
      <c r="UWK51" s="178"/>
      <c r="UWL51" s="178"/>
      <c r="UWM51" s="178"/>
      <c r="UWN51" s="178"/>
      <c r="UWO51" s="178"/>
      <c r="UWP51" s="178"/>
      <c r="UWQ51" s="178"/>
      <c r="UWR51" s="178"/>
      <c r="UWS51" s="178"/>
      <c r="UWT51" s="178"/>
      <c r="UWU51" s="178"/>
      <c r="UWV51" s="178"/>
      <c r="UWW51" s="178"/>
      <c r="UWX51" s="178"/>
      <c r="UWY51" s="178"/>
      <c r="UWZ51" s="178"/>
      <c r="UXA51" s="178"/>
      <c r="UXB51" s="178"/>
      <c r="UXC51" s="178"/>
      <c r="UXD51" s="178"/>
      <c r="UXE51" s="178"/>
      <c r="UXF51" s="178"/>
      <c r="UXG51" s="178"/>
      <c r="UXH51" s="178"/>
      <c r="UXI51" s="178"/>
      <c r="UXJ51" s="178"/>
      <c r="UXK51" s="178"/>
      <c r="UXL51" s="178"/>
      <c r="UXM51" s="178"/>
      <c r="UXN51" s="178"/>
      <c r="UXO51" s="178"/>
      <c r="UXP51" s="178"/>
      <c r="UXQ51" s="178"/>
      <c r="UXR51" s="178"/>
      <c r="UXS51" s="178"/>
      <c r="UXT51" s="178"/>
      <c r="UXU51" s="178"/>
      <c r="UXV51" s="178"/>
      <c r="UXW51" s="178"/>
      <c r="UXX51" s="178"/>
      <c r="UXY51" s="178"/>
      <c r="UXZ51" s="178"/>
      <c r="UYA51" s="178"/>
      <c r="UYB51" s="178"/>
      <c r="UYC51" s="178"/>
      <c r="UYD51" s="178"/>
      <c r="UYE51" s="178"/>
      <c r="UYF51" s="178"/>
      <c r="UYG51" s="178"/>
      <c r="UYH51" s="178"/>
      <c r="UYI51" s="178"/>
      <c r="UYJ51" s="178"/>
      <c r="UYK51" s="178"/>
      <c r="UYL51" s="178"/>
      <c r="UYM51" s="178"/>
      <c r="UYN51" s="178"/>
      <c r="UYO51" s="178"/>
      <c r="UYP51" s="178"/>
      <c r="UYQ51" s="178"/>
      <c r="UYR51" s="178"/>
      <c r="UYS51" s="178"/>
      <c r="UYT51" s="178"/>
      <c r="UYU51" s="178"/>
      <c r="UYV51" s="178"/>
      <c r="UYW51" s="178"/>
      <c r="UYX51" s="178"/>
      <c r="UYY51" s="178"/>
      <c r="UYZ51" s="178"/>
      <c r="UZA51" s="178"/>
      <c r="UZB51" s="178"/>
      <c r="UZC51" s="178"/>
      <c r="UZD51" s="178"/>
      <c r="UZE51" s="178"/>
      <c r="UZF51" s="178"/>
      <c r="UZG51" s="178"/>
      <c r="UZH51" s="178"/>
      <c r="UZI51" s="178"/>
      <c r="UZJ51" s="178"/>
      <c r="UZK51" s="178"/>
      <c r="UZL51" s="178"/>
      <c r="UZM51" s="178"/>
      <c r="UZN51" s="178"/>
      <c r="UZO51" s="178"/>
      <c r="UZP51" s="178"/>
      <c r="UZQ51" s="178"/>
      <c r="UZR51" s="178"/>
      <c r="UZS51" s="178"/>
      <c r="UZT51" s="178"/>
      <c r="UZU51" s="178"/>
      <c r="UZV51" s="178"/>
      <c r="UZW51" s="178"/>
      <c r="UZX51" s="178"/>
      <c r="UZY51" s="178"/>
      <c r="UZZ51" s="178"/>
      <c r="VAA51" s="178"/>
      <c r="VAB51" s="178"/>
      <c r="VAC51" s="178"/>
      <c r="VAD51" s="178"/>
      <c r="VAE51" s="178"/>
      <c r="VAF51" s="178"/>
      <c r="VAG51" s="178"/>
      <c r="VAH51" s="178"/>
      <c r="VAI51" s="178"/>
      <c r="VAJ51" s="178"/>
      <c r="VAK51" s="178"/>
      <c r="VAL51" s="178"/>
      <c r="VAM51" s="178"/>
      <c r="VAN51" s="178"/>
      <c r="VAO51" s="178"/>
      <c r="VAP51" s="178"/>
      <c r="VAQ51" s="178"/>
      <c r="VAR51" s="178"/>
      <c r="VAS51" s="178"/>
      <c r="VAT51" s="178"/>
      <c r="VAU51" s="178"/>
      <c r="VAV51" s="178"/>
      <c r="VAW51" s="178"/>
      <c r="VAX51" s="178"/>
      <c r="VAY51" s="178"/>
      <c r="VAZ51" s="178"/>
      <c r="VBA51" s="178"/>
      <c r="VBB51" s="178"/>
      <c r="VBC51" s="178"/>
      <c r="VBD51" s="178"/>
      <c r="VBE51" s="178"/>
      <c r="VBF51" s="178"/>
      <c r="VBG51" s="178"/>
      <c r="VBH51" s="178"/>
      <c r="VBI51" s="178"/>
      <c r="VBJ51" s="178"/>
      <c r="VBK51" s="178"/>
      <c r="VBL51" s="178"/>
      <c r="VBM51" s="178"/>
      <c r="VBN51" s="178"/>
      <c r="VBO51" s="178"/>
      <c r="VBP51" s="178"/>
      <c r="VBQ51" s="178"/>
      <c r="VBR51" s="178"/>
      <c r="VBS51" s="178"/>
      <c r="VBT51" s="178"/>
      <c r="VBU51" s="178"/>
      <c r="VBV51" s="178"/>
      <c r="VBW51" s="178"/>
      <c r="VBX51" s="178"/>
      <c r="VBY51" s="178"/>
      <c r="VBZ51" s="178"/>
      <c r="VCA51" s="178"/>
      <c r="VCB51" s="178"/>
      <c r="VCC51" s="178"/>
      <c r="VCD51" s="178"/>
      <c r="VCE51" s="178"/>
      <c r="VCF51" s="178"/>
      <c r="VCG51" s="178"/>
      <c r="VCH51" s="178"/>
      <c r="VCI51" s="178"/>
      <c r="VCJ51" s="178"/>
      <c r="VCK51" s="178"/>
      <c r="VCL51" s="178"/>
      <c r="VCM51" s="178"/>
      <c r="VCN51" s="178"/>
      <c r="VCO51" s="178"/>
      <c r="VCP51" s="178"/>
      <c r="VCQ51" s="178"/>
      <c r="VCR51" s="178"/>
      <c r="VCS51" s="178"/>
      <c r="VCT51" s="178"/>
      <c r="VCU51" s="178"/>
      <c r="VCV51" s="178"/>
      <c r="VCW51" s="178"/>
      <c r="VCX51" s="178"/>
      <c r="VCY51" s="178"/>
      <c r="VCZ51" s="178"/>
      <c r="VDA51" s="178"/>
      <c r="VDB51" s="178"/>
      <c r="VDC51" s="178"/>
      <c r="VDD51" s="178"/>
      <c r="VDE51" s="178"/>
      <c r="VDF51" s="178"/>
      <c r="VDG51" s="178"/>
      <c r="VDH51" s="178"/>
      <c r="VDI51" s="178"/>
      <c r="VDJ51" s="178"/>
      <c r="VDK51" s="178"/>
      <c r="VDL51" s="178"/>
      <c r="VDM51" s="178"/>
      <c r="VDN51" s="178"/>
      <c r="VDO51" s="178"/>
      <c r="VDP51" s="178"/>
      <c r="VDQ51" s="178"/>
      <c r="VDR51" s="178"/>
      <c r="VDS51" s="178"/>
      <c r="VDT51" s="178"/>
      <c r="VDU51" s="178"/>
      <c r="VDV51" s="178"/>
      <c r="VDW51" s="178"/>
      <c r="VDX51" s="178"/>
      <c r="VDY51" s="178"/>
      <c r="VDZ51" s="178"/>
      <c r="VEA51" s="178"/>
      <c r="VEB51" s="178"/>
      <c r="VEC51" s="178"/>
      <c r="VED51" s="178"/>
      <c r="VEE51" s="178"/>
      <c r="VEF51" s="178"/>
      <c r="VEG51" s="178"/>
      <c r="VEH51" s="178"/>
      <c r="VEI51" s="178"/>
      <c r="VEJ51" s="178"/>
      <c r="VEK51" s="178"/>
      <c r="VEL51" s="178"/>
      <c r="VEM51" s="178"/>
      <c r="VEN51" s="178"/>
      <c r="VEO51" s="178"/>
      <c r="VEP51" s="178"/>
      <c r="VEQ51" s="178"/>
      <c r="VER51" s="178"/>
      <c r="VES51" s="178"/>
      <c r="VET51" s="178"/>
      <c r="VEU51" s="178"/>
      <c r="VEV51" s="178"/>
      <c r="VEW51" s="178"/>
      <c r="VEX51" s="178"/>
      <c r="VEY51" s="178"/>
      <c r="VEZ51" s="178"/>
      <c r="VFA51" s="178"/>
      <c r="VFB51" s="178"/>
      <c r="VFC51" s="178"/>
      <c r="VFD51" s="178"/>
      <c r="VFE51" s="178"/>
      <c r="VFF51" s="178"/>
      <c r="VFG51" s="178"/>
      <c r="VFH51" s="178"/>
      <c r="VFI51" s="178"/>
      <c r="VFJ51" s="178"/>
      <c r="VFK51" s="178"/>
      <c r="VFL51" s="178"/>
      <c r="VFM51" s="178"/>
      <c r="VFN51" s="178"/>
      <c r="VFO51" s="178"/>
      <c r="VFP51" s="178"/>
      <c r="VFQ51" s="178"/>
      <c r="VFR51" s="178"/>
      <c r="VFS51" s="178"/>
      <c r="VFT51" s="178"/>
      <c r="VFU51" s="178"/>
      <c r="VFV51" s="178"/>
      <c r="VFW51" s="178"/>
      <c r="VFX51" s="178"/>
      <c r="VFY51" s="178"/>
      <c r="VFZ51" s="178"/>
      <c r="VGA51" s="178"/>
      <c r="VGB51" s="178"/>
      <c r="VGC51" s="178"/>
      <c r="VGD51" s="178"/>
      <c r="VGE51" s="178"/>
      <c r="VGF51" s="178"/>
      <c r="VGG51" s="178"/>
      <c r="VGH51" s="178"/>
      <c r="VGI51" s="178"/>
      <c r="VGJ51" s="178"/>
      <c r="VGK51" s="178"/>
      <c r="VGL51" s="178"/>
      <c r="VGM51" s="178"/>
      <c r="VGN51" s="178"/>
      <c r="VGO51" s="178"/>
      <c r="VGP51" s="178"/>
      <c r="VGQ51" s="178"/>
      <c r="VGR51" s="178"/>
      <c r="VGS51" s="178"/>
      <c r="VGT51" s="178"/>
      <c r="VGU51" s="178"/>
      <c r="VGV51" s="178"/>
      <c r="VGW51" s="178"/>
      <c r="VGX51" s="178"/>
      <c r="VGY51" s="178"/>
      <c r="VGZ51" s="178"/>
      <c r="VHA51" s="178"/>
      <c r="VHB51" s="178"/>
      <c r="VHC51" s="178"/>
      <c r="VHD51" s="178"/>
      <c r="VHE51" s="178"/>
      <c r="VHF51" s="178"/>
      <c r="VHG51" s="178"/>
      <c r="VHH51" s="178"/>
      <c r="VHI51" s="178"/>
      <c r="VHJ51" s="178"/>
      <c r="VHK51" s="178"/>
      <c r="VHL51" s="178"/>
      <c r="VHM51" s="178"/>
      <c r="VHN51" s="178"/>
      <c r="VHO51" s="178"/>
      <c r="VHP51" s="178"/>
      <c r="VHQ51" s="178"/>
      <c r="VHR51" s="178"/>
      <c r="VHS51" s="178"/>
      <c r="VHT51" s="178"/>
      <c r="VHU51" s="178"/>
      <c r="VHV51" s="178"/>
      <c r="VHW51" s="178"/>
      <c r="VHX51" s="178"/>
      <c r="VHY51" s="178"/>
      <c r="VHZ51" s="178"/>
      <c r="VIA51" s="178"/>
      <c r="VIB51" s="178"/>
      <c r="VIC51" s="178"/>
      <c r="VID51" s="178"/>
      <c r="VIE51" s="178"/>
      <c r="VIF51" s="178"/>
      <c r="VIG51" s="178"/>
      <c r="VIH51" s="178"/>
      <c r="VII51" s="178"/>
      <c r="VIJ51" s="178"/>
      <c r="VIK51" s="178"/>
      <c r="VIL51" s="178"/>
      <c r="VIM51" s="178"/>
      <c r="VIN51" s="178"/>
      <c r="VIO51" s="178"/>
      <c r="VIP51" s="178"/>
      <c r="VIQ51" s="178"/>
      <c r="VIR51" s="178"/>
      <c r="VIS51" s="178"/>
      <c r="VIT51" s="178"/>
      <c r="VIU51" s="178"/>
      <c r="VIV51" s="178"/>
      <c r="VIW51" s="178"/>
      <c r="VIX51" s="178"/>
      <c r="VIY51" s="178"/>
      <c r="VIZ51" s="178"/>
      <c r="VJA51" s="178"/>
      <c r="VJB51" s="178"/>
      <c r="VJC51" s="178"/>
      <c r="VJD51" s="178"/>
      <c r="VJE51" s="178"/>
      <c r="VJF51" s="178"/>
      <c r="VJG51" s="178"/>
      <c r="VJH51" s="178"/>
      <c r="VJI51" s="178"/>
      <c r="VJJ51" s="178"/>
      <c r="VJK51" s="178"/>
      <c r="VJL51" s="178"/>
      <c r="VJM51" s="178"/>
      <c r="VJN51" s="178"/>
      <c r="VJO51" s="178"/>
      <c r="VJP51" s="178"/>
      <c r="VJQ51" s="178"/>
      <c r="VJR51" s="178"/>
      <c r="VJS51" s="178"/>
      <c r="VJT51" s="178"/>
      <c r="VJU51" s="178"/>
      <c r="VJV51" s="178"/>
      <c r="VJW51" s="178"/>
      <c r="VJX51" s="178"/>
      <c r="VJY51" s="178"/>
      <c r="VJZ51" s="178"/>
      <c r="VKA51" s="178"/>
      <c r="VKB51" s="178"/>
      <c r="VKC51" s="178"/>
      <c r="VKD51" s="178"/>
      <c r="VKE51" s="178"/>
      <c r="VKF51" s="178"/>
      <c r="VKG51" s="178"/>
      <c r="VKH51" s="178"/>
      <c r="VKI51" s="178"/>
      <c r="VKJ51" s="178"/>
      <c r="VKK51" s="178"/>
      <c r="VKL51" s="178"/>
      <c r="VKM51" s="178"/>
      <c r="VKN51" s="178"/>
      <c r="VKO51" s="178"/>
      <c r="VKP51" s="178"/>
      <c r="VKQ51" s="178"/>
      <c r="VKR51" s="178"/>
      <c r="VKS51" s="178"/>
      <c r="VKT51" s="178"/>
      <c r="VKU51" s="178"/>
      <c r="VKV51" s="178"/>
      <c r="VKW51" s="178"/>
      <c r="VKX51" s="178"/>
      <c r="VKY51" s="178"/>
      <c r="VKZ51" s="178"/>
      <c r="VLA51" s="178"/>
      <c r="VLB51" s="178"/>
      <c r="VLC51" s="178"/>
      <c r="VLD51" s="178"/>
      <c r="VLE51" s="178"/>
      <c r="VLF51" s="178"/>
      <c r="VLG51" s="178"/>
      <c r="VLH51" s="178"/>
      <c r="VLI51" s="178"/>
      <c r="VLJ51" s="178"/>
      <c r="VLK51" s="178"/>
      <c r="VLL51" s="178"/>
      <c r="VLM51" s="178"/>
      <c r="VLN51" s="178"/>
      <c r="VLO51" s="178"/>
      <c r="VLP51" s="178"/>
      <c r="VLQ51" s="178"/>
      <c r="VLR51" s="178"/>
      <c r="VLS51" s="178"/>
      <c r="VLT51" s="178"/>
      <c r="VLU51" s="178"/>
      <c r="VLV51" s="178"/>
      <c r="VLW51" s="178"/>
      <c r="VLX51" s="178"/>
      <c r="VLY51" s="178"/>
      <c r="VLZ51" s="178"/>
      <c r="VMA51" s="178"/>
      <c r="VMB51" s="178"/>
      <c r="VMC51" s="178"/>
      <c r="VMD51" s="178"/>
      <c r="VME51" s="178"/>
      <c r="VMF51" s="178"/>
      <c r="VMG51" s="178"/>
      <c r="VMH51" s="178"/>
      <c r="VMI51" s="178"/>
      <c r="VMJ51" s="178"/>
      <c r="VMK51" s="178"/>
      <c r="VML51" s="178"/>
      <c r="VMM51" s="178"/>
      <c r="VMN51" s="178"/>
      <c r="VMO51" s="178"/>
      <c r="VMP51" s="178"/>
      <c r="VMQ51" s="178"/>
      <c r="VMR51" s="178"/>
      <c r="VMS51" s="178"/>
      <c r="VMT51" s="178"/>
      <c r="VMU51" s="178"/>
      <c r="VMV51" s="178"/>
      <c r="VMW51" s="178"/>
      <c r="VMX51" s="178"/>
      <c r="VMY51" s="178"/>
      <c r="VMZ51" s="178"/>
      <c r="VNA51" s="178"/>
      <c r="VNB51" s="178"/>
      <c r="VNC51" s="178"/>
      <c r="VND51" s="178"/>
      <c r="VNE51" s="178"/>
      <c r="VNF51" s="178"/>
      <c r="VNG51" s="178"/>
      <c r="VNH51" s="178"/>
      <c r="VNI51" s="178"/>
      <c r="VNJ51" s="178"/>
      <c r="VNK51" s="178"/>
      <c r="VNL51" s="178"/>
      <c r="VNM51" s="178"/>
      <c r="VNN51" s="178"/>
      <c r="VNO51" s="178"/>
      <c r="VNP51" s="178"/>
      <c r="VNQ51" s="178"/>
      <c r="VNR51" s="178"/>
      <c r="VNS51" s="178"/>
      <c r="VNT51" s="178"/>
      <c r="VNU51" s="178"/>
      <c r="VNV51" s="178"/>
      <c r="VNW51" s="178"/>
      <c r="VNX51" s="178"/>
      <c r="VNY51" s="178"/>
      <c r="VNZ51" s="178"/>
      <c r="VOA51" s="178"/>
      <c r="VOB51" s="178"/>
      <c r="VOC51" s="178"/>
      <c r="VOD51" s="178"/>
      <c r="VOE51" s="178"/>
      <c r="VOF51" s="178"/>
      <c r="VOG51" s="178"/>
      <c r="VOH51" s="178"/>
      <c r="VOI51" s="178"/>
      <c r="VOJ51" s="178"/>
      <c r="VOK51" s="178"/>
      <c r="VOL51" s="178"/>
      <c r="VOM51" s="178"/>
      <c r="VON51" s="178"/>
      <c r="VOO51" s="178"/>
      <c r="VOP51" s="178"/>
      <c r="VOQ51" s="178"/>
      <c r="VOR51" s="178"/>
      <c r="VOS51" s="178"/>
      <c r="VOT51" s="178"/>
      <c r="VOU51" s="178"/>
      <c r="VOV51" s="178"/>
      <c r="VOW51" s="178"/>
      <c r="VOX51" s="178"/>
      <c r="VOY51" s="178"/>
      <c r="VOZ51" s="178"/>
      <c r="VPA51" s="178"/>
      <c r="VPB51" s="178"/>
      <c r="VPC51" s="178"/>
      <c r="VPD51" s="178"/>
      <c r="VPE51" s="178"/>
      <c r="VPF51" s="178"/>
      <c r="VPG51" s="178"/>
      <c r="VPH51" s="178"/>
      <c r="VPI51" s="178"/>
      <c r="VPJ51" s="178"/>
      <c r="VPK51" s="178"/>
      <c r="VPL51" s="178"/>
      <c r="VPM51" s="178"/>
      <c r="VPN51" s="178"/>
      <c r="VPO51" s="178"/>
      <c r="VPP51" s="178"/>
      <c r="VPQ51" s="178"/>
      <c r="VPR51" s="178"/>
      <c r="VPS51" s="178"/>
      <c r="VPT51" s="178"/>
      <c r="VPU51" s="178"/>
      <c r="VPV51" s="178"/>
      <c r="VPW51" s="178"/>
      <c r="VPX51" s="178"/>
      <c r="VPY51" s="178"/>
      <c r="VPZ51" s="178"/>
      <c r="VQA51" s="178"/>
      <c r="VQB51" s="178"/>
      <c r="VQC51" s="178"/>
      <c r="VQD51" s="178"/>
      <c r="VQE51" s="178"/>
      <c r="VQF51" s="178"/>
      <c r="VQG51" s="178"/>
      <c r="VQH51" s="178"/>
      <c r="VQI51" s="178"/>
      <c r="VQJ51" s="178"/>
      <c r="VQK51" s="178"/>
      <c r="VQL51" s="178"/>
      <c r="VQM51" s="178"/>
      <c r="VQN51" s="178"/>
      <c r="VQO51" s="178"/>
      <c r="VQP51" s="178"/>
      <c r="VQQ51" s="178"/>
      <c r="VQR51" s="178"/>
      <c r="VQS51" s="178"/>
      <c r="VQT51" s="178"/>
      <c r="VQU51" s="178"/>
      <c r="VQV51" s="178"/>
      <c r="VQW51" s="178"/>
      <c r="VQX51" s="178"/>
      <c r="VQY51" s="178"/>
      <c r="VQZ51" s="178"/>
      <c r="VRA51" s="178"/>
      <c r="VRB51" s="178"/>
      <c r="VRC51" s="178"/>
      <c r="VRD51" s="178"/>
      <c r="VRE51" s="178"/>
      <c r="VRF51" s="178"/>
      <c r="VRG51" s="178"/>
      <c r="VRH51" s="178"/>
      <c r="VRI51" s="178"/>
      <c r="VRJ51" s="178"/>
      <c r="VRK51" s="178"/>
      <c r="VRL51" s="178"/>
      <c r="VRM51" s="178"/>
      <c r="VRN51" s="178"/>
      <c r="VRO51" s="178"/>
      <c r="VRP51" s="178"/>
      <c r="VRQ51" s="178"/>
      <c r="VRR51" s="178"/>
      <c r="VRS51" s="178"/>
      <c r="VRT51" s="178"/>
      <c r="VRU51" s="178"/>
      <c r="VRV51" s="178"/>
      <c r="VRW51" s="178"/>
      <c r="VRX51" s="178"/>
      <c r="VRY51" s="178"/>
      <c r="VRZ51" s="178"/>
      <c r="VSA51" s="178"/>
      <c r="VSB51" s="178"/>
      <c r="VSC51" s="178"/>
      <c r="VSD51" s="178"/>
      <c r="VSE51" s="178"/>
      <c r="VSF51" s="178"/>
      <c r="VSG51" s="178"/>
      <c r="VSH51" s="178"/>
      <c r="VSI51" s="178"/>
      <c r="VSJ51" s="178"/>
      <c r="VSK51" s="178"/>
      <c r="VSL51" s="178"/>
      <c r="VSM51" s="178"/>
      <c r="VSN51" s="178"/>
      <c r="VSO51" s="178"/>
      <c r="VSP51" s="178"/>
      <c r="VSQ51" s="178"/>
      <c r="VSR51" s="178"/>
      <c r="VSS51" s="178"/>
      <c r="VST51" s="178"/>
      <c r="VSU51" s="178"/>
      <c r="VSV51" s="178"/>
      <c r="VSW51" s="178"/>
      <c r="VSX51" s="178"/>
      <c r="VSY51" s="178"/>
      <c r="VSZ51" s="178"/>
      <c r="VTA51" s="178"/>
      <c r="VTB51" s="178"/>
      <c r="VTC51" s="178"/>
      <c r="VTD51" s="178"/>
      <c r="VTE51" s="178"/>
      <c r="VTF51" s="178"/>
      <c r="VTG51" s="178"/>
      <c r="VTH51" s="178"/>
      <c r="VTI51" s="178"/>
      <c r="VTJ51" s="178"/>
      <c r="VTK51" s="178"/>
      <c r="VTL51" s="178"/>
      <c r="VTM51" s="178"/>
      <c r="VTN51" s="178"/>
      <c r="VTO51" s="178"/>
      <c r="VTP51" s="178"/>
      <c r="VTQ51" s="178"/>
      <c r="VTR51" s="178"/>
      <c r="VTS51" s="178"/>
      <c r="VTT51" s="178"/>
      <c r="VTU51" s="178"/>
      <c r="VTV51" s="178"/>
      <c r="VTW51" s="178"/>
      <c r="VTX51" s="178"/>
      <c r="VTY51" s="178"/>
      <c r="VTZ51" s="178"/>
      <c r="VUA51" s="178"/>
      <c r="VUB51" s="178"/>
      <c r="VUC51" s="178"/>
      <c r="VUD51" s="178"/>
      <c r="VUE51" s="178"/>
      <c r="VUF51" s="178"/>
      <c r="VUG51" s="178"/>
      <c r="VUH51" s="178"/>
      <c r="VUI51" s="178"/>
      <c r="VUJ51" s="178"/>
      <c r="VUK51" s="178"/>
      <c r="VUL51" s="178"/>
      <c r="VUM51" s="178"/>
      <c r="VUN51" s="178"/>
      <c r="VUO51" s="178"/>
      <c r="VUP51" s="178"/>
      <c r="VUQ51" s="178"/>
      <c r="VUR51" s="178"/>
      <c r="VUS51" s="178"/>
      <c r="VUT51" s="178"/>
      <c r="VUU51" s="178"/>
      <c r="VUV51" s="178"/>
      <c r="VUW51" s="178"/>
      <c r="VUX51" s="178"/>
      <c r="VUY51" s="178"/>
      <c r="VUZ51" s="178"/>
      <c r="VVA51" s="178"/>
      <c r="VVB51" s="178"/>
      <c r="VVC51" s="178"/>
      <c r="VVD51" s="178"/>
      <c r="VVE51" s="178"/>
      <c r="VVF51" s="178"/>
      <c r="VVG51" s="178"/>
      <c r="VVH51" s="178"/>
      <c r="VVI51" s="178"/>
      <c r="VVJ51" s="178"/>
      <c r="VVK51" s="178"/>
      <c r="VVL51" s="178"/>
      <c r="VVM51" s="178"/>
      <c r="VVN51" s="178"/>
      <c r="VVO51" s="178"/>
      <c r="VVP51" s="178"/>
      <c r="VVQ51" s="178"/>
      <c r="VVR51" s="178"/>
      <c r="VVS51" s="178"/>
      <c r="VVT51" s="178"/>
      <c r="VVU51" s="178"/>
      <c r="VVV51" s="178"/>
      <c r="VVW51" s="178"/>
      <c r="VVX51" s="178"/>
      <c r="VVY51" s="178"/>
      <c r="VVZ51" s="178"/>
      <c r="VWA51" s="178"/>
      <c r="VWB51" s="178"/>
      <c r="VWC51" s="178"/>
      <c r="VWD51" s="178"/>
      <c r="VWE51" s="178"/>
      <c r="VWF51" s="178"/>
      <c r="VWG51" s="178"/>
      <c r="VWH51" s="178"/>
      <c r="VWI51" s="178"/>
      <c r="VWJ51" s="178"/>
      <c r="VWK51" s="178"/>
      <c r="VWL51" s="178"/>
      <c r="VWM51" s="178"/>
      <c r="VWN51" s="178"/>
      <c r="VWO51" s="178"/>
      <c r="VWP51" s="178"/>
      <c r="VWQ51" s="178"/>
      <c r="VWR51" s="178"/>
      <c r="VWS51" s="178"/>
      <c r="VWT51" s="178"/>
      <c r="VWU51" s="178"/>
      <c r="VWV51" s="178"/>
      <c r="VWW51" s="178"/>
      <c r="VWX51" s="178"/>
      <c r="VWY51" s="178"/>
      <c r="VWZ51" s="178"/>
      <c r="VXA51" s="178"/>
      <c r="VXB51" s="178"/>
      <c r="VXC51" s="178"/>
      <c r="VXD51" s="178"/>
      <c r="VXE51" s="178"/>
      <c r="VXF51" s="178"/>
      <c r="VXG51" s="178"/>
      <c r="VXH51" s="178"/>
      <c r="VXI51" s="178"/>
      <c r="VXJ51" s="178"/>
      <c r="VXK51" s="178"/>
      <c r="VXL51" s="178"/>
      <c r="VXM51" s="178"/>
      <c r="VXN51" s="178"/>
      <c r="VXO51" s="178"/>
      <c r="VXP51" s="178"/>
      <c r="VXQ51" s="178"/>
      <c r="VXR51" s="178"/>
      <c r="VXS51" s="178"/>
      <c r="VXT51" s="178"/>
      <c r="VXU51" s="178"/>
      <c r="VXV51" s="178"/>
      <c r="VXW51" s="178"/>
      <c r="VXX51" s="178"/>
      <c r="VXY51" s="178"/>
      <c r="VXZ51" s="178"/>
      <c r="VYA51" s="178"/>
      <c r="VYB51" s="178"/>
      <c r="VYC51" s="178"/>
      <c r="VYD51" s="178"/>
      <c r="VYE51" s="178"/>
      <c r="VYF51" s="178"/>
      <c r="VYG51" s="178"/>
      <c r="VYH51" s="178"/>
      <c r="VYI51" s="178"/>
      <c r="VYJ51" s="178"/>
      <c r="VYK51" s="178"/>
      <c r="VYL51" s="178"/>
      <c r="VYM51" s="178"/>
      <c r="VYN51" s="178"/>
      <c r="VYO51" s="178"/>
      <c r="VYP51" s="178"/>
      <c r="VYQ51" s="178"/>
      <c r="VYR51" s="178"/>
      <c r="VYS51" s="178"/>
      <c r="VYT51" s="178"/>
      <c r="VYU51" s="178"/>
      <c r="VYV51" s="178"/>
      <c r="VYW51" s="178"/>
      <c r="VYX51" s="178"/>
      <c r="VYY51" s="178"/>
      <c r="VYZ51" s="178"/>
      <c r="VZA51" s="178"/>
      <c r="VZB51" s="178"/>
      <c r="VZC51" s="178"/>
      <c r="VZD51" s="178"/>
      <c r="VZE51" s="178"/>
      <c r="VZF51" s="178"/>
      <c r="VZG51" s="178"/>
      <c r="VZH51" s="178"/>
      <c r="VZI51" s="178"/>
      <c r="VZJ51" s="178"/>
      <c r="VZK51" s="178"/>
      <c r="VZL51" s="178"/>
      <c r="VZM51" s="178"/>
      <c r="VZN51" s="178"/>
      <c r="VZO51" s="178"/>
      <c r="VZP51" s="178"/>
      <c r="VZQ51" s="178"/>
      <c r="VZR51" s="178"/>
      <c r="VZS51" s="178"/>
      <c r="VZT51" s="178"/>
      <c r="VZU51" s="178"/>
      <c r="VZV51" s="178"/>
      <c r="VZW51" s="178"/>
      <c r="VZX51" s="178"/>
      <c r="VZY51" s="178"/>
      <c r="VZZ51" s="178"/>
      <c r="WAA51" s="178"/>
      <c r="WAB51" s="178"/>
      <c r="WAC51" s="178"/>
      <c r="WAD51" s="178"/>
      <c r="WAE51" s="178"/>
      <c r="WAF51" s="178"/>
      <c r="WAG51" s="178"/>
      <c r="WAH51" s="178"/>
      <c r="WAI51" s="178"/>
      <c r="WAJ51" s="178"/>
      <c r="WAK51" s="178"/>
      <c r="WAL51" s="178"/>
      <c r="WAM51" s="178"/>
      <c r="WAN51" s="178"/>
      <c r="WAO51" s="178"/>
      <c r="WAP51" s="178"/>
      <c r="WAQ51" s="178"/>
      <c r="WAR51" s="178"/>
      <c r="WAS51" s="178"/>
      <c r="WAT51" s="178"/>
      <c r="WAU51" s="178"/>
      <c r="WAV51" s="178"/>
      <c r="WAW51" s="178"/>
      <c r="WAX51" s="178"/>
      <c r="WAY51" s="178"/>
      <c r="WAZ51" s="178"/>
      <c r="WBA51" s="178"/>
      <c r="WBB51" s="178"/>
      <c r="WBC51" s="178"/>
      <c r="WBD51" s="178"/>
      <c r="WBE51" s="178"/>
      <c r="WBF51" s="178"/>
      <c r="WBG51" s="178"/>
      <c r="WBH51" s="178"/>
      <c r="WBI51" s="178"/>
      <c r="WBJ51" s="178"/>
      <c r="WBK51" s="178"/>
      <c r="WBL51" s="178"/>
      <c r="WBM51" s="178"/>
      <c r="WBN51" s="178"/>
      <c r="WBO51" s="178"/>
      <c r="WBP51" s="178"/>
      <c r="WBQ51" s="178"/>
      <c r="WBR51" s="178"/>
      <c r="WBS51" s="178"/>
      <c r="WBT51" s="178"/>
      <c r="WBU51" s="178"/>
      <c r="WBV51" s="178"/>
      <c r="WBW51" s="178"/>
      <c r="WBX51" s="178"/>
      <c r="WBY51" s="178"/>
      <c r="WBZ51" s="178"/>
      <c r="WCA51" s="178"/>
      <c r="WCB51" s="178"/>
      <c r="WCC51" s="178"/>
      <c r="WCD51" s="178"/>
      <c r="WCE51" s="178"/>
      <c r="WCF51" s="178"/>
      <c r="WCG51" s="178"/>
      <c r="WCH51" s="178"/>
      <c r="WCI51" s="178"/>
      <c r="WCJ51" s="178"/>
      <c r="WCK51" s="178"/>
      <c r="WCL51" s="178"/>
      <c r="WCM51" s="178"/>
      <c r="WCN51" s="178"/>
      <c r="WCO51" s="178"/>
      <c r="WCP51" s="178"/>
      <c r="WCQ51" s="178"/>
      <c r="WCR51" s="178"/>
      <c r="WCS51" s="178"/>
      <c r="WCT51" s="178"/>
      <c r="WCU51" s="178"/>
      <c r="WCV51" s="178"/>
      <c r="WCW51" s="178"/>
      <c r="WCX51" s="178"/>
      <c r="WCY51" s="178"/>
      <c r="WCZ51" s="178"/>
      <c r="WDA51" s="178"/>
      <c r="WDB51" s="178"/>
      <c r="WDC51" s="178"/>
      <c r="WDD51" s="178"/>
      <c r="WDE51" s="178"/>
      <c r="WDF51" s="178"/>
      <c r="WDG51" s="178"/>
      <c r="WDH51" s="178"/>
      <c r="WDI51" s="178"/>
      <c r="WDJ51" s="178"/>
      <c r="WDK51" s="178"/>
      <c r="WDL51" s="178"/>
      <c r="WDM51" s="178"/>
      <c r="WDN51" s="178"/>
      <c r="WDO51" s="178"/>
      <c r="WDP51" s="178"/>
      <c r="WDQ51" s="178"/>
      <c r="WDR51" s="178"/>
      <c r="WDS51" s="178"/>
      <c r="WDT51" s="178"/>
      <c r="WDU51" s="178"/>
      <c r="WDV51" s="178"/>
      <c r="WDW51" s="178"/>
      <c r="WDX51" s="178"/>
      <c r="WDY51" s="178"/>
      <c r="WDZ51" s="178"/>
      <c r="WEA51" s="178"/>
      <c r="WEB51" s="178"/>
      <c r="WEC51" s="178"/>
      <c r="WED51" s="178"/>
      <c r="WEE51" s="178"/>
      <c r="WEF51" s="178"/>
      <c r="WEG51" s="178"/>
      <c r="WEH51" s="178"/>
      <c r="WEI51" s="178"/>
      <c r="WEJ51" s="178"/>
      <c r="WEK51" s="178"/>
      <c r="WEL51" s="178"/>
      <c r="WEM51" s="178"/>
      <c r="WEN51" s="178"/>
      <c r="WEO51" s="178"/>
      <c r="WEP51" s="178"/>
      <c r="WEQ51" s="178"/>
      <c r="WER51" s="178"/>
      <c r="WES51" s="178"/>
      <c r="WET51" s="178"/>
      <c r="WEU51" s="178"/>
      <c r="WEV51" s="178"/>
      <c r="WEW51" s="178"/>
      <c r="WEX51" s="178"/>
      <c r="WEY51" s="178"/>
      <c r="WEZ51" s="178"/>
      <c r="WFA51" s="178"/>
      <c r="WFB51" s="178"/>
      <c r="WFC51" s="178"/>
      <c r="WFD51" s="178"/>
      <c r="WFE51" s="178"/>
      <c r="WFF51" s="178"/>
      <c r="WFG51" s="178"/>
      <c r="WFH51" s="178"/>
      <c r="WFI51" s="178"/>
      <c r="WFJ51" s="178"/>
      <c r="WFK51" s="178"/>
      <c r="WFL51" s="178"/>
      <c r="WFM51" s="178"/>
      <c r="WFN51" s="178"/>
      <c r="WFO51" s="178"/>
      <c r="WFP51" s="178"/>
      <c r="WFQ51" s="178"/>
      <c r="WFR51" s="178"/>
      <c r="WFS51" s="178"/>
      <c r="WFT51" s="178"/>
      <c r="WFU51" s="178"/>
      <c r="WFV51" s="178"/>
      <c r="WFW51" s="178"/>
      <c r="WFX51" s="178"/>
      <c r="WFY51" s="178"/>
      <c r="WFZ51" s="178"/>
      <c r="WGA51" s="178"/>
      <c r="WGB51" s="178"/>
      <c r="WGC51" s="178"/>
      <c r="WGD51" s="178"/>
      <c r="WGE51" s="178"/>
      <c r="WGF51" s="178"/>
      <c r="WGG51" s="178"/>
      <c r="WGH51" s="178"/>
      <c r="WGI51" s="178"/>
      <c r="WGJ51" s="178"/>
      <c r="WGK51" s="178"/>
      <c r="WGL51" s="178"/>
      <c r="WGM51" s="178"/>
      <c r="WGN51" s="178"/>
      <c r="WGO51" s="178"/>
      <c r="WGP51" s="178"/>
      <c r="WGQ51" s="178"/>
      <c r="WGR51" s="178"/>
      <c r="WGS51" s="178"/>
      <c r="WGT51" s="178"/>
      <c r="WGU51" s="178"/>
      <c r="WGV51" s="178"/>
      <c r="WGW51" s="178"/>
      <c r="WGX51" s="178"/>
      <c r="WGY51" s="178"/>
      <c r="WGZ51" s="178"/>
      <c r="WHA51" s="178"/>
      <c r="WHB51" s="178"/>
      <c r="WHC51" s="178"/>
      <c r="WHD51" s="178"/>
      <c r="WHE51" s="178"/>
      <c r="WHF51" s="178"/>
      <c r="WHG51" s="178"/>
      <c r="WHH51" s="178"/>
      <c r="WHI51" s="178"/>
      <c r="WHJ51" s="178"/>
      <c r="WHK51" s="178"/>
      <c r="WHL51" s="178"/>
      <c r="WHM51" s="178"/>
      <c r="WHN51" s="178"/>
      <c r="WHO51" s="178"/>
      <c r="WHP51" s="178"/>
      <c r="WHQ51" s="178"/>
      <c r="WHR51" s="178"/>
      <c r="WHS51" s="178"/>
      <c r="WHT51" s="178"/>
      <c r="WHU51" s="178"/>
      <c r="WHV51" s="178"/>
      <c r="WHW51" s="178"/>
      <c r="WHX51" s="178"/>
      <c r="WHY51" s="178"/>
      <c r="WHZ51" s="178"/>
      <c r="WIA51" s="178"/>
      <c r="WIB51" s="178"/>
      <c r="WIC51" s="178"/>
      <c r="WID51" s="178"/>
      <c r="WIE51" s="178"/>
      <c r="WIF51" s="178"/>
      <c r="WIG51" s="178"/>
      <c r="WIH51" s="178"/>
      <c r="WII51" s="178"/>
      <c r="WIJ51" s="178"/>
      <c r="WIK51" s="178"/>
      <c r="WIL51" s="178"/>
      <c r="WIM51" s="178"/>
      <c r="WIN51" s="178"/>
      <c r="WIO51" s="178"/>
      <c r="WIP51" s="178"/>
      <c r="WIQ51" s="178"/>
      <c r="WIR51" s="178"/>
      <c r="WIS51" s="178"/>
      <c r="WIT51" s="178"/>
      <c r="WIU51" s="178"/>
      <c r="WIV51" s="178"/>
      <c r="WIW51" s="178"/>
      <c r="WIX51" s="178"/>
      <c r="WIY51" s="178"/>
      <c r="WIZ51" s="178"/>
      <c r="WJA51" s="178"/>
      <c r="WJB51" s="178"/>
      <c r="WJC51" s="178"/>
      <c r="WJD51" s="178"/>
      <c r="WJE51" s="178"/>
      <c r="WJF51" s="178"/>
      <c r="WJG51" s="178"/>
      <c r="WJH51" s="178"/>
      <c r="WJI51" s="178"/>
      <c r="WJJ51" s="178"/>
      <c r="WJK51" s="178"/>
      <c r="WJL51" s="178"/>
      <c r="WJM51" s="178"/>
      <c r="WJN51" s="178"/>
      <c r="WJO51" s="178"/>
      <c r="WJP51" s="178"/>
      <c r="WJQ51" s="178"/>
      <c r="WJR51" s="178"/>
      <c r="WJS51" s="178"/>
      <c r="WJT51" s="178"/>
      <c r="WJU51" s="178"/>
      <c r="WJV51" s="178"/>
      <c r="WJW51" s="178"/>
      <c r="WJX51" s="178"/>
      <c r="WJY51" s="178"/>
      <c r="WJZ51" s="178"/>
      <c r="WKA51" s="178"/>
      <c r="WKB51" s="178"/>
      <c r="WKC51" s="178"/>
      <c r="WKD51" s="178"/>
      <c r="WKE51" s="178"/>
      <c r="WKF51" s="178"/>
      <c r="WKG51" s="178"/>
      <c r="WKH51" s="178"/>
      <c r="WKI51" s="178"/>
      <c r="WKJ51" s="178"/>
      <c r="WKK51" s="178"/>
      <c r="WKL51" s="178"/>
      <c r="WKM51" s="178"/>
      <c r="WKN51" s="178"/>
      <c r="WKO51" s="178"/>
      <c r="WKP51" s="178"/>
      <c r="WKQ51" s="178"/>
      <c r="WKR51" s="178"/>
      <c r="WKS51" s="178"/>
      <c r="WKT51" s="178"/>
      <c r="WKU51" s="178"/>
      <c r="WKV51" s="178"/>
      <c r="WKW51" s="178"/>
      <c r="WKX51" s="178"/>
      <c r="WKY51" s="178"/>
      <c r="WKZ51" s="178"/>
      <c r="WLA51" s="178"/>
      <c r="WLB51" s="178"/>
      <c r="WLC51" s="178"/>
      <c r="WLD51" s="178"/>
      <c r="WLE51" s="178"/>
      <c r="WLF51" s="178"/>
      <c r="WLG51" s="178"/>
      <c r="WLH51" s="178"/>
      <c r="WLI51" s="178"/>
      <c r="WLJ51" s="178"/>
      <c r="WLK51" s="178"/>
      <c r="WLL51" s="178"/>
      <c r="WLM51" s="178"/>
      <c r="WLN51" s="178"/>
      <c r="WLO51" s="178"/>
      <c r="WLP51" s="178"/>
      <c r="WLQ51" s="178"/>
      <c r="WLR51" s="178"/>
      <c r="WLS51" s="178"/>
      <c r="WLT51" s="178"/>
      <c r="WLU51" s="178"/>
      <c r="WLV51" s="178"/>
      <c r="WLW51" s="178"/>
      <c r="WLX51" s="178"/>
      <c r="WLY51" s="178"/>
      <c r="WLZ51" s="178"/>
      <c r="WMA51" s="178"/>
      <c r="WMB51" s="178"/>
      <c r="WMC51" s="178"/>
      <c r="WMD51" s="178"/>
      <c r="WME51" s="178"/>
      <c r="WMF51" s="178"/>
      <c r="WMG51" s="178"/>
      <c r="WMH51" s="178"/>
      <c r="WMI51" s="178"/>
      <c r="WMJ51" s="178"/>
      <c r="WMK51" s="178"/>
      <c r="WML51" s="178"/>
      <c r="WMM51" s="178"/>
      <c r="WMN51" s="178"/>
      <c r="WMO51" s="178"/>
      <c r="WMP51" s="178"/>
      <c r="WMQ51" s="178"/>
      <c r="WMR51" s="178"/>
      <c r="WMS51" s="178"/>
      <c r="WMT51" s="178"/>
      <c r="WMU51" s="178"/>
      <c r="WMV51" s="178"/>
      <c r="WMW51" s="178"/>
      <c r="WMX51" s="178"/>
      <c r="WMY51" s="178"/>
      <c r="WMZ51" s="178"/>
      <c r="WNA51" s="178"/>
      <c r="WNB51" s="178"/>
      <c r="WNC51" s="178"/>
      <c r="WND51" s="178"/>
      <c r="WNE51" s="178"/>
      <c r="WNF51" s="178"/>
      <c r="WNG51" s="178"/>
      <c r="WNH51" s="178"/>
      <c r="WNI51" s="178"/>
      <c r="WNJ51" s="178"/>
      <c r="WNK51" s="178"/>
      <c r="WNL51" s="178"/>
      <c r="WNM51" s="178"/>
      <c r="WNN51" s="178"/>
      <c r="WNO51" s="178"/>
      <c r="WNP51" s="178"/>
      <c r="WNQ51" s="178"/>
      <c r="WNR51" s="178"/>
      <c r="WNS51" s="178"/>
      <c r="WNT51" s="178"/>
      <c r="WNU51" s="178"/>
      <c r="WNV51" s="178"/>
      <c r="WNW51" s="178"/>
      <c r="WNX51" s="178"/>
      <c r="WNY51" s="178"/>
      <c r="WNZ51" s="178"/>
      <c r="WOA51" s="178"/>
      <c r="WOB51" s="178"/>
      <c r="WOC51" s="178"/>
      <c r="WOD51" s="178"/>
      <c r="WOE51" s="178"/>
      <c r="WOF51" s="178"/>
      <c r="WOG51" s="178"/>
      <c r="WOH51" s="178"/>
      <c r="WOI51" s="178"/>
      <c r="WOJ51" s="178"/>
      <c r="WOK51" s="178"/>
      <c r="WOL51" s="178"/>
      <c r="WOM51" s="178"/>
      <c r="WON51" s="178"/>
      <c r="WOO51" s="178"/>
      <c r="WOP51" s="178"/>
      <c r="WOQ51" s="178"/>
      <c r="WOR51" s="178"/>
      <c r="WOS51" s="178"/>
      <c r="WOT51" s="178"/>
      <c r="WOU51" s="178"/>
      <c r="WOV51" s="178"/>
      <c r="WOW51" s="178"/>
      <c r="WOX51" s="178"/>
      <c r="WOY51" s="178"/>
      <c r="WOZ51" s="178"/>
      <c r="WPA51" s="178"/>
      <c r="WPB51" s="178"/>
      <c r="WPC51" s="178"/>
      <c r="WPD51" s="178"/>
      <c r="WPE51" s="178"/>
      <c r="WPF51" s="178"/>
      <c r="WPG51" s="178"/>
      <c r="WPH51" s="178"/>
      <c r="WPI51" s="178"/>
      <c r="WPJ51" s="178"/>
      <c r="WPK51" s="178"/>
      <c r="WPL51" s="178"/>
      <c r="WPM51" s="178"/>
      <c r="WPN51" s="178"/>
      <c r="WPO51" s="178"/>
      <c r="WPP51" s="178"/>
      <c r="WPQ51" s="178"/>
      <c r="WPR51" s="178"/>
      <c r="WPS51" s="178"/>
      <c r="WPT51" s="178"/>
      <c r="WPU51" s="178"/>
      <c r="WPV51" s="178"/>
      <c r="WPW51" s="178"/>
      <c r="WPX51" s="178"/>
      <c r="WPY51" s="178"/>
      <c r="WPZ51" s="178"/>
      <c r="WQA51" s="178"/>
      <c r="WQB51" s="178"/>
      <c r="WQC51" s="178"/>
      <c r="WQD51" s="178"/>
      <c r="WQE51" s="178"/>
      <c r="WQF51" s="178"/>
      <c r="WQG51" s="178"/>
      <c r="WQH51" s="178"/>
      <c r="WQI51" s="178"/>
      <c r="WQJ51" s="178"/>
      <c r="WQK51" s="178"/>
      <c r="WQL51" s="178"/>
      <c r="WQM51" s="178"/>
      <c r="WQN51" s="178"/>
      <c r="WQO51" s="178"/>
      <c r="WQP51" s="178"/>
      <c r="WQQ51" s="178"/>
      <c r="WQR51" s="178"/>
      <c r="WQS51" s="178"/>
      <c r="WQT51" s="178"/>
      <c r="WQU51" s="178"/>
      <c r="WQV51" s="178"/>
      <c r="WQW51" s="178"/>
      <c r="WQX51" s="178"/>
      <c r="WQY51" s="178"/>
      <c r="WQZ51" s="178"/>
      <c r="WRA51" s="178"/>
      <c r="WRB51" s="178"/>
      <c r="WRC51" s="178"/>
      <c r="WRD51" s="178"/>
      <c r="WRE51" s="178"/>
      <c r="WRF51" s="178"/>
      <c r="WRG51" s="178"/>
      <c r="WRH51" s="178"/>
      <c r="WRI51" s="178"/>
      <c r="WRJ51" s="178"/>
      <c r="WRK51" s="178"/>
      <c r="WRL51" s="178"/>
      <c r="WRM51" s="178"/>
      <c r="WRN51" s="178"/>
      <c r="WRO51" s="178"/>
      <c r="WRP51" s="178"/>
      <c r="WRQ51" s="178"/>
      <c r="WRR51" s="178"/>
      <c r="WRS51" s="178"/>
      <c r="WRT51" s="178"/>
      <c r="WRU51" s="178"/>
      <c r="WRV51" s="178"/>
      <c r="WRW51" s="178"/>
      <c r="WRX51" s="178"/>
      <c r="WRY51" s="178"/>
      <c r="WRZ51" s="178"/>
      <c r="WSA51" s="178"/>
      <c r="WSB51" s="178"/>
      <c r="WSC51" s="178"/>
      <c r="WSD51" s="178"/>
      <c r="WSE51" s="178"/>
      <c r="WSF51" s="178"/>
      <c r="WSG51" s="178"/>
      <c r="WSH51" s="178"/>
      <c r="WSI51" s="178"/>
      <c r="WSJ51" s="178"/>
      <c r="WSK51" s="178"/>
      <c r="WSL51" s="178"/>
      <c r="WSM51" s="178"/>
      <c r="WSN51" s="178"/>
      <c r="WSO51" s="178"/>
      <c r="WSP51" s="178"/>
      <c r="WSQ51" s="178"/>
      <c r="WSR51" s="178"/>
      <c r="WSS51" s="178"/>
      <c r="WST51" s="178"/>
      <c r="WSU51" s="178"/>
      <c r="WSV51" s="178"/>
      <c r="WSW51" s="178"/>
      <c r="WSX51" s="178"/>
      <c r="WSY51" s="178"/>
      <c r="WSZ51" s="178"/>
      <c r="WTA51" s="178"/>
      <c r="WTB51" s="178"/>
      <c r="WTC51" s="178"/>
      <c r="WTD51" s="178"/>
      <c r="WTE51" s="178"/>
      <c r="WTF51" s="178"/>
      <c r="WTG51" s="178"/>
      <c r="WTH51" s="178"/>
      <c r="WTI51" s="178"/>
      <c r="WTJ51" s="178"/>
      <c r="WTK51" s="178"/>
      <c r="WTL51" s="178"/>
      <c r="WTM51" s="178"/>
      <c r="WTN51" s="178"/>
      <c r="WTO51" s="178"/>
      <c r="WTP51" s="178"/>
      <c r="WTQ51" s="178"/>
      <c r="WTR51" s="178"/>
      <c r="WTS51" s="178"/>
      <c r="WTT51" s="178"/>
      <c r="WTU51" s="178"/>
      <c r="WTV51" s="178"/>
      <c r="WTW51" s="178"/>
      <c r="WTX51" s="178"/>
      <c r="WTY51" s="178"/>
      <c r="WTZ51" s="178"/>
      <c r="WUA51" s="178"/>
      <c r="WUB51" s="178"/>
      <c r="WUC51" s="178"/>
      <c r="WUD51" s="178"/>
      <c r="WUE51" s="178"/>
      <c r="WUF51" s="178"/>
      <c r="WUG51" s="178"/>
      <c r="WUH51" s="178"/>
      <c r="WUI51" s="178"/>
      <c r="WUJ51" s="178"/>
      <c r="WUK51" s="178"/>
      <c r="WUL51" s="178"/>
      <c r="WUM51" s="178"/>
      <c r="WUN51" s="178"/>
      <c r="WUO51" s="178"/>
      <c r="WUP51" s="178"/>
      <c r="WUQ51" s="178"/>
      <c r="WUR51" s="178"/>
      <c r="WUS51" s="178"/>
      <c r="WUT51" s="178"/>
      <c r="WUU51" s="178"/>
      <c r="WUV51" s="178"/>
      <c r="WUW51" s="178"/>
      <c r="WUX51" s="178"/>
      <c r="WUY51" s="178"/>
      <c r="WUZ51" s="178"/>
      <c r="WVA51" s="178"/>
      <c r="WVB51" s="178"/>
      <c r="WVC51" s="178"/>
      <c r="WVD51" s="178"/>
      <c r="WVE51" s="178"/>
      <c r="WVF51" s="178"/>
      <c r="WVG51" s="178"/>
      <c r="WVH51" s="178"/>
      <c r="WVI51" s="178"/>
      <c r="WVJ51" s="178"/>
      <c r="WVK51" s="178"/>
      <c r="WVL51" s="178"/>
      <c r="WVM51" s="178"/>
      <c r="WVN51" s="178"/>
      <c r="WVO51" s="178"/>
      <c r="WVP51" s="178"/>
      <c r="WVQ51" s="178"/>
      <c r="WVR51" s="178"/>
      <c r="WVS51" s="178"/>
      <c r="WVT51" s="178"/>
      <c r="WVU51" s="178"/>
      <c r="WVV51" s="178"/>
      <c r="WVW51" s="178"/>
      <c r="WVX51" s="178"/>
      <c r="WVY51" s="178"/>
      <c r="WVZ51" s="178"/>
      <c r="WWA51" s="178"/>
      <c r="WWB51" s="178"/>
      <c r="WWC51" s="178"/>
      <c r="WWD51" s="178"/>
      <c r="WWE51" s="178"/>
      <c r="WWF51" s="178"/>
      <c r="WWG51" s="178"/>
      <c r="WWH51" s="178"/>
      <c r="WWI51" s="178"/>
      <c r="WWJ51" s="178"/>
      <c r="WWK51" s="178"/>
      <c r="WWL51" s="178"/>
      <c r="WWM51" s="178"/>
      <c r="WWN51" s="178"/>
      <c r="WWO51" s="178"/>
      <c r="WWP51" s="178"/>
      <c r="WWQ51" s="178"/>
      <c r="WWR51" s="178"/>
      <c r="WWS51" s="178"/>
      <c r="WWT51" s="178"/>
      <c r="WWU51" s="178"/>
      <c r="WWV51" s="178"/>
      <c r="WWW51" s="178"/>
      <c r="WWX51" s="178"/>
      <c r="WWY51" s="178"/>
      <c r="WWZ51" s="178"/>
      <c r="WXA51" s="178"/>
      <c r="WXB51" s="178"/>
      <c r="WXC51" s="178"/>
      <c r="WXD51" s="178"/>
      <c r="WXE51" s="178"/>
      <c r="WXF51" s="178"/>
      <c r="WXG51" s="178"/>
      <c r="WXH51" s="178"/>
      <c r="WXI51" s="178"/>
      <c r="WXJ51" s="178"/>
      <c r="WXK51" s="178"/>
      <c r="WXL51" s="178"/>
      <c r="WXM51" s="178"/>
      <c r="WXN51" s="178"/>
      <c r="WXO51" s="178"/>
      <c r="WXP51" s="178"/>
      <c r="WXQ51" s="178"/>
      <c r="WXR51" s="178"/>
      <c r="WXS51" s="178"/>
      <c r="WXT51" s="178"/>
      <c r="WXU51" s="178"/>
      <c r="WXV51" s="178"/>
      <c r="WXW51" s="178"/>
      <c r="WXX51" s="178"/>
      <c r="WXY51" s="178"/>
      <c r="WXZ51" s="178"/>
      <c r="WYA51" s="178"/>
      <c r="WYB51" s="178"/>
      <c r="WYC51" s="178"/>
      <c r="WYD51" s="178"/>
      <c r="WYE51" s="178"/>
      <c r="WYF51" s="178"/>
      <c r="WYG51" s="178"/>
      <c r="WYH51" s="178"/>
      <c r="WYI51" s="178"/>
      <c r="WYJ51" s="178"/>
      <c r="WYK51" s="178"/>
      <c r="WYL51" s="178"/>
      <c r="WYM51" s="178"/>
      <c r="WYN51" s="178"/>
      <c r="WYO51" s="178"/>
      <c r="WYP51" s="178"/>
      <c r="WYQ51" s="178"/>
      <c r="WYR51" s="178"/>
      <c r="WYS51" s="178"/>
      <c r="WYT51" s="178"/>
      <c r="WYU51" s="178"/>
      <c r="WYV51" s="178"/>
      <c r="WYW51" s="178"/>
      <c r="WYX51" s="178"/>
      <c r="WYY51" s="178"/>
      <c r="WYZ51" s="178"/>
      <c r="WZA51" s="178"/>
      <c r="WZB51" s="178"/>
      <c r="WZC51" s="178"/>
      <c r="WZD51" s="178"/>
      <c r="WZE51" s="178"/>
      <c r="WZF51" s="178"/>
      <c r="WZG51" s="178"/>
      <c r="WZH51" s="178"/>
      <c r="WZI51" s="178"/>
      <c r="WZJ51" s="178"/>
      <c r="WZK51" s="178"/>
      <c r="WZL51" s="178"/>
      <c r="WZM51" s="178"/>
      <c r="WZN51" s="178"/>
      <c r="WZO51" s="178"/>
      <c r="WZP51" s="178"/>
      <c r="WZQ51" s="178"/>
      <c r="WZR51" s="178"/>
      <c r="WZS51" s="178"/>
      <c r="WZT51" s="178"/>
      <c r="WZU51" s="178"/>
      <c r="WZV51" s="178"/>
      <c r="WZW51" s="178"/>
      <c r="WZX51" s="178"/>
      <c r="WZY51" s="178"/>
      <c r="WZZ51" s="178"/>
      <c r="XAA51" s="178"/>
      <c r="XAB51" s="178"/>
      <c r="XAC51" s="178"/>
      <c r="XAD51" s="178"/>
      <c r="XAE51" s="178"/>
      <c r="XAF51" s="178"/>
      <c r="XAG51" s="178"/>
      <c r="XAH51" s="178"/>
      <c r="XAI51" s="178"/>
      <c r="XAJ51" s="178"/>
      <c r="XAK51" s="178"/>
      <c r="XAL51" s="178"/>
      <c r="XAM51" s="178"/>
      <c r="XAN51" s="178"/>
      <c r="XAO51" s="178"/>
      <c r="XAP51" s="178"/>
      <c r="XAQ51" s="178"/>
      <c r="XAR51" s="178"/>
      <c r="XAS51" s="178"/>
      <c r="XAT51" s="178"/>
      <c r="XAU51" s="178"/>
      <c r="XAV51" s="178"/>
      <c r="XAW51" s="178"/>
      <c r="XAX51" s="178"/>
      <c r="XAY51" s="178"/>
      <c r="XAZ51" s="178"/>
      <c r="XBA51" s="178"/>
      <c r="XBB51" s="178"/>
      <c r="XBC51" s="178"/>
      <c r="XBD51" s="178"/>
      <c r="XBE51" s="178"/>
      <c r="XBF51" s="178"/>
      <c r="XBG51" s="178"/>
      <c r="XBH51" s="178"/>
      <c r="XBI51" s="178"/>
      <c r="XBJ51" s="178"/>
      <c r="XBK51" s="178"/>
      <c r="XBL51" s="178"/>
      <c r="XBM51" s="178"/>
      <c r="XBN51" s="178"/>
      <c r="XBO51" s="178"/>
      <c r="XBP51" s="178"/>
      <c r="XBQ51" s="178"/>
      <c r="XBR51" s="178"/>
      <c r="XBS51" s="178"/>
      <c r="XBT51" s="178"/>
      <c r="XBU51" s="178"/>
      <c r="XBV51" s="178"/>
      <c r="XBW51" s="178"/>
      <c r="XBX51" s="178"/>
      <c r="XBY51" s="178"/>
      <c r="XBZ51" s="178"/>
      <c r="XCA51" s="178"/>
      <c r="XCB51" s="178"/>
      <c r="XCC51" s="178"/>
      <c r="XCD51" s="178"/>
      <c r="XCE51" s="178"/>
      <c r="XCF51" s="178"/>
      <c r="XCG51" s="178"/>
      <c r="XCH51" s="178"/>
      <c r="XCI51" s="178"/>
      <c r="XCJ51" s="178"/>
      <c r="XCK51" s="178"/>
      <c r="XCL51" s="178"/>
      <c r="XCM51" s="178"/>
      <c r="XCN51" s="178"/>
      <c r="XCO51" s="178"/>
      <c r="XCP51" s="178"/>
      <c r="XCQ51" s="178"/>
      <c r="XCR51" s="178"/>
      <c r="XCS51" s="178"/>
      <c r="XCT51" s="178"/>
      <c r="XCU51" s="178"/>
      <c r="XCV51" s="178"/>
      <c r="XCW51" s="178"/>
      <c r="XCX51" s="178"/>
      <c r="XCY51" s="178"/>
      <c r="XCZ51" s="178"/>
      <c r="XDA51" s="178"/>
      <c r="XDB51" s="178"/>
      <c r="XDC51" s="178"/>
      <c r="XDD51" s="178"/>
      <c r="XDE51" s="178"/>
      <c r="XDF51" s="178"/>
      <c r="XDG51" s="178"/>
      <c r="XDH51" s="178"/>
      <c r="XDI51" s="178"/>
      <c r="XDJ51" s="178"/>
      <c r="XDK51" s="178"/>
      <c r="XDL51" s="178"/>
      <c r="XDM51" s="178"/>
      <c r="XDN51" s="178"/>
      <c r="XDO51" s="178"/>
      <c r="XDP51" s="178"/>
      <c r="XDQ51" s="178"/>
      <c r="XDR51" s="178"/>
      <c r="XDS51" s="178"/>
      <c r="XDT51" s="178"/>
      <c r="XDU51" s="178"/>
      <c r="XDV51" s="178"/>
      <c r="XDW51" s="178"/>
      <c r="XDX51" s="178"/>
      <c r="XDY51" s="178"/>
      <c r="XDZ51" s="178"/>
      <c r="XEA51" s="178"/>
      <c r="XEB51" s="178"/>
      <c r="XEC51" s="178"/>
      <c r="XED51" s="178"/>
      <c r="XEE51" s="178"/>
      <c r="XEF51" s="178"/>
      <c r="XEG51" s="178"/>
      <c r="XEH51" s="178"/>
      <c r="XEI51" s="178"/>
      <c r="XEJ51" s="178"/>
      <c r="XEK51" s="178"/>
      <c r="XEL51" s="178"/>
      <c r="XEM51" s="178"/>
      <c r="XEN51" s="178"/>
      <c r="XEO51" s="178"/>
      <c r="XEP51" s="178"/>
      <c r="XEQ51" s="178"/>
      <c r="XER51" s="178"/>
      <c r="XES51" s="178"/>
      <c r="XET51" s="178"/>
      <c r="XEU51" s="178"/>
      <c r="XEV51" s="178"/>
      <c r="XEW51" s="178"/>
      <c r="XEX51" s="178"/>
      <c r="XEY51" s="178"/>
      <c r="XEZ51" s="178"/>
      <c r="XFA51" s="178"/>
      <c r="XFB51" s="178"/>
      <c r="XFC51" s="178"/>
      <c r="XFD51" s="178"/>
    </row>
    <row r="52" spans="1:16384" ht="15.75" thickBot="1">
      <c r="H52" s="181">
        <f>SUM(E49:E50)</f>
        <v>739392</v>
      </c>
      <c r="P52" s="181">
        <f>SUM(M49)</f>
        <v>0</v>
      </c>
      <c r="X52" s="181">
        <f>SUM(U49)</f>
        <v>0</v>
      </c>
      <c r="AF52" s="181">
        <f>SUM(AC49)</f>
        <v>0</v>
      </c>
      <c r="AN52" s="181">
        <f>SUM(AK49)</f>
        <v>6000</v>
      </c>
      <c r="AV52" s="181">
        <f>SUM(AS49)</f>
        <v>6000</v>
      </c>
      <c r="BD52" s="181">
        <f>SUM(BA49)</f>
        <v>6000</v>
      </c>
      <c r="BL52" s="181">
        <f>SUM(BI49)</f>
        <v>6000</v>
      </c>
      <c r="BT52" s="181">
        <f>SUM(BQ49)</f>
        <v>6000</v>
      </c>
      <c r="CB52" s="181">
        <f>SUM(BY49)</f>
        <v>6000</v>
      </c>
      <c r="CJ52" s="181">
        <f>SUM(CG49)</f>
        <v>6000</v>
      </c>
      <c r="CR52" s="181">
        <f>SUM(CO49)</f>
        <v>6000</v>
      </c>
      <c r="CZ52" s="181">
        <f>SUM(CW49)</f>
        <v>6000</v>
      </c>
      <c r="DH52" s="181">
        <f>SUM(DE49)</f>
        <v>6000</v>
      </c>
      <c r="DP52" s="181">
        <f>SUM(DM49)</f>
        <v>6000</v>
      </c>
      <c r="DX52" s="181">
        <f>SUM(DU49)</f>
        <v>6000</v>
      </c>
      <c r="EF52" s="181">
        <f>SUM(EC49)</f>
        <v>6000</v>
      </c>
      <c r="EN52" s="181">
        <f>SUM(EK49)</f>
        <v>6000</v>
      </c>
      <c r="EV52" s="181">
        <f>SUM(ES49)</f>
        <v>6000</v>
      </c>
      <c r="FD52" s="181">
        <f>SUM(FA49)</f>
        <v>6000</v>
      </c>
      <c r="FL52" s="181">
        <f>SUM(FI49)</f>
        <v>6000</v>
      </c>
      <c r="FT52" s="181">
        <f>SUM(FQ49)</f>
        <v>6000</v>
      </c>
      <c r="GB52" s="181">
        <f>SUM(FY49)</f>
        <v>6000</v>
      </c>
      <c r="GJ52" s="181">
        <f>SUM(GG49)</f>
        <v>6000</v>
      </c>
      <c r="GR52" s="181">
        <f>SUM(GO49)</f>
        <v>6000</v>
      </c>
      <c r="GZ52" s="181">
        <f>SUM(GW49)</f>
        <v>6000</v>
      </c>
      <c r="HH52" s="181">
        <f>SUM(HE49)</f>
        <v>6000</v>
      </c>
      <c r="HP52" s="181">
        <f>SUM(HM49)</f>
        <v>6000</v>
      </c>
      <c r="HX52" s="181">
        <f>SUM(HU49)</f>
        <v>6000</v>
      </c>
      <c r="IF52" s="181">
        <f>SUM(IC49)</f>
        <v>6000</v>
      </c>
      <c r="IN52" s="181">
        <f>SUM(IK49)</f>
        <v>6000</v>
      </c>
      <c r="IV52" s="181">
        <f>SUM(IS49)</f>
        <v>6000</v>
      </c>
      <c r="JD52" s="181">
        <f>SUM(JA49)</f>
        <v>6000</v>
      </c>
      <c r="JL52" s="181">
        <f>SUM(JI49)</f>
        <v>6000</v>
      </c>
      <c r="JT52" s="181">
        <f>SUM(JQ49)</f>
        <v>6000</v>
      </c>
      <c r="KB52" s="181">
        <f>SUM(JY49)</f>
        <v>6000</v>
      </c>
      <c r="KJ52" s="181">
        <f>SUM(KG49)</f>
        <v>6000</v>
      </c>
      <c r="KR52" s="181">
        <f>SUM(KO49)</f>
        <v>6000</v>
      </c>
      <c r="KZ52" s="181">
        <f>SUM(KW49)</f>
        <v>6000</v>
      </c>
      <c r="LH52" s="181">
        <f>SUM(LE49)</f>
        <v>6000</v>
      </c>
      <c r="LP52" s="181">
        <f>SUM(LM49)</f>
        <v>6000</v>
      </c>
      <c r="LX52" s="181">
        <f>SUM(LU49)</f>
        <v>6000</v>
      </c>
      <c r="MF52" s="181">
        <f>SUM(MC49)</f>
        <v>6000</v>
      </c>
      <c r="MN52" s="181">
        <f>SUM(MK49)</f>
        <v>6000</v>
      </c>
      <c r="MV52" s="181">
        <f>SUM(MS49)</f>
        <v>6000</v>
      </c>
      <c r="ND52" s="181">
        <f>SUM(NA49)</f>
        <v>6000</v>
      </c>
      <c r="NL52" s="181">
        <f>SUM(NI49)</f>
        <v>6000</v>
      </c>
      <c r="NT52" s="181">
        <f>SUM(NQ49)</f>
        <v>6000</v>
      </c>
      <c r="OB52" s="181">
        <f>SUM(NY49)</f>
        <v>6000</v>
      </c>
      <c r="OJ52" s="181">
        <f>SUM(OG49)</f>
        <v>6000</v>
      </c>
      <c r="OR52" s="181">
        <f>SUM(OO49)</f>
        <v>6000</v>
      </c>
      <c r="OZ52" s="181">
        <f>SUM(OW49)</f>
        <v>6000</v>
      </c>
      <c r="PH52" s="181">
        <f>SUM(PE49)</f>
        <v>6000</v>
      </c>
      <c r="PP52" s="181">
        <f>SUM(PM49)</f>
        <v>6000</v>
      </c>
      <c r="PX52" s="181">
        <f>SUM(PU49)</f>
        <v>6000</v>
      </c>
      <c r="QF52" s="181">
        <f>SUM(QC49)</f>
        <v>6000</v>
      </c>
      <c r="QN52" s="181">
        <f>SUM(QK49)</f>
        <v>6000</v>
      </c>
      <c r="QV52" s="181">
        <f>SUM(QS49)</f>
        <v>6000</v>
      </c>
      <c r="RD52" s="181">
        <f>SUM(RA49)</f>
        <v>6000</v>
      </c>
      <c r="RL52" s="181">
        <f>SUM(RI49)</f>
        <v>6000</v>
      </c>
      <c r="RT52" s="181">
        <f>SUM(RQ49)</f>
        <v>6000</v>
      </c>
      <c r="SB52" s="181">
        <f>SUM(RY49)</f>
        <v>6000</v>
      </c>
      <c r="SJ52" s="181">
        <f>SUM(SG49)</f>
        <v>6000</v>
      </c>
      <c r="SR52" s="181">
        <f>SUM(SO49)</f>
        <v>6000</v>
      </c>
      <c r="SZ52" s="181">
        <f>SUM(SW49)</f>
        <v>6000</v>
      </c>
      <c r="TH52" s="181">
        <f>SUM(TE49)</f>
        <v>6000</v>
      </c>
      <c r="TP52" s="181">
        <f>SUM(TM49)</f>
        <v>6000</v>
      </c>
      <c r="TX52" s="181">
        <f>SUM(TU49)</f>
        <v>6000</v>
      </c>
      <c r="UF52" s="181">
        <f>SUM(UC49)</f>
        <v>6000</v>
      </c>
      <c r="UN52" s="181">
        <f>SUM(UK49)</f>
        <v>6000</v>
      </c>
      <c r="UV52" s="181">
        <f>SUM(US49)</f>
        <v>6000</v>
      </c>
      <c r="VD52" s="181">
        <f>SUM(VA49)</f>
        <v>6000</v>
      </c>
      <c r="VL52" s="181">
        <f>SUM(VI49)</f>
        <v>6000</v>
      </c>
      <c r="VT52" s="181">
        <f>SUM(VQ49)</f>
        <v>6000</v>
      </c>
      <c r="WB52" s="181">
        <f>SUM(VY49)</f>
        <v>6000</v>
      </c>
      <c r="WJ52" s="181">
        <f>SUM(WG49)</f>
        <v>6000</v>
      </c>
      <c r="WR52" s="181">
        <f>SUM(WO49)</f>
        <v>6000</v>
      </c>
      <c r="WZ52" s="181">
        <f>SUM(WW49)</f>
        <v>6000</v>
      </c>
      <c r="XH52" s="181">
        <f>SUM(XE49)</f>
        <v>6000</v>
      </c>
      <c r="XP52" s="181">
        <f>SUM(XM49)</f>
        <v>6000</v>
      </c>
      <c r="XX52" s="181">
        <f>SUM(XU49)</f>
        <v>6000</v>
      </c>
      <c r="YF52" s="181">
        <f>SUM(YC49)</f>
        <v>6000</v>
      </c>
      <c r="YN52" s="181">
        <f>SUM(YK49)</f>
        <v>6000</v>
      </c>
      <c r="YV52" s="181">
        <f>SUM(YS49)</f>
        <v>6000</v>
      </c>
      <c r="ZD52" s="181">
        <f>SUM(ZA49)</f>
        <v>6000</v>
      </c>
      <c r="ZL52" s="181">
        <f>SUM(ZI49)</f>
        <v>6000</v>
      </c>
      <c r="ZT52" s="181">
        <f>SUM(ZQ49)</f>
        <v>6000</v>
      </c>
      <c r="AAB52" s="181">
        <f>SUM(ZY49)</f>
        <v>6000</v>
      </c>
      <c r="AAJ52" s="181">
        <f>SUM(AAG49)</f>
        <v>6000</v>
      </c>
      <c r="AAR52" s="181">
        <f>SUM(AAO49)</f>
        <v>6000</v>
      </c>
      <c r="AAZ52" s="181">
        <f>SUM(AAW49)</f>
        <v>6000</v>
      </c>
      <c r="ABH52" s="181">
        <f>SUM(ABE49)</f>
        <v>6000</v>
      </c>
      <c r="ABP52" s="181">
        <f>SUM(ABM49)</f>
        <v>6000</v>
      </c>
      <c r="ABX52" s="181">
        <f>SUM(ABU49)</f>
        <v>6000</v>
      </c>
      <c r="ACF52" s="181">
        <f>SUM(ACC49)</f>
        <v>6000</v>
      </c>
      <c r="ACN52" s="181">
        <f>SUM(ACK49)</f>
        <v>6000</v>
      </c>
      <c r="ACV52" s="181">
        <f>SUM(ACS49)</f>
        <v>6000</v>
      </c>
      <c r="ADD52" s="181">
        <f>SUM(ADA49)</f>
        <v>6000</v>
      </c>
      <c r="ADL52" s="181">
        <f>SUM(ADI49)</f>
        <v>6000</v>
      </c>
      <c r="ADT52" s="181">
        <f>SUM(ADQ49)</f>
        <v>6000</v>
      </c>
      <c r="AEB52" s="181">
        <f>SUM(ADY49)</f>
        <v>6000</v>
      </c>
      <c r="AEJ52" s="181">
        <f>SUM(AEG49)</f>
        <v>6000</v>
      </c>
      <c r="AER52" s="181">
        <f>SUM(AEO49)</f>
        <v>6000</v>
      </c>
      <c r="AEZ52" s="181">
        <f>SUM(AEW49)</f>
        <v>6000</v>
      </c>
      <c r="AFH52" s="181">
        <f>SUM(AFE49)</f>
        <v>6000</v>
      </c>
      <c r="AFP52" s="181">
        <f>SUM(AFM49)</f>
        <v>6000</v>
      </c>
      <c r="AFX52" s="181">
        <f>SUM(AFU49)</f>
        <v>6000</v>
      </c>
      <c r="AGF52" s="181">
        <f>SUM(AGC49)</f>
        <v>6000</v>
      </c>
      <c r="AGN52" s="181">
        <f>SUM(AGK49)</f>
        <v>6000</v>
      </c>
      <c r="AGV52" s="181">
        <f>SUM(AGS49)</f>
        <v>6000</v>
      </c>
      <c r="AHD52" s="181">
        <f>SUM(AHA49)</f>
        <v>6000</v>
      </c>
      <c r="AHL52" s="181">
        <f>SUM(AHI49)</f>
        <v>6000</v>
      </c>
      <c r="AHT52" s="181">
        <f>SUM(AHQ49)</f>
        <v>6000</v>
      </c>
      <c r="AIB52" s="181">
        <f>SUM(AHY49)</f>
        <v>6000</v>
      </c>
      <c r="AIJ52" s="181">
        <f>SUM(AIG49)</f>
        <v>6000</v>
      </c>
      <c r="AIR52" s="181">
        <f>SUM(AIO49)</f>
        <v>6000</v>
      </c>
      <c r="AIZ52" s="181">
        <f>SUM(AIW49)</f>
        <v>6000</v>
      </c>
      <c r="AJH52" s="181">
        <f>SUM(AJE49)</f>
        <v>6000</v>
      </c>
      <c r="AJP52" s="181">
        <f>SUM(AJM49)</f>
        <v>6000</v>
      </c>
      <c r="AJX52" s="181">
        <f>SUM(AJU49)</f>
        <v>6000</v>
      </c>
      <c r="AKF52" s="181">
        <f>SUM(AKC49)</f>
        <v>6000</v>
      </c>
      <c r="AKN52" s="181">
        <f>SUM(AKK49)</f>
        <v>6000</v>
      </c>
      <c r="AKV52" s="181">
        <f>SUM(AKS49)</f>
        <v>6000</v>
      </c>
      <c r="ALD52" s="181">
        <f>SUM(ALA49)</f>
        <v>6000</v>
      </c>
      <c r="ALL52" s="181">
        <f>SUM(ALI49)</f>
        <v>6000</v>
      </c>
      <c r="ALT52" s="181">
        <f>SUM(ALQ49)</f>
        <v>6000</v>
      </c>
      <c r="AMB52" s="181">
        <f>SUM(ALY49)</f>
        <v>6000</v>
      </c>
      <c r="AMJ52" s="181">
        <f>SUM(AMG49)</f>
        <v>6000</v>
      </c>
      <c r="AMR52" s="181">
        <f>SUM(AMO49)</f>
        <v>6000</v>
      </c>
      <c r="AMZ52" s="181">
        <f>SUM(AMW49)</f>
        <v>6000</v>
      </c>
      <c r="ANH52" s="181">
        <f>SUM(ANE49)</f>
        <v>6000</v>
      </c>
      <c r="ANP52" s="181">
        <f>SUM(ANM49)</f>
        <v>6000</v>
      </c>
      <c r="ANX52" s="181">
        <f>SUM(ANU49)</f>
        <v>6000</v>
      </c>
      <c r="AOF52" s="181">
        <f>SUM(AOC49)</f>
        <v>6000</v>
      </c>
      <c r="AON52" s="181">
        <f>SUM(AOK49)</f>
        <v>6000</v>
      </c>
      <c r="AOV52" s="181">
        <f>SUM(AOS49)</f>
        <v>6000</v>
      </c>
      <c r="APD52" s="181">
        <f>SUM(APA49)</f>
        <v>6000</v>
      </c>
      <c r="APL52" s="181">
        <f>SUM(API49)</f>
        <v>6000</v>
      </c>
      <c r="APT52" s="181">
        <f>SUM(APQ49)</f>
        <v>6000</v>
      </c>
      <c r="AQB52" s="181">
        <f>SUM(APY49)</f>
        <v>6000</v>
      </c>
      <c r="AQJ52" s="181">
        <f>SUM(AQG49)</f>
        <v>6000</v>
      </c>
      <c r="AQR52" s="181">
        <f>SUM(AQO49)</f>
        <v>6000</v>
      </c>
      <c r="AQZ52" s="181">
        <f>SUM(AQW49)</f>
        <v>6000</v>
      </c>
      <c r="ARH52" s="181">
        <f>SUM(ARE49)</f>
        <v>6000</v>
      </c>
      <c r="ARP52" s="181">
        <f>SUM(ARM49)</f>
        <v>6000</v>
      </c>
      <c r="ARX52" s="181">
        <f>SUM(ARU49)</f>
        <v>6000</v>
      </c>
      <c r="ASF52" s="181">
        <f>SUM(ASC49)</f>
        <v>6000</v>
      </c>
      <c r="ASN52" s="181">
        <f>SUM(ASK49)</f>
        <v>6000</v>
      </c>
      <c r="ASV52" s="181">
        <f>SUM(ASS49)</f>
        <v>6000</v>
      </c>
      <c r="ATD52" s="181">
        <f>SUM(ATA49)</f>
        <v>6000</v>
      </c>
      <c r="ATL52" s="181">
        <f>SUM(ATI49)</f>
        <v>6000</v>
      </c>
      <c r="ATT52" s="181">
        <f>SUM(ATQ49)</f>
        <v>6000</v>
      </c>
      <c r="AUB52" s="181">
        <f>SUM(ATY49)</f>
        <v>6000</v>
      </c>
      <c r="AUJ52" s="181">
        <f>SUM(AUG49)</f>
        <v>6000</v>
      </c>
      <c r="AUR52" s="181">
        <f>SUM(AUO49)</f>
        <v>6000</v>
      </c>
      <c r="AUZ52" s="181">
        <f>SUM(AUW49)</f>
        <v>6000</v>
      </c>
      <c r="AVH52" s="181">
        <f>SUM(AVE49)</f>
        <v>6000</v>
      </c>
      <c r="AVP52" s="181">
        <f>SUM(AVM49)</f>
        <v>6000</v>
      </c>
      <c r="AVX52" s="181">
        <f>SUM(AVU49)</f>
        <v>6000</v>
      </c>
      <c r="AWF52" s="181">
        <f>SUM(AWC49)</f>
        <v>6000</v>
      </c>
      <c r="AWN52" s="181">
        <f>SUM(AWK49)</f>
        <v>6000</v>
      </c>
      <c r="AWV52" s="181">
        <f>SUM(AWS49)</f>
        <v>6000</v>
      </c>
      <c r="AXD52" s="181">
        <f>SUM(AXA49)</f>
        <v>6000</v>
      </c>
      <c r="AXL52" s="181">
        <f>SUM(AXI49)</f>
        <v>6000</v>
      </c>
      <c r="AXT52" s="181">
        <f>SUM(AXQ49)</f>
        <v>6000</v>
      </c>
      <c r="AYB52" s="181">
        <f>SUM(AXY49)</f>
        <v>6000</v>
      </c>
      <c r="AYJ52" s="181">
        <f>SUM(AYG49)</f>
        <v>6000</v>
      </c>
      <c r="AYR52" s="181">
        <f>SUM(AYO49)</f>
        <v>6000</v>
      </c>
      <c r="AYZ52" s="181">
        <f>SUM(AYW49)</f>
        <v>6000</v>
      </c>
      <c r="AZH52" s="181">
        <f>SUM(AZE49)</f>
        <v>6000</v>
      </c>
      <c r="AZP52" s="181">
        <f>SUM(AZM49)</f>
        <v>6000</v>
      </c>
      <c r="AZX52" s="181">
        <f>SUM(AZU49)</f>
        <v>6000</v>
      </c>
      <c r="BAF52" s="181">
        <f>SUM(BAC49)</f>
        <v>6000</v>
      </c>
      <c r="BAN52" s="181">
        <f>SUM(BAK49)</f>
        <v>6000</v>
      </c>
      <c r="BAV52" s="181">
        <f>SUM(BAS49)</f>
        <v>6000</v>
      </c>
      <c r="BBD52" s="181">
        <f>SUM(BBA49)</f>
        <v>6000</v>
      </c>
      <c r="BBL52" s="181">
        <f>SUM(BBI49)</f>
        <v>6000</v>
      </c>
      <c r="BBT52" s="181">
        <f>SUM(BBQ49)</f>
        <v>6000</v>
      </c>
      <c r="BCB52" s="181">
        <f>SUM(BBY49)</f>
        <v>6000</v>
      </c>
      <c r="BCJ52" s="181">
        <f>SUM(BCG49)</f>
        <v>6000</v>
      </c>
      <c r="BCR52" s="181">
        <f>SUM(BCO49)</f>
        <v>6000</v>
      </c>
      <c r="BCZ52" s="181">
        <f>SUM(BCW49)</f>
        <v>6000</v>
      </c>
      <c r="BDH52" s="181">
        <f>SUM(BDE49)</f>
        <v>6000</v>
      </c>
      <c r="BDP52" s="181">
        <f>SUM(BDM49)</f>
        <v>6000</v>
      </c>
      <c r="BDX52" s="181">
        <f>SUM(BDU49)</f>
        <v>6000</v>
      </c>
      <c r="BEF52" s="181">
        <f>SUM(BEC49)</f>
        <v>6000</v>
      </c>
      <c r="BEN52" s="181">
        <f>SUM(BEK49)</f>
        <v>6000</v>
      </c>
      <c r="BEV52" s="181">
        <f>SUM(BES49)</f>
        <v>6000</v>
      </c>
      <c r="BFD52" s="181">
        <f>SUM(BFA49)</f>
        <v>6000</v>
      </c>
      <c r="BFL52" s="181">
        <f>SUM(BFI49)</f>
        <v>6000</v>
      </c>
      <c r="BFT52" s="181">
        <f>SUM(BFQ49)</f>
        <v>6000</v>
      </c>
      <c r="BGB52" s="181">
        <f>SUM(BFY49)</f>
        <v>6000</v>
      </c>
      <c r="BGJ52" s="181">
        <f>SUM(BGG49)</f>
        <v>6000</v>
      </c>
      <c r="BGR52" s="181">
        <f>SUM(BGO49)</f>
        <v>6000</v>
      </c>
      <c r="BGZ52" s="181">
        <f>SUM(BGW49)</f>
        <v>6000</v>
      </c>
      <c r="BHH52" s="181">
        <f>SUM(BHE49)</f>
        <v>6000</v>
      </c>
      <c r="BHP52" s="181">
        <f>SUM(BHM49)</f>
        <v>6000</v>
      </c>
      <c r="BHX52" s="181">
        <f>SUM(BHU49)</f>
        <v>6000</v>
      </c>
      <c r="BIF52" s="181">
        <f>SUM(BIC49)</f>
        <v>6000</v>
      </c>
      <c r="BIN52" s="181">
        <f>SUM(BIK49)</f>
        <v>6000</v>
      </c>
      <c r="BIV52" s="181">
        <f>SUM(BIS49)</f>
        <v>6000</v>
      </c>
      <c r="BJD52" s="181">
        <f>SUM(BJA49)</f>
        <v>6000</v>
      </c>
      <c r="BJL52" s="181">
        <f>SUM(BJI49)</f>
        <v>6000</v>
      </c>
      <c r="BJT52" s="181">
        <f>SUM(BJQ49)</f>
        <v>6000</v>
      </c>
      <c r="BKB52" s="181">
        <f>SUM(BJY49)</f>
        <v>6000</v>
      </c>
      <c r="BKJ52" s="181">
        <f>SUM(BKG49)</f>
        <v>6000</v>
      </c>
      <c r="BKR52" s="181">
        <f>SUM(BKO49)</f>
        <v>6000</v>
      </c>
      <c r="BKZ52" s="181">
        <f>SUM(BKW49)</f>
        <v>6000</v>
      </c>
      <c r="BLH52" s="181">
        <f>SUM(BLE49)</f>
        <v>6000</v>
      </c>
      <c r="BLP52" s="181">
        <f>SUM(BLM49)</f>
        <v>6000</v>
      </c>
      <c r="BLX52" s="181">
        <f>SUM(BLU49)</f>
        <v>6000</v>
      </c>
      <c r="BMF52" s="181">
        <f>SUM(BMC49)</f>
        <v>6000</v>
      </c>
      <c r="BMN52" s="181">
        <f>SUM(BMK49)</f>
        <v>6000</v>
      </c>
      <c r="BMV52" s="181">
        <f>SUM(BMS49)</f>
        <v>6000</v>
      </c>
      <c r="BND52" s="181">
        <f>SUM(BNA49)</f>
        <v>6000</v>
      </c>
      <c r="BNL52" s="181">
        <f>SUM(BNI49)</f>
        <v>6000</v>
      </c>
      <c r="BNT52" s="181">
        <f>SUM(BNQ49)</f>
        <v>6000</v>
      </c>
      <c r="BOB52" s="181">
        <f>SUM(BNY49)</f>
        <v>6000</v>
      </c>
      <c r="BOJ52" s="181">
        <f>SUM(BOG49)</f>
        <v>6000</v>
      </c>
      <c r="BOR52" s="181">
        <f>SUM(BOO49)</f>
        <v>6000</v>
      </c>
      <c r="BOZ52" s="181">
        <f>SUM(BOW49)</f>
        <v>6000</v>
      </c>
      <c r="BPH52" s="181">
        <f>SUM(BPE49)</f>
        <v>6000</v>
      </c>
      <c r="BPP52" s="181">
        <f>SUM(BPM49)</f>
        <v>6000</v>
      </c>
      <c r="BPX52" s="181">
        <f>SUM(BPU49)</f>
        <v>6000</v>
      </c>
      <c r="BQF52" s="181">
        <f>SUM(BQC49)</f>
        <v>6000</v>
      </c>
      <c r="BQN52" s="181">
        <f>SUM(BQK49)</f>
        <v>6000</v>
      </c>
      <c r="BQV52" s="181">
        <f>SUM(BQS49)</f>
        <v>6000</v>
      </c>
      <c r="BRD52" s="181">
        <f>SUM(BRA49)</f>
        <v>6000</v>
      </c>
      <c r="BRL52" s="181">
        <f>SUM(BRI49)</f>
        <v>6000</v>
      </c>
      <c r="BRT52" s="181">
        <f>SUM(BRQ49)</f>
        <v>6000</v>
      </c>
      <c r="BSB52" s="181">
        <f>SUM(BRY49)</f>
        <v>6000</v>
      </c>
      <c r="BSJ52" s="181">
        <f>SUM(BSG49)</f>
        <v>6000</v>
      </c>
      <c r="BSR52" s="181">
        <f>SUM(BSO49)</f>
        <v>6000</v>
      </c>
      <c r="BSZ52" s="181">
        <f>SUM(BSW49)</f>
        <v>6000</v>
      </c>
      <c r="BTH52" s="181">
        <f>SUM(BTE49)</f>
        <v>6000</v>
      </c>
      <c r="BTP52" s="181">
        <f>SUM(BTM49)</f>
        <v>6000</v>
      </c>
      <c r="BTX52" s="181">
        <f>SUM(BTU49)</f>
        <v>6000</v>
      </c>
      <c r="BUF52" s="181">
        <f>SUM(BUC49)</f>
        <v>6000</v>
      </c>
      <c r="BUN52" s="181">
        <f>SUM(BUK49)</f>
        <v>6000</v>
      </c>
      <c r="BUV52" s="181">
        <f>SUM(BUS49)</f>
        <v>6000</v>
      </c>
      <c r="BVD52" s="181">
        <f>SUM(BVA49)</f>
        <v>6000</v>
      </c>
      <c r="BVL52" s="181">
        <f>SUM(BVI49)</f>
        <v>6000</v>
      </c>
      <c r="BVT52" s="181">
        <f>SUM(BVQ49)</f>
        <v>6000</v>
      </c>
      <c r="BWB52" s="181">
        <f>SUM(BVY49)</f>
        <v>6000</v>
      </c>
      <c r="BWJ52" s="181">
        <f>SUM(BWG49)</f>
        <v>6000</v>
      </c>
      <c r="BWR52" s="181">
        <f>SUM(BWO49)</f>
        <v>6000</v>
      </c>
      <c r="BWZ52" s="181">
        <f>SUM(BWW49)</f>
        <v>6000</v>
      </c>
      <c r="BXH52" s="181">
        <f>SUM(BXE49)</f>
        <v>6000</v>
      </c>
      <c r="BXP52" s="181">
        <f>SUM(BXM49)</f>
        <v>6000</v>
      </c>
      <c r="BXX52" s="181">
        <f>SUM(BXU49)</f>
        <v>6000</v>
      </c>
      <c r="BYF52" s="181">
        <f>SUM(BYC49)</f>
        <v>6000</v>
      </c>
      <c r="BYN52" s="181">
        <f>SUM(BYK49)</f>
        <v>6000</v>
      </c>
      <c r="BYV52" s="181">
        <f>SUM(BYS49)</f>
        <v>6000</v>
      </c>
      <c r="BZD52" s="181">
        <f>SUM(BZA49)</f>
        <v>6000</v>
      </c>
      <c r="BZL52" s="181">
        <f>SUM(BZI49)</f>
        <v>6000</v>
      </c>
      <c r="BZT52" s="181">
        <f>SUM(BZQ49)</f>
        <v>6000</v>
      </c>
      <c r="CAB52" s="181">
        <f>SUM(BZY49)</f>
        <v>6000</v>
      </c>
      <c r="CAJ52" s="181">
        <f>SUM(CAG49)</f>
        <v>6000</v>
      </c>
      <c r="CAR52" s="181">
        <f>SUM(CAO49)</f>
        <v>6000</v>
      </c>
      <c r="CAZ52" s="181">
        <f>SUM(CAW49)</f>
        <v>6000</v>
      </c>
      <c r="CBH52" s="181">
        <f>SUM(CBE49)</f>
        <v>6000</v>
      </c>
      <c r="CBP52" s="181">
        <f>SUM(CBM49)</f>
        <v>6000</v>
      </c>
      <c r="CBX52" s="181">
        <f>SUM(CBU49)</f>
        <v>6000</v>
      </c>
      <c r="CCF52" s="181">
        <f>SUM(CCC49)</f>
        <v>6000</v>
      </c>
      <c r="CCN52" s="181">
        <f>SUM(CCK49)</f>
        <v>6000</v>
      </c>
      <c r="CCV52" s="181">
        <f>SUM(CCS49)</f>
        <v>6000</v>
      </c>
      <c r="CDD52" s="181">
        <f>SUM(CDA49)</f>
        <v>6000</v>
      </c>
      <c r="CDL52" s="181">
        <f>SUM(CDI49)</f>
        <v>6000</v>
      </c>
      <c r="CDT52" s="181">
        <f>SUM(CDQ49)</f>
        <v>6000</v>
      </c>
      <c r="CEB52" s="181">
        <f>SUM(CDY49)</f>
        <v>6000</v>
      </c>
      <c r="CEJ52" s="181">
        <f>SUM(CEG49)</f>
        <v>6000</v>
      </c>
      <c r="CER52" s="181">
        <f>SUM(CEO49)</f>
        <v>6000</v>
      </c>
      <c r="CEZ52" s="181">
        <f>SUM(CEW49)</f>
        <v>6000</v>
      </c>
      <c r="CFH52" s="181">
        <f>SUM(CFE49)</f>
        <v>6000</v>
      </c>
      <c r="CFP52" s="181">
        <f>SUM(CFM49)</f>
        <v>6000</v>
      </c>
      <c r="CFX52" s="181">
        <f>SUM(CFU49)</f>
        <v>6000</v>
      </c>
      <c r="CGF52" s="181">
        <f>SUM(CGC49)</f>
        <v>6000</v>
      </c>
      <c r="CGN52" s="181">
        <f>SUM(CGK49)</f>
        <v>6000</v>
      </c>
      <c r="CGV52" s="181">
        <f>SUM(CGS49)</f>
        <v>6000</v>
      </c>
      <c r="CHD52" s="181">
        <f>SUM(CHA49)</f>
        <v>6000</v>
      </c>
      <c r="CHL52" s="181">
        <f>SUM(CHI49)</f>
        <v>6000</v>
      </c>
      <c r="CHT52" s="181">
        <f>SUM(CHQ49)</f>
        <v>6000</v>
      </c>
      <c r="CIB52" s="181">
        <f>SUM(CHY49)</f>
        <v>6000</v>
      </c>
      <c r="CIJ52" s="181">
        <f>SUM(CIG49)</f>
        <v>6000</v>
      </c>
      <c r="CIR52" s="181">
        <f>SUM(CIO49)</f>
        <v>6000</v>
      </c>
      <c r="CIZ52" s="181">
        <f>SUM(CIW49)</f>
        <v>6000</v>
      </c>
      <c r="CJH52" s="181">
        <f>SUM(CJE49)</f>
        <v>6000</v>
      </c>
      <c r="CJP52" s="181">
        <f>SUM(CJM49)</f>
        <v>6000</v>
      </c>
      <c r="CJX52" s="181">
        <f>SUM(CJU49)</f>
        <v>6000</v>
      </c>
      <c r="CKF52" s="181">
        <f>SUM(CKC49)</f>
        <v>6000</v>
      </c>
      <c r="CKN52" s="181">
        <f>SUM(CKK49)</f>
        <v>6000</v>
      </c>
      <c r="CKV52" s="181">
        <f>SUM(CKS49)</f>
        <v>6000</v>
      </c>
      <c r="CLD52" s="181">
        <f>SUM(CLA49)</f>
        <v>6000</v>
      </c>
      <c r="CLL52" s="181">
        <f>SUM(CLI49)</f>
        <v>6000</v>
      </c>
      <c r="CLT52" s="181">
        <f>SUM(CLQ49)</f>
        <v>6000</v>
      </c>
      <c r="CMB52" s="181">
        <f>SUM(CLY49)</f>
        <v>6000</v>
      </c>
      <c r="CMJ52" s="181">
        <f>SUM(CMG49)</f>
        <v>6000</v>
      </c>
      <c r="CMR52" s="181">
        <f>SUM(CMO49)</f>
        <v>6000</v>
      </c>
      <c r="CMZ52" s="181">
        <f>SUM(CMW49)</f>
        <v>6000</v>
      </c>
      <c r="CNH52" s="181">
        <f>SUM(CNE49)</f>
        <v>6000</v>
      </c>
      <c r="CNP52" s="181">
        <f>SUM(CNM49)</f>
        <v>6000</v>
      </c>
      <c r="CNX52" s="181">
        <f>SUM(CNU49)</f>
        <v>6000</v>
      </c>
      <c r="COF52" s="181">
        <f>SUM(COC49)</f>
        <v>6000</v>
      </c>
      <c r="CON52" s="181">
        <f>SUM(COK49)</f>
        <v>6000</v>
      </c>
      <c r="COV52" s="181">
        <f>SUM(COS49)</f>
        <v>6000</v>
      </c>
      <c r="CPD52" s="181">
        <f>SUM(CPA49)</f>
        <v>6000</v>
      </c>
      <c r="CPL52" s="181">
        <f>SUM(CPI49)</f>
        <v>6000</v>
      </c>
      <c r="CPT52" s="181">
        <f>SUM(CPQ49)</f>
        <v>6000</v>
      </c>
      <c r="CQB52" s="181">
        <f>SUM(CPY49)</f>
        <v>6000</v>
      </c>
      <c r="CQJ52" s="181">
        <f>SUM(CQG49)</f>
        <v>6000</v>
      </c>
      <c r="CQR52" s="181">
        <f>SUM(CQO49)</f>
        <v>6000</v>
      </c>
      <c r="CQZ52" s="181">
        <f>SUM(CQW49)</f>
        <v>6000</v>
      </c>
      <c r="CRH52" s="181">
        <f>SUM(CRE49)</f>
        <v>6000</v>
      </c>
      <c r="CRP52" s="181">
        <f>SUM(CRM49)</f>
        <v>6000</v>
      </c>
      <c r="CRX52" s="181">
        <f>SUM(CRU49)</f>
        <v>6000</v>
      </c>
      <c r="CSF52" s="181">
        <f>SUM(CSC49)</f>
        <v>6000</v>
      </c>
      <c r="CSN52" s="181">
        <f>SUM(CSK49)</f>
        <v>6000</v>
      </c>
      <c r="CSV52" s="181">
        <f>SUM(CSS49)</f>
        <v>6000</v>
      </c>
      <c r="CTD52" s="181">
        <f>SUM(CTA49)</f>
        <v>6000</v>
      </c>
      <c r="CTL52" s="181">
        <f>SUM(CTI49)</f>
        <v>6000</v>
      </c>
      <c r="CTT52" s="181">
        <f>SUM(CTQ49)</f>
        <v>6000</v>
      </c>
      <c r="CUB52" s="181">
        <f>SUM(CTY49)</f>
        <v>6000</v>
      </c>
      <c r="CUJ52" s="181">
        <f>SUM(CUG49)</f>
        <v>6000</v>
      </c>
      <c r="CUR52" s="181">
        <f>SUM(CUO49)</f>
        <v>6000</v>
      </c>
      <c r="CUZ52" s="181">
        <f>SUM(CUW49)</f>
        <v>6000</v>
      </c>
      <c r="CVH52" s="181">
        <f>SUM(CVE49)</f>
        <v>6000</v>
      </c>
      <c r="CVP52" s="181">
        <f>SUM(CVM49)</f>
        <v>6000</v>
      </c>
      <c r="CVX52" s="181">
        <f>SUM(CVU49)</f>
        <v>6000</v>
      </c>
      <c r="CWF52" s="181">
        <f>SUM(CWC49)</f>
        <v>6000</v>
      </c>
      <c r="CWN52" s="181">
        <f>SUM(CWK49)</f>
        <v>6000</v>
      </c>
      <c r="CWV52" s="181">
        <f>SUM(CWS49)</f>
        <v>6000</v>
      </c>
      <c r="CXD52" s="181">
        <f>SUM(CXA49)</f>
        <v>6000</v>
      </c>
      <c r="CXL52" s="181">
        <f>SUM(CXI49)</f>
        <v>6000</v>
      </c>
      <c r="CXT52" s="181">
        <f>SUM(CXQ49)</f>
        <v>6000</v>
      </c>
      <c r="CYB52" s="181">
        <f>SUM(CXY49)</f>
        <v>6000</v>
      </c>
      <c r="CYJ52" s="181">
        <f>SUM(CYG49)</f>
        <v>6000</v>
      </c>
      <c r="CYR52" s="181">
        <f>SUM(CYO49)</f>
        <v>6000</v>
      </c>
      <c r="CYZ52" s="181">
        <f>SUM(CYW49)</f>
        <v>6000</v>
      </c>
      <c r="CZH52" s="181">
        <f>SUM(CZE49)</f>
        <v>6000</v>
      </c>
      <c r="CZP52" s="181">
        <f>SUM(CZM49)</f>
        <v>6000</v>
      </c>
      <c r="CZX52" s="181">
        <f>SUM(CZU49)</f>
        <v>6000</v>
      </c>
      <c r="DAF52" s="181">
        <f>SUM(DAC49)</f>
        <v>6000</v>
      </c>
      <c r="DAN52" s="181">
        <f>SUM(DAK49)</f>
        <v>6000</v>
      </c>
      <c r="DAV52" s="181">
        <f>SUM(DAS49)</f>
        <v>6000</v>
      </c>
      <c r="DBD52" s="181">
        <f>SUM(DBA49)</f>
        <v>6000</v>
      </c>
      <c r="DBL52" s="181">
        <f>SUM(DBI49)</f>
        <v>6000</v>
      </c>
      <c r="DBT52" s="181">
        <f>SUM(DBQ49)</f>
        <v>6000</v>
      </c>
      <c r="DCB52" s="181">
        <f>SUM(DBY49)</f>
        <v>6000</v>
      </c>
      <c r="DCJ52" s="181">
        <f>SUM(DCG49)</f>
        <v>6000</v>
      </c>
      <c r="DCR52" s="181">
        <f>SUM(DCO49)</f>
        <v>6000</v>
      </c>
      <c r="DCZ52" s="181">
        <f>SUM(DCW49)</f>
        <v>6000</v>
      </c>
      <c r="DDH52" s="181">
        <f>SUM(DDE49)</f>
        <v>6000</v>
      </c>
      <c r="DDP52" s="181">
        <f>SUM(DDM49)</f>
        <v>6000</v>
      </c>
      <c r="DDX52" s="181">
        <f>SUM(DDU49)</f>
        <v>6000</v>
      </c>
      <c r="DEF52" s="181">
        <f>SUM(DEC49)</f>
        <v>6000</v>
      </c>
      <c r="DEN52" s="181">
        <f>SUM(DEK49)</f>
        <v>6000</v>
      </c>
      <c r="DEV52" s="181">
        <f>SUM(DES49)</f>
        <v>6000</v>
      </c>
      <c r="DFD52" s="181">
        <f>SUM(DFA49)</f>
        <v>6000</v>
      </c>
      <c r="DFL52" s="181">
        <f>SUM(DFI49)</f>
        <v>6000</v>
      </c>
      <c r="DFT52" s="181">
        <f>SUM(DFQ49)</f>
        <v>6000</v>
      </c>
      <c r="DGB52" s="181">
        <f>SUM(DFY49)</f>
        <v>6000</v>
      </c>
      <c r="DGJ52" s="181">
        <f>SUM(DGG49)</f>
        <v>6000</v>
      </c>
      <c r="DGR52" s="181">
        <f>SUM(DGO49)</f>
        <v>6000</v>
      </c>
      <c r="DGZ52" s="181">
        <f>SUM(DGW49)</f>
        <v>6000</v>
      </c>
      <c r="DHH52" s="181">
        <f>SUM(DHE49)</f>
        <v>6000</v>
      </c>
      <c r="DHP52" s="181">
        <f>SUM(DHM49)</f>
        <v>6000</v>
      </c>
      <c r="DHX52" s="181">
        <f>SUM(DHU49)</f>
        <v>6000</v>
      </c>
      <c r="DIF52" s="181">
        <f>SUM(DIC49)</f>
        <v>6000</v>
      </c>
      <c r="DIN52" s="181">
        <f>SUM(DIK49)</f>
        <v>6000</v>
      </c>
      <c r="DIV52" s="181">
        <f>SUM(DIS49)</f>
        <v>6000</v>
      </c>
      <c r="DJD52" s="181">
        <f>SUM(DJA49)</f>
        <v>6000</v>
      </c>
      <c r="DJL52" s="181">
        <f>SUM(DJI49)</f>
        <v>6000</v>
      </c>
      <c r="DJT52" s="181">
        <f>SUM(DJQ49)</f>
        <v>6000</v>
      </c>
      <c r="DKB52" s="181">
        <f>SUM(DJY49)</f>
        <v>6000</v>
      </c>
      <c r="DKJ52" s="181">
        <f>SUM(DKG49)</f>
        <v>6000</v>
      </c>
      <c r="DKR52" s="181">
        <f>SUM(DKO49)</f>
        <v>6000</v>
      </c>
      <c r="DKZ52" s="181">
        <f>SUM(DKW49)</f>
        <v>6000</v>
      </c>
      <c r="DLH52" s="181">
        <f>SUM(DLE49)</f>
        <v>6000</v>
      </c>
      <c r="DLP52" s="181">
        <f>SUM(DLM49)</f>
        <v>6000</v>
      </c>
      <c r="DLX52" s="181">
        <f>SUM(DLU49)</f>
        <v>6000</v>
      </c>
      <c r="DMF52" s="181">
        <f>SUM(DMC49)</f>
        <v>6000</v>
      </c>
      <c r="DMN52" s="181">
        <f>SUM(DMK49)</f>
        <v>6000</v>
      </c>
      <c r="DMV52" s="181">
        <f>SUM(DMS49)</f>
        <v>6000</v>
      </c>
      <c r="DND52" s="181">
        <f>SUM(DNA49)</f>
        <v>6000</v>
      </c>
      <c r="DNL52" s="181">
        <f>SUM(DNI49)</f>
        <v>6000</v>
      </c>
      <c r="DNT52" s="181">
        <f>SUM(DNQ49)</f>
        <v>6000</v>
      </c>
      <c r="DOB52" s="181">
        <f>SUM(DNY49)</f>
        <v>6000</v>
      </c>
      <c r="DOJ52" s="181">
        <f>SUM(DOG49)</f>
        <v>6000</v>
      </c>
      <c r="DOR52" s="181">
        <f>SUM(DOO49)</f>
        <v>6000</v>
      </c>
      <c r="DOZ52" s="181">
        <f>SUM(DOW49)</f>
        <v>6000</v>
      </c>
      <c r="DPH52" s="181">
        <f>SUM(DPE49)</f>
        <v>6000</v>
      </c>
      <c r="DPP52" s="181">
        <f>SUM(DPM49)</f>
        <v>6000</v>
      </c>
      <c r="DPX52" s="181">
        <f>SUM(DPU49)</f>
        <v>6000</v>
      </c>
      <c r="DQF52" s="181">
        <f>SUM(DQC49)</f>
        <v>6000</v>
      </c>
      <c r="DQN52" s="181">
        <f>SUM(DQK49)</f>
        <v>6000</v>
      </c>
      <c r="DQV52" s="181">
        <f>SUM(DQS49)</f>
        <v>6000</v>
      </c>
      <c r="DRD52" s="181">
        <f>SUM(DRA49)</f>
        <v>6000</v>
      </c>
      <c r="DRL52" s="181">
        <f>SUM(DRI49)</f>
        <v>6000</v>
      </c>
      <c r="DRT52" s="181">
        <f>SUM(DRQ49)</f>
        <v>6000</v>
      </c>
      <c r="DSB52" s="181">
        <f>SUM(DRY49)</f>
        <v>6000</v>
      </c>
      <c r="DSJ52" s="181">
        <f>SUM(DSG49)</f>
        <v>6000</v>
      </c>
      <c r="DSR52" s="181">
        <f>SUM(DSO49)</f>
        <v>6000</v>
      </c>
      <c r="DSZ52" s="181">
        <f>SUM(DSW49)</f>
        <v>6000</v>
      </c>
      <c r="DTH52" s="181">
        <f>SUM(DTE49)</f>
        <v>6000</v>
      </c>
      <c r="DTP52" s="181">
        <f>SUM(DTM49)</f>
        <v>6000</v>
      </c>
      <c r="DTX52" s="181">
        <f>SUM(DTU49)</f>
        <v>6000</v>
      </c>
      <c r="DUF52" s="181">
        <f>SUM(DUC49)</f>
        <v>6000</v>
      </c>
      <c r="DUN52" s="181">
        <f>SUM(DUK49)</f>
        <v>6000</v>
      </c>
      <c r="DUV52" s="181">
        <f>SUM(DUS49)</f>
        <v>6000</v>
      </c>
      <c r="DVD52" s="181">
        <f>SUM(DVA49)</f>
        <v>6000</v>
      </c>
      <c r="DVL52" s="181">
        <f>SUM(DVI49)</f>
        <v>6000</v>
      </c>
      <c r="DVT52" s="181">
        <f>SUM(DVQ49)</f>
        <v>6000</v>
      </c>
      <c r="DWB52" s="181">
        <f>SUM(DVY49)</f>
        <v>6000</v>
      </c>
      <c r="DWJ52" s="181">
        <f>SUM(DWG49)</f>
        <v>6000</v>
      </c>
      <c r="DWR52" s="181">
        <f>SUM(DWO49)</f>
        <v>6000</v>
      </c>
      <c r="DWZ52" s="181">
        <f>SUM(DWW49)</f>
        <v>6000</v>
      </c>
      <c r="DXH52" s="181">
        <f>SUM(DXE49)</f>
        <v>6000</v>
      </c>
      <c r="DXP52" s="181">
        <f>SUM(DXM49)</f>
        <v>6000</v>
      </c>
      <c r="DXX52" s="181">
        <f>SUM(DXU49)</f>
        <v>6000</v>
      </c>
      <c r="DYF52" s="181">
        <f>SUM(DYC49)</f>
        <v>6000</v>
      </c>
      <c r="DYN52" s="181">
        <f>SUM(DYK49)</f>
        <v>6000</v>
      </c>
      <c r="DYV52" s="181">
        <f>SUM(DYS49)</f>
        <v>6000</v>
      </c>
      <c r="DZD52" s="181">
        <f>SUM(DZA49)</f>
        <v>6000</v>
      </c>
      <c r="DZL52" s="181">
        <f>SUM(DZI49)</f>
        <v>6000</v>
      </c>
      <c r="DZT52" s="181">
        <f>SUM(DZQ49)</f>
        <v>6000</v>
      </c>
      <c r="EAB52" s="181">
        <f>SUM(DZY49)</f>
        <v>6000</v>
      </c>
      <c r="EAJ52" s="181">
        <f>SUM(EAG49)</f>
        <v>6000</v>
      </c>
      <c r="EAR52" s="181">
        <f>SUM(EAO49)</f>
        <v>6000</v>
      </c>
      <c r="EAZ52" s="181">
        <f>SUM(EAW49)</f>
        <v>6000</v>
      </c>
      <c r="EBH52" s="181">
        <f>SUM(EBE49)</f>
        <v>6000</v>
      </c>
      <c r="EBP52" s="181">
        <f>SUM(EBM49)</f>
        <v>6000</v>
      </c>
      <c r="EBX52" s="181">
        <f>SUM(EBU49)</f>
        <v>6000</v>
      </c>
      <c r="ECF52" s="181">
        <f>SUM(ECC49)</f>
        <v>6000</v>
      </c>
      <c r="ECN52" s="181">
        <f>SUM(ECK49)</f>
        <v>6000</v>
      </c>
      <c r="ECV52" s="181">
        <f>SUM(ECS49)</f>
        <v>6000</v>
      </c>
      <c r="EDD52" s="181">
        <f>SUM(EDA49)</f>
        <v>6000</v>
      </c>
      <c r="EDL52" s="181">
        <f>SUM(EDI49)</f>
        <v>6000</v>
      </c>
      <c r="EDT52" s="181">
        <f>SUM(EDQ49)</f>
        <v>6000</v>
      </c>
      <c r="EEB52" s="181">
        <f>SUM(EDY49)</f>
        <v>6000</v>
      </c>
      <c r="EEJ52" s="181">
        <f>SUM(EEG49)</f>
        <v>6000</v>
      </c>
      <c r="EER52" s="181">
        <f>SUM(EEO49)</f>
        <v>6000</v>
      </c>
      <c r="EEZ52" s="181">
        <f>SUM(EEW49)</f>
        <v>6000</v>
      </c>
      <c r="EFH52" s="181">
        <f>SUM(EFE49)</f>
        <v>6000</v>
      </c>
      <c r="EFP52" s="181">
        <f>SUM(EFM49)</f>
        <v>6000</v>
      </c>
      <c r="EFX52" s="181">
        <f>SUM(EFU49)</f>
        <v>6000</v>
      </c>
      <c r="EGF52" s="181">
        <f>SUM(EGC49)</f>
        <v>6000</v>
      </c>
      <c r="EGN52" s="181">
        <f>SUM(EGK49)</f>
        <v>6000</v>
      </c>
      <c r="EGV52" s="181">
        <f>SUM(EGS49)</f>
        <v>6000</v>
      </c>
      <c r="EHD52" s="181">
        <f>SUM(EHA49)</f>
        <v>6000</v>
      </c>
      <c r="EHL52" s="181">
        <f>SUM(EHI49)</f>
        <v>6000</v>
      </c>
      <c r="EHT52" s="181">
        <f>SUM(EHQ49)</f>
        <v>6000</v>
      </c>
      <c r="EIB52" s="181">
        <f>SUM(EHY49)</f>
        <v>6000</v>
      </c>
      <c r="EIJ52" s="181">
        <f>SUM(EIG49)</f>
        <v>6000</v>
      </c>
      <c r="EIR52" s="181">
        <f>SUM(EIO49)</f>
        <v>6000</v>
      </c>
      <c r="EIZ52" s="181">
        <f>SUM(EIW49)</f>
        <v>6000</v>
      </c>
      <c r="EJH52" s="181">
        <f>SUM(EJE49)</f>
        <v>6000</v>
      </c>
      <c r="EJP52" s="181">
        <f>SUM(EJM49)</f>
        <v>6000</v>
      </c>
      <c r="EJX52" s="181">
        <f>SUM(EJU49)</f>
        <v>6000</v>
      </c>
      <c r="EKF52" s="181">
        <f>SUM(EKC49)</f>
        <v>6000</v>
      </c>
      <c r="EKN52" s="181">
        <f>SUM(EKK49)</f>
        <v>6000</v>
      </c>
      <c r="EKV52" s="181">
        <f>SUM(EKS49)</f>
        <v>6000</v>
      </c>
      <c r="ELD52" s="181">
        <f>SUM(ELA49)</f>
        <v>6000</v>
      </c>
      <c r="ELL52" s="181">
        <f>SUM(ELI49)</f>
        <v>6000</v>
      </c>
      <c r="ELT52" s="181">
        <f>SUM(ELQ49)</f>
        <v>6000</v>
      </c>
      <c r="EMB52" s="181">
        <f>SUM(ELY49)</f>
        <v>6000</v>
      </c>
      <c r="EMJ52" s="181">
        <f>SUM(EMG49)</f>
        <v>6000</v>
      </c>
      <c r="EMR52" s="181">
        <f>SUM(EMO49)</f>
        <v>6000</v>
      </c>
      <c r="EMZ52" s="181">
        <f>SUM(EMW49)</f>
        <v>6000</v>
      </c>
      <c r="ENH52" s="181">
        <f>SUM(ENE49)</f>
        <v>6000</v>
      </c>
      <c r="ENP52" s="181">
        <f>SUM(ENM49)</f>
        <v>6000</v>
      </c>
      <c r="ENX52" s="181">
        <f>SUM(ENU49)</f>
        <v>6000</v>
      </c>
      <c r="EOF52" s="181">
        <f>SUM(EOC49)</f>
        <v>6000</v>
      </c>
      <c r="EON52" s="181">
        <f>SUM(EOK49)</f>
        <v>6000</v>
      </c>
      <c r="EOV52" s="181">
        <f>SUM(EOS49)</f>
        <v>6000</v>
      </c>
      <c r="EPD52" s="181">
        <f>SUM(EPA49)</f>
        <v>6000</v>
      </c>
      <c r="EPL52" s="181">
        <f>SUM(EPI49)</f>
        <v>6000</v>
      </c>
      <c r="EPT52" s="181">
        <f>SUM(EPQ49)</f>
        <v>6000</v>
      </c>
      <c r="EQB52" s="181">
        <f>SUM(EPY49)</f>
        <v>6000</v>
      </c>
      <c r="EQJ52" s="181">
        <f>SUM(EQG49)</f>
        <v>6000</v>
      </c>
      <c r="EQR52" s="181">
        <f>SUM(EQO49)</f>
        <v>6000</v>
      </c>
      <c r="EQZ52" s="181">
        <f>SUM(EQW49)</f>
        <v>6000</v>
      </c>
      <c r="ERH52" s="181">
        <f>SUM(ERE49)</f>
        <v>6000</v>
      </c>
      <c r="ERP52" s="181">
        <f>SUM(ERM49)</f>
        <v>6000</v>
      </c>
      <c r="ERX52" s="181">
        <f>SUM(ERU49)</f>
        <v>6000</v>
      </c>
      <c r="ESF52" s="181">
        <f>SUM(ESC49)</f>
        <v>6000</v>
      </c>
      <c r="ESN52" s="181">
        <f>SUM(ESK49)</f>
        <v>6000</v>
      </c>
      <c r="ESV52" s="181">
        <f>SUM(ESS49)</f>
        <v>6000</v>
      </c>
      <c r="ETD52" s="181">
        <f>SUM(ETA49)</f>
        <v>6000</v>
      </c>
      <c r="ETL52" s="181">
        <f>SUM(ETI49)</f>
        <v>6000</v>
      </c>
      <c r="ETT52" s="181">
        <f>SUM(ETQ49)</f>
        <v>6000</v>
      </c>
      <c r="EUB52" s="181">
        <f>SUM(ETY49)</f>
        <v>6000</v>
      </c>
      <c r="EUJ52" s="181">
        <f>SUM(EUG49)</f>
        <v>6000</v>
      </c>
      <c r="EUR52" s="181">
        <f>SUM(EUO49)</f>
        <v>6000</v>
      </c>
      <c r="EUZ52" s="181">
        <f>SUM(EUW49)</f>
        <v>6000</v>
      </c>
      <c r="EVH52" s="181">
        <f>SUM(EVE49)</f>
        <v>6000</v>
      </c>
      <c r="EVP52" s="181">
        <f>SUM(EVM49)</f>
        <v>6000</v>
      </c>
      <c r="EVX52" s="181">
        <f>SUM(EVU49)</f>
        <v>6000</v>
      </c>
      <c r="EWF52" s="181">
        <f>SUM(EWC49)</f>
        <v>6000</v>
      </c>
      <c r="EWN52" s="181">
        <f>SUM(EWK49)</f>
        <v>6000</v>
      </c>
      <c r="EWV52" s="181">
        <f>SUM(EWS49)</f>
        <v>6000</v>
      </c>
      <c r="EXD52" s="181">
        <f>SUM(EXA49)</f>
        <v>6000</v>
      </c>
      <c r="EXL52" s="181">
        <f>SUM(EXI49)</f>
        <v>6000</v>
      </c>
      <c r="EXT52" s="181">
        <f>SUM(EXQ49)</f>
        <v>6000</v>
      </c>
      <c r="EYB52" s="181">
        <f>SUM(EXY49)</f>
        <v>6000</v>
      </c>
      <c r="EYJ52" s="181">
        <f>SUM(EYG49)</f>
        <v>6000</v>
      </c>
      <c r="EYR52" s="181">
        <f>SUM(EYO49)</f>
        <v>6000</v>
      </c>
      <c r="EYZ52" s="181">
        <f>SUM(EYW49)</f>
        <v>6000</v>
      </c>
      <c r="EZH52" s="181">
        <f>SUM(EZE49)</f>
        <v>6000</v>
      </c>
      <c r="EZP52" s="181">
        <f>SUM(EZM49)</f>
        <v>6000</v>
      </c>
      <c r="EZX52" s="181">
        <f>SUM(EZU49)</f>
        <v>6000</v>
      </c>
      <c r="FAF52" s="181">
        <f>SUM(FAC49)</f>
        <v>6000</v>
      </c>
      <c r="FAN52" s="181">
        <f>SUM(FAK49)</f>
        <v>6000</v>
      </c>
      <c r="FAV52" s="181">
        <f>SUM(FAS49)</f>
        <v>6000</v>
      </c>
      <c r="FBD52" s="181">
        <f>SUM(FBA49)</f>
        <v>6000</v>
      </c>
      <c r="FBL52" s="181">
        <f>SUM(FBI49)</f>
        <v>6000</v>
      </c>
      <c r="FBT52" s="181">
        <f>SUM(FBQ49)</f>
        <v>6000</v>
      </c>
      <c r="FCB52" s="181">
        <f>SUM(FBY49)</f>
        <v>6000</v>
      </c>
      <c r="FCJ52" s="181">
        <f>SUM(FCG49)</f>
        <v>6000</v>
      </c>
      <c r="FCR52" s="181">
        <f>SUM(FCO49)</f>
        <v>6000</v>
      </c>
      <c r="FCZ52" s="181">
        <f>SUM(FCW49)</f>
        <v>6000</v>
      </c>
      <c r="FDH52" s="181">
        <f>SUM(FDE49)</f>
        <v>6000</v>
      </c>
      <c r="FDP52" s="181">
        <f>SUM(FDM49)</f>
        <v>6000</v>
      </c>
      <c r="FDX52" s="181">
        <f>SUM(FDU49)</f>
        <v>6000</v>
      </c>
      <c r="FEF52" s="181">
        <f>SUM(FEC49)</f>
        <v>6000</v>
      </c>
      <c r="FEN52" s="181">
        <f>SUM(FEK49)</f>
        <v>6000</v>
      </c>
      <c r="FEV52" s="181">
        <f>SUM(FES49)</f>
        <v>6000</v>
      </c>
      <c r="FFD52" s="181">
        <f>SUM(FFA49)</f>
        <v>6000</v>
      </c>
      <c r="FFL52" s="181">
        <f>SUM(FFI49)</f>
        <v>6000</v>
      </c>
      <c r="FFT52" s="181">
        <f>SUM(FFQ49)</f>
        <v>6000</v>
      </c>
      <c r="FGB52" s="181">
        <f>SUM(FFY49)</f>
        <v>6000</v>
      </c>
      <c r="FGJ52" s="181">
        <f>SUM(FGG49)</f>
        <v>6000</v>
      </c>
      <c r="FGR52" s="181">
        <f>SUM(FGO49)</f>
        <v>6000</v>
      </c>
      <c r="FGZ52" s="181">
        <f>SUM(FGW49)</f>
        <v>6000</v>
      </c>
      <c r="FHH52" s="181">
        <f>SUM(FHE49)</f>
        <v>6000</v>
      </c>
      <c r="FHP52" s="181">
        <f>SUM(FHM49)</f>
        <v>6000</v>
      </c>
      <c r="FHX52" s="181">
        <f>SUM(FHU49)</f>
        <v>6000</v>
      </c>
      <c r="FIF52" s="181">
        <f>SUM(FIC49)</f>
        <v>6000</v>
      </c>
      <c r="FIN52" s="181">
        <f>SUM(FIK49)</f>
        <v>6000</v>
      </c>
      <c r="FIV52" s="181">
        <f>SUM(FIS49)</f>
        <v>6000</v>
      </c>
      <c r="FJD52" s="181">
        <f>SUM(FJA49)</f>
        <v>6000</v>
      </c>
      <c r="FJL52" s="181">
        <f>SUM(FJI49)</f>
        <v>6000</v>
      </c>
      <c r="FJT52" s="181">
        <f>SUM(FJQ49)</f>
        <v>6000</v>
      </c>
      <c r="FKB52" s="181">
        <f>SUM(FJY49)</f>
        <v>6000</v>
      </c>
      <c r="FKJ52" s="181">
        <f>SUM(FKG49)</f>
        <v>6000</v>
      </c>
      <c r="FKR52" s="181">
        <f>SUM(FKO49)</f>
        <v>6000</v>
      </c>
      <c r="FKZ52" s="181">
        <f>SUM(FKW49)</f>
        <v>6000</v>
      </c>
      <c r="FLH52" s="181">
        <f>SUM(FLE49)</f>
        <v>6000</v>
      </c>
      <c r="FLP52" s="181">
        <f>SUM(FLM49)</f>
        <v>6000</v>
      </c>
      <c r="FLX52" s="181">
        <f>SUM(FLU49)</f>
        <v>6000</v>
      </c>
      <c r="FMF52" s="181">
        <f>SUM(FMC49)</f>
        <v>6000</v>
      </c>
      <c r="FMN52" s="181">
        <f>SUM(FMK49)</f>
        <v>6000</v>
      </c>
      <c r="FMV52" s="181">
        <f>SUM(FMS49)</f>
        <v>6000</v>
      </c>
      <c r="FND52" s="181">
        <f>SUM(FNA49)</f>
        <v>6000</v>
      </c>
      <c r="FNL52" s="181">
        <f>SUM(FNI49)</f>
        <v>6000</v>
      </c>
      <c r="FNT52" s="181">
        <f>SUM(FNQ49)</f>
        <v>6000</v>
      </c>
      <c r="FOB52" s="181">
        <f>SUM(FNY49)</f>
        <v>6000</v>
      </c>
      <c r="FOJ52" s="181">
        <f>SUM(FOG49)</f>
        <v>6000</v>
      </c>
      <c r="FOR52" s="181">
        <f>SUM(FOO49)</f>
        <v>6000</v>
      </c>
      <c r="FOZ52" s="181">
        <f>SUM(FOW49)</f>
        <v>6000</v>
      </c>
      <c r="FPH52" s="181">
        <f>SUM(FPE49)</f>
        <v>6000</v>
      </c>
      <c r="FPP52" s="181">
        <f>SUM(FPM49)</f>
        <v>6000</v>
      </c>
      <c r="FPX52" s="181">
        <f>SUM(FPU49)</f>
        <v>6000</v>
      </c>
      <c r="FQF52" s="181">
        <f>SUM(FQC49)</f>
        <v>6000</v>
      </c>
      <c r="FQN52" s="181">
        <f>SUM(FQK49)</f>
        <v>6000</v>
      </c>
      <c r="FQV52" s="181">
        <f>SUM(FQS49)</f>
        <v>6000</v>
      </c>
      <c r="FRD52" s="181">
        <f>SUM(FRA49)</f>
        <v>6000</v>
      </c>
      <c r="FRL52" s="181">
        <f>SUM(FRI49)</f>
        <v>6000</v>
      </c>
      <c r="FRT52" s="181">
        <f>SUM(FRQ49)</f>
        <v>6000</v>
      </c>
      <c r="FSB52" s="181">
        <f>SUM(FRY49)</f>
        <v>6000</v>
      </c>
      <c r="FSJ52" s="181">
        <f>SUM(FSG49)</f>
        <v>6000</v>
      </c>
      <c r="FSR52" s="181">
        <f>SUM(FSO49)</f>
        <v>6000</v>
      </c>
      <c r="FSZ52" s="181">
        <f>SUM(FSW49)</f>
        <v>6000</v>
      </c>
      <c r="FTH52" s="181">
        <f>SUM(FTE49)</f>
        <v>6000</v>
      </c>
      <c r="FTP52" s="181">
        <f>SUM(FTM49)</f>
        <v>6000</v>
      </c>
      <c r="FTX52" s="181">
        <f>SUM(FTU49)</f>
        <v>6000</v>
      </c>
      <c r="FUF52" s="181">
        <f>SUM(FUC49)</f>
        <v>6000</v>
      </c>
      <c r="FUN52" s="181">
        <f>SUM(FUK49)</f>
        <v>6000</v>
      </c>
      <c r="FUV52" s="181">
        <f>SUM(FUS49)</f>
        <v>6000</v>
      </c>
      <c r="FVD52" s="181">
        <f>SUM(FVA49)</f>
        <v>6000</v>
      </c>
      <c r="FVL52" s="181">
        <f>SUM(FVI49)</f>
        <v>6000</v>
      </c>
      <c r="FVT52" s="181">
        <f>SUM(FVQ49)</f>
        <v>6000</v>
      </c>
      <c r="FWB52" s="181">
        <f>SUM(FVY49)</f>
        <v>6000</v>
      </c>
      <c r="FWJ52" s="181">
        <f>SUM(FWG49)</f>
        <v>6000</v>
      </c>
      <c r="FWR52" s="181">
        <f>SUM(FWO49)</f>
        <v>6000</v>
      </c>
      <c r="FWZ52" s="181">
        <f>SUM(FWW49)</f>
        <v>6000</v>
      </c>
      <c r="FXH52" s="181">
        <f>SUM(FXE49)</f>
        <v>6000</v>
      </c>
      <c r="FXP52" s="181">
        <f>SUM(FXM49)</f>
        <v>6000</v>
      </c>
      <c r="FXX52" s="181">
        <f>SUM(FXU49)</f>
        <v>6000</v>
      </c>
      <c r="FYF52" s="181">
        <f>SUM(FYC49)</f>
        <v>6000</v>
      </c>
      <c r="FYN52" s="181">
        <f>SUM(FYK49)</f>
        <v>6000</v>
      </c>
      <c r="FYV52" s="181">
        <f>SUM(FYS49)</f>
        <v>6000</v>
      </c>
      <c r="FZD52" s="181">
        <f>SUM(FZA49)</f>
        <v>6000</v>
      </c>
      <c r="FZL52" s="181">
        <f>SUM(FZI49)</f>
        <v>6000</v>
      </c>
      <c r="FZT52" s="181">
        <f>SUM(FZQ49)</f>
        <v>6000</v>
      </c>
      <c r="GAB52" s="181">
        <f>SUM(FZY49)</f>
        <v>6000</v>
      </c>
      <c r="GAJ52" s="181">
        <f>SUM(GAG49)</f>
        <v>6000</v>
      </c>
      <c r="GAR52" s="181">
        <f>SUM(GAO49)</f>
        <v>6000</v>
      </c>
      <c r="GAZ52" s="181">
        <f>SUM(GAW49)</f>
        <v>6000</v>
      </c>
      <c r="GBH52" s="181">
        <f>SUM(GBE49)</f>
        <v>6000</v>
      </c>
      <c r="GBP52" s="181">
        <f>SUM(GBM49)</f>
        <v>6000</v>
      </c>
      <c r="GBX52" s="181">
        <f>SUM(GBU49)</f>
        <v>6000</v>
      </c>
      <c r="GCF52" s="181">
        <f>SUM(GCC49)</f>
        <v>6000</v>
      </c>
      <c r="GCN52" s="181">
        <f>SUM(GCK49)</f>
        <v>6000</v>
      </c>
      <c r="GCV52" s="181">
        <f>SUM(GCS49)</f>
        <v>6000</v>
      </c>
      <c r="GDD52" s="181">
        <f>SUM(GDA49)</f>
        <v>6000</v>
      </c>
      <c r="GDL52" s="181">
        <f>SUM(GDI49)</f>
        <v>6000</v>
      </c>
      <c r="GDT52" s="181">
        <f>SUM(GDQ49)</f>
        <v>6000</v>
      </c>
      <c r="GEB52" s="181">
        <f>SUM(GDY49)</f>
        <v>6000</v>
      </c>
      <c r="GEJ52" s="181">
        <f>SUM(GEG49)</f>
        <v>6000</v>
      </c>
      <c r="GER52" s="181">
        <f>SUM(GEO49)</f>
        <v>6000</v>
      </c>
      <c r="GEZ52" s="181">
        <f>SUM(GEW49)</f>
        <v>6000</v>
      </c>
      <c r="GFH52" s="181">
        <f>SUM(GFE49)</f>
        <v>6000</v>
      </c>
      <c r="GFP52" s="181">
        <f>SUM(GFM49)</f>
        <v>6000</v>
      </c>
      <c r="GFX52" s="181">
        <f>SUM(GFU49)</f>
        <v>6000</v>
      </c>
      <c r="GGF52" s="181">
        <f>SUM(GGC49)</f>
        <v>6000</v>
      </c>
      <c r="GGN52" s="181">
        <f>SUM(GGK49)</f>
        <v>6000</v>
      </c>
      <c r="GGV52" s="181">
        <f>SUM(GGS49)</f>
        <v>6000</v>
      </c>
      <c r="GHD52" s="181">
        <f>SUM(GHA49)</f>
        <v>6000</v>
      </c>
      <c r="GHL52" s="181">
        <f>SUM(GHI49)</f>
        <v>6000</v>
      </c>
      <c r="GHT52" s="181">
        <f>SUM(GHQ49)</f>
        <v>6000</v>
      </c>
      <c r="GIB52" s="181">
        <f>SUM(GHY49)</f>
        <v>6000</v>
      </c>
      <c r="GIJ52" s="181">
        <f>SUM(GIG49)</f>
        <v>6000</v>
      </c>
      <c r="GIR52" s="181">
        <f>SUM(GIO49)</f>
        <v>6000</v>
      </c>
      <c r="GIZ52" s="181">
        <f>SUM(GIW49)</f>
        <v>6000</v>
      </c>
      <c r="GJH52" s="181">
        <f>SUM(GJE49)</f>
        <v>6000</v>
      </c>
      <c r="GJP52" s="181">
        <f>SUM(GJM49)</f>
        <v>6000</v>
      </c>
      <c r="GJX52" s="181">
        <f>SUM(GJU49)</f>
        <v>6000</v>
      </c>
      <c r="GKF52" s="181">
        <f>SUM(GKC49)</f>
        <v>6000</v>
      </c>
      <c r="GKN52" s="181">
        <f>SUM(GKK49)</f>
        <v>6000</v>
      </c>
      <c r="GKV52" s="181">
        <f>SUM(GKS49)</f>
        <v>6000</v>
      </c>
      <c r="GLD52" s="181">
        <f>SUM(GLA49)</f>
        <v>6000</v>
      </c>
      <c r="GLL52" s="181">
        <f>SUM(GLI49)</f>
        <v>6000</v>
      </c>
      <c r="GLT52" s="181">
        <f>SUM(GLQ49)</f>
        <v>6000</v>
      </c>
      <c r="GMB52" s="181">
        <f>SUM(GLY49)</f>
        <v>6000</v>
      </c>
      <c r="GMJ52" s="181">
        <f>SUM(GMG49)</f>
        <v>6000</v>
      </c>
      <c r="GMR52" s="181">
        <f>SUM(GMO49)</f>
        <v>6000</v>
      </c>
      <c r="GMZ52" s="181">
        <f>SUM(GMW49)</f>
        <v>6000</v>
      </c>
      <c r="GNH52" s="181">
        <f>SUM(GNE49)</f>
        <v>6000</v>
      </c>
      <c r="GNP52" s="181">
        <f>SUM(GNM49)</f>
        <v>6000</v>
      </c>
      <c r="GNX52" s="181">
        <f>SUM(GNU49)</f>
        <v>6000</v>
      </c>
      <c r="GOF52" s="181">
        <f>SUM(GOC49)</f>
        <v>6000</v>
      </c>
      <c r="GON52" s="181">
        <f>SUM(GOK49)</f>
        <v>6000</v>
      </c>
      <c r="GOV52" s="181">
        <f>SUM(GOS49)</f>
        <v>6000</v>
      </c>
      <c r="GPD52" s="181">
        <f>SUM(GPA49)</f>
        <v>6000</v>
      </c>
      <c r="GPL52" s="181">
        <f>SUM(GPI49)</f>
        <v>6000</v>
      </c>
      <c r="GPT52" s="181">
        <f>SUM(GPQ49)</f>
        <v>6000</v>
      </c>
      <c r="GQB52" s="181">
        <f>SUM(GPY49)</f>
        <v>6000</v>
      </c>
      <c r="GQJ52" s="181">
        <f>SUM(GQG49)</f>
        <v>6000</v>
      </c>
      <c r="GQR52" s="181">
        <f>SUM(GQO49)</f>
        <v>6000</v>
      </c>
      <c r="GQZ52" s="181">
        <f>SUM(GQW49)</f>
        <v>6000</v>
      </c>
      <c r="GRH52" s="181">
        <f>SUM(GRE49)</f>
        <v>6000</v>
      </c>
      <c r="GRP52" s="181">
        <f>SUM(GRM49)</f>
        <v>6000</v>
      </c>
      <c r="GRX52" s="181">
        <f>SUM(GRU49)</f>
        <v>6000</v>
      </c>
      <c r="GSF52" s="181">
        <f>SUM(GSC49)</f>
        <v>6000</v>
      </c>
      <c r="GSN52" s="181">
        <f>SUM(GSK49)</f>
        <v>6000</v>
      </c>
      <c r="GSV52" s="181">
        <f>SUM(GSS49)</f>
        <v>6000</v>
      </c>
      <c r="GTD52" s="181">
        <f>SUM(GTA49)</f>
        <v>6000</v>
      </c>
      <c r="GTL52" s="181">
        <f>SUM(GTI49)</f>
        <v>6000</v>
      </c>
      <c r="GTT52" s="181">
        <f>SUM(GTQ49)</f>
        <v>6000</v>
      </c>
      <c r="GUB52" s="181">
        <f>SUM(GTY49)</f>
        <v>6000</v>
      </c>
      <c r="GUJ52" s="181">
        <f>SUM(GUG49)</f>
        <v>6000</v>
      </c>
      <c r="GUR52" s="181">
        <f>SUM(GUO49)</f>
        <v>6000</v>
      </c>
      <c r="GUZ52" s="181">
        <f>SUM(GUW49)</f>
        <v>6000</v>
      </c>
      <c r="GVH52" s="181">
        <f>SUM(GVE49)</f>
        <v>6000</v>
      </c>
      <c r="GVP52" s="181">
        <f>SUM(GVM49)</f>
        <v>6000</v>
      </c>
      <c r="GVX52" s="181">
        <f>SUM(GVU49)</f>
        <v>6000</v>
      </c>
      <c r="GWF52" s="181">
        <f>SUM(GWC49)</f>
        <v>6000</v>
      </c>
      <c r="GWN52" s="181">
        <f>SUM(GWK49)</f>
        <v>6000</v>
      </c>
      <c r="GWV52" s="181">
        <f>SUM(GWS49)</f>
        <v>6000</v>
      </c>
      <c r="GXD52" s="181">
        <f>SUM(GXA49)</f>
        <v>6000</v>
      </c>
      <c r="GXL52" s="181">
        <f>SUM(GXI49)</f>
        <v>6000</v>
      </c>
      <c r="GXT52" s="181">
        <f>SUM(GXQ49)</f>
        <v>6000</v>
      </c>
      <c r="GYB52" s="181">
        <f>SUM(GXY49)</f>
        <v>6000</v>
      </c>
      <c r="GYJ52" s="181">
        <f>SUM(GYG49)</f>
        <v>6000</v>
      </c>
      <c r="GYR52" s="181">
        <f>SUM(GYO49)</f>
        <v>6000</v>
      </c>
      <c r="GYZ52" s="181">
        <f>SUM(GYW49)</f>
        <v>6000</v>
      </c>
      <c r="GZH52" s="181">
        <f>SUM(GZE49)</f>
        <v>6000</v>
      </c>
      <c r="GZP52" s="181">
        <f>SUM(GZM49)</f>
        <v>6000</v>
      </c>
      <c r="GZX52" s="181">
        <f>SUM(GZU49)</f>
        <v>6000</v>
      </c>
      <c r="HAF52" s="181">
        <f>SUM(HAC49)</f>
        <v>6000</v>
      </c>
      <c r="HAN52" s="181">
        <f>SUM(HAK49)</f>
        <v>6000</v>
      </c>
      <c r="HAV52" s="181">
        <f>SUM(HAS49)</f>
        <v>6000</v>
      </c>
      <c r="HBD52" s="181">
        <f>SUM(HBA49)</f>
        <v>6000</v>
      </c>
      <c r="HBL52" s="181">
        <f>SUM(HBI49)</f>
        <v>6000</v>
      </c>
      <c r="HBT52" s="181">
        <f>SUM(HBQ49)</f>
        <v>6000</v>
      </c>
      <c r="HCB52" s="181">
        <f>SUM(HBY49)</f>
        <v>6000</v>
      </c>
      <c r="HCJ52" s="181">
        <f>SUM(HCG49)</f>
        <v>6000</v>
      </c>
      <c r="HCR52" s="181">
        <f>SUM(HCO49)</f>
        <v>6000</v>
      </c>
      <c r="HCZ52" s="181">
        <f>SUM(HCW49)</f>
        <v>6000</v>
      </c>
      <c r="HDH52" s="181">
        <f>SUM(HDE49)</f>
        <v>6000</v>
      </c>
      <c r="HDP52" s="181">
        <f>SUM(HDM49)</f>
        <v>6000</v>
      </c>
      <c r="HDX52" s="181">
        <f>SUM(HDU49)</f>
        <v>6000</v>
      </c>
      <c r="HEF52" s="181">
        <f>SUM(HEC49)</f>
        <v>6000</v>
      </c>
      <c r="HEN52" s="181">
        <f>SUM(HEK49)</f>
        <v>6000</v>
      </c>
      <c r="HEV52" s="181">
        <f>SUM(HES49)</f>
        <v>6000</v>
      </c>
      <c r="HFD52" s="181">
        <f>SUM(HFA49)</f>
        <v>6000</v>
      </c>
      <c r="HFL52" s="181">
        <f>SUM(HFI49)</f>
        <v>6000</v>
      </c>
      <c r="HFT52" s="181">
        <f>SUM(HFQ49)</f>
        <v>6000</v>
      </c>
      <c r="HGB52" s="181">
        <f>SUM(HFY49)</f>
        <v>6000</v>
      </c>
      <c r="HGJ52" s="181">
        <f>SUM(HGG49)</f>
        <v>6000</v>
      </c>
      <c r="HGR52" s="181">
        <f>SUM(HGO49)</f>
        <v>6000</v>
      </c>
      <c r="HGZ52" s="181">
        <f>SUM(HGW49)</f>
        <v>6000</v>
      </c>
      <c r="HHH52" s="181">
        <f>SUM(HHE49)</f>
        <v>6000</v>
      </c>
      <c r="HHP52" s="181">
        <f>SUM(HHM49)</f>
        <v>6000</v>
      </c>
      <c r="HHX52" s="181">
        <f>SUM(HHU49)</f>
        <v>6000</v>
      </c>
      <c r="HIF52" s="181">
        <f>SUM(HIC49)</f>
        <v>6000</v>
      </c>
      <c r="HIN52" s="181">
        <f>SUM(HIK49)</f>
        <v>6000</v>
      </c>
      <c r="HIV52" s="181">
        <f>SUM(HIS49)</f>
        <v>6000</v>
      </c>
      <c r="HJD52" s="181">
        <f>SUM(HJA49)</f>
        <v>6000</v>
      </c>
      <c r="HJL52" s="181">
        <f>SUM(HJI49)</f>
        <v>6000</v>
      </c>
      <c r="HJT52" s="181">
        <f>SUM(HJQ49)</f>
        <v>6000</v>
      </c>
      <c r="HKB52" s="181">
        <f>SUM(HJY49)</f>
        <v>6000</v>
      </c>
      <c r="HKJ52" s="181">
        <f>SUM(HKG49)</f>
        <v>6000</v>
      </c>
      <c r="HKR52" s="181">
        <f>SUM(HKO49)</f>
        <v>6000</v>
      </c>
      <c r="HKZ52" s="181">
        <f>SUM(HKW49)</f>
        <v>6000</v>
      </c>
      <c r="HLH52" s="181">
        <f>SUM(HLE49)</f>
        <v>6000</v>
      </c>
      <c r="HLP52" s="181">
        <f>SUM(HLM49)</f>
        <v>6000</v>
      </c>
      <c r="HLX52" s="181">
        <f>SUM(HLU49)</f>
        <v>6000</v>
      </c>
      <c r="HMF52" s="181">
        <f>SUM(HMC49)</f>
        <v>6000</v>
      </c>
      <c r="HMN52" s="181">
        <f>SUM(HMK49)</f>
        <v>6000</v>
      </c>
      <c r="HMV52" s="181">
        <f>SUM(HMS49)</f>
        <v>6000</v>
      </c>
      <c r="HND52" s="181">
        <f>SUM(HNA49)</f>
        <v>6000</v>
      </c>
      <c r="HNL52" s="181">
        <f>SUM(HNI49)</f>
        <v>6000</v>
      </c>
      <c r="HNT52" s="181">
        <f>SUM(HNQ49)</f>
        <v>6000</v>
      </c>
      <c r="HOB52" s="181">
        <f>SUM(HNY49)</f>
        <v>6000</v>
      </c>
      <c r="HOJ52" s="181">
        <f>SUM(HOG49)</f>
        <v>6000</v>
      </c>
      <c r="HOR52" s="181">
        <f>SUM(HOO49)</f>
        <v>6000</v>
      </c>
      <c r="HOZ52" s="181">
        <f>SUM(HOW49)</f>
        <v>6000</v>
      </c>
      <c r="HPH52" s="181">
        <f>SUM(HPE49)</f>
        <v>6000</v>
      </c>
      <c r="HPP52" s="181">
        <f>SUM(HPM49)</f>
        <v>6000</v>
      </c>
      <c r="HPX52" s="181">
        <f>SUM(HPU49)</f>
        <v>6000</v>
      </c>
      <c r="HQF52" s="181">
        <f>SUM(HQC49)</f>
        <v>6000</v>
      </c>
      <c r="HQN52" s="181">
        <f>SUM(HQK49)</f>
        <v>6000</v>
      </c>
      <c r="HQV52" s="181">
        <f>SUM(HQS49)</f>
        <v>6000</v>
      </c>
      <c r="HRD52" s="181">
        <f>SUM(HRA49)</f>
        <v>6000</v>
      </c>
      <c r="HRL52" s="181">
        <f>SUM(HRI49)</f>
        <v>6000</v>
      </c>
      <c r="HRT52" s="181">
        <f>SUM(HRQ49)</f>
        <v>6000</v>
      </c>
      <c r="HSB52" s="181">
        <f>SUM(HRY49)</f>
        <v>6000</v>
      </c>
      <c r="HSJ52" s="181">
        <f>SUM(HSG49)</f>
        <v>6000</v>
      </c>
      <c r="HSR52" s="181">
        <f>SUM(HSO49)</f>
        <v>6000</v>
      </c>
      <c r="HSZ52" s="181">
        <f>SUM(HSW49)</f>
        <v>6000</v>
      </c>
      <c r="HTH52" s="181">
        <f>SUM(HTE49)</f>
        <v>6000</v>
      </c>
      <c r="HTP52" s="181">
        <f>SUM(HTM49)</f>
        <v>6000</v>
      </c>
      <c r="HTX52" s="181">
        <f>SUM(HTU49)</f>
        <v>6000</v>
      </c>
      <c r="HUF52" s="181">
        <f>SUM(HUC49)</f>
        <v>6000</v>
      </c>
      <c r="HUN52" s="181">
        <f>SUM(HUK49)</f>
        <v>6000</v>
      </c>
      <c r="HUV52" s="181">
        <f>SUM(HUS49)</f>
        <v>6000</v>
      </c>
      <c r="HVD52" s="181">
        <f>SUM(HVA49)</f>
        <v>6000</v>
      </c>
      <c r="HVL52" s="181">
        <f>SUM(HVI49)</f>
        <v>6000</v>
      </c>
      <c r="HVT52" s="181">
        <f>SUM(HVQ49)</f>
        <v>6000</v>
      </c>
      <c r="HWB52" s="181">
        <f>SUM(HVY49)</f>
        <v>6000</v>
      </c>
      <c r="HWJ52" s="181">
        <f>SUM(HWG49)</f>
        <v>6000</v>
      </c>
      <c r="HWR52" s="181">
        <f>SUM(HWO49)</f>
        <v>6000</v>
      </c>
      <c r="HWZ52" s="181">
        <f>SUM(HWW49)</f>
        <v>6000</v>
      </c>
      <c r="HXH52" s="181">
        <f>SUM(HXE49)</f>
        <v>6000</v>
      </c>
      <c r="HXP52" s="181">
        <f>SUM(HXM49)</f>
        <v>6000</v>
      </c>
      <c r="HXX52" s="181">
        <f>SUM(HXU49)</f>
        <v>6000</v>
      </c>
      <c r="HYF52" s="181">
        <f>SUM(HYC49)</f>
        <v>6000</v>
      </c>
      <c r="HYN52" s="181">
        <f>SUM(HYK49)</f>
        <v>6000</v>
      </c>
      <c r="HYV52" s="181">
        <f>SUM(HYS49)</f>
        <v>6000</v>
      </c>
      <c r="HZD52" s="181">
        <f>SUM(HZA49)</f>
        <v>6000</v>
      </c>
      <c r="HZL52" s="181">
        <f>SUM(HZI49)</f>
        <v>6000</v>
      </c>
      <c r="HZT52" s="181">
        <f>SUM(HZQ49)</f>
        <v>6000</v>
      </c>
      <c r="IAB52" s="181">
        <f>SUM(HZY49)</f>
        <v>6000</v>
      </c>
      <c r="IAJ52" s="181">
        <f>SUM(IAG49)</f>
        <v>6000</v>
      </c>
      <c r="IAR52" s="181">
        <f>SUM(IAO49)</f>
        <v>6000</v>
      </c>
      <c r="IAZ52" s="181">
        <f>SUM(IAW49)</f>
        <v>6000</v>
      </c>
      <c r="IBH52" s="181">
        <f>SUM(IBE49)</f>
        <v>6000</v>
      </c>
      <c r="IBP52" s="181">
        <f>SUM(IBM49)</f>
        <v>6000</v>
      </c>
      <c r="IBX52" s="181">
        <f>SUM(IBU49)</f>
        <v>6000</v>
      </c>
      <c r="ICF52" s="181">
        <f>SUM(ICC49)</f>
        <v>6000</v>
      </c>
      <c r="ICN52" s="181">
        <f>SUM(ICK49)</f>
        <v>6000</v>
      </c>
      <c r="ICV52" s="181">
        <f>SUM(ICS49)</f>
        <v>6000</v>
      </c>
      <c r="IDD52" s="181">
        <f>SUM(IDA49)</f>
        <v>6000</v>
      </c>
      <c r="IDL52" s="181">
        <f>SUM(IDI49)</f>
        <v>6000</v>
      </c>
      <c r="IDT52" s="181">
        <f>SUM(IDQ49)</f>
        <v>6000</v>
      </c>
      <c r="IEB52" s="181">
        <f>SUM(IDY49)</f>
        <v>6000</v>
      </c>
      <c r="IEJ52" s="181">
        <f>SUM(IEG49)</f>
        <v>6000</v>
      </c>
      <c r="IER52" s="181">
        <f>SUM(IEO49)</f>
        <v>6000</v>
      </c>
      <c r="IEZ52" s="181">
        <f>SUM(IEW49)</f>
        <v>6000</v>
      </c>
      <c r="IFH52" s="181">
        <f>SUM(IFE49)</f>
        <v>6000</v>
      </c>
      <c r="IFP52" s="181">
        <f>SUM(IFM49)</f>
        <v>6000</v>
      </c>
      <c r="IFX52" s="181">
        <f>SUM(IFU49)</f>
        <v>6000</v>
      </c>
      <c r="IGF52" s="181">
        <f>SUM(IGC49)</f>
        <v>6000</v>
      </c>
      <c r="IGN52" s="181">
        <f>SUM(IGK49)</f>
        <v>6000</v>
      </c>
      <c r="IGV52" s="181">
        <f>SUM(IGS49)</f>
        <v>6000</v>
      </c>
      <c r="IHD52" s="181">
        <f>SUM(IHA49)</f>
        <v>6000</v>
      </c>
      <c r="IHL52" s="181">
        <f>SUM(IHI49)</f>
        <v>6000</v>
      </c>
      <c r="IHT52" s="181">
        <f>SUM(IHQ49)</f>
        <v>6000</v>
      </c>
      <c r="IIB52" s="181">
        <f>SUM(IHY49)</f>
        <v>6000</v>
      </c>
      <c r="IIJ52" s="181">
        <f>SUM(IIG49)</f>
        <v>6000</v>
      </c>
      <c r="IIR52" s="181">
        <f>SUM(IIO49)</f>
        <v>6000</v>
      </c>
      <c r="IIZ52" s="181">
        <f>SUM(IIW49)</f>
        <v>6000</v>
      </c>
      <c r="IJH52" s="181">
        <f>SUM(IJE49)</f>
        <v>6000</v>
      </c>
      <c r="IJP52" s="181">
        <f>SUM(IJM49)</f>
        <v>6000</v>
      </c>
      <c r="IJX52" s="181">
        <f>SUM(IJU49)</f>
        <v>6000</v>
      </c>
      <c r="IKF52" s="181">
        <f>SUM(IKC49)</f>
        <v>6000</v>
      </c>
      <c r="IKN52" s="181">
        <f>SUM(IKK49)</f>
        <v>6000</v>
      </c>
      <c r="IKV52" s="181">
        <f>SUM(IKS49)</f>
        <v>6000</v>
      </c>
      <c r="ILD52" s="181">
        <f>SUM(ILA49)</f>
        <v>6000</v>
      </c>
      <c r="ILL52" s="181">
        <f>SUM(ILI49)</f>
        <v>6000</v>
      </c>
      <c r="ILT52" s="181">
        <f>SUM(ILQ49)</f>
        <v>6000</v>
      </c>
      <c r="IMB52" s="181">
        <f>SUM(ILY49)</f>
        <v>6000</v>
      </c>
      <c r="IMJ52" s="181">
        <f>SUM(IMG49)</f>
        <v>6000</v>
      </c>
      <c r="IMR52" s="181">
        <f>SUM(IMO49)</f>
        <v>6000</v>
      </c>
      <c r="IMZ52" s="181">
        <f>SUM(IMW49)</f>
        <v>6000</v>
      </c>
      <c r="INH52" s="181">
        <f>SUM(INE49)</f>
        <v>6000</v>
      </c>
      <c r="INP52" s="181">
        <f>SUM(INM49)</f>
        <v>6000</v>
      </c>
      <c r="INX52" s="181">
        <f>SUM(INU49)</f>
        <v>6000</v>
      </c>
      <c r="IOF52" s="181">
        <f>SUM(IOC49)</f>
        <v>6000</v>
      </c>
      <c r="ION52" s="181">
        <f>SUM(IOK49)</f>
        <v>6000</v>
      </c>
      <c r="IOV52" s="181">
        <f>SUM(IOS49)</f>
        <v>6000</v>
      </c>
      <c r="IPD52" s="181">
        <f>SUM(IPA49)</f>
        <v>6000</v>
      </c>
      <c r="IPL52" s="181">
        <f>SUM(IPI49)</f>
        <v>6000</v>
      </c>
      <c r="IPT52" s="181">
        <f>SUM(IPQ49)</f>
        <v>6000</v>
      </c>
      <c r="IQB52" s="181">
        <f>SUM(IPY49)</f>
        <v>6000</v>
      </c>
      <c r="IQJ52" s="181">
        <f>SUM(IQG49)</f>
        <v>6000</v>
      </c>
      <c r="IQR52" s="181">
        <f>SUM(IQO49)</f>
        <v>6000</v>
      </c>
      <c r="IQZ52" s="181">
        <f>SUM(IQW49)</f>
        <v>6000</v>
      </c>
      <c r="IRH52" s="181">
        <f>SUM(IRE49)</f>
        <v>6000</v>
      </c>
      <c r="IRP52" s="181">
        <f>SUM(IRM49)</f>
        <v>6000</v>
      </c>
      <c r="IRX52" s="181">
        <f>SUM(IRU49)</f>
        <v>6000</v>
      </c>
      <c r="ISF52" s="181">
        <f>SUM(ISC49)</f>
        <v>6000</v>
      </c>
      <c r="ISN52" s="181">
        <f>SUM(ISK49)</f>
        <v>6000</v>
      </c>
      <c r="ISV52" s="181">
        <f>SUM(ISS49)</f>
        <v>6000</v>
      </c>
      <c r="ITD52" s="181">
        <f>SUM(ITA49)</f>
        <v>6000</v>
      </c>
      <c r="ITL52" s="181">
        <f>SUM(ITI49)</f>
        <v>6000</v>
      </c>
      <c r="ITT52" s="181">
        <f>SUM(ITQ49)</f>
        <v>6000</v>
      </c>
      <c r="IUB52" s="181">
        <f>SUM(ITY49)</f>
        <v>6000</v>
      </c>
      <c r="IUJ52" s="181">
        <f>SUM(IUG49)</f>
        <v>6000</v>
      </c>
      <c r="IUR52" s="181">
        <f>SUM(IUO49)</f>
        <v>6000</v>
      </c>
      <c r="IUZ52" s="181">
        <f>SUM(IUW49)</f>
        <v>6000</v>
      </c>
      <c r="IVH52" s="181">
        <f>SUM(IVE49)</f>
        <v>6000</v>
      </c>
      <c r="IVP52" s="181">
        <f>SUM(IVM49)</f>
        <v>6000</v>
      </c>
      <c r="IVX52" s="181">
        <f>SUM(IVU49)</f>
        <v>6000</v>
      </c>
      <c r="IWF52" s="181">
        <f>SUM(IWC49)</f>
        <v>6000</v>
      </c>
      <c r="IWN52" s="181">
        <f>SUM(IWK49)</f>
        <v>6000</v>
      </c>
      <c r="IWV52" s="181">
        <f>SUM(IWS49)</f>
        <v>6000</v>
      </c>
      <c r="IXD52" s="181">
        <f>SUM(IXA49)</f>
        <v>6000</v>
      </c>
      <c r="IXL52" s="181">
        <f>SUM(IXI49)</f>
        <v>6000</v>
      </c>
      <c r="IXT52" s="181">
        <f>SUM(IXQ49)</f>
        <v>6000</v>
      </c>
      <c r="IYB52" s="181">
        <f>SUM(IXY49)</f>
        <v>6000</v>
      </c>
      <c r="IYJ52" s="181">
        <f>SUM(IYG49)</f>
        <v>6000</v>
      </c>
      <c r="IYR52" s="181">
        <f>SUM(IYO49)</f>
        <v>6000</v>
      </c>
      <c r="IYZ52" s="181">
        <f>SUM(IYW49)</f>
        <v>6000</v>
      </c>
      <c r="IZH52" s="181">
        <f>SUM(IZE49)</f>
        <v>6000</v>
      </c>
      <c r="IZP52" s="181">
        <f>SUM(IZM49)</f>
        <v>6000</v>
      </c>
      <c r="IZX52" s="181">
        <f>SUM(IZU49)</f>
        <v>6000</v>
      </c>
      <c r="JAF52" s="181">
        <f>SUM(JAC49)</f>
        <v>6000</v>
      </c>
      <c r="JAN52" s="181">
        <f>SUM(JAK49)</f>
        <v>6000</v>
      </c>
      <c r="JAV52" s="181">
        <f>SUM(JAS49)</f>
        <v>6000</v>
      </c>
      <c r="JBD52" s="181">
        <f>SUM(JBA49)</f>
        <v>6000</v>
      </c>
      <c r="JBL52" s="181">
        <f>SUM(JBI49)</f>
        <v>6000</v>
      </c>
      <c r="JBT52" s="181">
        <f>SUM(JBQ49)</f>
        <v>6000</v>
      </c>
      <c r="JCB52" s="181">
        <f>SUM(JBY49)</f>
        <v>6000</v>
      </c>
      <c r="JCJ52" s="181">
        <f>SUM(JCG49)</f>
        <v>6000</v>
      </c>
      <c r="JCR52" s="181">
        <f>SUM(JCO49)</f>
        <v>6000</v>
      </c>
      <c r="JCZ52" s="181">
        <f>SUM(JCW49)</f>
        <v>6000</v>
      </c>
      <c r="JDH52" s="181">
        <f>SUM(JDE49)</f>
        <v>6000</v>
      </c>
      <c r="JDP52" s="181">
        <f>SUM(JDM49)</f>
        <v>6000</v>
      </c>
      <c r="JDX52" s="181">
        <f>SUM(JDU49)</f>
        <v>6000</v>
      </c>
      <c r="JEF52" s="181">
        <f>SUM(JEC49)</f>
        <v>6000</v>
      </c>
      <c r="JEN52" s="181">
        <f>SUM(JEK49)</f>
        <v>6000</v>
      </c>
      <c r="JEV52" s="181">
        <f>SUM(JES49)</f>
        <v>6000</v>
      </c>
      <c r="JFD52" s="181">
        <f>SUM(JFA49)</f>
        <v>6000</v>
      </c>
      <c r="JFL52" s="181">
        <f>SUM(JFI49)</f>
        <v>6000</v>
      </c>
      <c r="JFT52" s="181">
        <f>SUM(JFQ49)</f>
        <v>6000</v>
      </c>
      <c r="JGB52" s="181">
        <f>SUM(JFY49)</f>
        <v>6000</v>
      </c>
      <c r="JGJ52" s="181">
        <f>SUM(JGG49)</f>
        <v>6000</v>
      </c>
      <c r="JGR52" s="181">
        <f>SUM(JGO49)</f>
        <v>6000</v>
      </c>
      <c r="JGZ52" s="181">
        <f>SUM(JGW49)</f>
        <v>6000</v>
      </c>
      <c r="JHH52" s="181">
        <f>SUM(JHE49)</f>
        <v>6000</v>
      </c>
      <c r="JHP52" s="181">
        <f>SUM(JHM49)</f>
        <v>6000</v>
      </c>
      <c r="JHX52" s="181">
        <f>SUM(JHU49)</f>
        <v>6000</v>
      </c>
      <c r="JIF52" s="181">
        <f>SUM(JIC49)</f>
        <v>6000</v>
      </c>
      <c r="JIN52" s="181">
        <f>SUM(JIK49)</f>
        <v>6000</v>
      </c>
      <c r="JIV52" s="181">
        <f>SUM(JIS49)</f>
        <v>6000</v>
      </c>
      <c r="JJD52" s="181">
        <f>SUM(JJA49)</f>
        <v>6000</v>
      </c>
      <c r="JJL52" s="181">
        <f>SUM(JJI49)</f>
        <v>6000</v>
      </c>
      <c r="JJT52" s="181">
        <f>SUM(JJQ49)</f>
        <v>6000</v>
      </c>
      <c r="JKB52" s="181">
        <f>SUM(JJY49)</f>
        <v>6000</v>
      </c>
      <c r="JKJ52" s="181">
        <f>SUM(JKG49)</f>
        <v>6000</v>
      </c>
      <c r="JKR52" s="181">
        <f>SUM(JKO49)</f>
        <v>6000</v>
      </c>
      <c r="JKZ52" s="181">
        <f>SUM(JKW49)</f>
        <v>6000</v>
      </c>
      <c r="JLH52" s="181">
        <f>SUM(JLE49)</f>
        <v>6000</v>
      </c>
      <c r="JLP52" s="181">
        <f>SUM(JLM49)</f>
        <v>6000</v>
      </c>
      <c r="JLX52" s="181">
        <f>SUM(JLU49)</f>
        <v>6000</v>
      </c>
      <c r="JMF52" s="181">
        <f>SUM(JMC49)</f>
        <v>6000</v>
      </c>
      <c r="JMN52" s="181">
        <f>SUM(JMK49)</f>
        <v>6000</v>
      </c>
      <c r="JMV52" s="181">
        <f>SUM(JMS49)</f>
        <v>6000</v>
      </c>
      <c r="JND52" s="181">
        <f>SUM(JNA49)</f>
        <v>6000</v>
      </c>
      <c r="JNL52" s="181">
        <f>SUM(JNI49)</f>
        <v>6000</v>
      </c>
      <c r="JNT52" s="181">
        <f>SUM(JNQ49)</f>
        <v>6000</v>
      </c>
      <c r="JOB52" s="181">
        <f>SUM(JNY49)</f>
        <v>6000</v>
      </c>
      <c r="JOJ52" s="181">
        <f>SUM(JOG49)</f>
        <v>6000</v>
      </c>
      <c r="JOR52" s="181">
        <f>SUM(JOO49)</f>
        <v>6000</v>
      </c>
      <c r="JOZ52" s="181">
        <f>SUM(JOW49)</f>
        <v>6000</v>
      </c>
      <c r="JPH52" s="181">
        <f>SUM(JPE49)</f>
        <v>6000</v>
      </c>
      <c r="JPP52" s="181">
        <f>SUM(JPM49)</f>
        <v>6000</v>
      </c>
      <c r="JPX52" s="181">
        <f>SUM(JPU49)</f>
        <v>6000</v>
      </c>
      <c r="JQF52" s="181">
        <f>SUM(JQC49)</f>
        <v>6000</v>
      </c>
      <c r="JQN52" s="181">
        <f>SUM(JQK49)</f>
        <v>6000</v>
      </c>
      <c r="JQV52" s="181">
        <f>SUM(JQS49)</f>
        <v>6000</v>
      </c>
      <c r="JRD52" s="181">
        <f>SUM(JRA49)</f>
        <v>6000</v>
      </c>
      <c r="JRL52" s="181">
        <f>SUM(JRI49)</f>
        <v>6000</v>
      </c>
      <c r="JRT52" s="181">
        <f>SUM(JRQ49)</f>
        <v>6000</v>
      </c>
      <c r="JSB52" s="181">
        <f>SUM(JRY49)</f>
        <v>6000</v>
      </c>
      <c r="JSJ52" s="181">
        <f>SUM(JSG49)</f>
        <v>6000</v>
      </c>
      <c r="JSR52" s="181">
        <f>SUM(JSO49)</f>
        <v>6000</v>
      </c>
      <c r="JSZ52" s="181">
        <f>SUM(JSW49)</f>
        <v>6000</v>
      </c>
      <c r="JTH52" s="181">
        <f>SUM(JTE49)</f>
        <v>6000</v>
      </c>
      <c r="JTP52" s="181">
        <f>SUM(JTM49)</f>
        <v>6000</v>
      </c>
      <c r="JTX52" s="181">
        <f>SUM(JTU49)</f>
        <v>6000</v>
      </c>
      <c r="JUF52" s="181">
        <f>SUM(JUC49)</f>
        <v>6000</v>
      </c>
      <c r="JUN52" s="181">
        <f>SUM(JUK49)</f>
        <v>6000</v>
      </c>
      <c r="JUV52" s="181">
        <f>SUM(JUS49)</f>
        <v>6000</v>
      </c>
      <c r="JVD52" s="181">
        <f>SUM(JVA49)</f>
        <v>6000</v>
      </c>
      <c r="JVL52" s="181">
        <f>SUM(JVI49)</f>
        <v>6000</v>
      </c>
      <c r="JVT52" s="181">
        <f>SUM(JVQ49)</f>
        <v>6000</v>
      </c>
      <c r="JWB52" s="181">
        <f>SUM(JVY49)</f>
        <v>6000</v>
      </c>
      <c r="JWJ52" s="181">
        <f>SUM(JWG49)</f>
        <v>6000</v>
      </c>
      <c r="JWR52" s="181">
        <f>SUM(JWO49)</f>
        <v>6000</v>
      </c>
      <c r="JWZ52" s="181">
        <f>SUM(JWW49)</f>
        <v>6000</v>
      </c>
      <c r="JXH52" s="181">
        <f>SUM(JXE49)</f>
        <v>6000</v>
      </c>
      <c r="JXP52" s="181">
        <f>SUM(JXM49)</f>
        <v>6000</v>
      </c>
      <c r="JXX52" s="181">
        <f>SUM(JXU49)</f>
        <v>6000</v>
      </c>
      <c r="JYF52" s="181">
        <f>SUM(JYC49)</f>
        <v>6000</v>
      </c>
      <c r="JYN52" s="181">
        <f>SUM(JYK49)</f>
        <v>6000</v>
      </c>
      <c r="JYV52" s="181">
        <f>SUM(JYS49)</f>
        <v>6000</v>
      </c>
      <c r="JZD52" s="181">
        <f>SUM(JZA49)</f>
        <v>6000</v>
      </c>
      <c r="JZL52" s="181">
        <f>SUM(JZI49)</f>
        <v>6000</v>
      </c>
      <c r="JZT52" s="181">
        <f>SUM(JZQ49)</f>
        <v>6000</v>
      </c>
      <c r="KAB52" s="181">
        <f>SUM(JZY49)</f>
        <v>6000</v>
      </c>
      <c r="KAJ52" s="181">
        <f>SUM(KAG49)</f>
        <v>6000</v>
      </c>
      <c r="KAR52" s="181">
        <f>SUM(KAO49)</f>
        <v>6000</v>
      </c>
      <c r="KAZ52" s="181">
        <f>SUM(KAW49)</f>
        <v>6000</v>
      </c>
      <c r="KBH52" s="181">
        <f>SUM(KBE49)</f>
        <v>6000</v>
      </c>
      <c r="KBP52" s="181">
        <f>SUM(KBM49)</f>
        <v>6000</v>
      </c>
      <c r="KBX52" s="181">
        <f>SUM(KBU49)</f>
        <v>6000</v>
      </c>
      <c r="KCF52" s="181">
        <f>SUM(KCC49)</f>
        <v>6000</v>
      </c>
      <c r="KCN52" s="181">
        <f>SUM(KCK49)</f>
        <v>6000</v>
      </c>
      <c r="KCV52" s="181">
        <f>SUM(KCS49)</f>
        <v>6000</v>
      </c>
      <c r="KDD52" s="181">
        <f>SUM(KDA49)</f>
        <v>6000</v>
      </c>
      <c r="KDL52" s="181">
        <f>SUM(KDI49)</f>
        <v>6000</v>
      </c>
      <c r="KDT52" s="181">
        <f>SUM(KDQ49)</f>
        <v>6000</v>
      </c>
      <c r="KEB52" s="181">
        <f>SUM(KDY49)</f>
        <v>6000</v>
      </c>
      <c r="KEJ52" s="181">
        <f>SUM(KEG49)</f>
        <v>6000</v>
      </c>
      <c r="KER52" s="181">
        <f>SUM(KEO49)</f>
        <v>6000</v>
      </c>
      <c r="KEZ52" s="181">
        <f>SUM(KEW49)</f>
        <v>6000</v>
      </c>
      <c r="KFH52" s="181">
        <f>SUM(KFE49)</f>
        <v>6000</v>
      </c>
      <c r="KFP52" s="181">
        <f>SUM(KFM49)</f>
        <v>6000</v>
      </c>
      <c r="KFX52" s="181">
        <f>SUM(KFU49)</f>
        <v>6000</v>
      </c>
      <c r="KGF52" s="181">
        <f>SUM(KGC49)</f>
        <v>6000</v>
      </c>
      <c r="KGN52" s="181">
        <f>SUM(KGK49)</f>
        <v>6000</v>
      </c>
      <c r="KGV52" s="181">
        <f>SUM(KGS49)</f>
        <v>6000</v>
      </c>
      <c r="KHD52" s="181">
        <f>SUM(KHA49)</f>
        <v>6000</v>
      </c>
      <c r="KHL52" s="181">
        <f>SUM(KHI49)</f>
        <v>6000</v>
      </c>
      <c r="KHT52" s="181">
        <f>SUM(KHQ49)</f>
        <v>6000</v>
      </c>
      <c r="KIB52" s="181">
        <f>SUM(KHY49)</f>
        <v>6000</v>
      </c>
      <c r="KIJ52" s="181">
        <f>SUM(KIG49)</f>
        <v>6000</v>
      </c>
      <c r="KIR52" s="181">
        <f>SUM(KIO49)</f>
        <v>6000</v>
      </c>
      <c r="KIZ52" s="181">
        <f>SUM(KIW49)</f>
        <v>6000</v>
      </c>
      <c r="KJH52" s="181">
        <f>SUM(KJE49)</f>
        <v>6000</v>
      </c>
      <c r="KJP52" s="181">
        <f>SUM(KJM49)</f>
        <v>6000</v>
      </c>
      <c r="KJX52" s="181">
        <f>SUM(KJU49)</f>
        <v>6000</v>
      </c>
      <c r="KKF52" s="181">
        <f>SUM(KKC49)</f>
        <v>6000</v>
      </c>
      <c r="KKN52" s="181">
        <f>SUM(KKK49)</f>
        <v>6000</v>
      </c>
      <c r="KKV52" s="181">
        <f>SUM(KKS49)</f>
        <v>6000</v>
      </c>
      <c r="KLD52" s="181">
        <f>SUM(KLA49)</f>
        <v>6000</v>
      </c>
      <c r="KLL52" s="181">
        <f>SUM(KLI49)</f>
        <v>6000</v>
      </c>
      <c r="KLT52" s="181">
        <f>SUM(KLQ49)</f>
        <v>6000</v>
      </c>
      <c r="KMB52" s="181">
        <f>SUM(KLY49)</f>
        <v>6000</v>
      </c>
      <c r="KMJ52" s="181">
        <f>SUM(KMG49)</f>
        <v>6000</v>
      </c>
      <c r="KMR52" s="181">
        <f>SUM(KMO49)</f>
        <v>6000</v>
      </c>
      <c r="KMZ52" s="181">
        <f>SUM(KMW49)</f>
        <v>6000</v>
      </c>
      <c r="KNH52" s="181">
        <f>SUM(KNE49)</f>
        <v>6000</v>
      </c>
      <c r="KNP52" s="181">
        <f>SUM(KNM49)</f>
        <v>6000</v>
      </c>
      <c r="KNX52" s="181">
        <f>SUM(KNU49)</f>
        <v>6000</v>
      </c>
      <c r="KOF52" s="181">
        <f>SUM(KOC49)</f>
        <v>6000</v>
      </c>
      <c r="KON52" s="181">
        <f>SUM(KOK49)</f>
        <v>6000</v>
      </c>
      <c r="KOV52" s="181">
        <f>SUM(KOS49)</f>
        <v>6000</v>
      </c>
      <c r="KPD52" s="181">
        <f>SUM(KPA49)</f>
        <v>6000</v>
      </c>
      <c r="KPL52" s="181">
        <f>SUM(KPI49)</f>
        <v>6000</v>
      </c>
      <c r="KPT52" s="181">
        <f>SUM(KPQ49)</f>
        <v>6000</v>
      </c>
      <c r="KQB52" s="181">
        <f>SUM(KPY49)</f>
        <v>6000</v>
      </c>
      <c r="KQJ52" s="181">
        <f>SUM(KQG49)</f>
        <v>6000</v>
      </c>
      <c r="KQR52" s="181">
        <f>SUM(KQO49)</f>
        <v>6000</v>
      </c>
      <c r="KQZ52" s="181">
        <f>SUM(KQW49)</f>
        <v>6000</v>
      </c>
      <c r="KRH52" s="181">
        <f>SUM(KRE49)</f>
        <v>6000</v>
      </c>
      <c r="KRP52" s="181">
        <f>SUM(KRM49)</f>
        <v>6000</v>
      </c>
      <c r="KRX52" s="181">
        <f>SUM(KRU49)</f>
        <v>6000</v>
      </c>
      <c r="KSF52" s="181">
        <f>SUM(KSC49)</f>
        <v>6000</v>
      </c>
      <c r="KSN52" s="181">
        <f>SUM(KSK49)</f>
        <v>6000</v>
      </c>
      <c r="KSV52" s="181">
        <f>SUM(KSS49)</f>
        <v>6000</v>
      </c>
      <c r="KTD52" s="181">
        <f>SUM(KTA49)</f>
        <v>6000</v>
      </c>
      <c r="KTL52" s="181">
        <f>SUM(KTI49)</f>
        <v>6000</v>
      </c>
      <c r="KTT52" s="181">
        <f>SUM(KTQ49)</f>
        <v>6000</v>
      </c>
      <c r="KUB52" s="181">
        <f>SUM(KTY49)</f>
        <v>6000</v>
      </c>
      <c r="KUJ52" s="181">
        <f>SUM(KUG49)</f>
        <v>6000</v>
      </c>
      <c r="KUR52" s="181">
        <f>SUM(KUO49)</f>
        <v>6000</v>
      </c>
      <c r="KUZ52" s="181">
        <f>SUM(KUW49)</f>
        <v>6000</v>
      </c>
      <c r="KVH52" s="181">
        <f>SUM(KVE49)</f>
        <v>6000</v>
      </c>
      <c r="KVP52" s="181">
        <f>SUM(KVM49)</f>
        <v>6000</v>
      </c>
      <c r="KVX52" s="181">
        <f>SUM(KVU49)</f>
        <v>6000</v>
      </c>
      <c r="KWF52" s="181">
        <f>SUM(KWC49)</f>
        <v>6000</v>
      </c>
      <c r="KWN52" s="181">
        <f>SUM(KWK49)</f>
        <v>6000</v>
      </c>
      <c r="KWV52" s="181">
        <f>SUM(KWS49)</f>
        <v>6000</v>
      </c>
      <c r="KXD52" s="181">
        <f>SUM(KXA49)</f>
        <v>6000</v>
      </c>
      <c r="KXL52" s="181">
        <f>SUM(KXI49)</f>
        <v>6000</v>
      </c>
      <c r="KXT52" s="181">
        <f>SUM(KXQ49)</f>
        <v>6000</v>
      </c>
      <c r="KYB52" s="181">
        <f>SUM(KXY49)</f>
        <v>6000</v>
      </c>
      <c r="KYJ52" s="181">
        <f>SUM(KYG49)</f>
        <v>6000</v>
      </c>
      <c r="KYR52" s="181">
        <f>SUM(KYO49)</f>
        <v>6000</v>
      </c>
      <c r="KYZ52" s="181">
        <f>SUM(KYW49)</f>
        <v>6000</v>
      </c>
      <c r="KZH52" s="181">
        <f>SUM(KZE49)</f>
        <v>6000</v>
      </c>
      <c r="KZP52" s="181">
        <f>SUM(KZM49)</f>
        <v>6000</v>
      </c>
      <c r="KZX52" s="181">
        <f>SUM(KZU49)</f>
        <v>6000</v>
      </c>
      <c r="LAF52" s="181">
        <f>SUM(LAC49)</f>
        <v>6000</v>
      </c>
      <c r="LAN52" s="181">
        <f>SUM(LAK49)</f>
        <v>6000</v>
      </c>
      <c r="LAV52" s="181">
        <f>SUM(LAS49)</f>
        <v>6000</v>
      </c>
      <c r="LBD52" s="181">
        <f>SUM(LBA49)</f>
        <v>6000</v>
      </c>
      <c r="LBL52" s="181">
        <f>SUM(LBI49)</f>
        <v>6000</v>
      </c>
      <c r="LBT52" s="181">
        <f>SUM(LBQ49)</f>
        <v>6000</v>
      </c>
      <c r="LCB52" s="181">
        <f>SUM(LBY49)</f>
        <v>6000</v>
      </c>
      <c r="LCJ52" s="181">
        <f>SUM(LCG49)</f>
        <v>6000</v>
      </c>
      <c r="LCR52" s="181">
        <f>SUM(LCO49)</f>
        <v>6000</v>
      </c>
      <c r="LCZ52" s="181">
        <f>SUM(LCW49)</f>
        <v>6000</v>
      </c>
      <c r="LDH52" s="181">
        <f>SUM(LDE49)</f>
        <v>6000</v>
      </c>
      <c r="LDP52" s="181">
        <f>SUM(LDM49)</f>
        <v>6000</v>
      </c>
      <c r="LDX52" s="181">
        <f>SUM(LDU49)</f>
        <v>6000</v>
      </c>
      <c r="LEF52" s="181">
        <f>SUM(LEC49)</f>
        <v>6000</v>
      </c>
      <c r="LEN52" s="181">
        <f>SUM(LEK49)</f>
        <v>6000</v>
      </c>
      <c r="LEV52" s="181">
        <f>SUM(LES49)</f>
        <v>6000</v>
      </c>
      <c r="LFD52" s="181">
        <f>SUM(LFA49)</f>
        <v>6000</v>
      </c>
      <c r="LFL52" s="181">
        <f>SUM(LFI49)</f>
        <v>6000</v>
      </c>
      <c r="LFT52" s="181">
        <f>SUM(LFQ49)</f>
        <v>6000</v>
      </c>
      <c r="LGB52" s="181">
        <f>SUM(LFY49)</f>
        <v>6000</v>
      </c>
      <c r="LGJ52" s="181">
        <f>SUM(LGG49)</f>
        <v>6000</v>
      </c>
      <c r="LGR52" s="181">
        <f>SUM(LGO49)</f>
        <v>6000</v>
      </c>
      <c r="LGZ52" s="181">
        <f>SUM(LGW49)</f>
        <v>6000</v>
      </c>
      <c r="LHH52" s="181">
        <f>SUM(LHE49)</f>
        <v>6000</v>
      </c>
      <c r="LHP52" s="181">
        <f>SUM(LHM49)</f>
        <v>6000</v>
      </c>
      <c r="LHX52" s="181">
        <f>SUM(LHU49)</f>
        <v>6000</v>
      </c>
      <c r="LIF52" s="181">
        <f>SUM(LIC49)</f>
        <v>6000</v>
      </c>
      <c r="LIN52" s="181">
        <f>SUM(LIK49)</f>
        <v>6000</v>
      </c>
      <c r="LIV52" s="181">
        <f>SUM(LIS49)</f>
        <v>6000</v>
      </c>
      <c r="LJD52" s="181">
        <f>SUM(LJA49)</f>
        <v>6000</v>
      </c>
      <c r="LJL52" s="181">
        <f>SUM(LJI49)</f>
        <v>6000</v>
      </c>
      <c r="LJT52" s="181">
        <f>SUM(LJQ49)</f>
        <v>6000</v>
      </c>
      <c r="LKB52" s="181">
        <f>SUM(LJY49)</f>
        <v>6000</v>
      </c>
      <c r="LKJ52" s="181">
        <f>SUM(LKG49)</f>
        <v>6000</v>
      </c>
      <c r="LKR52" s="181">
        <f>SUM(LKO49)</f>
        <v>6000</v>
      </c>
      <c r="LKZ52" s="181">
        <f>SUM(LKW49)</f>
        <v>6000</v>
      </c>
      <c r="LLH52" s="181">
        <f>SUM(LLE49)</f>
        <v>6000</v>
      </c>
      <c r="LLP52" s="181">
        <f>SUM(LLM49)</f>
        <v>6000</v>
      </c>
      <c r="LLX52" s="181">
        <f>SUM(LLU49)</f>
        <v>6000</v>
      </c>
      <c r="LMF52" s="181">
        <f>SUM(LMC49)</f>
        <v>6000</v>
      </c>
      <c r="LMN52" s="181">
        <f>SUM(LMK49)</f>
        <v>6000</v>
      </c>
      <c r="LMV52" s="181">
        <f>SUM(LMS49)</f>
        <v>6000</v>
      </c>
      <c r="LND52" s="181">
        <f>SUM(LNA49)</f>
        <v>6000</v>
      </c>
      <c r="LNL52" s="181">
        <f>SUM(LNI49)</f>
        <v>6000</v>
      </c>
      <c r="LNT52" s="181">
        <f>SUM(LNQ49)</f>
        <v>6000</v>
      </c>
      <c r="LOB52" s="181">
        <f>SUM(LNY49)</f>
        <v>6000</v>
      </c>
      <c r="LOJ52" s="181">
        <f>SUM(LOG49)</f>
        <v>6000</v>
      </c>
      <c r="LOR52" s="181">
        <f>SUM(LOO49)</f>
        <v>6000</v>
      </c>
      <c r="LOZ52" s="181">
        <f>SUM(LOW49)</f>
        <v>6000</v>
      </c>
      <c r="LPH52" s="181">
        <f>SUM(LPE49)</f>
        <v>6000</v>
      </c>
      <c r="LPP52" s="181">
        <f>SUM(LPM49)</f>
        <v>6000</v>
      </c>
      <c r="LPX52" s="181">
        <f>SUM(LPU49)</f>
        <v>6000</v>
      </c>
      <c r="LQF52" s="181">
        <f>SUM(LQC49)</f>
        <v>6000</v>
      </c>
      <c r="LQN52" s="181">
        <f>SUM(LQK49)</f>
        <v>6000</v>
      </c>
      <c r="LQV52" s="181">
        <f>SUM(LQS49)</f>
        <v>6000</v>
      </c>
      <c r="LRD52" s="181">
        <f>SUM(LRA49)</f>
        <v>6000</v>
      </c>
      <c r="LRL52" s="181">
        <f>SUM(LRI49)</f>
        <v>6000</v>
      </c>
      <c r="LRT52" s="181">
        <f>SUM(LRQ49)</f>
        <v>6000</v>
      </c>
      <c r="LSB52" s="181">
        <f>SUM(LRY49)</f>
        <v>6000</v>
      </c>
      <c r="LSJ52" s="181">
        <f>SUM(LSG49)</f>
        <v>6000</v>
      </c>
      <c r="LSR52" s="181">
        <f>SUM(LSO49)</f>
        <v>6000</v>
      </c>
      <c r="LSZ52" s="181">
        <f>SUM(LSW49)</f>
        <v>6000</v>
      </c>
      <c r="LTH52" s="181">
        <f>SUM(LTE49)</f>
        <v>6000</v>
      </c>
      <c r="LTP52" s="181">
        <f>SUM(LTM49)</f>
        <v>6000</v>
      </c>
      <c r="LTX52" s="181">
        <f>SUM(LTU49)</f>
        <v>6000</v>
      </c>
      <c r="LUF52" s="181">
        <f>SUM(LUC49)</f>
        <v>6000</v>
      </c>
      <c r="LUN52" s="181">
        <f>SUM(LUK49)</f>
        <v>6000</v>
      </c>
      <c r="LUV52" s="181">
        <f>SUM(LUS49)</f>
        <v>6000</v>
      </c>
      <c r="LVD52" s="181">
        <f>SUM(LVA49)</f>
        <v>6000</v>
      </c>
      <c r="LVL52" s="181">
        <f>SUM(LVI49)</f>
        <v>6000</v>
      </c>
      <c r="LVT52" s="181">
        <f>SUM(LVQ49)</f>
        <v>6000</v>
      </c>
      <c r="LWB52" s="181">
        <f>SUM(LVY49)</f>
        <v>6000</v>
      </c>
      <c r="LWJ52" s="181">
        <f>SUM(LWG49)</f>
        <v>6000</v>
      </c>
      <c r="LWR52" s="181">
        <f>SUM(LWO49)</f>
        <v>6000</v>
      </c>
      <c r="LWZ52" s="181">
        <f>SUM(LWW49)</f>
        <v>6000</v>
      </c>
      <c r="LXH52" s="181">
        <f>SUM(LXE49)</f>
        <v>6000</v>
      </c>
      <c r="LXP52" s="181">
        <f>SUM(LXM49)</f>
        <v>6000</v>
      </c>
      <c r="LXX52" s="181">
        <f>SUM(LXU49)</f>
        <v>6000</v>
      </c>
      <c r="LYF52" s="181">
        <f>SUM(LYC49)</f>
        <v>6000</v>
      </c>
      <c r="LYN52" s="181">
        <f>SUM(LYK49)</f>
        <v>6000</v>
      </c>
      <c r="LYV52" s="181">
        <f>SUM(LYS49)</f>
        <v>6000</v>
      </c>
      <c r="LZD52" s="181">
        <f>SUM(LZA49)</f>
        <v>6000</v>
      </c>
      <c r="LZL52" s="181">
        <f>SUM(LZI49)</f>
        <v>6000</v>
      </c>
      <c r="LZT52" s="181">
        <f>SUM(LZQ49)</f>
        <v>6000</v>
      </c>
      <c r="MAB52" s="181">
        <f>SUM(LZY49)</f>
        <v>6000</v>
      </c>
      <c r="MAJ52" s="181">
        <f>SUM(MAG49)</f>
        <v>6000</v>
      </c>
      <c r="MAR52" s="181">
        <f>SUM(MAO49)</f>
        <v>6000</v>
      </c>
      <c r="MAZ52" s="181">
        <f>SUM(MAW49)</f>
        <v>6000</v>
      </c>
      <c r="MBH52" s="181">
        <f>SUM(MBE49)</f>
        <v>6000</v>
      </c>
      <c r="MBP52" s="181">
        <f>SUM(MBM49)</f>
        <v>6000</v>
      </c>
      <c r="MBX52" s="181">
        <f>SUM(MBU49)</f>
        <v>6000</v>
      </c>
      <c r="MCF52" s="181">
        <f>SUM(MCC49)</f>
        <v>6000</v>
      </c>
      <c r="MCN52" s="181">
        <f>SUM(MCK49)</f>
        <v>6000</v>
      </c>
      <c r="MCV52" s="181">
        <f>SUM(MCS49)</f>
        <v>6000</v>
      </c>
      <c r="MDD52" s="181">
        <f>SUM(MDA49)</f>
        <v>6000</v>
      </c>
      <c r="MDL52" s="181">
        <f>SUM(MDI49)</f>
        <v>6000</v>
      </c>
      <c r="MDT52" s="181">
        <f>SUM(MDQ49)</f>
        <v>6000</v>
      </c>
      <c r="MEB52" s="181">
        <f>SUM(MDY49)</f>
        <v>6000</v>
      </c>
      <c r="MEJ52" s="181">
        <f>SUM(MEG49)</f>
        <v>6000</v>
      </c>
      <c r="MER52" s="181">
        <f>SUM(MEO49)</f>
        <v>6000</v>
      </c>
      <c r="MEZ52" s="181">
        <f>SUM(MEW49)</f>
        <v>6000</v>
      </c>
      <c r="MFH52" s="181">
        <f>SUM(MFE49)</f>
        <v>6000</v>
      </c>
      <c r="MFP52" s="181">
        <f>SUM(MFM49)</f>
        <v>6000</v>
      </c>
      <c r="MFX52" s="181">
        <f>SUM(MFU49)</f>
        <v>6000</v>
      </c>
      <c r="MGF52" s="181">
        <f>SUM(MGC49)</f>
        <v>6000</v>
      </c>
      <c r="MGN52" s="181">
        <f>SUM(MGK49)</f>
        <v>6000</v>
      </c>
      <c r="MGV52" s="181">
        <f>SUM(MGS49)</f>
        <v>6000</v>
      </c>
      <c r="MHD52" s="181">
        <f>SUM(MHA49)</f>
        <v>6000</v>
      </c>
      <c r="MHL52" s="181">
        <f>SUM(MHI49)</f>
        <v>6000</v>
      </c>
      <c r="MHT52" s="181">
        <f>SUM(MHQ49)</f>
        <v>6000</v>
      </c>
      <c r="MIB52" s="181">
        <f>SUM(MHY49)</f>
        <v>6000</v>
      </c>
      <c r="MIJ52" s="181">
        <f>SUM(MIG49)</f>
        <v>6000</v>
      </c>
      <c r="MIR52" s="181">
        <f>SUM(MIO49)</f>
        <v>6000</v>
      </c>
      <c r="MIZ52" s="181">
        <f>SUM(MIW49)</f>
        <v>6000</v>
      </c>
      <c r="MJH52" s="181">
        <f>SUM(MJE49)</f>
        <v>6000</v>
      </c>
      <c r="MJP52" s="181">
        <f>SUM(MJM49)</f>
        <v>6000</v>
      </c>
      <c r="MJX52" s="181">
        <f>SUM(MJU49)</f>
        <v>6000</v>
      </c>
      <c r="MKF52" s="181">
        <f>SUM(MKC49)</f>
        <v>6000</v>
      </c>
      <c r="MKN52" s="181">
        <f>SUM(MKK49)</f>
        <v>6000</v>
      </c>
      <c r="MKV52" s="181">
        <f>SUM(MKS49)</f>
        <v>6000</v>
      </c>
      <c r="MLD52" s="181">
        <f>SUM(MLA49)</f>
        <v>6000</v>
      </c>
      <c r="MLL52" s="181">
        <f>SUM(MLI49)</f>
        <v>6000</v>
      </c>
      <c r="MLT52" s="181">
        <f>SUM(MLQ49)</f>
        <v>6000</v>
      </c>
      <c r="MMB52" s="181">
        <f>SUM(MLY49)</f>
        <v>6000</v>
      </c>
      <c r="MMJ52" s="181">
        <f>SUM(MMG49)</f>
        <v>6000</v>
      </c>
      <c r="MMR52" s="181">
        <f>SUM(MMO49)</f>
        <v>6000</v>
      </c>
      <c r="MMZ52" s="181">
        <f>SUM(MMW49)</f>
        <v>6000</v>
      </c>
      <c r="MNH52" s="181">
        <f>SUM(MNE49)</f>
        <v>6000</v>
      </c>
      <c r="MNP52" s="181">
        <f>SUM(MNM49)</f>
        <v>6000</v>
      </c>
      <c r="MNX52" s="181">
        <f>SUM(MNU49)</f>
        <v>6000</v>
      </c>
      <c r="MOF52" s="181">
        <f>SUM(MOC49)</f>
        <v>6000</v>
      </c>
      <c r="MON52" s="181">
        <f>SUM(MOK49)</f>
        <v>6000</v>
      </c>
      <c r="MOV52" s="181">
        <f>SUM(MOS49)</f>
        <v>6000</v>
      </c>
      <c r="MPD52" s="181">
        <f>SUM(MPA49)</f>
        <v>6000</v>
      </c>
      <c r="MPL52" s="181">
        <f>SUM(MPI49)</f>
        <v>6000</v>
      </c>
      <c r="MPT52" s="181">
        <f>SUM(MPQ49)</f>
        <v>6000</v>
      </c>
      <c r="MQB52" s="181">
        <f>SUM(MPY49)</f>
        <v>6000</v>
      </c>
      <c r="MQJ52" s="181">
        <f>SUM(MQG49)</f>
        <v>6000</v>
      </c>
      <c r="MQR52" s="181">
        <f>SUM(MQO49)</f>
        <v>6000</v>
      </c>
      <c r="MQZ52" s="181">
        <f>SUM(MQW49)</f>
        <v>6000</v>
      </c>
      <c r="MRH52" s="181">
        <f>SUM(MRE49)</f>
        <v>6000</v>
      </c>
      <c r="MRP52" s="181">
        <f>SUM(MRM49)</f>
        <v>6000</v>
      </c>
      <c r="MRX52" s="181">
        <f>SUM(MRU49)</f>
        <v>6000</v>
      </c>
      <c r="MSF52" s="181">
        <f>SUM(MSC49)</f>
        <v>6000</v>
      </c>
      <c r="MSN52" s="181">
        <f>SUM(MSK49)</f>
        <v>6000</v>
      </c>
      <c r="MSV52" s="181">
        <f>SUM(MSS49)</f>
        <v>6000</v>
      </c>
      <c r="MTD52" s="181">
        <f>SUM(MTA49)</f>
        <v>6000</v>
      </c>
      <c r="MTL52" s="181">
        <f>SUM(MTI49)</f>
        <v>6000</v>
      </c>
      <c r="MTT52" s="181">
        <f>SUM(MTQ49)</f>
        <v>6000</v>
      </c>
      <c r="MUB52" s="181">
        <f>SUM(MTY49)</f>
        <v>6000</v>
      </c>
      <c r="MUJ52" s="181">
        <f>SUM(MUG49)</f>
        <v>6000</v>
      </c>
      <c r="MUR52" s="181">
        <f>SUM(MUO49)</f>
        <v>6000</v>
      </c>
      <c r="MUZ52" s="181">
        <f>SUM(MUW49)</f>
        <v>6000</v>
      </c>
      <c r="MVH52" s="181">
        <f>SUM(MVE49)</f>
        <v>6000</v>
      </c>
      <c r="MVP52" s="181">
        <f>SUM(MVM49)</f>
        <v>6000</v>
      </c>
      <c r="MVX52" s="181">
        <f>SUM(MVU49)</f>
        <v>6000</v>
      </c>
      <c r="MWF52" s="181">
        <f>SUM(MWC49)</f>
        <v>6000</v>
      </c>
      <c r="MWN52" s="181">
        <f>SUM(MWK49)</f>
        <v>6000</v>
      </c>
      <c r="MWV52" s="181">
        <f>SUM(MWS49)</f>
        <v>6000</v>
      </c>
      <c r="MXD52" s="181">
        <f>SUM(MXA49)</f>
        <v>6000</v>
      </c>
      <c r="MXL52" s="181">
        <f>SUM(MXI49)</f>
        <v>6000</v>
      </c>
      <c r="MXT52" s="181">
        <f>SUM(MXQ49)</f>
        <v>6000</v>
      </c>
      <c r="MYB52" s="181">
        <f>SUM(MXY49)</f>
        <v>6000</v>
      </c>
      <c r="MYJ52" s="181">
        <f>SUM(MYG49)</f>
        <v>6000</v>
      </c>
      <c r="MYR52" s="181">
        <f>SUM(MYO49)</f>
        <v>6000</v>
      </c>
      <c r="MYZ52" s="181">
        <f>SUM(MYW49)</f>
        <v>6000</v>
      </c>
      <c r="MZH52" s="181">
        <f>SUM(MZE49)</f>
        <v>6000</v>
      </c>
      <c r="MZP52" s="181">
        <f>SUM(MZM49)</f>
        <v>6000</v>
      </c>
      <c r="MZX52" s="181">
        <f>SUM(MZU49)</f>
        <v>6000</v>
      </c>
      <c r="NAF52" s="181">
        <f>SUM(NAC49)</f>
        <v>6000</v>
      </c>
      <c r="NAN52" s="181">
        <f>SUM(NAK49)</f>
        <v>6000</v>
      </c>
      <c r="NAV52" s="181">
        <f>SUM(NAS49)</f>
        <v>6000</v>
      </c>
      <c r="NBD52" s="181">
        <f>SUM(NBA49)</f>
        <v>6000</v>
      </c>
      <c r="NBL52" s="181">
        <f>SUM(NBI49)</f>
        <v>6000</v>
      </c>
      <c r="NBT52" s="181">
        <f>SUM(NBQ49)</f>
        <v>6000</v>
      </c>
      <c r="NCB52" s="181">
        <f>SUM(NBY49)</f>
        <v>6000</v>
      </c>
      <c r="NCJ52" s="181">
        <f>SUM(NCG49)</f>
        <v>6000</v>
      </c>
      <c r="NCR52" s="181">
        <f>SUM(NCO49)</f>
        <v>6000</v>
      </c>
      <c r="NCZ52" s="181">
        <f>SUM(NCW49)</f>
        <v>6000</v>
      </c>
      <c r="NDH52" s="181">
        <f>SUM(NDE49)</f>
        <v>6000</v>
      </c>
      <c r="NDP52" s="181">
        <f>SUM(NDM49)</f>
        <v>6000</v>
      </c>
      <c r="NDX52" s="181">
        <f>SUM(NDU49)</f>
        <v>6000</v>
      </c>
      <c r="NEF52" s="181">
        <f>SUM(NEC49)</f>
        <v>6000</v>
      </c>
      <c r="NEN52" s="181">
        <f>SUM(NEK49)</f>
        <v>6000</v>
      </c>
      <c r="NEV52" s="181">
        <f>SUM(NES49)</f>
        <v>6000</v>
      </c>
      <c r="NFD52" s="181">
        <f>SUM(NFA49)</f>
        <v>6000</v>
      </c>
      <c r="NFL52" s="181">
        <f>SUM(NFI49)</f>
        <v>6000</v>
      </c>
      <c r="NFT52" s="181">
        <f>SUM(NFQ49)</f>
        <v>6000</v>
      </c>
      <c r="NGB52" s="181">
        <f>SUM(NFY49)</f>
        <v>6000</v>
      </c>
      <c r="NGJ52" s="181">
        <f>SUM(NGG49)</f>
        <v>6000</v>
      </c>
      <c r="NGR52" s="181">
        <f>SUM(NGO49)</f>
        <v>6000</v>
      </c>
      <c r="NGZ52" s="181">
        <f>SUM(NGW49)</f>
        <v>6000</v>
      </c>
      <c r="NHH52" s="181">
        <f>SUM(NHE49)</f>
        <v>6000</v>
      </c>
      <c r="NHP52" s="181">
        <f>SUM(NHM49)</f>
        <v>6000</v>
      </c>
      <c r="NHX52" s="181">
        <f>SUM(NHU49)</f>
        <v>6000</v>
      </c>
      <c r="NIF52" s="181">
        <f>SUM(NIC49)</f>
        <v>6000</v>
      </c>
      <c r="NIN52" s="181">
        <f>SUM(NIK49)</f>
        <v>6000</v>
      </c>
      <c r="NIV52" s="181">
        <f>SUM(NIS49)</f>
        <v>6000</v>
      </c>
      <c r="NJD52" s="181">
        <f>SUM(NJA49)</f>
        <v>6000</v>
      </c>
      <c r="NJL52" s="181">
        <f>SUM(NJI49)</f>
        <v>6000</v>
      </c>
      <c r="NJT52" s="181">
        <f>SUM(NJQ49)</f>
        <v>6000</v>
      </c>
      <c r="NKB52" s="181">
        <f>SUM(NJY49)</f>
        <v>6000</v>
      </c>
      <c r="NKJ52" s="181">
        <f>SUM(NKG49)</f>
        <v>6000</v>
      </c>
      <c r="NKR52" s="181">
        <f>SUM(NKO49)</f>
        <v>6000</v>
      </c>
      <c r="NKZ52" s="181">
        <f>SUM(NKW49)</f>
        <v>6000</v>
      </c>
      <c r="NLH52" s="181">
        <f>SUM(NLE49)</f>
        <v>6000</v>
      </c>
      <c r="NLP52" s="181">
        <f>SUM(NLM49)</f>
        <v>6000</v>
      </c>
      <c r="NLX52" s="181">
        <f>SUM(NLU49)</f>
        <v>6000</v>
      </c>
      <c r="NMF52" s="181">
        <f>SUM(NMC49)</f>
        <v>6000</v>
      </c>
      <c r="NMN52" s="181">
        <f>SUM(NMK49)</f>
        <v>6000</v>
      </c>
      <c r="NMV52" s="181">
        <f>SUM(NMS49)</f>
        <v>6000</v>
      </c>
      <c r="NND52" s="181">
        <f>SUM(NNA49)</f>
        <v>6000</v>
      </c>
      <c r="NNL52" s="181">
        <f>SUM(NNI49)</f>
        <v>6000</v>
      </c>
      <c r="NNT52" s="181">
        <f>SUM(NNQ49)</f>
        <v>6000</v>
      </c>
      <c r="NOB52" s="181">
        <f>SUM(NNY49)</f>
        <v>6000</v>
      </c>
      <c r="NOJ52" s="181">
        <f>SUM(NOG49)</f>
        <v>6000</v>
      </c>
      <c r="NOR52" s="181">
        <f>SUM(NOO49)</f>
        <v>6000</v>
      </c>
      <c r="NOZ52" s="181">
        <f>SUM(NOW49)</f>
        <v>6000</v>
      </c>
      <c r="NPH52" s="181">
        <f>SUM(NPE49)</f>
        <v>6000</v>
      </c>
      <c r="NPP52" s="181">
        <f>SUM(NPM49)</f>
        <v>6000</v>
      </c>
      <c r="NPX52" s="181">
        <f>SUM(NPU49)</f>
        <v>6000</v>
      </c>
      <c r="NQF52" s="181">
        <f>SUM(NQC49)</f>
        <v>6000</v>
      </c>
      <c r="NQN52" s="181">
        <f>SUM(NQK49)</f>
        <v>6000</v>
      </c>
      <c r="NQV52" s="181">
        <f>SUM(NQS49)</f>
        <v>6000</v>
      </c>
      <c r="NRD52" s="181">
        <f>SUM(NRA49)</f>
        <v>6000</v>
      </c>
      <c r="NRL52" s="181">
        <f>SUM(NRI49)</f>
        <v>6000</v>
      </c>
      <c r="NRT52" s="181">
        <f>SUM(NRQ49)</f>
        <v>6000</v>
      </c>
      <c r="NSB52" s="181">
        <f>SUM(NRY49)</f>
        <v>6000</v>
      </c>
      <c r="NSJ52" s="181">
        <f>SUM(NSG49)</f>
        <v>6000</v>
      </c>
      <c r="NSR52" s="181">
        <f>SUM(NSO49)</f>
        <v>6000</v>
      </c>
      <c r="NSZ52" s="181">
        <f>SUM(NSW49)</f>
        <v>6000</v>
      </c>
      <c r="NTH52" s="181">
        <f>SUM(NTE49)</f>
        <v>6000</v>
      </c>
      <c r="NTP52" s="181">
        <f>SUM(NTM49)</f>
        <v>6000</v>
      </c>
      <c r="NTX52" s="181">
        <f>SUM(NTU49)</f>
        <v>6000</v>
      </c>
      <c r="NUF52" s="181">
        <f>SUM(NUC49)</f>
        <v>6000</v>
      </c>
      <c r="NUN52" s="181">
        <f>SUM(NUK49)</f>
        <v>6000</v>
      </c>
      <c r="NUV52" s="181">
        <f>SUM(NUS49)</f>
        <v>6000</v>
      </c>
      <c r="NVD52" s="181">
        <f>SUM(NVA49)</f>
        <v>6000</v>
      </c>
      <c r="NVL52" s="181">
        <f>SUM(NVI49)</f>
        <v>6000</v>
      </c>
      <c r="NVT52" s="181">
        <f>SUM(NVQ49)</f>
        <v>6000</v>
      </c>
      <c r="NWB52" s="181">
        <f>SUM(NVY49)</f>
        <v>6000</v>
      </c>
      <c r="NWJ52" s="181">
        <f>SUM(NWG49)</f>
        <v>6000</v>
      </c>
      <c r="NWR52" s="181">
        <f>SUM(NWO49)</f>
        <v>6000</v>
      </c>
      <c r="NWZ52" s="181">
        <f>SUM(NWW49)</f>
        <v>6000</v>
      </c>
      <c r="NXH52" s="181">
        <f>SUM(NXE49)</f>
        <v>6000</v>
      </c>
      <c r="NXP52" s="181">
        <f>SUM(NXM49)</f>
        <v>6000</v>
      </c>
      <c r="NXX52" s="181">
        <f>SUM(NXU49)</f>
        <v>6000</v>
      </c>
      <c r="NYF52" s="181">
        <f>SUM(NYC49)</f>
        <v>6000</v>
      </c>
      <c r="NYN52" s="181">
        <f>SUM(NYK49)</f>
        <v>6000</v>
      </c>
      <c r="NYV52" s="181">
        <f>SUM(NYS49)</f>
        <v>6000</v>
      </c>
      <c r="NZD52" s="181">
        <f>SUM(NZA49)</f>
        <v>6000</v>
      </c>
      <c r="NZL52" s="181">
        <f>SUM(NZI49)</f>
        <v>6000</v>
      </c>
      <c r="NZT52" s="181">
        <f>SUM(NZQ49)</f>
        <v>6000</v>
      </c>
      <c r="OAB52" s="181">
        <f>SUM(NZY49)</f>
        <v>6000</v>
      </c>
      <c r="OAJ52" s="181">
        <f>SUM(OAG49)</f>
        <v>6000</v>
      </c>
      <c r="OAR52" s="181">
        <f>SUM(OAO49)</f>
        <v>6000</v>
      </c>
      <c r="OAZ52" s="181">
        <f>SUM(OAW49)</f>
        <v>6000</v>
      </c>
      <c r="OBH52" s="181">
        <f>SUM(OBE49)</f>
        <v>6000</v>
      </c>
      <c r="OBP52" s="181">
        <f>SUM(OBM49)</f>
        <v>6000</v>
      </c>
      <c r="OBX52" s="181">
        <f>SUM(OBU49)</f>
        <v>6000</v>
      </c>
      <c r="OCF52" s="181">
        <f>SUM(OCC49)</f>
        <v>6000</v>
      </c>
      <c r="OCN52" s="181">
        <f>SUM(OCK49)</f>
        <v>6000</v>
      </c>
      <c r="OCV52" s="181">
        <f>SUM(OCS49)</f>
        <v>6000</v>
      </c>
      <c r="ODD52" s="181">
        <f>SUM(ODA49)</f>
        <v>6000</v>
      </c>
      <c r="ODL52" s="181">
        <f>SUM(ODI49)</f>
        <v>6000</v>
      </c>
      <c r="ODT52" s="181">
        <f>SUM(ODQ49)</f>
        <v>6000</v>
      </c>
      <c r="OEB52" s="181">
        <f>SUM(ODY49)</f>
        <v>6000</v>
      </c>
      <c r="OEJ52" s="181">
        <f>SUM(OEG49)</f>
        <v>6000</v>
      </c>
      <c r="OER52" s="181">
        <f>SUM(OEO49)</f>
        <v>6000</v>
      </c>
      <c r="OEZ52" s="181">
        <f>SUM(OEW49)</f>
        <v>6000</v>
      </c>
      <c r="OFH52" s="181">
        <f>SUM(OFE49)</f>
        <v>6000</v>
      </c>
      <c r="OFP52" s="181">
        <f>SUM(OFM49)</f>
        <v>6000</v>
      </c>
      <c r="OFX52" s="181">
        <f>SUM(OFU49)</f>
        <v>6000</v>
      </c>
      <c r="OGF52" s="181">
        <f>SUM(OGC49)</f>
        <v>6000</v>
      </c>
      <c r="OGN52" s="181">
        <f>SUM(OGK49)</f>
        <v>6000</v>
      </c>
      <c r="OGV52" s="181">
        <f>SUM(OGS49)</f>
        <v>6000</v>
      </c>
      <c r="OHD52" s="181">
        <f>SUM(OHA49)</f>
        <v>6000</v>
      </c>
      <c r="OHL52" s="181">
        <f>SUM(OHI49)</f>
        <v>6000</v>
      </c>
      <c r="OHT52" s="181">
        <f>SUM(OHQ49)</f>
        <v>6000</v>
      </c>
      <c r="OIB52" s="181">
        <f>SUM(OHY49)</f>
        <v>6000</v>
      </c>
      <c r="OIJ52" s="181">
        <f>SUM(OIG49)</f>
        <v>6000</v>
      </c>
      <c r="OIR52" s="181">
        <f>SUM(OIO49)</f>
        <v>6000</v>
      </c>
      <c r="OIZ52" s="181">
        <f>SUM(OIW49)</f>
        <v>6000</v>
      </c>
      <c r="OJH52" s="181">
        <f>SUM(OJE49)</f>
        <v>6000</v>
      </c>
      <c r="OJP52" s="181">
        <f>SUM(OJM49)</f>
        <v>6000</v>
      </c>
      <c r="OJX52" s="181">
        <f>SUM(OJU49)</f>
        <v>6000</v>
      </c>
      <c r="OKF52" s="181">
        <f>SUM(OKC49)</f>
        <v>6000</v>
      </c>
      <c r="OKN52" s="181">
        <f>SUM(OKK49)</f>
        <v>6000</v>
      </c>
      <c r="OKV52" s="181">
        <f>SUM(OKS49)</f>
        <v>6000</v>
      </c>
      <c r="OLD52" s="181">
        <f>SUM(OLA49)</f>
        <v>6000</v>
      </c>
      <c r="OLL52" s="181">
        <f>SUM(OLI49)</f>
        <v>6000</v>
      </c>
      <c r="OLT52" s="181">
        <f>SUM(OLQ49)</f>
        <v>6000</v>
      </c>
      <c r="OMB52" s="181">
        <f>SUM(OLY49)</f>
        <v>6000</v>
      </c>
      <c r="OMJ52" s="181">
        <f>SUM(OMG49)</f>
        <v>6000</v>
      </c>
      <c r="OMR52" s="181">
        <f>SUM(OMO49)</f>
        <v>6000</v>
      </c>
      <c r="OMZ52" s="181">
        <f>SUM(OMW49)</f>
        <v>6000</v>
      </c>
      <c r="ONH52" s="181">
        <f>SUM(ONE49)</f>
        <v>6000</v>
      </c>
      <c r="ONP52" s="181">
        <f>SUM(ONM49)</f>
        <v>6000</v>
      </c>
      <c r="ONX52" s="181">
        <f>SUM(ONU49)</f>
        <v>6000</v>
      </c>
      <c r="OOF52" s="181">
        <f>SUM(OOC49)</f>
        <v>6000</v>
      </c>
      <c r="OON52" s="181">
        <f>SUM(OOK49)</f>
        <v>6000</v>
      </c>
      <c r="OOV52" s="181">
        <f>SUM(OOS49)</f>
        <v>6000</v>
      </c>
      <c r="OPD52" s="181">
        <f>SUM(OPA49)</f>
        <v>6000</v>
      </c>
      <c r="OPL52" s="181">
        <f>SUM(OPI49)</f>
        <v>6000</v>
      </c>
      <c r="OPT52" s="181">
        <f>SUM(OPQ49)</f>
        <v>6000</v>
      </c>
      <c r="OQB52" s="181">
        <f>SUM(OPY49)</f>
        <v>6000</v>
      </c>
      <c r="OQJ52" s="181">
        <f>SUM(OQG49)</f>
        <v>6000</v>
      </c>
      <c r="OQR52" s="181">
        <f>SUM(OQO49)</f>
        <v>6000</v>
      </c>
      <c r="OQZ52" s="181">
        <f>SUM(OQW49)</f>
        <v>6000</v>
      </c>
      <c r="ORH52" s="181">
        <f>SUM(ORE49)</f>
        <v>6000</v>
      </c>
      <c r="ORP52" s="181">
        <f>SUM(ORM49)</f>
        <v>6000</v>
      </c>
      <c r="ORX52" s="181">
        <f>SUM(ORU49)</f>
        <v>6000</v>
      </c>
      <c r="OSF52" s="181">
        <f>SUM(OSC49)</f>
        <v>6000</v>
      </c>
      <c r="OSN52" s="181">
        <f>SUM(OSK49)</f>
        <v>6000</v>
      </c>
      <c r="OSV52" s="181">
        <f>SUM(OSS49)</f>
        <v>6000</v>
      </c>
      <c r="OTD52" s="181">
        <f>SUM(OTA49)</f>
        <v>6000</v>
      </c>
      <c r="OTL52" s="181">
        <f>SUM(OTI49)</f>
        <v>6000</v>
      </c>
      <c r="OTT52" s="181">
        <f>SUM(OTQ49)</f>
        <v>6000</v>
      </c>
      <c r="OUB52" s="181">
        <f>SUM(OTY49)</f>
        <v>6000</v>
      </c>
      <c r="OUJ52" s="181">
        <f>SUM(OUG49)</f>
        <v>6000</v>
      </c>
      <c r="OUR52" s="181">
        <f>SUM(OUO49)</f>
        <v>6000</v>
      </c>
      <c r="OUZ52" s="181">
        <f>SUM(OUW49)</f>
        <v>6000</v>
      </c>
      <c r="OVH52" s="181">
        <f>SUM(OVE49)</f>
        <v>6000</v>
      </c>
      <c r="OVP52" s="181">
        <f>SUM(OVM49)</f>
        <v>6000</v>
      </c>
      <c r="OVX52" s="181">
        <f>SUM(OVU49)</f>
        <v>6000</v>
      </c>
      <c r="OWF52" s="181">
        <f>SUM(OWC49)</f>
        <v>6000</v>
      </c>
      <c r="OWN52" s="181">
        <f>SUM(OWK49)</f>
        <v>6000</v>
      </c>
      <c r="OWV52" s="181">
        <f>SUM(OWS49)</f>
        <v>6000</v>
      </c>
      <c r="OXD52" s="181">
        <f>SUM(OXA49)</f>
        <v>6000</v>
      </c>
      <c r="OXL52" s="181">
        <f>SUM(OXI49)</f>
        <v>6000</v>
      </c>
      <c r="OXT52" s="181">
        <f>SUM(OXQ49)</f>
        <v>6000</v>
      </c>
      <c r="OYB52" s="181">
        <f>SUM(OXY49)</f>
        <v>6000</v>
      </c>
      <c r="OYJ52" s="181">
        <f>SUM(OYG49)</f>
        <v>6000</v>
      </c>
      <c r="OYR52" s="181">
        <f>SUM(OYO49)</f>
        <v>6000</v>
      </c>
      <c r="OYZ52" s="181">
        <f>SUM(OYW49)</f>
        <v>6000</v>
      </c>
      <c r="OZH52" s="181">
        <f>SUM(OZE49)</f>
        <v>6000</v>
      </c>
      <c r="OZP52" s="181">
        <f>SUM(OZM49)</f>
        <v>6000</v>
      </c>
      <c r="OZX52" s="181">
        <f>SUM(OZU49)</f>
        <v>6000</v>
      </c>
      <c r="PAF52" s="181">
        <f>SUM(PAC49)</f>
        <v>6000</v>
      </c>
      <c r="PAN52" s="181">
        <f>SUM(PAK49)</f>
        <v>6000</v>
      </c>
      <c r="PAV52" s="181">
        <f>SUM(PAS49)</f>
        <v>6000</v>
      </c>
      <c r="PBD52" s="181">
        <f>SUM(PBA49)</f>
        <v>6000</v>
      </c>
      <c r="PBL52" s="181">
        <f>SUM(PBI49)</f>
        <v>6000</v>
      </c>
      <c r="PBT52" s="181">
        <f>SUM(PBQ49)</f>
        <v>6000</v>
      </c>
      <c r="PCB52" s="181">
        <f>SUM(PBY49)</f>
        <v>6000</v>
      </c>
      <c r="PCJ52" s="181">
        <f>SUM(PCG49)</f>
        <v>6000</v>
      </c>
      <c r="PCR52" s="181">
        <f>SUM(PCO49)</f>
        <v>6000</v>
      </c>
      <c r="PCZ52" s="181">
        <f>SUM(PCW49)</f>
        <v>6000</v>
      </c>
      <c r="PDH52" s="181">
        <f>SUM(PDE49)</f>
        <v>6000</v>
      </c>
      <c r="PDP52" s="181">
        <f>SUM(PDM49)</f>
        <v>6000</v>
      </c>
      <c r="PDX52" s="181">
        <f>SUM(PDU49)</f>
        <v>6000</v>
      </c>
      <c r="PEF52" s="181">
        <f>SUM(PEC49)</f>
        <v>6000</v>
      </c>
      <c r="PEN52" s="181">
        <f>SUM(PEK49)</f>
        <v>6000</v>
      </c>
      <c r="PEV52" s="181">
        <f>SUM(PES49)</f>
        <v>6000</v>
      </c>
      <c r="PFD52" s="181">
        <f>SUM(PFA49)</f>
        <v>6000</v>
      </c>
      <c r="PFL52" s="181">
        <f>SUM(PFI49)</f>
        <v>6000</v>
      </c>
      <c r="PFT52" s="181">
        <f>SUM(PFQ49)</f>
        <v>6000</v>
      </c>
      <c r="PGB52" s="181">
        <f>SUM(PFY49)</f>
        <v>6000</v>
      </c>
      <c r="PGJ52" s="181">
        <f>SUM(PGG49)</f>
        <v>6000</v>
      </c>
      <c r="PGR52" s="181">
        <f>SUM(PGO49)</f>
        <v>6000</v>
      </c>
      <c r="PGZ52" s="181">
        <f>SUM(PGW49)</f>
        <v>6000</v>
      </c>
      <c r="PHH52" s="181">
        <f>SUM(PHE49)</f>
        <v>6000</v>
      </c>
      <c r="PHP52" s="181">
        <f>SUM(PHM49)</f>
        <v>6000</v>
      </c>
      <c r="PHX52" s="181">
        <f>SUM(PHU49)</f>
        <v>6000</v>
      </c>
      <c r="PIF52" s="181">
        <f>SUM(PIC49)</f>
        <v>6000</v>
      </c>
      <c r="PIN52" s="181">
        <f>SUM(PIK49)</f>
        <v>6000</v>
      </c>
      <c r="PIV52" s="181">
        <f>SUM(PIS49)</f>
        <v>6000</v>
      </c>
      <c r="PJD52" s="181">
        <f>SUM(PJA49)</f>
        <v>6000</v>
      </c>
      <c r="PJL52" s="181">
        <f>SUM(PJI49)</f>
        <v>6000</v>
      </c>
      <c r="PJT52" s="181">
        <f>SUM(PJQ49)</f>
        <v>6000</v>
      </c>
      <c r="PKB52" s="181">
        <f>SUM(PJY49)</f>
        <v>6000</v>
      </c>
      <c r="PKJ52" s="181">
        <f>SUM(PKG49)</f>
        <v>6000</v>
      </c>
      <c r="PKR52" s="181">
        <f>SUM(PKO49)</f>
        <v>6000</v>
      </c>
      <c r="PKZ52" s="181">
        <f>SUM(PKW49)</f>
        <v>6000</v>
      </c>
      <c r="PLH52" s="181">
        <f>SUM(PLE49)</f>
        <v>6000</v>
      </c>
      <c r="PLP52" s="181">
        <f>SUM(PLM49)</f>
        <v>6000</v>
      </c>
      <c r="PLX52" s="181">
        <f>SUM(PLU49)</f>
        <v>6000</v>
      </c>
      <c r="PMF52" s="181">
        <f>SUM(PMC49)</f>
        <v>6000</v>
      </c>
      <c r="PMN52" s="181">
        <f>SUM(PMK49)</f>
        <v>6000</v>
      </c>
      <c r="PMV52" s="181">
        <f>SUM(PMS49)</f>
        <v>6000</v>
      </c>
      <c r="PND52" s="181">
        <f>SUM(PNA49)</f>
        <v>6000</v>
      </c>
      <c r="PNL52" s="181">
        <f>SUM(PNI49)</f>
        <v>6000</v>
      </c>
      <c r="PNT52" s="181">
        <f>SUM(PNQ49)</f>
        <v>6000</v>
      </c>
      <c r="POB52" s="181">
        <f>SUM(PNY49)</f>
        <v>6000</v>
      </c>
      <c r="POJ52" s="181">
        <f>SUM(POG49)</f>
        <v>6000</v>
      </c>
      <c r="POR52" s="181">
        <f>SUM(POO49)</f>
        <v>6000</v>
      </c>
      <c r="POZ52" s="181">
        <f>SUM(POW49)</f>
        <v>6000</v>
      </c>
      <c r="PPH52" s="181">
        <f>SUM(PPE49)</f>
        <v>6000</v>
      </c>
      <c r="PPP52" s="181">
        <f>SUM(PPM49)</f>
        <v>6000</v>
      </c>
      <c r="PPX52" s="181">
        <f>SUM(PPU49)</f>
        <v>6000</v>
      </c>
      <c r="PQF52" s="181">
        <f>SUM(PQC49)</f>
        <v>6000</v>
      </c>
      <c r="PQN52" s="181">
        <f>SUM(PQK49)</f>
        <v>6000</v>
      </c>
      <c r="PQV52" s="181">
        <f>SUM(PQS49)</f>
        <v>6000</v>
      </c>
      <c r="PRD52" s="181">
        <f>SUM(PRA49)</f>
        <v>6000</v>
      </c>
      <c r="PRL52" s="181">
        <f>SUM(PRI49)</f>
        <v>6000</v>
      </c>
      <c r="PRT52" s="181">
        <f>SUM(PRQ49)</f>
        <v>6000</v>
      </c>
      <c r="PSB52" s="181">
        <f>SUM(PRY49)</f>
        <v>6000</v>
      </c>
      <c r="PSJ52" s="181">
        <f>SUM(PSG49)</f>
        <v>6000</v>
      </c>
      <c r="PSR52" s="181">
        <f>SUM(PSO49)</f>
        <v>6000</v>
      </c>
      <c r="PSZ52" s="181">
        <f>SUM(PSW49)</f>
        <v>6000</v>
      </c>
      <c r="PTH52" s="181">
        <f>SUM(PTE49)</f>
        <v>6000</v>
      </c>
      <c r="PTP52" s="181">
        <f>SUM(PTM49)</f>
        <v>6000</v>
      </c>
      <c r="PTX52" s="181">
        <f>SUM(PTU49)</f>
        <v>6000</v>
      </c>
      <c r="PUF52" s="181">
        <f>SUM(PUC49)</f>
        <v>6000</v>
      </c>
      <c r="PUN52" s="181">
        <f>SUM(PUK49)</f>
        <v>6000</v>
      </c>
      <c r="PUV52" s="181">
        <f>SUM(PUS49)</f>
        <v>6000</v>
      </c>
      <c r="PVD52" s="181">
        <f>SUM(PVA49)</f>
        <v>6000</v>
      </c>
      <c r="PVL52" s="181">
        <f>SUM(PVI49)</f>
        <v>6000</v>
      </c>
      <c r="PVT52" s="181">
        <f>SUM(PVQ49)</f>
        <v>6000</v>
      </c>
      <c r="PWB52" s="181">
        <f>SUM(PVY49)</f>
        <v>6000</v>
      </c>
      <c r="PWJ52" s="181">
        <f>SUM(PWG49)</f>
        <v>6000</v>
      </c>
      <c r="PWR52" s="181">
        <f>SUM(PWO49)</f>
        <v>6000</v>
      </c>
      <c r="PWZ52" s="181">
        <f>SUM(PWW49)</f>
        <v>6000</v>
      </c>
      <c r="PXH52" s="181">
        <f>SUM(PXE49)</f>
        <v>6000</v>
      </c>
      <c r="PXP52" s="181">
        <f>SUM(PXM49)</f>
        <v>6000</v>
      </c>
      <c r="PXX52" s="181">
        <f>SUM(PXU49)</f>
        <v>6000</v>
      </c>
      <c r="PYF52" s="181">
        <f>SUM(PYC49)</f>
        <v>6000</v>
      </c>
      <c r="PYN52" s="181">
        <f>SUM(PYK49)</f>
        <v>6000</v>
      </c>
      <c r="PYV52" s="181">
        <f>SUM(PYS49)</f>
        <v>6000</v>
      </c>
      <c r="PZD52" s="181">
        <f>SUM(PZA49)</f>
        <v>6000</v>
      </c>
      <c r="PZL52" s="181">
        <f>SUM(PZI49)</f>
        <v>6000</v>
      </c>
      <c r="PZT52" s="181">
        <f>SUM(PZQ49)</f>
        <v>6000</v>
      </c>
      <c r="QAB52" s="181">
        <f>SUM(PZY49)</f>
        <v>6000</v>
      </c>
      <c r="QAJ52" s="181">
        <f>SUM(QAG49)</f>
        <v>6000</v>
      </c>
      <c r="QAR52" s="181">
        <f>SUM(QAO49)</f>
        <v>6000</v>
      </c>
      <c r="QAZ52" s="181">
        <f>SUM(QAW49)</f>
        <v>6000</v>
      </c>
      <c r="QBH52" s="181">
        <f>SUM(QBE49)</f>
        <v>6000</v>
      </c>
      <c r="QBP52" s="181">
        <f>SUM(QBM49)</f>
        <v>6000</v>
      </c>
      <c r="QBX52" s="181">
        <f>SUM(QBU49)</f>
        <v>6000</v>
      </c>
      <c r="QCF52" s="181">
        <f>SUM(QCC49)</f>
        <v>6000</v>
      </c>
      <c r="QCN52" s="181">
        <f>SUM(QCK49)</f>
        <v>6000</v>
      </c>
      <c r="QCV52" s="181">
        <f>SUM(QCS49)</f>
        <v>6000</v>
      </c>
      <c r="QDD52" s="181">
        <f>SUM(QDA49)</f>
        <v>6000</v>
      </c>
      <c r="QDL52" s="181">
        <f>SUM(QDI49)</f>
        <v>6000</v>
      </c>
      <c r="QDT52" s="181">
        <f>SUM(QDQ49)</f>
        <v>6000</v>
      </c>
      <c r="QEB52" s="181">
        <f>SUM(QDY49)</f>
        <v>6000</v>
      </c>
      <c r="QEJ52" s="181">
        <f>SUM(QEG49)</f>
        <v>6000</v>
      </c>
      <c r="QER52" s="181">
        <f>SUM(QEO49)</f>
        <v>6000</v>
      </c>
      <c r="QEZ52" s="181">
        <f>SUM(QEW49)</f>
        <v>6000</v>
      </c>
      <c r="QFH52" s="181">
        <f>SUM(QFE49)</f>
        <v>6000</v>
      </c>
      <c r="QFP52" s="181">
        <f>SUM(QFM49)</f>
        <v>6000</v>
      </c>
      <c r="QFX52" s="181">
        <f>SUM(QFU49)</f>
        <v>6000</v>
      </c>
      <c r="QGF52" s="181">
        <f>SUM(QGC49)</f>
        <v>6000</v>
      </c>
      <c r="QGN52" s="181">
        <f>SUM(QGK49)</f>
        <v>6000</v>
      </c>
      <c r="QGV52" s="181">
        <f>SUM(QGS49)</f>
        <v>6000</v>
      </c>
      <c r="QHD52" s="181">
        <f>SUM(QHA49)</f>
        <v>6000</v>
      </c>
      <c r="QHL52" s="181">
        <f>SUM(QHI49)</f>
        <v>6000</v>
      </c>
      <c r="QHT52" s="181">
        <f>SUM(QHQ49)</f>
        <v>6000</v>
      </c>
      <c r="QIB52" s="181">
        <f>SUM(QHY49)</f>
        <v>6000</v>
      </c>
      <c r="QIJ52" s="181">
        <f>SUM(QIG49)</f>
        <v>6000</v>
      </c>
      <c r="QIR52" s="181">
        <f>SUM(QIO49)</f>
        <v>6000</v>
      </c>
      <c r="QIZ52" s="181">
        <f>SUM(QIW49)</f>
        <v>6000</v>
      </c>
      <c r="QJH52" s="181">
        <f>SUM(QJE49)</f>
        <v>6000</v>
      </c>
      <c r="QJP52" s="181">
        <f>SUM(QJM49)</f>
        <v>6000</v>
      </c>
      <c r="QJX52" s="181">
        <f>SUM(QJU49)</f>
        <v>6000</v>
      </c>
      <c r="QKF52" s="181">
        <f>SUM(QKC49)</f>
        <v>6000</v>
      </c>
      <c r="QKN52" s="181">
        <f>SUM(QKK49)</f>
        <v>6000</v>
      </c>
      <c r="QKV52" s="181">
        <f>SUM(QKS49)</f>
        <v>6000</v>
      </c>
      <c r="QLD52" s="181">
        <f>SUM(QLA49)</f>
        <v>6000</v>
      </c>
      <c r="QLL52" s="181">
        <f>SUM(QLI49)</f>
        <v>6000</v>
      </c>
      <c r="QLT52" s="181">
        <f>SUM(QLQ49)</f>
        <v>6000</v>
      </c>
      <c r="QMB52" s="181">
        <f>SUM(QLY49)</f>
        <v>6000</v>
      </c>
      <c r="QMJ52" s="181">
        <f>SUM(QMG49)</f>
        <v>6000</v>
      </c>
      <c r="QMR52" s="181">
        <f>SUM(QMO49)</f>
        <v>6000</v>
      </c>
      <c r="QMZ52" s="181">
        <f>SUM(QMW49)</f>
        <v>6000</v>
      </c>
      <c r="QNH52" s="181">
        <f>SUM(QNE49)</f>
        <v>6000</v>
      </c>
      <c r="QNP52" s="181">
        <f>SUM(QNM49)</f>
        <v>6000</v>
      </c>
      <c r="QNX52" s="181">
        <f>SUM(QNU49)</f>
        <v>6000</v>
      </c>
      <c r="QOF52" s="181">
        <f>SUM(QOC49)</f>
        <v>6000</v>
      </c>
      <c r="QON52" s="181">
        <f>SUM(QOK49)</f>
        <v>6000</v>
      </c>
      <c r="QOV52" s="181">
        <f>SUM(QOS49)</f>
        <v>6000</v>
      </c>
      <c r="QPD52" s="181">
        <f>SUM(QPA49)</f>
        <v>6000</v>
      </c>
      <c r="QPL52" s="181">
        <f>SUM(QPI49)</f>
        <v>6000</v>
      </c>
      <c r="QPT52" s="181">
        <f>SUM(QPQ49)</f>
        <v>6000</v>
      </c>
      <c r="QQB52" s="181">
        <f>SUM(QPY49)</f>
        <v>6000</v>
      </c>
      <c r="QQJ52" s="181">
        <f>SUM(QQG49)</f>
        <v>6000</v>
      </c>
      <c r="QQR52" s="181">
        <f>SUM(QQO49)</f>
        <v>6000</v>
      </c>
      <c r="QQZ52" s="181">
        <f>SUM(QQW49)</f>
        <v>6000</v>
      </c>
      <c r="QRH52" s="181">
        <f>SUM(QRE49)</f>
        <v>6000</v>
      </c>
      <c r="QRP52" s="181">
        <f>SUM(QRM49)</f>
        <v>6000</v>
      </c>
      <c r="QRX52" s="181">
        <f>SUM(QRU49)</f>
        <v>6000</v>
      </c>
      <c r="QSF52" s="181">
        <f>SUM(QSC49)</f>
        <v>6000</v>
      </c>
      <c r="QSN52" s="181">
        <f>SUM(QSK49)</f>
        <v>6000</v>
      </c>
      <c r="QSV52" s="181">
        <f>SUM(QSS49)</f>
        <v>6000</v>
      </c>
      <c r="QTD52" s="181">
        <f>SUM(QTA49)</f>
        <v>6000</v>
      </c>
      <c r="QTL52" s="181">
        <f>SUM(QTI49)</f>
        <v>6000</v>
      </c>
      <c r="QTT52" s="181">
        <f>SUM(QTQ49)</f>
        <v>6000</v>
      </c>
      <c r="QUB52" s="181">
        <f>SUM(QTY49)</f>
        <v>6000</v>
      </c>
      <c r="QUJ52" s="181">
        <f>SUM(QUG49)</f>
        <v>6000</v>
      </c>
      <c r="QUR52" s="181">
        <f>SUM(QUO49)</f>
        <v>6000</v>
      </c>
      <c r="QUZ52" s="181">
        <f>SUM(QUW49)</f>
        <v>6000</v>
      </c>
      <c r="QVH52" s="181">
        <f>SUM(QVE49)</f>
        <v>6000</v>
      </c>
      <c r="QVP52" s="181">
        <f>SUM(QVM49)</f>
        <v>6000</v>
      </c>
      <c r="QVX52" s="181">
        <f>SUM(QVU49)</f>
        <v>6000</v>
      </c>
      <c r="QWF52" s="181">
        <f>SUM(QWC49)</f>
        <v>6000</v>
      </c>
      <c r="QWN52" s="181">
        <f>SUM(QWK49)</f>
        <v>6000</v>
      </c>
      <c r="QWV52" s="181">
        <f>SUM(QWS49)</f>
        <v>6000</v>
      </c>
      <c r="QXD52" s="181">
        <f>SUM(QXA49)</f>
        <v>6000</v>
      </c>
      <c r="QXL52" s="181">
        <f>SUM(QXI49)</f>
        <v>6000</v>
      </c>
      <c r="QXT52" s="181">
        <f>SUM(QXQ49)</f>
        <v>6000</v>
      </c>
      <c r="QYB52" s="181">
        <f>SUM(QXY49)</f>
        <v>6000</v>
      </c>
      <c r="QYJ52" s="181">
        <f>SUM(QYG49)</f>
        <v>6000</v>
      </c>
      <c r="QYR52" s="181">
        <f>SUM(QYO49)</f>
        <v>6000</v>
      </c>
      <c r="QYZ52" s="181">
        <f>SUM(QYW49)</f>
        <v>6000</v>
      </c>
      <c r="QZH52" s="181">
        <f>SUM(QZE49)</f>
        <v>6000</v>
      </c>
      <c r="QZP52" s="181">
        <f>SUM(QZM49)</f>
        <v>6000</v>
      </c>
      <c r="QZX52" s="181">
        <f>SUM(QZU49)</f>
        <v>6000</v>
      </c>
      <c r="RAF52" s="181">
        <f>SUM(RAC49)</f>
        <v>6000</v>
      </c>
      <c r="RAN52" s="181">
        <f>SUM(RAK49)</f>
        <v>6000</v>
      </c>
      <c r="RAV52" s="181">
        <f>SUM(RAS49)</f>
        <v>6000</v>
      </c>
      <c r="RBD52" s="181">
        <f>SUM(RBA49)</f>
        <v>6000</v>
      </c>
      <c r="RBL52" s="181">
        <f>SUM(RBI49)</f>
        <v>6000</v>
      </c>
      <c r="RBT52" s="181">
        <f>SUM(RBQ49)</f>
        <v>6000</v>
      </c>
      <c r="RCB52" s="181">
        <f>SUM(RBY49)</f>
        <v>6000</v>
      </c>
      <c r="RCJ52" s="181">
        <f>SUM(RCG49)</f>
        <v>6000</v>
      </c>
      <c r="RCR52" s="181">
        <f>SUM(RCO49)</f>
        <v>6000</v>
      </c>
      <c r="RCZ52" s="181">
        <f>SUM(RCW49)</f>
        <v>6000</v>
      </c>
      <c r="RDH52" s="181">
        <f>SUM(RDE49)</f>
        <v>6000</v>
      </c>
      <c r="RDP52" s="181">
        <f>SUM(RDM49)</f>
        <v>6000</v>
      </c>
      <c r="RDX52" s="181">
        <f>SUM(RDU49)</f>
        <v>6000</v>
      </c>
      <c r="REF52" s="181">
        <f>SUM(REC49)</f>
        <v>6000</v>
      </c>
      <c r="REN52" s="181">
        <f>SUM(REK49)</f>
        <v>6000</v>
      </c>
      <c r="REV52" s="181">
        <f>SUM(RES49)</f>
        <v>6000</v>
      </c>
      <c r="RFD52" s="181">
        <f>SUM(RFA49)</f>
        <v>6000</v>
      </c>
      <c r="RFL52" s="181">
        <f>SUM(RFI49)</f>
        <v>6000</v>
      </c>
      <c r="RFT52" s="181">
        <f>SUM(RFQ49)</f>
        <v>6000</v>
      </c>
      <c r="RGB52" s="181">
        <f>SUM(RFY49)</f>
        <v>6000</v>
      </c>
      <c r="RGJ52" s="181">
        <f>SUM(RGG49)</f>
        <v>6000</v>
      </c>
      <c r="RGR52" s="181">
        <f>SUM(RGO49)</f>
        <v>6000</v>
      </c>
      <c r="RGZ52" s="181">
        <f>SUM(RGW49)</f>
        <v>6000</v>
      </c>
      <c r="RHH52" s="181">
        <f>SUM(RHE49)</f>
        <v>6000</v>
      </c>
      <c r="RHP52" s="181">
        <f>SUM(RHM49)</f>
        <v>6000</v>
      </c>
      <c r="RHX52" s="181">
        <f>SUM(RHU49)</f>
        <v>6000</v>
      </c>
      <c r="RIF52" s="181">
        <f>SUM(RIC49)</f>
        <v>6000</v>
      </c>
      <c r="RIN52" s="181">
        <f>SUM(RIK49)</f>
        <v>6000</v>
      </c>
      <c r="RIV52" s="181">
        <f>SUM(RIS49)</f>
        <v>6000</v>
      </c>
      <c r="RJD52" s="181">
        <f>SUM(RJA49)</f>
        <v>6000</v>
      </c>
      <c r="RJL52" s="181">
        <f>SUM(RJI49)</f>
        <v>6000</v>
      </c>
      <c r="RJT52" s="181">
        <f>SUM(RJQ49)</f>
        <v>6000</v>
      </c>
      <c r="RKB52" s="181">
        <f>SUM(RJY49)</f>
        <v>6000</v>
      </c>
      <c r="RKJ52" s="181">
        <f>SUM(RKG49)</f>
        <v>6000</v>
      </c>
      <c r="RKR52" s="181">
        <f>SUM(RKO49)</f>
        <v>6000</v>
      </c>
      <c r="RKZ52" s="181">
        <f>SUM(RKW49)</f>
        <v>6000</v>
      </c>
      <c r="RLH52" s="181">
        <f>SUM(RLE49)</f>
        <v>6000</v>
      </c>
      <c r="RLP52" s="181">
        <f>SUM(RLM49)</f>
        <v>6000</v>
      </c>
      <c r="RLX52" s="181">
        <f>SUM(RLU49)</f>
        <v>6000</v>
      </c>
      <c r="RMF52" s="181">
        <f>SUM(RMC49)</f>
        <v>6000</v>
      </c>
      <c r="RMN52" s="181">
        <f>SUM(RMK49)</f>
        <v>6000</v>
      </c>
      <c r="RMV52" s="181">
        <f>SUM(RMS49)</f>
        <v>6000</v>
      </c>
      <c r="RND52" s="181">
        <f>SUM(RNA49)</f>
        <v>6000</v>
      </c>
      <c r="RNL52" s="181">
        <f>SUM(RNI49)</f>
        <v>6000</v>
      </c>
      <c r="RNT52" s="181">
        <f>SUM(RNQ49)</f>
        <v>6000</v>
      </c>
      <c r="ROB52" s="181">
        <f>SUM(RNY49)</f>
        <v>6000</v>
      </c>
      <c r="ROJ52" s="181">
        <f>SUM(ROG49)</f>
        <v>6000</v>
      </c>
      <c r="ROR52" s="181">
        <f>SUM(ROO49)</f>
        <v>6000</v>
      </c>
      <c r="ROZ52" s="181">
        <f>SUM(ROW49)</f>
        <v>6000</v>
      </c>
      <c r="RPH52" s="181">
        <f>SUM(RPE49)</f>
        <v>6000</v>
      </c>
      <c r="RPP52" s="181">
        <f>SUM(RPM49)</f>
        <v>6000</v>
      </c>
      <c r="RPX52" s="181">
        <f>SUM(RPU49)</f>
        <v>6000</v>
      </c>
      <c r="RQF52" s="181">
        <f>SUM(RQC49)</f>
        <v>6000</v>
      </c>
      <c r="RQN52" s="181">
        <f>SUM(RQK49)</f>
        <v>6000</v>
      </c>
      <c r="RQV52" s="181">
        <f>SUM(RQS49)</f>
        <v>6000</v>
      </c>
      <c r="RRD52" s="181">
        <f>SUM(RRA49)</f>
        <v>6000</v>
      </c>
      <c r="RRL52" s="181">
        <f>SUM(RRI49)</f>
        <v>6000</v>
      </c>
      <c r="RRT52" s="181">
        <f>SUM(RRQ49)</f>
        <v>6000</v>
      </c>
      <c r="RSB52" s="181">
        <f>SUM(RRY49)</f>
        <v>6000</v>
      </c>
      <c r="RSJ52" s="181">
        <f>SUM(RSG49)</f>
        <v>6000</v>
      </c>
      <c r="RSR52" s="181">
        <f>SUM(RSO49)</f>
        <v>6000</v>
      </c>
      <c r="RSZ52" s="181">
        <f>SUM(RSW49)</f>
        <v>6000</v>
      </c>
      <c r="RTH52" s="181">
        <f>SUM(RTE49)</f>
        <v>6000</v>
      </c>
      <c r="RTP52" s="181">
        <f>SUM(RTM49)</f>
        <v>6000</v>
      </c>
      <c r="RTX52" s="181">
        <f>SUM(RTU49)</f>
        <v>6000</v>
      </c>
      <c r="RUF52" s="181">
        <f>SUM(RUC49)</f>
        <v>6000</v>
      </c>
      <c r="RUN52" s="181">
        <f>SUM(RUK49)</f>
        <v>6000</v>
      </c>
      <c r="RUV52" s="181">
        <f>SUM(RUS49)</f>
        <v>6000</v>
      </c>
      <c r="RVD52" s="181">
        <f>SUM(RVA49)</f>
        <v>6000</v>
      </c>
      <c r="RVL52" s="181">
        <f>SUM(RVI49)</f>
        <v>6000</v>
      </c>
      <c r="RVT52" s="181">
        <f>SUM(RVQ49)</f>
        <v>6000</v>
      </c>
      <c r="RWB52" s="181">
        <f>SUM(RVY49)</f>
        <v>6000</v>
      </c>
      <c r="RWJ52" s="181">
        <f>SUM(RWG49)</f>
        <v>6000</v>
      </c>
      <c r="RWR52" s="181">
        <f>SUM(RWO49)</f>
        <v>6000</v>
      </c>
      <c r="RWZ52" s="181">
        <f>SUM(RWW49)</f>
        <v>6000</v>
      </c>
      <c r="RXH52" s="181">
        <f>SUM(RXE49)</f>
        <v>6000</v>
      </c>
      <c r="RXP52" s="181">
        <f>SUM(RXM49)</f>
        <v>6000</v>
      </c>
      <c r="RXX52" s="181">
        <f>SUM(RXU49)</f>
        <v>6000</v>
      </c>
      <c r="RYF52" s="181">
        <f>SUM(RYC49)</f>
        <v>6000</v>
      </c>
      <c r="RYN52" s="181">
        <f>SUM(RYK49)</f>
        <v>6000</v>
      </c>
      <c r="RYV52" s="181">
        <f>SUM(RYS49)</f>
        <v>6000</v>
      </c>
      <c r="RZD52" s="181">
        <f>SUM(RZA49)</f>
        <v>6000</v>
      </c>
      <c r="RZL52" s="181">
        <f>SUM(RZI49)</f>
        <v>6000</v>
      </c>
      <c r="RZT52" s="181">
        <f>SUM(RZQ49)</f>
        <v>6000</v>
      </c>
      <c r="SAB52" s="181">
        <f>SUM(RZY49)</f>
        <v>6000</v>
      </c>
      <c r="SAJ52" s="181">
        <f>SUM(SAG49)</f>
        <v>6000</v>
      </c>
      <c r="SAR52" s="181">
        <f>SUM(SAO49)</f>
        <v>6000</v>
      </c>
      <c r="SAZ52" s="181">
        <f>SUM(SAW49)</f>
        <v>6000</v>
      </c>
      <c r="SBH52" s="181">
        <f>SUM(SBE49)</f>
        <v>6000</v>
      </c>
      <c r="SBP52" s="181">
        <f>SUM(SBM49)</f>
        <v>6000</v>
      </c>
      <c r="SBX52" s="181">
        <f>SUM(SBU49)</f>
        <v>6000</v>
      </c>
      <c r="SCF52" s="181">
        <f>SUM(SCC49)</f>
        <v>6000</v>
      </c>
      <c r="SCN52" s="181">
        <f>SUM(SCK49)</f>
        <v>6000</v>
      </c>
      <c r="SCV52" s="181">
        <f>SUM(SCS49)</f>
        <v>6000</v>
      </c>
      <c r="SDD52" s="181">
        <f>SUM(SDA49)</f>
        <v>6000</v>
      </c>
      <c r="SDL52" s="181">
        <f>SUM(SDI49)</f>
        <v>6000</v>
      </c>
      <c r="SDT52" s="181">
        <f>SUM(SDQ49)</f>
        <v>6000</v>
      </c>
      <c r="SEB52" s="181">
        <f>SUM(SDY49)</f>
        <v>6000</v>
      </c>
      <c r="SEJ52" s="181">
        <f>SUM(SEG49)</f>
        <v>6000</v>
      </c>
      <c r="SER52" s="181">
        <f>SUM(SEO49)</f>
        <v>6000</v>
      </c>
      <c r="SEZ52" s="181">
        <f>SUM(SEW49)</f>
        <v>6000</v>
      </c>
      <c r="SFH52" s="181">
        <f>SUM(SFE49)</f>
        <v>6000</v>
      </c>
      <c r="SFP52" s="181">
        <f>SUM(SFM49)</f>
        <v>6000</v>
      </c>
      <c r="SFX52" s="181">
        <f>SUM(SFU49)</f>
        <v>6000</v>
      </c>
      <c r="SGF52" s="181">
        <f>SUM(SGC49)</f>
        <v>6000</v>
      </c>
      <c r="SGN52" s="181">
        <f>SUM(SGK49)</f>
        <v>6000</v>
      </c>
      <c r="SGV52" s="181">
        <f>SUM(SGS49)</f>
        <v>6000</v>
      </c>
      <c r="SHD52" s="181">
        <f>SUM(SHA49)</f>
        <v>6000</v>
      </c>
      <c r="SHL52" s="181">
        <f>SUM(SHI49)</f>
        <v>6000</v>
      </c>
      <c r="SHT52" s="181">
        <f>SUM(SHQ49)</f>
        <v>6000</v>
      </c>
      <c r="SIB52" s="181">
        <f>SUM(SHY49)</f>
        <v>6000</v>
      </c>
      <c r="SIJ52" s="181">
        <f>SUM(SIG49)</f>
        <v>6000</v>
      </c>
      <c r="SIR52" s="181">
        <f>SUM(SIO49)</f>
        <v>6000</v>
      </c>
      <c r="SIZ52" s="181">
        <f>SUM(SIW49)</f>
        <v>6000</v>
      </c>
      <c r="SJH52" s="181">
        <f>SUM(SJE49)</f>
        <v>6000</v>
      </c>
      <c r="SJP52" s="181">
        <f>SUM(SJM49)</f>
        <v>6000</v>
      </c>
      <c r="SJX52" s="181">
        <f>SUM(SJU49)</f>
        <v>6000</v>
      </c>
      <c r="SKF52" s="181">
        <f>SUM(SKC49)</f>
        <v>6000</v>
      </c>
      <c r="SKN52" s="181">
        <f>SUM(SKK49)</f>
        <v>6000</v>
      </c>
      <c r="SKV52" s="181">
        <f>SUM(SKS49)</f>
        <v>6000</v>
      </c>
      <c r="SLD52" s="181">
        <f>SUM(SLA49)</f>
        <v>6000</v>
      </c>
      <c r="SLL52" s="181">
        <f>SUM(SLI49)</f>
        <v>6000</v>
      </c>
      <c r="SLT52" s="181">
        <f>SUM(SLQ49)</f>
        <v>6000</v>
      </c>
      <c r="SMB52" s="181">
        <f>SUM(SLY49)</f>
        <v>6000</v>
      </c>
      <c r="SMJ52" s="181">
        <f>SUM(SMG49)</f>
        <v>6000</v>
      </c>
      <c r="SMR52" s="181">
        <f>SUM(SMO49)</f>
        <v>6000</v>
      </c>
      <c r="SMZ52" s="181">
        <f>SUM(SMW49)</f>
        <v>6000</v>
      </c>
      <c r="SNH52" s="181">
        <f>SUM(SNE49)</f>
        <v>6000</v>
      </c>
      <c r="SNP52" s="181">
        <f>SUM(SNM49)</f>
        <v>6000</v>
      </c>
      <c r="SNX52" s="181">
        <f>SUM(SNU49)</f>
        <v>6000</v>
      </c>
      <c r="SOF52" s="181">
        <f>SUM(SOC49)</f>
        <v>6000</v>
      </c>
      <c r="SON52" s="181">
        <f>SUM(SOK49)</f>
        <v>6000</v>
      </c>
      <c r="SOV52" s="181">
        <f>SUM(SOS49)</f>
        <v>6000</v>
      </c>
      <c r="SPD52" s="181">
        <f>SUM(SPA49)</f>
        <v>6000</v>
      </c>
      <c r="SPL52" s="181">
        <f>SUM(SPI49)</f>
        <v>6000</v>
      </c>
      <c r="SPT52" s="181">
        <f>SUM(SPQ49)</f>
        <v>6000</v>
      </c>
      <c r="SQB52" s="181">
        <f>SUM(SPY49)</f>
        <v>6000</v>
      </c>
      <c r="SQJ52" s="181">
        <f>SUM(SQG49)</f>
        <v>6000</v>
      </c>
      <c r="SQR52" s="181">
        <f>SUM(SQO49)</f>
        <v>6000</v>
      </c>
      <c r="SQZ52" s="181">
        <f>SUM(SQW49)</f>
        <v>6000</v>
      </c>
      <c r="SRH52" s="181">
        <f>SUM(SRE49)</f>
        <v>6000</v>
      </c>
      <c r="SRP52" s="181">
        <f>SUM(SRM49)</f>
        <v>6000</v>
      </c>
      <c r="SRX52" s="181">
        <f>SUM(SRU49)</f>
        <v>6000</v>
      </c>
      <c r="SSF52" s="181">
        <f>SUM(SSC49)</f>
        <v>6000</v>
      </c>
      <c r="SSN52" s="181">
        <f>SUM(SSK49)</f>
        <v>6000</v>
      </c>
      <c r="SSV52" s="181">
        <f>SUM(SSS49)</f>
        <v>6000</v>
      </c>
      <c r="STD52" s="181">
        <f>SUM(STA49)</f>
        <v>6000</v>
      </c>
      <c r="STL52" s="181">
        <f>SUM(STI49)</f>
        <v>6000</v>
      </c>
      <c r="STT52" s="181">
        <f>SUM(STQ49)</f>
        <v>6000</v>
      </c>
      <c r="SUB52" s="181">
        <f>SUM(STY49)</f>
        <v>6000</v>
      </c>
      <c r="SUJ52" s="181">
        <f>SUM(SUG49)</f>
        <v>6000</v>
      </c>
      <c r="SUR52" s="181">
        <f>SUM(SUO49)</f>
        <v>6000</v>
      </c>
      <c r="SUZ52" s="181">
        <f>SUM(SUW49)</f>
        <v>6000</v>
      </c>
      <c r="SVH52" s="181">
        <f>SUM(SVE49)</f>
        <v>6000</v>
      </c>
      <c r="SVP52" s="181">
        <f>SUM(SVM49)</f>
        <v>6000</v>
      </c>
      <c r="SVX52" s="181">
        <f>SUM(SVU49)</f>
        <v>6000</v>
      </c>
      <c r="SWF52" s="181">
        <f>SUM(SWC49)</f>
        <v>6000</v>
      </c>
      <c r="SWN52" s="181">
        <f>SUM(SWK49)</f>
        <v>6000</v>
      </c>
      <c r="SWV52" s="181">
        <f>SUM(SWS49)</f>
        <v>6000</v>
      </c>
      <c r="SXD52" s="181">
        <f>SUM(SXA49)</f>
        <v>6000</v>
      </c>
      <c r="SXL52" s="181">
        <f>SUM(SXI49)</f>
        <v>6000</v>
      </c>
      <c r="SXT52" s="181">
        <f>SUM(SXQ49)</f>
        <v>6000</v>
      </c>
      <c r="SYB52" s="181">
        <f>SUM(SXY49)</f>
        <v>6000</v>
      </c>
      <c r="SYJ52" s="181">
        <f>SUM(SYG49)</f>
        <v>6000</v>
      </c>
      <c r="SYR52" s="181">
        <f>SUM(SYO49)</f>
        <v>6000</v>
      </c>
      <c r="SYZ52" s="181">
        <f>SUM(SYW49)</f>
        <v>6000</v>
      </c>
      <c r="SZH52" s="181">
        <f>SUM(SZE49)</f>
        <v>6000</v>
      </c>
      <c r="SZP52" s="181">
        <f>SUM(SZM49)</f>
        <v>6000</v>
      </c>
      <c r="SZX52" s="181">
        <f>SUM(SZU49)</f>
        <v>6000</v>
      </c>
      <c r="TAF52" s="181">
        <f>SUM(TAC49)</f>
        <v>6000</v>
      </c>
      <c r="TAN52" s="181">
        <f>SUM(TAK49)</f>
        <v>6000</v>
      </c>
      <c r="TAV52" s="181">
        <f>SUM(TAS49)</f>
        <v>6000</v>
      </c>
      <c r="TBD52" s="181">
        <f>SUM(TBA49)</f>
        <v>6000</v>
      </c>
      <c r="TBL52" s="181">
        <f>SUM(TBI49)</f>
        <v>6000</v>
      </c>
      <c r="TBT52" s="181">
        <f>SUM(TBQ49)</f>
        <v>6000</v>
      </c>
      <c r="TCB52" s="181">
        <f>SUM(TBY49)</f>
        <v>6000</v>
      </c>
      <c r="TCJ52" s="181">
        <f>SUM(TCG49)</f>
        <v>6000</v>
      </c>
      <c r="TCR52" s="181">
        <f>SUM(TCO49)</f>
        <v>6000</v>
      </c>
      <c r="TCZ52" s="181">
        <f>SUM(TCW49)</f>
        <v>6000</v>
      </c>
      <c r="TDH52" s="181">
        <f>SUM(TDE49)</f>
        <v>6000</v>
      </c>
      <c r="TDP52" s="181">
        <f>SUM(TDM49)</f>
        <v>6000</v>
      </c>
      <c r="TDX52" s="181">
        <f>SUM(TDU49)</f>
        <v>6000</v>
      </c>
      <c r="TEF52" s="181">
        <f>SUM(TEC49)</f>
        <v>6000</v>
      </c>
      <c r="TEN52" s="181">
        <f>SUM(TEK49)</f>
        <v>6000</v>
      </c>
      <c r="TEV52" s="181">
        <f>SUM(TES49)</f>
        <v>6000</v>
      </c>
      <c r="TFD52" s="181">
        <f>SUM(TFA49)</f>
        <v>6000</v>
      </c>
      <c r="TFL52" s="181">
        <f>SUM(TFI49)</f>
        <v>6000</v>
      </c>
      <c r="TFT52" s="181">
        <f>SUM(TFQ49)</f>
        <v>6000</v>
      </c>
      <c r="TGB52" s="181">
        <f>SUM(TFY49)</f>
        <v>6000</v>
      </c>
      <c r="TGJ52" s="181">
        <f>SUM(TGG49)</f>
        <v>6000</v>
      </c>
      <c r="TGR52" s="181">
        <f>SUM(TGO49)</f>
        <v>6000</v>
      </c>
      <c r="TGZ52" s="181">
        <f>SUM(TGW49)</f>
        <v>6000</v>
      </c>
      <c r="THH52" s="181">
        <f>SUM(THE49)</f>
        <v>6000</v>
      </c>
      <c r="THP52" s="181">
        <f>SUM(THM49)</f>
        <v>6000</v>
      </c>
      <c r="THX52" s="181">
        <f>SUM(THU49)</f>
        <v>6000</v>
      </c>
      <c r="TIF52" s="181">
        <f>SUM(TIC49)</f>
        <v>6000</v>
      </c>
      <c r="TIN52" s="181">
        <f>SUM(TIK49)</f>
        <v>6000</v>
      </c>
      <c r="TIV52" s="181">
        <f>SUM(TIS49)</f>
        <v>6000</v>
      </c>
      <c r="TJD52" s="181">
        <f>SUM(TJA49)</f>
        <v>6000</v>
      </c>
      <c r="TJL52" s="181">
        <f>SUM(TJI49)</f>
        <v>6000</v>
      </c>
      <c r="TJT52" s="181">
        <f>SUM(TJQ49)</f>
        <v>6000</v>
      </c>
      <c r="TKB52" s="181">
        <f>SUM(TJY49)</f>
        <v>6000</v>
      </c>
      <c r="TKJ52" s="181">
        <f>SUM(TKG49)</f>
        <v>6000</v>
      </c>
      <c r="TKR52" s="181">
        <f>SUM(TKO49)</f>
        <v>6000</v>
      </c>
      <c r="TKZ52" s="181">
        <f>SUM(TKW49)</f>
        <v>6000</v>
      </c>
      <c r="TLH52" s="181">
        <f>SUM(TLE49)</f>
        <v>6000</v>
      </c>
      <c r="TLP52" s="181">
        <f>SUM(TLM49)</f>
        <v>6000</v>
      </c>
      <c r="TLX52" s="181">
        <f>SUM(TLU49)</f>
        <v>6000</v>
      </c>
      <c r="TMF52" s="181">
        <f>SUM(TMC49)</f>
        <v>6000</v>
      </c>
      <c r="TMN52" s="181">
        <f>SUM(TMK49)</f>
        <v>6000</v>
      </c>
      <c r="TMV52" s="181">
        <f>SUM(TMS49)</f>
        <v>6000</v>
      </c>
      <c r="TND52" s="181">
        <f>SUM(TNA49)</f>
        <v>6000</v>
      </c>
      <c r="TNL52" s="181">
        <f>SUM(TNI49)</f>
        <v>6000</v>
      </c>
      <c r="TNT52" s="181">
        <f>SUM(TNQ49)</f>
        <v>6000</v>
      </c>
      <c r="TOB52" s="181">
        <f>SUM(TNY49)</f>
        <v>6000</v>
      </c>
      <c r="TOJ52" s="181">
        <f>SUM(TOG49)</f>
        <v>6000</v>
      </c>
      <c r="TOR52" s="181">
        <f>SUM(TOO49)</f>
        <v>6000</v>
      </c>
      <c r="TOZ52" s="181">
        <f>SUM(TOW49)</f>
        <v>6000</v>
      </c>
      <c r="TPH52" s="181">
        <f>SUM(TPE49)</f>
        <v>6000</v>
      </c>
      <c r="TPP52" s="181">
        <f>SUM(TPM49)</f>
        <v>6000</v>
      </c>
      <c r="TPX52" s="181">
        <f>SUM(TPU49)</f>
        <v>6000</v>
      </c>
      <c r="TQF52" s="181">
        <f>SUM(TQC49)</f>
        <v>6000</v>
      </c>
      <c r="TQN52" s="181">
        <f>SUM(TQK49)</f>
        <v>6000</v>
      </c>
      <c r="TQV52" s="181">
        <f>SUM(TQS49)</f>
        <v>6000</v>
      </c>
      <c r="TRD52" s="181">
        <f>SUM(TRA49)</f>
        <v>6000</v>
      </c>
      <c r="TRL52" s="181">
        <f>SUM(TRI49)</f>
        <v>6000</v>
      </c>
      <c r="TRT52" s="181">
        <f>SUM(TRQ49)</f>
        <v>6000</v>
      </c>
      <c r="TSB52" s="181">
        <f>SUM(TRY49)</f>
        <v>6000</v>
      </c>
      <c r="TSJ52" s="181">
        <f>SUM(TSG49)</f>
        <v>6000</v>
      </c>
      <c r="TSR52" s="181">
        <f>SUM(TSO49)</f>
        <v>6000</v>
      </c>
      <c r="TSZ52" s="181">
        <f>SUM(TSW49)</f>
        <v>6000</v>
      </c>
      <c r="TTH52" s="181">
        <f>SUM(TTE49)</f>
        <v>6000</v>
      </c>
      <c r="TTP52" s="181">
        <f>SUM(TTM49)</f>
        <v>6000</v>
      </c>
      <c r="TTX52" s="181">
        <f>SUM(TTU49)</f>
        <v>6000</v>
      </c>
      <c r="TUF52" s="181">
        <f>SUM(TUC49)</f>
        <v>6000</v>
      </c>
      <c r="TUN52" s="181">
        <f>SUM(TUK49)</f>
        <v>6000</v>
      </c>
      <c r="TUV52" s="181">
        <f>SUM(TUS49)</f>
        <v>6000</v>
      </c>
      <c r="TVD52" s="181">
        <f>SUM(TVA49)</f>
        <v>6000</v>
      </c>
      <c r="TVL52" s="181">
        <f>SUM(TVI49)</f>
        <v>6000</v>
      </c>
      <c r="TVT52" s="181">
        <f>SUM(TVQ49)</f>
        <v>6000</v>
      </c>
      <c r="TWB52" s="181">
        <f>SUM(TVY49)</f>
        <v>6000</v>
      </c>
      <c r="TWJ52" s="181">
        <f>SUM(TWG49)</f>
        <v>6000</v>
      </c>
      <c r="TWR52" s="181">
        <f>SUM(TWO49)</f>
        <v>6000</v>
      </c>
      <c r="TWZ52" s="181">
        <f>SUM(TWW49)</f>
        <v>6000</v>
      </c>
      <c r="TXH52" s="181">
        <f>SUM(TXE49)</f>
        <v>6000</v>
      </c>
      <c r="TXP52" s="181">
        <f>SUM(TXM49)</f>
        <v>6000</v>
      </c>
      <c r="TXX52" s="181">
        <f>SUM(TXU49)</f>
        <v>6000</v>
      </c>
      <c r="TYF52" s="181">
        <f>SUM(TYC49)</f>
        <v>6000</v>
      </c>
      <c r="TYN52" s="181">
        <f>SUM(TYK49)</f>
        <v>6000</v>
      </c>
      <c r="TYV52" s="181">
        <f>SUM(TYS49)</f>
        <v>6000</v>
      </c>
      <c r="TZD52" s="181">
        <f>SUM(TZA49)</f>
        <v>6000</v>
      </c>
      <c r="TZL52" s="181">
        <f>SUM(TZI49)</f>
        <v>6000</v>
      </c>
      <c r="TZT52" s="181">
        <f>SUM(TZQ49)</f>
        <v>6000</v>
      </c>
      <c r="UAB52" s="181">
        <f>SUM(TZY49)</f>
        <v>6000</v>
      </c>
      <c r="UAJ52" s="181">
        <f>SUM(UAG49)</f>
        <v>6000</v>
      </c>
      <c r="UAR52" s="181">
        <f>SUM(UAO49)</f>
        <v>6000</v>
      </c>
      <c r="UAZ52" s="181">
        <f>SUM(UAW49)</f>
        <v>6000</v>
      </c>
      <c r="UBH52" s="181">
        <f>SUM(UBE49)</f>
        <v>6000</v>
      </c>
      <c r="UBP52" s="181">
        <f>SUM(UBM49)</f>
        <v>6000</v>
      </c>
      <c r="UBX52" s="181">
        <f>SUM(UBU49)</f>
        <v>6000</v>
      </c>
      <c r="UCF52" s="181">
        <f>SUM(UCC49)</f>
        <v>6000</v>
      </c>
      <c r="UCN52" s="181">
        <f>SUM(UCK49)</f>
        <v>6000</v>
      </c>
      <c r="UCV52" s="181">
        <f>SUM(UCS49)</f>
        <v>6000</v>
      </c>
      <c r="UDD52" s="181">
        <f>SUM(UDA49)</f>
        <v>6000</v>
      </c>
      <c r="UDL52" s="181">
        <f>SUM(UDI49)</f>
        <v>6000</v>
      </c>
      <c r="UDT52" s="181">
        <f>SUM(UDQ49)</f>
        <v>6000</v>
      </c>
      <c r="UEB52" s="181">
        <f>SUM(UDY49)</f>
        <v>6000</v>
      </c>
      <c r="UEJ52" s="181">
        <f>SUM(UEG49)</f>
        <v>6000</v>
      </c>
      <c r="UER52" s="181">
        <f>SUM(UEO49)</f>
        <v>6000</v>
      </c>
      <c r="UEZ52" s="181">
        <f>SUM(UEW49)</f>
        <v>6000</v>
      </c>
      <c r="UFH52" s="181">
        <f>SUM(UFE49)</f>
        <v>6000</v>
      </c>
      <c r="UFP52" s="181">
        <f>SUM(UFM49)</f>
        <v>6000</v>
      </c>
      <c r="UFX52" s="181">
        <f>SUM(UFU49)</f>
        <v>6000</v>
      </c>
      <c r="UGF52" s="181">
        <f>SUM(UGC49)</f>
        <v>6000</v>
      </c>
      <c r="UGN52" s="181">
        <f>SUM(UGK49)</f>
        <v>6000</v>
      </c>
      <c r="UGV52" s="181">
        <f>SUM(UGS49)</f>
        <v>6000</v>
      </c>
      <c r="UHD52" s="181">
        <f>SUM(UHA49)</f>
        <v>6000</v>
      </c>
      <c r="UHL52" s="181">
        <f>SUM(UHI49)</f>
        <v>6000</v>
      </c>
      <c r="UHT52" s="181">
        <f>SUM(UHQ49)</f>
        <v>6000</v>
      </c>
      <c r="UIB52" s="181">
        <f>SUM(UHY49)</f>
        <v>6000</v>
      </c>
      <c r="UIJ52" s="181">
        <f>SUM(UIG49)</f>
        <v>6000</v>
      </c>
      <c r="UIR52" s="181">
        <f>SUM(UIO49)</f>
        <v>6000</v>
      </c>
      <c r="UIZ52" s="181">
        <f>SUM(UIW49)</f>
        <v>6000</v>
      </c>
      <c r="UJH52" s="181">
        <f>SUM(UJE49)</f>
        <v>6000</v>
      </c>
      <c r="UJP52" s="181">
        <f>SUM(UJM49)</f>
        <v>6000</v>
      </c>
      <c r="UJX52" s="181">
        <f>SUM(UJU49)</f>
        <v>6000</v>
      </c>
      <c r="UKF52" s="181">
        <f>SUM(UKC49)</f>
        <v>6000</v>
      </c>
      <c r="UKN52" s="181">
        <f>SUM(UKK49)</f>
        <v>6000</v>
      </c>
      <c r="UKV52" s="181">
        <f>SUM(UKS49)</f>
        <v>6000</v>
      </c>
      <c r="ULD52" s="181">
        <f>SUM(ULA49)</f>
        <v>6000</v>
      </c>
      <c r="ULL52" s="181">
        <f>SUM(ULI49)</f>
        <v>6000</v>
      </c>
      <c r="ULT52" s="181">
        <f>SUM(ULQ49)</f>
        <v>6000</v>
      </c>
      <c r="UMB52" s="181">
        <f>SUM(ULY49)</f>
        <v>6000</v>
      </c>
      <c r="UMJ52" s="181">
        <f>SUM(UMG49)</f>
        <v>6000</v>
      </c>
      <c r="UMR52" s="181">
        <f>SUM(UMO49)</f>
        <v>6000</v>
      </c>
      <c r="UMZ52" s="181">
        <f>SUM(UMW49)</f>
        <v>6000</v>
      </c>
      <c r="UNH52" s="181">
        <f>SUM(UNE49)</f>
        <v>6000</v>
      </c>
      <c r="UNP52" s="181">
        <f>SUM(UNM49)</f>
        <v>6000</v>
      </c>
      <c r="UNX52" s="181">
        <f>SUM(UNU49)</f>
        <v>6000</v>
      </c>
      <c r="UOF52" s="181">
        <f>SUM(UOC49)</f>
        <v>6000</v>
      </c>
      <c r="UON52" s="181">
        <f>SUM(UOK49)</f>
        <v>6000</v>
      </c>
      <c r="UOV52" s="181">
        <f>SUM(UOS49)</f>
        <v>6000</v>
      </c>
      <c r="UPD52" s="181">
        <f>SUM(UPA49)</f>
        <v>6000</v>
      </c>
      <c r="UPL52" s="181">
        <f>SUM(UPI49)</f>
        <v>6000</v>
      </c>
      <c r="UPT52" s="181">
        <f>SUM(UPQ49)</f>
        <v>6000</v>
      </c>
      <c r="UQB52" s="181">
        <f>SUM(UPY49)</f>
        <v>6000</v>
      </c>
      <c r="UQJ52" s="181">
        <f>SUM(UQG49)</f>
        <v>6000</v>
      </c>
      <c r="UQR52" s="181">
        <f>SUM(UQO49)</f>
        <v>6000</v>
      </c>
      <c r="UQZ52" s="181">
        <f>SUM(UQW49)</f>
        <v>6000</v>
      </c>
      <c r="URH52" s="181">
        <f>SUM(URE49)</f>
        <v>6000</v>
      </c>
      <c r="URP52" s="181">
        <f>SUM(URM49)</f>
        <v>6000</v>
      </c>
      <c r="URX52" s="181">
        <f>SUM(URU49)</f>
        <v>6000</v>
      </c>
      <c r="USF52" s="181">
        <f>SUM(USC49)</f>
        <v>6000</v>
      </c>
      <c r="USN52" s="181">
        <f>SUM(USK49)</f>
        <v>6000</v>
      </c>
      <c r="USV52" s="181">
        <f>SUM(USS49)</f>
        <v>6000</v>
      </c>
      <c r="UTD52" s="181">
        <f>SUM(UTA49)</f>
        <v>6000</v>
      </c>
      <c r="UTL52" s="181">
        <f>SUM(UTI49)</f>
        <v>6000</v>
      </c>
      <c r="UTT52" s="181">
        <f>SUM(UTQ49)</f>
        <v>6000</v>
      </c>
      <c r="UUB52" s="181">
        <f>SUM(UTY49)</f>
        <v>6000</v>
      </c>
      <c r="UUJ52" s="181">
        <f>SUM(UUG49)</f>
        <v>6000</v>
      </c>
      <c r="UUR52" s="181">
        <f>SUM(UUO49)</f>
        <v>6000</v>
      </c>
      <c r="UUZ52" s="181">
        <f>SUM(UUW49)</f>
        <v>6000</v>
      </c>
      <c r="UVH52" s="181">
        <f>SUM(UVE49)</f>
        <v>6000</v>
      </c>
      <c r="UVP52" s="181">
        <f>SUM(UVM49)</f>
        <v>6000</v>
      </c>
      <c r="UVX52" s="181">
        <f>SUM(UVU49)</f>
        <v>6000</v>
      </c>
      <c r="UWF52" s="181">
        <f>SUM(UWC49)</f>
        <v>6000</v>
      </c>
      <c r="UWN52" s="181">
        <f>SUM(UWK49)</f>
        <v>6000</v>
      </c>
      <c r="UWV52" s="181">
        <f>SUM(UWS49)</f>
        <v>6000</v>
      </c>
      <c r="UXD52" s="181">
        <f>SUM(UXA49)</f>
        <v>6000</v>
      </c>
      <c r="UXL52" s="181">
        <f>SUM(UXI49)</f>
        <v>6000</v>
      </c>
      <c r="UXT52" s="181">
        <f>SUM(UXQ49)</f>
        <v>6000</v>
      </c>
      <c r="UYB52" s="181">
        <f>SUM(UXY49)</f>
        <v>6000</v>
      </c>
      <c r="UYJ52" s="181">
        <f>SUM(UYG49)</f>
        <v>6000</v>
      </c>
      <c r="UYR52" s="181">
        <f>SUM(UYO49)</f>
        <v>6000</v>
      </c>
      <c r="UYZ52" s="181">
        <f>SUM(UYW49)</f>
        <v>6000</v>
      </c>
      <c r="UZH52" s="181">
        <f>SUM(UZE49)</f>
        <v>6000</v>
      </c>
      <c r="UZP52" s="181">
        <f>SUM(UZM49)</f>
        <v>6000</v>
      </c>
      <c r="UZX52" s="181">
        <f>SUM(UZU49)</f>
        <v>6000</v>
      </c>
      <c r="VAF52" s="181">
        <f>SUM(VAC49)</f>
        <v>6000</v>
      </c>
      <c r="VAN52" s="181">
        <f>SUM(VAK49)</f>
        <v>6000</v>
      </c>
      <c r="VAV52" s="181">
        <f>SUM(VAS49)</f>
        <v>6000</v>
      </c>
      <c r="VBD52" s="181">
        <f>SUM(VBA49)</f>
        <v>6000</v>
      </c>
      <c r="VBL52" s="181">
        <f>SUM(VBI49)</f>
        <v>6000</v>
      </c>
      <c r="VBT52" s="181">
        <f>SUM(VBQ49)</f>
        <v>6000</v>
      </c>
      <c r="VCB52" s="181">
        <f>SUM(VBY49)</f>
        <v>6000</v>
      </c>
      <c r="VCJ52" s="181">
        <f>SUM(VCG49)</f>
        <v>6000</v>
      </c>
      <c r="VCR52" s="181">
        <f>SUM(VCO49)</f>
        <v>6000</v>
      </c>
      <c r="VCZ52" s="181">
        <f>SUM(VCW49)</f>
        <v>6000</v>
      </c>
      <c r="VDH52" s="181">
        <f>SUM(VDE49)</f>
        <v>6000</v>
      </c>
      <c r="VDP52" s="181">
        <f>SUM(VDM49)</f>
        <v>6000</v>
      </c>
      <c r="VDX52" s="181">
        <f>SUM(VDU49)</f>
        <v>6000</v>
      </c>
      <c r="VEF52" s="181">
        <f>SUM(VEC49)</f>
        <v>6000</v>
      </c>
      <c r="VEN52" s="181">
        <f>SUM(VEK49)</f>
        <v>6000</v>
      </c>
      <c r="VEV52" s="181">
        <f>SUM(VES49)</f>
        <v>6000</v>
      </c>
      <c r="VFD52" s="181">
        <f>SUM(VFA49)</f>
        <v>6000</v>
      </c>
      <c r="VFL52" s="181">
        <f>SUM(VFI49)</f>
        <v>6000</v>
      </c>
      <c r="VFT52" s="181">
        <f>SUM(VFQ49)</f>
        <v>6000</v>
      </c>
      <c r="VGB52" s="181">
        <f>SUM(VFY49)</f>
        <v>6000</v>
      </c>
      <c r="VGJ52" s="181">
        <f>SUM(VGG49)</f>
        <v>6000</v>
      </c>
      <c r="VGR52" s="181">
        <f>SUM(VGO49)</f>
        <v>6000</v>
      </c>
      <c r="VGZ52" s="181">
        <f>SUM(VGW49)</f>
        <v>6000</v>
      </c>
      <c r="VHH52" s="181">
        <f>SUM(VHE49)</f>
        <v>6000</v>
      </c>
      <c r="VHP52" s="181">
        <f>SUM(VHM49)</f>
        <v>6000</v>
      </c>
      <c r="VHX52" s="181">
        <f>SUM(VHU49)</f>
        <v>6000</v>
      </c>
      <c r="VIF52" s="181">
        <f>SUM(VIC49)</f>
        <v>6000</v>
      </c>
      <c r="VIN52" s="181">
        <f>SUM(VIK49)</f>
        <v>6000</v>
      </c>
      <c r="VIV52" s="181">
        <f>SUM(VIS49)</f>
        <v>6000</v>
      </c>
      <c r="VJD52" s="181">
        <f>SUM(VJA49)</f>
        <v>6000</v>
      </c>
      <c r="VJL52" s="181">
        <f>SUM(VJI49)</f>
        <v>6000</v>
      </c>
      <c r="VJT52" s="181">
        <f>SUM(VJQ49)</f>
        <v>6000</v>
      </c>
      <c r="VKB52" s="181">
        <f>SUM(VJY49)</f>
        <v>6000</v>
      </c>
      <c r="VKJ52" s="181">
        <f>SUM(VKG49)</f>
        <v>6000</v>
      </c>
      <c r="VKR52" s="181">
        <f>SUM(VKO49)</f>
        <v>6000</v>
      </c>
      <c r="VKZ52" s="181">
        <f>SUM(VKW49)</f>
        <v>6000</v>
      </c>
      <c r="VLH52" s="181">
        <f>SUM(VLE49)</f>
        <v>6000</v>
      </c>
      <c r="VLP52" s="181">
        <f>SUM(VLM49)</f>
        <v>6000</v>
      </c>
      <c r="VLX52" s="181">
        <f>SUM(VLU49)</f>
        <v>6000</v>
      </c>
      <c r="VMF52" s="181">
        <f>SUM(VMC49)</f>
        <v>6000</v>
      </c>
      <c r="VMN52" s="181">
        <f>SUM(VMK49)</f>
        <v>6000</v>
      </c>
      <c r="VMV52" s="181">
        <f>SUM(VMS49)</f>
        <v>6000</v>
      </c>
      <c r="VND52" s="181">
        <f>SUM(VNA49)</f>
        <v>6000</v>
      </c>
      <c r="VNL52" s="181">
        <f>SUM(VNI49)</f>
        <v>6000</v>
      </c>
      <c r="VNT52" s="181">
        <f>SUM(VNQ49)</f>
        <v>6000</v>
      </c>
      <c r="VOB52" s="181">
        <f>SUM(VNY49)</f>
        <v>6000</v>
      </c>
      <c r="VOJ52" s="181">
        <f>SUM(VOG49)</f>
        <v>6000</v>
      </c>
      <c r="VOR52" s="181">
        <f>SUM(VOO49)</f>
        <v>6000</v>
      </c>
      <c r="VOZ52" s="181">
        <f>SUM(VOW49)</f>
        <v>6000</v>
      </c>
      <c r="VPH52" s="181">
        <f>SUM(VPE49)</f>
        <v>6000</v>
      </c>
      <c r="VPP52" s="181">
        <f>SUM(VPM49)</f>
        <v>6000</v>
      </c>
      <c r="VPX52" s="181">
        <f>SUM(VPU49)</f>
        <v>6000</v>
      </c>
      <c r="VQF52" s="181">
        <f>SUM(VQC49)</f>
        <v>6000</v>
      </c>
      <c r="VQN52" s="181">
        <f>SUM(VQK49)</f>
        <v>6000</v>
      </c>
      <c r="VQV52" s="181">
        <f>SUM(VQS49)</f>
        <v>6000</v>
      </c>
      <c r="VRD52" s="181">
        <f>SUM(VRA49)</f>
        <v>6000</v>
      </c>
      <c r="VRL52" s="181">
        <f>SUM(VRI49)</f>
        <v>6000</v>
      </c>
      <c r="VRT52" s="181">
        <f>SUM(VRQ49)</f>
        <v>6000</v>
      </c>
      <c r="VSB52" s="181">
        <f>SUM(VRY49)</f>
        <v>6000</v>
      </c>
      <c r="VSJ52" s="181">
        <f>SUM(VSG49)</f>
        <v>6000</v>
      </c>
      <c r="VSR52" s="181">
        <f>SUM(VSO49)</f>
        <v>6000</v>
      </c>
      <c r="VSZ52" s="181">
        <f>SUM(VSW49)</f>
        <v>6000</v>
      </c>
      <c r="VTH52" s="181">
        <f>SUM(VTE49)</f>
        <v>6000</v>
      </c>
      <c r="VTP52" s="181">
        <f>SUM(VTM49)</f>
        <v>6000</v>
      </c>
      <c r="VTX52" s="181">
        <f>SUM(VTU49)</f>
        <v>6000</v>
      </c>
      <c r="VUF52" s="181">
        <f>SUM(VUC49)</f>
        <v>6000</v>
      </c>
      <c r="VUN52" s="181">
        <f>SUM(VUK49)</f>
        <v>6000</v>
      </c>
      <c r="VUV52" s="181">
        <f>SUM(VUS49)</f>
        <v>6000</v>
      </c>
      <c r="VVD52" s="181">
        <f>SUM(VVA49)</f>
        <v>6000</v>
      </c>
      <c r="VVL52" s="181">
        <f>SUM(VVI49)</f>
        <v>6000</v>
      </c>
      <c r="VVT52" s="181">
        <f>SUM(VVQ49)</f>
        <v>6000</v>
      </c>
      <c r="VWB52" s="181">
        <f>SUM(VVY49)</f>
        <v>6000</v>
      </c>
      <c r="VWJ52" s="181">
        <f>SUM(VWG49)</f>
        <v>6000</v>
      </c>
      <c r="VWR52" s="181">
        <f>SUM(VWO49)</f>
        <v>6000</v>
      </c>
      <c r="VWZ52" s="181">
        <f>SUM(VWW49)</f>
        <v>6000</v>
      </c>
      <c r="VXH52" s="181">
        <f>SUM(VXE49)</f>
        <v>6000</v>
      </c>
      <c r="VXP52" s="181">
        <f>SUM(VXM49)</f>
        <v>6000</v>
      </c>
      <c r="VXX52" s="181">
        <f>SUM(VXU49)</f>
        <v>6000</v>
      </c>
      <c r="VYF52" s="181">
        <f>SUM(VYC49)</f>
        <v>6000</v>
      </c>
      <c r="VYN52" s="181">
        <f>SUM(VYK49)</f>
        <v>6000</v>
      </c>
      <c r="VYV52" s="181">
        <f>SUM(VYS49)</f>
        <v>6000</v>
      </c>
      <c r="VZD52" s="181">
        <f>SUM(VZA49)</f>
        <v>6000</v>
      </c>
      <c r="VZL52" s="181">
        <f>SUM(VZI49)</f>
        <v>6000</v>
      </c>
      <c r="VZT52" s="181">
        <f>SUM(VZQ49)</f>
        <v>6000</v>
      </c>
      <c r="WAB52" s="181">
        <f>SUM(VZY49)</f>
        <v>6000</v>
      </c>
      <c r="WAJ52" s="181">
        <f>SUM(WAG49)</f>
        <v>6000</v>
      </c>
      <c r="WAR52" s="181">
        <f>SUM(WAO49)</f>
        <v>6000</v>
      </c>
      <c r="WAZ52" s="181">
        <f>SUM(WAW49)</f>
        <v>6000</v>
      </c>
      <c r="WBH52" s="181">
        <f>SUM(WBE49)</f>
        <v>6000</v>
      </c>
      <c r="WBP52" s="181">
        <f>SUM(WBM49)</f>
        <v>6000</v>
      </c>
      <c r="WBX52" s="181">
        <f>SUM(WBU49)</f>
        <v>6000</v>
      </c>
      <c r="WCF52" s="181">
        <f>SUM(WCC49)</f>
        <v>6000</v>
      </c>
      <c r="WCN52" s="181">
        <f>SUM(WCK49)</f>
        <v>6000</v>
      </c>
      <c r="WCV52" s="181">
        <f>SUM(WCS49)</f>
        <v>6000</v>
      </c>
      <c r="WDD52" s="181">
        <f>SUM(WDA49)</f>
        <v>6000</v>
      </c>
      <c r="WDL52" s="181">
        <f>SUM(WDI49)</f>
        <v>6000</v>
      </c>
      <c r="WDT52" s="181">
        <f>SUM(WDQ49)</f>
        <v>6000</v>
      </c>
      <c r="WEB52" s="181">
        <f>SUM(WDY49)</f>
        <v>6000</v>
      </c>
      <c r="WEJ52" s="181">
        <f>SUM(WEG49)</f>
        <v>6000</v>
      </c>
      <c r="WER52" s="181">
        <f>SUM(WEO49)</f>
        <v>6000</v>
      </c>
      <c r="WEZ52" s="181">
        <f>SUM(WEW49)</f>
        <v>6000</v>
      </c>
      <c r="WFH52" s="181">
        <f>SUM(WFE49)</f>
        <v>6000</v>
      </c>
      <c r="WFP52" s="181">
        <f>SUM(WFM49)</f>
        <v>6000</v>
      </c>
      <c r="WFX52" s="181">
        <f>SUM(WFU49)</f>
        <v>6000</v>
      </c>
      <c r="WGF52" s="181">
        <f>SUM(WGC49)</f>
        <v>6000</v>
      </c>
      <c r="WGN52" s="181">
        <f>SUM(WGK49)</f>
        <v>6000</v>
      </c>
      <c r="WGV52" s="181">
        <f>SUM(WGS49)</f>
        <v>6000</v>
      </c>
      <c r="WHD52" s="181">
        <f>SUM(WHA49)</f>
        <v>6000</v>
      </c>
      <c r="WHL52" s="181">
        <f>SUM(WHI49)</f>
        <v>6000</v>
      </c>
      <c r="WHT52" s="181">
        <f>SUM(WHQ49)</f>
        <v>6000</v>
      </c>
      <c r="WIB52" s="181">
        <f>SUM(WHY49)</f>
        <v>6000</v>
      </c>
      <c r="WIJ52" s="181">
        <f>SUM(WIG49)</f>
        <v>6000</v>
      </c>
      <c r="WIR52" s="181">
        <f>SUM(WIO49)</f>
        <v>6000</v>
      </c>
      <c r="WIZ52" s="181">
        <f>SUM(WIW49)</f>
        <v>6000</v>
      </c>
      <c r="WJH52" s="181">
        <f>SUM(WJE49)</f>
        <v>6000</v>
      </c>
      <c r="WJP52" s="181">
        <f>SUM(WJM49)</f>
        <v>6000</v>
      </c>
      <c r="WJX52" s="181">
        <f>SUM(WJU49)</f>
        <v>6000</v>
      </c>
      <c r="WKF52" s="181">
        <f>SUM(WKC49)</f>
        <v>6000</v>
      </c>
      <c r="WKN52" s="181">
        <f>SUM(WKK49)</f>
        <v>6000</v>
      </c>
      <c r="WKV52" s="181">
        <f>SUM(WKS49)</f>
        <v>6000</v>
      </c>
      <c r="WLD52" s="181">
        <f>SUM(WLA49)</f>
        <v>6000</v>
      </c>
      <c r="WLL52" s="181">
        <f>SUM(WLI49)</f>
        <v>6000</v>
      </c>
      <c r="WLT52" s="181">
        <f>SUM(WLQ49)</f>
        <v>6000</v>
      </c>
      <c r="WMB52" s="181">
        <f>SUM(WLY49)</f>
        <v>6000</v>
      </c>
      <c r="WMJ52" s="181">
        <f>SUM(WMG49)</f>
        <v>6000</v>
      </c>
      <c r="WMR52" s="181">
        <f>SUM(WMO49)</f>
        <v>6000</v>
      </c>
      <c r="WMZ52" s="181">
        <f>SUM(WMW49)</f>
        <v>6000</v>
      </c>
      <c r="WNH52" s="181">
        <f>SUM(WNE49)</f>
        <v>6000</v>
      </c>
      <c r="WNP52" s="181">
        <f>SUM(WNM49)</f>
        <v>6000</v>
      </c>
      <c r="WNX52" s="181">
        <f>SUM(WNU49)</f>
        <v>6000</v>
      </c>
      <c r="WOF52" s="181">
        <f>SUM(WOC49)</f>
        <v>6000</v>
      </c>
      <c r="WON52" s="181">
        <f>SUM(WOK49)</f>
        <v>6000</v>
      </c>
      <c r="WOV52" s="181">
        <f>SUM(WOS49)</f>
        <v>6000</v>
      </c>
      <c r="WPD52" s="181">
        <f>SUM(WPA49)</f>
        <v>6000</v>
      </c>
      <c r="WPL52" s="181">
        <f>SUM(WPI49)</f>
        <v>6000</v>
      </c>
      <c r="WPT52" s="181">
        <f>SUM(WPQ49)</f>
        <v>6000</v>
      </c>
      <c r="WQB52" s="181">
        <f>SUM(WPY49)</f>
        <v>6000</v>
      </c>
      <c r="WQJ52" s="181">
        <f>SUM(WQG49)</f>
        <v>6000</v>
      </c>
      <c r="WQR52" s="181">
        <f>SUM(WQO49)</f>
        <v>6000</v>
      </c>
      <c r="WQZ52" s="181">
        <f>SUM(WQW49)</f>
        <v>6000</v>
      </c>
      <c r="WRH52" s="181">
        <f>SUM(WRE49)</f>
        <v>6000</v>
      </c>
      <c r="WRP52" s="181">
        <f>SUM(WRM49)</f>
        <v>6000</v>
      </c>
      <c r="WRX52" s="181">
        <f>SUM(WRU49)</f>
        <v>6000</v>
      </c>
      <c r="WSF52" s="181">
        <f>SUM(WSC49)</f>
        <v>6000</v>
      </c>
      <c r="WSN52" s="181">
        <f>SUM(WSK49)</f>
        <v>6000</v>
      </c>
      <c r="WSV52" s="181">
        <f>SUM(WSS49)</f>
        <v>6000</v>
      </c>
      <c r="WTD52" s="181">
        <f>SUM(WTA49)</f>
        <v>6000</v>
      </c>
      <c r="WTL52" s="181">
        <f>SUM(WTI49)</f>
        <v>6000</v>
      </c>
      <c r="WTT52" s="181">
        <f>SUM(WTQ49)</f>
        <v>6000</v>
      </c>
      <c r="WUB52" s="181">
        <f>SUM(WTY49)</f>
        <v>6000</v>
      </c>
      <c r="WUJ52" s="181">
        <f>SUM(WUG49)</f>
        <v>6000</v>
      </c>
      <c r="WUR52" s="181">
        <f>SUM(WUO49)</f>
        <v>6000</v>
      </c>
      <c r="WUZ52" s="181">
        <f>SUM(WUW49)</f>
        <v>6000</v>
      </c>
      <c r="WVH52" s="181">
        <f>SUM(WVE49)</f>
        <v>6000</v>
      </c>
      <c r="WVP52" s="181">
        <f>SUM(WVM49)</f>
        <v>6000</v>
      </c>
      <c r="WVX52" s="181">
        <f>SUM(WVU49)</f>
        <v>6000</v>
      </c>
      <c r="WWF52" s="181">
        <f>SUM(WWC49)</f>
        <v>6000</v>
      </c>
      <c r="WWN52" s="181">
        <f>SUM(WWK49)</f>
        <v>6000</v>
      </c>
      <c r="WWV52" s="181">
        <f>SUM(WWS49)</f>
        <v>6000</v>
      </c>
      <c r="WXD52" s="181">
        <f>SUM(WXA49)</f>
        <v>6000</v>
      </c>
      <c r="WXL52" s="181">
        <f>SUM(WXI49)</f>
        <v>6000</v>
      </c>
      <c r="WXT52" s="181">
        <f>SUM(WXQ49)</f>
        <v>6000</v>
      </c>
      <c r="WYB52" s="181">
        <f>SUM(WXY49)</f>
        <v>6000</v>
      </c>
      <c r="WYJ52" s="181">
        <f>SUM(WYG49)</f>
        <v>6000</v>
      </c>
      <c r="WYR52" s="181">
        <f>SUM(WYO49)</f>
        <v>6000</v>
      </c>
      <c r="WYZ52" s="181">
        <f>SUM(WYW49)</f>
        <v>6000</v>
      </c>
      <c r="WZH52" s="181">
        <f>SUM(WZE49)</f>
        <v>6000</v>
      </c>
      <c r="WZP52" s="181">
        <f>SUM(WZM49)</f>
        <v>6000</v>
      </c>
      <c r="WZX52" s="181">
        <f>SUM(WZU49)</f>
        <v>6000</v>
      </c>
      <c r="XAF52" s="181">
        <f>SUM(XAC49)</f>
        <v>6000</v>
      </c>
      <c r="XAN52" s="181">
        <f>SUM(XAK49)</f>
        <v>6000</v>
      </c>
      <c r="XAV52" s="181">
        <f>SUM(XAS49)</f>
        <v>6000</v>
      </c>
      <c r="XBD52" s="181">
        <f>SUM(XBA49)</f>
        <v>6000</v>
      </c>
      <c r="XBL52" s="181">
        <f>SUM(XBI49)</f>
        <v>6000</v>
      </c>
      <c r="XBT52" s="181">
        <f>SUM(XBQ49)</f>
        <v>6000</v>
      </c>
      <c r="XCB52" s="181">
        <f>SUM(XBY49)</f>
        <v>6000</v>
      </c>
      <c r="XCJ52" s="181">
        <f>SUM(XCG49)</f>
        <v>6000</v>
      </c>
      <c r="XCR52" s="181">
        <f>SUM(XCO49)</f>
        <v>6000</v>
      </c>
      <c r="XCZ52" s="181">
        <f>SUM(XCW49)</f>
        <v>6000</v>
      </c>
      <c r="XDH52" s="181">
        <f>SUM(XDE49)</f>
        <v>6000</v>
      </c>
      <c r="XDP52" s="181">
        <f>SUM(XDM49)</f>
        <v>6000</v>
      </c>
      <c r="XDX52" s="181">
        <f>SUM(XDU49)</f>
        <v>6000</v>
      </c>
      <c r="XEF52" s="181">
        <f>SUM(XEC49)</f>
        <v>6000</v>
      </c>
      <c r="XEN52" s="181">
        <f>SUM(XEK49)</f>
        <v>6000</v>
      </c>
      <c r="XEV52" s="181">
        <f>SUM(XES49)</f>
        <v>6000</v>
      </c>
      <c r="XFD52" s="181">
        <f>SUM(XFA49)</f>
        <v>6000</v>
      </c>
    </row>
    <row r="53" spans="1:16384" ht="15.75" thickTop="1">
      <c r="A53" s="153"/>
      <c r="B53" s="156"/>
      <c r="C53" s="156"/>
      <c r="D53" s="369"/>
    </row>
    <row r="54" spans="1:16384">
      <c r="A54" s="303" t="s">
        <v>9</v>
      </c>
      <c r="B54" s="304" t="s">
        <v>2</v>
      </c>
      <c r="C54" s="305" t="s">
        <v>3</v>
      </c>
      <c r="D54" s="304" t="s">
        <v>10</v>
      </c>
      <c r="E54" s="304" t="s">
        <v>4</v>
      </c>
      <c r="F54" s="304" t="s">
        <v>193</v>
      </c>
      <c r="G54" s="304" t="s">
        <v>5</v>
      </c>
      <c r="H54" s="7"/>
    </row>
    <row r="55" spans="1:16384">
      <c r="A55" s="194">
        <v>1</v>
      </c>
      <c r="B55" s="413" t="s">
        <v>602</v>
      </c>
      <c r="C55" s="411" t="s">
        <v>601</v>
      </c>
      <c r="D55" s="412">
        <v>41877</v>
      </c>
      <c r="E55" s="414">
        <v>550740</v>
      </c>
      <c r="F55" s="194">
        <v>2</v>
      </c>
      <c r="G55" s="413" t="s">
        <v>600</v>
      </c>
      <c r="H55" s="7"/>
    </row>
    <row r="56" spans="1:16384">
      <c r="A56" s="196">
        <v>2</v>
      </c>
      <c r="B56" s="197" t="s">
        <v>569</v>
      </c>
      <c r="C56" s="202" t="s">
        <v>43</v>
      </c>
      <c r="D56" s="312">
        <v>41862</v>
      </c>
      <c r="E56" s="289">
        <v>40300</v>
      </c>
      <c r="F56" s="214">
        <v>1</v>
      </c>
      <c r="G56" s="404" t="s">
        <v>571</v>
      </c>
      <c r="H56" s="178"/>
    </row>
    <row r="57" spans="1:16384" ht="15.75" thickBot="1">
      <c r="A57" s="157"/>
      <c r="B57" s="156"/>
      <c r="C57" s="158"/>
      <c r="D57" s="369"/>
      <c r="H57" s="181">
        <f>SUM(E55:E56)</f>
        <v>591040</v>
      </c>
    </row>
    <row r="58" spans="1:16384" ht="15.75" thickTop="1">
      <c r="A58" s="142"/>
      <c r="B58" s="143"/>
      <c r="C58" s="138"/>
      <c r="D58" s="133"/>
      <c r="E58" s="134"/>
      <c r="F58" s="310"/>
      <c r="G58" s="310"/>
    </row>
    <row r="59" spans="1:16384">
      <c r="A59" s="393" t="s">
        <v>297</v>
      </c>
      <c r="B59" s="390" t="s">
        <v>2</v>
      </c>
      <c r="C59" s="390" t="s">
        <v>3</v>
      </c>
      <c r="D59" s="391" t="s">
        <v>10</v>
      </c>
      <c r="E59" s="391" t="s">
        <v>4</v>
      </c>
      <c r="F59" s="180" t="s">
        <v>193</v>
      </c>
      <c r="G59" s="180" t="s">
        <v>25</v>
      </c>
    </row>
    <row r="60" spans="1:16384">
      <c r="A60" s="142">
        <v>1</v>
      </c>
      <c r="B60" s="151" t="s">
        <v>138</v>
      </c>
      <c r="C60" s="144" t="s">
        <v>137</v>
      </c>
      <c r="D60" s="307">
        <v>41855</v>
      </c>
      <c r="E60" s="145">
        <v>250000</v>
      </c>
      <c r="F60" s="237">
        <v>1</v>
      </c>
      <c r="G60" s="238" t="s">
        <v>585</v>
      </c>
    </row>
    <row r="61" spans="1:16384">
      <c r="A61" s="191"/>
      <c r="B61" s="40"/>
      <c r="C61" s="39"/>
      <c r="D61" s="39"/>
      <c r="E61" s="201"/>
      <c r="F61" s="237"/>
      <c r="G61" s="238"/>
    </row>
    <row r="62" spans="1:16384" ht="15.75" thickBot="1">
      <c r="A62" s="194"/>
      <c r="B62" s="163"/>
      <c r="C62" s="164"/>
      <c r="D62" s="165"/>
      <c r="E62" s="166"/>
      <c r="F62" s="406"/>
      <c r="G62" s="407"/>
      <c r="H62" s="181">
        <f>SUM(E60)</f>
        <v>250000</v>
      </c>
    </row>
    <row r="63" spans="1:16384" ht="15.75" thickTop="1">
      <c r="A63" s="7"/>
      <c r="B63" s="7"/>
      <c r="C63" s="7"/>
      <c r="D63" s="7"/>
      <c r="E63" s="7"/>
      <c r="F63" s="7"/>
      <c r="G63" s="7"/>
    </row>
    <row r="64" spans="1:16384">
      <c r="A64" s="7"/>
      <c r="B64" s="7"/>
      <c r="C64" s="7"/>
      <c r="D64" s="7"/>
      <c r="E64" s="7"/>
      <c r="F64" s="7"/>
      <c r="G64" s="7"/>
    </row>
    <row r="67" spans="1:4">
      <c r="A67" s="313" t="s">
        <v>79</v>
      </c>
      <c r="B67" s="156"/>
      <c r="C67" s="154" t="s">
        <v>80</v>
      </c>
      <c r="D67" s="369"/>
    </row>
    <row r="68" spans="1:4">
      <c r="A68" s="153"/>
      <c r="B68" s="156"/>
      <c r="C68" s="156"/>
      <c r="D68" s="369"/>
    </row>
    <row r="69" spans="1:4">
      <c r="A69" s="153"/>
      <c r="B69" s="156"/>
      <c r="C69" s="156"/>
      <c r="D69" s="369"/>
    </row>
    <row r="70" spans="1:4">
      <c r="A70" s="153"/>
      <c r="B70" s="156"/>
      <c r="C70" s="156"/>
      <c r="D70" s="369"/>
    </row>
    <row r="71" spans="1:4">
      <c r="A71" s="157" t="s">
        <v>487</v>
      </c>
      <c r="B71" s="156"/>
      <c r="C71" s="158" t="s">
        <v>83</v>
      </c>
      <c r="D71" s="369"/>
    </row>
    <row r="72" spans="1:4">
      <c r="A72" s="159" t="s">
        <v>85</v>
      </c>
      <c r="B72" s="156"/>
      <c r="C72" s="160" t="s">
        <v>86</v>
      </c>
      <c r="D72" s="369"/>
    </row>
  </sheetData>
  <mergeCells count="2">
    <mergeCell ref="B2:G2"/>
    <mergeCell ref="B3:G3"/>
  </mergeCells>
  <pageMargins left="0.7" right="0.7" top="0.75" bottom="0.75" header="0.3" footer="0.3"/>
  <pageSetup scale="59" orientation="portrait" horizontalDpi="4294967293" verticalDpi="72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workbookViewId="0">
      <selection activeCell="F8" sqref="F8"/>
    </sheetView>
  </sheetViews>
  <sheetFormatPr defaultRowHeight="15"/>
  <cols>
    <col min="1" max="1" width="13.42578125" customWidth="1"/>
    <col min="2" max="2" width="22.28515625" customWidth="1"/>
    <col min="3" max="3" width="11.42578125" bestFit="1" customWidth="1"/>
    <col min="4" max="4" width="12.28515625" customWidth="1"/>
    <col min="5" max="5" width="15.5703125" customWidth="1"/>
    <col min="6" max="6" width="12.7109375" customWidth="1"/>
    <col min="7" max="7" width="38.140625" customWidth="1"/>
    <col min="8" max="8" width="19.140625" customWidth="1"/>
  </cols>
  <sheetData>
    <row r="1" spans="1:8" ht="21">
      <c r="C1" s="1986" t="s">
        <v>0</v>
      </c>
      <c r="D1" s="1986"/>
      <c r="E1" s="1986"/>
      <c r="F1" s="1986"/>
      <c r="G1" s="1986"/>
      <c r="H1" s="1986"/>
    </row>
    <row r="2" spans="1:8" ht="21">
      <c r="C2" s="1986" t="s">
        <v>564</v>
      </c>
      <c r="D2" s="1986"/>
      <c r="E2" s="1986"/>
      <c r="F2" s="1986"/>
      <c r="G2" s="1986"/>
      <c r="H2" s="1986"/>
    </row>
    <row r="6" spans="1:8">
      <c r="A6" s="253" t="s">
        <v>6</v>
      </c>
      <c r="B6" s="180" t="s">
        <v>2</v>
      </c>
      <c r="C6" s="223" t="s">
        <v>3</v>
      </c>
      <c r="D6" s="220" t="s">
        <v>10</v>
      </c>
      <c r="E6" s="208" t="s">
        <v>4</v>
      </c>
      <c r="F6" s="220" t="s">
        <v>193</v>
      </c>
      <c r="G6" s="180" t="s">
        <v>25</v>
      </c>
    </row>
    <row r="7" spans="1:8">
      <c r="A7" s="191">
        <v>1</v>
      </c>
      <c r="B7" s="151" t="s">
        <v>597</v>
      </c>
      <c r="C7" s="144" t="s">
        <v>288</v>
      </c>
      <c r="D7" s="307">
        <v>41884</v>
      </c>
      <c r="E7" s="415">
        <v>452500</v>
      </c>
      <c r="F7" s="317">
        <v>1</v>
      </c>
      <c r="G7" s="388" t="s">
        <v>598</v>
      </c>
    </row>
    <row r="8" spans="1:8">
      <c r="A8" s="191">
        <v>2</v>
      </c>
      <c r="B8" s="40" t="s">
        <v>604</v>
      </c>
      <c r="C8" s="39">
        <v>963721</v>
      </c>
      <c r="D8" s="416">
        <v>41884</v>
      </c>
      <c r="E8" s="201">
        <v>2944200</v>
      </c>
      <c r="F8" s="237">
        <v>2</v>
      </c>
      <c r="G8" s="238" t="s">
        <v>603</v>
      </c>
    </row>
    <row r="9" spans="1:8">
      <c r="A9" s="196"/>
      <c r="B9" s="231"/>
      <c r="C9" s="232"/>
      <c r="D9" s="198"/>
      <c r="E9" s="199"/>
      <c r="F9" s="237"/>
      <c r="G9" s="238"/>
    </row>
    <row r="10" spans="1:8" ht="15.75" thickBot="1">
      <c r="A10" s="142"/>
      <c r="B10" s="143"/>
      <c r="C10" s="138"/>
      <c r="D10" s="133"/>
      <c r="E10" s="134"/>
      <c r="F10" s="167"/>
      <c r="G10" s="167" t="s">
        <v>647</v>
      </c>
      <c r="H10" s="181">
        <f>SUM(E7:E9)</f>
        <v>3396700</v>
      </c>
    </row>
    <row r="11" spans="1:8" ht="15.75" thickTop="1"/>
    <row r="13" spans="1:8">
      <c r="A13" s="303" t="s">
        <v>39</v>
      </c>
      <c r="B13" s="304" t="s">
        <v>2</v>
      </c>
      <c r="C13" s="305" t="s">
        <v>3</v>
      </c>
      <c r="D13" s="304" t="s">
        <v>10</v>
      </c>
      <c r="E13" s="304" t="s">
        <v>4</v>
      </c>
      <c r="F13" s="304" t="s">
        <v>193</v>
      </c>
      <c r="G13" s="304" t="s">
        <v>5</v>
      </c>
    </row>
    <row r="14" spans="1:8">
      <c r="A14" s="194">
        <v>1</v>
      </c>
      <c r="B14" s="151" t="s">
        <v>621</v>
      </c>
      <c r="C14" s="144" t="s">
        <v>77</v>
      </c>
      <c r="D14" s="306">
        <v>41884</v>
      </c>
      <c r="E14" s="186">
        <v>624021</v>
      </c>
      <c r="F14" s="146">
        <v>1</v>
      </c>
      <c r="G14" s="213" t="s">
        <v>622</v>
      </c>
    </row>
    <row r="15" spans="1:8">
      <c r="A15" s="191">
        <v>2</v>
      </c>
      <c r="B15" s="151" t="s">
        <v>616</v>
      </c>
      <c r="C15" s="144" t="s">
        <v>218</v>
      </c>
      <c r="D15" s="309">
        <v>41884</v>
      </c>
      <c r="E15" s="201">
        <v>514853</v>
      </c>
      <c r="F15" s="146">
        <v>1</v>
      </c>
      <c r="G15" s="213" t="s">
        <v>642</v>
      </c>
    </row>
    <row r="16" spans="1:8">
      <c r="A16" s="191">
        <v>3</v>
      </c>
      <c r="B16" s="151" t="s">
        <v>623</v>
      </c>
      <c r="C16" s="144" t="s">
        <v>126</v>
      </c>
      <c r="D16" s="309">
        <v>41884</v>
      </c>
      <c r="E16" s="201">
        <v>460376</v>
      </c>
      <c r="F16" s="146">
        <v>1</v>
      </c>
      <c r="G16" s="213" t="s">
        <v>624</v>
      </c>
    </row>
    <row r="17" spans="1:7">
      <c r="A17" s="191">
        <v>4</v>
      </c>
      <c r="B17" s="151" t="s">
        <v>625</v>
      </c>
      <c r="C17" s="144" t="s">
        <v>626</v>
      </c>
      <c r="D17" s="309">
        <v>41884</v>
      </c>
      <c r="E17" s="201">
        <v>151490</v>
      </c>
      <c r="F17" s="146">
        <v>1</v>
      </c>
      <c r="G17" s="213" t="s">
        <v>627</v>
      </c>
    </row>
    <row r="18" spans="1:7">
      <c r="A18" s="191">
        <v>5</v>
      </c>
      <c r="B18" s="151" t="s">
        <v>625</v>
      </c>
      <c r="C18" s="144" t="s">
        <v>626</v>
      </c>
      <c r="D18" s="309">
        <v>41884</v>
      </c>
      <c r="E18" s="201">
        <v>67859</v>
      </c>
      <c r="F18" s="146">
        <v>1</v>
      </c>
      <c r="G18" s="213" t="s">
        <v>628</v>
      </c>
    </row>
    <row r="19" spans="1:7">
      <c r="A19" s="191">
        <v>6</v>
      </c>
      <c r="B19" s="151" t="s">
        <v>625</v>
      </c>
      <c r="C19" s="144" t="s">
        <v>626</v>
      </c>
      <c r="D19" s="309">
        <v>41884</v>
      </c>
      <c r="E19" s="201">
        <v>22919</v>
      </c>
      <c r="F19" s="146">
        <v>1</v>
      </c>
      <c r="G19" s="213" t="s">
        <v>629</v>
      </c>
    </row>
    <row r="20" spans="1:7">
      <c r="A20" s="191">
        <v>7</v>
      </c>
      <c r="B20" s="151" t="s">
        <v>618</v>
      </c>
      <c r="C20" s="144" t="s">
        <v>514</v>
      </c>
      <c r="D20" s="309">
        <v>41884</v>
      </c>
      <c r="E20" s="201">
        <v>40867</v>
      </c>
      <c r="F20" s="146">
        <v>1</v>
      </c>
      <c r="G20" s="213" t="s">
        <v>640</v>
      </c>
    </row>
    <row r="21" spans="1:7">
      <c r="A21" s="191">
        <v>8</v>
      </c>
      <c r="B21" s="151" t="s">
        <v>618</v>
      </c>
      <c r="C21" s="144" t="s">
        <v>514</v>
      </c>
      <c r="D21" s="309">
        <v>41884</v>
      </c>
      <c r="E21" s="201">
        <v>345011</v>
      </c>
      <c r="F21" s="146">
        <v>1</v>
      </c>
      <c r="G21" s="213" t="s">
        <v>641</v>
      </c>
    </row>
    <row r="22" spans="1:7">
      <c r="A22" s="191">
        <v>9</v>
      </c>
      <c r="B22" s="151" t="s">
        <v>611</v>
      </c>
      <c r="C22" s="144" t="s">
        <v>123</v>
      </c>
      <c r="D22" s="309">
        <v>41884</v>
      </c>
      <c r="E22" s="418">
        <v>1488404</v>
      </c>
      <c r="F22" s="146">
        <v>1</v>
      </c>
      <c r="G22" s="213" t="s">
        <v>643</v>
      </c>
    </row>
    <row r="23" spans="1:7">
      <c r="A23" s="191">
        <v>10</v>
      </c>
      <c r="B23" s="151" t="s">
        <v>611</v>
      </c>
      <c r="C23" s="144" t="s">
        <v>123</v>
      </c>
      <c r="D23" s="309">
        <v>41884</v>
      </c>
      <c r="E23" s="418">
        <v>848993</v>
      </c>
      <c r="F23" s="146">
        <v>1</v>
      </c>
      <c r="G23" s="213" t="s">
        <v>644</v>
      </c>
    </row>
    <row r="24" spans="1:7">
      <c r="A24" s="191">
        <v>11</v>
      </c>
      <c r="B24" s="151" t="s">
        <v>633</v>
      </c>
      <c r="C24" s="144" t="s">
        <v>610</v>
      </c>
      <c r="D24" s="309">
        <v>41884</v>
      </c>
      <c r="E24" s="201">
        <v>186620</v>
      </c>
      <c r="F24" s="146">
        <v>1</v>
      </c>
      <c r="G24" s="213" t="s">
        <v>645</v>
      </c>
    </row>
    <row r="25" spans="1:7">
      <c r="A25" s="21">
        <v>12</v>
      </c>
      <c r="B25" s="151" t="s">
        <v>633</v>
      </c>
      <c r="C25" s="21">
        <v>962744</v>
      </c>
      <c r="D25" s="396">
        <v>41884</v>
      </c>
      <c r="E25" s="419">
        <v>7329</v>
      </c>
      <c r="F25" s="21">
        <v>1</v>
      </c>
      <c r="G25" s="213" t="s">
        <v>646</v>
      </c>
    </row>
    <row r="26" spans="1:7">
      <c r="A26" s="21">
        <v>13</v>
      </c>
      <c r="B26" s="151" t="s">
        <v>231</v>
      </c>
      <c r="C26" s="21">
        <v>970654</v>
      </c>
      <c r="D26" s="396">
        <v>41884</v>
      </c>
      <c r="E26" s="408">
        <v>221120</v>
      </c>
      <c r="F26" s="21">
        <v>1</v>
      </c>
      <c r="G26" s="213" t="s">
        <v>648</v>
      </c>
    </row>
    <row r="27" spans="1:7">
      <c r="A27" s="21">
        <v>14</v>
      </c>
      <c r="B27" s="151" t="s">
        <v>649</v>
      </c>
      <c r="C27" s="21">
        <v>910856</v>
      </c>
      <c r="D27" s="396">
        <v>41884</v>
      </c>
      <c r="E27" s="408">
        <v>406378</v>
      </c>
      <c r="F27" s="21">
        <v>1</v>
      </c>
      <c r="G27" s="213" t="s">
        <v>650</v>
      </c>
    </row>
    <row r="28" spans="1:7">
      <c r="A28" s="21">
        <v>15</v>
      </c>
      <c r="B28" s="151" t="s">
        <v>658</v>
      </c>
      <c r="C28" s="21">
        <v>912222</v>
      </c>
      <c r="D28" s="396">
        <v>41884</v>
      </c>
      <c r="E28" s="408">
        <v>368691</v>
      </c>
      <c r="F28" s="21">
        <v>1</v>
      </c>
      <c r="G28" s="213" t="s">
        <v>659</v>
      </c>
    </row>
    <row r="29" spans="1:7">
      <c r="A29" s="21">
        <v>16</v>
      </c>
      <c r="B29" s="151" t="s">
        <v>595</v>
      </c>
      <c r="C29" s="21">
        <v>921602</v>
      </c>
      <c r="D29" s="396">
        <v>41884</v>
      </c>
      <c r="E29" s="408">
        <v>253099</v>
      </c>
      <c r="F29" s="21">
        <v>1</v>
      </c>
      <c r="G29" s="213" t="s">
        <v>664</v>
      </c>
    </row>
    <row r="30" spans="1:7">
      <c r="A30" s="21">
        <v>17</v>
      </c>
      <c r="B30" s="151" t="s">
        <v>665</v>
      </c>
      <c r="C30" s="21">
        <v>910247</v>
      </c>
      <c r="D30" s="396">
        <v>41884</v>
      </c>
      <c r="E30" s="408">
        <v>150950</v>
      </c>
      <c r="F30" s="21">
        <v>1</v>
      </c>
      <c r="G30" s="213" t="s">
        <v>666</v>
      </c>
    </row>
    <row r="31" spans="1:7">
      <c r="A31" s="21">
        <v>18</v>
      </c>
      <c r="B31" s="151" t="s">
        <v>569</v>
      </c>
      <c r="C31" s="21">
        <v>885217</v>
      </c>
      <c r="D31" s="396">
        <v>41890</v>
      </c>
      <c r="E31" s="408">
        <v>171033</v>
      </c>
      <c r="F31" s="21">
        <v>1</v>
      </c>
      <c r="G31" s="213" t="s">
        <v>681</v>
      </c>
    </row>
    <row r="32" spans="1:7">
      <c r="A32" s="21">
        <v>19</v>
      </c>
      <c r="B32" s="151" t="s">
        <v>110</v>
      </c>
      <c r="C32" s="21">
        <v>920216</v>
      </c>
      <c r="D32" s="396">
        <v>41890</v>
      </c>
      <c r="E32" s="408">
        <v>240772</v>
      </c>
      <c r="F32" s="21">
        <v>1</v>
      </c>
      <c r="G32" s="213" t="s">
        <v>683</v>
      </c>
    </row>
    <row r="33" spans="1:8">
      <c r="A33" s="21">
        <v>20</v>
      </c>
      <c r="B33" s="151" t="s">
        <v>670</v>
      </c>
      <c r="C33" s="21">
        <v>975378</v>
      </c>
      <c r="D33" s="396">
        <v>41887</v>
      </c>
      <c r="E33" s="408">
        <v>443896</v>
      </c>
      <c r="F33" s="21">
        <v>1</v>
      </c>
      <c r="G33" s="213" t="s">
        <v>671</v>
      </c>
    </row>
    <row r="34" spans="1:8" ht="15.75" thickBot="1">
      <c r="A34" s="248"/>
      <c r="B34" s="248"/>
      <c r="C34" s="420"/>
      <c r="D34" s="420"/>
      <c r="E34" s="421"/>
      <c r="F34" s="420"/>
      <c r="G34" s="427" t="s">
        <v>647</v>
      </c>
      <c r="H34" s="188">
        <f>SUM(E14:E33)</f>
        <v>7014681</v>
      </c>
    </row>
    <row r="35" spans="1:8" ht="15.75" thickTop="1"/>
    <row r="38" spans="1:8">
      <c r="A38" s="303" t="s">
        <v>9</v>
      </c>
      <c r="B38" s="304" t="s">
        <v>2</v>
      </c>
      <c r="C38" s="305" t="s">
        <v>3</v>
      </c>
      <c r="D38" s="304" t="s">
        <v>10</v>
      </c>
      <c r="E38" s="304" t="s">
        <v>4</v>
      </c>
      <c r="F38" s="304" t="s">
        <v>193</v>
      </c>
      <c r="G38" s="304" t="s">
        <v>5</v>
      </c>
    </row>
    <row r="39" spans="1:8">
      <c r="A39" s="194">
        <v>1</v>
      </c>
      <c r="B39" s="151" t="s">
        <v>605</v>
      </c>
      <c r="C39" s="144" t="s">
        <v>390</v>
      </c>
      <c r="D39" s="306">
        <v>41883</v>
      </c>
      <c r="E39" s="186">
        <v>134340</v>
      </c>
      <c r="F39" s="146">
        <v>1</v>
      </c>
      <c r="G39" s="301" t="s">
        <v>606</v>
      </c>
    </row>
    <row r="40" spans="1:8">
      <c r="A40" s="191">
        <f>A39+1</f>
        <v>2</v>
      </c>
      <c r="B40" s="151" t="s">
        <v>308</v>
      </c>
      <c r="C40" s="144" t="s">
        <v>154</v>
      </c>
      <c r="D40" s="309">
        <v>41883</v>
      </c>
      <c r="E40" s="201">
        <v>42590</v>
      </c>
      <c r="F40" s="146">
        <v>1</v>
      </c>
      <c r="G40" s="213" t="s">
        <v>607</v>
      </c>
    </row>
    <row r="41" spans="1:8">
      <c r="A41" s="191">
        <f>A40+1</f>
        <v>3</v>
      </c>
      <c r="B41" s="151" t="s">
        <v>231</v>
      </c>
      <c r="C41" s="144" t="s">
        <v>232</v>
      </c>
      <c r="D41" s="309">
        <v>41883</v>
      </c>
      <c r="E41" s="201">
        <v>22340</v>
      </c>
      <c r="F41" s="146">
        <v>1</v>
      </c>
      <c r="G41" s="213" t="s">
        <v>608</v>
      </c>
    </row>
    <row r="42" spans="1:8">
      <c r="A42" s="191">
        <v>4</v>
      </c>
      <c r="B42" s="151" t="s">
        <v>609</v>
      </c>
      <c r="C42" s="144" t="s">
        <v>610</v>
      </c>
      <c r="D42" s="309">
        <v>41884</v>
      </c>
      <c r="E42" s="201">
        <v>20590</v>
      </c>
      <c r="F42" s="146">
        <v>1</v>
      </c>
      <c r="G42" s="213" t="s">
        <v>612</v>
      </c>
    </row>
    <row r="43" spans="1:8">
      <c r="A43" s="191">
        <v>5</v>
      </c>
      <c r="B43" s="151" t="s">
        <v>609</v>
      </c>
      <c r="C43" s="144" t="s">
        <v>610</v>
      </c>
      <c r="D43" s="309">
        <v>41884</v>
      </c>
      <c r="E43" s="201">
        <v>27100</v>
      </c>
      <c r="F43" s="146">
        <v>1</v>
      </c>
      <c r="G43" s="213" t="s">
        <v>613</v>
      </c>
    </row>
    <row r="44" spans="1:8">
      <c r="A44" s="191">
        <v>6</v>
      </c>
      <c r="B44" s="151" t="s">
        <v>611</v>
      </c>
      <c r="C44" s="144" t="s">
        <v>123</v>
      </c>
      <c r="D44" s="309">
        <v>41884</v>
      </c>
      <c r="E44" s="201">
        <v>140840</v>
      </c>
      <c r="F44" s="146">
        <v>1</v>
      </c>
      <c r="G44" s="213" t="s">
        <v>614</v>
      </c>
    </row>
    <row r="45" spans="1:8">
      <c r="A45" s="191">
        <v>7</v>
      </c>
      <c r="B45" s="151" t="s">
        <v>611</v>
      </c>
      <c r="C45" s="144" t="s">
        <v>123</v>
      </c>
      <c r="D45" s="309">
        <v>41884</v>
      </c>
      <c r="E45" s="201">
        <v>90340</v>
      </c>
      <c r="F45" s="146">
        <v>1</v>
      </c>
      <c r="G45" s="213" t="s">
        <v>615</v>
      </c>
    </row>
    <row r="46" spans="1:8">
      <c r="A46" s="191">
        <v>8</v>
      </c>
      <c r="B46" s="151" t="s">
        <v>616</v>
      </c>
      <c r="C46" s="144" t="s">
        <v>218</v>
      </c>
      <c r="D46" s="309">
        <v>41884</v>
      </c>
      <c r="E46" s="201">
        <v>75000</v>
      </c>
      <c r="F46" s="146">
        <v>1</v>
      </c>
      <c r="G46" s="213" t="s">
        <v>617</v>
      </c>
    </row>
    <row r="47" spans="1:8">
      <c r="A47" s="191">
        <v>9</v>
      </c>
      <c r="B47" s="151" t="s">
        <v>618</v>
      </c>
      <c r="C47" s="144" t="s">
        <v>514</v>
      </c>
      <c r="D47" s="309">
        <v>41883</v>
      </c>
      <c r="E47" s="201">
        <v>15140</v>
      </c>
      <c r="F47" s="146">
        <v>1</v>
      </c>
      <c r="G47" s="213" t="s">
        <v>619</v>
      </c>
    </row>
    <row r="48" spans="1:8">
      <c r="A48" s="191">
        <v>10</v>
      </c>
      <c r="B48" s="151" t="s">
        <v>76</v>
      </c>
      <c r="C48" s="144" t="s">
        <v>77</v>
      </c>
      <c r="D48" s="309">
        <v>41883</v>
      </c>
      <c r="E48" s="201">
        <v>154640</v>
      </c>
      <c r="F48" s="146">
        <v>1</v>
      </c>
      <c r="G48" s="213" t="s">
        <v>620</v>
      </c>
    </row>
    <row r="49" spans="1:8">
      <c r="A49" s="191">
        <v>11</v>
      </c>
      <c r="B49" s="151" t="s">
        <v>625</v>
      </c>
      <c r="C49" s="144" t="s">
        <v>626</v>
      </c>
      <c r="D49" s="309">
        <v>41883</v>
      </c>
      <c r="E49" s="201">
        <v>153300</v>
      </c>
      <c r="F49" s="146">
        <v>1</v>
      </c>
      <c r="G49" s="213" t="s">
        <v>630</v>
      </c>
    </row>
    <row r="50" spans="1:8">
      <c r="A50" s="191">
        <v>12</v>
      </c>
      <c r="B50" s="151" t="s">
        <v>625</v>
      </c>
      <c r="C50" s="144" t="s">
        <v>626</v>
      </c>
      <c r="D50" s="309">
        <v>41883</v>
      </c>
      <c r="E50" s="201">
        <v>59700</v>
      </c>
      <c r="F50" s="146">
        <v>1</v>
      </c>
      <c r="G50" s="213" t="s">
        <v>631</v>
      </c>
    </row>
    <row r="51" spans="1:8">
      <c r="A51" s="191">
        <v>13</v>
      </c>
      <c r="B51" s="151" t="s">
        <v>654</v>
      </c>
      <c r="C51" s="144" t="s">
        <v>340</v>
      </c>
      <c r="D51" s="309">
        <v>41883</v>
      </c>
      <c r="E51" s="201">
        <v>151100</v>
      </c>
      <c r="F51" s="146">
        <v>1</v>
      </c>
      <c r="G51" s="213" t="s">
        <v>655</v>
      </c>
    </row>
    <row r="52" spans="1:8">
      <c r="A52" s="191">
        <v>14</v>
      </c>
      <c r="B52" s="151" t="s">
        <v>657</v>
      </c>
      <c r="C52" s="144" t="s">
        <v>456</v>
      </c>
      <c r="D52" s="309">
        <v>41883</v>
      </c>
      <c r="E52" s="201">
        <v>44400</v>
      </c>
      <c r="F52" s="146">
        <v>1</v>
      </c>
      <c r="G52" s="213" t="s">
        <v>656</v>
      </c>
    </row>
    <row r="53" spans="1:8">
      <c r="A53" s="191">
        <v>15</v>
      </c>
      <c r="B53" s="151" t="s">
        <v>140</v>
      </c>
      <c r="C53" s="144" t="s">
        <v>159</v>
      </c>
      <c r="D53" s="309">
        <v>41883</v>
      </c>
      <c r="E53" s="201">
        <v>176300</v>
      </c>
      <c r="F53" s="146">
        <v>1</v>
      </c>
      <c r="G53" s="213" t="s">
        <v>660</v>
      </c>
    </row>
    <row r="54" spans="1:8">
      <c r="A54" s="191">
        <v>16</v>
      </c>
      <c r="B54" s="151" t="s">
        <v>661</v>
      </c>
      <c r="C54" s="144" t="s">
        <v>346</v>
      </c>
      <c r="D54" s="309">
        <v>41883</v>
      </c>
      <c r="E54" s="201">
        <v>40300</v>
      </c>
      <c r="F54" s="146">
        <v>1</v>
      </c>
      <c r="G54" s="213" t="s">
        <v>662</v>
      </c>
    </row>
    <row r="55" spans="1:8">
      <c r="A55" s="191">
        <v>17</v>
      </c>
      <c r="B55" s="151" t="s">
        <v>661</v>
      </c>
      <c r="C55" s="144" t="s">
        <v>346</v>
      </c>
      <c r="D55" s="309">
        <v>41883</v>
      </c>
      <c r="E55" s="201">
        <v>121340</v>
      </c>
      <c r="F55" s="146">
        <v>1</v>
      </c>
      <c r="G55" s="213" t="s">
        <v>663</v>
      </c>
    </row>
    <row r="56" spans="1:8">
      <c r="A56" s="191">
        <v>18</v>
      </c>
      <c r="B56" s="151" t="s">
        <v>595</v>
      </c>
      <c r="C56" s="144" t="s">
        <v>337</v>
      </c>
      <c r="D56" s="309">
        <v>41883</v>
      </c>
      <c r="E56" s="201">
        <v>24340</v>
      </c>
      <c r="F56" s="146">
        <v>1</v>
      </c>
      <c r="G56" s="213" t="s">
        <v>620</v>
      </c>
    </row>
    <row r="57" spans="1:8">
      <c r="A57" s="191">
        <v>19</v>
      </c>
      <c r="B57" s="151" t="s">
        <v>649</v>
      </c>
      <c r="C57" s="21">
        <v>910856</v>
      </c>
      <c r="D57" s="396">
        <v>41887</v>
      </c>
      <c r="E57" s="201">
        <v>192100</v>
      </c>
      <c r="F57" s="146">
        <v>1</v>
      </c>
      <c r="G57" s="213" t="s">
        <v>672</v>
      </c>
    </row>
    <row r="58" spans="1:8">
      <c r="A58" s="191">
        <v>20</v>
      </c>
      <c r="B58" s="151" t="s">
        <v>569</v>
      </c>
      <c r="C58" s="21">
        <v>885217</v>
      </c>
      <c r="D58" s="396">
        <v>41890</v>
      </c>
      <c r="E58" s="201">
        <v>40300</v>
      </c>
      <c r="F58" s="146">
        <v>1</v>
      </c>
      <c r="G58" s="213" t="s">
        <v>682</v>
      </c>
    </row>
    <row r="60" spans="1:8" ht="15.75" thickBot="1">
      <c r="A60" s="248"/>
      <c r="B60" s="248"/>
      <c r="C60" s="248"/>
      <c r="D60" s="248"/>
      <c r="E60" s="248"/>
      <c r="F60" s="248"/>
      <c r="G60" s="427" t="s">
        <v>647</v>
      </c>
      <c r="H60" s="181">
        <f>SUM( E39:E59)</f>
        <v>1726100</v>
      </c>
    </row>
    <row r="61" spans="1:8" ht="15.75" thickTop="1"/>
    <row r="64" spans="1:8">
      <c r="A64" s="303" t="s">
        <v>127</v>
      </c>
      <c r="B64" s="304" t="s">
        <v>2</v>
      </c>
      <c r="C64" s="305" t="s">
        <v>3</v>
      </c>
      <c r="D64" s="304" t="s">
        <v>10</v>
      </c>
      <c r="E64" s="304" t="s">
        <v>4</v>
      </c>
      <c r="F64" s="304" t="s">
        <v>193</v>
      </c>
      <c r="G64" s="304" t="s">
        <v>5</v>
      </c>
    </row>
    <row r="65" spans="1:8">
      <c r="A65" s="21">
        <v>1</v>
      </c>
      <c r="B65" t="s">
        <v>625</v>
      </c>
      <c r="C65" s="21">
        <v>910968</v>
      </c>
      <c r="D65" s="417">
        <v>41886</v>
      </c>
      <c r="E65" s="408">
        <v>49585</v>
      </c>
      <c r="F65" s="21">
        <v>1</v>
      </c>
      <c r="G65" t="s">
        <v>632</v>
      </c>
    </row>
    <row r="66" spans="1:8">
      <c r="A66" s="21">
        <v>2</v>
      </c>
      <c r="B66" t="s">
        <v>633</v>
      </c>
      <c r="C66" s="21">
        <v>962744</v>
      </c>
      <c r="D66" s="417">
        <v>41886</v>
      </c>
      <c r="E66" s="408">
        <v>25000</v>
      </c>
      <c r="F66" s="21">
        <v>1</v>
      </c>
      <c r="G66" t="s">
        <v>652</v>
      </c>
    </row>
    <row r="67" spans="1:8">
      <c r="A67" s="21">
        <v>3</v>
      </c>
      <c r="B67" t="s">
        <v>128</v>
      </c>
      <c r="C67" s="422" t="s">
        <v>673</v>
      </c>
      <c r="D67" s="417">
        <v>41886</v>
      </c>
      <c r="E67" s="408">
        <v>172483</v>
      </c>
      <c r="F67" s="21">
        <v>1</v>
      </c>
      <c r="G67" t="s">
        <v>653</v>
      </c>
    </row>
    <row r="68" spans="1:8">
      <c r="A68" s="21"/>
      <c r="C68" s="21"/>
      <c r="D68" s="4"/>
      <c r="E68" s="408"/>
      <c r="F68" s="21"/>
    </row>
    <row r="69" spans="1:8" ht="15.75" thickBot="1">
      <c r="A69" s="420"/>
      <c r="B69" s="248"/>
      <c r="C69" s="420"/>
      <c r="D69" s="424"/>
      <c r="E69" s="421"/>
      <c r="F69" s="420"/>
      <c r="G69" s="427" t="s">
        <v>647</v>
      </c>
      <c r="H69" s="188">
        <f>SUM(E65:E68)</f>
        <v>247068</v>
      </c>
    </row>
    <row r="70" spans="1:8" ht="15.75" thickTop="1"/>
    <row r="73" spans="1:8">
      <c r="A73" s="303" t="s">
        <v>634</v>
      </c>
      <c r="B73" s="304" t="s">
        <v>2</v>
      </c>
      <c r="C73" s="305" t="s">
        <v>3</v>
      </c>
      <c r="D73" s="304" t="s">
        <v>10</v>
      </c>
      <c r="E73" s="304" t="s">
        <v>4</v>
      </c>
      <c r="F73" s="304" t="s">
        <v>193</v>
      </c>
      <c r="G73" s="304" t="s">
        <v>5</v>
      </c>
    </row>
    <row r="74" spans="1:8">
      <c r="A74" s="21">
        <v>1</v>
      </c>
      <c r="B74" t="s">
        <v>633</v>
      </c>
      <c r="C74" s="21">
        <v>962744</v>
      </c>
      <c r="D74" s="396">
        <v>41886</v>
      </c>
      <c r="E74" s="408">
        <v>40499</v>
      </c>
      <c r="F74" s="21">
        <v>1</v>
      </c>
      <c r="G74" t="s">
        <v>635</v>
      </c>
    </row>
    <row r="77" spans="1:8" ht="15.75" thickBot="1">
      <c r="A77" s="248"/>
      <c r="B77" s="248"/>
      <c r="C77" s="248"/>
      <c r="D77" s="248"/>
      <c r="E77" s="248"/>
      <c r="F77" s="248"/>
      <c r="G77" s="427" t="s">
        <v>647</v>
      </c>
      <c r="H77" s="188">
        <f>SUM(E74:E76)</f>
        <v>40499</v>
      </c>
    </row>
    <row r="78" spans="1:8" ht="15.75" thickTop="1"/>
    <row r="79" spans="1:8">
      <c r="A79" s="303" t="s">
        <v>8</v>
      </c>
      <c r="B79" s="304" t="s">
        <v>2</v>
      </c>
      <c r="C79" s="305" t="s">
        <v>3</v>
      </c>
      <c r="D79" s="304" t="s">
        <v>10</v>
      </c>
      <c r="E79" s="304" t="s">
        <v>4</v>
      </c>
      <c r="F79" s="304" t="s">
        <v>193</v>
      </c>
      <c r="G79" s="304" t="s">
        <v>5</v>
      </c>
    </row>
    <row r="80" spans="1:8">
      <c r="A80" s="194">
        <v>1</v>
      </c>
      <c r="B80" s="151" t="s">
        <v>636</v>
      </c>
      <c r="C80" s="144" t="s">
        <v>486</v>
      </c>
      <c r="D80" s="306">
        <v>41884</v>
      </c>
      <c r="E80" s="186">
        <v>51000</v>
      </c>
      <c r="F80" s="146">
        <v>1</v>
      </c>
      <c r="G80" s="213" t="s">
        <v>639</v>
      </c>
    </row>
    <row r="81" spans="1:8">
      <c r="A81" s="191">
        <v>2</v>
      </c>
      <c r="B81" s="151" t="s">
        <v>170</v>
      </c>
      <c r="C81" s="144" t="s">
        <v>224</v>
      </c>
      <c r="D81" s="309">
        <v>41883</v>
      </c>
      <c r="E81" s="201">
        <v>88000</v>
      </c>
      <c r="F81" s="146">
        <v>1</v>
      </c>
      <c r="G81" s="213" t="s">
        <v>651</v>
      </c>
    </row>
    <row r="82" spans="1:8">
      <c r="A82" s="191">
        <v>3</v>
      </c>
      <c r="B82" s="151" t="s">
        <v>637</v>
      </c>
      <c r="C82" s="144" t="s">
        <v>506</v>
      </c>
      <c r="D82" s="309">
        <v>41885</v>
      </c>
      <c r="E82" s="201">
        <v>25600</v>
      </c>
      <c r="F82" s="146">
        <v>1</v>
      </c>
      <c r="G82" s="213" t="s">
        <v>680</v>
      </c>
    </row>
    <row r="83" spans="1:8">
      <c r="A83" s="191">
        <v>4</v>
      </c>
      <c r="B83" s="151" t="s">
        <v>360</v>
      </c>
      <c r="C83" s="144" t="s">
        <v>361</v>
      </c>
      <c r="D83" s="309">
        <v>41884</v>
      </c>
      <c r="E83" s="201">
        <v>71500</v>
      </c>
      <c r="F83" s="146">
        <v>1</v>
      </c>
      <c r="G83" s="213" t="s">
        <v>638</v>
      </c>
    </row>
    <row r="84" spans="1:8">
      <c r="A84" s="21">
        <v>5</v>
      </c>
      <c r="B84" s="388" t="s">
        <v>165</v>
      </c>
      <c r="C84" s="147" t="s">
        <v>130</v>
      </c>
      <c r="D84" s="396">
        <v>41883</v>
      </c>
      <c r="E84" s="395">
        <v>33000</v>
      </c>
      <c r="F84" s="21">
        <v>1</v>
      </c>
      <c r="G84" s="394" t="s">
        <v>674</v>
      </c>
    </row>
    <row r="85" spans="1:8">
      <c r="A85" s="21">
        <v>6</v>
      </c>
      <c r="B85" s="151" t="s">
        <v>170</v>
      </c>
      <c r="C85" s="144" t="s">
        <v>224</v>
      </c>
      <c r="D85" s="396">
        <v>41887</v>
      </c>
      <c r="E85" s="201">
        <v>50500</v>
      </c>
      <c r="F85" s="146">
        <v>1</v>
      </c>
      <c r="G85" s="213" t="s">
        <v>668</v>
      </c>
    </row>
    <row r="86" spans="1:8">
      <c r="A86" s="21">
        <v>7</v>
      </c>
      <c r="B86" s="151" t="s">
        <v>419</v>
      </c>
      <c r="C86" s="21">
        <v>898343</v>
      </c>
      <c r="D86" s="396">
        <v>41887</v>
      </c>
      <c r="E86" s="201">
        <v>63600</v>
      </c>
      <c r="F86" s="146">
        <v>1</v>
      </c>
      <c r="G86" s="213" t="s">
        <v>669</v>
      </c>
    </row>
    <row r="87" spans="1:8">
      <c r="A87" s="21">
        <v>8</v>
      </c>
      <c r="B87" s="151" t="s">
        <v>30</v>
      </c>
      <c r="C87" s="144" t="s">
        <v>31</v>
      </c>
      <c r="D87" s="396">
        <v>41886</v>
      </c>
      <c r="E87" s="201">
        <v>99000</v>
      </c>
      <c r="F87" s="146">
        <v>1</v>
      </c>
      <c r="G87" s="213" t="s">
        <v>675</v>
      </c>
    </row>
    <row r="88" spans="1:8">
      <c r="A88" s="21">
        <v>9</v>
      </c>
      <c r="B88" s="151" t="s">
        <v>118</v>
      </c>
      <c r="C88" s="423" t="s">
        <v>93</v>
      </c>
      <c r="D88" s="396">
        <v>41887</v>
      </c>
      <c r="E88" s="201">
        <v>73200</v>
      </c>
      <c r="F88" s="146">
        <v>1</v>
      </c>
      <c r="G88" s="213" t="s">
        <v>679</v>
      </c>
    </row>
    <row r="89" spans="1:8">
      <c r="A89" s="21"/>
      <c r="B89" s="151"/>
      <c r="C89" s="423"/>
      <c r="D89" s="396"/>
      <c r="E89" s="201"/>
      <c r="F89" s="146"/>
      <c r="G89" s="213"/>
    </row>
    <row r="90" spans="1:8" ht="15.75" thickBot="1">
      <c r="A90" s="420"/>
      <c r="B90" s="184"/>
      <c r="C90" s="425"/>
      <c r="D90" s="426"/>
      <c r="E90" s="186"/>
      <c r="F90" s="183"/>
      <c r="G90" s="429" t="s">
        <v>647</v>
      </c>
      <c r="H90" s="181">
        <f>SUM(E80:E89)</f>
        <v>555400</v>
      </c>
    </row>
    <row r="91" spans="1:8" ht="15.75" thickTop="1">
      <c r="A91" s="21"/>
      <c r="B91" s="151"/>
      <c r="D91" s="396"/>
      <c r="E91" s="201"/>
      <c r="F91" s="146"/>
      <c r="G91" s="213"/>
    </row>
    <row r="94" spans="1:8">
      <c r="A94" s="253" t="s">
        <v>7</v>
      </c>
      <c r="B94" s="180" t="s">
        <v>2</v>
      </c>
      <c r="C94" s="223" t="s">
        <v>3</v>
      </c>
      <c r="D94" s="220" t="s">
        <v>10</v>
      </c>
      <c r="E94" s="208" t="s">
        <v>4</v>
      </c>
      <c r="F94" s="220" t="s">
        <v>193</v>
      </c>
      <c r="G94" s="180" t="s">
        <v>25</v>
      </c>
    </row>
    <row r="95" spans="1:8">
      <c r="A95" s="191">
        <v>1</v>
      </c>
      <c r="B95" s="151" t="s">
        <v>170</v>
      </c>
      <c r="C95" s="144" t="s">
        <v>224</v>
      </c>
      <c r="D95" s="309">
        <v>41887</v>
      </c>
      <c r="E95" s="201">
        <v>100000</v>
      </c>
      <c r="F95" s="146">
        <v>1</v>
      </c>
      <c r="G95" s="388" t="s">
        <v>667</v>
      </c>
    </row>
    <row r="96" spans="1:8">
      <c r="A96" s="191">
        <v>2</v>
      </c>
      <c r="B96" s="151" t="s">
        <v>676</v>
      </c>
      <c r="C96" s="144" t="s">
        <v>677</v>
      </c>
      <c r="D96" s="309">
        <v>41886</v>
      </c>
      <c r="E96" s="201">
        <v>1000000</v>
      </c>
      <c r="F96" s="146">
        <v>2</v>
      </c>
      <c r="G96" s="388" t="s">
        <v>678</v>
      </c>
    </row>
    <row r="97" spans="1:8">
      <c r="A97" s="196"/>
      <c r="B97" s="197"/>
      <c r="C97" s="202"/>
      <c r="D97" s="397"/>
      <c r="E97" s="289"/>
      <c r="F97" s="400"/>
      <c r="G97" s="401"/>
    </row>
    <row r="98" spans="1:8" ht="15.75" thickBot="1">
      <c r="G98" s="428" t="s">
        <v>647</v>
      </c>
      <c r="H98" s="181">
        <f>SUM(E95:E97)</f>
        <v>1100000</v>
      </c>
    </row>
    <row r="99" spans="1:8" ht="15.75" thickTop="1"/>
    <row r="100" spans="1:8">
      <c r="A100" s="313" t="s">
        <v>79</v>
      </c>
      <c r="B100" s="156"/>
      <c r="C100" s="154" t="s">
        <v>80</v>
      </c>
      <c r="D100" s="369"/>
    </row>
    <row r="101" spans="1:8">
      <c r="A101" s="153"/>
      <c r="B101" s="156"/>
      <c r="C101" s="156"/>
      <c r="D101" s="369"/>
    </row>
    <row r="102" spans="1:8">
      <c r="A102" s="153"/>
      <c r="B102" s="156"/>
      <c r="C102" s="156"/>
      <c r="D102" s="369"/>
    </row>
    <row r="103" spans="1:8">
      <c r="A103" s="153"/>
      <c r="B103" s="156"/>
      <c r="C103" s="156"/>
      <c r="D103" s="369"/>
    </row>
    <row r="104" spans="1:8">
      <c r="A104" s="157" t="s">
        <v>487</v>
      </c>
      <c r="B104" s="156"/>
      <c r="C104" s="158" t="s">
        <v>83</v>
      </c>
      <c r="D104" s="369"/>
      <c r="E104" s="408"/>
      <c r="F104" s="21"/>
    </row>
    <row r="105" spans="1:8">
      <c r="A105" s="159" t="s">
        <v>85</v>
      </c>
      <c r="B105" s="156"/>
      <c r="C105" s="160" t="s">
        <v>86</v>
      </c>
      <c r="D105" s="369"/>
      <c r="E105" s="408"/>
      <c r="F105" s="21"/>
    </row>
  </sheetData>
  <mergeCells count="2">
    <mergeCell ref="C1:H1"/>
    <mergeCell ref="C2:H2"/>
  </mergeCells>
  <pageMargins left="0.7" right="0.7" top="0.75" bottom="0.75" header="0.3" footer="0.3"/>
  <pageSetup scale="61" orientation="portrait" horizontalDpi="4294967293" verticalDpi="72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3"/>
  <sheetViews>
    <sheetView topLeftCell="A13" workbookViewId="0">
      <selection activeCell="E18" sqref="E18"/>
    </sheetView>
  </sheetViews>
  <sheetFormatPr defaultRowHeight="15"/>
  <cols>
    <col min="2" max="2" width="21.140625" customWidth="1"/>
    <col min="3" max="3" width="13.5703125" customWidth="1"/>
    <col min="4" max="4" width="16.5703125" customWidth="1"/>
    <col min="5" max="5" width="23.42578125" customWidth="1"/>
    <col min="6" max="6" width="13" customWidth="1"/>
    <col min="7" max="7" width="32.28515625" customWidth="1"/>
    <col min="8" max="8" width="19.28515625" customWidth="1"/>
  </cols>
  <sheetData>
    <row r="1" spans="1:8">
      <c r="A1" s="430" t="s">
        <v>688</v>
      </c>
    </row>
    <row r="2" spans="1:8" ht="21">
      <c r="B2" s="1986" t="s">
        <v>0</v>
      </c>
      <c r="C2" s="1986"/>
      <c r="D2" s="1986"/>
      <c r="E2" s="1986"/>
      <c r="F2" s="1986"/>
      <c r="G2" s="1986"/>
    </row>
    <row r="3" spans="1:8" ht="21">
      <c r="B3" s="1986" t="s">
        <v>564</v>
      </c>
      <c r="C3" s="1986"/>
      <c r="D3" s="1986"/>
      <c r="E3" s="1986"/>
      <c r="F3" s="1986"/>
      <c r="G3" s="1986"/>
    </row>
    <row r="6" spans="1:8">
      <c r="A6" s="21"/>
      <c r="B6" s="151"/>
      <c r="C6" s="21"/>
      <c r="D6" s="396"/>
      <c r="E6" s="408"/>
      <c r="F6" s="21"/>
      <c r="G6" s="213"/>
    </row>
    <row r="7" spans="1:8">
      <c r="A7" s="191"/>
      <c r="B7" s="151"/>
      <c r="C7" s="144"/>
      <c r="D7" s="309"/>
      <c r="E7" s="201"/>
      <c r="F7" s="146"/>
      <c r="G7" s="213"/>
    </row>
    <row r="8" spans="1:8">
      <c r="A8" s="253" t="s">
        <v>7</v>
      </c>
      <c r="B8" s="180" t="s">
        <v>2</v>
      </c>
      <c r="C8" s="223" t="s">
        <v>3</v>
      </c>
      <c r="D8" s="220" t="s">
        <v>10</v>
      </c>
      <c r="E8" s="208" t="s">
        <v>4</v>
      </c>
      <c r="F8" s="220" t="s">
        <v>193</v>
      </c>
      <c r="G8" s="180" t="s">
        <v>25</v>
      </c>
    </row>
    <row r="9" spans="1:8">
      <c r="A9" s="191">
        <v>1</v>
      </c>
      <c r="B9" s="151" t="s">
        <v>419</v>
      </c>
      <c r="C9" s="144" t="s">
        <v>90</v>
      </c>
      <c r="D9" s="309">
        <v>41891</v>
      </c>
      <c r="E9" s="201">
        <v>450000</v>
      </c>
      <c r="F9" s="146">
        <v>1</v>
      </c>
      <c r="G9" s="388" t="s">
        <v>684</v>
      </c>
    </row>
    <row r="10" spans="1:8">
      <c r="A10" s="191"/>
      <c r="B10" s="151"/>
      <c r="C10" s="144"/>
      <c r="D10" s="309"/>
      <c r="E10" s="201"/>
      <c r="F10" s="146"/>
      <c r="G10" s="388"/>
    </row>
    <row r="11" spans="1:8">
      <c r="A11" s="196"/>
      <c r="B11" s="197"/>
      <c r="C11" s="202"/>
      <c r="D11" s="397"/>
      <c r="E11" s="289"/>
      <c r="F11" s="400"/>
      <c r="G11" s="401"/>
    </row>
    <row r="12" spans="1:8" ht="15.75" thickBot="1">
      <c r="G12" s="428" t="s">
        <v>647</v>
      </c>
      <c r="H12" s="181">
        <f>SUM(E9:E11)</f>
        <v>450000</v>
      </c>
    </row>
    <row r="13" spans="1:8" ht="15.75" thickTop="1">
      <c r="A13" s="191"/>
      <c r="B13" s="151"/>
      <c r="C13" s="144"/>
      <c r="D13" s="309"/>
      <c r="E13" s="201"/>
      <c r="F13" s="146"/>
      <c r="G13" s="213"/>
    </row>
    <row r="14" spans="1:8">
      <c r="A14" s="191"/>
      <c r="B14" s="151"/>
      <c r="C14" s="144"/>
      <c r="D14" s="309"/>
      <c r="E14" s="418"/>
      <c r="F14" s="146"/>
      <c r="G14" s="213"/>
    </row>
    <row r="15" spans="1:8">
      <c r="A15" s="303" t="s">
        <v>8</v>
      </c>
      <c r="B15" s="304" t="s">
        <v>2</v>
      </c>
      <c r="C15" s="305" t="s">
        <v>3</v>
      </c>
      <c r="D15" s="304" t="s">
        <v>10</v>
      </c>
      <c r="E15" s="304" t="s">
        <v>4</v>
      </c>
      <c r="F15" s="304" t="s">
        <v>193</v>
      </c>
      <c r="G15" s="304" t="s">
        <v>5</v>
      </c>
    </row>
    <row r="16" spans="1:8">
      <c r="A16" s="194">
        <v>1</v>
      </c>
      <c r="B16" s="151" t="s">
        <v>419</v>
      </c>
      <c r="C16" s="144" t="s">
        <v>90</v>
      </c>
      <c r="D16" s="306">
        <v>41891</v>
      </c>
      <c r="E16" s="186">
        <v>11500</v>
      </c>
      <c r="F16" s="146">
        <v>1</v>
      </c>
      <c r="G16" s="213" t="s">
        <v>685</v>
      </c>
    </row>
    <row r="17" spans="1:8">
      <c r="A17" s="191">
        <v>2</v>
      </c>
      <c r="B17" s="151" t="s">
        <v>170</v>
      </c>
      <c r="C17" s="144" t="s">
        <v>224</v>
      </c>
      <c r="D17" s="309">
        <v>41891</v>
      </c>
      <c r="E17" s="201">
        <v>6500</v>
      </c>
      <c r="F17" s="146">
        <v>1</v>
      </c>
      <c r="G17" s="213" t="s">
        <v>686</v>
      </c>
    </row>
    <row r="18" spans="1:8">
      <c r="A18" s="191">
        <v>3</v>
      </c>
      <c r="B18" s="151" t="s">
        <v>165</v>
      </c>
      <c r="C18" s="147" t="s">
        <v>130</v>
      </c>
      <c r="D18" s="309">
        <v>41891</v>
      </c>
      <c r="E18" s="201">
        <v>11500</v>
      </c>
      <c r="F18" s="146">
        <v>1</v>
      </c>
      <c r="G18" s="213" t="s">
        <v>687</v>
      </c>
    </row>
    <row r="19" spans="1:8">
      <c r="A19" s="191">
        <v>4</v>
      </c>
      <c r="B19" s="151" t="s">
        <v>692</v>
      </c>
      <c r="C19" s="144" t="s">
        <v>90</v>
      </c>
      <c r="D19" s="309">
        <v>41894</v>
      </c>
      <c r="E19" s="201">
        <v>26000</v>
      </c>
      <c r="F19" s="146">
        <v>1</v>
      </c>
      <c r="G19" s="213" t="s">
        <v>693</v>
      </c>
    </row>
    <row r="20" spans="1:8">
      <c r="A20" s="21">
        <v>5</v>
      </c>
      <c r="B20" s="388" t="s">
        <v>165</v>
      </c>
      <c r="C20" s="147" t="s">
        <v>130</v>
      </c>
      <c r="D20" s="396">
        <v>41894</v>
      </c>
      <c r="E20" s="395">
        <v>11500</v>
      </c>
      <c r="F20" s="21">
        <v>1</v>
      </c>
      <c r="G20" s="394" t="s">
        <v>696</v>
      </c>
    </row>
    <row r="21" spans="1:8" ht="15.75" thickBot="1">
      <c r="A21" s="420"/>
      <c r="B21" s="184"/>
      <c r="C21" s="425"/>
      <c r="D21" s="426"/>
      <c r="E21" s="186"/>
      <c r="F21" s="183"/>
      <c r="G21" s="429" t="s">
        <v>647</v>
      </c>
      <c r="H21" s="181">
        <f>SUM(E16:E20)</f>
        <v>67000</v>
      </c>
    </row>
    <row r="22" spans="1:8" ht="15.75" thickTop="1"/>
    <row r="26" spans="1:8">
      <c r="A26" s="253" t="s">
        <v>690</v>
      </c>
      <c r="B26" s="180" t="s">
        <v>2</v>
      </c>
      <c r="C26" s="223" t="s">
        <v>3</v>
      </c>
      <c r="D26" s="220" t="s">
        <v>10</v>
      </c>
      <c r="E26" s="304" t="s">
        <v>4</v>
      </c>
      <c r="F26" s="304" t="s">
        <v>193</v>
      </c>
      <c r="G26" s="180" t="s">
        <v>25</v>
      </c>
    </row>
    <row r="27" spans="1:8">
      <c r="A27" s="191">
        <v>1</v>
      </c>
      <c r="B27" s="151" t="s">
        <v>165</v>
      </c>
      <c r="C27" s="144" t="s">
        <v>130</v>
      </c>
      <c r="D27" s="309">
        <v>41893</v>
      </c>
      <c r="E27" s="201">
        <v>603500</v>
      </c>
      <c r="F27" s="146">
        <v>1</v>
      </c>
      <c r="G27" s="388" t="s">
        <v>691</v>
      </c>
    </row>
    <row r="28" spans="1:8">
      <c r="A28" s="191"/>
      <c r="B28" s="151"/>
      <c r="C28" s="144"/>
      <c r="D28" s="309"/>
      <c r="E28" s="201"/>
      <c r="F28" s="146"/>
      <c r="G28" s="388"/>
    </row>
    <row r="29" spans="1:8">
      <c r="A29" s="196"/>
      <c r="B29" s="197"/>
      <c r="C29" s="202"/>
      <c r="D29" s="397"/>
      <c r="E29" s="289"/>
      <c r="F29" s="400"/>
      <c r="G29" s="401"/>
    </row>
    <row r="30" spans="1:8" ht="15.75" thickBot="1">
      <c r="G30" s="428" t="s">
        <v>647</v>
      </c>
      <c r="H30" s="181">
        <f>SUM(E27:E29)</f>
        <v>603500</v>
      </c>
    </row>
    <row r="31" spans="1:8" ht="15.75" thickTop="1"/>
    <row r="33" spans="1:8">
      <c r="A33" s="253" t="s">
        <v>6</v>
      </c>
      <c r="B33" s="180" t="s">
        <v>2</v>
      </c>
      <c r="C33" s="223" t="s">
        <v>3</v>
      </c>
      <c r="D33" s="220" t="s">
        <v>10</v>
      </c>
      <c r="E33" s="304" t="s">
        <v>4</v>
      </c>
      <c r="F33" s="304" t="s">
        <v>193</v>
      </c>
      <c r="G33" s="180" t="s">
        <v>25</v>
      </c>
    </row>
    <row r="34" spans="1:8">
      <c r="A34" s="191">
        <v>1</v>
      </c>
      <c r="B34" s="151" t="s">
        <v>694</v>
      </c>
      <c r="C34" s="144" t="s">
        <v>697</v>
      </c>
      <c r="D34" s="309">
        <v>41894</v>
      </c>
      <c r="E34" s="201">
        <v>727500</v>
      </c>
      <c r="F34" s="146">
        <v>2</v>
      </c>
      <c r="G34" s="388" t="s">
        <v>695</v>
      </c>
    </row>
    <row r="35" spans="1:8">
      <c r="A35" s="191"/>
      <c r="B35" s="151"/>
      <c r="C35" s="144"/>
      <c r="D35" s="309"/>
      <c r="E35" s="201"/>
      <c r="F35" s="146"/>
      <c r="G35" s="388"/>
    </row>
    <row r="36" spans="1:8">
      <c r="A36" s="196"/>
      <c r="B36" s="197"/>
      <c r="C36" s="202"/>
      <c r="D36" s="397"/>
      <c r="E36" s="289"/>
      <c r="F36" s="400"/>
      <c r="G36" s="401"/>
    </row>
    <row r="37" spans="1:8" ht="15.75" thickBot="1">
      <c r="G37" s="428" t="s">
        <v>647</v>
      </c>
      <c r="H37" s="181">
        <f>SUM(E34:E36)</f>
        <v>727500</v>
      </c>
    </row>
    <row r="38" spans="1:8" ht="15.75" thickTop="1"/>
    <row r="39" spans="1:8">
      <c r="A39" s="313" t="s">
        <v>79</v>
      </c>
      <c r="B39" s="156"/>
      <c r="C39" s="154" t="s">
        <v>80</v>
      </c>
    </row>
    <row r="40" spans="1:8">
      <c r="A40" s="153"/>
      <c r="B40" s="156"/>
      <c r="C40" s="156"/>
    </row>
    <row r="41" spans="1:8">
      <c r="A41" s="153"/>
      <c r="B41" s="156"/>
      <c r="C41" s="156"/>
    </row>
    <row r="42" spans="1:8">
      <c r="A42" s="153"/>
      <c r="B42" s="156"/>
      <c r="C42" s="156"/>
    </row>
    <row r="43" spans="1:8">
      <c r="A43" s="157" t="s">
        <v>487</v>
      </c>
      <c r="B43" s="156"/>
      <c r="C43" s="158" t="s">
        <v>83</v>
      </c>
    </row>
    <row r="44" spans="1:8">
      <c r="A44" s="159" t="s">
        <v>85</v>
      </c>
      <c r="B44" s="156"/>
      <c r="C44" s="160" t="s">
        <v>86</v>
      </c>
    </row>
    <row r="57" spans="1:7">
      <c r="A57" s="56" t="s">
        <v>716</v>
      </c>
    </row>
    <row r="59" spans="1:7" ht="17.25">
      <c r="B59" s="1985" t="s">
        <v>0</v>
      </c>
      <c r="C59" s="1985"/>
      <c r="D59" s="1985"/>
      <c r="E59" s="1985"/>
      <c r="F59" s="1985"/>
      <c r="G59" s="1985"/>
    </row>
    <row r="60" spans="1:7" ht="17.25">
      <c r="B60" s="1985" t="s">
        <v>689</v>
      </c>
      <c r="C60" s="1985"/>
      <c r="D60" s="1985"/>
      <c r="E60" s="1985"/>
      <c r="F60" s="1985"/>
      <c r="G60" s="1985"/>
    </row>
    <row r="62" spans="1:7">
      <c r="A62" s="253" t="s">
        <v>8</v>
      </c>
      <c r="B62" s="180" t="s">
        <v>2</v>
      </c>
      <c r="C62" s="223" t="s">
        <v>3</v>
      </c>
      <c r="D62" s="304" t="s">
        <v>10</v>
      </c>
      <c r="E62" s="304" t="s">
        <v>4</v>
      </c>
      <c r="F62" s="304" t="s">
        <v>193</v>
      </c>
      <c r="G62" s="304" t="s">
        <v>25</v>
      </c>
    </row>
    <row r="63" spans="1:7">
      <c r="A63" s="191">
        <v>1</v>
      </c>
      <c r="B63" s="151" t="s">
        <v>699</v>
      </c>
      <c r="C63" s="435" t="s">
        <v>224</v>
      </c>
      <c r="D63" s="309">
        <v>41912</v>
      </c>
      <c r="E63" s="201">
        <v>23000</v>
      </c>
      <c r="F63" s="146">
        <v>1</v>
      </c>
      <c r="G63" s="388" t="s">
        <v>726</v>
      </c>
    </row>
    <row r="64" spans="1:7">
      <c r="A64" s="191">
        <v>2</v>
      </c>
      <c r="B64" s="151" t="s">
        <v>118</v>
      </c>
      <c r="C64" s="144" t="s">
        <v>93</v>
      </c>
      <c r="D64" s="309">
        <v>41912</v>
      </c>
      <c r="E64" s="201">
        <v>23000</v>
      </c>
      <c r="F64" s="146">
        <v>1</v>
      </c>
      <c r="G64" s="388" t="s">
        <v>725</v>
      </c>
    </row>
    <row r="65" spans="1:8">
      <c r="A65" s="191"/>
      <c r="B65" s="151"/>
      <c r="C65" s="147"/>
      <c r="D65" s="309"/>
      <c r="E65" s="201"/>
      <c r="F65" s="146"/>
      <c r="G65" s="388"/>
    </row>
    <row r="66" spans="1:8">
      <c r="A66" s="191"/>
      <c r="B66" s="151"/>
      <c r="C66" s="147"/>
      <c r="D66" s="309"/>
      <c r="E66" s="201"/>
      <c r="F66" s="317"/>
      <c r="G66" s="388"/>
    </row>
    <row r="67" spans="1:8">
      <c r="A67" s="196"/>
      <c r="B67" s="197"/>
      <c r="C67" s="202"/>
      <c r="D67" s="397"/>
      <c r="E67" s="289"/>
      <c r="F67" s="400"/>
      <c r="G67" s="401"/>
    </row>
    <row r="68" spans="1:8" ht="15.75" thickBot="1">
      <c r="G68" s="428" t="s">
        <v>177</v>
      </c>
      <c r="H68" s="181">
        <f>SUM(E63:E67)</f>
        <v>46000</v>
      </c>
    </row>
    <row r="69" spans="1:8" ht="15.75" thickTop="1"/>
    <row r="70" spans="1:8">
      <c r="A70" s="303" t="s">
        <v>6</v>
      </c>
      <c r="B70" s="304" t="s">
        <v>2</v>
      </c>
      <c r="C70" s="305" t="s">
        <v>3</v>
      </c>
      <c r="D70" s="304" t="s">
        <v>10</v>
      </c>
      <c r="E70" s="304" t="s">
        <v>4</v>
      </c>
      <c r="F70" s="304" t="s">
        <v>193</v>
      </c>
      <c r="G70" s="304" t="s">
        <v>5</v>
      </c>
    </row>
    <row r="71" spans="1:8">
      <c r="A71" s="191">
        <v>1</v>
      </c>
      <c r="B71" s="151" t="s">
        <v>727</v>
      </c>
      <c r="C71" s="435" t="s">
        <v>728</v>
      </c>
      <c r="D71" s="309">
        <v>41912</v>
      </c>
      <c r="E71" s="201">
        <v>1467600</v>
      </c>
      <c r="F71" s="146">
        <v>1</v>
      </c>
      <c r="G71" s="213" t="s">
        <v>729</v>
      </c>
    </row>
    <row r="72" spans="1:8">
      <c r="A72" s="191"/>
      <c r="B72" s="151"/>
      <c r="C72" s="144"/>
      <c r="D72" s="309"/>
      <c r="E72" s="201"/>
      <c r="F72" s="146"/>
      <c r="G72" s="213"/>
    </row>
    <row r="73" spans="1:8">
      <c r="A73" s="191"/>
      <c r="B73" s="151"/>
      <c r="C73" s="147"/>
      <c r="D73" s="309"/>
      <c r="E73" s="201"/>
      <c r="F73" s="146"/>
      <c r="G73" s="213"/>
    </row>
    <row r="74" spans="1:8">
      <c r="A74" s="191"/>
      <c r="B74" s="151"/>
      <c r="C74" s="144"/>
      <c r="D74" s="309"/>
      <c r="E74" s="201"/>
      <c r="F74" s="146"/>
      <c r="G74" s="213"/>
    </row>
    <row r="75" spans="1:8" ht="15.75" thickBot="1">
      <c r="A75" s="420"/>
      <c r="B75" s="413"/>
      <c r="C75" s="185"/>
      <c r="D75" s="426"/>
      <c r="E75" s="432"/>
      <c r="F75" s="420"/>
      <c r="G75" s="427" t="s">
        <v>647</v>
      </c>
      <c r="H75" s="181">
        <f>SUM(E68:E74)</f>
        <v>1467600</v>
      </c>
    </row>
    <row r="76" spans="1:8" ht="15.75" thickTop="1"/>
    <row r="78" spans="1:8">
      <c r="A78" s="313" t="s">
        <v>79</v>
      </c>
      <c r="B78" s="156"/>
      <c r="C78" s="154" t="s">
        <v>80</v>
      </c>
    </row>
    <row r="79" spans="1:8">
      <c r="A79" s="153"/>
      <c r="B79" s="156"/>
      <c r="C79" s="156"/>
    </row>
    <row r="80" spans="1:8">
      <c r="A80" s="153"/>
      <c r="B80" s="156"/>
      <c r="C80" s="156"/>
    </row>
    <row r="81" spans="1:3">
      <c r="A81" s="153"/>
      <c r="B81" s="156"/>
      <c r="C81" s="156"/>
    </row>
    <row r="82" spans="1:3">
      <c r="A82" s="157" t="s">
        <v>487</v>
      </c>
      <c r="B82" s="156"/>
      <c r="C82" s="158" t="s">
        <v>83</v>
      </c>
    </row>
    <row r="83" spans="1:3">
      <c r="A83" s="159" t="s">
        <v>85</v>
      </c>
      <c r="B83" s="156"/>
      <c r="C83" s="160" t="s">
        <v>86</v>
      </c>
    </row>
  </sheetData>
  <mergeCells count="4">
    <mergeCell ref="B2:G2"/>
    <mergeCell ref="B3:G3"/>
    <mergeCell ref="B59:G59"/>
    <mergeCell ref="B60:G60"/>
  </mergeCells>
  <pageMargins left="0.7" right="0.7" top="0.75" bottom="0.75" header="0.3" footer="0.3"/>
  <pageSetup scale="60" orientation="portrait" horizontalDpi="4294967293" verticalDpi="72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38"/>
  <sheetViews>
    <sheetView topLeftCell="A22" workbookViewId="0">
      <selection activeCell="E29" sqref="E29"/>
    </sheetView>
  </sheetViews>
  <sheetFormatPr defaultRowHeight="15"/>
  <cols>
    <col min="2" max="2" width="20.85546875" customWidth="1"/>
    <col min="3" max="3" width="9.85546875" customWidth="1"/>
    <col min="4" max="4" width="14.85546875" customWidth="1"/>
    <col min="5" max="5" width="18" customWidth="1"/>
    <col min="6" max="6" width="13" customWidth="1"/>
    <col min="7" max="7" width="34.5703125" customWidth="1"/>
    <col min="8" max="8" width="16.28515625" customWidth="1"/>
  </cols>
  <sheetData>
    <row r="2" spans="1:12" ht="17.25">
      <c r="B2" s="1985" t="s">
        <v>0</v>
      </c>
      <c r="C2" s="1985"/>
      <c r="D2" s="1985"/>
      <c r="E2" s="1985"/>
      <c r="F2" s="1985"/>
      <c r="G2" s="1985"/>
    </row>
    <row r="3" spans="1:12" ht="17.25">
      <c r="B3" s="1985" t="s">
        <v>689</v>
      </c>
      <c r="C3" s="1985"/>
      <c r="D3" s="1985"/>
      <c r="E3" s="1985"/>
      <c r="F3" s="1985"/>
      <c r="G3" s="1985"/>
    </row>
    <row r="4" spans="1:12">
      <c r="L4" s="434"/>
    </row>
    <row r="7" spans="1:12">
      <c r="A7" s="303" t="s">
        <v>39</v>
      </c>
      <c r="B7" s="304" t="s">
        <v>2</v>
      </c>
      <c r="C7" s="305" t="s">
        <v>3</v>
      </c>
      <c r="D7" s="304" t="s">
        <v>10</v>
      </c>
      <c r="E7" s="304" t="s">
        <v>4</v>
      </c>
      <c r="F7" s="304" t="s">
        <v>193</v>
      </c>
      <c r="G7" s="304" t="s">
        <v>5</v>
      </c>
    </row>
    <row r="8" spans="1:12">
      <c r="A8" s="21">
        <v>1</v>
      </c>
      <c r="B8" s="151" t="s">
        <v>138</v>
      </c>
      <c r="C8" s="144" t="s">
        <v>137</v>
      </c>
      <c r="D8" s="396">
        <v>41884</v>
      </c>
      <c r="E8" s="408">
        <v>463908</v>
      </c>
      <c r="F8" s="21">
        <v>2</v>
      </c>
      <c r="G8" s="213" t="s">
        <v>701</v>
      </c>
    </row>
    <row r="9" spans="1:12">
      <c r="A9" s="178"/>
      <c r="B9" s="178"/>
      <c r="C9" s="178"/>
      <c r="D9" s="178"/>
      <c r="E9" s="178"/>
      <c r="F9" s="178"/>
      <c r="G9" s="178"/>
      <c r="H9" s="178"/>
    </row>
    <row r="10" spans="1:12" ht="15.75" thickBot="1">
      <c r="H10" s="188">
        <f>SUM(E8:E9)</f>
        <v>463908</v>
      </c>
    </row>
    <row r="11" spans="1:12" ht="15.75" thickTop="1">
      <c r="K11" s="7"/>
    </row>
    <row r="12" spans="1:12">
      <c r="A12" s="253" t="s">
        <v>7</v>
      </c>
      <c r="B12" s="180" t="s">
        <v>2</v>
      </c>
      <c r="C12" s="223" t="s">
        <v>3</v>
      </c>
      <c r="D12" s="220" t="s">
        <v>10</v>
      </c>
      <c r="E12" s="208" t="s">
        <v>4</v>
      </c>
      <c r="F12" s="220" t="s">
        <v>193</v>
      </c>
      <c r="G12" s="180" t="s">
        <v>25</v>
      </c>
    </row>
    <row r="13" spans="1:12">
      <c r="A13" s="191">
        <v>1</v>
      </c>
      <c r="B13" s="151" t="s">
        <v>49</v>
      </c>
      <c r="C13" s="144" t="s">
        <v>43</v>
      </c>
      <c r="D13" s="309">
        <v>41883</v>
      </c>
      <c r="E13" s="201">
        <v>500000</v>
      </c>
      <c r="F13" s="146">
        <v>1</v>
      </c>
      <c r="G13" s="388" t="s">
        <v>706</v>
      </c>
    </row>
    <row r="14" spans="1:12">
      <c r="A14" s="191">
        <v>2</v>
      </c>
      <c r="B14" s="151" t="s">
        <v>60</v>
      </c>
      <c r="C14" s="144" t="s">
        <v>61</v>
      </c>
      <c r="D14" s="309">
        <v>41898</v>
      </c>
      <c r="E14" s="201">
        <v>3000000</v>
      </c>
      <c r="F14" s="146">
        <v>2</v>
      </c>
      <c r="G14" s="388" t="s">
        <v>698</v>
      </c>
    </row>
    <row r="15" spans="1:12">
      <c r="A15" s="191">
        <v>3</v>
      </c>
      <c r="B15" s="151" t="s">
        <v>49</v>
      </c>
      <c r="C15" s="144" t="s">
        <v>43</v>
      </c>
      <c r="D15" s="309">
        <v>41899</v>
      </c>
      <c r="E15" s="201">
        <v>500000</v>
      </c>
      <c r="F15" s="146">
        <v>1</v>
      </c>
      <c r="G15" s="388" t="s">
        <v>706</v>
      </c>
    </row>
    <row r="16" spans="1:12">
      <c r="A16" s="191">
        <v>4</v>
      </c>
      <c r="B16" s="151" t="s">
        <v>118</v>
      </c>
      <c r="C16" s="144" t="s">
        <v>708</v>
      </c>
      <c r="D16" s="309">
        <v>41900</v>
      </c>
      <c r="E16" s="201">
        <v>50000</v>
      </c>
      <c r="F16" s="317">
        <v>1</v>
      </c>
      <c r="G16" s="388" t="s">
        <v>707</v>
      </c>
    </row>
    <row r="17" spans="1:8">
      <c r="A17" s="196"/>
      <c r="B17" s="197"/>
      <c r="C17" s="202"/>
      <c r="D17" s="397"/>
      <c r="E17" s="289"/>
      <c r="F17" s="400"/>
      <c r="G17" s="401"/>
    </row>
    <row r="18" spans="1:8" ht="15.75" thickBot="1">
      <c r="G18" s="428" t="s">
        <v>647</v>
      </c>
      <c r="H18" s="181">
        <f>SUM(E13:E17)</f>
        <v>4050000</v>
      </c>
    </row>
    <row r="19" spans="1:8" ht="15.75" thickTop="1"/>
    <row r="22" spans="1:8">
      <c r="A22" s="303" t="s">
        <v>8</v>
      </c>
      <c r="B22" s="304" t="s">
        <v>2</v>
      </c>
      <c r="C22" s="305" t="s">
        <v>3</v>
      </c>
      <c r="D22" s="304" t="s">
        <v>10</v>
      </c>
      <c r="E22" s="304" t="s">
        <v>4</v>
      </c>
      <c r="F22" s="304" t="s">
        <v>193</v>
      </c>
      <c r="G22" s="304" t="s">
        <v>5</v>
      </c>
    </row>
    <row r="23" spans="1:8">
      <c r="A23" s="194">
        <v>1</v>
      </c>
      <c r="B23" s="151" t="s">
        <v>699</v>
      </c>
      <c r="C23" s="144" t="s">
        <v>224</v>
      </c>
      <c r="D23" s="306">
        <v>41897</v>
      </c>
      <c r="E23" s="186">
        <v>11100</v>
      </c>
      <c r="F23" s="146">
        <v>1</v>
      </c>
      <c r="G23" s="213" t="s">
        <v>715</v>
      </c>
    </row>
    <row r="24" spans="1:8">
      <c r="A24" s="191">
        <v>2</v>
      </c>
      <c r="B24" s="151" t="s">
        <v>165</v>
      </c>
      <c r="C24" s="144" t="s">
        <v>130</v>
      </c>
      <c r="D24" s="309">
        <v>41898</v>
      </c>
      <c r="E24" s="201">
        <v>11100</v>
      </c>
      <c r="F24" s="146">
        <v>1</v>
      </c>
      <c r="G24" s="213" t="s">
        <v>715</v>
      </c>
    </row>
    <row r="25" spans="1:8">
      <c r="A25" s="191">
        <v>3</v>
      </c>
      <c r="B25" s="151" t="s">
        <v>636</v>
      </c>
      <c r="C25" s="147" t="s">
        <v>486</v>
      </c>
      <c r="D25" s="309">
        <v>41899</v>
      </c>
      <c r="E25" s="201">
        <v>26000</v>
      </c>
      <c r="F25" s="146">
        <v>1</v>
      </c>
      <c r="G25" s="213" t="s">
        <v>714</v>
      </c>
    </row>
    <row r="26" spans="1:8">
      <c r="A26" s="191">
        <v>4</v>
      </c>
      <c r="B26" s="151" t="s">
        <v>636</v>
      </c>
      <c r="C26" s="144" t="s">
        <v>486</v>
      </c>
      <c r="D26" s="309">
        <v>41899</v>
      </c>
      <c r="E26" s="201">
        <v>26500</v>
      </c>
      <c r="F26" s="146">
        <v>1</v>
      </c>
      <c r="G26" s="213" t="s">
        <v>713</v>
      </c>
    </row>
    <row r="27" spans="1:8">
      <c r="A27" s="21">
        <v>5</v>
      </c>
      <c r="B27" s="388" t="s">
        <v>699</v>
      </c>
      <c r="C27" s="147" t="s">
        <v>224</v>
      </c>
      <c r="D27" s="396">
        <v>41899</v>
      </c>
      <c r="E27" s="395">
        <v>26000</v>
      </c>
      <c r="F27" s="21">
        <v>1</v>
      </c>
      <c r="G27" s="394" t="s">
        <v>712</v>
      </c>
    </row>
    <row r="28" spans="1:8">
      <c r="A28" s="191">
        <v>6</v>
      </c>
      <c r="B28" s="151" t="s">
        <v>699</v>
      </c>
      <c r="C28" s="144" t="s">
        <v>224</v>
      </c>
      <c r="D28" s="309">
        <v>41899</v>
      </c>
      <c r="E28" s="201">
        <v>6000</v>
      </c>
      <c r="F28" s="146"/>
      <c r="G28" s="213" t="s">
        <v>711</v>
      </c>
    </row>
    <row r="29" spans="1:8">
      <c r="A29" s="191">
        <v>7</v>
      </c>
      <c r="B29" s="151" t="s">
        <v>165</v>
      </c>
      <c r="C29" s="144" t="s">
        <v>130</v>
      </c>
      <c r="D29" s="309">
        <v>41900</v>
      </c>
      <c r="E29" s="201">
        <v>11100</v>
      </c>
      <c r="F29" s="146">
        <v>1</v>
      </c>
      <c r="G29" s="213" t="s">
        <v>709</v>
      </c>
    </row>
    <row r="30" spans="1:8">
      <c r="A30" s="191">
        <v>8</v>
      </c>
      <c r="B30" s="151" t="s">
        <v>118</v>
      </c>
      <c r="C30" s="431" t="s">
        <v>93</v>
      </c>
      <c r="D30" s="309">
        <v>41900</v>
      </c>
      <c r="E30" s="201">
        <v>6500</v>
      </c>
      <c r="F30" s="146">
        <v>1</v>
      </c>
      <c r="G30" s="213" t="s">
        <v>710</v>
      </c>
    </row>
    <row r="31" spans="1:8">
      <c r="A31" s="191">
        <v>9</v>
      </c>
      <c r="B31" s="151" t="s">
        <v>118</v>
      </c>
      <c r="C31" s="144" t="s">
        <v>93</v>
      </c>
      <c r="D31" s="309">
        <v>41900</v>
      </c>
      <c r="E31" s="201">
        <v>11500</v>
      </c>
      <c r="F31" s="146">
        <v>1</v>
      </c>
      <c r="G31" s="213" t="s">
        <v>709</v>
      </c>
    </row>
    <row r="32" spans="1:8" ht="15.75" thickBot="1">
      <c r="A32" s="420"/>
      <c r="B32" s="413"/>
      <c r="C32" s="185"/>
      <c r="D32" s="426"/>
      <c r="E32" s="432"/>
      <c r="F32" s="420"/>
      <c r="G32" s="433"/>
      <c r="H32" s="181">
        <f>SUM(E23:E31)</f>
        <v>135800</v>
      </c>
    </row>
    <row r="33" spans="1:8" ht="15.75" thickTop="1"/>
    <row r="35" spans="1:8">
      <c r="A35" s="303" t="s">
        <v>9</v>
      </c>
      <c r="B35" s="304" t="s">
        <v>2</v>
      </c>
      <c r="C35" s="305" t="s">
        <v>3</v>
      </c>
      <c r="D35" s="304" t="s">
        <v>10</v>
      </c>
      <c r="E35" s="304" t="s">
        <v>4</v>
      </c>
      <c r="F35" s="304" t="s">
        <v>193</v>
      </c>
      <c r="G35" s="304" t="s">
        <v>5</v>
      </c>
      <c r="H35" s="143"/>
    </row>
    <row r="36" spans="1:8">
      <c r="A36" s="194">
        <v>1</v>
      </c>
      <c r="B36" s="151" t="s">
        <v>602</v>
      </c>
      <c r="C36" s="144" t="s">
        <v>601</v>
      </c>
      <c r="D36" s="306">
        <v>41898</v>
      </c>
      <c r="E36" s="186">
        <v>85340</v>
      </c>
      <c r="F36" s="146">
        <v>1</v>
      </c>
      <c r="G36" s="213" t="s">
        <v>700</v>
      </c>
      <c r="H36" s="143"/>
    </row>
    <row r="37" spans="1:8">
      <c r="A37" s="191">
        <f>A36+1</f>
        <v>2</v>
      </c>
      <c r="B37" s="151" t="s">
        <v>151</v>
      </c>
      <c r="C37" s="144" t="s">
        <v>272</v>
      </c>
      <c r="D37" s="309">
        <v>41898</v>
      </c>
      <c r="E37" s="201">
        <v>77840</v>
      </c>
      <c r="F37" s="146">
        <v>1</v>
      </c>
      <c r="G37" s="213" t="s">
        <v>575</v>
      </c>
      <c r="H37" s="143"/>
    </row>
    <row r="38" spans="1:8">
      <c r="A38" s="191">
        <f>A37+1</f>
        <v>3</v>
      </c>
      <c r="B38" s="151" t="s">
        <v>188</v>
      </c>
      <c r="C38" s="144" t="s">
        <v>189</v>
      </c>
      <c r="D38" s="309">
        <v>41898</v>
      </c>
      <c r="E38" s="201">
        <v>58440</v>
      </c>
      <c r="F38" s="146">
        <v>1</v>
      </c>
      <c r="G38" s="213" t="s">
        <v>576</v>
      </c>
      <c r="H38" s="143"/>
    </row>
    <row r="39" spans="1:8">
      <c r="A39" s="191">
        <f>A38+1</f>
        <v>4</v>
      </c>
      <c r="B39" s="151" t="s">
        <v>577</v>
      </c>
      <c r="C39" s="144" t="s">
        <v>163</v>
      </c>
      <c r="D39" s="309">
        <v>41898</v>
      </c>
      <c r="E39" s="201">
        <v>55340</v>
      </c>
      <c r="F39" s="146">
        <v>1</v>
      </c>
      <c r="G39" s="213" t="s">
        <v>578</v>
      </c>
      <c r="H39" s="143"/>
    </row>
    <row r="40" spans="1:8">
      <c r="A40" s="191">
        <v>5</v>
      </c>
      <c r="B40" s="151" t="s">
        <v>702</v>
      </c>
      <c r="C40" s="144" t="s">
        <v>705</v>
      </c>
      <c r="D40" s="309">
        <v>41898</v>
      </c>
      <c r="E40" s="201">
        <v>199840</v>
      </c>
      <c r="F40" s="146">
        <v>1</v>
      </c>
      <c r="G40" s="213" t="s">
        <v>703</v>
      </c>
      <c r="H40" s="197"/>
    </row>
    <row r="41" spans="1:8" ht="15.75" thickBot="1">
      <c r="A41" s="194"/>
      <c r="B41" s="184"/>
      <c r="C41" s="185"/>
      <c r="D41" s="410"/>
      <c r="E41" s="186"/>
      <c r="F41" s="183"/>
      <c r="G41" s="167"/>
      <c r="H41" s="399">
        <f>SUM(E35:E40)</f>
        <v>476800</v>
      </c>
    </row>
    <row r="42" spans="1:8" ht="15.75" thickTop="1"/>
    <row r="45" spans="1:8">
      <c r="A45" s="313" t="s">
        <v>79</v>
      </c>
      <c r="B45" s="156"/>
      <c r="C45" s="154" t="s">
        <v>80</v>
      </c>
    </row>
    <row r="46" spans="1:8">
      <c r="A46" s="153"/>
      <c r="B46" s="156"/>
      <c r="C46" s="156"/>
    </row>
    <row r="47" spans="1:8">
      <c r="A47" s="153"/>
      <c r="B47" s="156"/>
      <c r="C47" s="156"/>
    </row>
    <row r="48" spans="1:8">
      <c r="A48" s="153"/>
      <c r="B48" s="156"/>
      <c r="C48" s="156"/>
    </row>
    <row r="49" spans="1:3">
      <c r="A49" s="157" t="s">
        <v>487</v>
      </c>
      <c r="B49" s="156"/>
      <c r="C49" s="158" t="s">
        <v>83</v>
      </c>
    </row>
    <row r="50" spans="1:3">
      <c r="A50" s="159" t="s">
        <v>85</v>
      </c>
      <c r="B50" s="156"/>
      <c r="C50" s="160" t="s">
        <v>86</v>
      </c>
    </row>
    <row r="72" spans="1:7">
      <c r="A72" s="56" t="s">
        <v>716</v>
      </c>
    </row>
    <row r="74" spans="1:7" ht="17.25">
      <c r="B74" s="1985" t="s">
        <v>0</v>
      </c>
      <c r="C74" s="1985"/>
      <c r="D74" s="1985"/>
      <c r="E74" s="1985"/>
      <c r="F74" s="1985"/>
      <c r="G74" s="1985"/>
    </row>
    <row r="75" spans="1:7" ht="17.25">
      <c r="B75" s="1985" t="s">
        <v>689</v>
      </c>
      <c r="C75" s="1985"/>
      <c r="D75" s="1985"/>
      <c r="E75" s="1985"/>
      <c r="F75" s="1985"/>
      <c r="G75" s="1985"/>
    </row>
    <row r="79" spans="1:7">
      <c r="A79" s="21"/>
      <c r="B79" s="151"/>
      <c r="C79" s="144"/>
      <c r="D79" s="396"/>
      <c r="E79" s="408"/>
      <c r="F79" s="21"/>
      <c r="G79" s="213"/>
    </row>
    <row r="80" spans="1:7">
      <c r="A80" s="253" t="s">
        <v>7</v>
      </c>
      <c r="B80" s="180" t="s">
        <v>2</v>
      </c>
      <c r="C80" s="223" t="s">
        <v>3</v>
      </c>
      <c r="D80" s="304" t="s">
        <v>10</v>
      </c>
      <c r="E80" s="304" t="s">
        <v>4</v>
      </c>
      <c r="F80" s="304" t="s">
        <v>193</v>
      </c>
      <c r="G80" s="304" t="s">
        <v>25</v>
      </c>
    </row>
    <row r="81" spans="1:8">
      <c r="A81" s="191">
        <v>1</v>
      </c>
      <c r="B81" s="151" t="s">
        <v>718</v>
      </c>
      <c r="C81" s="144" t="s">
        <v>719</v>
      </c>
      <c r="D81" s="309">
        <v>41906</v>
      </c>
      <c r="E81" s="201">
        <v>100000</v>
      </c>
      <c r="F81" s="146">
        <v>1</v>
      </c>
      <c r="G81" s="388" t="s">
        <v>720</v>
      </c>
    </row>
    <row r="82" spans="1:8">
      <c r="A82" s="191"/>
      <c r="B82" s="151"/>
      <c r="C82" s="144"/>
      <c r="D82" s="309"/>
      <c r="E82" s="201"/>
      <c r="F82" s="146"/>
      <c r="G82" s="388"/>
    </row>
    <row r="83" spans="1:8">
      <c r="A83" s="191"/>
      <c r="B83" s="151"/>
      <c r="C83" s="144"/>
      <c r="D83" s="309"/>
      <c r="E83" s="201"/>
      <c r="F83" s="146"/>
      <c r="G83" s="388"/>
    </row>
    <row r="84" spans="1:8">
      <c r="A84" s="191"/>
      <c r="B84" s="151"/>
      <c r="C84" s="144"/>
      <c r="D84" s="309"/>
      <c r="E84" s="201"/>
      <c r="F84" s="317"/>
      <c r="G84" s="388"/>
    </row>
    <row r="85" spans="1:8">
      <c r="A85" s="196"/>
      <c r="B85" s="197"/>
      <c r="C85" s="202"/>
      <c r="D85" s="397"/>
      <c r="E85" s="289"/>
      <c r="F85" s="400"/>
      <c r="G85" s="401"/>
    </row>
    <row r="86" spans="1:8" ht="15.75" thickBot="1">
      <c r="G86" s="428" t="s">
        <v>647</v>
      </c>
      <c r="H86" s="181">
        <f>SUM(E81:E85)</f>
        <v>100000</v>
      </c>
    </row>
    <row r="87" spans="1:8" ht="15.75" thickTop="1"/>
    <row r="90" spans="1:8">
      <c r="A90" s="303" t="s">
        <v>8</v>
      </c>
      <c r="B90" s="304" t="s">
        <v>2</v>
      </c>
      <c r="C90" s="305" t="s">
        <v>3</v>
      </c>
      <c r="D90" s="304" t="s">
        <v>10</v>
      </c>
      <c r="E90" s="304" t="s">
        <v>4</v>
      </c>
      <c r="F90" s="304" t="s">
        <v>193</v>
      </c>
      <c r="G90" s="304" t="s">
        <v>5</v>
      </c>
    </row>
    <row r="91" spans="1:8">
      <c r="A91" s="191">
        <v>1</v>
      </c>
      <c r="B91" s="151" t="s">
        <v>118</v>
      </c>
      <c r="C91" s="431" t="s">
        <v>93</v>
      </c>
      <c r="D91" s="309">
        <v>41905</v>
      </c>
      <c r="E91" s="201">
        <v>6500</v>
      </c>
      <c r="F91" s="146">
        <v>1</v>
      </c>
      <c r="G91" s="213" t="s">
        <v>717</v>
      </c>
    </row>
    <row r="92" spans="1:8">
      <c r="A92" s="191"/>
      <c r="B92" s="151"/>
      <c r="C92" s="144"/>
      <c r="D92" s="309"/>
      <c r="E92" s="201"/>
      <c r="F92" s="146"/>
      <c r="G92" s="213"/>
    </row>
    <row r="93" spans="1:8">
      <c r="A93" s="191"/>
      <c r="B93" s="151"/>
      <c r="C93" s="147"/>
      <c r="D93" s="309"/>
      <c r="E93" s="201"/>
      <c r="F93" s="146"/>
      <c r="G93" s="213"/>
    </row>
    <row r="94" spans="1:8">
      <c r="A94" s="191"/>
      <c r="B94" s="151"/>
      <c r="C94" s="144"/>
      <c r="D94" s="309"/>
      <c r="E94" s="201"/>
      <c r="F94" s="146"/>
      <c r="G94" s="213"/>
    </row>
    <row r="95" spans="1:8" ht="15.75" thickBot="1">
      <c r="A95" s="420"/>
      <c r="B95" s="413"/>
      <c r="C95" s="185"/>
      <c r="D95" s="426"/>
      <c r="E95" s="432"/>
      <c r="F95" s="420"/>
      <c r="G95" s="427" t="s">
        <v>647</v>
      </c>
      <c r="H95" s="181">
        <f>SUM(E86:E94)</f>
        <v>6500</v>
      </c>
    </row>
    <row r="96" spans="1:8" ht="15.75" thickTop="1"/>
    <row r="97" spans="1:7">
      <c r="A97" s="191"/>
      <c r="B97" s="151"/>
      <c r="C97" s="144"/>
      <c r="D97" s="309"/>
      <c r="E97" s="201"/>
      <c r="F97" s="146"/>
      <c r="G97" s="213"/>
    </row>
    <row r="98" spans="1:7">
      <c r="A98" s="191"/>
      <c r="B98" s="151"/>
      <c r="C98" s="431"/>
      <c r="D98" s="309"/>
      <c r="E98" s="201"/>
      <c r="F98" s="146"/>
      <c r="G98" s="213"/>
    </row>
    <row r="99" spans="1:7">
      <c r="A99" s="191"/>
      <c r="B99" s="151"/>
      <c r="C99" s="144"/>
      <c r="D99" s="309"/>
      <c r="E99" s="201"/>
      <c r="F99" s="146"/>
      <c r="G99" s="213"/>
    </row>
    <row r="103" spans="1:7">
      <c r="A103" s="313" t="s">
        <v>79</v>
      </c>
      <c r="B103" s="156"/>
      <c r="C103" s="154" t="s">
        <v>80</v>
      </c>
    </row>
    <row r="104" spans="1:7">
      <c r="A104" s="153"/>
      <c r="B104" s="156"/>
      <c r="C104" s="156"/>
    </row>
    <row r="105" spans="1:7">
      <c r="A105" s="153"/>
      <c r="B105" s="156"/>
      <c r="C105" s="156"/>
    </row>
    <row r="106" spans="1:7">
      <c r="A106" s="153"/>
      <c r="B106" s="156"/>
      <c r="C106" s="156"/>
    </row>
    <row r="107" spans="1:7">
      <c r="A107" s="157" t="s">
        <v>487</v>
      </c>
      <c r="B107" s="156"/>
      <c r="C107" s="158" t="s">
        <v>83</v>
      </c>
    </row>
    <row r="108" spans="1:7">
      <c r="A108" s="159" t="s">
        <v>85</v>
      </c>
      <c r="B108" s="156"/>
      <c r="C108" s="160" t="s">
        <v>86</v>
      </c>
    </row>
    <row r="143" spans="1:1">
      <c r="A143" s="56" t="s">
        <v>716</v>
      </c>
    </row>
    <row r="145" spans="1:8" ht="17.25">
      <c r="B145" s="1985" t="s">
        <v>0</v>
      </c>
      <c r="C145" s="1985"/>
      <c r="D145" s="1985"/>
      <c r="E145" s="1985"/>
      <c r="F145" s="1985"/>
      <c r="G145" s="1985"/>
    </row>
    <row r="146" spans="1:8" ht="17.25">
      <c r="B146" s="1985" t="s">
        <v>689</v>
      </c>
      <c r="C146" s="1985"/>
      <c r="D146" s="1985"/>
      <c r="E146" s="1985"/>
      <c r="F146" s="1985"/>
      <c r="G146" s="1985"/>
    </row>
    <row r="150" spans="1:8">
      <c r="A150" s="21"/>
      <c r="B150" s="151"/>
      <c r="C150" s="144"/>
      <c r="D150" s="396"/>
      <c r="E150" s="408"/>
      <c r="F150" s="21"/>
      <c r="G150" s="213"/>
    </row>
    <row r="151" spans="1:8">
      <c r="A151" s="253" t="s">
        <v>8</v>
      </c>
      <c r="B151" s="180" t="s">
        <v>2</v>
      </c>
      <c r="C151" s="223" t="s">
        <v>3</v>
      </c>
      <c r="D151" s="304" t="s">
        <v>10</v>
      </c>
      <c r="E151" s="304" t="s">
        <v>4</v>
      </c>
      <c r="F151" s="304" t="s">
        <v>193</v>
      </c>
      <c r="G151" s="304" t="s">
        <v>25</v>
      </c>
    </row>
    <row r="152" spans="1:8">
      <c r="A152" s="191">
        <v>1</v>
      </c>
      <c r="B152" s="151" t="s">
        <v>721</v>
      </c>
      <c r="C152" s="431" t="s">
        <v>93</v>
      </c>
      <c r="D152" s="309">
        <v>41906</v>
      </c>
      <c r="E152" s="201">
        <v>6500</v>
      </c>
      <c r="F152" s="146">
        <v>1</v>
      </c>
      <c r="G152" s="388" t="s">
        <v>722</v>
      </c>
    </row>
    <row r="153" spans="1:8">
      <c r="A153" s="191">
        <v>2</v>
      </c>
      <c r="B153" s="151" t="s">
        <v>165</v>
      </c>
      <c r="C153" s="144" t="s">
        <v>130</v>
      </c>
      <c r="D153" s="309">
        <v>41906</v>
      </c>
      <c r="E153" s="201">
        <v>11000</v>
      </c>
      <c r="F153" s="146">
        <v>1</v>
      </c>
      <c r="G153" s="388" t="s">
        <v>723</v>
      </c>
    </row>
    <row r="154" spans="1:8">
      <c r="A154" s="191">
        <v>3</v>
      </c>
      <c r="B154" s="151" t="s">
        <v>170</v>
      </c>
      <c r="C154" s="147" t="s">
        <v>224</v>
      </c>
      <c r="D154" s="309">
        <v>41907</v>
      </c>
      <c r="E154" s="201">
        <v>6000</v>
      </c>
      <c r="F154" s="146">
        <v>1</v>
      </c>
      <c r="G154" s="388" t="s">
        <v>723</v>
      </c>
    </row>
    <row r="155" spans="1:8">
      <c r="A155" s="191">
        <v>4</v>
      </c>
      <c r="B155" s="151" t="s">
        <v>165</v>
      </c>
      <c r="C155" s="147" t="s">
        <v>130</v>
      </c>
      <c r="D155" s="309">
        <v>41911</v>
      </c>
      <c r="E155" s="201">
        <v>11000</v>
      </c>
      <c r="F155" s="317">
        <v>1</v>
      </c>
      <c r="G155" s="388" t="s">
        <v>723</v>
      </c>
    </row>
    <row r="156" spans="1:8">
      <c r="A156" s="196">
        <v>5</v>
      </c>
      <c r="B156" s="197" t="s">
        <v>170</v>
      </c>
      <c r="C156" s="202" t="s">
        <v>224</v>
      </c>
      <c r="D156" s="397">
        <v>41908</v>
      </c>
      <c r="E156" s="289">
        <v>23500</v>
      </c>
      <c r="F156" s="400">
        <v>1</v>
      </c>
      <c r="G156" s="401" t="s">
        <v>724</v>
      </c>
    </row>
    <row r="157" spans="1:8" ht="15.75" thickBot="1">
      <c r="G157" s="428" t="s">
        <v>647</v>
      </c>
      <c r="H157" s="181">
        <f>SUM(E152:E156)</f>
        <v>58000</v>
      </c>
    </row>
    <row r="158" spans="1:8" ht="15.75" thickTop="1"/>
    <row r="162" spans="1:7">
      <c r="A162" s="191"/>
      <c r="B162" s="151"/>
      <c r="C162" s="144"/>
      <c r="D162" s="309"/>
      <c r="E162" s="201"/>
      <c r="F162" s="146"/>
      <c r="G162" s="213"/>
    </row>
    <row r="163" spans="1:7">
      <c r="A163" s="153"/>
      <c r="B163" s="156"/>
      <c r="C163" s="156"/>
    </row>
    <row r="164" spans="1:7">
      <c r="A164" s="153"/>
      <c r="B164" s="156"/>
      <c r="C164" s="156"/>
    </row>
    <row r="165" spans="1:7">
      <c r="A165" s="153"/>
      <c r="B165" s="156"/>
      <c r="C165" s="156"/>
    </row>
    <row r="166" spans="1:7">
      <c r="A166" s="157" t="s">
        <v>487</v>
      </c>
      <c r="B166" s="156"/>
      <c r="C166" s="158" t="s">
        <v>83</v>
      </c>
    </row>
    <row r="202" spans="1:7">
      <c r="A202" s="56"/>
    </row>
    <row r="204" spans="1:7" ht="17.25">
      <c r="B204" s="1985"/>
      <c r="C204" s="1985"/>
      <c r="D204" s="1985"/>
      <c r="E204" s="1985"/>
      <c r="F204" s="1985"/>
      <c r="G204" s="1985"/>
    </row>
    <row r="205" spans="1:7" ht="17.25">
      <c r="B205" s="1985"/>
      <c r="C205" s="1985"/>
      <c r="D205" s="1985"/>
      <c r="E205" s="1985"/>
      <c r="F205" s="1985"/>
      <c r="G205" s="1985"/>
    </row>
    <row r="209" spans="1:8">
      <c r="A209" s="21"/>
      <c r="B209" s="151"/>
      <c r="C209" s="144"/>
      <c r="D209" s="396"/>
      <c r="E209" s="408"/>
      <c r="F209" s="21"/>
      <c r="G209" s="213"/>
    </row>
    <row r="213" spans="1:8">
      <c r="A213" s="21"/>
      <c r="B213" s="151"/>
      <c r="C213" s="144"/>
      <c r="D213" s="396"/>
      <c r="E213" s="408"/>
      <c r="F213" s="21"/>
      <c r="G213" s="213"/>
    </row>
    <row r="214" spans="1:8">
      <c r="A214" s="253" t="s">
        <v>8</v>
      </c>
      <c r="B214" s="180" t="s">
        <v>2</v>
      </c>
      <c r="C214" s="223" t="s">
        <v>3</v>
      </c>
      <c r="D214" s="304" t="s">
        <v>10</v>
      </c>
      <c r="E214" s="304" t="s">
        <v>4</v>
      </c>
      <c r="F214" s="304" t="s">
        <v>193</v>
      </c>
      <c r="G214" s="304" t="s">
        <v>25</v>
      </c>
    </row>
    <row r="215" spans="1:8">
      <c r="A215" s="191">
        <v>1</v>
      </c>
      <c r="B215" s="151" t="s">
        <v>699</v>
      </c>
      <c r="C215" s="431">
        <v>53839</v>
      </c>
      <c r="D215" s="309">
        <v>41912</v>
      </c>
      <c r="E215" s="201">
        <v>23000</v>
      </c>
      <c r="F215" s="146">
        <v>1</v>
      </c>
      <c r="G215" s="388" t="s">
        <v>726</v>
      </c>
    </row>
    <row r="216" spans="1:8">
      <c r="A216" s="191">
        <v>2</v>
      </c>
      <c r="B216" s="151" t="s">
        <v>118</v>
      </c>
      <c r="C216" s="144"/>
      <c r="D216" s="309">
        <v>41912</v>
      </c>
      <c r="E216" s="201">
        <v>23000</v>
      </c>
      <c r="F216" s="146">
        <v>1</v>
      </c>
      <c r="G216" s="388" t="s">
        <v>725</v>
      </c>
    </row>
    <row r="217" spans="1:8">
      <c r="A217" s="191"/>
      <c r="B217" s="151"/>
      <c r="C217" s="147"/>
      <c r="D217" s="309"/>
      <c r="E217" s="201"/>
      <c r="F217" s="146"/>
      <c r="G217" s="388"/>
    </row>
    <row r="218" spans="1:8">
      <c r="A218" s="191"/>
      <c r="B218" s="151"/>
      <c r="C218" s="147"/>
      <c r="D218" s="309"/>
      <c r="E218" s="201"/>
      <c r="F218" s="317"/>
      <c r="G218" s="388"/>
    </row>
    <row r="219" spans="1:8">
      <c r="A219" s="196"/>
      <c r="B219" s="197"/>
      <c r="C219" s="202"/>
      <c r="D219" s="397"/>
      <c r="E219" s="289"/>
      <c r="F219" s="400"/>
      <c r="G219" s="401"/>
    </row>
    <row r="220" spans="1:8" ht="15.75" thickBot="1">
      <c r="G220" s="428" t="s">
        <v>177</v>
      </c>
      <c r="H220" s="181">
        <f>SUM(E215:E219)</f>
        <v>46000</v>
      </c>
    </row>
    <row r="221" spans="1:8" ht="15.75" thickTop="1"/>
    <row r="222" spans="1:8">
      <c r="A222" s="303" t="s">
        <v>6</v>
      </c>
      <c r="B222" s="304" t="s">
        <v>2</v>
      </c>
      <c r="C222" s="305" t="s">
        <v>3</v>
      </c>
      <c r="D222" s="304" t="s">
        <v>10</v>
      </c>
      <c r="E222" s="304" t="s">
        <v>4</v>
      </c>
      <c r="F222" s="304" t="s">
        <v>193</v>
      </c>
      <c r="G222" s="304" t="s">
        <v>5</v>
      </c>
    </row>
    <row r="223" spans="1:8">
      <c r="A223" s="191">
        <v>1</v>
      </c>
      <c r="B223" s="151" t="s">
        <v>727</v>
      </c>
      <c r="C223" s="435" t="s">
        <v>728</v>
      </c>
      <c r="D223" s="309">
        <v>41912</v>
      </c>
      <c r="E223" s="201">
        <v>1467600</v>
      </c>
      <c r="F223" s="146">
        <v>3</v>
      </c>
      <c r="G223" s="213" t="s">
        <v>729</v>
      </c>
    </row>
    <row r="224" spans="1:8">
      <c r="A224" s="191"/>
      <c r="B224" s="151"/>
      <c r="C224" s="144"/>
      <c r="D224" s="309"/>
      <c r="E224" s="201"/>
      <c r="F224" s="146"/>
      <c r="G224" s="213"/>
    </row>
    <row r="225" spans="1:8">
      <c r="A225" s="191"/>
      <c r="B225" s="151"/>
      <c r="C225" s="147"/>
      <c r="D225" s="309"/>
      <c r="E225" s="201"/>
      <c r="F225" s="146"/>
      <c r="G225" s="213"/>
    </row>
    <row r="226" spans="1:8">
      <c r="A226" s="191"/>
      <c r="B226" s="151"/>
      <c r="C226" s="144"/>
      <c r="D226" s="309"/>
      <c r="E226" s="201"/>
      <c r="F226" s="146"/>
      <c r="G226" s="213"/>
    </row>
    <row r="227" spans="1:8" ht="15.75" thickBot="1">
      <c r="A227" s="420"/>
      <c r="B227" s="413"/>
      <c r="C227" s="185"/>
      <c r="D227" s="426"/>
      <c r="E227" s="432"/>
      <c r="F227" s="420"/>
      <c r="G227" s="427" t="s">
        <v>647</v>
      </c>
      <c r="H227" s="181">
        <f>SUM(E220:E226)</f>
        <v>1467600</v>
      </c>
    </row>
    <row r="228" spans="1:8" ht="15.75" thickTop="1">
      <c r="A228" s="153"/>
      <c r="B228" s="156"/>
      <c r="C228" s="156"/>
    </row>
    <row r="233" spans="1:8">
      <c r="A233" s="313" t="s">
        <v>79</v>
      </c>
      <c r="B233" s="156"/>
      <c r="C233" s="154" t="s">
        <v>80</v>
      </c>
    </row>
    <row r="234" spans="1:8">
      <c r="A234" s="153"/>
      <c r="B234" s="156"/>
      <c r="C234" s="156"/>
    </row>
    <row r="235" spans="1:8">
      <c r="A235" s="153"/>
      <c r="B235" s="156"/>
      <c r="C235" s="156"/>
    </row>
    <row r="236" spans="1:8">
      <c r="A236" s="153"/>
      <c r="B236" s="156"/>
      <c r="C236" s="156"/>
    </row>
    <row r="237" spans="1:8">
      <c r="A237" s="157" t="s">
        <v>487</v>
      </c>
      <c r="B237" s="156"/>
      <c r="C237" s="158" t="s">
        <v>83</v>
      </c>
    </row>
    <row r="238" spans="1:8">
      <c r="A238" s="159" t="s">
        <v>85</v>
      </c>
      <c r="B238" s="156"/>
      <c r="C238" s="160" t="s">
        <v>86</v>
      </c>
    </row>
  </sheetData>
  <mergeCells count="8">
    <mergeCell ref="B204:G204"/>
    <mergeCell ref="B205:G205"/>
    <mergeCell ref="B146:G146"/>
    <mergeCell ref="B2:G2"/>
    <mergeCell ref="B3:G3"/>
    <mergeCell ref="B74:G74"/>
    <mergeCell ref="B75:G75"/>
    <mergeCell ref="B145:G145"/>
  </mergeCells>
  <pageMargins left="0.7" right="0.70125000000000004" top="0.75" bottom="0.75" header="0.3" footer="0.3"/>
  <pageSetup scale="65" orientation="portrait" horizontalDpi="4294967293" verticalDpi="72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54"/>
  <sheetViews>
    <sheetView topLeftCell="A124" zoomScale="80" zoomScaleNormal="80" workbookViewId="0">
      <selection activeCell="C113" sqref="C113"/>
    </sheetView>
  </sheetViews>
  <sheetFormatPr defaultRowHeight="15"/>
  <cols>
    <col min="1" max="1" width="13.5703125" customWidth="1"/>
    <col min="2" max="2" width="34.7109375" customWidth="1"/>
    <col min="4" max="4" width="16.140625" customWidth="1"/>
    <col min="5" max="5" width="19.7109375" customWidth="1"/>
    <col min="6" max="6" width="12.28515625" customWidth="1"/>
    <col min="7" max="7" width="42.140625" customWidth="1"/>
    <col min="8" max="8" width="16.7109375" customWidth="1"/>
  </cols>
  <sheetData>
    <row r="2" spans="1:8" ht="21" customHeight="1">
      <c r="C2" s="445" t="s">
        <v>0</v>
      </c>
      <c r="D2" s="445"/>
      <c r="E2" s="445"/>
      <c r="F2" s="445"/>
      <c r="G2" s="445"/>
      <c r="H2" s="444"/>
    </row>
    <row r="3" spans="1:8" ht="21" customHeight="1">
      <c r="C3" s="445" t="s">
        <v>704</v>
      </c>
      <c r="D3" s="445"/>
      <c r="E3" s="445"/>
      <c r="F3" s="445"/>
      <c r="G3" s="445"/>
      <c r="H3" s="444"/>
    </row>
    <row r="4" spans="1:8">
      <c r="C4" s="21"/>
      <c r="D4" s="21"/>
      <c r="E4" s="21"/>
      <c r="F4" s="21"/>
      <c r="G4" s="21"/>
    </row>
    <row r="6" spans="1:8">
      <c r="A6" s="303" t="s">
        <v>39</v>
      </c>
      <c r="B6" s="304" t="s">
        <v>2</v>
      </c>
      <c r="C6" s="305" t="s">
        <v>3</v>
      </c>
      <c r="D6" s="304" t="s">
        <v>10</v>
      </c>
      <c r="E6" s="304" t="s">
        <v>4</v>
      </c>
      <c r="F6" s="304" t="s">
        <v>193</v>
      </c>
      <c r="G6" s="304" t="s">
        <v>5</v>
      </c>
    </row>
    <row r="7" spans="1:8">
      <c r="A7" s="142">
        <v>1</v>
      </c>
      <c r="B7" s="151" t="s">
        <v>649</v>
      </c>
      <c r="C7" s="21">
        <v>910856</v>
      </c>
      <c r="D7" s="307">
        <v>41915</v>
      </c>
      <c r="E7" s="145">
        <v>318158</v>
      </c>
      <c r="F7" s="237">
        <v>1</v>
      </c>
      <c r="G7" s="388" t="s">
        <v>769</v>
      </c>
    </row>
    <row r="8" spans="1:8">
      <c r="A8" s="191">
        <f>A7+1</f>
        <v>2</v>
      </c>
      <c r="B8" s="151" t="s">
        <v>616</v>
      </c>
      <c r="C8" s="144" t="s">
        <v>218</v>
      </c>
      <c r="D8" s="307">
        <v>41915</v>
      </c>
      <c r="E8" s="201">
        <v>699870</v>
      </c>
      <c r="F8" s="317">
        <v>1</v>
      </c>
      <c r="G8" s="388" t="s">
        <v>753</v>
      </c>
    </row>
    <row r="9" spans="1:8">
      <c r="A9" s="191">
        <f t="shared" ref="A9:A27" si="0">A8+1</f>
        <v>3</v>
      </c>
      <c r="B9" s="151" t="s">
        <v>658</v>
      </c>
      <c r="C9" s="21">
        <v>912222</v>
      </c>
      <c r="D9" s="309">
        <v>41915</v>
      </c>
      <c r="E9" s="201">
        <v>313657</v>
      </c>
      <c r="F9" s="146">
        <v>1</v>
      </c>
      <c r="G9" s="388" t="s">
        <v>754</v>
      </c>
    </row>
    <row r="10" spans="1:8">
      <c r="A10" s="191">
        <f t="shared" si="0"/>
        <v>4</v>
      </c>
      <c r="B10" s="151" t="s">
        <v>621</v>
      </c>
      <c r="C10" s="144" t="s">
        <v>77</v>
      </c>
      <c r="D10" s="309">
        <v>41915</v>
      </c>
      <c r="E10" s="201">
        <v>742699</v>
      </c>
      <c r="F10" s="146">
        <v>1</v>
      </c>
      <c r="G10" s="388" t="s">
        <v>770</v>
      </c>
    </row>
    <row r="11" spans="1:8">
      <c r="A11" s="191">
        <f t="shared" si="0"/>
        <v>5</v>
      </c>
      <c r="B11" s="151" t="s">
        <v>231</v>
      </c>
      <c r="C11" s="21">
        <v>970654</v>
      </c>
      <c r="D11" s="309">
        <v>41915</v>
      </c>
      <c r="E11" s="201">
        <v>248426</v>
      </c>
      <c r="F11" s="146">
        <v>1</v>
      </c>
      <c r="G11" s="388" t="s">
        <v>771</v>
      </c>
    </row>
    <row r="12" spans="1:8">
      <c r="A12" s="191">
        <f t="shared" si="0"/>
        <v>6</v>
      </c>
      <c r="B12" s="151" t="s">
        <v>623</v>
      </c>
      <c r="C12" s="144" t="s">
        <v>126</v>
      </c>
      <c r="D12" s="309">
        <v>41915</v>
      </c>
      <c r="E12" s="201">
        <v>475479</v>
      </c>
      <c r="F12" s="146">
        <v>1</v>
      </c>
      <c r="G12" s="388" t="s">
        <v>772</v>
      </c>
    </row>
    <row r="13" spans="1:8">
      <c r="A13" s="191">
        <f t="shared" si="0"/>
        <v>7</v>
      </c>
      <c r="B13" s="151" t="s">
        <v>665</v>
      </c>
      <c r="C13" s="21">
        <v>910247</v>
      </c>
      <c r="D13" s="309">
        <v>41915</v>
      </c>
      <c r="E13" s="201">
        <v>133685</v>
      </c>
      <c r="F13" s="146">
        <v>1</v>
      </c>
      <c r="G13" s="388" t="s">
        <v>773</v>
      </c>
    </row>
    <row r="14" spans="1:8">
      <c r="A14" s="191">
        <f t="shared" si="0"/>
        <v>8</v>
      </c>
      <c r="B14" s="151" t="s">
        <v>138</v>
      </c>
      <c r="C14" s="144" t="s">
        <v>137</v>
      </c>
      <c r="D14" s="309">
        <v>41915</v>
      </c>
      <c r="E14" s="201">
        <v>451972</v>
      </c>
      <c r="F14" s="146">
        <v>1</v>
      </c>
      <c r="G14" s="388" t="s">
        <v>755</v>
      </c>
    </row>
    <row r="15" spans="1:8">
      <c r="A15" s="191">
        <f t="shared" si="0"/>
        <v>9</v>
      </c>
      <c r="B15" s="151" t="s">
        <v>633</v>
      </c>
      <c r="C15" s="144" t="s">
        <v>610</v>
      </c>
      <c r="D15" s="309">
        <v>41915</v>
      </c>
      <c r="E15" s="201">
        <v>204108</v>
      </c>
      <c r="F15" s="146">
        <v>1</v>
      </c>
      <c r="G15" s="388" t="s">
        <v>756</v>
      </c>
    </row>
    <row r="16" spans="1:8">
      <c r="A16" s="191">
        <f t="shared" si="0"/>
        <v>10</v>
      </c>
      <c r="B16" s="151" t="s">
        <v>633</v>
      </c>
      <c r="C16" s="21">
        <v>962744</v>
      </c>
      <c r="D16" s="309">
        <v>41915</v>
      </c>
      <c r="E16" s="201">
        <v>7329</v>
      </c>
      <c r="F16" s="146">
        <v>1</v>
      </c>
      <c r="G16" s="388" t="s">
        <v>757</v>
      </c>
    </row>
    <row r="17" spans="1:8">
      <c r="A17" s="191">
        <f t="shared" si="0"/>
        <v>11</v>
      </c>
      <c r="B17" s="151" t="s">
        <v>625</v>
      </c>
      <c r="C17" s="144" t="s">
        <v>626</v>
      </c>
      <c r="D17" s="309">
        <v>41915</v>
      </c>
      <c r="E17" s="201">
        <v>138001</v>
      </c>
      <c r="F17" s="146">
        <v>1</v>
      </c>
      <c r="G17" s="388" t="s">
        <v>761</v>
      </c>
    </row>
    <row r="18" spans="1:8">
      <c r="A18" s="191">
        <f t="shared" si="0"/>
        <v>12</v>
      </c>
      <c r="B18" s="151" t="s">
        <v>625</v>
      </c>
      <c r="C18" s="144" t="s">
        <v>626</v>
      </c>
      <c r="D18" s="309">
        <v>41915</v>
      </c>
      <c r="E18" s="201">
        <v>22919</v>
      </c>
      <c r="F18" s="146">
        <v>1</v>
      </c>
      <c r="G18" s="388" t="s">
        <v>762</v>
      </c>
    </row>
    <row r="19" spans="1:8">
      <c r="A19" s="191">
        <f t="shared" si="0"/>
        <v>13</v>
      </c>
      <c r="B19" s="151" t="s">
        <v>625</v>
      </c>
      <c r="C19" s="144" t="s">
        <v>626</v>
      </c>
      <c r="D19" s="309">
        <v>41915</v>
      </c>
      <c r="E19" s="201">
        <v>57068</v>
      </c>
      <c r="F19" s="146">
        <v>1</v>
      </c>
      <c r="G19" s="388" t="s">
        <v>774</v>
      </c>
    </row>
    <row r="20" spans="1:8">
      <c r="A20" s="191">
        <f t="shared" si="0"/>
        <v>14</v>
      </c>
      <c r="B20" s="151" t="s">
        <v>670</v>
      </c>
      <c r="C20" s="21">
        <v>975378</v>
      </c>
      <c r="D20" s="309">
        <v>41915</v>
      </c>
      <c r="E20" s="201">
        <v>423358</v>
      </c>
      <c r="F20" s="146">
        <v>1</v>
      </c>
      <c r="G20" s="388" t="s">
        <v>763</v>
      </c>
    </row>
    <row r="21" spans="1:8">
      <c r="A21" s="191">
        <f t="shared" si="0"/>
        <v>15</v>
      </c>
      <c r="B21" s="151" t="s">
        <v>611</v>
      </c>
      <c r="C21" s="144" t="s">
        <v>123</v>
      </c>
      <c r="D21" s="309">
        <v>41913</v>
      </c>
      <c r="E21" s="201">
        <v>1252022</v>
      </c>
      <c r="F21" s="146">
        <v>1</v>
      </c>
      <c r="G21" s="388" t="s">
        <v>775</v>
      </c>
    </row>
    <row r="22" spans="1:8">
      <c r="A22" s="191">
        <f t="shared" si="0"/>
        <v>16</v>
      </c>
      <c r="B22" s="151" t="s">
        <v>611</v>
      </c>
      <c r="C22" s="144" t="s">
        <v>123</v>
      </c>
      <c r="D22" s="309">
        <v>41913</v>
      </c>
      <c r="E22" s="201">
        <v>729120</v>
      </c>
      <c r="F22" s="146">
        <v>1</v>
      </c>
      <c r="G22" s="388" t="s">
        <v>776</v>
      </c>
    </row>
    <row r="23" spans="1:8">
      <c r="A23" s="191">
        <f t="shared" si="0"/>
        <v>17</v>
      </c>
      <c r="B23" s="151" t="s">
        <v>618</v>
      </c>
      <c r="C23" s="144" t="s">
        <v>514</v>
      </c>
      <c r="D23" s="309">
        <v>41915</v>
      </c>
      <c r="E23" s="201">
        <v>46251</v>
      </c>
      <c r="F23" s="146">
        <v>1</v>
      </c>
      <c r="G23" s="388" t="s">
        <v>777</v>
      </c>
    </row>
    <row r="24" spans="1:8">
      <c r="A24" s="191">
        <f t="shared" si="0"/>
        <v>18</v>
      </c>
      <c r="B24" s="151" t="s">
        <v>618</v>
      </c>
      <c r="C24" s="144" t="s">
        <v>514</v>
      </c>
      <c r="D24" s="309">
        <v>41915</v>
      </c>
      <c r="E24" s="201">
        <v>462221</v>
      </c>
      <c r="F24" s="146">
        <v>1</v>
      </c>
      <c r="G24" s="388" t="s">
        <v>778</v>
      </c>
    </row>
    <row r="25" spans="1:8">
      <c r="A25" s="191">
        <f t="shared" si="0"/>
        <v>19</v>
      </c>
      <c r="B25" s="151" t="s">
        <v>73</v>
      </c>
      <c r="C25" s="144" t="s">
        <v>115</v>
      </c>
      <c r="D25" s="309">
        <v>41919</v>
      </c>
      <c r="E25" s="201">
        <v>236076</v>
      </c>
      <c r="F25" s="146">
        <v>1</v>
      </c>
      <c r="G25" s="213" t="s">
        <v>735</v>
      </c>
    </row>
    <row r="26" spans="1:8">
      <c r="A26" s="191">
        <f t="shared" si="0"/>
        <v>20</v>
      </c>
      <c r="B26" s="151" t="s">
        <v>595</v>
      </c>
      <c r="C26" s="144" t="s">
        <v>337</v>
      </c>
      <c r="D26" s="309">
        <v>41919</v>
      </c>
      <c r="E26" s="201">
        <v>248598</v>
      </c>
      <c r="F26" s="146">
        <v>1</v>
      </c>
      <c r="G26" s="388" t="s">
        <v>739</v>
      </c>
    </row>
    <row r="27" spans="1:8">
      <c r="A27" s="191">
        <f t="shared" si="0"/>
        <v>21</v>
      </c>
      <c r="B27" s="151" t="s">
        <v>49</v>
      </c>
      <c r="C27" s="144" t="s">
        <v>43</v>
      </c>
      <c r="D27" s="309">
        <v>41920</v>
      </c>
      <c r="E27" s="201">
        <v>115696</v>
      </c>
      <c r="F27" s="146">
        <v>1</v>
      </c>
      <c r="G27" s="388" t="s">
        <v>751</v>
      </c>
    </row>
    <row r="28" spans="1:8" ht="15.75" thickBot="1">
      <c r="A28" s="191"/>
      <c r="B28" s="197"/>
      <c r="C28" s="202"/>
      <c r="D28" s="312"/>
      <c r="E28" s="403"/>
      <c r="F28" s="400"/>
      <c r="G28" s="401"/>
      <c r="H28" s="234"/>
    </row>
    <row r="29" spans="1:8" ht="16.5" thickTop="1" thickBot="1">
      <c r="A29" s="248"/>
      <c r="G29" s="440" t="s">
        <v>647</v>
      </c>
      <c r="H29" s="181">
        <f>SUM(E7:E28)</f>
        <v>7326713</v>
      </c>
    </row>
    <row r="30" spans="1:8" ht="15.75" thickTop="1">
      <c r="H30" s="449"/>
    </row>
    <row r="31" spans="1:8">
      <c r="A31" s="253" t="s">
        <v>9</v>
      </c>
      <c r="B31" s="180" t="s">
        <v>2</v>
      </c>
      <c r="C31" s="223" t="s">
        <v>3</v>
      </c>
      <c r="D31" s="304" t="s">
        <v>10</v>
      </c>
      <c r="E31" s="304" t="s">
        <v>4</v>
      </c>
      <c r="F31" s="304" t="s">
        <v>730</v>
      </c>
      <c r="G31" s="304" t="s">
        <v>25</v>
      </c>
      <c r="H31" s="392"/>
    </row>
    <row r="32" spans="1:8">
      <c r="A32" s="191">
        <v>1</v>
      </c>
      <c r="B32" s="151" t="s">
        <v>611</v>
      </c>
      <c r="C32" s="144" t="s">
        <v>123</v>
      </c>
      <c r="D32" s="309">
        <v>41913</v>
      </c>
      <c r="E32" s="201">
        <v>31340</v>
      </c>
      <c r="F32" s="317">
        <v>1</v>
      </c>
      <c r="G32" s="388" t="s">
        <v>785</v>
      </c>
      <c r="H32" s="392"/>
    </row>
    <row r="33" spans="1:8">
      <c r="A33" s="191">
        <f>A32+1</f>
        <v>2</v>
      </c>
      <c r="B33" s="151" t="s">
        <v>611</v>
      </c>
      <c r="C33" s="144" t="s">
        <v>123</v>
      </c>
      <c r="D33" s="309">
        <v>41913</v>
      </c>
      <c r="E33" s="201">
        <v>75340</v>
      </c>
      <c r="F33" s="146">
        <v>1</v>
      </c>
      <c r="G33" s="388" t="s">
        <v>784</v>
      </c>
      <c r="H33" s="392"/>
    </row>
    <row r="34" spans="1:8">
      <c r="A34" s="191">
        <f t="shared" ref="A34:A51" si="1">A33+1</f>
        <v>3</v>
      </c>
      <c r="B34" s="151" t="s">
        <v>138</v>
      </c>
      <c r="C34" s="144" t="s">
        <v>137</v>
      </c>
      <c r="D34" s="309">
        <v>41915</v>
      </c>
      <c r="E34" s="201">
        <v>38090</v>
      </c>
      <c r="F34" s="146">
        <v>1</v>
      </c>
      <c r="G34" s="388" t="s">
        <v>758</v>
      </c>
      <c r="H34" s="392"/>
    </row>
    <row r="35" spans="1:8">
      <c r="A35" s="191">
        <f t="shared" si="1"/>
        <v>4</v>
      </c>
      <c r="B35" s="151" t="s">
        <v>231</v>
      </c>
      <c r="C35" s="21">
        <v>970654</v>
      </c>
      <c r="D35" s="309">
        <v>41915</v>
      </c>
      <c r="E35" s="201">
        <v>31840</v>
      </c>
      <c r="F35" s="146">
        <v>1</v>
      </c>
      <c r="G35" s="388" t="s">
        <v>779</v>
      </c>
      <c r="H35" s="392"/>
    </row>
    <row r="36" spans="1:8">
      <c r="A36" s="191">
        <f t="shared" si="1"/>
        <v>5</v>
      </c>
      <c r="B36" s="151" t="s">
        <v>618</v>
      </c>
      <c r="C36" s="144" t="s">
        <v>514</v>
      </c>
      <c r="D36" s="309">
        <v>41915</v>
      </c>
      <c r="E36" s="201">
        <v>22340</v>
      </c>
      <c r="F36" s="146">
        <v>1</v>
      </c>
      <c r="G36" s="388" t="s">
        <v>759</v>
      </c>
      <c r="H36" s="392"/>
    </row>
    <row r="37" spans="1:8">
      <c r="A37" s="191">
        <f t="shared" si="1"/>
        <v>6</v>
      </c>
      <c r="B37" s="151" t="s">
        <v>605</v>
      </c>
      <c r="C37" s="144" t="s">
        <v>390</v>
      </c>
      <c r="D37" s="309">
        <v>41915</v>
      </c>
      <c r="E37" s="201">
        <v>84840</v>
      </c>
      <c r="F37" s="146">
        <v>1</v>
      </c>
      <c r="G37" s="388" t="s">
        <v>783</v>
      </c>
      <c r="H37" s="392"/>
    </row>
    <row r="38" spans="1:8">
      <c r="A38" s="191">
        <f t="shared" si="1"/>
        <v>7</v>
      </c>
      <c r="B38" s="151" t="s">
        <v>633</v>
      </c>
      <c r="C38" s="144" t="s">
        <v>610</v>
      </c>
      <c r="D38" s="309">
        <v>41915</v>
      </c>
      <c r="E38" s="201">
        <v>27190</v>
      </c>
      <c r="F38" s="146">
        <v>1</v>
      </c>
      <c r="G38" s="388" t="s">
        <v>782</v>
      </c>
      <c r="H38" s="392"/>
    </row>
    <row r="39" spans="1:8">
      <c r="A39" s="191">
        <f t="shared" si="1"/>
        <v>8</v>
      </c>
      <c r="B39" s="151" t="s">
        <v>633</v>
      </c>
      <c r="C39" s="144" t="s">
        <v>610</v>
      </c>
      <c r="D39" s="309">
        <v>41915</v>
      </c>
      <c r="E39" s="201">
        <v>27100</v>
      </c>
      <c r="F39" s="146">
        <v>1</v>
      </c>
      <c r="G39" s="388" t="s">
        <v>781</v>
      </c>
      <c r="H39" s="392"/>
    </row>
    <row r="40" spans="1:8">
      <c r="A40" s="191">
        <f t="shared" si="1"/>
        <v>9</v>
      </c>
      <c r="B40" s="151" t="s">
        <v>616</v>
      </c>
      <c r="C40" s="144" t="s">
        <v>218</v>
      </c>
      <c r="D40" s="309">
        <v>41915</v>
      </c>
      <c r="E40" s="201">
        <v>64800</v>
      </c>
      <c r="F40" s="146">
        <v>1</v>
      </c>
      <c r="G40" s="388" t="s">
        <v>747</v>
      </c>
      <c r="H40" s="392"/>
    </row>
    <row r="41" spans="1:8">
      <c r="A41" s="191">
        <f t="shared" si="1"/>
        <v>10</v>
      </c>
      <c r="B41" s="151" t="s">
        <v>595</v>
      </c>
      <c r="C41" s="144" t="s">
        <v>337</v>
      </c>
      <c r="D41" s="309">
        <v>41915</v>
      </c>
      <c r="E41" s="201">
        <v>24340</v>
      </c>
      <c r="F41" s="146">
        <v>1</v>
      </c>
      <c r="G41" s="388" t="s">
        <v>780</v>
      </c>
      <c r="H41" s="392"/>
    </row>
    <row r="42" spans="1:8">
      <c r="A42" s="191">
        <f t="shared" si="1"/>
        <v>11</v>
      </c>
      <c r="B42" s="151" t="s">
        <v>621</v>
      </c>
      <c r="C42" s="144" t="s">
        <v>77</v>
      </c>
      <c r="D42" s="309">
        <v>41915</v>
      </c>
      <c r="E42" s="201">
        <v>186340</v>
      </c>
      <c r="F42" s="146">
        <v>1</v>
      </c>
      <c r="G42" s="388" t="s">
        <v>780</v>
      </c>
      <c r="H42" s="392"/>
    </row>
    <row r="43" spans="1:8">
      <c r="A43" s="191">
        <f t="shared" si="1"/>
        <v>12</v>
      </c>
      <c r="B43" s="151" t="s">
        <v>140</v>
      </c>
      <c r="C43" s="144" t="s">
        <v>159</v>
      </c>
      <c r="D43" s="309">
        <v>41919</v>
      </c>
      <c r="E43" s="201">
        <v>216300</v>
      </c>
      <c r="F43" s="146">
        <v>1</v>
      </c>
      <c r="G43" s="388" t="s">
        <v>738</v>
      </c>
      <c r="H43" s="392"/>
    </row>
    <row r="44" spans="1:8">
      <c r="A44" s="191">
        <f t="shared" si="1"/>
        <v>13</v>
      </c>
      <c r="B44" s="151" t="s">
        <v>649</v>
      </c>
      <c r="C44" s="21">
        <v>910856</v>
      </c>
      <c r="D44" s="309">
        <v>41919</v>
      </c>
      <c r="E44" s="201">
        <v>40300</v>
      </c>
      <c r="F44" s="146">
        <v>1</v>
      </c>
      <c r="G44" s="388" t="s">
        <v>766</v>
      </c>
      <c r="H44" s="392"/>
    </row>
    <row r="45" spans="1:8">
      <c r="A45" s="191">
        <f t="shared" si="1"/>
        <v>14</v>
      </c>
      <c r="B45" s="151" t="s">
        <v>625</v>
      </c>
      <c r="C45" s="144" t="s">
        <v>626</v>
      </c>
      <c r="D45" s="309">
        <v>41919</v>
      </c>
      <c r="E45" s="201">
        <v>118300</v>
      </c>
      <c r="F45" s="146">
        <v>1</v>
      </c>
      <c r="G45" s="388" t="s">
        <v>765</v>
      </c>
      <c r="H45" s="392"/>
    </row>
    <row r="46" spans="1:8">
      <c r="A46" s="191">
        <f t="shared" si="1"/>
        <v>15</v>
      </c>
      <c r="B46" s="151" t="s">
        <v>625</v>
      </c>
      <c r="C46" s="144" t="s">
        <v>626</v>
      </c>
      <c r="D46" s="309">
        <v>41919</v>
      </c>
      <c r="E46" s="201">
        <v>44400</v>
      </c>
      <c r="F46" s="146">
        <v>1</v>
      </c>
      <c r="G46" s="388" t="s">
        <v>764</v>
      </c>
      <c r="H46" s="392"/>
    </row>
    <row r="47" spans="1:8">
      <c r="A47" s="191">
        <f t="shared" si="1"/>
        <v>16</v>
      </c>
      <c r="B47" s="151" t="s">
        <v>661</v>
      </c>
      <c r="C47" s="144" t="s">
        <v>346</v>
      </c>
      <c r="D47" s="309">
        <v>41919</v>
      </c>
      <c r="E47" s="201">
        <v>121340</v>
      </c>
      <c r="F47" s="146">
        <v>1</v>
      </c>
      <c r="G47" s="388" t="s">
        <v>742</v>
      </c>
      <c r="H47" s="392"/>
    </row>
    <row r="48" spans="1:8">
      <c r="A48" s="191">
        <f t="shared" si="1"/>
        <v>17</v>
      </c>
      <c r="B48" s="151" t="s">
        <v>661</v>
      </c>
      <c r="C48" s="144" t="s">
        <v>346</v>
      </c>
      <c r="D48" s="309">
        <v>41919</v>
      </c>
      <c r="E48" s="201">
        <v>40300</v>
      </c>
      <c r="F48" s="146">
        <v>1</v>
      </c>
      <c r="G48" s="388" t="s">
        <v>743</v>
      </c>
      <c r="H48" s="392"/>
    </row>
    <row r="49" spans="1:8">
      <c r="A49" s="191">
        <f t="shared" si="1"/>
        <v>18</v>
      </c>
      <c r="B49" s="151" t="s">
        <v>339</v>
      </c>
      <c r="C49" s="144" t="s">
        <v>340</v>
      </c>
      <c r="D49" s="309">
        <v>41919</v>
      </c>
      <c r="E49" s="201">
        <v>144000</v>
      </c>
      <c r="F49" s="146">
        <v>1</v>
      </c>
      <c r="G49" s="388" t="s">
        <v>744</v>
      </c>
      <c r="H49" s="392"/>
    </row>
    <row r="50" spans="1:8">
      <c r="A50" s="191">
        <f t="shared" si="1"/>
        <v>19</v>
      </c>
      <c r="B50" s="151" t="s">
        <v>657</v>
      </c>
      <c r="C50" s="144" t="s">
        <v>456</v>
      </c>
      <c r="D50" s="309">
        <v>41919</v>
      </c>
      <c r="E50" s="201">
        <v>39300</v>
      </c>
      <c r="F50" s="146">
        <v>1</v>
      </c>
      <c r="G50" s="388" t="s">
        <v>767</v>
      </c>
      <c r="H50" s="392"/>
    </row>
    <row r="51" spans="1:8">
      <c r="A51" s="191">
        <f t="shared" si="1"/>
        <v>20</v>
      </c>
      <c r="B51" s="151" t="s">
        <v>49</v>
      </c>
      <c r="C51" s="144" t="s">
        <v>43</v>
      </c>
      <c r="D51" s="309">
        <v>41920</v>
      </c>
      <c r="E51" s="201">
        <v>40300</v>
      </c>
      <c r="F51" s="146">
        <v>1</v>
      </c>
      <c r="G51" s="388" t="s">
        <v>752</v>
      </c>
      <c r="H51" s="392"/>
    </row>
    <row r="52" spans="1:8">
      <c r="A52" s="191"/>
      <c r="B52" s="151"/>
      <c r="C52" s="144"/>
      <c r="D52" s="309"/>
      <c r="E52" s="201"/>
      <c r="F52" s="146"/>
      <c r="G52" s="388"/>
      <c r="H52" s="392"/>
    </row>
    <row r="53" spans="1:8">
      <c r="A53" s="191"/>
      <c r="B53" s="151"/>
      <c r="C53" s="144"/>
      <c r="D53" s="309"/>
      <c r="E53" s="201"/>
      <c r="F53" s="146"/>
      <c r="G53" s="388"/>
      <c r="H53" s="392"/>
    </row>
    <row r="54" spans="1:8">
      <c r="A54" s="191"/>
      <c r="B54" s="151"/>
      <c r="C54" s="144"/>
      <c r="D54" s="309"/>
      <c r="E54" s="201"/>
      <c r="F54" s="146"/>
      <c r="G54" s="388"/>
      <c r="H54" s="392"/>
    </row>
    <row r="55" spans="1:8">
      <c r="A55" s="191"/>
      <c r="B55" s="151"/>
      <c r="C55" s="144"/>
      <c r="D55" s="309"/>
      <c r="E55" s="201"/>
      <c r="F55" s="146"/>
      <c r="G55" s="388"/>
      <c r="H55" s="392"/>
    </row>
    <row r="56" spans="1:8">
      <c r="A56" s="191"/>
      <c r="B56" s="151"/>
      <c r="C56" s="144"/>
      <c r="D56" s="309"/>
      <c r="E56" s="201"/>
      <c r="F56" s="146"/>
      <c r="G56" s="388"/>
      <c r="H56" s="392"/>
    </row>
    <row r="57" spans="1:8" ht="15.75" thickBot="1">
      <c r="A57" s="438"/>
      <c r="B57" s="429"/>
      <c r="C57" s="439"/>
      <c r="D57" s="429"/>
      <c r="E57" s="429"/>
      <c r="F57" s="429"/>
      <c r="G57" s="429" t="s">
        <v>647</v>
      </c>
      <c r="H57" s="398">
        <f>SUM(E32:E56)</f>
        <v>1418100</v>
      </c>
    </row>
    <row r="58" spans="1:8" ht="15.75" thickTop="1">
      <c r="A58" s="436"/>
      <c r="B58" s="315"/>
      <c r="C58" s="437"/>
      <c r="D58" s="315"/>
      <c r="E58" s="315"/>
      <c r="F58" s="315"/>
      <c r="G58" s="315"/>
      <c r="H58" s="143"/>
    </row>
    <row r="59" spans="1:8">
      <c r="A59" s="304" t="s">
        <v>8</v>
      </c>
      <c r="B59" s="304" t="s">
        <v>2</v>
      </c>
      <c r="C59" s="305" t="s">
        <v>3</v>
      </c>
      <c r="D59" s="441" t="s">
        <v>10</v>
      </c>
      <c r="E59" s="442" t="s">
        <v>4</v>
      </c>
      <c r="F59" s="304" t="s">
        <v>730</v>
      </c>
      <c r="G59" s="443" t="s">
        <v>25</v>
      </c>
      <c r="H59" s="143"/>
    </row>
    <row r="60" spans="1:8">
      <c r="A60" s="191">
        <v>1</v>
      </c>
      <c r="B60" s="151" t="s">
        <v>731</v>
      </c>
      <c r="C60" s="144" t="s">
        <v>31</v>
      </c>
      <c r="D60" s="309">
        <v>41915</v>
      </c>
      <c r="E60" s="201">
        <v>99000</v>
      </c>
      <c r="F60" s="146">
        <v>1</v>
      </c>
      <c r="G60" s="213" t="s">
        <v>732</v>
      </c>
      <c r="H60" s="143"/>
    </row>
    <row r="61" spans="1:8">
      <c r="A61" s="191">
        <v>2</v>
      </c>
      <c r="B61" s="151" t="s">
        <v>165</v>
      </c>
      <c r="C61" s="147" t="s">
        <v>130</v>
      </c>
      <c r="D61" s="309">
        <v>41913</v>
      </c>
      <c r="E61" s="201">
        <v>11500</v>
      </c>
      <c r="F61" s="146">
        <v>1</v>
      </c>
      <c r="G61" s="213" t="s">
        <v>709</v>
      </c>
      <c r="H61" s="143"/>
    </row>
    <row r="62" spans="1:8">
      <c r="A62" s="191">
        <f>A61+1</f>
        <v>3</v>
      </c>
      <c r="B62" s="151" t="s">
        <v>165</v>
      </c>
      <c r="C62" s="147" t="s">
        <v>130</v>
      </c>
      <c r="D62" s="309">
        <v>41914</v>
      </c>
      <c r="E62" s="201">
        <v>11000</v>
      </c>
      <c r="F62" s="146">
        <v>1</v>
      </c>
      <c r="G62" s="213" t="s">
        <v>715</v>
      </c>
      <c r="H62" s="143"/>
    </row>
    <row r="63" spans="1:8">
      <c r="A63" s="191">
        <f t="shared" ref="A63:A72" si="2">A62+1</f>
        <v>4</v>
      </c>
      <c r="B63" s="151" t="s">
        <v>699</v>
      </c>
      <c r="C63" s="144" t="s">
        <v>224</v>
      </c>
      <c r="D63" s="309">
        <v>41915</v>
      </c>
      <c r="E63" s="201">
        <v>26000</v>
      </c>
      <c r="F63" s="146">
        <v>1</v>
      </c>
      <c r="G63" s="213" t="s">
        <v>733</v>
      </c>
      <c r="H63" s="143"/>
    </row>
    <row r="64" spans="1:8">
      <c r="A64" s="191">
        <f t="shared" si="2"/>
        <v>5</v>
      </c>
      <c r="B64" s="151" t="s">
        <v>699</v>
      </c>
      <c r="C64" s="144" t="s">
        <v>224</v>
      </c>
      <c r="D64" s="309">
        <v>41915</v>
      </c>
      <c r="E64" s="201">
        <v>11000</v>
      </c>
      <c r="F64" s="146">
        <v>1</v>
      </c>
      <c r="G64" s="213" t="s">
        <v>715</v>
      </c>
      <c r="H64" s="143"/>
    </row>
    <row r="65" spans="1:8">
      <c r="A65" s="191">
        <f t="shared" si="2"/>
        <v>6</v>
      </c>
      <c r="B65" s="151" t="s">
        <v>699</v>
      </c>
      <c r="C65" s="144" t="s">
        <v>224</v>
      </c>
      <c r="D65" s="309">
        <v>41915</v>
      </c>
      <c r="E65" s="201">
        <v>11000</v>
      </c>
      <c r="F65" s="146">
        <v>1</v>
      </c>
      <c r="G65" s="213" t="s">
        <v>715</v>
      </c>
      <c r="H65" s="143"/>
    </row>
    <row r="66" spans="1:8">
      <c r="A66" s="191">
        <f t="shared" si="2"/>
        <v>7</v>
      </c>
      <c r="B66" s="151" t="s">
        <v>118</v>
      </c>
      <c r="C66" s="144" t="s">
        <v>93</v>
      </c>
      <c r="D66" s="309">
        <v>41918</v>
      </c>
      <c r="E66" s="201">
        <v>32600</v>
      </c>
      <c r="F66" s="146">
        <v>1</v>
      </c>
      <c r="G66" s="213" t="s">
        <v>734</v>
      </c>
      <c r="H66" s="143"/>
    </row>
    <row r="67" spans="1:8">
      <c r="A67" s="191">
        <f t="shared" si="2"/>
        <v>8</v>
      </c>
      <c r="B67" s="151" t="s">
        <v>118</v>
      </c>
      <c r="C67" s="144" t="s">
        <v>93</v>
      </c>
      <c r="D67" s="309">
        <v>41918</v>
      </c>
      <c r="E67" s="201">
        <v>32600</v>
      </c>
      <c r="F67" s="146">
        <v>1</v>
      </c>
      <c r="G67" s="213" t="s">
        <v>734</v>
      </c>
      <c r="H67" s="143"/>
    </row>
    <row r="68" spans="1:8">
      <c r="A68" s="191">
        <f t="shared" si="2"/>
        <v>9</v>
      </c>
      <c r="B68" s="151" t="s">
        <v>419</v>
      </c>
      <c r="C68" s="144" t="s">
        <v>90</v>
      </c>
      <c r="D68" s="309">
        <v>41919</v>
      </c>
      <c r="E68" s="201">
        <v>11000</v>
      </c>
      <c r="F68" s="146">
        <v>1</v>
      </c>
      <c r="G68" s="213" t="s">
        <v>715</v>
      </c>
      <c r="H68" s="143"/>
    </row>
    <row r="69" spans="1:8" ht="15.75" customHeight="1">
      <c r="A69" s="191">
        <f t="shared" si="2"/>
        <v>10</v>
      </c>
      <c r="B69" s="151" t="s">
        <v>419</v>
      </c>
      <c r="C69" s="144" t="s">
        <v>90</v>
      </c>
      <c r="D69" s="309">
        <v>41919</v>
      </c>
      <c r="E69" s="201">
        <v>51000</v>
      </c>
      <c r="F69" s="146">
        <v>1</v>
      </c>
      <c r="G69" s="213" t="s">
        <v>749</v>
      </c>
      <c r="H69" s="143"/>
    </row>
    <row r="70" spans="1:8" ht="15.75" customHeight="1">
      <c r="A70" s="191">
        <f t="shared" si="2"/>
        <v>11</v>
      </c>
      <c r="B70" s="151" t="s">
        <v>419</v>
      </c>
      <c r="C70" s="144" t="s">
        <v>90</v>
      </c>
      <c r="D70" s="309">
        <v>41919</v>
      </c>
      <c r="E70" s="201">
        <v>26500</v>
      </c>
      <c r="F70" s="146">
        <v>1</v>
      </c>
      <c r="G70" s="213" t="s">
        <v>713</v>
      </c>
      <c r="H70" s="143"/>
    </row>
    <row r="71" spans="1:8" ht="15.75" customHeight="1">
      <c r="A71" s="191">
        <f t="shared" si="2"/>
        <v>12</v>
      </c>
      <c r="B71" s="151" t="s">
        <v>118</v>
      </c>
      <c r="C71" s="144" t="s">
        <v>93</v>
      </c>
      <c r="D71" s="309">
        <v>41920</v>
      </c>
      <c r="E71" s="201">
        <v>6500</v>
      </c>
      <c r="F71" s="146">
        <v>1</v>
      </c>
      <c r="G71" s="213" t="s">
        <v>750</v>
      </c>
      <c r="H71" s="143"/>
    </row>
    <row r="72" spans="1:8" ht="15.75" customHeight="1">
      <c r="A72" s="191">
        <f t="shared" si="2"/>
        <v>13</v>
      </c>
      <c r="B72" s="151" t="s">
        <v>118</v>
      </c>
      <c r="C72" s="144" t="s">
        <v>93</v>
      </c>
      <c r="D72" s="309">
        <v>41920</v>
      </c>
      <c r="E72" s="201">
        <v>6500</v>
      </c>
      <c r="F72" s="146">
        <v>1</v>
      </c>
      <c r="G72" s="213" t="s">
        <v>722</v>
      </c>
      <c r="H72" s="143"/>
    </row>
    <row r="73" spans="1:8" ht="15.75" customHeight="1">
      <c r="A73" s="191">
        <v>14</v>
      </c>
      <c r="B73" s="151" t="s">
        <v>165</v>
      </c>
      <c r="C73" s="147" t="s">
        <v>130</v>
      </c>
      <c r="D73" s="309">
        <v>41920</v>
      </c>
      <c r="E73" s="201">
        <v>11000</v>
      </c>
      <c r="F73" s="146">
        <v>1</v>
      </c>
      <c r="G73" s="213" t="s">
        <v>715</v>
      </c>
      <c r="H73" s="143"/>
    </row>
    <row r="74" spans="1:8" ht="15.75" customHeight="1">
      <c r="A74" s="191">
        <v>15</v>
      </c>
      <c r="B74" s="151" t="s">
        <v>165</v>
      </c>
      <c r="C74" s="144" t="s">
        <v>130</v>
      </c>
      <c r="D74" s="309">
        <v>41921</v>
      </c>
      <c r="E74" s="201">
        <v>11500</v>
      </c>
      <c r="F74" s="146">
        <v>1</v>
      </c>
      <c r="G74" s="213" t="s">
        <v>760</v>
      </c>
      <c r="H74" s="143"/>
    </row>
    <row r="75" spans="1:8" ht="15.75" customHeight="1">
      <c r="A75" s="191">
        <v>16</v>
      </c>
      <c r="B75" s="151" t="s">
        <v>165</v>
      </c>
      <c r="C75" s="144" t="s">
        <v>130</v>
      </c>
      <c r="D75" s="309">
        <v>41922</v>
      </c>
      <c r="E75" s="201">
        <v>11500</v>
      </c>
      <c r="F75" s="146">
        <v>1</v>
      </c>
      <c r="G75" s="213" t="s">
        <v>709</v>
      </c>
      <c r="H75" s="143"/>
    </row>
    <row r="76" spans="1:8" ht="15.75" customHeight="1">
      <c r="A76" s="191"/>
      <c r="B76" s="151"/>
      <c r="C76" s="144"/>
      <c r="D76" s="309"/>
      <c r="E76" s="201"/>
      <c r="F76" s="146"/>
      <c r="G76" s="213"/>
      <c r="H76" s="143"/>
    </row>
    <row r="77" spans="1:8" ht="15.75" customHeight="1">
      <c r="A77" s="191"/>
      <c r="B77" s="151"/>
      <c r="C77" s="144"/>
      <c r="D77" s="309"/>
      <c r="E77" s="201"/>
      <c r="F77" s="146"/>
      <c r="G77" s="213"/>
      <c r="H77" s="197"/>
    </row>
    <row r="78" spans="1:8" ht="15.75" customHeight="1" thickBot="1">
      <c r="A78" s="194"/>
      <c r="B78" s="184"/>
      <c r="C78" s="185"/>
      <c r="D78" s="410"/>
      <c r="E78" s="186"/>
      <c r="F78" s="183"/>
      <c r="G78" s="167" t="s">
        <v>647</v>
      </c>
      <c r="H78" s="399">
        <f>SUM(E60:E77)</f>
        <v>370200</v>
      </c>
    </row>
    <row r="79" spans="1:8" ht="15.75" thickTop="1">
      <c r="A79" s="191"/>
      <c r="B79" s="151"/>
      <c r="C79" s="144"/>
      <c r="D79" s="309"/>
      <c r="E79" s="201"/>
      <c r="F79" s="146"/>
      <c r="G79" s="213"/>
      <c r="H79" s="143"/>
    </row>
    <row r="80" spans="1:8">
      <c r="A80" s="253" t="s">
        <v>7</v>
      </c>
      <c r="B80" s="180" t="s">
        <v>2</v>
      </c>
      <c r="C80" s="223" t="s">
        <v>3</v>
      </c>
      <c r="D80" s="220" t="s">
        <v>10</v>
      </c>
      <c r="E80" s="208" t="s">
        <v>4</v>
      </c>
      <c r="F80" s="220" t="s">
        <v>730</v>
      </c>
      <c r="G80" s="180" t="s">
        <v>25</v>
      </c>
      <c r="H80" s="143"/>
    </row>
    <row r="81" spans="1:8">
      <c r="A81" s="191">
        <v>1</v>
      </c>
      <c r="B81" s="151" t="s">
        <v>118</v>
      </c>
      <c r="C81" s="144" t="s">
        <v>93</v>
      </c>
      <c r="D81" s="307">
        <v>41914</v>
      </c>
      <c r="E81" s="201">
        <v>50000</v>
      </c>
      <c r="F81" s="317">
        <v>1</v>
      </c>
      <c r="G81" s="388" t="s">
        <v>736</v>
      </c>
      <c r="H81" s="143"/>
    </row>
    <row r="82" spans="1:8">
      <c r="A82" s="191">
        <v>2</v>
      </c>
      <c r="B82" s="151" t="s">
        <v>718</v>
      </c>
      <c r="C82" s="144" t="s">
        <v>719</v>
      </c>
      <c r="D82" s="307">
        <v>41914</v>
      </c>
      <c r="E82" s="201">
        <v>400000</v>
      </c>
      <c r="F82" s="317">
        <v>1</v>
      </c>
      <c r="G82" s="388" t="s">
        <v>737</v>
      </c>
      <c r="H82" s="143"/>
    </row>
    <row r="83" spans="1:8">
      <c r="A83" s="191">
        <f>A82+1</f>
        <v>3</v>
      </c>
      <c r="B83" s="151" t="s">
        <v>419</v>
      </c>
      <c r="C83" s="144" t="s">
        <v>90</v>
      </c>
      <c r="D83" s="307">
        <v>41919</v>
      </c>
      <c r="E83" s="201">
        <v>450000</v>
      </c>
      <c r="F83" s="317">
        <v>1</v>
      </c>
      <c r="G83" s="388" t="s">
        <v>748</v>
      </c>
      <c r="H83" s="143"/>
    </row>
    <row r="84" spans="1:8">
      <c r="A84" s="191">
        <f>A83+1</f>
        <v>4</v>
      </c>
      <c r="B84" s="151" t="s">
        <v>49</v>
      </c>
      <c r="C84" s="144" t="s">
        <v>43</v>
      </c>
      <c r="D84" s="307">
        <v>41920</v>
      </c>
      <c r="E84" s="201">
        <v>500000</v>
      </c>
      <c r="F84" s="317">
        <v>1</v>
      </c>
      <c r="G84" s="388" t="s">
        <v>706</v>
      </c>
      <c r="H84" s="143"/>
    </row>
    <row r="85" spans="1:8">
      <c r="A85" s="191">
        <f>A84+1</f>
        <v>5</v>
      </c>
      <c r="B85" s="151" t="s">
        <v>170</v>
      </c>
      <c r="C85" s="144" t="s">
        <v>224</v>
      </c>
      <c r="D85" s="307">
        <v>41920</v>
      </c>
      <c r="E85" s="201">
        <v>100000</v>
      </c>
      <c r="F85" s="317">
        <v>1</v>
      </c>
      <c r="G85" s="388" t="s">
        <v>667</v>
      </c>
      <c r="H85" s="143"/>
    </row>
    <row r="86" spans="1:8">
      <c r="A86" s="191"/>
      <c r="B86" s="151"/>
      <c r="C86" s="41"/>
      <c r="D86" s="307"/>
      <c r="E86" s="201"/>
      <c r="F86" s="317"/>
      <c r="G86" s="388"/>
      <c r="H86" s="143"/>
    </row>
    <row r="87" spans="1:8" ht="15.75" customHeight="1">
      <c r="A87" s="191"/>
      <c r="B87" s="151"/>
      <c r="C87" s="41"/>
      <c r="D87" s="307"/>
      <c r="E87" s="201"/>
      <c r="F87" s="317"/>
      <c r="G87" s="388"/>
      <c r="H87" s="143"/>
    </row>
    <row r="88" spans="1:8">
      <c r="A88" s="191"/>
    </row>
    <row r="89" spans="1:8">
      <c r="A89" s="196"/>
      <c r="B89" s="178" t="s">
        <v>177</v>
      </c>
      <c r="C89" s="178"/>
      <c r="D89" s="178"/>
      <c r="E89" s="178"/>
      <c r="F89" s="178"/>
      <c r="G89" s="178"/>
      <c r="H89" s="178"/>
    </row>
    <row r="90" spans="1:8" ht="15.75" thickBot="1">
      <c r="G90" s="446" t="s">
        <v>647</v>
      </c>
      <c r="H90" s="181">
        <f>SUM(E81:E89)</f>
        <v>1500000</v>
      </c>
    </row>
    <row r="91" spans="1:8" ht="15.75" thickTop="1"/>
    <row r="92" spans="1:8">
      <c r="A92" s="253" t="s">
        <v>127</v>
      </c>
      <c r="B92" s="180" t="s">
        <v>2</v>
      </c>
      <c r="C92" s="223" t="s">
        <v>3</v>
      </c>
      <c r="D92" s="220" t="s">
        <v>10</v>
      </c>
      <c r="E92" s="208" t="s">
        <v>4</v>
      </c>
      <c r="F92" s="220" t="s">
        <v>730</v>
      </c>
      <c r="G92" s="180" t="s">
        <v>25</v>
      </c>
    </row>
    <row r="93" spans="1:8">
      <c r="A93" s="191">
        <v>1</v>
      </c>
      <c r="B93" s="151" t="s">
        <v>625</v>
      </c>
      <c r="C93" s="144" t="s">
        <v>626</v>
      </c>
      <c r="D93" s="306">
        <v>41919</v>
      </c>
      <c r="E93" s="186">
        <v>47385</v>
      </c>
      <c r="F93" s="317">
        <v>1</v>
      </c>
      <c r="G93" s="388" t="s">
        <v>740</v>
      </c>
    </row>
    <row r="94" spans="1:8">
      <c r="A94" s="191">
        <f>A93+1</f>
        <v>2</v>
      </c>
      <c r="B94" s="151" t="s">
        <v>128</v>
      </c>
      <c r="C94" s="435" t="s">
        <v>126</v>
      </c>
      <c r="D94" s="307">
        <v>41919</v>
      </c>
      <c r="E94" s="201">
        <v>173489</v>
      </c>
      <c r="F94" s="146">
        <v>1</v>
      </c>
      <c r="G94" s="213" t="s">
        <v>741</v>
      </c>
    </row>
    <row r="95" spans="1:8">
      <c r="A95" s="191">
        <f>A94+1</f>
        <v>3</v>
      </c>
      <c r="B95" s="151" t="s">
        <v>633</v>
      </c>
      <c r="C95" s="431">
        <v>962744</v>
      </c>
      <c r="D95" s="309">
        <v>41919</v>
      </c>
      <c r="E95" s="201">
        <v>25000</v>
      </c>
      <c r="F95" s="146">
        <v>1</v>
      </c>
      <c r="G95" s="213" t="s">
        <v>745</v>
      </c>
    </row>
    <row r="96" spans="1:8" ht="15.75" thickBot="1">
      <c r="A96" s="248"/>
      <c r="B96" s="248"/>
      <c r="C96" s="248"/>
      <c r="D96" s="248"/>
      <c r="E96" s="248"/>
      <c r="F96" s="248"/>
      <c r="G96" s="447" t="s">
        <v>647</v>
      </c>
      <c r="H96" s="181">
        <f>SUM(E93:E95)</f>
        <v>245874</v>
      </c>
    </row>
    <row r="97" spans="1:8" ht="15.75" thickTop="1"/>
    <row r="99" spans="1:8">
      <c r="A99" s="303" t="s">
        <v>634</v>
      </c>
      <c r="B99" s="304" t="s">
        <v>2</v>
      </c>
      <c r="C99" s="305" t="s">
        <v>3</v>
      </c>
      <c r="D99" s="304" t="s">
        <v>10</v>
      </c>
      <c r="E99" s="304" t="s">
        <v>4</v>
      </c>
      <c r="F99" s="304" t="s">
        <v>193</v>
      </c>
      <c r="G99" s="304" t="s">
        <v>5</v>
      </c>
    </row>
    <row r="100" spans="1:8">
      <c r="A100" s="21">
        <v>1</v>
      </c>
      <c r="B100" t="s">
        <v>633</v>
      </c>
      <c r="C100" s="21">
        <v>962744</v>
      </c>
      <c r="D100" s="396">
        <v>41919</v>
      </c>
      <c r="E100" s="408">
        <v>40500</v>
      </c>
      <c r="F100" s="21">
        <v>1</v>
      </c>
      <c r="G100" t="s">
        <v>746</v>
      </c>
    </row>
    <row r="103" spans="1:8" ht="15.75" thickBot="1">
      <c r="A103" s="248"/>
      <c r="B103" s="248"/>
      <c r="C103" s="248"/>
      <c r="D103" s="248"/>
      <c r="E103" s="248"/>
      <c r="F103" s="248"/>
      <c r="G103" s="427" t="s">
        <v>647</v>
      </c>
      <c r="H103" s="188">
        <f>SUM(E100:E102)</f>
        <v>40500</v>
      </c>
    </row>
    <row r="104" spans="1:8" ht="15.75" thickTop="1"/>
    <row r="106" spans="1:8">
      <c r="A106" s="139" t="s">
        <v>292</v>
      </c>
      <c r="B106" s="140" t="s">
        <v>2</v>
      </c>
      <c r="C106" s="224" t="s">
        <v>3</v>
      </c>
      <c r="D106" s="141" t="s">
        <v>10</v>
      </c>
      <c r="E106" s="141" t="s">
        <v>4</v>
      </c>
      <c r="F106" s="180" t="s">
        <v>193</v>
      </c>
      <c r="G106" s="180" t="s">
        <v>25</v>
      </c>
      <c r="H106" s="193"/>
    </row>
    <row r="107" spans="1:8">
      <c r="A107" s="214">
        <v>1</v>
      </c>
      <c r="B107" s="197" t="s">
        <v>789</v>
      </c>
      <c r="C107" s="202" t="s">
        <v>790</v>
      </c>
      <c r="D107" s="312">
        <v>41921</v>
      </c>
      <c r="E107" s="448">
        <v>36000</v>
      </c>
      <c r="F107" s="214">
        <v>1</v>
      </c>
      <c r="G107" s="235" t="s">
        <v>786</v>
      </c>
      <c r="H107" s="193"/>
    </row>
    <row r="108" spans="1:8" ht="15.75" thickBot="1">
      <c r="G108" s="440" t="s">
        <v>768</v>
      </c>
      <c r="H108" s="188">
        <f>SUM(E107)</f>
        <v>36000</v>
      </c>
    </row>
    <row r="109" spans="1:8" ht="15.75" thickTop="1"/>
    <row r="112" spans="1:8">
      <c r="A112" s="313" t="s">
        <v>79</v>
      </c>
      <c r="B112" s="156"/>
      <c r="C112" s="154" t="s">
        <v>80</v>
      </c>
    </row>
    <row r="113" spans="1:6">
      <c r="A113" s="153"/>
      <c r="B113" s="156"/>
      <c r="C113" s="156"/>
    </row>
    <row r="114" spans="1:6">
      <c r="A114" s="153"/>
      <c r="B114" s="156"/>
      <c r="C114" s="156"/>
    </row>
    <row r="115" spans="1:6">
      <c r="A115" s="153"/>
      <c r="B115" s="156"/>
      <c r="C115" s="156"/>
    </row>
    <row r="116" spans="1:6">
      <c r="A116" s="157" t="s">
        <v>487</v>
      </c>
      <c r="B116" s="156"/>
      <c r="C116" s="158" t="s">
        <v>83</v>
      </c>
    </row>
    <row r="117" spans="1:6">
      <c r="A117" s="159" t="s">
        <v>85</v>
      </c>
      <c r="B117" s="156"/>
      <c r="C117" s="160" t="s">
        <v>86</v>
      </c>
    </row>
    <row r="128" spans="1:6" ht="21">
      <c r="C128" s="445" t="s">
        <v>0</v>
      </c>
      <c r="D128" s="445"/>
      <c r="E128" s="445"/>
      <c r="F128" s="445"/>
    </row>
    <row r="129" spans="1:8" ht="21">
      <c r="C129" s="445" t="s">
        <v>704</v>
      </c>
      <c r="D129" s="445"/>
      <c r="E129" s="445"/>
      <c r="F129" s="445"/>
    </row>
    <row r="130" spans="1:8">
      <c r="C130" s="21"/>
      <c r="D130" s="21"/>
      <c r="E130" s="21"/>
      <c r="F130" s="21"/>
    </row>
    <row r="134" spans="1:8">
      <c r="A134" s="304" t="s">
        <v>8</v>
      </c>
      <c r="B134" s="304" t="s">
        <v>2</v>
      </c>
      <c r="C134" s="305" t="s">
        <v>3</v>
      </c>
      <c r="D134" s="441" t="s">
        <v>10</v>
      </c>
      <c r="E134" s="442" t="s">
        <v>4</v>
      </c>
      <c r="F134" s="304" t="s">
        <v>730</v>
      </c>
      <c r="G134" s="443" t="s">
        <v>25</v>
      </c>
      <c r="H134" s="143"/>
    </row>
    <row r="135" spans="1:8">
      <c r="A135" s="191">
        <v>1</v>
      </c>
      <c r="B135" s="151" t="s">
        <v>170</v>
      </c>
      <c r="C135" s="144" t="s">
        <v>224</v>
      </c>
      <c r="D135" s="309">
        <v>41925</v>
      </c>
      <c r="E135" s="201">
        <v>50500</v>
      </c>
      <c r="F135" s="146">
        <v>1</v>
      </c>
      <c r="G135" s="213" t="s">
        <v>787</v>
      </c>
      <c r="H135" s="143"/>
    </row>
    <row r="136" spans="1:8">
      <c r="A136" s="191">
        <v>2</v>
      </c>
      <c r="B136" s="151" t="s">
        <v>788</v>
      </c>
      <c r="C136" s="147" t="s">
        <v>506</v>
      </c>
      <c r="D136" s="309">
        <v>41925</v>
      </c>
      <c r="E136" s="201">
        <v>26000</v>
      </c>
      <c r="F136" s="146">
        <v>1</v>
      </c>
      <c r="G136" s="213" t="s">
        <v>733</v>
      </c>
      <c r="H136" s="143"/>
    </row>
    <row r="137" spans="1:8" ht="15.75" thickBot="1">
      <c r="A137" s="194"/>
      <c r="B137" s="184"/>
      <c r="C137" s="185"/>
      <c r="D137" s="410"/>
      <c r="E137" s="186"/>
      <c r="F137" s="183"/>
      <c r="G137" s="167" t="s">
        <v>647</v>
      </c>
      <c r="H137" s="399">
        <f>SUM(E135:E136)</f>
        <v>76500</v>
      </c>
    </row>
    <row r="138" spans="1:8" ht="15.75" thickTop="1"/>
    <row r="139" spans="1:8">
      <c r="A139" s="461" t="s">
        <v>6</v>
      </c>
      <c r="B139" s="140" t="s">
        <v>2</v>
      </c>
      <c r="C139" s="224" t="s">
        <v>3</v>
      </c>
      <c r="D139" s="141" t="s">
        <v>10</v>
      </c>
      <c r="E139" s="141" t="s">
        <v>4</v>
      </c>
      <c r="F139" s="180" t="s">
        <v>193</v>
      </c>
      <c r="G139" s="180" t="s">
        <v>25</v>
      </c>
      <c r="H139" s="193"/>
    </row>
    <row r="140" spans="1:8">
      <c r="A140" s="428">
        <v>1</v>
      </c>
      <c r="B140" s="151" t="s">
        <v>140</v>
      </c>
      <c r="C140" s="144" t="s">
        <v>159</v>
      </c>
      <c r="D140" s="309">
        <v>41927</v>
      </c>
      <c r="E140" s="450">
        <v>1084400</v>
      </c>
      <c r="F140" s="194">
        <v>4</v>
      </c>
      <c r="G140" s="451" t="s">
        <v>793</v>
      </c>
      <c r="H140" s="193"/>
    </row>
    <row r="141" spans="1:8">
      <c r="A141" s="214">
        <v>2</v>
      </c>
      <c r="B141" s="197" t="s">
        <v>791</v>
      </c>
      <c r="C141" s="202" t="s">
        <v>393</v>
      </c>
      <c r="D141" s="312">
        <v>41927</v>
      </c>
      <c r="E141" s="448">
        <v>790000</v>
      </c>
      <c r="F141" s="214">
        <v>3</v>
      </c>
      <c r="G141" s="235" t="s">
        <v>792</v>
      </c>
      <c r="H141" s="193"/>
    </row>
    <row r="142" spans="1:8" ht="15.75" thickBot="1">
      <c r="G142" s="440" t="s">
        <v>768</v>
      </c>
      <c r="H142" s="188">
        <f>SUM(E140:E141)</f>
        <v>1874400</v>
      </c>
    </row>
    <row r="143" spans="1:8" ht="15.75" thickTop="1"/>
    <row r="144" spans="1:8">
      <c r="A144" s="253" t="s">
        <v>690</v>
      </c>
      <c r="B144" s="180" t="s">
        <v>2</v>
      </c>
      <c r="C144" s="223" t="s">
        <v>3</v>
      </c>
      <c r="D144" s="220" t="s">
        <v>10</v>
      </c>
      <c r="E144" s="304" t="s">
        <v>4</v>
      </c>
      <c r="F144" s="304" t="s">
        <v>193</v>
      </c>
      <c r="G144" s="180" t="s">
        <v>25</v>
      </c>
    </row>
    <row r="145" spans="1:8">
      <c r="A145" s="191">
        <v>1</v>
      </c>
      <c r="B145" s="151" t="s">
        <v>165</v>
      </c>
      <c r="C145" s="144" t="s">
        <v>130</v>
      </c>
      <c r="D145" s="309">
        <v>41927</v>
      </c>
      <c r="E145" s="201">
        <v>603500</v>
      </c>
      <c r="F145" s="146">
        <v>1</v>
      </c>
      <c r="G145" s="388" t="s">
        <v>691</v>
      </c>
    </row>
    <row r="146" spans="1:8">
      <c r="A146" s="191"/>
      <c r="B146" s="151"/>
      <c r="C146" s="144"/>
      <c r="D146" s="309"/>
      <c r="E146" s="201"/>
      <c r="F146" s="146"/>
      <c r="G146" s="388"/>
    </row>
    <row r="147" spans="1:8">
      <c r="A147" s="196"/>
      <c r="B147" s="197"/>
      <c r="C147" s="202"/>
      <c r="D147" s="397"/>
      <c r="E147" s="289"/>
      <c r="F147" s="400"/>
      <c r="G147" s="401"/>
    </row>
    <row r="148" spans="1:8" ht="15.75" thickBot="1">
      <c r="G148" s="428" t="s">
        <v>647</v>
      </c>
      <c r="H148" s="181">
        <f>SUM(E145:E147)</f>
        <v>603500</v>
      </c>
    </row>
    <row r="149" spans="1:8" ht="15.75" thickTop="1">
      <c r="A149" s="313" t="s">
        <v>79</v>
      </c>
      <c r="B149" s="156"/>
      <c r="C149" s="154" t="s">
        <v>80</v>
      </c>
    </row>
    <row r="150" spans="1:8">
      <c r="A150" s="153"/>
      <c r="B150" s="156"/>
      <c r="C150" s="156"/>
    </row>
    <row r="151" spans="1:8">
      <c r="A151" s="153"/>
      <c r="B151" s="156"/>
      <c r="C151" s="156"/>
    </row>
    <row r="152" spans="1:8">
      <c r="A152" s="153"/>
      <c r="B152" s="156"/>
      <c r="C152" s="156"/>
    </row>
    <row r="153" spans="1:8">
      <c r="A153" s="157" t="s">
        <v>487</v>
      </c>
      <c r="B153" s="156"/>
      <c r="C153" s="158" t="s">
        <v>83</v>
      </c>
    </row>
    <row r="154" spans="1:8">
      <c r="A154" s="159" t="s">
        <v>85</v>
      </c>
      <c r="B154" s="156"/>
      <c r="C154" s="160" t="s">
        <v>86</v>
      </c>
    </row>
  </sheetData>
  <pageMargins left="0.7" right="0.7" top="0.75" bottom="0.75" header="0.3" footer="0.3"/>
  <pageSetup paperSize="5" scale="51" orientation="portrait" horizontalDpi="4294967293" verticalDpi="72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4"/>
  <sheetViews>
    <sheetView topLeftCell="A19" workbookViewId="0">
      <selection activeCell="I65" sqref="I65"/>
    </sheetView>
  </sheetViews>
  <sheetFormatPr defaultRowHeight="15"/>
  <cols>
    <col min="2" max="2" width="22.140625" customWidth="1"/>
    <col min="4" max="4" width="13.42578125" customWidth="1"/>
    <col min="5" max="5" width="20.85546875" customWidth="1"/>
    <col min="6" max="6" width="11.5703125" customWidth="1"/>
    <col min="7" max="7" width="30.28515625" customWidth="1"/>
    <col min="8" max="8" width="14.5703125" customWidth="1"/>
  </cols>
  <sheetData>
    <row r="1" spans="1:8" ht="17.25">
      <c r="B1" s="1985" t="s">
        <v>0</v>
      </c>
      <c r="C1" s="1985"/>
      <c r="D1" s="1985"/>
      <c r="E1" s="1985"/>
      <c r="F1" s="1985"/>
      <c r="G1" s="1985"/>
    </row>
    <row r="2" spans="1:8" ht="17.25">
      <c r="B2" s="1985" t="s">
        <v>1049</v>
      </c>
      <c r="C2" s="1985"/>
      <c r="D2" s="1985"/>
      <c r="E2" s="1985"/>
      <c r="F2" s="1985"/>
      <c r="G2" s="1985"/>
    </row>
    <row r="6" spans="1:8">
      <c r="A6" s="303" t="s">
        <v>6</v>
      </c>
      <c r="B6" s="304" t="s">
        <v>2</v>
      </c>
      <c r="C6" s="305" t="s">
        <v>3</v>
      </c>
      <c r="D6" s="304" t="s">
        <v>10</v>
      </c>
      <c r="E6" s="304" t="s">
        <v>4</v>
      </c>
      <c r="F6" s="304" t="s">
        <v>193</v>
      </c>
      <c r="G6" s="304" t="s">
        <v>5</v>
      </c>
    </row>
    <row r="7" spans="1:8">
      <c r="A7" s="21">
        <v>1</v>
      </c>
      <c r="B7" s="151" t="s">
        <v>419</v>
      </c>
      <c r="C7" s="144" t="s">
        <v>90</v>
      </c>
      <c r="D7" s="396">
        <v>41932</v>
      </c>
      <c r="E7" s="408">
        <v>1033200</v>
      </c>
      <c r="F7" s="21">
        <v>1</v>
      </c>
      <c r="G7" s="213" t="s">
        <v>794</v>
      </c>
    </row>
    <row r="8" spans="1:8">
      <c r="A8" s="452"/>
      <c r="B8" s="453"/>
      <c r="C8" s="452"/>
      <c r="D8" s="454"/>
      <c r="E8" s="455"/>
      <c r="F8" s="452"/>
      <c r="G8" s="453"/>
      <c r="H8" s="178"/>
    </row>
    <row r="9" spans="1:8" ht="15.75" thickBot="1">
      <c r="H9" s="188">
        <f>SUM(E7:E8)</f>
        <v>1033200</v>
      </c>
    </row>
    <row r="10" spans="1:8" ht="15.75" thickTop="1"/>
    <row r="14" spans="1:8">
      <c r="A14" s="303" t="s">
        <v>8</v>
      </c>
      <c r="B14" s="304" t="s">
        <v>2</v>
      </c>
      <c r="C14" s="305" t="s">
        <v>3</v>
      </c>
      <c r="D14" s="304" t="s">
        <v>10</v>
      </c>
      <c r="E14" s="304" t="s">
        <v>4</v>
      </c>
      <c r="F14" s="304" t="s">
        <v>193</v>
      </c>
      <c r="G14" s="304" t="s">
        <v>5</v>
      </c>
    </row>
    <row r="15" spans="1:8">
      <c r="A15" s="194">
        <v>1</v>
      </c>
      <c r="B15" s="151" t="s">
        <v>419</v>
      </c>
      <c r="C15" s="144" t="s">
        <v>90</v>
      </c>
      <c r="D15" s="306">
        <v>41932</v>
      </c>
      <c r="E15" s="186">
        <v>50500</v>
      </c>
      <c r="F15" s="146">
        <v>1</v>
      </c>
      <c r="G15" s="213" t="s">
        <v>787</v>
      </c>
    </row>
    <row r="16" spans="1:8">
      <c r="A16" s="191">
        <v>2</v>
      </c>
      <c r="B16" s="151" t="s">
        <v>699</v>
      </c>
      <c r="C16" s="144" t="s">
        <v>224</v>
      </c>
      <c r="D16" s="309">
        <v>41928</v>
      </c>
      <c r="E16" s="201">
        <v>26000</v>
      </c>
      <c r="F16" s="146">
        <v>1</v>
      </c>
      <c r="G16" s="213" t="s">
        <v>733</v>
      </c>
    </row>
    <row r="17" spans="1:8">
      <c r="A17" s="191">
        <v>3</v>
      </c>
      <c r="B17" s="151" t="s">
        <v>699</v>
      </c>
      <c r="C17" s="144" t="s">
        <v>224</v>
      </c>
      <c r="D17" s="309">
        <v>41928</v>
      </c>
      <c r="E17" s="201">
        <v>20800</v>
      </c>
      <c r="F17" s="146">
        <v>1</v>
      </c>
      <c r="G17" s="213" t="s">
        <v>796</v>
      </c>
    </row>
    <row r="18" spans="1:8">
      <c r="A18" s="191">
        <v>4</v>
      </c>
      <c r="B18" s="151" t="s">
        <v>699</v>
      </c>
      <c r="C18" s="144" t="s">
        <v>224</v>
      </c>
      <c r="D18" s="309">
        <v>41932</v>
      </c>
      <c r="E18" s="201">
        <v>11000</v>
      </c>
      <c r="F18" s="146">
        <v>1</v>
      </c>
      <c r="G18" s="213" t="s">
        <v>715</v>
      </c>
    </row>
    <row r="19" spans="1:8">
      <c r="A19" s="21">
        <v>5</v>
      </c>
      <c r="B19" s="388" t="s">
        <v>118</v>
      </c>
      <c r="C19" s="144" t="s">
        <v>93</v>
      </c>
      <c r="D19" s="396">
        <v>41929</v>
      </c>
      <c r="E19" s="395">
        <v>11500</v>
      </c>
      <c r="F19" s="21">
        <v>1</v>
      </c>
      <c r="G19" s="394" t="s">
        <v>709</v>
      </c>
    </row>
    <row r="20" spans="1:8">
      <c r="A20" s="191">
        <v>6</v>
      </c>
      <c r="B20" s="151" t="s">
        <v>699</v>
      </c>
      <c r="C20" s="144" t="s">
        <v>224</v>
      </c>
      <c r="D20" s="309">
        <v>41929</v>
      </c>
      <c r="E20" s="201">
        <v>26000</v>
      </c>
      <c r="F20" s="146">
        <v>1</v>
      </c>
      <c r="G20" s="213" t="s">
        <v>795</v>
      </c>
    </row>
    <row r="21" spans="1:8">
      <c r="A21" s="191">
        <v>7</v>
      </c>
      <c r="B21" s="151" t="s">
        <v>699</v>
      </c>
      <c r="C21" s="144" t="s">
        <v>224</v>
      </c>
      <c r="D21" s="309">
        <v>41929</v>
      </c>
      <c r="E21" s="201">
        <v>6000</v>
      </c>
      <c r="F21" s="146">
        <v>1</v>
      </c>
      <c r="G21" s="213" t="s">
        <v>797</v>
      </c>
    </row>
    <row r="22" spans="1:8">
      <c r="A22" s="191"/>
      <c r="B22" s="151"/>
      <c r="C22" s="431"/>
      <c r="D22" s="309"/>
      <c r="E22" s="201"/>
      <c r="F22" s="146"/>
      <c r="G22" s="213"/>
    </row>
    <row r="23" spans="1:8">
      <c r="A23" s="191"/>
      <c r="B23" s="151"/>
      <c r="C23" s="144"/>
      <c r="D23" s="309"/>
      <c r="E23" s="201"/>
      <c r="F23" s="146"/>
      <c r="G23" s="213"/>
    </row>
    <row r="24" spans="1:8" ht="15.75" thickBot="1">
      <c r="A24" s="420"/>
      <c r="B24" s="413"/>
      <c r="C24" s="185"/>
      <c r="D24" s="426"/>
      <c r="E24" s="432"/>
      <c r="F24" s="420"/>
      <c r="G24" s="433"/>
      <c r="H24" s="181">
        <f>SUM(E15:E23)</f>
        <v>151800</v>
      </c>
    </row>
    <row r="25" spans="1:8" ht="15.75" thickTop="1"/>
    <row r="27" spans="1:8">
      <c r="A27" s="303" t="s">
        <v>9</v>
      </c>
      <c r="B27" s="304" t="s">
        <v>2</v>
      </c>
      <c r="C27" s="305" t="s">
        <v>3</v>
      </c>
      <c r="D27" s="304" t="s">
        <v>10</v>
      </c>
      <c r="E27" s="304" t="s">
        <v>4</v>
      </c>
      <c r="F27" s="304" t="s">
        <v>193</v>
      </c>
      <c r="G27" s="304" t="s">
        <v>5</v>
      </c>
      <c r="H27" s="143"/>
    </row>
    <row r="28" spans="1:8">
      <c r="A28" s="194">
        <v>1</v>
      </c>
      <c r="B28" s="151" t="s">
        <v>602</v>
      </c>
      <c r="C28" s="144" t="s">
        <v>601</v>
      </c>
      <c r="D28" s="306">
        <v>41929</v>
      </c>
      <c r="E28" s="186">
        <v>105340</v>
      </c>
      <c r="F28" s="146">
        <v>1</v>
      </c>
      <c r="G28" s="213" t="s">
        <v>700</v>
      </c>
      <c r="H28" s="143"/>
    </row>
    <row r="29" spans="1:8">
      <c r="A29" s="191">
        <f>A28+1</f>
        <v>2</v>
      </c>
      <c r="B29" s="151" t="s">
        <v>151</v>
      </c>
      <c r="C29" s="144" t="s">
        <v>272</v>
      </c>
      <c r="D29" s="309">
        <v>41929</v>
      </c>
      <c r="E29" s="201">
        <v>81340</v>
      </c>
      <c r="F29" s="146">
        <v>1</v>
      </c>
      <c r="G29" s="213" t="s">
        <v>575</v>
      </c>
      <c r="H29" s="143"/>
    </row>
    <row r="30" spans="1:8">
      <c r="A30" s="191">
        <f>A29+1</f>
        <v>3</v>
      </c>
      <c r="B30" s="151" t="s">
        <v>188</v>
      </c>
      <c r="C30" s="144" t="s">
        <v>189</v>
      </c>
      <c r="D30" s="309">
        <v>41929</v>
      </c>
      <c r="E30" s="201">
        <v>47040</v>
      </c>
      <c r="F30" s="146">
        <v>1</v>
      </c>
      <c r="G30" s="213" t="s">
        <v>576</v>
      </c>
      <c r="H30" s="143"/>
    </row>
    <row r="31" spans="1:8">
      <c r="A31" s="191">
        <f>A30+1</f>
        <v>4</v>
      </c>
      <c r="B31" s="151" t="s">
        <v>577</v>
      </c>
      <c r="C31" s="144" t="s">
        <v>163</v>
      </c>
      <c r="D31" s="309">
        <v>41929</v>
      </c>
      <c r="E31" s="201">
        <v>52840</v>
      </c>
      <c r="F31" s="146">
        <v>1</v>
      </c>
      <c r="G31" s="213" t="s">
        <v>578</v>
      </c>
      <c r="H31" s="143"/>
    </row>
    <row r="32" spans="1:8">
      <c r="A32" s="191">
        <v>5</v>
      </c>
      <c r="B32" s="151" t="s">
        <v>702</v>
      </c>
      <c r="C32" s="144" t="s">
        <v>705</v>
      </c>
      <c r="D32" s="309">
        <v>41929</v>
      </c>
      <c r="E32" s="201">
        <v>238340</v>
      </c>
      <c r="F32" s="146">
        <v>1</v>
      </c>
      <c r="G32" s="213" t="s">
        <v>703</v>
      </c>
      <c r="H32" s="197"/>
    </row>
    <row r="33" spans="1:8" ht="15.75" thickBot="1">
      <c r="A33" s="194"/>
      <c r="B33" s="184"/>
      <c r="C33" s="185"/>
      <c r="D33" s="410"/>
      <c r="E33" s="186"/>
      <c r="F33" s="183"/>
      <c r="G33" s="167"/>
      <c r="H33" s="399">
        <f>SUM(E27:E32)</f>
        <v>524900</v>
      </c>
    </row>
    <row r="34" spans="1:8" ht="15.75" thickTop="1"/>
    <row r="37" spans="1:8">
      <c r="A37" s="313" t="s">
        <v>79</v>
      </c>
      <c r="B37" s="156"/>
      <c r="C37" s="154" t="s">
        <v>80</v>
      </c>
    </row>
    <row r="38" spans="1:8">
      <c r="A38" s="153"/>
      <c r="B38" s="156"/>
      <c r="C38" s="156"/>
    </row>
    <row r="39" spans="1:8">
      <c r="A39" s="153"/>
      <c r="B39" s="156"/>
      <c r="C39" s="156"/>
    </row>
    <row r="40" spans="1:8">
      <c r="A40" s="153"/>
      <c r="B40" s="156"/>
      <c r="C40" s="156"/>
    </row>
    <row r="41" spans="1:8">
      <c r="A41" s="157" t="s">
        <v>487</v>
      </c>
      <c r="B41" s="156"/>
      <c r="C41" s="158" t="s">
        <v>83</v>
      </c>
    </row>
    <row r="42" spans="1:8">
      <c r="A42" s="159" t="s">
        <v>85</v>
      </c>
      <c r="B42" s="156"/>
      <c r="C42" s="160" t="s">
        <v>86</v>
      </c>
    </row>
    <row r="52" spans="1:8" ht="17.25">
      <c r="B52" s="1985" t="s">
        <v>0</v>
      </c>
      <c r="C52" s="1985"/>
      <c r="D52" s="1985"/>
      <c r="E52" s="1985"/>
      <c r="F52" s="1985"/>
      <c r="G52" s="1985"/>
    </row>
    <row r="53" spans="1:8" ht="17.25">
      <c r="B53" s="1985" t="s">
        <v>689</v>
      </c>
      <c r="C53" s="1985"/>
      <c r="D53" s="1985"/>
      <c r="E53" s="1985"/>
      <c r="F53" s="1985"/>
      <c r="G53" s="1985"/>
    </row>
    <row r="57" spans="1:8">
      <c r="A57" s="303" t="s">
        <v>8</v>
      </c>
      <c r="B57" s="304" t="s">
        <v>2</v>
      </c>
      <c r="C57" s="305" t="s">
        <v>3</v>
      </c>
      <c r="D57" s="304" t="s">
        <v>10</v>
      </c>
      <c r="E57" s="304" t="s">
        <v>4</v>
      </c>
      <c r="F57" s="304" t="s">
        <v>193</v>
      </c>
      <c r="G57" s="304" t="s">
        <v>5</v>
      </c>
    </row>
    <row r="58" spans="1:8">
      <c r="A58" s="194">
        <v>1</v>
      </c>
      <c r="B58" s="151" t="s">
        <v>419</v>
      </c>
      <c r="C58" s="144" t="s">
        <v>90</v>
      </c>
      <c r="D58" s="306">
        <v>41933</v>
      </c>
      <c r="E58" s="186">
        <v>26000</v>
      </c>
      <c r="F58" s="146">
        <v>1</v>
      </c>
      <c r="G58" s="213" t="s">
        <v>733</v>
      </c>
    </row>
    <row r="59" spans="1:8">
      <c r="A59" s="191">
        <v>2</v>
      </c>
      <c r="B59" s="151" t="s">
        <v>419</v>
      </c>
      <c r="C59" s="144" t="s">
        <v>90</v>
      </c>
      <c r="D59" s="309">
        <v>41933</v>
      </c>
      <c r="E59" s="201">
        <v>26500</v>
      </c>
      <c r="F59" s="146">
        <v>1</v>
      </c>
      <c r="G59" s="213" t="s">
        <v>713</v>
      </c>
    </row>
    <row r="60" spans="1:8" ht="15.75" thickBot="1">
      <c r="A60" s="420"/>
      <c r="B60" s="413"/>
      <c r="C60" s="185"/>
      <c r="D60" s="426"/>
      <c r="E60" s="432"/>
      <c r="F60" s="420"/>
      <c r="G60" s="433"/>
      <c r="H60" s="181">
        <f>SUM(E58:E59)</f>
        <v>52500</v>
      </c>
    </row>
    <row r="61" spans="1:8" ht="15.75" thickTop="1">
      <c r="A61" s="191"/>
      <c r="B61" s="151"/>
      <c r="C61" s="144"/>
      <c r="D61" s="309"/>
      <c r="E61" s="201"/>
      <c r="F61" s="146"/>
      <c r="G61" s="213"/>
    </row>
    <row r="62" spans="1:8">
      <c r="A62" s="21"/>
      <c r="B62" s="388"/>
      <c r="C62" s="144"/>
      <c r="D62" s="396"/>
      <c r="E62" s="395"/>
      <c r="F62" s="21"/>
      <c r="G62" s="394"/>
    </row>
    <row r="63" spans="1:8">
      <c r="A63" s="191"/>
      <c r="B63" s="151"/>
      <c r="C63" s="144"/>
      <c r="D63" s="309"/>
      <c r="E63" s="201"/>
      <c r="F63" s="146"/>
      <c r="G63" s="213"/>
    </row>
    <row r="64" spans="1:8">
      <c r="A64" s="191"/>
      <c r="B64" s="151"/>
      <c r="C64" s="144"/>
      <c r="D64" s="309"/>
      <c r="E64" s="201"/>
      <c r="F64" s="146"/>
      <c r="G64" s="213"/>
    </row>
    <row r="65" spans="1:7">
      <c r="A65" s="313" t="s">
        <v>79</v>
      </c>
      <c r="B65" s="156"/>
      <c r="C65" s="154" t="s">
        <v>80</v>
      </c>
      <c r="D65" s="309"/>
      <c r="E65" s="201"/>
      <c r="F65" s="146"/>
      <c r="G65" s="213"/>
    </row>
    <row r="66" spans="1:7">
      <c r="A66" s="153"/>
      <c r="B66" s="156"/>
      <c r="C66" s="156"/>
      <c r="D66" s="309"/>
      <c r="E66" s="201"/>
      <c r="F66" s="146"/>
      <c r="G66" s="213"/>
    </row>
    <row r="67" spans="1:7">
      <c r="A67" s="153"/>
      <c r="B67" s="156"/>
      <c r="C67" s="156"/>
    </row>
    <row r="68" spans="1:7">
      <c r="A68" s="153"/>
      <c r="B68" s="156"/>
      <c r="C68" s="156"/>
    </row>
    <row r="69" spans="1:7">
      <c r="A69" s="157" t="s">
        <v>487</v>
      </c>
      <c r="B69" s="156"/>
      <c r="C69" s="158" t="s">
        <v>83</v>
      </c>
    </row>
    <row r="70" spans="1:7">
      <c r="A70" s="159" t="s">
        <v>85</v>
      </c>
      <c r="B70" s="156"/>
      <c r="C70" s="160" t="s">
        <v>86</v>
      </c>
    </row>
    <row r="78" spans="1:7" ht="17.25">
      <c r="B78" s="1985" t="s">
        <v>0</v>
      </c>
      <c r="C78" s="1985"/>
      <c r="D78" s="1985"/>
      <c r="E78" s="1985"/>
      <c r="F78" s="1985"/>
      <c r="G78" s="1985"/>
    </row>
    <row r="79" spans="1:7" ht="17.25">
      <c r="B79" s="1985" t="s">
        <v>689</v>
      </c>
      <c r="C79" s="1985"/>
      <c r="D79" s="1985"/>
      <c r="E79" s="1985"/>
      <c r="F79" s="1985"/>
      <c r="G79" s="1985"/>
    </row>
    <row r="83" spans="1:8">
      <c r="A83" s="303" t="s">
        <v>6</v>
      </c>
      <c r="B83" s="304" t="s">
        <v>2</v>
      </c>
      <c r="C83" s="305" t="s">
        <v>3</v>
      </c>
      <c r="D83" s="304" t="s">
        <v>10</v>
      </c>
      <c r="E83" s="304" t="s">
        <v>4</v>
      </c>
      <c r="F83" s="304" t="s">
        <v>193</v>
      </c>
      <c r="G83" s="304" t="s">
        <v>5</v>
      </c>
    </row>
    <row r="84" spans="1:8">
      <c r="A84" s="25">
        <v>1</v>
      </c>
      <c r="B84" s="459" t="s">
        <v>791</v>
      </c>
      <c r="C84" s="25">
        <v>911095</v>
      </c>
      <c r="D84" s="405">
        <v>41933</v>
      </c>
      <c r="E84" s="460">
        <v>912500</v>
      </c>
      <c r="F84" s="25">
        <v>3</v>
      </c>
      <c r="G84" s="459" t="s">
        <v>798</v>
      </c>
    </row>
    <row r="85" spans="1:8">
      <c r="A85" s="25">
        <v>2</v>
      </c>
      <c r="B85" s="459" t="s">
        <v>800</v>
      </c>
      <c r="C85" s="25">
        <v>899458</v>
      </c>
      <c r="D85" s="405">
        <v>41940</v>
      </c>
      <c r="E85" s="460">
        <v>692500</v>
      </c>
      <c r="F85" s="25">
        <v>1</v>
      </c>
      <c r="G85" s="459" t="s">
        <v>798</v>
      </c>
    </row>
    <row r="86" spans="1:8">
      <c r="A86" s="25">
        <v>3</v>
      </c>
      <c r="B86" s="459" t="s">
        <v>419</v>
      </c>
      <c r="C86" s="144" t="s">
        <v>90</v>
      </c>
      <c r="D86" s="405">
        <v>41943</v>
      </c>
      <c r="E86" s="460">
        <v>901200</v>
      </c>
      <c r="F86" s="25">
        <v>1</v>
      </c>
      <c r="G86" s="459" t="s">
        <v>819</v>
      </c>
      <c r="H86" s="7"/>
    </row>
    <row r="87" spans="1:8">
      <c r="A87" s="136">
        <v>4</v>
      </c>
      <c r="B87" s="464" t="s">
        <v>76</v>
      </c>
      <c r="C87" s="144" t="s">
        <v>77</v>
      </c>
      <c r="D87" s="396">
        <v>41943</v>
      </c>
      <c r="E87" s="465">
        <v>940000</v>
      </c>
      <c r="F87" s="136">
        <v>1</v>
      </c>
      <c r="G87" s="464" t="s">
        <v>822</v>
      </c>
    </row>
    <row r="88" spans="1:8">
      <c r="A88" s="25"/>
      <c r="B88" s="459"/>
      <c r="C88" s="25"/>
      <c r="D88" s="405"/>
      <c r="E88" s="460"/>
      <c r="F88" s="25"/>
      <c r="G88" s="459"/>
    </row>
    <row r="89" spans="1:8">
      <c r="A89" s="452"/>
      <c r="B89" s="453"/>
      <c r="C89" s="452"/>
      <c r="D89" s="454"/>
      <c r="E89" s="455"/>
      <c r="F89" s="452"/>
      <c r="G89" s="453"/>
      <c r="H89" s="178"/>
    </row>
    <row r="90" spans="1:8" ht="15.75" thickBot="1">
      <c r="H90" s="188">
        <f>SUM(E84:E89)</f>
        <v>3446200</v>
      </c>
    </row>
    <row r="91" spans="1:8" ht="15.75" thickTop="1">
      <c r="H91" s="221"/>
    </row>
    <row r="92" spans="1:8">
      <c r="A92" s="139" t="s">
        <v>292</v>
      </c>
      <c r="B92" s="140" t="s">
        <v>2</v>
      </c>
      <c r="C92" s="224" t="s">
        <v>3</v>
      </c>
      <c r="D92" s="141" t="s">
        <v>10</v>
      </c>
      <c r="E92" s="141" t="s">
        <v>4</v>
      </c>
      <c r="F92" s="180" t="s">
        <v>193</v>
      </c>
      <c r="G92" s="180" t="s">
        <v>25</v>
      </c>
      <c r="H92" s="193"/>
    </row>
    <row r="93" spans="1:8">
      <c r="A93" s="214">
        <v>1</v>
      </c>
      <c r="B93" s="197" t="s">
        <v>811</v>
      </c>
      <c r="C93" s="202" t="s">
        <v>813</v>
      </c>
      <c r="D93" s="312">
        <v>41939</v>
      </c>
      <c r="E93" s="448">
        <v>30000</v>
      </c>
      <c r="F93" s="214">
        <v>1</v>
      </c>
      <c r="G93" s="235" t="s">
        <v>812</v>
      </c>
      <c r="H93" s="193"/>
    </row>
    <row r="94" spans="1:8" ht="15.75" thickBot="1">
      <c r="G94" s="440" t="s">
        <v>768</v>
      </c>
      <c r="H94" s="188">
        <f>SUM(E93)</f>
        <v>30000</v>
      </c>
    </row>
    <row r="95" spans="1:8" ht="15.75" thickTop="1"/>
    <row r="97" spans="1:8">
      <c r="A97" s="253" t="s">
        <v>7</v>
      </c>
      <c r="B97" s="180" t="s">
        <v>2</v>
      </c>
      <c r="C97" s="223" t="s">
        <v>3</v>
      </c>
      <c r="D97" s="220" t="s">
        <v>10</v>
      </c>
      <c r="E97" s="304" t="s">
        <v>4</v>
      </c>
      <c r="F97" s="304" t="s">
        <v>193</v>
      </c>
      <c r="G97" s="180" t="s">
        <v>25</v>
      </c>
    </row>
    <row r="98" spans="1:8">
      <c r="A98" s="191">
        <v>1</v>
      </c>
      <c r="B98" s="151" t="s">
        <v>804</v>
      </c>
      <c r="C98" s="144" t="s">
        <v>805</v>
      </c>
      <c r="D98" s="309">
        <v>41939</v>
      </c>
      <c r="E98" s="201">
        <v>400000</v>
      </c>
      <c r="F98" s="146">
        <v>1</v>
      </c>
      <c r="G98" s="388" t="s">
        <v>806</v>
      </c>
    </row>
    <row r="99" spans="1:8">
      <c r="A99" s="191">
        <v>2</v>
      </c>
      <c r="B99" s="151" t="s">
        <v>807</v>
      </c>
      <c r="C99" s="144" t="s">
        <v>808</v>
      </c>
      <c r="D99" s="309">
        <v>41939</v>
      </c>
      <c r="E99" s="201">
        <v>100000</v>
      </c>
      <c r="F99" s="146">
        <v>1</v>
      </c>
      <c r="G99" s="388" t="s">
        <v>809</v>
      </c>
    </row>
    <row r="100" spans="1:8">
      <c r="A100" s="191">
        <v>3</v>
      </c>
      <c r="B100" s="151" t="s">
        <v>810</v>
      </c>
      <c r="C100" s="144" t="s">
        <v>719</v>
      </c>
      <c r="D100" s="309">
        <v>41939</v>
      </c>
      <c r="E100" s="201">
        <v>500000</v>
      </c>
      <c r="F100" s="317">
        <v>1</v>
      </c>
      <c r="G100" s="388" t="s">
        <v>570</v>
      </c>
    </row>
    <row r="101" spans="1:8">
      <c r="A101" s="191">
        <v>4</v>
      </c>
      <c r="B101" s="151" t="s">
        <v>590</v>
      </c>
      <c r="C101" s="144" t="s">
        <v>132</v>
      </c>
      <c r="D101" s="309">
        <v>41940</v>
      </c>
      <c r="E101" s="201">
        <v>100000</v>
      </c>
      <c r="F101" s="146">
        <v>1</v>
      </c>
      <c r="G101" s="388" t="s">
        <v>815</v>
      </c>
    </row>
    <row r="102" spans="1:8">
      <c r="A102" s="191">
        <v>5</v>
      </c>
      <c r="B102" s="151" t="s">
        <v>49</v>
      </c>
      <c r="C102" s="144" t="s">
        <v>43</v>
      </c>
      <c r="D102" s="309">
        <v>41942</v>
      </c>
      <c r="E102" s="201">
        <v>500000</v>
      </c>
      <c r="F102" s="146">
        <v>1</v>
      </c>
      <c r="G102" s="388" t="s">
        <v>570</v>
      </c>
    </row>
    <row r="103" spans="1:8">
      <c r="A103" s="191">
        <v>6</v>
      </c>
      <c r="B103" s="151" t="s">
        <v>170</v>
      </c>
      <c r="C103" s="144" t="s">
        <v>224</v>
      </c>
      <c r="D103" s="309">
        <v>41943</v>
      </c>
      <c r="E103" s="201">
        <v>100000</v>
      </c>
      <c r="F103" s="146">
        <v>1</v>
      </c>
      <c r="G103" s="388" t="s">
        <v>815</v>
      </c>
    </row>
    <row r="104" spans="1:8" ht="15.75" thickBot="1">
      <c r="A104" s="248"/>
      <c r="B104" s="248"/>
      <c r="C104" s="248"/>
      <c r="D104" s="248"/>
      <c r="E104" s="248"/>
      <c r="F104" s="248"/>
      <c r="G104" s="429" t="s">
        <v>647</v>
      </c>
      <c r="H104" s="181">
        <f>SUM(E98:E103)</f>
        <v>1700000</v>
      </c>
    </row>
    <row r="105" spans="1:8" ht="15.75" thickTop="1"/>
    <row r="108" spans="1:8">
      <c r="A108" s="303" t="s">
        <v>8</v>
      </c>
      <c r="B108" s="304" t="s">
        <v>2</v>
      </c>
      <c r="C108" s="305" t="s">
        <v>3</v>
      </c>
      <c r="D108" s="304" t="s">
        <v>10</v>
      </c>
      <c r="E108" s="304" t="s">
        <v>4</v>
      </c>
      <c r="F108" s="304" t="s">
        <v>193</v>
      </c>
      <c r="G108" s="304" t="s">
        <v>5</v>
      </c>
    </row>
    <row r="109" spans="1:8">
      <c r="A109" s="194">
        <v>1</v>
      </c>
      <c r="B109" s="184" t="s">
        <v>801</v>
      </c>
      <c r="C109" s="458" t="s">
        <v>69</v>
      </c>
      <c r="D109" s="306">
        <v>41939</v>
      </c>
      <c r="E109" s="186">
        <v>80000</v>
      </c>
      <c r="F109" s="146">
        <v>1</v>
      </c>
      <c r="G109" s="213" t="s">
        <v>802</v>
      </c>
    </row>
    <row r="110" spans="1:8">
      <c r="A110" s="191">
        <v>2</v>
      </c>
      <c r="B110" s="151" t="s">
        <v>801</v>
      </c>
      <c r="C110" s="431" t="s">
        <v>69</v>
      </c>
      <c r="D110" s="309">
        <v>41939</v>
      </c>
      <c r="E110" s="201">
        <v>11000</v>
      </c>
      <c r="F110" s="146">
        <v>1</v>
      </c>
      <c r="G110" s="213" t="s">
        <v>803</v>
      </c>
    </row>
    <row r="111" spans="1:8">
      <c r="A111" s="191">
        <v>3</v>
      </c>
      <c r="B111" s="151" t="s">
        <v>118</v>
      </c>
      <c r="C111" s="144" t="s">
        <v>93</v>
      </c>
      <c r="D111" s="309">
        <v>41942</v>
      </c>
      <c r="E111" s="201">
        <v>6500</v>
      </c>
      <c r="F111" s="146">
        <v>1</v>
      </c>
      <c r="G111" s="213" t="s">
        <v>814</v>
      </c>
    </row>
    <row r="112" spans="1:8">
      <c r="A112" s="191">
        <v>4</v>
      </c>
      <c r="B112" s="151" t="s">
        <v>419</v>
      </c>
      <c r="C112" s="144" t="s">
        <v>90</v>
      </c>
      <c r="D112" s="309">
        <v>41942</v>
      </c>
      <c r="E112" s="201">
        <v>26000</v>
      </c>
      <c r="F112" s="146">
        <v>1</v>
      </c>
      <c r="G112" s="213" t="s">
        <v>543</v>
      </c>
    </row>
    <row r="113" spans="1:8">
      <c r="A113" s="21">
        <v>5</v>
      </c>
      <c r="B113" s="388" t="s">
        <v>419</v>
      </c>
      <c r="C113" s="144" t="s">
        <v>90</v>
      </c>
      <c r="D113" s="396">
        <v>41942</v>
      </c>
      <c r="E113" s="395">
        <v>11000</v>
      </c>
      <c r="F113" s="21">
        <v>1</v>
      </c>
      <c r="G113" s="394" t="s">
        <v>525</v>
      </c>
    </row>
    <row r="114" spans="1:8">
      <c r="A114" s="191">
        <v>6</v>
      </c>
      <c r="B114" s="151" t="s">
        <v>419</v>
      </c>
      <c r="C114" s="144" t="s">
        <v>90</v>
      </c>
      <c r="D114" s="309">
        <v>41942</v>
      </c>
      <c r="E114" s="201">
        <v>26500</v>
      </c>
      <c r="F114" s="146">
        <v>1</v>
      </c>
      <c r="G114" s="213" t="s">
        <v>816</v>
      </c>
    </row>
    <row r="115" spans="1:8">
      <c r="A115" s="191">
        <v>7</v>
      </c>
      <c r="B115" s="151" t="s">
        <v>419</v>
      </c>
      <c r="C115" s="144" t="s">
        <v>90</v>
      </c>
      <c r="D115" s="309">
        <v>41942</v>
      </c>
      <c r="E115" s="201">
        <v>26500</v>
      </c>
      <c r="F115" s="146">
        <v>1</v>
      </c>
      <c r="G115" s="213" t="s">
        <v>545</v>
      </c>
    </row>
    <row r="116" spans="1:8">
      <c r="A116" s="191">
        <v>8</v>
      </c>
      <c r="B116" s="151" t="s">
        <v>419</v>
      </c>
      <c r="C116" s="431">
        <v>898343</v>
      </c>
      <c r="D116" s="309">
        <v>41942</v>
      </c>
      <c r="E116" s="201">
        <v>26500</v>
      </c>
      <c r="F116" s="146">
        <v>1</v>
      </c>
      <c r="G116" s="213" t="s">
        <v>817</v>
      </c>
    </row>
    <row r="117" spans="1:8">
      <c r="A117" s="191">
        <v>9</v>
      </c>
      <c r="B117" s="151" t="s">
        <v>419</v>
      </c>
      <c r="C117" s="431">
        <v>898343</v>
      </c>
      <c r="D117" s="309">
        <v>41942</v>
      </c>
      <c r="E117" s="201">
        <v>10500</v>
      </c>
      <c r="F117" s="146">
        <v>1</v>
      </c>
      <c r="G117" s="213" t="s">
        <v>818</v>
      </c>
    </row>
    <row r="118" spans="1:8">
      <c r="A118" s="191">
        <v>10</v>
      </c>
      <c r="B118" s="151" t="s">
        <v>170</v>
      </c>
      <c r="C118" s="431">
        <v>53839</v>
      </c>
      <c r="D118" s="309">
        <v>41943</v>
      </c>
      <c r="E118" s="201">
        <v>6500</v>
      </c>
      <c r="F118" s="146">
        <v>1</v>
      </c>
      <c r="G118" s="213" t="s">
        <v>814</v>
      </c>
    </row>
    <row r="119" spans="1:8">
      <c r="A119" s="191">
        <v>11</v>
      </c>
      <c r="B119" s="151" t="s">
        <v>170</v>
      </c>
      <c r="C119" s="431">
        <v>53839</v>
      </c>
      <c r="D119" s="309">
        <v>41943</v>
      </c>
      <c r="E119" s="201">
        <v>6000</v>
      </c>
      <c r="F119" s="146">
        <v>1</v>
      </c>
      <c r="G119" s="213" t="s">
        <v>820</v>
      </c>
    </row>
    <row r="120" spans="1:8" ht="15.75" thickBot="1">
      <c r="A120" s="420"/>
      <c r="B120" s="413"/>
      <c r="C120" s="185"/>
      <c r="D120" s="426"/>
      <c r="E120" s="432"/>
      <c r="F120" s="420"/>
      <c r="G120" s="433"/>
      <c r="H120" s="181">
        <f>SUM(E109:E119)</f>
        <v>237000</v>
      </c>
    </row>
    <row r="121" spans="1:8" ht="15.75" thickTop="1"/>
    <row r="123" spans="1:8">
      <c r="A123" s="461" t="s">
        <v>9</v>
      </c>
      <c r="B123" s="140" t="s">
        <v>2</v>
      </c>
      <c r="C123" s="462" t="s">
        <v>3</v>
      </c>
      <c r="D123" s="461" t="s">
        <v>10</v>
      </c>
      <c r="E123" s="461" t="s">
        <v>4</v>
      </c>
      <c r="F123" s="180" t="s">
        <v>193</v>
      </c>
      <c r="G123" s="180" t="s">
        <v>25</v>
      </c>
      <c r="H123" s="193"/>
    </row>
    <row r="124" spans="1:8">
      <c r="A124" s="196">
        <v>1</v>
      </c>
      <c r="B124" s="197" t="s">
        <v>231</v>
      </c>
      <c r="C124" s="463">
        <v>970654</v>
      </c>
      <c r="D124" s="397">
        <v>41940</v>
      </c>
      <c r="E124" s="289">
        <v>146680</v>
      </c>
      <c r="F124" s="214">
        <v>1</v>
      </c>
      <c r="G124" s="401" t="s">
        <v>821</v>
      </c>
      <c r="H124" s="193"/>
    </row>
    <row r="125" spans="1:8" ht="15.75" thickBot="1">
      <c r="G125" s="440" t="s">
        <v>768</v>
      </c>
      <c r="H125" s="188">
        <f>SUM(E124)</f>
        <v>146680</v>
      </c>
    </row>
    <row r="126" spans="1:8" ht="15.75" thickTop="1"/>
    <row r="129" spans="1:3">
      <c r="A129" s="313" t="s">
        <v>79</v>
      </c>
      <c r="B129" s="156"/>
      <c r="C129" s="154" t="s">
        <v>80</v>
      </c>
    </row>
    <row r="130" spans="1:3">
      <c r="A130" s="153"/>
      <c r="B130" s="156"/>
      <c r="C130" s="156"/>
    </row>
    <row r="131" spans="1:3">
      <c r="A131" s="153"/>
      <c r="B131" s="156"/>
      <c r="C131" s="156"/>
    </row>
    <row r="132" spans="1:3">
      <c r="A132" s="153"/>
      <c r="B132" s="156"/>
      <c r="C132" s="156"/>
    </row>
    <row r="133" spans="1:3">
      <c r="A133" s="157" t="s">
        <v>487</v>
      </c>
      <c r="B133" s="156"/>
      <c r="C133" s="158" t="s">
        <v>83</v>
      </c>
    </row>
    <row r="134" spans="1:3">
      <c r="A134" s="159" t="s">
        <v>85</v>
      </c>
      <c r="B134" s="156"/>
      <c r="C134" s="160" t="s">
        <v>86</v>
      </c>
    </row>
  </sheetData>
  <mergeCells count="6">
    <mergeCell ref="B79:G79"/>
    <mergeCell ref="B1:G1"/>
    <mergeCell ref="B2:G2"/>
    <mergeCell ref="B52:G52"/>
    <mergeCell ref="B53:G53"/>
    <mergeCell ref="B78:G78"/>
  </mergeCells>
  <pageMargins left="0.7" right="0.7" top="0.75" bottom="0.75" header="0.3" footer="0.3"/>
  <pageSetup scale="65" orientation="portrait" horizontalDpi="4294967293" verticalDpi="72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topLeftCell="A76" zoomScale="82" zoomScaleNormal="82" workbookViewId="0">
      <selection activeCell="D77" sqref="D77"/>
    </sheetView>
  </sheetViews>
  <sheetFormatPr defaultRowHeight="15"/>
  <cols>
    <col min="1" max="1" width="13" customWidth="1"/>
    <col min="2" max="2" width="23" bestFit="1" customWidth="1"/>
    <col min="4" max="4" width="14.5703125" customWidth="1"/>
    <col min="5" max="5" width="17.85546875" customWidth="1"/>
    <col min="6" max="6" width="11.85546875" style="21" customWidth="1"/>
    <col min="7" max="7" width="44.7109375" customWidth="1"/>
    <col min="8" max="8" width="14.42578125" customWidth="1"/>
  </cols>
  <sheetData>
    <row r="1" spans="1:9" ht="21">
      <c r="E1" s="445" t="s">
        <v>0</v>
      </c>
      <c r="F1" s="445"/>
      <c r="G1" s="445"/>
    </row>
    <row r="2" spans="1:9" ht="21">
      <c r="E2" s="445" t="s">
        <v>799</v>
      </c>
      <c r="F2" s="445"/>
      <c r="G2" s="445"/>
    </row>
    <row r="5" spans="1:9">
      <c r="A5" s="303" t="s">
        <v>6</v>
      </c>
      <c r="B5" s="304" t="s">
        <v>2</v>
      </c>
      <c r="C5" s="305" t="s">
        <v>3</v>
      </c>
      <c r="D5" s="304" t="s">
        <v>10</v>
      </c>
      <c r="E5" s="304" t="s">
        <v>4</v>
      </c>
      <c r="F5" s="304" t="s">
        <v>193</v>
      </c>
      <c r="G5" s="304" t="s">
        <v>5</v>
      </c>
    </row>
    <row r="6" spans="1:9">
      <c r="A6" s="420">
        <v>1</v>
      </c>
      <c r="B6" s="456" t="s">
        <v>419</v>
      </c>
      <c r="C6" s="420">
        <v>898343</v>
      </c>
      <c r="D6" s="426">
        <v>41946</v>
      </c>
      <c r="E6" s="457">
        <v>560600</v>
      </c>
      <c r="F6" s="420">
        <v>1</v>
      </c>
      <c r="G6" s="456" t="s">
        <v>869</v>
      </c>
    </row>
    <row r="7" spans="1:9">
      <c r="A7" s="25">
        <v>2</v>
      </c>
      <c r="B7" s="459" t="s">
        <v>419</v>
      </c>
      <c r="C7" s="25">
        <v>898343</v>
      </c>
      <c r="D7" s="405">
        <v>41946</v>
      </c>
      <c r="E7" s="460">
        <v>445700</v>
      </c>
      <c r="F7" s="25">
        <v>1</v>
      </c>
      <c r="G7" s="459" t="s">
        <v>870</v>
      </c>
      <c r="I7" s="7"/>
    </row>
    <row r="8" spans="1:9">
      <c r="A8" s="25">
        <v>3</v>
      </c>
      <c r="B8" s="459" t="s">
        <v>871</v>
      </c>
      <c r="C8" s="25">
        <v>962160</v>
      </c>
      <c r="D8" s="405">
        <v>41954</v>
      </c>
      <c r="E8" s="460">
        <v>693600</v>
      </c>
      <c r="F8" s="25">
        <v>1</v>
      </c>
      <c r="G8" s="459" t="s">
        <v>872</v>
      </c>
    </row>
    <row r="9" spans="1:9">
      <c r="A9" s="25">
        <v>4</v>
      </c>
      <c r="B9" s="459" t="s">
        <v>605</v>
      </c>
      <c r="C9" s="144" t="s">
        <v>390</v>
      </c>
      <c r="D9" s="405">
        <v>41955</v>
      </c>
      <c r="E9" s="460">
        <v>1407500</v>
      </c>
      <c r="F9" s="25">
        <v>1</v>
      </c>
      <c r="G9" s="459" t="s">
        <v>873</v>
      </c>
    </row>
    <row r="10" spans="1:9">
      <c r="A10" s="452"/>
      <c r="B10" s="453"/>
      <c r="C10" s="452"/>
      <c r="D10" s="454"/>
      <c r="E10" s="455"/>
      <c r="F10" s="452"/>
      <c r="G10" s="453"/>
      <c r="H10" s="178"/>
    </row>
    <row r="11" spans="1:9" ht="15.75" thickBot="1">
      <c r="H11" s="188">
        <f>SUM(E6:E10)</f>
        <v>3107400</v>
      </c>
    </row>
    <row r="12" spans="1:9" ht="15.75" thickTop="1"/>
    <row r="14" spans="1:9">
      <c r="A14" s="303" t="s">
        <v>39</v>
      </c>
      <c r="B14" s="304" t="s">
        <v>2</v>
      </c>
      <c r="C14" s="305" t="s">
        <v>3</v>
      </c>
      <c r="D14" s="304" t="s">
        <v>10</v>
      </c>
      <c r="E14" s="304" t="s">
        <v>4</v>
      </c>
      <c r="F14" s="304" t="s">
        <v>193</v>
      </c>
      <c r="G14" s="304" t="s">
        <v>5</v>
      </c>
    </row>
    <row r="15" spans="1:9">
      <c r="A15" s="142">
        <v>1</v>
      </c>
      <c r="B15" s="151" t="s">
        <v>649</v>
      </c>
      <c r="C15" s="21">
        <v>910856</v>
      </c>
      <c r="D15" s="307">
        <v>41953</v>
      </c>
      <c r="E15" s="145">
        <v>363403</v>
      </c>
      <c r="F15" s="466">
        <v>1</v>
      </c>
      <c r="G15" s="388" t="s">
        <v>832</v>
      </c>
    </row>
    <row r="16" spans="1:9">
      <c r="A16" s="191">
        <f>A15+1</f>
        <v>2</v>
      </c>
      <c r="B16" s="151" t="s">
        <v>616</v>
      </c>
      <c r="C16" s="144" t="s">
        <v>218</v>
      </c>
      <c r="D16" s="307">
        <v>41953</v>
      </c>
      <c r="E16" s="201">
        <v>670186</v>
      </c>
      <c r="F16" s="317">
        <v>1</v>
      </c>
      <c r="G16" s="388" t="s">
        <v>846</v>
      </c>
    </row>
    <row r="17" spans="1:7">
      <c r="A17" s="191">
        <f t="shared" ref="A17:A33" si="0">A16+1</f>
        <v>3</v>
      </c>
      <c r="B17" s="151" t="s">
        <v>658</v>
      </c>
      <c r="C17" s="21">
        <v>912222</v>
      </c>
      <c r="D17" s="309">
        <v>41953</v>
      </c>
      <c r="E17" s="201">
        <v>335779</v>
      </c>
      <c r="F17" s="191">
        <v>1</v>
      </c>
      <c r="G17" s="388" t="s">
        <v>828</v>
      </c>
    </row>
    <row r="18" spans="1:7">
      <c r="A18" s="191">
        <f t="shared" si="0"/>
        <v>4</v>
      </c>
      <c r="B18" s="151" t="s">
        <v>621</v>
      </c>
      <c r="C18" s="144" t="s">
        <v>77</v>
      </c>
      <c r="D18" s="309">
        <v>41953</v>
      </c>
      <c r="E18" s="201">
        <v>821747</v>
      </c>
      <c r="F18" s="191">
        <v>1</v>
      </c>
      <c r="G18" s="388" t="s">
        <v>861</v>
      </c>
    </row>
    <row r="19" spans="1:7">
      <c r="A19" s="191">
        <f t="shared" si="0"/>
        <v>5</v>
      </c>
      <c r="B19" s="151" t="s">
        <v>231</v>
      </c>
      <c r="C19" s="21">
        <v>970654</v>
      </c>
      <c r="D19" s="309">
        <v>41953</v>
      </c>
      <c r="E19" s="201">
        <v>270510</v>
      </c>
      <c r="F19" s="191">
        <v>1</v>
      </c>
      <c r="G19" s="388" t="s">
        <v>854</v>
      </c>
    </row>
    <row r="20" spans="1:7">
      <c r="A20" s="191">
        <f t="shared" si="0"/>
        <v>6</v>
      </c>
      <c r="B20" s="151" t="s">
        <v>623</v>
      </c>
      <c r="C20" s="144" t="s">
        <v>126</v>
      </c>
      <c r="D20" s="309">
        <v>41953</v>
      </c>
      <c r="E20" s="201">
        <v>487292</v>
      </c>
      <c r="F20" s="191">
        <v>1</v>
      </c>
      <c r="G20" s="388" t="s">
        <v>826</v>
      </c>
    </row>
    <row r="21" spans="1:7">
      <c r="A21" s="191">
        <f t="shared" si="0"/>
        <v>7</v>
      </c>
      <c r="B21" s="151" t="s">
        <v>665</v>
      </c>
      <c r="C21" s="21">
        <v>910247</v>
      </c>
      <c r="D21" s="309">
        <v>41953</v>
      </c>
      <c r="E21" s="201">
        <v>153108</v>
      </c>
      <c r="F21" s="191">
        <v>1</v>
      </c>
      <c r="G21" s="388" t="s">
        <v>834</v>
      </c>
    </row>
    <row r="22" spans="1:7">
      <c r="A22" s="191">
        <f t="shared" si="0"/>
        <v>8</v>
      </c>
      <c r="B22" s="151" t="s">
        <v>138</v>
      </c>
      <c r="C22" s="144" t="s">
        <v>137</v>
      </c>
      <c r="D22" s="309">
        <v>41953</v>
      </c>
      <c r="E22" s="201">
        <v>522692</v>
      </c>
      <c r="F22" s="191">
        <v>1</v>
      </c>
      <c r="G22" s="388" t="s">
        <v>842</v>
      </c>
    </row>
    <row r="23" spans="1:7">
      <c r="A23" s="191">
        <f t="shared" si="0"/>
        <v>9</v>
      </c>
      <c r="B23" s="151" t="s">
        <v>633</v>
      </c>
      <c r="C23" s="144" t="s">
        <v>610</v>
      </c>
      <c r="D23" s="309">
        <v>41953</v>
      </c>
      <c r="E23" s="201">
        <v>202401</v>
      </c>
      <c r="F23" s="191">
        <v>1</v>
      </c>
      <c r="G23" s="388" t="s">
        <v>848</v>
      </c>
    </row>
    <row r="24" spans="1:7">
      <c r="A24" s="191">
        <f t="shared" si="0"/>
        <v>10</v>
      </c>
      <c r="B24" s="151" t="s">
        <v>633</v>
      </c>
      <c r="C24" s="21">
        <v>962744</v>
      </c>
      <c r="D24" s="309">
        <v>41953</v>
      </c>
      <c r="E24" s="201">
        <v>7329</v>
      </c>
      <c r="F24" s="191">
        <v>1</v>
      </c>
      <c r="G24" s="388" t="s">
        <v>849</v>
      </c>
    </row>
    <row r="25" spans="1:7">
      <c r="A25" s="191">
        <f t="shared" si="0"/>
        <v>11</v>
      </c>
      <c r="B25" s="151" t="s">
        <v>625</v>
      </c>
      <c r="C25" s="144" t="s">
        <v>626</v>
      </c>
      <c r="D25" s="309">
        <v>41953</v>
      </c>
      <c r="E25" s="201">
        <v>145015</v>
      </c>
      <c r="F25" s="191">
        <v>1</v>
      </c>
      <c r="G25" s="388" t="s">
        <v>858</v>
      </c>
    </row>
    <row r="26" spans="1:7">
      <c r="A26" s="191">
        <f t="shared" si="0"/>
        <v>12</v>
      </c>
      <c r="B26" s="151" t="s">
        <v>625</v>
      </c>
      <c r="C26" s="144" t="s">
        <v>626</v>
      </c>
      <c r="D26" s="309">
        <v>41953</v>
      </c>
      <c r="E26" s="201">
        <v>61924</v>
      </c>
      <c r="F26" s="191">
        <v>1</v>
      </c>
      <c r="G26" s="388" t="s">
        <v>859</v>
      </c>
    </row>
    <row r="27" spans="1:7">
      <c r="A27" s="191">
        <f t="shared" si="0"/>
        <v>13</v>
      </c>
      <c r="B27" s="151" t="s">
        <v>625</v>
      </c>
      <c r="C27" s="144" t="s">
        <v>626</v>
      </c>
      <c r="D27" s="309">
        <v>41953</v>
      </c>
      <c r="E27" s="201">
        <v>24418</v>
      </c>
      <c r="F27" s="191">
        <v>1</v>
      </c>
      <c r="G27" s="388" t="s">
        <v>860</v>
      </c>
    </row>
    <row r="28" spans="1:7">
      <c r="A28" s="191">
        <f t="shared" si="0"/>
        <v>14</v>
      </c>
      <c r="B28" s="151" t="s">
        <v>670</v>
      </c>
      <c r="C28" s="21">
        <v>975378</v>
      </c>
      <c r="D28" s="309">
        <v>41953</v>
      </c>
      <c r="E28" s="201">
        <v>419114</v>
      </c>
      <c r="F28" s="191">
        <v>1</v>
      </c>
      <c r="G28" s="388" t="s">
        <v>835</v>
      </c>
    </row>
    <row r="29" spans="1:7">
      <c r="A29" s="191">
        <f t="shared" si="0"/>
        <v>15</v>
      </c>
      <c r="B29" s="151" t="s">
        <v>618</v>
      </c>
      <c r="C29" s="144" t="s">
        <v>514</v>
      </c>
      <c r="D29" s="309">
        <v>41953</v>
      </c>
      <c r="E29" s="201">
        <v>412558</v>
      </c>
      <c r="F29" s="191">
        <v>1</v>
      </c>
      <c r="G29" s="388" t="s">
        <v>840</v>
      </c>
    </row>
    <row r="30" spans="1:7">
      <c r="A30" s="191">
        <f t="shared" si="0"/>
        <v>16</v>
      </c>
      <c r="B30" s="151" t="s">
        <v>618</v>
      </c>
      <c r="C30" s="144" t="s">
        <v>514</v>
      </c>
      <c r="D30" s="309">
        <v>41953</v>
      </c>
      <c r="E30" s="201">
        <v>43314</v>
      </c>
      <c r="F30" s="191">
        <v>1</v>
      </c>
      <c r="G30" s="388" t="s">
        <v>841</v>
      </c>
    </row>
    <row r="31" spans="1:7">
      <c r="A31" s="191">
        <f t="shared" si="0"/>
        <v>17</v>
      </c>
      <c r="B31" s="151" t="s">
        <v>73</v>
      </c>
      <c r="C31" s="144" t="s">
        <v>115</v>
      </c>
      <c r="D31" s="309">
        <v>41953</v>
      </c>
      <c r="E31" s="201">
        <v>240424</v>
      </c>
      <c r="F31" s="191">
        <v>1</v>
      </c>
      <c r="G31" s="213" t="s">
        <v>843</v>
      </c>
    </row>
    <row r="32" spans="1:7">
      <c r="A32" s="191">
        <v>14</v>
      </c>
      <c r="B32" s="151" t="s">
        <v>595</v>
      </c>
      <c r="C32" s="144" t="s">
        <v>337</v>
      </c>
      <c r="D32" s="309">
        <v>41953</v>
      </c>
      <c r="E32" s="201">
        <v>299662</v>
      </c>
      <c r="F32" s="191">
        <v>1</v>
      </c>
      <c r="G32" s="388" t="s">
        <v>825</v>
      </c>
    </row>
    <row r="33" spans="1:13">
      <c r="A33" s="191">
        <f t="shared" si="0"/>
        <v>15</v>
      </c>
      <c r="B33" s="151" t="s">
        <v>49</v>
      </c>
      <c r="C33" s="144" t="s">
        <v>43</v>
      </c>
      <c r="D33" s="309">
        <v>41953</v>
      </c>
      <c r="E33" s="201">
        <v>119206</v>
      </c>
      <c r="F33" s="191">
        <v>1</v>
      </c>
      <c r="G33" s="388" t="s">
        <v>844</v>
      </c>
    </row>
    <row r="34" spans="1:13">
      <c r="A34" s="191">
        <v>20</v>
      </c>
      <c r="B34" s="151" t="s">
        <v>836</v>
      </c>
      <c r="C34" s="144" t="s">
        <v>875</v>
      </c>
      <c r="D34" s="307">
        <v>41953</v>
      </c>
      <c r="E34" s="415">
        <v>599273</v>
      </c>
      <c r="F34" s="317">
        <v>1</v>
      </c>
      <c r="G34" s="388" t="s">
        <v>837</v>
      </c>
      <c r="M34" s="7"/>
    </row>
    <row r="35" spans="1:13">
      <c r="A35" s="191">
        <v>21</v>
      </c>
      <c r="B35" s="197" t="s">
        <v>595</v>
      </c>
      <c r="C35" s="202" t="s">
        <v>337</v>
      </c>
      <c r="D35" s="312">
        <v>41956</v>
      </c>
      <c r="E35" s="403">
        <v>251911</v>
      </c>
      <c r="F35" s="400">
        <v>1</v>
      </c>
      <c r="G35" s="401" t="s">
        <v>874</v>
      </c>
    </row>
    <row r="36" spans="1:13" ht="15.75" thickBot="1">
      <c r="A36" s="248"/>
      <c r="G36" s="440" t="s">
        <v>647</v>
      </c>
      <c r="H36" s="181">
        <f>SUM(E15:E35)</f>
        <v>6451266</v>
      </c>
    </row>
    <row r="37" spans="1:13" ht="15.75" thickTop="1">
      <c r="H37" s="468"/>
    </row>
    <row r="38" spans="1:13">
      <c r="H38" s="428"/>
    </row>
    <row r="39" spans="1:13">
      <c r="H39" s="392"/>
    </row>
    <row r="40" spans="1:13">
      <c r="A40" s="253" t="s">
        <v>9</v>
      </c>
      <c r="B40" s="180" t="s">
        <v>2</v>
      </c>
      <c r="C40" s="223" t="s">
        <v>3</v>
      </c>
      <c r="D40" s="304" t="s">
        <v>10</v>
      </c>
      <c r="E40" s="304" t="s">
        <v>4</v>
      </c>
      <c r="F40" s="304" t="s">
        <v>730</v>
      </c>
      <c r="G40" s="304" t="s">
        <v>25</v>
      </c>
      <c r="H40" s="392"/>
    </row>
    <row r="41" spans="1:13">
      <c r="A41" s="191">
        <v>1</v>
      </c>
      <c r="B41" s="151" t="s">
        <v>611</v>
      </c>
      <c r="C41" s="144" t="s">
        <v>123</v>
      </c>
      <c r="D41" s="309">
        <v>41953</v>
      </c>
      <c r="E41" s="201">
        <v>31140</v>
      </c>
      <c r="F41" s="317">
        <v>1</v>
      </c>
      <c r="G41" s="388" t="s">
        <v>865</v>
      </c>
      <c r="H41" s="392"/>
    </row>
    <row r="42" spans="1:13">
      <c r="A42" s="191">
        <f>A41+1</f>
        <v>2</v>
      </c>
      <c r="B42" s="151" t="s">
        <v>611</v>
      </c>
      <c r="C42" s="144" t="s">
        <v>123</v>
      </c>
      <c r="D42" s="309">
        <v>41953</v>
      </c>
      <c r="E42" s="201">
        <v>79140</v>
      </c>
      <c r="F42" s="191">
        <v>1</v>
      </c>
      <c r="G42" s="388" t="s">
        <v>864</v>
      </c>
      <c r="H42" s="392"/>
    </row>
    <row r="43" spans="1:13">
      <c r="A43" s="191">
        <f t="shared" ref="A43:A59" si="1">A42+1</f>
        <v>3</v>
      </c>
      <c r="B43" s="151" t="s">
        <v>231</v>
      </c>
      <c r="C43" s="21">
        <v>970654</v>
      </c>
      <c r="D43" s="309">
        <v>41953</v>
      </c>
      <c r="E43" s="201">
        <v>27840</v>
      </c>
      <c r="F43" s="191">
        <v>1</v>
      </c>
      <c r="G43" s="388" t="s">
        <v>855</v>
      </c>
      <c r="H43" s="392"/>
    </row>
    <row r="44" spans="1:13">
      <c r="A44" s="191">
        <f t="shared" si="1"/>
        <v>4</v>
      </c>
      <c r="B44" s="151" t="s">
        <v>618</v>
      </c>
      <c r="C44" s="144" t="s">
        <v>514</v>
      </c>
      <c r="D44" s="309">
        <v>41953</v>
      </c>
      <c r="E44" s="201">
        <v>25940</v>
      </c>
      <c r="F44" s="191">
        <v>1</v>
      </c>
      <c r="G44" s="388" t="s">
        <v>839</v>
      </c>
      <c r="H44" s="392"/>
    </row>
    <row r="45" spans="1:13">
      <c r="A45" s="191">
        <f t="shared" si="1"/>
        <v>5</v>
      </c>
      <c r="B45" s="151" t="s">
        <v>605</v>
      </c>
      <c r="C45" s="144" t="s">
        <v>390</v>
      </c>
      <c r="D45" s="309">
        <v>41953</v>
      </c>
      <c r="E45" s="201">
        <v>112140</v>
      </c>
      <c r="F45" s="191">
        <v>1</v>
      </c>
      <c r="G45" s="388" t="s">
        <v>867</v>
      </c>
      <c r="H45" s="392"/>
    </row>
    <row r="46" spans="1:13">
      <c r="A46" s="191">
        <f t="shared" si="1"/>
        <v>6</v>
      </c>
      <c r="B46" s="151" t="s">
        <v>633</v>
      </c>
      <c r="C46" s="144" t="s">
        <v>610</v>
      </c>
      <c r="D46" s="309">
        <v>41953</v>
      </c>
      <c r="E46" s="201">
        <v>24790</v>
      </c>
      <c r="F46" s="191">
        <v>1</v>
      </c>
      <c r="G46" s="388" t="s">
        <v>850</v>
      </c>
      <c r="H46" s="392"/>
    </row>
    <row r="47" spans="1:13">
      <c r="A47" s="191">
        <f t="shared" si="1"/>
        <v>7</v>
      </c>
      <c r="B47" s="151" t="s">
        <v>633</v>
      </c>
      <c r="C47" s="144" t="s">
        <v>610</v>
      </c>
      <c r="D47" s="309">
        <v>41953</v>
      </c>
      <c r="E47" s="201">
        <v>27100</v>
      </c>
      <c r="F47" s="191">
        <v>1</v>
      </c>
      <c r="G47" s="388" t="s">
        <v>851</v>
      </c>
      <c r="H47" s="392"/>
    </row>
    <row r="48" spans="1:13">
      <c r="A48" s="191">
        <f t="shared" si="1"/>
        <v>8</v>
      </c>
      <c r="B48" s="151" t="s">
        <v>616</v>
      </c>
      <c r="C48" s="144" t="s">
        <v>218</v>
      </c>
      <c r="D48" s="309">
        <v>41953</v>
      </c>
      <c r="E48" s="201">
        <v>85200</v>
      </c>
      <c r="F48" s="191">
        <v>1</v>
      </c>
      <c r="G48" s="388" t="s">
        <v>847</v>
      </c>
      <c r="H48" s="392"/>
    </row>
    <row r="49" spans="1:8">
      <c r="A49" s="191">
        <f t="shared" si="1"/>
        <v>9</v>
      </c>
      <c r="B49" s="151" t="s">
        <v>595</v>
      </c>
      <c r="C49" s="144" t="s">
        <v>337</v>
      </c>
      <c r="D49" s="309">
        <v>41953</v>
      </c>
      <c r="E49" s="201">
        <v>24140</v>
      </c>
      <c r="F49" s="191">
        <v>1</v>
      </c>
      <c r="G49" s="388" t="s">
        <v>827</v>
      </c>
      <c r="H49" s="392"/>
    </row>
    <row r="50" spans="1:8">
      <c r="A50" s="191">
        <f t="shared" si="1"/>
        <v>10</v>
      </c>
      <c r="B50" s="151" t="s">
        <v>621</v>
      </c>
      <c r="C50" s="144" t="s">
        <v>77</v>
      </c>
      <c r="D50" s="309">
        <v>41953</v>
      </c>
      <c r="E50" s="201">
        <v>182640</v>
      </c>
      <c r="F50" s="191">
        <v>1</v>
      </c>
      <c r="G50" s="388" t="s">
        <v>827</v>
      </c>
      <c r="H50" s="392"/>
    </row>
    <row r="51" spans="1:8">
      <c r="A51" s="191">
        <f t="shared" si="1"/>
        <v>11</v>
      </c>
      <c r="B51" s="151" t="s">
        <v>140</v>
      </c>
      <c r="C51" s="144" t="s">
        <v>159</v>
      </c>
      <c r="D51" s="309">
        <v>41953</v>
      </c>
      <c r="E51" s="201">
        <v>168300</v>
      </c>
      <c r="F51" s="191">
        <v>1</v>
      </c>
      <c r="G51" s="388" t="s">
        <v>829</v>
      </c>
      <c r="H51" s="392"/>
    </row>
    <row r="52" spans="1:8">
      <c r="A52" s="191">
        <f t="shared" si="1"/>
        <v>12</v>
      </c>
      <c r="B52" s="151" t="s">
        <v>649</v>
      </c>
      <c r="C52" s="21">
        <v>910856</v>
      </c>
      <c r="D52" s="309">
        <v>41953</v>
      </c>
      <c r="E52" s="201">
        <v>40300</v>
      </c>
      <c r="F52" s="191">
        <v>1</v>
      </c>
      <c r="G52" s="388" t="s">
        <v>833</v>
      </c>
      <c r="H52" s="392"/>
    </row>
    <row r="53" spans="1:8">
      <c r="A53" s="191">
        <f t="shared" si="1"/>
        <v>13</v>
      </c>
      <c r="B53" s="151" t="s">
        <v>625</v>
      </c>
      <c r="C53" s="144" t="s">
        <v>626</v>
      </c>
      <c r="D53" s="309">
        <v>41953</v>
      </c>
      <c r="E53" s="201">
        <v>111300</v>
      </c>
      <c r="F53" s="191">
        <v>1</v>
      </c>
      <c r="G53" s="388" t="s">
        <v>862</v>
      </c>
      <c r="H53" s="392"/>
    </row>
    <row r="54" spans="1:8">
      <c r="A54" s="191">
        <f t="shared" si="1"/>
        <v>14</v>
      </c>
      <c r="B54" s="151" t="s">
        <v>625</v>
      </c>
      <c r="C54" s="144" t="s">
        <v>626</v>
      </c>
      <c r="D54" s="309">
        <v>41953</v>
      </c>
      <c r="E54" s="201">
        <v>49500</v>
      </c>
      <c r="F54" s="191">
        <v>1</v>
      </c>
      <c r="G54" s="388" t="s">
        <v>863</v>
      </c>
      <c r="H54" s="392"/>
    </row>
    <row r="55" spans="1:8">
      <c r="A55" s="191">
        <f t="shared" si="1"/>
        <v>15</v>
      </c>
      <c r="B55" s="151" t="s">
        <v>661</v>
      </c>
      <c r="C55" s="144" t="s">
        <v>346</v>
      </c>
      <c r="D55" s="309">
        <v>41953</v>
      </c>
      <c r="E55" s="201">
        <v>138640</v>
      </c>
      <c r="F55" s="191">
        <v>1</v>
      </c>
      <c r="G55" s="388" t="s">
        <v>830</v>
      </c>
      <c r="H55" s="392"/>
    </row>
    <row r="56" spans="1:8">
      <c r="A56" s="191">
        <f t="shared" si="1"/>
        <v>16</v>
      </c>
      <c r="B56" s="151" t="s">
        <v>661</v>
      </c>
      <c r="C56" s="144" t="s">
        <v>346</v>
      </c>
      <c r="D56" s="309">
        <v>41953</v>
      </c>
      <c r="E56" s="201">
        <v>40300</v>
      </c>
      <c r="F56" s="191">
        <v>1</v>
      </c>
      <c r="G56" s="388" t="s">
        <v>831</v>
      </c>
      <c r="H56" s="392"/>
    </row>
    <row r="57" spans="1:8">
      <c r="A57" s="191">
        <f t="shared" si="1"/>
        <v>17</v>
      </c>
      <c r="B57" s="151" t="s">
        <v>339</v>
      </c>
      <c r="C57" s="144" t="s">
        <v>340</v>
      </c>
      <c r="D57" s="309">
        <v>41953</v>
      </c>
      <c r="E57" s="201">
        <v>173400</v>
      </c>
      <c r="F57" s="191">
        <v>1</v>
      </c>
      <c r="G57" s="388" t="s">
        <v>838</v>
      </c>
      <c r="H57" s="392"/>
    </row>
    <row r="58" spans="1:8">
      <c r="A58" s="191">
        <f t="shared" si="1"/>
        <v>18</v>
      </c>
      <c r="B58" s="151" t="s">
        <v>657</v>
      </c>
      <c r="C58" s="144" t="s">
        <v>456</v>
      </c>
      <c r="D58" s="309">
        <v>41953</v>
      </c>
      <c r="E58" s="201">
        <v>49500</v>
      </c>
      <c r="F58" s="191">
        <v>1</v>
      </c>
      <c r="G58" s="388" t="s">
        <v>868</v>
      </c>
      <c r="H58" s="392"/>
    </row>
    <row r="59" spans="1:8">
      <c r="A59" s="191">
        <f t="shared" si="1"/>
        <v>19</v>
      </c>
      <c r="B59" s="151" t="s">
        <v>49</v>
      </c>
      <c r="C59" s="144" t="s">
        <v>43</v>
      </c>
      <c r="D59" s="309">
        <v>41953</v>
      </c>
      <c r="E59" s="201">
        <v>40300</v>
      </c>
      <c r="F59" s="191">
        <v>1</v>
      </c>
      <c r="G59" s="388" t="s">
        <v>845</v>
      </c>
      <c r="H59" s="392"/>
    </row>
    <row r="60" spans="1:8">
      <c r="A60" s="191"/>
      <c r="B60" s="151"/>
      <c r="C60" s="144"/>
      <c r="D60" s="309"/>
      <c r="E60" s="201"/>
      <c r="F60" s="191"/>
      <c r="G60" s="388"/>
      <c r="H60" s="392"/>
    </row>
    <row r="61" spans="1:8" ht="15.75" thickBot="1">
      <c r="A61" s="438"/>
      <c r="B61" s="429"/>
      <c r="C61" s="439"/>
      <c r="D61" s="429"/>
      <c r="E61" s="429"/>
      <c r="F61" s="429"/>
      <c r="G61" s="429" t="s">
        <v>647</v>
      </c>
      <c r="H61" s="398">
        <f>SUM(E41:E60)</f>
        <v>1431610</v>
      </c>
    </row>
    <row r="62" spans="1:8" ht="15.75" thickTop="1">
      <c r="H62" s="392"/>
    </row>
    <row r="63" spans="1:8">
      <c r="H63" s="392"/>
    </row>
    <row r="64" spans="1:8">
      <c r="H64" s="392"/>
    </row>
    <row r="65" spans="1:12">
      <c r="A65" s="303" t="s">
        <v>8</v>
      </c>
      <c r="B65" s="304" t="s">
        <v>2</v>
      </c>
      <c r="C65" s="305" t="s">
        <v>3</v>
      </c>
      <c r="D65" s="304" t="s">
        <v>10</v>
      </c>
      <c r="E65" s="304" t="s">
        <v>4</v>
      </c>
      <c r="F65" s="304" t="s">
        <v>193</v>
      </c>
      <c r="G65" s="304" t="s">
        <v>5</v>
      </c>
    </row>
    <row r="66" spans="1:12">
      <c r="A66" s="194">
        <v>1</v>
      </c>
      <c r="B66" s="184" t="s">
        <v>118</v>
      </c>
      <c r="C66" s="467" t="s">
        <v>93</v>
      </c>
      <c r="D66" s="306">
        <v>41954</v>
      </c>
      <c r="E66" s="186">
        <v>11500</v>
      </c>
      <c r="F66" s="191">
        <v>1</v>
      </c>
      <c r="G66" s="213" t="s">
        <v>709</v>
      </c>
    </row>
    <row r="67" spans="1:12">
      <c r="A67" s="191">
        <v>2</v>
      </c>
      <c r="B67" s="151" t="s">
        <v>255</v>
      </c>
      <c r="C67" s="431">
        <v>973143</v>
      </c>
      <c r="D67" s="309">
        <v>41946</v>
      </c>
      <c r="E67" s="201">
        <v>50500</v>
      </c>
      <c r="F67" s="191">
        <v>1</v>
      </c>
      <c r="G67" s="213" t="s">
        <v>823</v>
      </c>
    </row>
    <row r="68" spans="1:12">
      <c r="A68" s="191">
        <v>3</v>
      </c>
      <c r="B68" s="151" t="s">
        <v>866</v>
      </c>
      <c r="C68" s="144" t="s">
        <v>90</v>
      </c>
      <c r="D68" s="309">
        <v>41946</v>
      </c>
      <c r="E68" s="201">
        <v>11000</v>
      </c>
      <c r="F68" s="191">
        <v>1</v>
      </c>
      <c r="G68" s="213" t="s">
        <v>715</v>
      </c>
    </row>
    <row r="69" spans="1:12">
      <c r="A69" s="191">
        <v>4</v>
      </c>
      <c r="B69" s="151" t="s">
        <v>118</v>
      </c>
      <c r="C69" s="144" t="s">
        <v>93</v>
      </c>
      <c r="D69" s="309">
        <v>41946</v>
      </c>
      <c r="E69" s="201">
        <v>11500</v>
      </c>
      <c r="F69" s="191">
        <v>1</v>
      </c>
      <c r="G69" s="213" t="s">
        <v>709</v>
      </c>
    </row>
    <row r="70" spans="1:12">
      <c r="A70" s="21">
        <v>5</v>
      </c>
      <c r="B70" s="388" t="s">
        <v>170</v>
      </c>
      <c r="C70" s="144" t="s">
        <v>224</v>
      </c>
      <c r="D70" s="396">
        <v>41946</v>
      </c>
      <c r="E70" s="395">
        <v>26000</v>
      </c>
      <c r="F70" s="21">
        <v>1</v>
      </c>
      <c r="G70" s="394" t="s">
        <v>795</v>
      </c>
    </row>
    <row r="71" spans="1:12">
      <c r="A71" s="191">
        <v>6</v>
      </c>
      <c r="B71" s="151" t="s">
        <v>866</v>
      </c>
      <c r="C71" s="144" t="s">
        <v>90</v>
      </c>
      <c r="D71" s="309">
        <v>41954</v>
      </c>
      <c r="E71" s="201">
        <v>20500</v>
      </c>
      <c r="F71" s="191">
        <v>1</v>
      </c>
      <c r="G71" s="213" t="s">
        <v>796</v>
      </c>
      <c r="L71" s="7"/>
    </row>
    <row r="72" spans="1:12" ht="15.75" thickBot="1">
      <c r="A72" s="420"/>
      <c r="B72" s="413"/>
      <c r="C72" s="185"/>
      <c r="D72" s="426"/>
      <c r="E72" s="432"/>
      <c r="F72" s="420"/>
      <c r="G72" s="433"/>
      <c r="H72" s="181">
        <f>SUM(E66:E71)</f>
        <v>131000</v>
      </c>
    </row>
    <row r="73" spans="1:12" ht="15.75" thickTop="1">
      <c r="A73" s="191"/>
      <c r="B73" s="151"/>
      <c r="C73" s="431"/>
      <c r="D73" s="309"/>
      <c r="E73" s="201"/>
      <c r="F73" s="191"/>
      <c r="G73" s="213"/>
    </row>
    <row r="74" spans="1:12">
      <c r="A74" s="191"/>
      <c r="B74" s="151"/>
      <c r="C74" s="431"/>
      <c r="D74" s="309"/>
      <c r="E74" s="201"/>
      <c r="F74" s="191"/>
      <c r="G74" s="213"/>
    </row>
    <row r="75" spans="1:12">
      <c r="A75" s="253" t="s">
        <v>7</v>
      </c>
      <c r="B75" s="180" t="s">
        <v>2</v>
      </c>
      <c r="C75" s="223" t="s">
        <v>3</v>
      </c>
      <c r="D75" s="304" t="s">
        <v>10</v>
      </c>
      <c r="E75" s="304" t="s">
        <v>4</v>
      </c>
      <c r="F75" s="304" t="s">
        <v>193</v>
      </c>
      <c r="G75" s="180" t="s">
        <v>25</v>
      </c>
    </row>
    <row r="76" spans="1:12">
      <c r="A76" s="191">
        <v>1</v>
      </c>
      <c r="B76" s="151" t="s">
        <v>118</v>
      </c>
      <c r="C76" s="144" t="s">
        <v>93</v>
      </c>
      <c r="D76" s="309">
        <v>41946</v>
      </c>
      <c r="E76" s="201">
        <v>50000</v>
      </c>
      <c r="F76" s="191">
        <v>1</v>
      </c>
      <c r="G76" s="388" t="s">
        <v>736</v>
      </c>
    </row>
    <row r="77" spans="1:12">
      <c r="A77" s="191">
        <v>2</v>
      </c>
      <c r="B77" s="151" t="s">
        <v>52</v>
      </c>
      <c r="C77" s="144" t="s">
        <v>53</v>
      </c>
      <c r="D77" s="309">
        <v>41953</v>
      </c>
      <c r="E77" s="201">
        <v>300000</v>
      </c>
      <c r="F77" s="191">
        <v>1</v>
      </c>
      <c r="G77" s="388" t="s">
        <v>856</v>
      </c>
    </row>
    <row r="78" spans="1:12">
      <c r="A78" s="191">
        <v>3</v>
      </c>
      <c r="B78" s="151" t="s">
        <v>88</v>
      </c>
      <c r="C78" s="431" t="s">
        <v>69</v>
      </c>
      <c r="D78" s="309">
        <v>41953</v>
      </c>
      <c r="E78" s="201">
        <v>50000</v>
      </c>
      <c r="F78" s="317">
        <v>1</v>
      </c>
      <c r="G78" s="388" t="s">
        <v>736</v>
      </c>
    </row>
    <row r="79" spans="1:12">
      <c r="A79" s="191">
        <v>4</v>
      </c>
      <c r="B79" s="151" t="s">
        <v>419</v>
      </c>
      <c r="C79" s="144" t="s">
        <v>90</v>
      </c>
      <c r="D79" s="309">
        <v>41946</v>
      </c>
      <c r="E79" s="201">
        <v>450000</v>
      </c>
      <c r="F79" s="191">
        <v>1</v>
      </c>
      <c r="G79" s="388" t="s">
        <v>748</v>
      </c>
    </row>
    <row r="80" spans="1:12">
      <c r="A80" s="191">
        <v>5</v>
      </c>
      <c r="B80" s="151" t="s">
        <v>118</v>
      </c>
      <c r="C80" s="144" t="s">
        <v>93</v>
      </c>
      <c r="D80" s="309">
        <v>41955</v>
      </c>
      <c r="E80" s="201">
        <v>50000</v>
      </c>
      <c r="F80" s="191">
        <v>1</v>
      </c>
      <c r="G80" s="388" t="s">
        <v>736</v>
      </c>
    </row>
    <row r="81" spans="1:8">
      <c r="A81" s="191"/>
      <c r="B81" s="151"/>
      <c r="C81" s="144"/>
      <c r="D81" s="309"/>
      <c r="E81" s="201"/>
      <c r="F81" s="191"/>
      <c r="G81" s="388"/>
    </row>
    <row r="82" spans="1:8">
      <c r="A82" s="191"/>
      <c r="B82" s="151"/>
      <c r="C82" s="144"/>
      <c r="D82" s="309"/>
      <c r="E82" s="201"/>
      <c r="F82" s="191"/>
      <c r="G82" s="388"/>
    </row>
    <row r="83" spans="1:8" ht="15.75" thickBot="1">
      <c r="A83" s="248"/>
      <c r="B83" s="248"/>
      <c r="C83" s="248"/>
      <c r="D83" s="248"/>
      <c r="E83" s="248"/>
      <c r="F83" s="420"/>
      <c r="G83" s="429" t="s">
        <v>647</v>
      </c>
      <c r="H83" s="181">
        <f>SUM(E76:E82)</f>
        <v>900000</v>
      </c>
    </row>
    <row r="84" spans="1:8" ht="15.75" thickTop="1"/>
    <row r="86" spans="1:8">
      <c r="A86" s="253" t="s">
        <v>127</v>
      </c>
      <c r="B86" s="180" t="s">
        <v>2</v>
      </c>
      <c r="C86" s="223" t="s">
        <v>3</v>
      </c>
      <c r="D86" s="304" t="s">
        <v>10</v>
      </c>
      <c r="E86" s="208" t="s">
        <v>4</v>
      </c>
      <c r="F86" s="304" t="s">
        <v>730</v>
      </c>
      <c r="G86" s="180" t="s">
        <v>25</v>
      </c>
    </row>
    <row r="87" spans="1:8">
      <c r="A87" s="191">
        <v>1</v>
      </c>
      <c r="B87" s="151" t="s">
        <v>625</v>
      </c>
      <c r="C87" s="144" t="s">
        <v>626</v>
      </c>
      <c r="D87" s="306">
        <v>41953</v>
      </c>
      <c r="E87" s="186">
        <v>44635</v>
      </c>
      <c r="F87" s="317">
        <v>1</v>
      </c>
      <c r="G87" s="388" t="s">
        <v>857</v>
      </c>
      <c r="H87" s="7"/>
    </row>
    <row r="88" spans="1:8">
      <c r="A88" s="191">
        <f>A87+1</f>
        <v>2</v>
      </c>
      <c r="B88" s="151" t="s">
        <v>128</v>
      </c>
      <c r="C88" s="435" t="s">
        <v>126</v>
      </c>
      <c r="D88" s="307">
        <v>41953</v>
      </c>
      <c r="E88" s="201">
        <v>171960</v>
      </c>
      <c r="F88" s="191">
        <v>1</v>
      </c>
      <c r="G88" s="213" t="s">
        <v>824</v>
      </c>
    </row>
    <row r="89" spans="1:8">
      <c r="A89" s="191">
        <f>A88+1</f>
        <v>3</v>
      </c>
      <c r="B89" s="151" t="s">
        <v>633</v>
      </c>
      <c r="C89" s="431">
        <v>962744</v>
      </c>
      <c r="D89" s="309">
        <v>41953</v>
      </c>
      <c r="E89" s="201">
        <v>25000</v>
      </c>
      <c r="F89" s="191">
        <v>1</v>
      </c>
      <c r="G89" s="213" t="s">
        <v>852</v>
      </c>
    </row>
    <row r="90" spans="1:8" ht="15.75" thickBot="1">
      <c r="A90" s="248"/>
      <c r="B90" s="248"/>
      <c r="C90" s="248"/>
      <c r="D90" s="248"/>
      <c r="E90" s="248"/>
      <c r="F90" s="420"/>
      <c r="G90" s="447" t="s">
        <v>647</v>
      </c>
      <c r="H90" s="181">
        <f>SUM(E87:E89)</f>
        <v>241595</v>
      </c>
    </row>
    <row r="91" spans="1:8" ht="15.75" thickTop="1"/>
    <row r="93" spans="1:8">
      <c r="A93" s="303" t="s">
        <v>634</v>
      </c>
      <c r="B93" s="304" t="s">
        <v>2</v>
      </c>
      <c r="C93" s="305" t="s">
        <v>3</v>
      </c>
      <c r="D93" s="304" t="s">
        <v>10</v>
      </c>
      <c r="E93" s="304" t="s">
        <v>4</v>
      </c>
      <c r="F93" s="304" t="s">
        <v>193</v>
      </c>
      <c r="G93" s="304" t="s">
        <v>5</v>
      </c>
    </row>
    <row r="94" spans="1:8">
      <c r="A94" s="21">
        <v>1</v>
      </c>
      <c r="B94" t="s">
        <v>633</v>
      </c>
      <c r="C94" s="21">
        <v>962744</v>
      </c>
      <c r="D94" s="396">
        <v>41953</v>
      </c>
      <c r="E94" s="408">
        <v>40500</v>
      </c>
      <c r="F94" s="21">
        <v>1</v>
      </c>
      <c r="G94" t="s">
        <v>853</v>
      </c>
    </row>
    <row r="95" spans="1:8" ht="15.75" thickBot="1">
      <c r="A95" s="248"/>
      <c r="B95" s="248"/>
      <c r="C95" s="248"/>
      <c r="D95" s="248"/>
      <c r="E95" s="248"/>
      <c r="F95" s="420"/>
      <c r="G95" s="427" t="s">
        <v>647</v>
      </c>
      <c r="H95" s="188">
        <f>SUM(E94:E94)</f>
        <v>40500</v>
      </c>
    </row>
    <row r="96" spans="1:8" ht="15.75" thickTop="1"/>
    <row r="98" spans="1:12">
      <c r="A98" s="191"/>
      <c r="B98" s="151"/>
      <c r="C98" s="144"/>
      <c r="D98" s="309"/>
      <c r="E98" s="201"/>
      <c r="F98" s="191"/>
      <c r="G98" s="388"/>
    </row>
    <row r="99" spans="1:12">
      <c r="A99" s="313" t="s">
        <v>79</v>
      </c>
      <c r="B99" s="156"/>
      <c r="C99" s="154" t="s">
        <v>80</v>
      </c>
      <c r="D99" s="309"/>
      <c r="E99" s="201"/>
      <c r="F99" s="191"/>
      <c r="G99" s="388"/>
      <c r="L99" s="7"/>
    </row>
    <row r="100" spans="1:12">
      <c r="A100" s="153"/>
      <c r="B100" s="156"/>
      <c r="C100" s="156"/>
      <c r="D100" s="309"/>
      <c r="E100" s="201"/>
      <c r="F100" s="191"/>
      <c r="G100" s="388"/>
    </row>
    <row r="101" spans="1:12">
      <c r="A101" s="153"/>
      <c r="B101" s="156"/>
      <c r="C101" s="156"/>
    </row>
    <row r="102" spans="1:12">
      <c r="A102" s="153"/>
      <c r="B102" s="156"/>
      <c r="C102" s="156"/>
      <c r="I102" s="7"/>
    </row>
    <row r="103" spans="1:12">
      <c r="A103" s="157" t="s">
        <v>487</v>
      </c>
      <c r="B103" s="156"/>
      <c r="C103" s="158" t="s">
        <v>83</v>
      </c>
    </row>
    <row r="104" spans="1:12">
      <c r="A104" s="159" t="s">
        <v>85</v>
      </c>
      <c r="B104" s="156"/>
      <c r="C104" s="160" t="s">
        <v>86</v>
      </c>
    </row>
    <row r="110" spans="1:12" ht="21">
      <c r="E110" s="445" t="s">
        <v>0</v>
      </c>
      <c r="F110" s="445"/>
      <c r="G110" s="445"/>
    </row>
    <row r="111" spans="1:12" ht="21">
      <c r="E111" s="445" t="s">
        <v>799</v>
      </c>
      <c r="F111" s="445"/>
      <c r="G111" s="445"/>
    </row>
    <row r="113" spans="1:14">
      <c r="N113" s="7"/>
    </row>
    <row r="114" spans="1:14">
      <c r="A114" s="303" t="s">
        <v>594</v>
      </c>
      <c r="B114" s="304" t="s">
        <v>2</v>
      </c>
      <c r="C114" s="305" t="s">
        <v>3</v>
      </c>
      <c r="D114" s="304" t="s">
        <v>10</v>
      </c>
      <c r="E114" s="304" t="s">
        <v>4</v>
      </c>
      <c r="F114" s="304" t="s">
        <v>193</v>
      </c>
      <c r="G114" s="304" t="s">
        <v>5</v>
      </c>
    </row>
    <row r="115" spans="1:14">
      <c r="A115" s="21">
        <v>1</v>
      </c>
      <c r="B115" t="s">
        <v>882</v>
      </c>
      <c r="C115" s="21">
        <v>811547</v>
      </c>
      <c r="D115" s="396">
        <v>41919</v>
      </c>
      <c r="E115" s="470">
        <v>248517</v>
      </c>
      <c r="F115" s="21">
        <v>1</v>
      </c>
      <c r="G115" t="s">
        <v>884</v>
      </c>
    </row>
    <row r="116" spans="1:14" ht="15.75" thickBot="1">
      <c r="A116" s="248"/>
      <c r="B116" s="248"/>
      <c r="C116" s="248"/>
      <c r="D116" s="248"/>
      <c r="E116" s="471"/>
      <c r="F116" s="420"/>
      <c r="G116" s="427" t="s">
        <v>647</v>
      </c>
      <c r="H116" s="188">
        <f>SUM(E115:E115)</f>
        <v>248517</v>
      </c>
    </row>
    <row r="117" spans="1:14" ht="15.75" thickTop="1"/>
    <row r="119" spans="1:14">
      <c r="A119" s="303" t="s">
        <v>9</v>
      </c>
      <c r="B119" s="304" t="s">
        <v>2</v>
      </c>
      <c r="C119" s="305" t="s">
        <v>3</v>
      </c>
      <c r="D119" s="304" t="s">
        <v>10</v>
      </c>
      <c r="E119" s="304" t="s">
        <v>4</v>
      </c>
      <c r="F119" s="304" t="s">
        <v>193</v>
      </c>
      <c r="G119" s="304" t="s">
        <v>5</v>
      </c>
    </row>
    <row r="120" spans="1:14">
      <c r="A120" s="21">
        <v>1</v>
      </c>
      <c r="B120" t="s">
        <v>882</v>
      </c>
      <c r="C120" s="21">
        <v>811547</v>
      </c>
      <c r="D120" s="396">
        <v>41929</v>
      </c>
      <c r="E120" s="408">
        <v>32840</v>
      </c>
      <c r="F120" s="21">
        <v>1</v>
      </c>
      <c r="G120" t="s">
        <v>883</v>
      </c>
    </row>
    <row r="121" spans="1:14" ht="15.75" thickBot="1">
      <c r="A121" s="248"/>
      <c r="B121" s="248"/>
      <c r="C121" s="248"/>
      <c r="D121" s="248"/>
      <c r="E121" s="248"/>
      <c r="F121" s="420"/>
      <c r="G121" s="427" t="s">
        <v>647</v>
      </c>
      <c r="H121" s="188">
        <f>SUM(E120:E120)</f>
        <v>32840</v>
      </c>
    </row>
    <row r="122" spans="1:14" ht="15.75" thickTop="1"/>
    <row r="123" spans="1:14">
      <c r="A123" s="313" t="s">
        <v>79</v>
      </c>
      <c r="B123" s="156"/>
      <c r="C123" s="154" t="s">
        <v>80</v>
      </c>
    </row>
    <row r="124" spans="1:14">
      <c r="A124" s="153"/>
      <c r="B124" s="156"/>
      <c r="C124" s="156"/>
    </row>
    <row r="125" spans="1:14">
      <c r="A125" s="153"/>
      <c r="B125" s="156"/>
      <c r="C125" s="156"/>
    </row>
    <row r="126" spans="1:14">
      <c r="A126" s="153"/>
      <c r="B126" s="156"/>
      <c r="C126" s="156"/>
    </row>
    <row r="127" spans="1:14">
      <c r="A127" s="157" t="s">
        <v>487</v>
      </c>
      <c r="B127" s="156"/>
      <c r="C127" s="158" t="s">
        <v>83</v>
      </c>
    </row>
    <row r="128" spans="1:14">
      <c r="A128" s="159" t="s">
        <v>85</v>
      </c>
      <c r="B128" s="156"/>
      <c r="C128" s="160" t="s">
        <v>86</v>
      </c>
      <c r="H128" s="7"/>
    </row>
  </sheetData>
  <pageMargins left="0.7" right="0.7" top="0.75" bottom="0.75" header="0.3" footer="0.3"/>
  <pageSetup paperSize="9" scale="63" orientation="portrait" horizontalDpi="4294967293" verticalDpi="72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"/>
  <sheetViews>
    <sheetView topLeftCell="A25" workbookViewId="0">
      <selection activeCell="C10" sqref="C10"/>
    </sheetView>
  </sheetViews>
  <sheetFormatPr defaultRowHeight="15"/>
  <cols>
    <col min="2" max="2" width="26.140625" customWidth="1"/>
    <col min="4" max="4" width="11.28515625" customWidth="1"/>
    <col min="5" max="5" width="15.85546875" customWidth="1"/>
    <col min="6" max="6" width="12.5703125" customWidth="1"/>
    <col min="7" max="7" width="31.85546875" customWidth="1"/>
    <col min="8" max="8" width="16.5703125" customWidth="1"/>
  </cols>
  <sheetData>
    <row r="1" spans="1:8" ht="17.25">
      <c r="B1" s="1985" t="s">
        <v>0</v>
      </c>
      <c r="C1" s="1985"/>
      <c r="D1" s="1985"/>
      <c r="E1" s="1985"/>
      <c r="F1" s="1985"/>
      <c r="G1" s="1985"/>
    </row>
    <row r="2" spans="1:8" ht="17.25">
      <c r="B2" s="1985" t="s">
        <v>888</v>
      </c>
      <c r="C2" s="1985"/>
      <c r="D2" s="1985"/>
      <c r="E2" s="1985"/>
      <c r="F2" s="1985"/>
      <c r="G2" s="1985"/>
    </row>
    <row r="5" spans="1:8">
      <c r="A5" s="303" t="s">
        <v>9</v>
      </c>
      <c r="B5" s="304" t="s">
        <v>2</v>
      </c>
      <c r="C5" s="305" t="s">
        <v>3</v>
      </c>
      <c r="D5" s="304" t="s">
        <v>10</v>
      </c>
      <c r="E5" s="304" t="s">
        <v>4</v>
      </c>
      <c r="F5" s="304" t="s">
        <v>193</v>
      </c>
      <c r="G5" s="304" t="s">
        <v>5</v>
      </c>
      <c r="H5" s="143"/>
    </row>
    <row r="6" spans="1:8">
      <c r="A6" s="194">
        <v>1</v>
      </c>
      <c r="B6" s="151" t="s">
        <v>602</v>
      </c>
      <c r="C6" s="144" t="s">
        <v>601</v>
      </c>
      <c r="D6" s="306">
        <v>41961</v>
      </c>
      <c r="E6" s="186">
        <v>107640</v>
      </c>
      <c r="F6" s="146">
        <v>1</v>
      </c>
      <c r="G6" s="213" t="s">
        <v>700</v>
      </c>
      <c r="H6" s="143"/>
    </row>
    <row r="7" spans="1:8">
      <c r="A7" s="191">
        <f>A6+1</f>
        <v>2</v>
      </c>
      <c r="B7" s="151" t="s">
        <v>151</v>
      </c>
      <c r="C7" s="144" t="s">
        <v>272</v>
      </c>
      <c r="D7" s="307">
        <v>41961</v>
      </c>
      <c r="E7" s="201">
        <v>81140</v>
      </c>
      <c r="F7" s="146">
        <v>1</v>
      </c>
      <c r="G7" s="213" t="s">
        <v>575</v>
      </c>
      <c r="H7" s="143"/>
    </row>
    <row r="8" spans="1:8">
      <c r="A8" s="191">
        <f>A7+1</f>
        <v>3</v>
      </c>
      <c r="B8" s="151" t="s">
        <v>188</v>
      </c>
      <c r="C8" s="144" t="s">
        <v>189</v>
      </c>
      <c r="D8" s="307">
        <v>41961</v>
      </c>
      <c r="E8" s="201">
        <v>54440</v>
      </c>
      <c r="F8" s="146">
        <v>1</v>
      </c>
      <c r="G8" s="213" t="s">
        <v>576</v>
      </c>
      <c r="H8" s="143"/>
    </row>
    <row r="9" spans="1:8">
      <c r="A9" s="191">
        <f>A8+1</f>
        <v>4</v>
      </c>
      <c r="B9" s="151" t="s">
        <v>876</v>
      </c>
      <c r="C9" s="144" t="s">
        <v>163</v>
      </c>
      <c r="D9" s="307">
        <v>41961</v>
      </c>
      <c r="E9" s="201">
        <v>60140</v>
      </c>
      <c r="F9" s="146">
        <v>1</v>
      </c>
      <c r="G9" s="213" t="s">
        <v>578</v>
      </c>
      <c r="H9" s="143"/>
    </row>
    <row r="10" spans="1:8">
      <c r="A10" s="191">
        <v>5</v>
      </c>
      <c r="B10" s="151" t="s">
        <v>702</v>
      </c>
      <c r="C10" s="144" t="s">
        <v>705</v>
      </c>
      <c r="D10" s="312">
        <v>41961</v>
      </c>
      <c r="E10" s="201">
        <v>227140</v>
      </c>
      <c r="F10" s="146">
        <v>1</v>
      </c>
      <c r="G10" s="213" t="s">
        <v>703</v>
      </c>
      <c r="H10" s="197"/>
    </row>
    <row r="11" spans="1:8" ht="15.75" thickBot="1">
      <c r="A11" s="194"/>
      <c r="B11" s="184"/>
      <c r="C11" s="185"/>
      <c r="D11" s="410"/>
      <c r="E11" s="186"/>
      <c r="F11" s="183"/>
      <c r="G11" s="167"/>
      <c r="H11" s="399">
        <f>SUM(E5:E10)</f>
        <v>530500</v>
      </c>
    </row>
    <row r="12" spans="1:8" ht="15.75" thickTop="1"/>
    <row r="14" spans="1:8">
      <c r="A14" s="253" t="s">
        <v>7</v>
      </c>
      <c r="B14" s="180" t="s">
        <v>2</v>
      </c>
      <c r="C14" s="223" t="s">
        <v>3</v>
      </c>
      <c r="D14" s="304" t="s">
        <v>10</v>
      </c>
      <c r="E14" s="304" t="s">
        <v>4</v>
      </c>
      <c r="F14" s="304" t="s">
        <v>193</v>
      </c>
      <c r="G14" s="180" t="s">
        <v>25</v>
      </c>
    </row>
    <row r="15" spans="1:8">
      <c r="A15" s="191">
        <v>1</v>
      </c>
      <c r="B15" s="151" t="s">
        <v>49</v>
      </c>
      <c r="C15" s="144" t="s">
        <v>43</v>
      </c>
      <c r="D15" s="309">
        <v>41961</v>
      </c>
      <c r="E15" s="201">
        <v>200000</v>
      </c>
      <c r="F15" s="191">
        <v>1</v>
      </c>
      <c r="G15" s="388" t="s">
        <v>877</v>
      </c>
    </row>
    <row r="16" spans="1:8">
      <c r="A16" s="191">
        <v>2</v>
      </c>
      <c r="B16" s="151" t="s">
        <v>170</v>
      </c>
      <c r="C16" s="144" t="s">
        <v>224</v>
      </c>
      <c r="D16" s="309">
        <v>41963</v>
      </c>
      <c r="E16" s="201">
        <v>100000</v>
      </c>
      <c r="F16" s="191">
        <v>1</v>
      </c>
      <c r="G16" s="388" t="s">
        <v>667</v>
      </c>
    </row>
    <row r="17" spans="1:8">
      <c r="A17" s="191">
        <f>A16+1</f>
        <v>3</v>
      </c>
      <c r="B17" s="151" t="s">
        <v>895</v>
      </c>
      <c r="C17" s="144" t="s">
        <v>896</v>
      </c>
      <c r="D17" s="309">
        <v>41967</v>
      </c>
      <c r="E17" s="201">
        <v>150000</v>
      </c>
      <c r="F17" s="317">
        <v>1</v>
      </c>
      <c r="G17" s="388" t="s">
        <v>886</v>
      </c>
    </row>
    <row r="18" spans="1:8">
      <c r="A18" s="191">
        <f>A17+1</f>
        <v>4</v>
      </c>
      <c r="B18" s="151" t="s">
        <v>810</v>
      </c>
      <c r="C18" s="144" t="s">
        <v>719</v>
      </c>
      <c r="D18" s="309">
        <v>41968</v>
      </c>
      <c r="E18" s="201">
        <v>600000</v>
      </c>
      <c r="F18" s="191">
        <v>1</v>
      </c>
      <c r="G18" s="388" t="s">
        <v>889</v>
      </c>
    </row>
    <row r="19" spans="1:8">
      <c r="A19" s="191">
        <f>A18+1</f>
        <v>5</v>
      </c>
      <c r="B19" s="151" t="s">
        <v>118</v>
      </c>
      <c r="C19" s="144" t="s">
        <v>93</v>
      </c>
      <c r="D19" s="309">
        <v>41970</v>
      </c>
      <c r="E19" s="201">
        <v>50000</v>
      </c>
      <c r="F19" s="191">
        <v>1</v>
      </c>
      <c r="G19" s="388" t="s">
        <v>736</v>
      </c>
    </row>
    <row r="20" spans="1:8">
      <c r="A20" s="191">
        <f>A19+1</f>
        <v>6</v>
      </c>
      <c r="B20" s="151" t="s">
        <v>893</v>
      </c>
      <c r="C20" s="144" t="s">
        <v>69</v>
      </c>
      <c r="D20" s="309">
        <v>41971</v>
      </c>
      <c r="E20" s="201">
        <v>100000</v>
      </c>
      <c r="F20" s="191">
        <v>1</v>
      </c>
      <c r="G20" s="388" t="s">
        <v>667</v>
      </c>
    </row>
    <row r="21" spans="1:8" ht="15.75" thickBot="1">
      <c r="A21" s="248"/>
      <c r="B21" s="248"/>
      <c r="C21" s="248"/>
      <c r="D21" s="248"/>
      <c r="E21" s="248"/>
      <c r="F21" s="420"/>
      <c r="G21" s="429" t="s">
        <v>647</v>
      </c>
      <c r="H21" s="181">
        <f>SUM(E15:E20)</f>
        <v>1200000</v>
      </c>
    </row>
    <row r="22" spans="1:8" ht="15.75" thickTop="1"/>
    <row r="24" spans="1:8">
      <c r="A24" s="303" t="s">
        <v>8</v>
      </c>
      <c r="B24" s="304" t="s">
        <v>2</v>
      </c>
      <c r="C24" s="305" t="s">
        <v>3</v>
      </c>
      <c r="D24" s="304" t="s">
        <v>10</v>
      </c>
      <c r="E24" s="304" t="s">
        <v>4</v>
      </c>
      <c r="F24" s="304" t="s">
        <v>193</v>
      </c>
      <c r="G24" s="304" t="s">
        <v>5</v>
      </c>
    </row>
    <row r="25" spans="1:8">
      <c r="A25" s="194">
        <v>1</v>
      </c>
      <c r="B25" s="184" t="s">
        <v>118</v>
      </c>
      <c r="C25" s="467" t="s">
        <v>93</v>
      </c>
      <c r="D25" s="306">
        <v>41961</v>
      </c>
      <c r="E25" s="186">
        <v>13000</v>
      </c>
      <c r="F25" s="191">
        <v>1</v>
      </c>
      <c r="G25" s="213" t="s">
        <v>878</v>
      </c>
    </row>
    <row r="26" spans="1:8">
      <c r="A26" s="191">
        <v>2</v>
      </c>
      <c r="B26" s="151" t="s">
        <v>360</v>
      </c>
      <c r="C26" s="431">
        <v>911814</v>
      </c>
      <c r="D26" s="309">
        <v>41961</v>
      </c>
      <c r="E26" s="201">
        <v>51000</v>
      </c>
      <c r="F26" s="191">
        <v>1</v>
      </c>
      <c r="G26" s="213" t="s">
        <v>879</v>
      </c>
    </row>
    <row r="27" spans="1:8">
      <c r="A27" s="191">
        <f>A26+1</f>
        <v>3</v>
      </c>
      <c r="B27" s="151" t="s">
        <v>360</v>
      </c>
      <c r="C27" s="431">
        <v>911814</v>
      </c>
      <c r="D27" s="469">
        <v>41961</v>
      </c>
      <c r="E27" s="408">
        <v>21000</v>
      </c>
      <c r="F27" s="21">
        <v>1</v>
      </c>
      <c r="G27" t="s">
        <v>880</v>
      </c>
    </row>
    <row r="28" spans="1:8">
      <c r="A28" s="191">
        <f>A27+1</f>
        <v>4</v>
      </c>
      <c r="B28" s="151" t="s">
        <v>360</v>
      </c>
      <c r="C28" s="431">
        <v>911814</v>
      </c>
      <c r="D28" s="309">
        <v>41961</v>
      </c>
      <c r="E28" s="201">
        <v>21000</v>
      </c>
      <c r="F28" s="191">
        <v>1</v>
      </c>
      <c r="G28" s="213" t="s">
        <v>881</v>
      </c>
    </row>
    <row r="29" spans="1:8">
      <c r="A29" s="191">
        <f>A28+1</f>
        <v>5</v>
      </c>
      <c r="B29" s="151" t="s">
        <v>118</v>
      </c>
      <c r="C29" s="144" t="s">
        <v>93</v>
      </c>
      <c r="D29" s="309">
        <v>41963</v>
      </c>
      <c r="E29" s="201">
        <v>6500</v>
      </c>
      <c r="F29" s="191">
        <v>1</v>
      </c>
      <c r="G29" s="213" t="s">
        <v>750</v>
      </c>
    </row>
    <row r="30" spans="1:8">
      <c r="A30" s="191">
        <f>A29+1</f>
        <v>6</v>
      </c>
      <c r="B30" s="151" t="s">
        <v>699</v>
      </c>
      <c r="C30" s="144" t="s">
        <v>224</v>
      </c>
      <c r="D30" s="309">
        <v>41950</v>
      </c>
      <c r="E30" s="201">
        <v>6000</v>
      </c>
      <c r="F30" s="191">
        <v>1</v>
      </c>
      <c r="G30" s="213" t="s">
        <v>797</v>
      </c>
    </row>
    <row r="31" spans="1:8">
      <c r="A31" s="191">
        <v>7</v>
      </c>
      <c r="B31" s="151" t="s">
        <v>885</v>
      </c>
      <c r="C31" s="472">
        <v>821843</v>
      </c>
      <c r="D31" s="309">
        <v>41967</v>
      </c>
      <c r="E31" s="201">
        <v>26500</v>
      </c>
      <c r="F31" s="191">
        <v>1</v>
      </c>
      <c r="G31" s="213" t="s">
        <v>713</v>
      </c>
    </row>
    <row r="32" spans="1:8">
      <c r="A32" s="191">
        <v>8</v>
      </c>
      <c r="B32" s="151" t="s">
        <v>118</v>
      </c>
      <c r="C32" s="474" t="s">
        <v>93</v>
      </c>
      <c r="D32" s="309">
        <v>41967</v>
      </c>
      <c r="E32" s="201">
        <v>42000</v>
      </c>
      <c r="F32" s="191">
        <v>1</v>
      </c>
      <c r="G32" s="213" t="s">
        <v>887</v>
      </c>
    </row>
    <row r="33" spans="1:13">
      <c r="A33" s="191">
        <v>9</v>
      </c>
      <c r="B33" s="151" t="s">
        <v>360</v>
      </c>
      <c r="C33" s="472">
        <v>911814</v>
      </c>
      <c r="D33" s="309">
        <v>41964</v>
      </c>
      <c r="E33" s="201">
        <v>50500</v>
      </c>
      <c r="F33" s="191">
        <v>1</v>
      </c>
      <c r="G33" s="213" t="s">
        <v>823</v>
      </c>
    </row>
    <row r="34" spans="1:13">
      <c r="A34" s="191">
        <v>10</v>
      </c>
      <c r="B34" s="151" t="s">
        <v>360</v>
      </c>
      <c r="C34" s="472">
        <v>911814</v>
      </c>
      <c r="D34" s="309">
        <v>41964</v>
      </c>
      <c r="E34" s="201">
        <v>12000</v>
      </c>
      <c r="F34" s="191">
        <v>1</v>
      </c>
      <c r="G34" s="213" t="s">
        <v>892</v>
      </c>
    </row>
    <row r="35" spans="1:13">
      <c r="A35" s="191">
        <v>11</v>
      </c>
      <c r="B35" s="151" t="s">
        <v>118</v>
      </c>
      <c r="C35" s="474" t="s">
        <v>93</v>
      </c>
      <c r="D35" s="309">
        <v>41964</v>
      </c>
      <c r="E35" s="201">
        <v>11500</v>
      </c>
      <c r="F35" s="191">
        <v>1</v>
      </c>
      <c r="G35" s="213" t="s">
        <v>709</v>
      </c>
    </row>
    <row r="36" spans="1:13">
      <c r="A36" s="191">
        <v>12</v>
      </c>
      <c r="B36" s="151" t="s">
        <v>118</v>
      </c>
      <c r="C36" s="474" t="s">
        <v>93</v>
      </c>
      <c r="D36" s="309">
        <v>41969</v>
      </c>
      <c r="E36" s="201">
        <v>6500</v>
      </c>
      <c r="F36" s="191">
        <v>1</v>
      </c>
      <c r="G36" s="213" t="s">
        <v>722</v>
      </c>
    </row>
    <row r="37" spans="1:13">
      <c r="A37" s="191">
        <v>13</v>
      </c>
      <c r="B37" s="151" t="s">
        <v>699</v>
      </c>
      <c r="C37" s="144" t="s">
        <v>224</v>
      </c>
      <c r="D37" s="309">
        <v>41970</v>
      </c>
      <c r="E37" s="201">
        <v>11000</v>
      </c>
      <c r="F37" s="191">
        <v>1</v>
      </c>
      <c r="G37" s="213" t="s">
        <v>715</v>
      </c>
    </row>
    <row r="38" spans="1:13" ht="15.75" thickBot="1">
      <c r="A38" s="420"/>
      <c r="B38" s="413"/>
      <c r="C38" s="185"/>
      <c r="D38" s="426"/>
      <c r="E38" s="432"/>
      <c r="F38" s="420"/>
      <c r="G38" s="433"/>
      <c r="H38" s="181">
        <f>SUM(E25:E37)</f>
        <v>278500</v>
      </c>
    </row>
    <row r="39" spans="1:13" ht="15.75" thickTop="1"/>
    <row r="41" spans="1:13">
      <c r="A41" s="303" t="s">
        <v>6</v>
      </c>
      <c r="B41" s="304" t="s">
        <v>2</v>
      </c>
      <c r="C41" s="305" t="s">
        <v>3</v>
      </c>
      <c r="D41" s="304" t="s">
        <v>10</v>
      </c>
      <c r="E41" s="304" t="s">
        <v>4</v>
      </c>
      <c r="F41" s="304" t="s">
        <v>193</v>
      </c>
      <c r="G41" s="304" t="s">
        <v>5</v>
      </c>
    </row>
    <row r="42" spans="1:13">
      <c r="A42" s="21">
        <v>1</v>
      </c>
      <c r="B42" t="s">
        <v>890</v>
      </c>
      <c r="C42" s="21">
        <v>975105</v>
      </c>
      <c r="D42" s="396">
        <v>41967</v>
      </c>
      <c r="E42" s="471">
        <v>3882000</v>
      </c>
      <c r="F42" s="420">
        <v>1</v>
      </c>
      <c r="G42" t="s">
        <v>891</v>
      </c>
      <c r="L42" s="7"/>
      <c r="M42" s="7"/>
    </row>
    <row r="43" spans="1:13">
      <c r="A43" s="21">
        <v>2</v>
      </c>
      <c r="B43" t="s">
        <v>76</v>
      </c>
      <c r="C43" s="144" t="s">
        <v>77</v>
      </c>
      <c r="D43" s="396">
        <v>41971</v>
      </c>
      <c r="E43" s="418">
        <v>200000</v>
      </c>
      <c r="F43" s="25">
        <v>1</v>
      </c>
      <c r="G43" t="s">
        <v>894</v>
      </c>
      <c r="M43" s="7"/>
    </row>
    <row r="44" spans="1:13" ht="15.75" thickBot="1">
      <c r="A44" s="248"/>
      <c r="B44" s="248"/>
      <c r="C44" s="248"/>
      <c r="D44" s="248"/>
      <c r="E44" s="471"/>
      <c r="F44" s="420"/>
      <c r="G44" s="427" t="s">
        <v>647</v>
      </c>
      <c r="H44" s="188">
        <f>SUM(E42:E43)</f>
        <v>4082000</v>
      </c>
    </row>
    <row r="45" spans="1:13" ht="15.75" thickTop="1">
      <c r="A45" s="7"/>
      <c r="B45" s="7"/>
      <c r="C45" s="7"/>
      <c r="D45" s="7"/>
      <c r="E45" s="418"/>
      <c r="F45" s="25"/>
      <c r="G45" s="473"/>
      <c r="H45" s="221"/>
    </row>
    <row r="46" spans="1:13">
      <c r="A46" s="7"/>
      <c r="B46" s="7"/>
      <c r="C46" s="7"/>
      <c r="D46" s="7"/>
      <c r="E46" s="418"/>
      <c r="F46" s="25"/>
      <c r="G46" s="473"/>
      <c r="H46" s="221"/>
    </row>
    <row r="47" spans="1:13">
      <c r="A47" s="313" t="s">
        <v>79</v>
      </c>
      <c r="B47" s="156"/>
      <c r="C47" s="154" t="s">
        <v>80</v>
      </c>
    </row>
    <row r="48" spans="1:13">
      <c r="A48" s="153"/>
      <c r="B48" s="156"/>
      <c r="C48" s="156"/>
    </row>
    <row r="49" spans="1:3">
      <c r="A49" s="153"/>
      <c r="B49" s="156"/>
      <c r="C49" s="156"/>
    </row>
    <row r="50" spans="1:3">
      <c r="A50" s="153"/>
      <c r="B50" s="156"/>
      <c r="C50" s="156"/>
    </row>
    <row r="51" spans="1:3">
      <c r="A51" s="157" t="s">
        <v>487</v>
      </c>
      <c r="B51" s="156"/>
      <c r="C51" s="158" t="s">
        <v>83</v>
      </c>
    </row>
    <row r="52" spans="1:3">
      <c r="A52" s="159" t="s">
        <v>85</v>
      </c>
      <c r="B52" s="156"/>
      <c r="C52" s="160" t="s">
        <v>86</v>
      </c>
    </row>
  </sheetData>
  <mergeCells count="2">
    <mergeCell ref="B1:G1"/>
    <mergeCell ref="B2:G2"/>
  </mergeCells>
  <pageMargins left="0.7" right="0.7" top="0.75" bottom="0.75" header="0.3" footer="0.3"/>
  <pageSetup scale="65" orientation="portrait" horizontalDpi="4294967293" verticalDpi="72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6"/>
  <sheetViews>
    <sheetView topLeftCell="A61" workbookViewId="0">
      <selection activeCell="E84" sqref="E84"/>
    </sheetView>
  </sheetViews>
  <sheetFormatPr defaultRowHeight="15"/>
  <cols>
    <col min="1" max="1" width="14.85546875" customWidth="1"/>
    <col min="2" max="2" width="22" customWidth="1"/>
    <col min="3" max="3" width="8.42578125" customWidth="1"/>
    <col min="4" max="4" width="11.7109375" customWidth="1"/>
    <col min="5" max="5" width="17.42578125" customWidth="1"/>
    <col min="6" max="6" width="14.5703125" customWidth="1"/>
    <col min="7" max="7" width="42.42578125" customWidth="1"/>
    <col min="8" max="8" width="18.5703125" customWidth="1"/>
    <col min="9" max="10" width="33.140625" customWidth="1"/>
  </cols>
  <sheetData>
    <row r="1" spans="1:8" ht="21">
      <c r="E1" s="445" t="s">
        <v>0</v>
      </c>
      <c r="F1" s="445"/>
      <c r="G1" s="445"/>
      <c r="H1" s="444"/>
    </row>
    <row r="2" spans="1:8" ht="21">
      <c r="E2" s="445" t="s">
        <v>897</v>
      </c>
      <c r="F2" s="445"/>
      <c r="G2" s="445"/>
      <c r="H2" s="444"/>
    </row>
    <row r="3" spans="1:8">
      <c r="C3" s="21"/>
      <c r="D3" s="21"/>
      <c r="E3" s="21"/>
      <c r="F3" s="21"/>
      <c r="G3" s="21"/>
    </row>
    <row r="4" spans="1:8">
      <c r="A4" s="303" t="s">
        <v>39</v>
      </c>
      <c r="B4" s="304" t="s">
        <v>2</v>
      </c>
      <c r="C4" s="305" t="s">
        <v>3</v>
      </c>
      <c r="D4" s="304" t="s">
        <v>10</v>
      </c>
      <c r="E4" s="304" t="s">
        <v>4</v>
      </c>
      <c r="F4" s="304" t="s">
        <v>193</v>
      </c>
      <c r="G4" s="304" t="s">
        <v>5</v>
      </c>
    </row>
    <row r="5" spans="1:8">
      <c r="A5" s="345">
        <v>1</v>
      </c>
      <c r="B5" s="321" t="s">
        <v>649</v>
      </c>
      <c r="C5" s="475">
        <v>910856</v>
      </c>
      <c r="D5" s="330">
        <v>41982</v>
      </c>
      <c r="E5" s="346">
        <v>409005</v>
      </c>
      <c r="F5" s="476">
        <v>1</v>
      </c>
      <c r="G5" s="477" t="s">
        <v>913</v>
      </c>
      <c r="H5" s="34"/>
    </row>
    <row r="6" spans="1:8">
      <c r="A6" s="326">
        <f>A5+1</f>
        <v>2</v>
      </c>
      <c r="B6" s="321" t="s">
        <v>616</v>
      </c>
      <c r="C6" s="41" t="s">
        <v>218</v>
      </c>
      <c r="D6" s="330">
        <v>41982</v>
      </c>
      <c r="E6" s="328">
        <v>722044</v>
      </c>
      <c r="F6" s="478">
        <v>1</v>
      </c>
      <c r="G6" s="477" t="s">
        <v>914</v>
      </c>
      <c r="H6" s="34"/>
    </row>
    <row r="7" spans="1:8">
      <c r="A7" s="326">
        <f t="shared" ref="A7:A24" si="0">A6+1</f>
        <v>3</v>
      </c>
      <c r="B7" s="321" t="s">
        <v>658</v>
      </c>
      <c r="C7" s="475">
        <v>912222</v>
      </c>
      <c r="D7" s="327">
        <v>41982</v>
      </c>
      <c r="E7" s="328">
        <v>380561</v>
      </c>
      <c r="F7" s="324">
        <v>1</v>
      </c>
      <c r="G7" s="477" t="s">
        <v>915</v>
      </c>
      <c r="H7" s="34"/>
    </row>
    <row r="8" spans="1:8">
      <c r="A8" s="326">
        <f t="shared" si="0"/>
        <v>4</v>
      </c>
      <c r="B8" s="321" t="s">
        <v>621</v>
      </c>
      <c r="C8" s="41" t="s">
        <v>77</v>
      </c>
      <c r="D8" s="327">
        <v>41982</v>
      </c>
      <c r="E8" s="328">
        <v>788742</v>
      </c>
      <c r="F8" s="324">
        <v>1</v>
      </c>
      <c r="G8" s="477" t="s">
        <v>916</v>
      </c>
      <c r="H8" s="34"/>
    </row>
    <row r="9" spans="1:8">
      <c r="A9" s="326">
        <f t="shared" si="0"/>
        <v>5</v>
      </c>
      <c r="B9" s="321" t="s">
        <v>231</v>
      </c>
      <c r="C9" s="475">
        <v>970654</v>
      </c>
      <c r="D9" s="327">
        <v>41982</v>
      </c>
      <c r="E9" s="328">
        <v>317078</v>
      </c>
      <c r="F9" s="324">
        <v>1</v>
      </c>
      <c r="G9" s="477" t="s">
        <v>917</v>
      </c>
      <c r="H9" s="34"/>
    </row>
    <row r="10" spans="1:8">
      <c r="A10" s="326">
        <f t="shared" si="0"/>
        <v>6</v>
      </c>
      <c r="B10" s="321" t="s">
        <v>623</v>
      </c>
      <c r="C10" s="41" t="s">
        <v>126</v>
      </c>
      <c r="D10" s="327">
        <v>41982</v>
      </c>
      <c r="E10" s="328">
        <v>554531</v>
      </c>
      <c r="F10" s="324">
        <v>1</v>
      </c>
      <c r="G10" s="477" t="s">
        <v>918</v>
      </c>
      <c r="H10" s="34"/>
    </row>
    <row r="11" spans="1:8">
      <c r="A11" s="326">
        <f t="shared" si="0"/>
        <v>7</v>
      </c>
      <c r="B11" s="321" t="s">
        <v>665</v>
      </c>
      <c r="C11" s="475">
        <v>910247</v>
      </c>
      <c r="D11" s="327">
        <v>41982</v>
      </c>
      <c r="E11" s="328">
        <v>149332</v>
      </c>
      <c r="F11" s="324">
        <v>1</v>
      </c>
      <c r="G11" s="477" t="s">
        <v>919</v>
      </c>
      <c r="H11" s="34"/>
    </row>
    <row r="12" spans="1:8">
      <c r="A12" s="326">
        <f t="shared" si="0"/>
        <v>8</v>
      </c>
      <c r="B12" s="321" t="s">
        <v>138</v>
      </c>
      <c r="C12" s="41" t="s">
        <v>137</v>
      </c>
      <c r="D12" s="327">
        <v>41982</v>
      </c>
      <c r="E12" s="328">
        <v>640345</v>
      </c>
      <c r="F12" s="324">
        <v>1</v>
      </c>
      <c r="G12" s="477" t="s">
        <v>920</v>
      </c>
      <c r="H12" s="34"/>
    </row>
    <row r="13" spans="1:8">
      <c r="A13" s="326">
        <f t="shared" si="0"/>
        <v>9</v>
      </c>
      <c r="B13" s="321" t="s">
        <v>633</v>
      </c>
      <c r="C13" s="41" t="s">
        <v>610</v>
      </c>
      <c r="D13" s="327">
        <v>41982</v>
      </c>
      <c r="E13" s="328">
        <v>203032</v>
      </c>
      <c r="F13" s="324">
        <v>1</v>
      </c>
      <c r="G13" s="477" t="s">
        <v>921</v>
      </c>
      <c r="H13" s="34"/>
    </row>
    <row r="14" spans="1:8">
      <c r="A14" s="326">
        <f t="shared" si="0"/>
        <v>10</v>
      </c>
      <c r="B14" s="321" t="s">
        <v>633</v>
      </c>
      <c r="C14" s="475">
        <v>962744</v>
      </c>
      <c r="D14" s="327">
        <v>41982</v>
      </c>
      <c r="E14" s="328">
        <v>8059</v>
      </c>
      <c r="F14" s="324">
        <v>1</v>
      </c>
      <c r="G14" s="477" t="s">
        <v>922</v>
      </c>
      <c r="H14" s="34"/>
    </row>
    <row r="15" spans="1:8">
      <c r="A15" s="326">
        <f t="shared" si="0"/>
        <v>11</v>
      </c>
      <c r="B15" s="321" t="s">
        <v>625</v>
      </c>
      <c r="C15" s="41" t="s">
        <v>626</v>
      </c>
      <c r="D15" s="327">
        <v>41982</v>
      </c>
      <c r="E15" s="328">
        <v>141778</v>
      </c>
      <c r="F15" s="324">
        <v>1</v>
      </c>
      <c r="G15" s="477" t="s">
        <v>923</v>
      </c>
      <c r="H15" s="34"/>
    </row>
    <row r="16" spans="1:8">
      <c r="A16" s="326">
        <f t="shared" si="0"/>
        <v>12</v>
      </c>
      <c r="B16" s="321" t="s">
        <v>625</v>
      </c>
      <c r="C16" s="41" t="s">
        <v>626</v>
      </c>
      <c r="D16" s="327">
        <v>41982</v>
      </c>
      <c r="E16" s="328">
        <v>60306</v>
      </c>
      <c r="F16" s="324">
        <v>1</v>
      </c>
      <c r="G16" s="477" t="s">
        <v>924</v>
      </c>
      <c r="H16" s="34"/>
    </row>
    <row r="17" spans="1:9">
      <c r="A17" s="326">
        <f t="shared" si="0"/>
        <v>13</v>
      </c>
      <c r="B17" s="321" t="s">
        <v>625</v>
      </c>
      <c r="C17" s="41" t="s">
        <v>626</v>
      </c>
      <c r="D17" s="327">
        <v>41982</v>
      </c>
      <c r="E17" s="328">
        <v>24717</v>
      </c>
      <c r="F17" s="324">
        <v>1</v>
      </c>
      <c r="G17" s="477" t="s">
        <v>925</v>
      </c>
      <c r="H17" s="34"/>
    </row>
    <row r="18" spans="1:9">
      <c r="A18" s="326">
        <f t="shared" si="0"/>
        <v>14</v>
      </c>
      <c r="B18" s="321" t="s">
        <v>670</v>
      </c>
      <c r="C18" s="475">
        <v>975378</v>
      </c>
      <c r="D18" s="327">
        <v>41982</v>
      </c>
      <c r="E18" s="328">
        <v>463794</v>
      </c>
      <c r="F18" s="324">
        <v>1</v>
      </c>
      <c r="G18" s="477" t="s">
        <v>926</v>
      </c>
      <c r="H18" s="34"/>
    </row>
    <row r="19" spans="1:9">
      <c r="A19" s="326">
        <f t="shared" si="0"/>
        <v>15</v>
      </c>
      <c r="B19" s="321" t="s">
        <v>618</v>
      </c>
      <c r="C19" s="41" t="s">
        <v>514</v>
      </c>
      <c r="D19" s="327">
        <v>41982</v>
      </c>
      <c r="E19" s="328">
        <v>45762</v>
      </c>
      <c r="F19" s="324">
        <v>1</v>
      </c>
      <c r="G19" s="477" t="s">
        <v>927</v>
      </c>
      <c r="H19" s="34"/>
    </row>
    <row r="20" spans="1:9">
      <c r="A20" s="326">
        <f t="shared" si="0"/>
        <v>16</v>
      </c>
      <c r="B20" s="321" t="s">
        <v>618</v>
      </c>
      <c r="C20" s="41" t="s">
        <v>514</v>
      </c>
      <c r="D20" s="327">
        <v>41982</v>
      </c>
      <c r="E20" s="328">
        <v>450797</v>
      </c>
      <c r="F20" s="324">
        <v>1</v>
      </c>
      <c r="G20" s="477" t="s">
        <v>928</v>
      </c>
      <c r="H20" s="34"/>
    </row>
    <row r="21" spans="1:9">
      <c r="A21" s="326">
        <f t="shared" si="0"/>
        <v>17</v>
      </c>
      <c r="B21" s="321" t="s">
        <v>73</v>
      </c>
      <c r="C21" s="41" t="s">
        <v>115</v>
      </c>
      <c r="D21" s="327">
        <v>41982</v>
      </c>
      <c r="E21" s="328">
        <v>244778</v>
      </c>
      <c r="F21" s="324">
        <v>1</v>
      </c>
      <c r="G21" s="329" t="s">
        <v>929</v>
      </c>
      <c r="H21" s="34"/>
    </row>
    <row r="22" spans="1:9">
      <c r="A22" s="326">
        <f t="shared" si="0"/>
        <v>18</v>
      </c>
      <c r="B22" s="321" t="s">
        <v>595</v>
      </c>
      <c r="C22" s="41" t="s">
        <v>337</v>
      </c>
      <c r="D22" s="327">
        <v>41982</v>
      </c>
      <c r="E22" s="328">
        <v>303199</v>
      </c>
      <c r="F22" s="324">
        <v>1</v>
      </c>
      <c r="G22" s="477" t="s">
        <v>930</v>
      </c>
      <c r="H22" s="34"/>
    </row>
    <row r="23" spans="1:9">
      <c r="A23" s="326">
        <f t="shared" si="0"/>
        <v>19</v>
      </c>
      <c r="B23" s="321" t="s">
        <v>49</v>
      </c>
      <c r="C23" s="41" t="s">
        <v>43</v>
      </c>
      <c r="D23" s="327">
        <v>41982</v>
      </c>
      <c r="E23" s="328">
        <v>127577</v>
      </c>
      <c r="F23" s="324">
        <v>1</v>
      </c>
      <c r="G23" s="477" t="s">
        <v>931</v>
      </c>
      <c r="H23" s="34"/>
    </row>
    <row r="24" spans="1:9">
      <c r="A24" s="331">
        <f t="shared" si="0"/>
        <v>20</v>
      </c>
      <c r="B24" s="332" t="s">
        <v>836</v>
      </c>
      <c r="C24" s="333" t="s">
        <v>875</v>
      </c>
      <c r="D24" s="479">
        <v>41982</v>
      </c>
      <c r="E24" s="480">
        <v>745444</v>
      </c>
      <c r="F24" s="481">
        <v>1</v>
      </c>
      <c r="G24" s="482" t="s">
        <v>902</v>
      </c>
      <c r="H24" s="34"/>
    </row>
    <row r="25" spans="1:9" ht="15.75" thickBot="1">
      <c r="A25" s="34"/>
      <c r="B25" s="34"/>
      <c r="C25" s="34"/>
      <c r="D25" s="34"/>
      <c r="E25" s="34"/>
      <c r="F25" s="34"/>
      <c r="G25" s="483" t="s">
        <v>647</v>
      </c>
      <c r="H25" s="348">
        <f>SUM(E5:E24)</f>
        <v>6780881</v>
      </c>
    </row>
    <row r="26" spans="1:9" ht="15.75" thickTop="1">
      <c r="A26" s="374"/>
      <c r="B26" s="374"/>
      <c r="C26" s="34"/>
      <c r="D26" s="34"/>
      <c r="E26" s="34"/>
      <c r="F26" s="34"/>
      <c r="G26" s="34"/>
      <c r="H26" s="484"/>
      <c r="I26" s="7"/>
    </row>
    <row r="27" spans="1:9">
      <c r="A27" s="374"/>
      <c r="B27" s="34"/>
      <c r="C27" s="34"/>
      <c r="D27" s="34"/>
      <c r="E27" s="34"/>
      <c r="F27" s="34"/>
      <c r="G27" s="34"/>
      <c r="H27" s="338"/>
    </row>
    <row r="28" spans="1:9">
      <c r="A28" s="364" t="s">
        <v>9</v>
      </c>
      <c r="B28" s="344" t="s">
        <v>2</v>
      </c>
      <c r="C28" s="365" t="s">
        <v>3</v>
      </c>
      <c r="D28" s="486" t="s">
        <v>10</v>
      </c>
      <c r="E28" s="486" t="s">
        <v>4</v>
      </c>
      <c r="F28" s="486" t="s">
        <v>730</v>
      </c>
      <c r="G28" s="486" t="s">
        <v>25</v>
      </c>
      <c r="H28" s="485"/>
    </row>
    <row r="29" spans="1:9">
      <c r="A29" s="326">
        <v>1</v>
      </c>
      <c r="B29" s="321" t="s">
        <v>611</v>
      </c>
      <c r="C29" s="41" t="s">
        <v>123</v>
      </c>
      <c r="D29" s="327">
        <v>41975</v>
      </c>
      <c r="E29" s="328">
        <v>88140</v>
      </c>
      <c r="F29" s="478">
        <v>1</v>
      </c>
      <c r="G29" s="477" t="s">
        <v>932</v>
      </c>
      <c r="H29" s="485"/>
    </row>
    <row r="30" spans="1:9">
      <c r="A30" s="326">
        <f>A29+1</f>
        <v>2</v>
      </c>
      <c r="B30" s="321" t="s">
        <v>611</v>
      </c>
      <c r="C30" s="41" t="s">
        <v>123</v>
      </c>
      <c r="D30" s="327">
        <v>41975</v>
      </c>
      <c r="E30" s="328">
        <v>79140</v>
      </c>
      <c r="F30" s="324">
        <v>1</v>
      </c>
      <c r="G30" s="477" t="s">
        <v>933</v>
      </c>
      <c r="H30" s="485"/>
    </row>
    <row r="31" spans="1:9">
      <c r="A31" s="326">
        <f t="shared" ref="A31:A47" si="1">A30+1</f>
        <v>3</v>
      </c>
      <c r="B31" s="321" t="s">
        <v>231</v>
      </c>
      <c r="C31" s="475">
        <v>970654</v>
      </c>
      <c r="D31" s="327">
        <v>41982</v>
      </c>
      <c r="E31" s="328">
        <v>41140</v>
      </c>
      <c r="F31" s="324">
        <v>1</v>
      </c>
      <c r="G31" s="477" t="s">
        <v>934</v>
      </c>
      <c r="H31" s="485"/>
    </row>
    <row r="32" spans="1:9">
      <c r="A32" s="326">
        <f t="shared" si="1"/>
        <v>4</v>
      </c>
      <c r="B32" s="321" t="s">
        <v>618</v>
      </c>
      <c r="C32" s="41" t="s">
        <v>514</v>
      </c>
      <c r="D32" s="327">
        <v>41982</v>
      </c>
      <c r="E32" s="328">
        <v>27840</v>
      </c>
      <c r="F32" s="324">
        <v>1</v>
      </c>
      <c r="G32" s="477" t="s">
        <v>935</v>
      </c>
      <c r="H32" s="485"/>
    </row>
    <row r="33" spans="1:8">
      <c r="A33" s="326">
        <f t="shared" si="1"/>
        <v>5</v>
      </c>
      <c r="B33" s="321" t="s">
        <v>605</v>
      </c>
      <c r="C33" s="41" t="s">
        <v>390</v>
      </c>
      <c r="D33" s="327">
        <v>41982</v>
      </c>
      <c r="E33" s="328">
        <v>51140</v>
      </c>
      <c r="F33" s="324">
        <v>1</v>
      </c>
      <c r="G33" s="477" t="s">
        <v>936</v>
      </c>
      <c r="H33" s="485"/>
    </row>
    <row r="34" spans="1:8">
      <c r="A34" s="326">
        <f t="shared" si="1"/>
        <v>6</v>
      </c>
      <c r="B34" s="321" t="s">
        <v>633</v>
      </c>
      <c r="C34" s="41" t="s">
        <v>610</v>
      </c>
      <c r="D34" s="327">
        <v>41982</v>
      </c>
      <c r="E34" s="328">
        <v>26990</v>
      </c>
      <c r="F34" s="324">
        <v>1</v>
      </c>
      <c r="G34" s="477" t="s">
        <v>937</v>
      </c>
      <c r="H34" s="485"/>
    </row>
    <row r="35" spans="1:8">
      <c r="A35" s="326">
        <f t="shared" si="1"/>
        <v>7</v>
      </c>
      <c r="B35" s="321" t="s">
        <v>633</v>
      </c>
      <c r="C35" s="41" t="s">
        <v>610</v>
      </c>
      <c r="D35" s="327">
        <v>41982</v>
      </c>
      <c r="E35" s="328">
        <v>27100</v>
      </c>
      <c r="F35" s="324">
        <v>1</v>
      </c>
      <c r="G35" s="477" t="s">
        <v>938</v>
      </c>
      <c r="H35" s="485"/>
    </row>
    <row r="36" spans="1:8">
      <c r="A36" s="326">
        <f t="shared" si="1"/>
        <v>8</v>
      </c>
      <c r="B36" s="321" t="s">
        <v>616</v>
      </c>
      <c r="C36" s="41" t="s">
        <v>218</v>
      </c>
      <c r="D36" s="327">
        <v>41982</v>
      </c>
      <c r="E36" s="328">
        <v>52300</v>
      </c>
      <c r="F36" s="324">
        <v>1</v>
      </c>
      <c r="G36" s="477" t="s">
        <v>939</v>
      </c>
      <c r="H36" s="485"/>
    </row>
    <row r="37" spans="1:8">
      <c r="A37" s="326">
        <f t="shared" si="1"/>
        <v>9</v>
      </c>
      <c r="B37" s="321" t="s">
        <v>595</v>
      </c>
      <c r="C37" s="41" t="s">
        <v>337</v>
      </c>
      <c r="D37" s="327">
        <v>41982</v>
      </c>
      <c r="E37" s="328">
        <v>32940</v>
      </c>
      <c r="F37" s="324">
        <v>1</v>
      </c>
      <c r="G37" s="477" t="s">
        <v>940</v>
      </c>
      <c r="H37" s="485"/>
    </row>
    <row r="38" spans="1:8">
      <c r="A38" s="326">
        <f t="shared" si="1"/>
        <v>10</v>
      </c>
      <c r="B38" s="321" t="s">
        <v>621</v>
      </c>
      <c r="C38" s="41" t="s">
        <v>77</v>
      </c>
      <c r="D38" s="327">
        <v>41982</v>
      </c>
      <c r="E38" s="328">
        <v>200140</v>
      </c>
      <c r="F38" s="324">
        <v>1</v>
      </c>
      <c r="G38" s="477" t="s">
        <v>940</v>
      </c>
      <c r="H38" s="485"/>
    </row>
    <row r="39" spans="1:8">
      <c r="A39" s="326">
        <f t="shared" si="1"/>
        <v>11</v>
      </c>
      <c r="B39" s="321" t="s">
        <v>140</v>
      </c>
      <c r="C39" s="41" t="s">
        <v>159</v>
      </c>
      <c r="D39" s="327">
        <v>41982</v>
      </c>
      <c r="E39" s="328">
        <v>231500</v>
      </c>
      <c r="F39" s="324">
        <v>1</v>
      </c>
      <c r="G39" s="477" t="s">
        <v>941</v>
      </c>
      <c r="H39" s="485"/>
    </row>
    <row r="40" spans="1:8">
      <c r="A40" s="326">
        <f t="shared" si="1"/>
        <v>12</v>
      </c>
      <c r="B40" s="321" t="s">
        <v>649</v>
      </c>
      <c r="C40" s="475">
        <v>910856</v>
      </c>
      <c r="D40" s="327">
        <v>41982</v>
      </c>
      <c r="E40" s="328">
        <v>47900</v>
      </c>
      <c r="F40" s="324">
        <v>1</v>
      </c>
      <c r="G40" s="477" t="s">
        <v>942</v>
      </c>
      <c r="H40" s="485"/>
    </row>
    <row r="41" spans="1:8">
      <c r="A41" s="326">
        <f t="shared" si="1"/>
        <v>13</v>
      </c>
      <c r="B41" s="321" t="s">
        <v>625</v>
      </c>
      <c r="C41" s="41" t="s">
        <v>626</v>
      </c>
      <c r="D41" s="327">
        <v>41982</v>
      </c>
      <c r="E41" s="328">
        <v>133800</v>
      </c>
      <c r="F41" s="324">
        <v>1</v>
      </c>
      <c r="G41" s="477" t="s">
        <v>943</v>
      </c>
      <c r="H41" s="485"/>
    </row>
    <row r="42" spans="1:8">
      <c r="A42" s="326">
        <f t="shared" si="1"/>
        <v>14</v>
      </c>
      <c r="B42" s="321" t="s">
        <v>625</v>
      </c>
      <c r="C42" s="41" t="s">
        <v>626</v>
      </c>
      <c r="D42" s="327">
        <v>41982</v>
      </c>
      <c r="E42" s="328">
        <v>46800</v>
      </c>
      <c r="F42" s="324">
        <v>1</v>
      </c>
      <c r="G42" s="477" t="s">
        <v>944</v>
      </c>
      <c r="H42" s="485"/>
    </row>
    <row r="43" spans="1:8">
      <c r="A43" s="326">
        <f t="shared" si="1"/>
        <v>15</v>
      </c>
      <c r="B43" s="321" t="s">
        <v>661</v>
      </c>
      <c r="C43" s="41" t="s">
        <v>346</v>
      </c>
      <c r="D43" s="327">
        <v>41982</v>
      </c>
      <c r="E43" s="328">
        <v>141140</v>
      </c>
      <c r="F43" s="324">
        <v>1</v>
      </c>
      <c r="G43" s="477" t="s">
        <v>945</v>
      </c>
      <c r="H43" s="485"/>
    </row>
    <row r="44" spans="1:8">
      <c r="A44" s="326">
        <f t="shared" si="1"/>
        <v>16</v>
      </c>
      <c r="B44" s="321" t="s">
        <v>661</v>
      </c>
      <c r="C44" s="41" t="s">
        <v>346</v>
      </c>
      <c r="D44" s="327">
        <v>41982</v>
      </c>
      <c r="E44" s="328">
        <v>42300</v>
      </c>
      <c r="F44" s="324">
        <v>1</v>
      </c>
      <c r="G44" s="477" t="s">
        <v>946</v>
      </c>
      <c r="H44" s="485"/>
    </row>
    <row r="45" spans="1:8">
      <c r="A45" s="326">
        <f t="shared" si="1"/>
        <v>17</v>
      </c>
      <c r="B45" s="321" t="s">
        <v>339</v>
      </c>
      <c r="C45" s="41" t="s">
        <v>340</v>
      </c>
      <c r="D45" s="327">
        <v>41982</v>
      </c>
      <c r="E45" s="328">
        <v>130700</v>
      </c>
      <c r="F45" s="324">
        <v>1</v>
      </c>
      <c r="G45" s="477" t="s">
        <v>947</v>
      </c>
      <c r="H45" s="485"/>
    </row>
    <row r="46" spans="1:8">
      <c r="A46" s="326">
        <f t="shared" si="1"/>
        <v>18</v>
      </c>
      <c r="B46" s="321" t="s">
        <v>657</v>
      </c>
      <c r="C46" s="41" t="s">
        <v>456</v>
      </c>
      <c r="D46" s="327">
        <v>41982</v>
      </c>
      <c r="E46" s="328">
        <v>57800</v>
      </c>
      <c r="F46" s="324">
        <v>1</v>
      </c>
      <c r="G46" s="477" t="s">
        <v>948</v>
      </c>
      <c r="H46" s="485"/>
    </row>
    <row r="47" spans="1:8">
      <c r="A47" s="326">
        <f t="shared" si="1"/>
        <v>19</v>
      </c>
      <c r="B47" s="321" t="s">
        <v>49</v>
      </c>
      <c r="C47" s="41" t="s">
        <v>43</v>
      </c>
      <c r="D47" s="327">
        <v>41982</v>
      </c>
      <c r="E47" s="328">
        <v>42300</v>
      </c>
      <c r="F47" s="324">
        <v>1</v>
      </c>
      <c r="G47" s="477" t="s">
        <v>949</v>
      </c>
      <c r="H47" s="485"/>
    </row>
    <row r="48" spans="1:8" ht="15.75" thickBot="1">
      <c r="A48" s="487"/>
      <c r="B48" s="373"/>
      <c r="C48" s="488"/>
      <c r="D48" s="373"/>
      <c r="E48" s="373"/>
      <c r="F48" s="373"/>
      <c r="G48" s="373" t="s">
        <v>647</v>
      </c>
      <c r="H48" s="339">
        <f>SUM(E29:E47)</f>
        <v>1501110</v>
      </c>
    </row>
    <row r="49" spans="1:8" ht="15.75" thickTop="1"/>
    <row r="50" spans="1:8">
      <c r="A50" s="486" t="s">
        <v>8</v>
      </c>
      <c r="B50" s="486" t="s">
        <v>2</v>
      </c>
      <c r="C50" s="489" t="s">
        <v>3</v>
      </c>
      <c r="D50" s="490" t="s">
        <v>10</v>
      </c>
      <c r="E50" s="491" t="s">
        <v>4</v>
      </c>
      <c r="F50" s="486" t="s">
        <v>730</v>
      </c>
      <c r="G50" s="492" t="s">
        <v>25</v>
      </c>
      <c r="H50" s="156"/>
    </row>
    <row r="51" spans="1:8">
      <c r="A51" s="326">
        <v>1</v>
      </c>
      <c r="B51" s="321" t="s">
        <v>731</v>
      </c>
      <c r="C51" s="41" t="s">
        <v>31</v>
      </c>
      <c r="D51" s="327">
        <v>41974</v>
      </c>
      <c r="E51" s="328">
        <v>99000</v>
      </c>
      <c r="F51" s="324">
        <v>1</v>
      </c>
      <c r="G51" s="329" t="s">
        <v>732</v>
      </c>
      <c r="H51" s="156"/>
    </row>
    <row r="52" spans="1:8">
      <c r="A52" s="326">
        <f>A51+1</f>
        <v>2</v>
      </c>
      <c r="B52" s="321" t="s">
        <v>699</v>
      </c>
      <c r="C52" s="41" t="s">
        <v>224</v>
      </c>
      <c r="D52" s="327">
        <v>41975</v>
      </c>
      <c r="E52" s="328">
        <v>6500</v>
      </c>
      <c r="F52" s="324">
        <v>1</v>
      </c>
      <c r="G52" s="329" t="s">
        <v>710</v>
      </c>
      <c r="H52" s="156"/>
    </row>
    <row r="53" spans="1:8">
      <c r="A53" s="326">
        <f>A52+1</f>
        <v>3</v>
      </c>
      <c r="B53" s="321" t="s">
        <v>699</v>
      </c>
      <c r="C53" s="41" t="s">
        <v>224</v>
      </c>
      <c r="D53" s="327">
        <v>41981</v>
      </c>
      <c r="E53" s="328">
        <v>11000</v>
      </c>
      <c r="F53" s="324">
        <v>1</v>
      </c>
      <c r="G53" s="329" t="s">
        <v>715</v>
      </c>
      <c r="H53" s="156"/>
    </row>
    <row r="54" spans="1:8">
      <c r="A54" s="326">
        <f>A53+1</f>
        <v>4</v>
      </c>
      <c r="B54" s="321" t="s">
        <v>699</v>
      </c>
      <c r="C54" s="41" t="s">
        <v>224</v>
      </c>
      <c r="D54" s="327">
        <v>41982</v>
      </c>
      <c r="E54" s="328">
        <v>6000</v>
      </c>
      <c r="F54" s="324">
        <v>1</v>
      </c>
      <c r="G54" s="329" t="s">
        <v>901</v>
      </c>
      <c r="H54" s="156"/>
    </row>
    <row r="55" spans="1:8">
      <c r="A55" s="326">
        <v>5</v>
      </c>
      <c r="B55" s="321" t="s">
        <v>731</v>
      </c>
      <c r="C55" s="41" t="s">
        <v>31</v>
      </c>
      <c r="D55" s="327">
        <v>41978</v>
      </c>
      <c r="E55" s="328">
        <v>99000</v>
      </c>
      <c r="F55" s="324">
        <v>1</v>
      </c>
      <c r="G55" s="329" t="s">
        <v>732</v>
      </c>
      <c r="H55" s="156"/>
    </row>
    <row r="56" spans="1:8">
      <c r="A56" s="475">
        <v>6</v>
      </c>
      <c r="B56" s="493" t="s">
        <v>138</v>
      </c>
      <c r="C56" s="475">
        <v>897091</v>
      </c>
      <c r="D56" s="494">
        <v>41977</v>
      </c>
      <c r="E56" s="328">
        <v>50500</v>
      </c>
      <c r="F56" s="324">
        <v>1</v>
      </c>
      <c r="G56" s="329" t="s">
        <v>787</v>
      </c>
      <c r="H56" s="156"/>
    </row>
    <row r="57" spans="1:8">
      <c r="A57" s="326">
        <v>7</v>
      </c>
      <c r="B57" s="321" t="s">
        <v>118</v>
      </c>
      <c r="C57" s="41" t="s">
        <v>93</v>
      </c>
      <c r="D57" s="327">
        <v>41984</v>
      </c>
      <c r="E57" s="328">
        <v>11500</v>
      </c>
      <c r="F57" s="324">
        <v>1</v>
      </c>
      <c r="G57" s="329" t="s">
        <v>911</v>
      </c>
      <c r="H57" s="321"/>
    </row>
    <row r="58" spans="1:8">
      <c r="A58" s="326"/>
      <c r="B58" s="321"/>
      <c r="C58" s="41"/>
      <c r="D58" s="327"/>
      <c r="E58" s="328"/>
      <c r="F58" s="324"/>
      <c r="G58" s="329"/>
      <c r="H58" s="34"/>
    </row>
    <row r="59" spans="1:8" ht="15.75" thickBot="1">
      <c r="A59" s="320"/>
      <c r="B59" s="355"/>
      <c r="C59" s="356"/>
      <c r="D59" s="495"/>
      <c r="E59" s="323"/>
      <c r="F59" s="357"/>
      <c r="G59" s="353" t="s">
        <v>647</v>
      </c>
      <c r="H59" s="496">
        <f>SUM(E51:E58)</f>
        <v>283500</v>
      </c>
    </row>
    <row r="60" spans="1:8" ht="15.75" thickTop="1"/>
    <row r="61" spans="1:8">
      <c r="A61" s="364" t="s">
        <v>7</v>
      </c>
      <c r="B61" s="344" t="s">
        <v>2</v>
      </c>
      <c r="C61" s="365" t="s">
        <v>3</v>
      </c>
      <c r="D61" s="366" t="s">
        <v>10</v>
      </c>
      <c r="E61" s="367" t="s">
        <v>4</v>
      </c>
      <c r="F61" s="366" t="s">
        <v>730</v>
      </c>
      <c r="G61" s="344" t="s">
        <v>25</v>
      </c>
      <c r="H61" s="156"/>
    </row>
    <row r="62" spans="1:8">
      <c r="A62" s="326">
        <v>1</v>
      </c>
      <c r="B62" s="321" t="s">
        <v>170</v>
      </c>
      <c r="C62" s="41" t="s">
        <v>224</v>
      </c>
      <c r="D62" s="330">
        <v>41981</v>
      </c>
      <c r="E62" s="328">
        <v>100000</v>
      </c>
      <c r="F62" s="478">
        <v>1</v>
      </c>
      <c r="G62" s="477" t="s">
        <v>667</v>
      </c>
      <c r="H62" s="156"/>
    </row>
    <row r="63" spans="1:8">
      <c r="A63" s="326">
        <v>2</v>
      </c>
      <c r="B63" s="321" t="s">
        <v>906</v>
      </c>
      <c r="C63" s="41" t="s">
        <v>907</v>
      </c>
      <c r="D63" s="330">
        <v>41983</v>
      </c>
      <c r="E63" s="328">
        <v>200000</v>
      </c>
      <c r="F63" s="478">
        <v>1</v>
      </c>
      <c r="G63" s="477" t="s">
        <v>877</v>
      </c>
      <c r="H63" s="156"/>
    </row>
    <row r="64" spans="1:8">
      <c r="A64" s="326">
        <v>3</v>
      </c>
      <c r="B64" s="321" t="s">
        <v>906</v>
      </c>
      <c r="C64" s="41" t="s">
        <v>907</v>
      </c>
      <c r="D64" s="330">
        <v>41983</v>
      </c>
      <c r="E64" s="328">
        <v>200000</v>
      </c>
      <c r="F64" s="478">
        <v>1</v>
      </c>
      <c r="G64" s="477" t="s">
        <v>877</v>
      </c>
      <c r="H64" s="156"/>
    </row>
    <row r="65" spans="1:8">
      <c r="A65" s="326">
        <v>4</v>
      </c>
      <c r="B65" s="321" t="s">
        <v>49</v>
      </c>
      <c r="C65" s="41" t="s">
        <v>43</v>
      </c>
      <c r="D65" s="330">
        <v>41977</v>
      </c>
      <c r="E65" s="328">
        <v>500000</v>
      </c>
      <c r="F65" s="478">
        <v>1</v>
      </c>
      <c r="G65" s="477" t="s">
        <v>706</v>
      </c>
      <c r="H65" s="156"/>
    </row>
    <row r="66" spans="1:8" ht="15.75" thickBot="1">
      <c r="A66" s="358"/>
      <c r="B66" s="358"/>
      <c r="C66" s="358"/>
      <c r="D66" s="358"/>
      <c r="E66" s="358"/>
      <c r="F66" s="358"/>
      <c r="G66" s="497" t="s">
        <v>647</v>
      </c>
      <c r="H66" s="348">
        <f>SUM(E62:E65)</f>
        <v>1000000</v>
      </c>
    </row>
    <row r="67" spans="1:8" ht="15.75" thickTop="1"/>
    <row r="68" spans="1:8">
      <c r="A68" s="34"/>
      <c r="B68" s="34"/>
      <c r="C68" s="34"/>
      <c r="D68" s="34"/>
      <c r="E68" s="34"/>
      <c r="F68" s="34"/>
      <c r="G68" s="34"/>
      <c r="H68" s="34"/>
    </row>
    <row r="69" spans="1:8">
      <c r="A69" s="364" t="s">
        <v>127</v>
      </c>
      <c r="B69" s="344" t="s">
        <v>2</v>
      </c>
      <c r="C69" s="365" t="s">
        <v>3</v>
      </c>
      <c r="D69" s="486" t="s">
        <v>10</v>
      </c>
      <c r="E69" s="344" t="s">
        <v>4</v>
      </c>
      <c r="F69" s="344" t="s">
        <v>730</v>
      </c>
      <c r="G69" s="344" t="s">
        <v>25</v>
      </c>
      <c r="H69" s="34"/>
    </row>
    <row r="70" spans="1:8">
      <c r="A70" s="326">
        <v>1</v>
      </c>
      <c r="B70" s="321" t="s">
        <v>625</v>
      </c>
      <c r="C70" s="41" t="s">
        <v>626</v>
      </c>
      <c r="D70" s="322">
        <v>41982</v>
      </c>
      <c r="E70" s="323">
        <v>58000</v>
      </c>
      <c r="F70" s="478">
        <v>1</v>
      </c>
      <c r="G70" s="477" t="s">
        <v>950</v>
      </c>
      <c r="H70" s="34"/>
    </row>
    <row r="71" spans="1:8">
      <c r="A71" s="326">
        <f>A70+1</f>
        <v>2</v>
      </c>
      <c r="B71" s="321" t="s">
        <v>128</v>
      </c>
      <c r="C71" s="498" t="s">
        <v>126</v>
      </c>
      <c r="D71" s="330">
        <v>41982</v>
      </c>
      <c r="E71" s="328">
        <v>159860</v>
      </c>
      <c r="F71" s="324">
        <v>1</v>
      </c>
      <c r="G71" s="329" t="s">
        <v>951</v>
      </c>
      <c r="H71" s="34"/>
    </row>
    <row r="72" spans="1:8">
      <c r="A72" s="326">
        <f>A71+1</f>
        <v>3</v>
      </c>
      <c r="B72" s="321" t="s">
        <v>633</v>
      </c>
      <c r="C72" s="409">
        <v>962744</v>
      </c>
      <c r="D72" s="327">
        <v>41982</v>
      </c>
      <c r="E72" s="328">
        <v>25000</v>
      </c>
      <c r="F72" s="324">
        <v>1</v>
      </c>
      <c r="G72" s="329" t="s">
        <v>952</v>
      </c>
      <c r="H72" s="34"/>
    </row>
    <row r="73" spans="1:8" ht="15.75" thickBot="1">
      <c r="A73" s="358"/>
      <c r="B73" s="358"/>
      <c r="C73" s="358"/>
      <c r="D73" s="358"/>
      <c r="E73" s="358"/>
      <c r="F73" s="358"/>
      <c r="G73" s="497" t="s">
        <v>647</v>
      </c>
      <c r="H73" s="348">
        <f>SUM(E70:E72)</f>
        <v>242860</v>
      </c>
    </row>
    <row r="74" spans="1:8" ht="15.75" thickTop="1"/>
    <row r="75" spans="1:8">
      <c r="A75" s="34"/>
      <c r="B75" s="34"/>
      <c r="C75" s="34"/>
      <c r="D75" s="34"/>
      <c r="E75" s="34"/>
      <c r="F75" s="34"/>
      <c r="G75" s="34"/>
      <c r="H75" s="34"/>
    </row>
    <row r="76" spans="1:8">
      <c r="A76" s="499" t="s">
        <v>634</v>
      </c>
      <c r="B76" s="486" t="s">
        <v>2</v>
      </c>
      <c r="C76" s="489" t="s">
        <v>3</v>
      </c>
      <c r="D76" s="486" t="s">
        <v>10</v>
      </c>
      <c r="E76" s="486" t="s">
        <v>4</v>
      </c>
      <c r="F76" s="486" t="s">
        <v>193</v>
      </c>
      <c r="G76" s="486" t="s">
        <v>5</v>
      </c>
      <c r="H76" s="34"/>
    </row>
    <row r="77" spans="1:8">
      <c r="A77" s="475">
        <v>1</v>
      </c>
      <c r="B77" s="34" t="s">
        <v>633</v>
      </c>
      <c r="C77" s="475">
        <v>962744</v>
      </c>
      <c r="D77" s="494">
        <v>41982</v>
      </c>
      <c r="E77" s="500">
        <v>38500</v>
      </c>
      <c r="F77" s="475">
        <v>1</v>
      </c>
      <c r="G77" s="34" t="s">
        <v>953</v>
      </c>
      <c r="H77" s="34"/>
    </row>
    <row r="78" spans="1:8" ht="15.75" thickBot="1">
      <c r="A78" s="358"/>
      <c r="B78" s="358"/>
      <c r="C78" s="358"/>
      <c r="D78" s="358"/>
      <c r="E78" s="358"/>
      <c r="F78" s="358"/>
      <c r="G78" s="501" t="s">
        <v>647</v>
      </c>
      <c r="H78" s="502">
        <f>SUM(E77:E77)</f>
        <v>38500</v>
      </c>
    </row>
    <row r="79" spans="1:8" ht="15.75" thickTop="1"/>
    <row r="80" spans="1:8">
      <c r="A80" s="34"/>
      <c r="B80" s="34"/>
      <c r="C80" s="34"/>
      <c r="D80" s="34"/>
      <c r="E80" s="34"/>
      <c r="F80" s="34"/>
      <c r="G80" s="34"/>
      <c r="H80" s="34"/>
    </row>
    <row r="81" spans="1:9">
      <c r="A81" s="354" t="s">
        <v>6</v>
      </c>
      <c r="B81" s="340" t="s">
        <v>2</v>
      </c>
      <c r="C81" s="341" t="s">
        <v>3</v>
      </c>
      <c r="D81" s="354" t="s">
        <v>10</v>
      </c>
      <c r="E81" s="343" t="s">
        <v>4</v>
      </c>
      <c r="F81" s="344" t="s">
        <v>193</v>
      </c>
      <c r="G81" s="344" t="s">
        <v>25</v>
      </c>
      <c r="H81" s="372"/>
    </row>
    <row r="82" spans="1:9">
      <c r="A82" s="326">
        <v>1</v>
      </c>
      <c r="B82" s="477" t="s">
        <v>908</v>
      </c>
      <c r="C82" s="41" t="s">
        <v>232</v>
      </c>
      <c r="D82" s="327">
        <v>41977</v>
      </c>
      <c r="E82" s="504">
        <v>455000</v>
      </c>
      <c r="F82" s="357">
        <v>1</v>
      </c>
      <c r="G82" s="505" t="s">
        <v>909</v>
      </c>
      <c r="H82" s="372"/>
    </row>
    <row r="83" spans="1:9">
      <c r="A83" s="336">
        <v>2</v>
      </c>
      <c r="B83" s="332" t="s">
        <v>96</v>
      </c>
      <c r="C83" s="333" t="s">
        <v>97</v>
      </c>
      <c r="D83" s="334">
        <v>41977</v>
      </c>
      <c r="E83" s="503">
        <v>12094000</v>
      </c>
      <c r="F83" s="336">
        <v>36</v>
      </c>
      <c r="G83" s="337" t="s">
        <v>910</v>
      </c>
      <c r="H83" s="372"/>
    </row>
    <row r="84" spans="1:9" ht="15.75" thickBot="1">
      <c r="A84" s="34"/>
      <c r="B84" s="34"/>
      <c r="C84" s="34"/>
      <c r="D84" s="475"/>
      <c r="E84" s="34"/>
      <c r="F84" s="34"/>
      <c r="G84" s="483" t="s">
        <v>768</v>
      </c>
      <c r="H84" s="502">
        <f>SUM(E82:E83)</f>
        <v>12549000</v>
      </c>
    </row>
    <row r="85" spans="1:9" ht="15.75" thickTop="1"/>
    <row r="86" spans="1:9">
      <c r="A86" s="34"/>
      <c r="B86" s="34"/>
      <c r="C86" s="34"/>
      <c r="D86" s="475"/>
      <c r="E86" s="34"/>
      <c r="F86" s="34"/>
      <c r="G86" s="34"/>
      <c r="H86" s="34"/>
    </row>
    <row r="87" spans="1:9">
      <c r="A87" s="354" t="s">
        <v>903</v>
      </c>
      <c r="B87" s="340" t="s">
        <v>2</v>
      </c>
      <c r="C87" s="341" t="s">
        <v>3</v>
      </c>
      <c r="D87" s="354" t="s">
        <v>10</v>
      </c>
      <c r="E87" s="343" t="s">
        <v>4</v>
      </c>
      <c r="F87" s="344" t="s">
        <v>193</v>
      </c>
      <c r="G87" s="344" t="s">
        <v>25</v>
      </c>
      <c r="H87" s="372"/>
    </row>
    <row r="88" spans="1:9">
      <c r="A88" s="336">
        <v>1</v>
      </c>
      <c r="B88" s="332" t="s">
        <v>904</v>
      </c>
      <c r="C88" s="333" t="s">
        <v>912</v>
      </c>
      <c r="D88" s="479">
        <v>41975</v>
      </c>
      <c r="E88" s="503">
        <v>2816000</v>
      </c>
      <c r="F88" s="336">
        <v>2</v>
      </c>
      <c r="G88" s="337" t="s">
        <v>905</v>
      </c>
      <c r="H88" s="372"/>
      <c r="I88" s="7"/>
    </row>
    <row r="89" spans="1:9" ht="15.75" thickBot="1">
      <c r="A89" s="34"/>
      <c r="B89" s="34"/>
      <c r="C89" s="34"/>
      <c r="D89" s="34"/>
      <c r="E89" s="34"/>
      <c r="F89" s="34"/>
      <c r="G89" s="483" t="s">
        <v>768</v>
      </c>
      <c r="H89" s="502">
        <f>SUM(E88)</f>
        <v>2816000</v>
      </c>
      <c r="I89" s="7"/>
    </row>
    <row r="90" spans="1:9" ht="15.75" thickTop="1"/>
    <row r="91" spans="1:9">
      <c r="A91" s="313" t="s">
        <v>79</v>
      </c>
      <c r="B91" s="156"/>
      <c r="C91" s="154" t="s">
        <v>80</v>
      </c>
    </row>
    <row r="92" spans="1:9">
      <c r="A92" s="153"/>
      <c r="B92" s="156"/>
      <c r="C92" s="156"/>
    </row>
    <row r="93" spans="1:9">
      <c r="A93" s="153"/>
      <c r="B93" s="156"/>
      <c r="C93" s="156"/>
    </row>
    <row r="94" spans="1:9">
      <c r="A94" s="153"/>
      <c r="B94" s="156"/>
      <c r="C94" s="156"/>
    </row>
    <row r="95" spans="1:9">
      <c r="A95" s="157" t="s">
        <v>487</v>
      </c>
      <c r="B95" s="156"/>
      <c r="C95" s="158" t="s">
        <v>83</v>
      </c>
    </row>
    <row r="96" spans="1:9">
      <c r="A96" s="159" t="s">
        <v>85</v>
      </c>
      <c r="B96" s="156"/>
      <c r="C96" s="160" t="s">
        <v>86</v>
      </c>
    </row>
  </sheetData>
  <pageMargins left="0.7" right="0.7" top="0.75" bottom="0.75" header="0.3" footer="0.3"/>
  <pageSetup paperSize="5" scale="59" orientation="portrait" horizontalDpi="4294967293" verticalDpi="72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7"/>
  <sheetViews>
    <sheetView workbookViewId="0">
      <selection activeCell="C11" sqref="C11"/>
    </sheetView>
  </sheetViews>
  <sheetFormatPr defaultRowHeight="15"/>
  <cols>
    <col min="2" max="2" width="28.85546875" customWidth="1"/>
    <col min="3" max="3" width="9.5703125" customWidth="1"/>
    <col min="4" max="4" width="13.85546875" customWidth="1"/>
    <col min="5" max="5" width="19" customWidth="1"/>
    <col min="6" max="6" width="15" customWidth="1"/>
    <col min="7" max="7" width="38.5703125" customWidth="1"/>
    <col min="8" max="8" width="16.85546875" customWidth="1"/>
  </cols>
  <sheetData>
    <row r="1" spans="1:11" ht="17.25">
      <c r="B1" s="1985" t="s">
        <v>0</v>
      </c>
      <c r="C1" s="1985"/>
      <c r="D1" s="1985"/>
      <c r="E1" s="1985"/>
      <c r="F1" s="1985"/>
      <c r="G1" s="1985"/>
    </row>
    <row r="2" spans="1:11" ht="17.25">
      <c r="B2" s="1985" t="s">
        <v>958</v>
      </c>
      <c r="C2" s="1985"/>
      <c r="D2" s="1985"/>
      <c r="E2" s="1985"/>
      <c r="F2" s="1985"/>
      <c r="G2" s="1985"/>
    </row>
    <row r="5" spans="1:11">
      <c r="A5" s="303" t="s">
        <v>9</v>
      </c>
      <c r="B5" s="304" t="s">
        <v>2</v>
      </c>
      <c r="C5" s="305" t="s">
        <v>3</v>
      </c>
      <c r="D5" s="304" t="s">
        <v>10</v>
      </c>
      <c r="E5" s="304" t="s">
        <v>4</v>
      </c>
      <c r="F5" s="304" t="s">
        <v>193</v>
      </c>
      <c r="G5" s="304" t="s">
        <v>5</v>
      </c>
      <c r="H5" s="143"/>
    </row>
    <row r="6" spans="1:11">
      <c r="A6" s="320">
        <v>1</v>
      </c>
      <c r="B6" s="321" t="s">
        <v>602</v>
      </c>
      <c r="C6" s="41" t="s">
        <v>601</v>
      </c>
      <c r="D6" s="322">
        <v>41989</v>
      </c>
      <c r="E6" s="323">
        <v>105140</v>
      </c>
      <c r="F6" s="324">
        <v>1</v>
      </c>
      <c r="G6" s="329" t="s">
        <v>700</v>
      </c>
      <c r="H6" s="156"/>
    </row>
    <row r="7" spans="1:11">
      <c r="A7" s="326">
        <f>A6+1</f>
        <v>2</v>
      </c>
      <c r="B7" s="321" t="s">
        <v>151</v>
      </c>
      <c r="C7" s="41" t="s">
        <v>272</v>
      </c>
      <c r="D7" s="330">
        <v>41989</v>
      </c>
      <c r="E7" s="328">
        <v>74140</v>
      </c>
      <c r="F7" s="324">
        <v>1</v>
      </c>
      <c r="G7" s="329" t="s">
        <v>575</v>
      </c>
      <c r="H7" s="156"/>
    </row>
    <row r="8" spans="1:11">
      <c r="A8" s="326">
        <f>A7+1</f>
        <v>3</v>
      </c>
      <c r="B8" s="321" t="s">
        <v>188</v>
      </c>
      <c r="C8" s="41" t="s">
        <v>189</v>
      </c>
      <c r="D8" s="330">
        <v>41989</v>
      </c>
      <c r="E8" s="328">
        <v>41140</v>
      </c>
      <c r="F8" s="324">
        <v>1</v>
      </c>
      <c r="G8" s="329" t="s">
        <v>576</v>
      </c>
      <c r="H8" s="156"/>
      <c r="K8" s="7"/>
    </row>
    <row r="9" spans="1:11">
      <c r="A9" s="326">
        <f>A8+1</f>
        <v>4</v>
      </c>
      <c r="B9" s="321" t="s">
        <v>876</v>
      </c>
      <c r="C9" s="41" t="s">
        <v>163</v>
      </c>
      <c r="D9" s="330">
        <v>41989</v>
      </c>
      <c r="E9" s="328">
        <v>65140</v>
      </c>
      <c r="F9" s="324">
        <v>1</v>
      </c>
      <c r="G9" s="329" t="s">
        <v>578</v>
      </c>
      <c r="H9" s="156"/>
    </row>
    <row r="10" spans="1:11">
      <c r="A10" s="326">
        <v>5</v>
      </c>
      <c r="B10" s="321" t="s">
        <v>702</v>
      </c>
      <c r="C10" s="41" t="s">
        <v>705</v>
      </c>
      <c r="D10" s="330">
        <v>41989</v>
      </c>
      <c r="E10" s="328">
        <v>216140</v>
      </c>
      <c r="F10" s="324">
        <v>1</v>
      </c>
      <c r="G10" s="329" t="s">
        <v>703</v>
      </c>
      <c r="H10" s="156"/>
    </row>
    <row r="11" spans="1:11">
      <c r="A11" s="326">
        <v>6</v>
      </c>
      <c r="B11" s="321" t="s">
        <v>954</v>
      </c>
      <c r="C11" s="41" t="s">
        <v>955</v>
      </c>
      <c r="D11" s="330">
        <v>41989</v>
      </c>
      <c r="E11" s="328">
        <v>67140</v>
      </c>
      <c r="F11" s="324">
        <v>1</v>
      </c>
      <c r="G11" s="329" t="s">
        <v>956</v>
      </c>
      <c r="H11" s="156"/>
    </row>
    <row r="12" spans="1:11">
      <c r="A12" s="21">
        <v>7</v>
      </c>
      <c r="B12" s="512" t="s">
        <v>966</v>
      </c>
      <c r="C12" s="514" t="s">
        <v>969</v>
      </c>
      <c r="D12" s="513">
        <v>41995</v>
      </c>
      <c r="E12" s="328">
        <v>39240</v>
      </c>
      <c r="F12" s="324">
        <v>1</v>
      </c>
      <c r="G12" s="329" t="s">
        <v>967</v>
      </c>
      <c r="H12" s="332"/>
    </row>
    <row r="13" spans="1:11" ht="15.75" thickBot="1">
      <c r="A13" s="194"/>
      <c r="B13" s="184"/>
      <c r="C13" s="185"/>
      <c r="D13" s="410"/>
      <c r="E13" s="186"/>
      <c r="F13" s="183"/>
      <c r="G13" s="167"/>
      <c r="H13" s="399">
        <f>SUM(E5:E12)</f>
        <v>608080</v>
      </c>
    </row>
    <row r="14" spans="1:11" ht="15.75" thickTop="1"/>
    <row r="16" spans="1:11">
      <c r="A16" s="303" t="s">
        <v>8</v>
      </c>
      <c r="B16" s="304" t="s">
        <v>2</v>
      </c>
      <c r="C16" s="305" t="s">
        <v>3</v>
      </c>
      <c r="D16" s="304" t="s">
        <v>10</v>
      </c>
      <c r="E16" s="304" t="s">
        <v>4</v>
      </c>
      <c r="F16" s="304" t="s">
        <v>193</v>
      </c>
      <c r="G16" s="304" t="s">
        <v>5</v>
      </c>
    </row>
    <row r="17" spans="1:8">
      <c r="A17" s="320">
        <v>1</v>
      </c>
      <c r="B17" s="355" t="s">
        <v>138</v>
      </c>
      <c r="C17" s="475">
        <v>897091</v>
      </c>
      <c r="D17" s="322">
        <v>41989</v>
      </c>
      <c r="E17" s="323">
        <v>50500</v>
      </c>
      <c r="F17" s="326">
        <v>1</v>
      </c>
      <c r="G17" s="329" t="s">
        <v>787</v>
      </c>
      <c r="H17" s="34"/>
    </row>
    <row r="18" spans="1:8">
      <c r="A18" s="326">
        <v>2</v>
      </c>
      <c r="B18" s="321" t="s">
        <v>138</v>
      </c>
      <c r="C18" s="475">
        <v>897091</v>
      </c>
      <c r="D18" s="327">
        <v>41989</v>
      </c>
      <c r="E18" s="328">
        <v>26500</v>
      </c>
      <c r="F18" s="326">
        <v>1</v>
      </c>
      <c r="G18" s="329" t="s">
        <v>1048</v>
      </c>
      <c r="H18" s="34"/>
    </row>
    <row r="19" spans="1:8">
      <c r="A19" s="326">
        <v>3</v>
      </c>
      <c r="B19" s="321" t="s">
        <v>118</v>
      </c>
      <c r="C19" s="41" t="s">
        <v>93</v>
      </c>
      <c r="D19" s="327">
        <v>41988</v>
      </c>
      <c r="E19" s="328">
        <v>6500</v>
      </c>
      <c r="F19" s="326">
        <v>1</v>
      </c>
      <c r="G19" s="329" t="s">
        <v>717</v>
      </c>
      <c r="H19" s="34"/>
    </row>
    <row r="20" spans="1:8">
      <c r="A20" s="326">
        <v>4</v>
      </c>
      <c r="B20" s="321" t="s">
        <v>959</v>
      </c>
      <c r="C20" s="506">
        <v>821843</v>
      </c>
      <c r="D20" s="327">
        <v>41988</v>
      </c>
      <c r="E20" s="328">
        <v>51000</v>
      </c>
      <c r="F20" s="326">
        <v>1</v>
      </c>
      <c r="G20" s="329" t="s">
        <v>960</v>
      </c>
      <c r="H20" s="34"/>
    </row>
    <row r="21" spans="1:8">
      <c r="A21" s="326">
        <v>5</v>
      </c>
      <c r="B21" s="321" t="s">
        <v>699</v>
      </c>
      <c r="C21" s="41" t="s">
        <v>224</v>
      </c>
      <c r="D21" s="494">
        <v>41989</v>
      </c>
      <c r="E21" s="328">
        <v>50500</v>
      </c>
      <c r="F21" s="326">
        <v>1</v>
      </c>
      <c r="G21" s="329" t="s">
        <v>787</v>
      </c>
      <c r="H21" s="34"/>
    </row>
    <row r="22" spans="1:8">
      <c r="A22" s="326">
        <v>6</v>
      </c>
      <c r="B22" s="321" t="s">
        <v>699</v>
      </c>
      <c r="C22" s="41" t="s">
        <v>224</v>
      </c>
      <c r="D22" s="327">
        <v>41989</v>
      </c>
      <c r="E22" s="328">
        <v>26000</v>
      </c>
      <c r="F22" s="326">
        <v>1</v>
      </c>
      <c r="G22" s="329" t="s">
        <v>733</v>
      </c>
      <c r="H22" s="34"/>
    </row>
    <row r="23" spans="1:8">
      <c r="A23" s="326">
        <v>7</v>
      </c>
      <c r="B23" s="321" t="s">
        <v>255</v>
      </c>
      <c r="C23" s="41" t="s">
        <v>31</v>
      </c>
      <c r="D23" s="327">
        <v>41985</v>
      </c>
      <c r="E23" s="328">
        <v>50500</v>
      </c>
      <c r="F23" s="326">
        <v>1</v>
      </c>
      <c r="G23" s="329" t="s">
        <v>823</v>
      </c>
      <c r="H23" s="34"/>
    </row>
    <row r="24" spans="1:8">
      <c r="A24" s="326">
        <v>8</v>
      </c>
      <c r="B24" s="321" t="s">
        <v>255</v>
      </c>
      <c r="C24" s="41" t="s">
        <v>31</v>
      </c>
      <c r="D24" s="327">
        <v>41989</v>
      </c>
      <c r="E24" s="328">
        <v>21000</v>
      </c>
      <c r="F24" s="326">
        <v>1</v>
      </c>
      <c r="G24" s="329" t="s">
        <v>880</v>
      </c>
      <c r="H24" s="34"/>
    </row>
    <row r="25" spans="1:8">
      <c r="A25" s="326">
        <v>9</v>
      </c>
      <c r="B25" s="321" t="s">
        <v>88</v>
      </c>
      <c r="C25" s="41" t="s">
        <v>69</v>
      </c>
      <c r="D25" s="327">
        <v>41983</v>
      </c>
      <c r="E25" s="328">
        <v>11000</v>
      </c>
      <c r="F25" s="326">
        <v>1</v>
      </c>
      <c r="G25" s="329" t="s">
        <v>965</v>
      </c>
      <c r="H25" s="34"/>
    </row>
    <row r="26" spans="1:8">
      <c r="A26" s="326">
        <v>10</v>
      </c>
      <c r="B26" s="321" t="s">
        <v>118</v>
      </c>
      <c r="C26" s="41" t="s">
        <v>93</v>
      </c>
      <c r="D26" s="327">
        <v>41990</v>
      </c>
      <c r="E26" s="328">
        <v>50500</v>
      </c>
      <c r="F26" s="326">
        <v>1</v>
      </c>
      <c r="G26" s="329" t="s">
        <v>823</v>
      </c>
      <c r="H26" s="34"/>
    </row>
    <row r="27" spans="1:8">
      <c r="A27" s="326">
        <v>11</v>
      </c>
      <c r="B27" s="321" t="s">
        <v>118</v>
      </c>
      <c r="C27" s="41" t="s">
        <v>93</v>
      </c>
      <c r="D27" s="327">
        <v>41990</v>
      </c>
      <c r="E27" s="328">
        <v>6500</v>
      </c>
      <c r="F27" s="326">
        <v>1</v>
      </c>
      <c r="G27" s="329" t="s">
        <v>750</v>
      </c>
      <c r="H27" s="34"/>
    </row>
    <row r="28" spans="1:8">
      <c r="A28" s="326">
        <v>12</v>
      </c>
      <c r="B28" s="321" t="s">
        <v>118</v>
      </c>
      <c r="C28" s="41" t="s">
        <v>93</v>
      </c>
      <c r="D28" s="327">
        <v>41990</v>
      </c>
      <c r="E28" s="328">
        <v>50500</v>
      </c>
      <c r="F28" s="326">
        <v>1</v>
      </c>
      <c r="G28" s="329" t="s">
        <v>823</v>
      </c>
      <c r="H28" s="34"/>
    </row>
    <row r="29" spans="1:8">
      <c r="A29" s="326">
        <v>13</v>
      </c>
      <c r="B29" s="321" t="s">
        <v>699</v>
      </c>
      <c r="C29" s="41" t="s">
        <v>224</v>
      </c>
      <c r="D29" s="327">
        <v>41990</v>
      </c>
      <c r="E29" s="328">
        <v>6000</v>
      </c>
      <c r="F29" s="326">
        <v>1</v>
      </c>
      <c r="G29" s="329" t="s">
        <v>901</v>
      </c>
      <c r="H29" s="34"/>
    </row>
    <row r="30" spans="1:8">
      <c r="A30" s="326">
        <v>14</v>
      </c>
      <c r="B30" s="321" t="s">
        <v>970</v>
      </c>
      <c r="C30" s="514" t="s">
        <v>969</v>
      </c>
      <c r="D30" s="327">
        <v>41991</v>
      </c>
      <c r="E30" s="328">
        <v>11000</v>
      </c>
      <c r="F30" s="326">
        <v>1</v>
      </c>
      <c r="G30" s="329" t="s">
        <v>715</v>
      </c>
      <c r="H30" s="34"/>
    </row>
    <row r="31" spans="1:8">
      <c r="A31" s="326">
        <v>15</v>
      </c>
      <c r="B31" s="321" t="s">
        <v>360</v>
      </c>
      <c r="C31" s="41" t="s">
        <v>361</v>
      </c>
      <c r="D31" s="327">
        <v>41992</v>
      </c>
      <c r="E31" s="328">
        <v>51000</v>
      </c>
      <c r="F31" s="326">
        <v>1</v>
      </c>
      <c r="G31" s="329" t="s">
        <v>879</v>
      </c>
      <c r="H31" s="34"/>
    </row>
    <row r="32" spans="1:8">
      <c r="A32" s="326">
        <v>16</v>
      </c>
      <c r="B32" s="321" t="s">
        <v>360</v>
      </c>
      <c r="C32" s="41" t="s">
        <v>361</v>
      </c>
      <c r="D32" s="327">
        <v>41992</v>
      </c>
      <c r="E32" s="328">
        <v>50500</v>
      </c>
      <c r="F32" s="326">
        <v>1</v>
      </c>
      <c r="G32" s="329" t="s">
        <v>823</v>
      </c>
      <c r="H32" s="34"/>
    </row>
    <row r="33" spans="1:8">
      <c r="A33" s="326">
        <v>17</v>
      </c>
      <c r="B33" s="321" t="s">
        <v>360</v>
      </c>
      <c r="C33" s="41" t="s">
        <v>361</v>
      </c>
      <c r="D33" s="494">
        <v>41992</v>
      </c>
      <c r="E33" s="328">
        <v>50500</v>
      </c>
      <c r="F33" s="326">
        <v>1</v>
      </c>
      <c r="G33" s="329" t="s">
        <v>823</v>
      </c>
      <c r="H33" s="34"/>
    </row>
    <row r="34" spans="1:8">
      <c r="A34" s="326">
        <v>18</v>
      </c>
      <c r="B34" s="321" t="s">
        <v>360</v>
      </c>
      <c r="C34" s="41" t="s">
        <v>361</v>
      </c>
      <c r="D34" s="494">
        <v>41992</v>
      </c>
      <c r="E34" s="328">
        <v>50500</v>
      </c>
      <c r="F34" s="326">
        <v>1</v>
      </c>
      <c r="G34" s="329" t="s">
        <v>823</v>
      </c>
      <c r="H34" s="34"/>
    </row>
    <row r="35" spans="1:8">
      <c r="A35" s="326">
        <v>19</v>
      </c>
      <c r="B35" s="321" t="s">
        <v>968</v>
      </c>
      <c r="C35" s="41" t="s">
        <v>907</v>
      </c>
      <c r="D35" s="494">
        <v>41995</v>
      </c>
      <c r="E35" s="328">
        <v>99000</v>
      </c>
      <c r="F35" s="326">
        <v>1</v>
      </c>
      <c r="G35" s="329" t="s">
        <v>732</v>
      </c>
      <c r="H35" s="34"/>
    </row>
    <row r="36" spans="1:8">
      <c r="A36" s="326">
        <v>20</v>
      </c>
      <c r="B36" s="321" t="s">
        <v>971</v>
      </c>
      <c r="C36" s="475">
        <v>912218</v>
      </c>
      <c r="D36" s="494">
        <v>41996</v>
      </c>
      <c r="E36" s="328">
        <v>26000</v>
      </c>
      <c r="F36" s="326">
        <v>1</v>
      </c>
      <c r="G36" s="329" t="s">
        <v>733</v>
      </c>
      <c r="H36" s="34"/>
    </row>
    <row r="37" spans="1:8">
      <c r="A37" s="326">
        <v>21</v>
      </c>
      <c r="B37" s="321" t="s">
        <v>971</v>
      </c>
      <c r="C37" s="475">
        <v>912218</v>
      </c>
      <c r="D37" s="494">
        <v>41996</v>
      </c>
      <c r="E37" s="328">
        <v>26500</v>
      </c>
      <c r="F37" s="326">
        <v>1</v>
      </c>
      <c r="G37" s="329" t="s">
        <v>972</v>
      </c>
      <c r="H37" s="34"/>
    </row>
    <row r="38" spans="1:8">
      <c r="A38" s="326">
        <v>22</v>
      </c>
      <c r="B38" s="321" t="s">
        <v>699</v>
      </c>
      <c r="C38" s="41" t="s">
        <v>224</v>
      </c>
      <c r="D38" s="494">
        <v>41983</v>
      </c>
      <c r="E38" s="328">
        <v>26000</v>
      </c>
      <c r="F38" s="326">
        <v>1</v>
      </c>
      <c r="G38" s="329" t="s">
        <v>733</v>
      </c>
      <c r="H38" s="34"/>
    </row>
    <row r="39" spans="1:8">
      <c r="A39" s="326">
        <v>23</v>
      </c>
      <c r="B39" s="321" t="s">
        <v>699</v>
      </c>
      <c r="C39" s="41" t="s">
        <v>224</v>
      </c>
      <c r="D39" s="327">
        <v>41983</v>
      </c>
      <c r="E39" s="328">
        <v>6000</v>
      </c>
      <c r="F39" s="326">
        <v>1</v>
      </c>
      <c r="G39" s="329" t="s">
        <v>901</v>
      </c>
      <c r="H39" s="34"/>
    </row>
    <row r="40" spans="1:8">
      <c r="A40" s="326">
        <v>24</v>
      </c>
      <c r="B40" s="321" t="s">
        <v>26</v>
      </c>
      <c r="C40" s="41" t="s">
        <v>27</v>
      </c>
      <c r="D40" s="327">
        <v>41961</v>
      </c>
      <c r="E40" s="328">
        <v>50500</v>
      </c>
      <c r="F40" s="326">
        <v>1</v>
      </c>
      <c r="G40" s="329" t="s">
        <v>749</v>
      </c>
      <c r="H40" s="34"/>
    </row>
    <row r="41" spans="1:8">
      <c r="A41" s="326">
        <v>25</v>
      </c>
      <c r="B41" s="321" t="s">
        <v>26</v>
      </c>
      <c r="C41" s="41" t="s">
        <v>27</v>
      </c>
      <c r="D41" s="327">
        <v>41970</v>
      </c>
      <c r="E41" s="328">
        <v>6500</v>
      </c>
      <c r="F41" s="326">
        <v>1</v>
      </c>
      <c r="G41" s="329" t="s">
        <v>722</v>
      </c>
      <c r="H41" s="34"/>
    </row>
    <row r="42" spans="1:8">
      <c r="A42" s="326">
        <v>26</v>
      </c>
      <c r="B42" s="321" t="s">
        <v>26</v>
      </c>
      <c r="C42" s="514" t="s">
        <v>27</v>
      </c>
      <c r="D42" s="494">
        <v>41971</v>
      </c>
      <c r="E42" s="328">
        <v>26500</v>
      </c>
      <c r="F42" s="326">
        <v>1</v>
      </c>
      <c r="G42" s="329" t="s">
        <v>974</v>
      </c>
      <c r="H42" s="34"/>
    </row>
    <row r="43" spans="1:8">
      <c r="A43" s="326">
        <v>27</v>
      </c>
      <c r="B43" s="321" t="s">
        <v>26</v>
      </c>
      <c r="C43" s="514" t="s">
        <v>27</v>
      </c>
      <c r="D43" s="494">
        <v>41976</v>
      </c>
      <c r="E43" s="328">
        <v>11500</v>
      </c>
      <c r="F43" s="326">
        <v>1</v>
      </c>
      <c r="G43" s="329" t="s">
        <v>709</v>
      </c>
      <c r="H43" s="34"/>
    </row>
    <row r="44" spans="1:8">
      <c r="A44" s="326">
        <v>28</v>
      </c>
      <c r="B44" s="321" t="s">
        <v>971</v>
      </c>
      <c r="C44" s="32">
        <v>912218</v>
      </c>
      <c r="D44" s="396">
        <v>41975</v>
      </c>
      <c r="E44" s="328">
        <v>50500</v>
      </c>
      <c r="F44" s="326">
        <v>1</v>
      </c>
      <c r="G44" s="329" t="s">
        <v>787</v>
      </c>
      <c r="H44" s="34"/>
    </row>
    <row r="45" spans="1:8">
      <c r="A45" s="326">
        <v>29</v>
      </c>
      <c r="B45" s="516" t="s">
        <v>699</v>
      </c>
      <c r="C45" s="41" t="s">
        <v>224</v>
      </c>
      <c r="D45" s="494">
        <v>41996</v>
      </c>
      <c r="E45" s="328">
        <v>11000</v>
      </c>
      <c r="F45" s="326">
        <v>1</v>
      </c>
      <c r="G45" s="329" t="s">
        <v>715</v>
      </c>
      <c r="H45" s="34"/>
    </row>
    <row r="46" spans="1:8">
      <c r="A46" s="21">
        <v>30</v>
      </c>
      <c r="B46" s="516" t="s">
        <v>968</v>
      </c>
      <c r="C46" s="41" t="s">
        <v>907</v>
      </c>
      <c r="D46" s="494">
        <v>42002</v>
      </c>
      <c r="E46" s="328">
        <v>50500</v>
      </c>
      <c r="F46" s="326">
        <v>1</v>
      </c>
      <c r="G46" s="329" t="s">
        <v>787</v>
      </c>
      <c r="H46" s="34"/>
    </row>
    <row r="47" spans="1:8">
      <c r="A47" s="21">
        <v>31</v>
      </c>
      <c r="B47" s="516" t="s">
        <v>968</v>
      </c>
      <c r="C47" s="41" t="s">
        <v>907</v>
      </c>
      <c r="D47" s="494">
        <v>42002</v>
      </c>
      <c r="E47" s="328">
        <v>50500</v>
      </c>
      <c r="F47" s="326">
        <v>1</v>
      </c>
      <c r="G47" s="329" t="s">
        <v>823</v>
      </c>
      <c r="H47" s="34"/>
    </row>
    <row r="48" spans="1:8">
      <c r="A48" s="21">
        <v>32</v>
      </c>
      <c r="B48" s="516" t="s">
        <v>699</v>
      </c>
      <c r="C48" s="41" t="s">
        <v>224</v>
      </c>
      <c r="D48" s="494">
        <v>42003</v>
      </c>
      <c r="E48" s="328">
        <v>50500</v>
      </c>
      <c r="F48" s="326">
        <v>1</v>
      </c>
      <c r="G48" s="329" t="s">
        <v>787</v>
      </c>
      <c r="H48" s="34"/>
    </row>
    <row r="49" spans="1:8">
      <c r="A49" s="21">
        <v>33</v>
      </c>
      <c r="B49" s="516" t="s">
        <v>699</v>
      </c>
      <c r="C49" s="41" t="s">
        <v>224</v>
      </c>
      <c r="D49" s="494">
        <v>42003</v>
      </c>
      <c r="E49" s="328">
        <v>26000</v>
      </c>
      <c r="F49" s="326">
        <v>1</v>
      </c>
      <c r="G49" s="329" t="s">
        <v>733</v>
      </c>
      <c r="H49" s="34"/>
    </row>
    <row r="50" spans="1:8">
      <c r="A50" s="21">
        <v>34</v>
      </c>
      <c r="B50" s="516" t="s">
        <v>636</v>
      </c>
      <c r="C50" s="518">
        <v>975130</v>
      </c>
      <c r="D50" s="417">
        <v>42004</v>
      </c>
      <c r="E50" s="328">
        <v>51000</v>
      </c>
      <c r="F50" s="326">
        <v>1</v>
      </c>
      <c r="G50" s="329" t="s">
        <v>984</v>
      </c>
      <c r="H50" s="34"/>
    </row>
    <row r="51" spans="1:8">
      <c r="A51" s="21">
        <v>35</v>
      </c>
      <c r="B51" s="321" t="s">
        <v>118</v>
      </c>
      <c r="C51" s="41" t="s">
        <v>93</v>
      </c>
      <c r="D51" s="396">
        <v>42004</v>
      </c>
      <c r="E51" s="328">
        <v>11500</v>
      </c>
      <c r="F51" s="326">
        <v>1</v>
      </c>
      <c r="G51" s="329" t="s">
        <v>709</v>
      </c>
      <c r="H51" s="34"/>
    </row>
    <row r="52" spans="1:8">
      <c r="A52" s="326"/>
      <c r="B52" s="321"/>
      <c r="C52" s="32"/>
      <c r="D52" s="396"/>
      <c r="E52" s="328"/>
      <c r="F52" s="326"/>
      <c r="G52" s="329"/>
      <c r="H52" s="34"/>
    </row>
    <row r="53" spans="1:8">
      <c r="A53" s="326"/>
      <c r="H53" s="34"/>
    </row>
    <row r="54" spans="1:8" ht="15.75" thickBot="1">
      <c r="A54" s="507"/>
      <c r="B54" s="508"/>
      <c r="C54" s="356"/>
      <c r="D54" s="509"/>
      <c r="E54" s="510"/>
      <c r="F54" s="507"/>
      <c r="G54" s="511"/>
      <c r="H54" s="348">
        <f>SUM(E17:E53)</f>
        <v>1200500</v>
      </c>
    </row>
    <row r="55" spans="1:8" ht="15.75" thickTop="1">
      <c r="A55" s="34"/>
      <c r="B55" s="34"/>
      <c r="C55" s="34"/>
      <c r="D55" s="34"/>
      <c r="E55" s="34"/>
      <c r="F55" s="34"/>
      <c r="G55" s="34"/>
      <c r="H55" s="34"/>
    </row>
    <row r="56" spans="1:8">
      <c r="A56" s="34"/>
      <c r="B56" s="34"/>
      <c r="C56" s="34"/>
      <c r="D56" s="34"/>
      <c r="E56" s="34"/>
      <c r="F56" s="34"/>
      <c r="G56" s="34"/>
      <c r="H56" s="34"/>
    </row>
    <row r="57" spans="1:8">
      <c r="A57" s="499" t="s">
        <v>6</v>
      </c>
      <c r="B57" s="486" t="s">
        <v>2</v>
      </c>
      <c r="C57" s="489" t="s">
        <v>3</v>
      </c>
      <c r="D57" s="486" t="s">
        <v>10</v>
      </c>
      <c r="E57" s="486" t="s">
        <v>4</v>
      </c>
      <c r="F57" s="486" t="s">
        <v>193</v>
      </c>
      <c r="G57" s="486" t="s">
        <v>5</v>
      </c>
      <c r="H57" s="34"/>
    </row>
    <row r="58" spans="1:8">
      <c r="A58" s="475">
        <v>1</v>
      </c>
      <c r="B58" s="34" t="s">
        <v>957</v>
      </c>
      <c r="C58" s="475">
        <v>962796</v>
      </c>
      <c r="D58" s="494">
        <v>41989</v>
      </c>
      <c r="E58" s="471">
        <v>1195000</v>
      </c>
      <c r="F58" s="507">
        <v>1</v>
      </c>
      <c r="G58" s="34" t="s">
        <v>961</v>
      </c>
      <c r="H58" s="34"/>
    </row>
    <row r="59" spans="1:8">
      <c r="A59" s="475">
        <v>2</v>
      </c>
      <c r="B59" s="34" t="s">
        <v>957</v>
      </c>
      <c r="C59" s="41" t="s">
        <v>962</v>
      </c>
      <c r="D59" s="494">
        <v>41989</v>
      </c>
      <c r="E59" s="418">
        <v>1169400</v>
      </c>
      <c r="F59" s="478">
        <v>1</v>
      </c>
      <c r="G59" s="34" t="s">
        <v>963</v>
      </c>
      <c r="H59" s="34"/>
    </row>
    <row r="60" spans="1:8">
      <c r="A60" s="475">
        <v>3</v>
      </c>
      <c r="B60" s="34" t="s">
        <v>26</v>
      </c>
      <c r="C60" s="514" t="s">
        <v>27</v>
      </c>
      <c r="D60" s="494">
        <v>41915</v>
      </c>
      <c r="E60" s="418">
        <v>345600</v>
      </c>
      <c r="F60" s="478">
        <v>2</v>
      </c>
      <c r="G60" s="34" t="s">
        <v>973</v>
      </c>
      <c r="H60" s="34"/>
    </row>
    <row r="61" spans="1:8">
      <c r="A61" s="475">
        <v>4</v>
      </c>
      <c r="B61" s="34" t="s">
        <v>26</v>
      </c>
      <c r="C61" s="514" t="s">
        <v>27</v>
      </c>
      <c r="D61" s="494">
        <v>41962</v>
      </c>
      <c r="E61" s="418">
        <v>47500</v>
      </c>
      <c r="F61" s="478">
        <v>1</v>
      </c>
      <c r="G61" s="34" t="s">
        <v>975</v>
      </c>
      <c r="H61" s="34"/>
    </row>
    <row r="62" spans="1:8">
      <c r="A62" s="475">
        <v>5</v>
      </c>
      <c r="B62" s="34" t="s">
        <v>26</v>
      </c>
      <c r="C62" s="514" t="s">
        <v>27</v>
      </c>
      <c r="D62" s="494">
        <v>41985</v>
      </c>
      <c r="E62" s="418">
        <v>47500</v>
      </c>
      <c r="F62" s="478">
        <v>1</v>
      </c>
      <c r="G62" s="34" t="s">
        <v>975</v>
      </c>
      <c r="H62" s="34"/>
    </row>
    <row r="63" spans="1:8">
      <c r="A63" s="475">
        <v>6</v>
      </c>
      <c r="B63" s="34" t="s">
        <v>977</v>
      </c>
      <c r="C63" s="514" t="s">
        <v>982</v>
      </c>
      <c r="D63" s="494">
        <v>42003</v>
      </c>
      <c r="E63" s="418">
        <v>405000</v>
      </c>
      <c r="F63" s="478">
        <v>1</v>
      </c>
      <c r="G63" s="34" t="s">
        <v>981</v>
      </c>
      <c r="H63" s="34"/>
    </row>
    <row r="64" spans="1:8">
      <c r="A64" s="475">
        <v>7</v>
      </c>
      <c r="B64" s="34" t="s">
        <v>978</v>
      </c>
      <c r="C64" s="514" t="s">
        <v>983</v>
      </c>
      <c r="D64" s="494">
        <v>41997</v>
      </c>
      <c r="E64" s="418">
        <v>2264000</v>
      </c>
      <c r="F64" s="478">
        <v>1</v>
      </c>
      <c r="G64" s="34" t="s">
        <v>979</v>
      </c>
      <c r="H64" s="34"/>
    </row>
    <row r="65" spans="1:8">
      <c r="A65" s="475">
        <v>8</v>
      </c>
      <c r="B65" s="34" t="s">
        <v>978</v>
      </c>
      <c r="C65" s="475">
        <v>900847</v>
      </c>
      <c r="D65" s="494">
        <v>41997</v>
      </c>
      <c r="E65" s="517">
        <v>2088000</v>
      </c>
      <c r="F65" s="326">
        <v>1</v>
      </c>
      <c r="G65" s="34" t="s">
        <v>980</v>
      </c>
      <c r="H65" s="34"/>
    </row>
    <row r="66" spans="1:8">
      <c r="A66" s="475">
        <v>9</v>
      </c>
      <c r="B66" s="34" t="s">
        <v>287</v>
      </c>
      <c r="C66" s="21">
        <v>896621</v>
      </c>
      <c r="D66" s="396">
        <v>41991</v>
      </c>
      <c r="E66" s="517">
        <v>272500</v>
      </c>
      <c r="F66" s="326">
        <v>1</v>
      </c>
      <c r="G66" s="34" t="s">
        <v>985</v>
      </c>
      <c r="H66" s="34"/>
    </row>
    <row r="67" spans="1:8" ht="15.75" thickBot="1">
      <c r="A67" s="358"/>
      <c r="B67" s="358"/>
      <c r="C67" s="358"/>
      <c r="D67" s="358"/>
      <c r="E67" s="471"/>
      <c r="F67" s="507"/>
      <c r="G67" s="501" t="s">
        <v>647</v>
      </c>
      <c r="H67" s="502">
        <f>SUM(E58:E66)</f>
        <v>7834500</v>
      </c>
    </row>
    <row r="68" spans="1:8" ht="15.75" thickTop="1"/>
    <row r="69" spans="1:8">
      <c r="A69" s="253" t="s">
        <v>7</v>
      </c>
      <c r="B69" s="180" t="s">
        <v>2</v>
      </c>
      <c r="C69" s="223" t="s">
        <v>3</v>
      </c>
      <c r="D69" s="304" t="s">
        <v>10</v>
      </c>
      <c r="E69" s="304" t="s">
        <v>4</v>
      </c>
      <c r="F69" s="304" t="s">
        <v>193</v>
      </c>
      <c r="G69" s="180" t="s">
        <v>25</v>
      </c>
    </row>
    <row r="70" spans="1:8">
      <c r="A70" s="326">
        <v>1</v>
      </c>
      <c r="B70" s="321" t="s">
        <v>49</v>
      </c>
      <c r="C70" s="41" t="s">
        <v>43</v>
      </c>
      <c r="D70" s="327">
        <v>41995</v>
      </c>
      <c r="E70" s="328">
        <v>500000</v>
      </c>
      <c r="F70" s="326">
        <v>1</v>
      </c>
      <c r="G70" s="477" t="s">
        <v>706</v>
      </c>
    </row>
    <row r="71" spans="1:8">
      <c r="A71" s="326">
        <v>2</v>
      </c>
      <c r="B71" s="321" t="s">
        <v>968</v>
      </c>
      <c r="C71" s="41" t="s">
        <v>907</v>
      </c>
      <c r="D71" s="327">
        <v>41995</v>
      </c>
      <c r="E71" s="328">
        <v>200000</v>
      </c>
      <c r="F71" s="326">
        <v>1</v>
      </c>
      <c r="G71" s="477" t="s">
        <v>877</v>
      </c>
    </row>
    <row r="72" spans="1:8">
      <c r="A72" s="326">
        <f>A71+1</f>
        <v>3</v>
      </c>
      <c r="B72" s="321" t="s">
        <v>968</v>
      </c>
      <c r="C72" s="41" t="s">
        <v>907</v>
      </c>
      <c r="D72" s="327">
        <v>41995</v>
      </c>
      <c r="E72" s="328">
        <v>200000</v>
      </c>
      <c r="F72" s="478">
        <v>1</v>
      </c>
      <c r="G72" s="477" t="s">
        <v>877</v>
      </c>
    </row>
    <row r="73" spans="1:8">
      <c r="A73" s="326">
        <f>A72+1</f>
        <v>4</v>
      </c>
      <c r="B73" s="321" t="s">
        <v>810</v>
      </c>
      <c r="C73" s="41" t="s">
        <v>719</v>
      </c>
      <c r="D73" s="327">
        <v>41992</v>
      </c>
      <c r="E73" s="328">
        <v>600000</v>
      </c>
      <c r="F73" s="326">
        <v>1</v>
      </c>
      <c r="G73" s="477" t="s">
        <v>889</v>
      </c>
    </row>
    <row r="74" spans="1:8">
      <c r="A74" s="326">
        <f>A73+1</f>
        <v>5</v>
      </c>
      <c r="B74" s="321" t="s">
        <v>26</v>
      </c>
      <c r="C74" s="514" t="s">
        <v>27</v>
      </c>
      <c r="D74" s="327">
        <v>41990</v>
      </c>
      <c r="E74" s="328">
        <v>150000</v>
      </c>
      <c r="F74" s="326">
        <v>1</v>
      </c>
      <c r="G74" s="477" t="s">
        <v>886</v>
      </c>
    </row>
    <row r="75" spans="1:8">
      <c r="A75" s="326">
        <f>A74+1</f>
        <v>6</v>
      </c>
      <c r="B75" s="321" t="s">
        <v>26</v>
      </c>
      <c r="C75" s="514" t="s">
        <v>27</v>
      </c>
      <c r="D75" s="327">
        <v>41975</v>
      </c>
      <c r="E75" s="328">
        <v>150000</v>
      </c>
      <c r="F75" s="326">
        <v>1</v>
      </c>
      <c r="G75" s="477" t="s">
        <v>886</v>
      </c>
    </row>
    <row r="76" spans="1:8">
      <c r="A76" s="191">
        <v>7</v>
      </c>
      <c r="B76" s="321" t="s">
        <v>807</v>
      </c>
      <c r="C76" s="144" t="s">
        <v>976</v>
      </c>
      <c r="D76" s="309">
        <v>41997</v>
      </c>
      <c r="E76" s="201">
        <v>150000</v>
      </c>
      <c r="F76" s="191">
        <v>1</v>
      </c>
      <c r="G76" s="388" t="s">
        <v>886</v>
      </c>
    </row>
    <row r="77" spans="1:8">
      <c r="A77" s="326">
        <v>8</v>
      </c>
      <c r="B77" s="321" t="s">
        <v>118</v>
      </c>
      <c r="C77" s="41" t="s">
        <v>93</v>
      </c>
      <c r="D77" s="327">
        <v>42002</v>
      </c>
      <c r="E77" s="328">
        <v>50000</v>
      </c>
      <c r="F77" s="326">
        <v>1</v>
      </c>
      <c r="G77" s="477" t="s">
        <v>736</v>
      </c>
    </row>
    <row r="78" spans="1:8">
      <c r="A78" s="475">
        <v>9</v>
      </c>
      <c r="B78" s="34" t="s">
        <v>699</v>
      </c>
      <c r="C78" s="41" t="s">
        <v>224</v>
      </c>
      <c r="D78" s="494">
        <v>42003</v>
      </c>
      <c r="E78" s="515">
        <v>100000</v>
      </c>
      <c r="F78" s="475">
        <v>1</v>
      </c>
      <c r="G78" s="34" t="s">
        <v>667</v>
      </c>
    </row>
    <row r="79" spans="1:8" ht="15.75" thickBot="1">
      <c r="A79" s="248"/>
      <c r="B79" s="248"/>
      <c r="C79" s="248"/>
      <c r="D79" s="248"/>
      <c r="E79" s="248"/>
      <c r="F79" s="420"/>
      <c r="G79" s="429"/>
      <c r="H79" s="181">
        <f>SUM(E70:E78)</f>
        <v>2100000</v>
      </c>
    </row>
    <row r="80" spans="1:8" ht="15.75" thickTop="1"/>
    <row r="81" spans="1:8">
      <c r="A81" s="499" t="s">
        <v>594</v>
      </c>
      <c r="B81" s="486" t="s">
        <v>2</v>
      </c>
      <c r="C81" s="489" t="s">
        <v>3</v>
      </c>
      <c r="D81" s="486" t="s">
        <v>10</v>
      </c>
      <c r="E81" s="486" t="s">
        <v>4</v>
      </c>
      <c r="F81" s="486" t="s">
        <v>193</v>
      </c>
      <c r="G81" s="486" t="s">
        <v>5</v>
      </c>
      <c r="H81" s="34"/>
    </row>
    <row r="82" spans="1:8">
      <c r="A82" s="475">
        <v>1</v>
      </c>
      <c r="B82" s="34" t="s">
        <v>595</v>
      </c>
      <c r="C82" s="41" t="s">
        <v>337</v>
      </c>
      <c r="D82" s="494">
        <v>42002</v>
      </c>
      <c r="E82" s="500">
        <v>700401</v>
      </c>
      <c r="F82" s="475">
        <v>1</v>
      </c>
      <c r="G82" s="34" t="s">
        <v>986</v>
      </c>
      <c r="H82" s="34"/>
    </row>
    <row r="83" spans="1:8" ht="15.75" thickBot="1">
      <c r="A83" s="358"/>
      <c r="B83" s="358"/>
      <c r="C83" s="358"/>
      <c r="D83" s="358"/>
      <c r="E83" s="358"/>
      <c r="F83" s="358"/>
      <c r="G83" s="501" t="s">
        <v>647</v>
      </c>
      <c r="H83" s="502">
        <f>SUM(E82:E82)</f>
        <v>700401</v>
      </c>
    </row>
    <row r="84" spans="1:8" ht="15.75" thickTop="1">
      <c r="A84" s="153"/>
      <c r="B84" s="156"/>
      <c r="C84" s="156"/>
    </row>
    <row r="85" spans="1:8">
      <c r="A85" s="153"/>
      <c r="B85" s="156"/>
      <c r="C85" s="156"/>
    </row>
    <row r="86" spans="1:8">
      <c r="A86" s="157" t="s">
        <v>487</v>
      </c>
      <c r="B86" s="156"/>
      <c r="C86" s="158" t="s">
        <v>83</v>
      </c>
    </row>
    <row r="87" spans="1:8">
      <c r="A87" s="159" t="s">
        <v>85</v>
      </c>
      <c r="B87" s="156"/>
      <c r="C87" s="160" t="s">
        <v>86</v>
      </c>
    </row>
  </sheetData>
  <mergeCells count="2">
    <mergeCell ref="B1:G1"/>
    <mergeCell ref="B2:G2"/>
  </mergeCells>
  <pageMargins left="0.7" right="0.7" top="0.75" bottom="0.75" header="0.3" footer="0.3"/>
  <pageSetup scale="59" orientation="portrait" horizontalDpi="4294967293" verticalDpi="72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2"/>
  <sheetViews>
    <sheetView topLeftCell="A55" zoomScale="78" zoomScaleNormal="78" workbookViewId="0">
      <selection sqref="A1:J103"/>
    </sheetView>
  </sheetViews>
  <sheetFormatPr defaultRowHeight="15"/>
  <cols>
    <col min="1" max="1" width="11.140625" customWidth="1"/>
    <col min="2" max="2" width="27" customWidth="1"/>
    <col min="4" max="4" width="14.42578125" customWidth="1"/>
    <col min="5" max="5" width="17.7109375" customWidth="1"/>
    <col min="6" max="6" width="13.85546875" customWidth="1"/>
    <col min="7" max="7" width="38.42578125" customWidth="1"/>
    <col min="8" max="8" width="14.7109375" customWidth="1"/>
  </cols>
  <sheetData>
    <row r="1" spans="1:8" ht="21">
      <c r="C1" s="445" t="s">
        <v>0</v>
      </c>
      <c r="D1" s="445"/>
      <c r="E1" s="445"/>
      <c r="F1" s="445"/>
      <c r="G1" s="445"/>
      <c r="H1" s="444"/>
    </row>
    <row r="2" spans="1:8" ht="21">
      <c r="C2" s="445" t="s">
        <v>964</v>
      </c>
      <c r="D2" s="445"/>
      <c r="E2" s="445"/>
      <c r="F2" s="445"/>
      <c r="G2" s="445"/>
      <c r="H2" s="444"/>
    </row>
    <row r="3" spans="1:8">
      <c r="C3" s="21"/>
      <c r="D3" s="21"/>
      <c r="E3" s="21"/>
      <c r="F3" s="21"/>
      <c r="G3" s="21"/>
    </row>
    <row r="5" spans="1:8">
      <c r="A5" s="303" t="s">
        <v>39</v>
      </c>
      <c r="B5" s="304" t="s">
        <v>2</v>
      </c>
      <c r="C5" s="305" t="s">
        <v>3</v>
      </c>
      <c r="D5" s="304" t="s">
        <v>10</v>
      </c>
      <c r="E5" s="304" t="s">
        <v>4</v>
      </c>
      <c r="F5" s="304" t="s">
        <v>193</v>
      </c>
      <c r="G5" s="304" t="s">
        <v>5</v>
      </c>
    </row>
    <row r="6" spans="1:8">
      <c r="A6" s="345">
        <v>1</v>
      </c>
      <c r="B6" s="321" t="s">
        <v>649</v>
      </c>
      <c r="C6" s="475">
        <v>910856</v>
      </c>
      <c r="D6" s="330">
        <v>42009</v>
      </c>
      <c r="E6" s="346">
        <v>703324</v>
      </c>
      <c r="F6" s="476">
        <v>1</v>
      </c>
      <c r="G6" s="477" t="s">
        <v>987</v>
      </c>
    </row>
    <row r="7" spans="1:8">
      <c r="A7" s="326">
        <f>A6+1</f>
        <v>2</v>
      </c>
      <c r="B7" s="321" t="s">
        <v>616</v>
      </c>
      <c r="C7" s="41" t="s">
        <v>218</v>
      </c>
      <c r="D7" s="330">
        <v>42009</v>
      </c>
      <c r="E7" s="328">
        <v>881640</v>
      </c>
      <c r="F7" s="478">
        <v>1</v>
      </c>
      <c r="G7" s="477" t="s">
        <v>988</v>
      </c>
    </row>
    <row r="8" spans="1:8">
      <c r="A8" s="326">
        <f t="shared" ref="A8:A24" si="0">A7+1</f>
        <v>3</v>
      </c>
      <c r="B8" s="321" t="s">
        <v>658</v>
      </c>
      <c r="C8" s="475">
        <v>912222</v>
      </c>
      <c r="D8" s="327">
        <v>42009</v>
      </c>
      <c r="E8" s="328">
        <v>424265</v>
      </c>
      <c r="F8" s="324">
        <v>1</v>
      </c>
      <c r="G8" s="477" t="s">
        <v>989</v>
      </c>
    </row>
    <row r="9" spans="1:8">
      <c r="A9" s="326">
        <f t="shared" si="0"/>
        <v>4</v>
      </c>
      <c r="B9" s="321" t="s">
        <v>621</v>
      </c>
      <c r="C9" s="41" t="s">
        <v>77</v>
      </c>
      <c r="D9" s="327">
        <v>42009</v>
      </c>
      <c r="E9" s="328">
        <v>908639</v>
      </c>
      <c r="F9" s="324">
        <v>1</v>
      </c>
      <c r="G9" s="477" t="s">
        <v>990</v>
      </c>
    </row>
    <row r="10" spans="1:8">
      <c r="A10" s="326">
        <f t="shared" si="0"/>
        <v>5</v>
      </c>
      <c r="B10" s="321" t="s">
        <v>231</v>
      </c>
      <c r="C10" s="475">
        <v>970654</v>
      </c>
      <c r="D10" s="327">
        <v>42009</v>
      </c>
      <c r="E10" s="328">
        <v>298292</v>
      </c>
      <c r="F10" s="324">
        <v>1</v>
      </c>
      <c r="G10" s="477" t="s">
        <v>991</v>
      </c>
    </row>
    <row r="11" spans="1:8">
      <c r="A11" s="326">
        <f t="shared" si="0"/>
        <v>6</v>
      </c>
      <c r="B11" s="321" t="s">
        <v>623</v>
      </c>
      <c r="C11" s="41" t="s">
        <v>126</v>
      </c>
      <c r="D11" s="327">
        <v>42009</v>
      </c>
      <c r="E11" s="328">
        <v>555280</v>
      </c>
      <c r="F11" s="324">
        <v>1</v>
      </c>
      <c r="G11" s="477" t="s">
        <v>992</v>
      </c>
    </row>
    <row r="12" spans="1:8">
      <c r="A12" s="326">
        <f t="shared" si="0"/>
        <v>7</v>
      </c>
      <c r="B12" s="321" t="s">
        <v>665</v>
      </c>
      <c r="C12" s="475">
        <v>910247</v>
      </c>
      <c r="D12" s="327">
        <v>42009</v>
      </c>
      <c r="E12" s="328">
        <v>159583</v>
      </c>
      <c r="F12" s="324">
        <v>1</v>
      </c>
      <c r="G12" s="477" t="s">
        <v>993</v>
      </c>
    </row>
    <row r="13" spans="1:8">
      <c r="A13" s="326">
        <f t="shared" si="0"/>
        <v>8</v>
      </c>
      <c r="B13" s="321" t="s">
        <v>138</v>
      </c>
      <c r="C13" s="41" t="s">
        <v>137</v>
      </c>
      <c r="D13" s="327">
        <v>42009</v>
      </c>
      <c r="E13" s="328">
        <v>692535</v>
      </c>
      <c r="F13" s="324">
        <v>1</v>
      </c>
      <c r="G13" s="477" t="s">
        <v>994</v>
      </c>
    </row>
    <row r="14" spans="1:8">
      <c r="A14" s="326">
        <f t="shared" si="0"/>
        <v>9</v>
      </c>
      <c r="B14" s="321" t="s">
        <v>633</v>
      </c>
      <c r="C14" s="41" t="s">
        <v>610</v>
      </c>
      <c r="D14" s="327">
        <v>42009</v>
      </c>
      <c r="E14" s="328">
        <v>203302</v>
      </c>
      <c r="F14" s="324">
        <v>1</v>
      </c>
      <c r="G14" s="477" t="s">
        <v>995</v>
      </c>
    </row>
    <row r="15" spans="1:8">
      <c r="A15" s="326">
        <f t="shared" si="0"/>
        <v>10</v>
      </c>
      <c r="B15" s="321" t="s">
        <v>633</v>
      </c>
      <c r="C15" s="475">
        <v>962744</v>
      </c>
      <c r="D15" s="327">
        <v>42009</v>
      </c>
      <c r="E15" s="328">
        <v>8059</v>
      </c>
      <c r="F15" s="324">
        <v>1</v>
      </c>
      <c r="G15" s="477" t="s">
        <v>996</v>
      </c>
    </row>
    <row r="16" spans="1:8">
      <c r="A16" s="326">
        <f t="shared" si="0"/>
        <v>11</v>
      </c>
      <c r="B16" s="321" t="s">
        <v>625</v>
      </c>
      <c r="C16" s="41" t="s">
        <v>626</v>
      </c>
      <c r="D16" s="327">
        <v>42009</v>
      </c>
      <c r="E16" s="328">
        <v>163360</v>
      </c>
      <c r="F16" s="324">
        <v>1</v>
      </c>
      <c r="G16" s="477" t="s">
        <v>997</v>
      </c>
    </row>
    <row r="17" spans="1:9">
      <c r="A17" s="326">
        <f t="shared" si="0"/>
        <v>12</v>
      </c>
      <c r="B17" s="321" t="s">
        <v>625</v>
      </c>
      <c r="C17" s="41" t="s">
        <v>626</v>
      </c>
      <c r="D17" s="327">
        <v>42009</v>
      </c>
      <c r="E17" s="328">
        <v>39056</v>
      </c>
      <c r="F17" s="324">
        <v>1</v>
      </c>
      <c r="G17" s="477" t="s">
        <v>998</v>
      </c>
    </row>
    <row r="18" spans="1:9">
      <c r="A18" s="326">
        <f t="shared" si="0"/>
        <v>13</v>
      </c>
      <c r="B18" s="321" t="s">
        <v>625</v>
      </c>
      <c r="C18" s="41" t="s">
        <v>626</v>
      </c>
      <c r="D18" s="327">
        <v>42009</v>
      </c>
      <c r="E18" s="328">
        <v>21420</v>
      </c>
      <c r="F18" s="324">
        <v>1</v>
      </c>
      <c r="G18" s="477" t="s">
        <v>999</v>
      </c>
    </row>
    <row r="19" spans="1:9">
      <c r="A19" s="326">
        <f t="shared" si="0"/>
        <v>14</v>
      </c>
      <c r="B19" s="321" t="s">
        <v>670</v>
      </c>
      <c r="C19" s="475">
        <v>975378</v>
      </c>
      <c r="D19" s="327">
        <v>42009</v>
      </c>
      <c r="E19" s="328">
        <v>453069</v>
      </c>
      <c r="F19" s="324">
        <v>1</v>
      </c>
      <c r="G19" s="477" t="s">
        <v>1000</v>
      </c>
    </row>
    <row r="20" spans="1:9">
      <c r="A20" s="326">
        <f t="shared" si="0"/>
        <v>15</v>
      </c>
      <c r="B20" s="321" t="s">
        <v>618</v>
      </c>
      <c r="C20" s="41" t="s">
        <v>514</v>
      </c>
      <c r="D20" s="327">
        <v>42009</v>
      </c>
      <c r="E20" s="328">
        <v>619527</v>
      </c>
      <c r="F20" s="324">
        <v>1</v>
      </c>
      <c r="G20" s="477" t="s">
        <v>1001</v>
      </c>
    </row>
    <row r="21" spans="1:9">
      <c r="A21" s="326">
        <f t="shared" si="0"/>
        <v>16</v>
      </c>
      <c r="B21" s="321" t="s">
        <v>618</v>
      </c>
      <c r="C21" s="41" t="s">
        <v>514</v>
      </c>
      <c r="D21" s="327">
        <v>42009</v>
      </c>
      <c r="E21" s="328">
        <v>52131</v>
      </c>
      <c r="F21" s="324">
        <v>1</v>
      </c>
      <c r="G21" s="477" t="s">
        <v>1002</v>
      </c>
    </row>
    <row r="22" spans="1:9">
      <c r="A22" s="326">
        <f t="shared" si="0"/>
        <v>17</v>
      </c>
      <c r="B22" s="321" t="s">
        <v>73</v>
      </c>
      <c r="C22" s="41" t="s">
        <v>115</v>
      </c>
      <c r="D22" s="327">
        <v>42009</v>
      </c>
      <c r="E22" s="328">
        <v>266089</v>
      </c>
      <c r="F22" s="324">
        <v>1</v>
      </c>
      <c r="G22" s="329" t="s">
        <v>1003</v>
      </c>
    </row>
    <row r="23" spans="1:9">
      <c r="A23" s="326">
        <f t="shared" si="0"/>
        <v>18</v>
      </c>
      <c r="B23" s="321" t="s">
        <v>595</v>
      </c>
      <c r="C23" s="41" t="s">
        <v>337</v>
      </c>
      <c r="D23" s="327">
        <v>42009</v>
      </c>
      <c r="E23" s="328">
        <v>382549</v>
      </c>
      <c r="F23" s="324">
        <v>1</v>
      </c>
      <c r="G23" s="477" t="s">
        <v>1004</v>
      </c>
    </row>
    <row r="24" spans="1:9">
      <c r="A24" s="326">
        <f t="shared" si="0"/>
        <v>19</v>
      </c>
      <c r="B24" s="321" t="s">
        <v>1022</v>
      </c>
      <c r="C24" s="41" t="s">
        <v>1030</v>
      </c>
      <c r="D24" s="327">
        <v>42011</v>
      </c>
      <c r="E24" s="328">
        <v>564805</v>
      </c>
      <c r="F24" s="324">
        <v>1</v>
      </c>
      <c r="G24" s="477" t="s">
        <v>1023</v>
      </c>
    </row>
    <row r="25" spans="1:9">
      <c r="A25" s="32">
        <v>20</v>
      </c>
      <c r="B25" s="321" t="s">
        <v>836</v>
      </c>
      <c r="C25" s="41" t="s">
        <v>875</v>
      </c>
      <c r="D25" s="330">
        <v>42009</v>
      </c>
      <c r="E25" s="519">
        <v>556740</v>
      </c>
      <c r="F25" s="478">
        <v>1</v>
      </c>
      <c r="G25" s="477" t="s">
        <v>902</v>
      </c>
      <c r="I25" s="7"/>
    </row>
    <row r="26" spans="1:9">
      <c r="A26" s="32">
        <v>21</v>
      </c>
      <c r="B26" s="516" t="s">
        <v>595</v>
      </c>
      <c r="C26" s="41" t="s">
        <v>337</v>
      </c>
      <c r="D26" s="494">
        <v>42009</v>
      </c>
      <c r="E26" s="500">
        <v>708597</v>
      </c>
      <c r="F26" s="475">
        <v>1</v>
      </c>
      <c r="G26" s="34" t="s">
        <v>1024</v>
      </c>
    </row>
    <row r="27" spans="1:9">
      <c r="A27" s="326">
        <v>22</v>
      </c>
      <c r="B27" s="329" t="s">
        <v>1028</v>
      </c>
      <c r="C27" s="41" t="s">
        <v>1034</v>
      </c>
      <c r="D27" s="327">
        <v>42010</v>
      </c>
      <c r="E27" s="408">
        <v>165378</v>
      </c>
      <c r="F27" s="521">
        <v>1</v>
      </c>
      <c r="G27" s="477" t="s">
        <v>1029</v>
      </c>
    </row>
    <row r="28" spans="1:9" ht="15.75" thickBot="1">
      <c r="A28" s="326"/>
      <c r="B28" s="337"/>
      <c r="C28" s="333"/>
      <c r="D28" s="479"/>
      <c r="E28" s="520"/>
      <c r="F28" s="481"/>
      <c r="G28" s="482"/>
      <c r="H28" s="234"/>
    </row>
    <row r="29" spans="1:9" ht="16.5" thickTop="1" thickBot="1">
      <c r="A29" s="248"/>
      <c r="G29" s="440" t="s">
        <v>647</v>
      </c>
      <c r="H29" s="181">
        <f>SUM(E6:E28)</f>
        <v>8827640</v>
      </c>
    </row>
    <row r="30" spans="1:9" ht="15.75" thickTop="1">
      <c r="H30" s="449"/>
    </row>
    <row r="31" spans="1:9">
      <c r="A31" s="253" t="s">
        <v>9</v>
      </c>
      <c r="B31" s="180" t="s">
        <v>2</v>
      </c>
      <c r="C31" s="223" t="s">
        <v>3</v>
      </c>
      <c r="D31" s="304" t="s">
        <v>10</v>
      </c>
      <c r="E31" s="304" t="s">
        <v>4</v>
      </c>
      <c r="F31" s="304" t="s">
        <v>730</v>
      </c>
      <c r="G31" s="304" t="s">
        <v>25</v>
      </c>
      <c r="H31" s="392"/>
    </row>
    <row r="32" spans="1:9">
      <c r="A32" s="326">
        <v>1</v>
      </c>
      <c r="B32" s="321" t="s">
        <v>611</v>
      </c>
      <c r="C32" s="41" t="s">
        <v>123</v>
      </c>
      <c r="D32" s="327">
        <v>42006</v>
      </c>
      <c r="E32" s="328">
        <v>88140</v>
      </c>
      <c r="F32" s="478">
        <v>1</v>
      </c>
      <c r="G32" s="477" t="s">
        <v>1005</v>
      </c>
      <c r="H32" s="392"/>
    </row>
    <row r="33" spans="1:8">
      <c r="A33" s="326">
        <f>A32+1</f>
        <v>2</v>
      </c>
      <c r="B33" s="321" t="s">
        <v>611</v>
      </c>
      <c r="C33" s="41" t="s">
        <v>123</v>
      </c>
      <c r="D33" s="327">
        <v>42006</v>
      </c>
      <c r="E33" s="328">
        <v>79140</v>
      </c>
      <c r="F33" s="324">
        <v>1</v>
      </c>
      <c r="G33" s="477" t="s">
        <v>1006</v>
      </c>
      <c r="H33" s="392"/>
    </row>
    <row r="34" spans="1:8">
      <c r="A34" s="326">
        <f t="shared" ref="A34:A51" si="1">A33+1</f>
        <v>3</v>
      </c>
      <c r="B34" s="321" t="s">
        <v>138</v>
      </c>
      <c r="C34" s="41" t="s">
        <v>137</v>
      </c>
      <c r="D34" s="327">
        <v>42011</v>
      </c>
      <c r="E34" s="328">
        <v>47890</v>
      </c>
      <c r="F34" s="324">
        <v>1</v>
      </c>
      <c r="G34" s="477" t="s">
        <v>1007</v>
      </c>
      <c r="H34" s="392"/>
    </row>
    <row r="35" spans="1:8">
      <c r="A35" s="326">
        <f t="shared" si="1"/>
        <v>4</v>
      </c>
      <c r="B35" s="321" t="s">
        <v>231</v>
      </c>
      <c r="C35" s="475">
        <v>970654</v>
      </c>
      <c r="D35" s="327">
        <v>42010</v>
      </c>
      <c r="E35" s="328">
        <v>35440</v>
      </c>
      <c r="F35" s="324">
        <v>1</v>
      </c>
      <c r="G35" s="477" t="s">
        <v>1008</v>
      </c>
      <c r="H35" s="392"/>
    </row>
    <row r="36" spans="1:8">
      <c r="A36" s="326">
        <f t="shared" si="1"/>
        <v>5</v>
      </c>
      <c r="B36" s="321" t="s">
        <v>618</v>
      </c>
      <c r="C36" s="41" t="s">
        <v>514</v>
      </c>
      <c r="D36" s="327">
        <v>42010</v>
      </c>
      <c r="E36" s="328">
        <v>25940</v>
      </c>
      <c r="F36" s="324">
        <v>1</v>
      </c>
      <c r="G36" s="477" t="s">
        <v>1009</v>
      </c>
      <c r="H36" s="392"/>
    </row>
    <row r="37" spans="1:8">
      <c r="A37" s="326">
        <f t="shared" si="1"/>
        <v>6</v>
      </c>
      <c r="B37" s="321" t="s">
        <v>605</v>
      </c>
      <c r="C37" s="41" t="s">
        <v>390</v>
      </c>
      <c r="D37" s="327">
        <v>42010</v>
      </c>
      <c r="E37" s="328">
        <v>150640</v>
      </c>
      <c r="F37" s="324">
        <v>1</v>
      </c>
      <c r="G37" s="477" t="s">
        <v>1010</v>
      </c>
      <c r="H37" s="392"/>
    </row>
    <row r="38" spans="1:8">
      <c r="A38" s="326">
        <f t="shared" si="1"/>
        <v>7</v>
      </c>
      <c r="B38" s="321" t="s">
        <v>633</v>
      </c>
      <c r="C38" s="41" t="s">
        <v>610</v>
      </c>
      <c r="D38" s="327">
        <v>42010</v>
      </c>
      <c r="E38" s="328">
        <v>26990</v>
      </c>
      <c r="F38" s="324">
        <v>1</v>
      </c>
      <c r="G38" s="477" t="s">
        <v>1011</v>
      </c>
      <c r="H38" s="392"/>
    </row>
    <row r="39" spans="1:8">
      <c r="A39" s="326">
        <f t="shared" si="1"/>
        <v>8</v>
      </c>
      <c r="B39" s="321" t="s">
        <v>633</v>
      </c>
      <c r="C39" s="41" t="s">
        <v>610</v>
      </c>
      <c r="D39" s="327">
        <v>42010</v>
      </c>
      <c r="E39" s="328">
        <v>27100</v>
      </c>
      <c r="F39" s="324">
        <v>1</v>
      </c>
      <c r="G39" s="477" t="s">
        <v>1012</v>
      </c>
      <c r="H39" s="392"/>
    </row>
    <row r="40" spans="1:8">
      <c r="A40" s="326">
        <f t="shared" si="1"/>
        <v>9</v>
      </c>
      <c r="B40" s="321" t="s">
        <v>616</v>
      </c>
      <c r="C40" s="41" t="s">
        <v>218</v>
      </c>
      <c r="D40" s="327">
        <v>42010</v>
      </c>
      <c r="E40" s="328">
        <v>68800</v>
      </c>
      <c r="F40" s="324">
        <v>1</v>
      </c>
      <c r="G40" s="477" t="s">
        <v>1025</v>
      </c>
      <c r="H40" s="392"/>
    </row>
    <row r="41" spans="1:8">
      <c r="A41" s="326">
        <f t="shared" si="1"/>
        <v>10</v>
      </c>
      <c r="B41" s="321" t="s">
        <v>595</v>
      </c>
      <c r="C41" s="41" t="s">
        <v>337</v>
      </c>
      <c r="D41" s="327">
        <v>42010</v>
      </c>
      <c r="E41" s="328">
        <v>37340</v>
      </c>
      <c r="F41" s="324">
        <v>1</v>
      </c>
      <c r="G41" s="477" t="s">
        <v>1013</v>
      </c>
      <c r="H41" s="392"/>
    </row>
    <row r="42" spans="1:8">
      <c r="A42" s="326">
        <f t="shared" si="1"/>
        <v>11</v>
      </c>
      <c r="B42" s="321" t="s">
        <v>621</v>
      </c>
      <c r="C42" s="41" t="s">
        <v>77</v>
      </c>
      <c r="D42" s="327">
        <v>42010</v>
      </c>
      <c r="E42" s="328">
        <v>207140</v>
      </c>
      <c r="F42" s="324">
        <v>1</v>
      </c>
      <c r="G42" s="477" t="s">
        <v>1013</v>
      </c>
      <c r="H42" s="392"/>
    </row>
    <row r="43" spans="1:8">
      <c r="A43" s="326">
        <f t="shared" si="1"/>
        <v>12</v>
      </c>
      <c r="B43" s="321" t="s">
        <v>140</v>
      </c>
      <c r="C43" s="41" t="s">
        <v>159</v>
      </c>
      <c r="D43" s="327">
        <v>42010</v>
      </c>
      <c r="E43" s="328">
        <v>205700</v>
      </c>
      <c r="F43" s="324">
        <v>1</v>
      </c>
      <c r="G43" s="477" t="s">
        <v>1014</v>
      </c>
      <c r="H43" s="392"/>
    </row>
    <row r="44" spans="1:8">
      <c r="A44" s="326">
        <f t="shared" si="1"/>
        <v>13</v>
      </c>
      <c r="B44" s="321" t="s">
        <v>649</v>
      </c>
      <c r="C44" s="475">
        <v>910856</v>
      </c>
      <c r="D44" s="327">
        <v>42010</v>
      </c>
      <c r="E44" s="328">
        <v>316500</v>
      </c>
      <c r="F44" s="324">
        <v>1</v>
      </c>
      <c r="G44" s="477" t="s">
        <v>1015</v>
      </c>
      <c r="H44" s="392"/>
    </row>
    <row r="45" spans="1:8">
      <c r="A45" s="326">
        <f t="shared" si="1"/>
        <v>14</v>
      </c>
      <c r="B45" s="321" t="s">
        <v>625</v>
      </c>
      <c r="C45" s="41" t="s">
        <v>626</v>
      </c>
      <c r="D45" s="327">
        <v>42010</v>
      </c>
      <c r="E45" s="328">
        <v>163800</v>
      </c>
      <c r="F45" s="324">
        <v>1</v>
      </c>
      <c r="G45" s="477" t="s">
        <v>1016</v>
      </c>
      <c r="H45" s="392"/>
    </row>
    <row r="46" spans="1:8">
      <c r="A46" s="326">
        <f t="shared" si="1"/>
        <v>15</v>
      </c>
      <c r="B46" s="321" t="s">
        <v>625</v>
      </c>
      <c r="C46" s="41" t="s">
        <v>626</v>
      </c>
      <c r="D46" s="327">
        <v>42010</v>
      </c>
      <c r="E46" s="328">
        <v>41300</v>
      </c>
      <c r="F46" s="324">
        <v>1</v>
      </c>
      <c r="G46" s="477" t="s">
        <v>1017</v>
      </c>
      <c r="H46" s="392"/>
    </row>
    <row r="47" spans="1:8">
      <c r="A47" s="326">
        <f t="shared" si="1"/>
        <v>16</v>
      </c>
      <c r="B47" s="321" t="s">
        <v>661</v>
      </c>
      <c r="C47" s="41" t="s">
        <v>346</v>
      </c>
      <c r="D47" s="327">
        <v>42010</v>
      </c>
      <c r="E47" s="328">
        <v>141140</v>
      </c>
      <c r="F47" s="324">
        <v>1</v>
      </c>
      <c r="G47" s="477" t="s">
        <v>1018</v>
      </c>
      <c r="H47" s="392"/>
    </row>
    <row r="48" spans="1:8">
      <c r="A48" s="326">
        <f t="shared" si="1"/>
        <v>17</v>
      </c>
      <c r="B48" s="321" t="s">
        <v>661</v>
      </c>
      <c r="C48" s="41" t="s">
        <v>346</v>
      </c>
      <c r="D48" s="327">
        <v>42010</v>
      </c>
      <c r="E48" s="328">
        <v>42300</v>
      </c>
      <c r="F48" s="324">
        <v>1</v>
      </c>
      <c r="G48" s="477" t="s">
        <v>1019</v>
      </c>
      <c r="H48" s="392"/>
    </row>
    <row r="49" spans="1:8">
      <c r="A49" s="326">
        <f t="shared" si="1"/>
        <v>18</v>
      </c>
      <c r="B49" s="321" t="s">
        <v>339</v>
      </c>
      <c r="C49" s="41" t="s">
        <v>340</v>
      </c>
      <c r="D49" s="327">
        <v>42010</v>
      </c>
      <c r="E49" s="328">
        <v>138300</v>
      </c>
      <c r="F49" s="324">
        <v>1</v>
      </c>
      <c r="G49" s="477" t="s">
        <v>1020</v>
      </c>
      <c r="H49" s="392"/>
    </row>
    <row r="50" spans="1:8">
      <c r="A50" s="326">
        <f t="shared" si="1"/>
        <v>19</v>
      </c>
      <c r="B50" s="321" t="s">
        <v>657</v>
      </c>
      <c r="C50" s="41" t="s">
        <v>456</v>
      </c>
      <c r="D50" s="327">
        <v>42010</v>
      </c>
      <c r="E50" s="328">
        <v>52300</v>
      </c>
      <c r="F50" s="324">
        <v>1</v>
      </c>
      <c r="G50" s="477" t="s">
        <v>1021</v>
      </c>
      <c r="H50" s="392"/>
    </row>
    <row r="51" spans="1:8">
      <c r="A51" s="326">
        <f t="shared" si="1"/>
        <v>20</v>
      </c>
      <c r="B51" s="321" t="s">
        <v>1035</v>
      </c>
      <c r="C51" s="41" t="s">
        <v>1027</v>
      </c>
      <c r="D51" s="327">
        <v>42010</v>
      </c>
      <c r="E51" s="328">
        <v>20140</v>
      </c>
      <c r="F51" s="324">
        <v>1</v>
      </c>
      <c r="G51" s="477" t="s">
        <v>1026</v>
      </c>
      <c r="H51" s="392"/>
    </row>
    <row r="52" spans="1:8" ht="15.75" thickBot="1">
      <c r="A52" s="438"/>
      <c r="B52" s="429"/>
      <c r="C52" s="439"/>
      <c r="D52" s="429"/>
      <c r="E52" s="429"/>
      <c r="F52" s="429"/>
      <c r="G52" s="429" t="s">
        <v>647</v>
      </c>
      <c r="H52" s="398">
        <f>SUM(E32:E51)</f>
        <v>1916040</v>
      </c>
    </row>
    <row r="53" spans="1:8" ht="15.75" thickTop="1">
      <c r="A53" s="436"/>
      <c r="B53" s="315"/>
      <c r="C53" s="437"/>
      <c r="D53" s="315"/>
      <c r="E53" s="315"/>
      <c r="F53" s="315"/>
      <c r="G53" s="315"/>
      <c r="H53" s="143"/>
    </row>
    <row r="54" spans="1:8">
      <c r="A54" s="304" t="s">
        <v>8</v>
      </c>
      <c r="B54" s="304" t="s">
        <v>2</v>
      </c>
      <c r="C54" s="305" t="s">
        <v>3</v>
      </c>
      <c r="D54" s="441" t="s">
        <v>10</v>
      </c>
      <c r="E54" s="442" t="s">
        <v>4</v>
      </c>
      <c r="F54" s="304" t="s">
        <v>730</v>
      </c>
      <c r="G54" s="443" t="s">
        <v>25</v>
      </c>
      <c r="H54" s="143"/>
    </row>
    <row r="55" spans="1:8">
      <c r="A55" s="191">
        <v>1</v>
      </c>
      <c r="B55" s="321" t="s">
        <v>731</v>
      </c>
      <c r="C55" s="144" t="s">
        <v>31</v>
      </c>
      <c r="D55" s="309">
        <v>42006</v>
      </c>
      <c r="E55" s="201">
        <v>99000</v>
      </c>
      <c r="F55" s="324">
        <v>1</v>
      </c>
      <c r="G55" s="213" t="s">
        <v>504</v>
      </c>
      <c r="H55" s="143"/>
    </row>
    <row r="56" spans="1:8">
      <c r="A56" s="191">
        <v>2</v>
      </c>
      <c r="B56" s="321" t="s">
        <v>971</v>
      </c>
      <c r="C56" s="144" t="s">
        <v>1038</v>
      </c>
      <c r="D56" s="309">
        <v>42006</v>
      </c>
      <c r="E56" s="201">
        <v>26500</v>
      </c>
      <c r="F56" s="324">
        <v>1</v>
      </c>
      <c r="G56" s="213" t="s">
        <v>1036</v>
      </c>
      <c r="H56" s="143"/>
    </row>
    <row r="57" spans="1:8">
      <c r="A57" s="191">
        <v>3</v>
      </c>
      <c r="B57" s="321" t="s">
        <v>118</v>
      </c>
      <c r="C57" s="41" t="s">
        <v>93</v>
      </c>
      <c r="D57" s="309">
        <v>42013</v>
      </c>
      <c r="E57" s="201">
        <v>6500</v>
      </c>
      <c r="F57" s="324">
        <v>1</v>
      </c>
      <c r="G57" s="213" t="s">
        <v>1032</v>
      </c>
      <c r="H57" s="143"/>
    </row>
    <row r="58" spans="1:8">
      <c r="A58" s="191">
        <v>4</v>
      </c>
      <c r="B58" s="477" t="s">
        <v>118</v>
      </c>
      <c r="C58" s="41" t="s">
        <v>93</v>
      </c>
      <c r="D58" s="309">
        <v>42013</v>
      </c>
      <c r="E58" s="201">
        <v>11500</v>
      </c>
      <c r="F58" s="324">
        <v>1</v>
      </c>
      <c r="G58" s="213" t="s">
        <v>524</v>
      </c>
      <c r="H58" s="143"/>
    </row>
    <row r="59" spans="1:8">
      <c r="A59" s="191">
        <v>5</v>
      </c>
      <c r="B59" s="477" t="s">
        <v>138</v>
      </c>
      <c r="C59" s="41" t="s">
        <v>137</v>
      </c>
      <c r="D59" s="309">
        <v>42016</v>
      </c>
      <c r="E59" s="201">
        <v>26000</v>
      </c>
      <c r="F59" s="324">
        <v>1</v>
      </c>
      <c r="G59" s="213" t="s">
        <v>543</v>
      </c>
      <c r="H59" s="143"/>
    </row>
    <row r="60" spans="1:8">
      <c r="A60" s="191">
        <v>6</v>
      </c>
      <c r="B60" s="477" t="s">
        <v>971</v>
      </c>
      <c r="C60" s="475">
        <v>912218</v>
      </c>
      <c r="D60" s="309">
        <v>42016</v>
      </c>
      <c r="E60" s="201">
        <v>11000</v>
      </c>
      <c r="F60" s="324">
        <v>1</v>
      </c>
      <c r="G60" s="213" t="s">
        <v>525</v>
      </c>
      <c r="H60" s="143"/>
    </row>
    <row r="61" spans="1:8">
      <c r="A61" s="191">
        <v>7</v>
      </c>
      <c r="B61" s="477" t="s">
        <v>971</v>
      </c>
      <c r="C61" s="475">
        <v>912218</v>
      </c>
      <c r="D61" s="309">
        <v>42016</v>
      </c>
      <c r="E61" s="201">
        <v>26500</v>
      </c>
      <c r="F61" s="324">
        <v>1</v>
      </c>
      <c r="G61" s="213" t="s">
        <v>1036</v>
      </c>
      <c r="H61" s="143"/>
    </row>
    <row r="62" spans="1:8">
      <c r="A62" s="191">
        <v>8</v>
      </c>
      <c r="B62" s="477" t="s">
        <v>968</v>
      </c>
      <c r="C62" s="144" t="s">
        <v>907</v>
      </c>
      <c r="D62" s="309">
        <v>42009</v>
      </c>
      <c r="E62" s="201">
        <v>50500</v>
      </c>
      <c r="F62" s="324">
        <v>1</v>
      </c>
      <c r="G62" s="213" t="s">
        <v>1037</v>
      </c>
      <c r="H62" s="143"/>
    </row>
    <row r="63" spans="1:8">
      <c r="A63" s="191">
        <v>9</v>
      </c>
      <c r="B63" s="477" t="s">
        <v>360</v>
      </c>
      <c r="C63" s="431">
        <v>911814</v>
      </c>
      <c r="D63" s="396">
        <v>42017</v>
      </c>
      <c r="E63" s="201">
        <v>51000</v>
      </c>
      <c r="F63" s="324">
        <v>1</v>
      </c>
      <c r="G63" s="213" t="s">
        <v>1039</v>
      </c>
      <c r="H63" s="143"/>
    </row>
    <row r="64" spans="1:8">
      <c r="A64" s="191">
        <v>10</v>
      </c>
      <c r="B64" s="477" t="s">
        <v>731</v>
      </c>
      <c r="C64" s="21">
        <v>973143</v>
      </c>
      <c r="D64" s="417">
        <v>42018</v>
      </c>
      <c r="E64" s="201">
        <v>50500</v>
      </c>
      <c r="F64" s="324">
        <v>1</v>
      </c>
      <c r="G64" s="213" t="s">
        <v>1037</v>
      </c>
      <c r="H64" s="143"/>
    </row>
    <row r="65" spans="1:8">
      <c r="A65" s="191">
        <v>11</v>
      </c>
      <c r="B65" s="477" t="s">
        <v>699</v>
      </c>
      <c r="C65" s="41" t="s">
        <v>224</v>
      </c>
      <c r="D65" s="396">
        <v>42016</v>
      </c>
      <c r="E65" s="201">
        <v>6000</v>
      </c>
      <c r="F65" s="324">
        <v>1</v>
      </c>
      <c r="G65" s="213" t="s">
        <v>820</v>
      </c>
      <c r="H65" s="143"/>
    </row>
    <row r="66" spans="1:8" ht="15.75" thickBot="1">
      <c r="A66" s="194"/>
      <c r="B66" s="184"/>
      <c r="C66" s="185"/>
      <c r="D66" s="410"/>
      <c r="E66" s="186"/>
      <c r="F66" s="183"/>
      <c r="G66" s="167" t="s">
        <v>647</v>
      </c>
      <c r="H66" s="399">
        <f>SUM(E55:E65)</f>
        <v>365000</v>
      </c>
    </row>
    <row r="67" spans="1:8" ht="15.75" thickTop="1">
      <c r="A67" s="191"/>
      <c r="B67" s="151"/>
      <c r="C67" s="144"/>
      <c r="D67" s="309"/>
      <c r="E67" s="201"/>
      <c r="F67" s="146"/>
      <c r="G67" s="213"/>
      <c r="H67" s="143"/>
    </row>
    <row r="68" spans="1:8">
      <c r="A68" s="253" t="s">
        <v>7</v>
      </c>
      <c r="B68" s="180" t="s">
        <v>2</v>
      </c>
      <c r="C68" s="223" t="s">
        <v>3</v>
      </c>
      <c r="D68" s="304" t="s">
        <v>10</v>
      </c>
      <c r="E68" s="208" t="s">
        <v>4</v>
      </c>
      <c r="F68" s="304" t="s">
        <v>730</v>
      </c>
      <c r="G68" s="180" t="s">
        <v>25</v>
      </c>
      <c r="H68" s="143"/>
    </row>
    <row r="69" spans="1:8">
      <c r="A69" s="326">
        <v>1</v>
      </c>
      <c r="B69" s="321" t="s">
        <v>968</v>
      </c>
      <c r="C69" s="41" t="s">
        <v>907</v>
      </c>
      <c r="D69" s="330">
        <v>42009</v>
      </c>
      <c r="E69" s="328">
        <v>200000</v>
      </c>
      <c r="F69" s="478">
        <v>1</v>
      </c>
      <c r="G69" s="477" t="s">
        <v>877</v>
      </c>
      <c r="H69" s="156"/>
    </row>
    <row r="70" spans="1:8">
      <c r="A70" s="326">
        <v>2</v>
      </c>
      <c r="B70" s="321" t="s">
        <v>49</v>
      </c>
      <c r="C70" s="41" t="s">
        <v>43</v>
      </c>
      <c r="D70" s="330">
        <v>42018</v>
      </c>
      <c r="E70" s="328">
        <v>200000</v>
      </c>
      <c r="F70" s="478">
        <v>1</v>
      </c>
      <c r="G70" s="477" t="s">
        <v>877</v>
      </c>
      <c r="H70" s="156"/>
    </row>
    <row r="71" spans="1:8">
      <c r="A71" s="331">
        <v>3</v>
      </c>
      <c r="B71" s="332" t="s">
        <v>699</v>
      </c>
      <c r="C71" s="333" t="s">
        <v>224</v>
      </c>
      <c r="D71" s="479">
        <v>42018</v>
      </c>
      <c r="E71" s="335">
        <v>100000</v>
      </c>
      <c r="F71" s="481">
        <v>1</v>
      </c>
      <c r="G71" s="482" t="s">
        <v>667</v>
      </c>
      <c r="H71" s="332"/>
    </row>
    <row r="72" spans="1:8" ht="15.75" thickBot="1">
      <c r="G72" s="446" t="s">
        <v>647</v>
      </c>
      <c r="H72" s="234">
        <f>SUM(E69:E71)</f>
        <v>500000</v>
      </c>
    </row>
    <row r="73" spans="1:8" ht="15.75" thickTop="1"/>
    <row r="74" spans="1:8">
      <c r="A74" s="253" t="s">
        <v>127</v>
      </c>
      <c r="B74" s="180" t="s">
        <v>2</v>
      </c>
      <c r="C74" s="223" t="s">
        <v>3</v>
      </c>
      <c r="D74" s="180" t="s">
        <v>10</v>
      </c>
      <c r="E74" s="208" t="s">
        <v>4</v>
      </c>
      <c r="F74" s="304" t="s">
        <v>730</v>
      </c>
      <c r="G74" s="180" t="s">
        <v>25</v>
      </c>
    </row>
    <row r="75" spans="1:8">
      <c r="A75" s="326">
        <v>1</v>
      </c>
      <c r="B75" s="321" t="s">
        <v>625</v>
      </c>
      <c r="C75" s="41" t="s">
        <v>626</v>
      </c>
      <c r="D75" s="322">
        <v>42010</v>
      </c>
      <c r="E75" s="323">
        <v>55800</v>
      </c>
      <c r="F75" s="478">
        <v>1</v>
      </c>
      <c r="G75" s="477" t="s">
        <v>898</v>
      </c>
    </row>
    <row r="76" spans="1:8">
      <c r="A76" s="326">
        <f>A75+1</f>
        <v>2</v>
      </c>
      <c r="B76" s="321" t="s">
        <v>128</v>
      </c>
      <c r="C76" s="498" t="s">
        <v>126</v>
      </c>
      <c r="D76" s="330">
        <v>42010</v>
      </c>
      <c r="E76" s="328">
        <v>162079</v>
      </c>
      <c r="F76" s="324">
        <v>1</v>
      </c>
      <c r="G76" s="329" t="s">
        <v>899</v>
      </c>
    </row>
    <row r="77" spans="1:8">
      <c r="A77" s="326">
        <f>A76+1</f>
        <v>3</v>
      </c>
      <c r="B77" s="321" t="s">
        <v>633</v>
      </c>
      <c r="C77" s="409">
        <v>962744</v>
      </c>
      <c r="D77" s="327">
        <v>42010</v>
      </c>
      <c r="E77" s="328">
        <v>25000</v>
      </c>
      <c r="F77" s="324">
        <v>1</v>
      </c>
      <c r="G77" s="329" t="s">
        <v>900</v>
      </c>
    </row>
    <row r="78" spans="1:8" ht="15.75" thickBot="1">
      <c r="A78" s="248"/>
      <c r="B78" s="248"/>
      <c r="C78" s="248"/>
      <c r="D78" s="248"/>
      <c r="E78" s="248"/>
      <c r="F78" s="248"/>
      <c r="G78" s="447" t="s">
        <v>647</v>
      </c>
      <c r="H78" s="181">
        <f>SUM(E75:E77)</f>
        <v>242879</v>
      </c>
    </row>
    <row r="79" spans="1:8" ht="15.75" thickTop="1"/>
    <row r="81" spans="1:8">
      <c r="A81" s="303" t="s">
        <v>1042</v>
      </c>
      <c r="B81" s="304" t="s">
        <v>2</v>
      </c>
      <c r="C81" s="305" t="s">
        <v>3</v>
      </c>
      <c r="D81" s="304" t="s">
        <v>10</v>
      </c>
      <c r="E81" s="304" t="s">
        <v>4</v>
      </c>
      <c r="F81" s="304" t="s">
        <v>193</v>
      </c>
      <c r="G81" s="304" t="s">
        <v>5</v>
      </c>
    </row>
    <row r="82" spans="1:8">
      <c r="A82" s="475">
        <v>1</v>
      </c>
      <c r="B82" s="34" t="s">
        <v>633</v>
      </c>
      <c r="C82" s="475">
        <v>962744</v>
      </c>
      <c r="D82" s="494">
        <v>42010</v>
      </c>
      <c r="E82" s="500">
        <v>61050</v>
      </c>
      <c r="F82" s="475">
        <v>1</v>
      </c>
      <c r="G82" s="34" t="s">
        <v>1033</v>
      </c>
    </row>
    <row r="83" spans="1:8" ht="15.75" thickBot="1">
      <c r="A83" s="248"/>
      <c r="B83" s="248"/>
      <c r="C83" s="248"/>
      <c r="D83" s="248"/>
      <c r="E83" s="248"/>
      <c r="F83" s="248"/>
      <c r="G83" s="427" t="s">
        <v>647</v>
      </c>
      <c r="H83" s="188">
        <f>SUM(E82:E82)</f>
        <v>61050</v>
      </c>
    </row>
    <row r="84" spans="1:8" ht="15.75" thickTop="1"/>
    <row r="86" spans="1:8">
      <c r="A86" s="461" t="s">
        <v>903</v>
      </c>
      <c r="B86" s="140" t="s">
        <v>2</v>
      </c>
      <c r="C86" s="224" t="s">
        <v>3</v>
      </c>
      <c r="D86" s="461" t="s">
        <v>10</v>
      </c>
      <c r="E86" s="461" t="s">
        <v>4</v>
      </c>
      <c r="F86" s="180" t="s">
        <v>193</v>
      </c>
      <c r="G86" s="180" t="s">
        <v>25</v>
      </c>
      <c r="H86" s="193"/>
    </row>
    <row r="87" spans="1:8">
      <c r="A87" s="336">
        <v>1</v>
      </c>
      <c r="B87" s="332" t="s">
        <v>904</v>
      </c>
      <c r="C87" s="333" t="s">
        <v>912</v>
      </c>
      <c r="D87" s="479">
        <v>42009</v>
      </c>
      <c r="E87" s="503">
        <v>2816000</v>
      </c>
      <c r="F87" s="336">
        <v>2</v>
      </c>
      <c r="G87" s="337" t="s">
        <v>1031</v>
      </c>
      <c r="H87" s="193"/>
    </row>
    <row r="88" spans="1:8" ht="15.75" thickBot="1">
      <c r="G88" s="440" t="s">
        <v>768</v>
      </c>
      <c r="H88" s="188">
        <f>SUM(E87)</f>
        <v>2816000</v>
      </c>
    </row>
    <row r="89" spans="1:8" ht="15.75" thickTop="1"/>
    <row r="90" spans="1:8">
      <c r="A90" s="461" t="s">
        <v>292</v>
      </c>
      <c r="B90" s="140" t="s">
        <v>2</v>
      </c>
      <c r="C90" s="224" t="s">
        <v>3</v>
      </c>
      <c r="D90" s="461" t="s">
        <v>10</v>
      </c>
      <c r="E90" s="461" t="s">
        <v>4</v>
      </c>
      <c r="F90" s="180" t="s">
        <v>193</v>
      </c>
      <c r="G90" s="180" t="s">
        <v>25</v>
      </c>
      <c r="H90" s="193"/>
    </row>
    <row r="91" spans="1:8">
      <c r="A91" s="336">
        <v>1</v>
      </c>
      <c r="B91" s="332" t="s">
        <v>231</v>
      </c>
      <c r="C91" s="522">
        <v>970654</v>
      </c>
      <c r="D91" s="479">
        <v>42011</v>
      </c>
      <c r="E91" s="503">
        <v>12000</v>
      </c>
      <c r="F91" s="336">
        <v>1</v>
      </c>
      <c r="G91" s="337" t="s">
        <v>1040</v>
      </c>
      <c r="H91" s="193"/>
    </row>
    <row r="92" spans="1:8" ht="15.75" thickBot="1">
      <c r="B92" s="48"/>
      <c r="G92" s="440" t="s">
        <v>768</v>
      </c>
      <c r="H92" s="188">
        <f>SUM(E91)</f>
        <v>12000</v>
      </c>
    </row>
    <row r="93" spans="1:8" ht="15.75" thickTop="1">
      <c r="B93" s="48"/>
      <c r="G93" s="440"/>
      <c r="H93" s="221"/>
    </row>
    <row r="94" spans="1:8">
      <c r="B94" s="48"/>
      <c r="G94" s="440"/>
      <c r="H94" s="221"/>
    </row>
    <row r="95" spans="1:8">
      <c r="A95" s="461" t="s">
        <v>6</v>
      </c>
      <c r="B95" s="140" t="s">
        <v>2</v>
      </c>
      <c r="C95" s="224" t="s">
        <v>3</v>
      </c>
      <c r="D95" s="461" t="s">
        <v>10</v>
      </c>
      <c r="E95" s="461" t="s">
        <v>4</v>
      </c>
      <c r="F95" s="180" t="s">
        <v>193</v>
      </c>
      <c r="G95" s="180" t="s">
        <v>25</v>
      </c>
      <c r="H95" s="193"/>
    </row>
    <row r="96" spans="1:8">
      <c r="A96" s="336">
        <v>1</v>
      </c>
      <c r="B96" s="332" t="s">
        <v>871</v>
      </c>
      <c r="C96" s="523">
        <v>962160</v>
      </c>
      <c r="D96" s="479">
        <v>42017</v>
      </c>
      <c r="E96" s="503">
        <v>731000</v>
      </c>
      <c r="F96" s="336">
        <v>1</v>
      </c>
      <c r="G96" s="337" t="s">
        <v>1041</v>
      </c>
      <c r="H96" s="193"/>
    </row>
    <row r="97" spans="1:8" ht="15.75" thickBot="1">
      <c r="G97" s="440" t="s">
        <v>768</v>
      </c>
      <c r="H97" s="188">
        <f>SUM(E96)</f>
        <v>731000</v>
      </c>
    </row>
    <row r="98" spans="1:8" ht="15.75" thickTop="1">
      <c r="A98" s="153"/>
      <c r="B98" s="156"/>
      <c r="C98" s="156"/>
    </row>
    <row r="99" spans="1:8">
      <c r="A99" s="153"/>
      <c r="B99" s="156"/>
      <c r="C99" s="156"/>
    </row>
    <row r="100" spans="1:8">
      <c r="A100" s="153"/>
      <c r="B100" s="156"/>
      <c r="C100" s="156"/>
    </row>
    <row r="101" spans="1:8">
      <c r="A101" s="157" t="s">
        <v>487</v>
      </c>
      <c r="B101" s="156"/>
      <c r="C101" s="158" t="s">
        <v>83</v>
      </c>
    </row>
    <row r="102" spans="1:8">
      <c r="A102" s="159" t="s">
        <v>85</v>
      </c>
      <c r="B102" s="156"/>
      <c r="C102" s="160" t="s">
        <v>86</v>
      </c>
    </row>
  </sheetData>
  <pageMargins left="0.70866141732283472" right="0.70866141732283472" top="0.74803149606299213" bottom="0.74803149606299213" header="0.31496062992125984" footer="0.31496062992125984"/>
  <pageSetup paperSize="5" scale="65" orientation="landscape" horizontalDpi="4294967293" verticalDpi="72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"/>
  <sheetViews>
    <sheetView topLeftCell="A4" workbookViewId="0">
      <selection activeCell="C27" sqref="C27"/>
    </sheetView>
  </sheetViews>
  <sheetFormatPr defaultRowHeight="15"/>
  <cols>
    <col min="2" max="2" width="26.5703125" customWidth="1"/>
    <col min="4" max="4" width="15.7109375" customWidth="1"/>
    <col min="5" max="5" width="16.140625" customWidth="1"/>
    <col min="6" max="6" width="13.7109375" customWidth="1"/>
    <col min="7" max="7" width="27" customWidth="1"/>
    <col min="8" max="8" width="15.28515625" customWidth="1"/>
  </cols>
  <sheetData>
    <row r="1" spans="1:14" ht="17.25">
      <c r="B1" s="1985" t="s">
        <v>0</v>
      </c>
      <c r="C1" s="1985"/>
      <c r="D1" s="1985"/>
      <c r="E1" s="1985"/>
      <c r="F1" s="1985"/>
      <c r="G1" s="1985"/>
    </row>
    <row r="2" spans="1:14" ht="17.25">
      <c r="B2" s="1985" t="s">
        <v>1045</v>
      </c>
      <c r="C2" s="1985"/>
      <c r="D2" s="1985"/>
      <c r="E2" s="1985"/>
      <c r="F2" s="1985"/>
      <c r="G2" s="1985"/>
    </row>
    <row r="5" spans="1:14">
      <c r="A5" s="303" t="s">
        <v>9</v>
      </c>
      <c r="B5" s="304" t="s">
        <v>2</v>
      </c>
      <c r="C5" s="305" t="s">
        <v>3</v>
      </c>
      <c r="D5" s="304" t="s">
        <v>10</v>
      </c>
      <c r="E5" s="304" t="s">
        <v>4</v>
      </c>
      <c r="F5" s="304" t="s">
        <v>193</v>
      </c>
      <c r="G5" s="304" t="s">
        <v>5</v>
      </c>
      <c r="H5" s="143"/>
    </row>
    <row r="6" spans="1:14">
      <c r="A6" s="194">
        <v>1</v>
      </c>
      <c r="B6" s="321" t="s">
        <v>602</v>
      </c>
      <c r="C6" s="41" t="s">
        <v>601</v>
      </c>
      <c r="D6" s="322">
        <v>42020</v>
      </c>
      <c r="E6" s="323">
        <v>100140</v>
      </c>
      <c r="F6" s="324">
        <v>1</v>
      </c>
      <c r="G6" s="329" t="s">
        <v>700</v>
      </c>
      <c r="H6" s="143"/>
      <c r="J6" s="7"/>
    </row>
    <row r="7" spans="1:14">
      <c r="A7" s="191">
        <f>A6+1</f>
        <v>2</v>
      </c>
      <c r="B7" s="321" t="s">
        <v>151</v>
      </c>
      <c r="C7" s="41" t="s">
        <v>272</v>
      </c>
      <c r="D7" s="330">
        <v>42020</v>
      </c>
      <c r="E7" s="328">
        <v>67140</v>
      </c>
      <c r="F7" s="324">
        <v>1</v>
      </c>
      <c r="G7" s="329" t="s">
        <v>575</v>
      </c>
      <c r="H7" s="143"/>
    </row>
    <row r="8" spans="1:14">
      <c r="A8" s="191">
        <f>A7+1</f>
        <v>3</v>
      </c>
      <c r="B8" s="321" t="s">
        <v>188</v>
      </c>
      <c r="C8" s="41" t="s">
        <v>189</v>
      </c>
      <c r="D8" s="330">
        <v>42020</v>
      </c>
      <c r="E8" s="328">
        <v>46840</v>
      </c>
      <c r="F8" s="324">
        <v>1</v>
      </c>
      <c r="G8" s="329" t="s">
        <v>576</v>
      </c>
      <c r="H8" s="143"/>
    </row>
    <row r="9" spans="1:14">
      <c r="A9" s="191">
        <f>A8+1</f>
        <v>4</v>
      </c>
      <c r="B9" s="321" t="s">
        <v>876</v>
      </c>
      <c r="C9" s="41" t="s">
        <v>163</v>
      </c>
      <c r="D9" s="330">
        <v>42020</v>
      </c>
      <c r="E9" s="418">
        <v>57640</v>
      </c>
      <c r="F9" s="324">
        <v>1</v>
      </c>
      <c r="G9" s="329" t="s">
        <v>578</v>
      </c>
      <c r="H9" s="143"/>
    </row>
    <row r="10" spans="1:14">
      <c r="A10" s="326">
        <v>5</v>
      </c>
      <c r="B10" s="321" t="s">
        <v>954</v>
      </c>
      <c r="C10" s="41" t="s">
        <v>955</v>
      </c>
      <c r="D10" s="330">
        <v>42020</v>
      </c>
      <c r="E10" s="328">
        <v>63640</v>
      </c>
      <c r="F10" s="324">
        <v>1</v>
      </c>
      <c r="G10" s="329" t="s">
        <v>956</v>
      </c>
      <c r="H10" s="151"/>
      <c r="J10" s="7"/>
    </row>
    <row r="11" spans="1:14" ht="15.75" thickBot="1">
      <c r="A11" s="194"/>
      <c r="B11" s="184"/>
      <c r="C11" s="185"/>
      <c r="D11" s="410"/>
      <c r="E11" s="186"/>
      <c r="F11" s="183"/>
      <c r="G11" s="167"/>
      <c r="H11" s="399">
        <f>SUM(E5:E10)</f>
        <v>335400</v>
      </c>
    </row>
    <row r="12" spans="1:14" ht="15.75" thickTop="1"/>
    <row r="13" spans="1:14">
      <c r="N13" t="s">
        <v>1047</v>
      </c>
    </row>
    <row r="14" spans="1:14">
      <c r="A14" s="253" t="s">
        <v>7</v>
      </c>
      <c r="B14" s="180" t="s">
        <v>2</v>
      </c>
      <c r="C14" s="223" t="s">
        <v>3</v>
      </c>
      <c r="D14" s="304" t="s">
        <v>10</v>
      </c>
      <c r="E14" s="304" t="s">
        <v>4</v>
      </c>
      <c r="F14" s="304" t="s">
        <v>193</v>
      </c>
      <c r="G14" s="180" t="s">
        <v>25</v>
      </c>
    </row>
    <row r="15" spans="1:14">
      <c r="A15" s="326">
        <v>1</v>
      </c>
      <c r="B15" s="321" t="s">
        <v>968</v>
      </c>
      <c r="C15" s="41" t="s">
        <v>907</v>
      </c>
      <c r="D15" s="327">
        <v>42023</v>
      </c>
      <c r="E15" s="328">
        <v>200000</v>
      </c>
      <c r="F15" s="326">
        <v>1</v>
      </c>
      <c r="G15" s="477" t="s">
        <v>877</v>
      </c>
      <c r="H15" s="34"/>
    </row>
    <row r="16" spans="1:14">
      <c r="A16" s="326">
        <f>A15+1</f>
        <v>2</v>
      </c>
      <c r="B16" s="321" t="s">
        <v>804</v>
      </c>
      <c r="C16" s="41" t="s">
        <v>805</v>
      </c>
      <c r="D16" s="327">
        <v>42024</v>
      </c>
      <c r="E16" s="328">
        <v>500000</v>
      </c>
      <c r="F16" s="326">
        <v>1</v>
      </c>
      <c r="G16" s="477" t="s">
        <v>706</v>
      </c>
      <c r="H16" s="34"/>
    </row>
    <row r="17" spans="1:8">
      <c r="A17" s="326">
        <f t="shared" ref="A17:A26" si="0">A16+1</f>
        <v>3</v>
      </c>
      <c r="B17" s="321" t="s">
        <v>49</v>
      </c>
      <c r="C17" s="41" t="s">
        <v>43</v>
      </c>
      <c r="D17" s="327">
        <v>42025</v>
      </c>
      <c r="E17" s="328">
        <v>500000</v>
      </c>
      <c r="F17" s="478">
        <v>1</v>
      </c>
      <c r="G17" s="477" t="s">
        <v>706</v>
      </c>
      <c r="H17" s="34"/>
    </row>
    <row r="18" spans="1:8">
      <c r="A18" s="326">
        <f t="shared" si="0"/>
        <v>4</v>
      </c>
      <c r="B18" s="321" t="s">
        <v>26</v>
      </c>
      <c r="C18" s="41" t="s">
        <v>27</v>
      </c>
      <c r="D18" s="327">
        <v>42025</v>
      </c>
      <c r="E18" s="328">
        <v>100000</v>
      </c>
      <c r="F18" s="478">
        <v>1</v>
      </c>
      <c r="G18" s="477" t="s">
        <v>667</v>
      </c>
      <c r="H18" s="34"/>
    </row>
    <row r="19" spans="1:8">
      <c r="A19" s="326">
        <f t="shared" si="0"/>
        <v>5</v>
      </c>
      <c r="B19" s="321" t="s">
        <v>1044</v>
      </c>
      <c r="C19" s="525" t="s">
        <v>1058</v>
      </c>
      <c r="D19" s="327">
        <v>42026</v>
      </c>
      <c r="E19" s="328">
        <v>300000</v>
      </c>
      <c r="F19" s="326">
        <v>1</v>
      </c>
      <c r="G19" s="477" t="s">
        <v>856</v>
      </c>
      <c r="H19" s="34"/>
    </row>
    <row r="20" spans="1:8">
      <c r="A20" s="326">
        <f t="shared" si="0"/>
        <v>6</v>
      </c>
      <c r="B20" s="321" t="s">
        <v>807</v>
      </c>
      <c r="C20" s="525" t="s">
        <v>976</v>
      </c>
      <c r="D20" s="327">
        <v>42026</v>
      </c>
      <c r="E20" s="328">
        <v>150000</v>
      </c>
      <c r="F20" s="326">
        <v>1</v>
      </c>
      <c r="G20" s="477" t="s">
        <v>886</v>
      </c>
      <c r="H20" s="34"/>
    </row>
    <row r="21" spans="1:8">
      <c r="A21" s="326">
        <f t="shared" si="0"/>
        <v>7</v>
      </c>
      <c r="B21" s="321" t="s">
        <v>118</v>
      </c>
      <c r="C21" s="41" t="s">
        <v>93</v>
      </c>
      <c r="D21" s="327">
        <v>42027</v>
      </c>
      <c r="E21" s="328">
        <v>50000</v>
      </c>
      <c r="F21" s="326">
        <v>1</v>
      </c>
      <c r="G21" s="477" t="s">
        <v>736</v>
      </c>
      <c r="H21" s="34"/>
    </row>
    <row r="22" spans="1:8">
      <c r="A22" s="326">
        <f t="shared" si="0"/>
        <v>8</v>
      </c>
      <c r="B22" s="321" t="s">
        <v>810</v>
      </c>
      <c r="C22" s="41" t="s">
        <v>719</v>
      </c>
      <c r="D22" s="327">
        <v>42030</v>
      </c>
      <c r="E22" s="328">
        <v>500000</v>
      </c>
      <c r="F22" s="326">
        <v>1</v>
      </c>
      <c r="G22" s="477" t="s">
        <v>706</v>
      </c>
      <c r="H22" s="34"/>
    </row>
    <row r="23" spans="1:8">
      <c r="A23" s="326">
        <f t="shared" si="0"/>
        <v>9</v>
      </c>
      <c r="B23" s="321" t="s">
        <v>968</v>
      </c>
      <c r="C23" s="41" t="s">
        <v>907</v>
      </c>
      <c r="D23" s="327">
        <v>42031</v>
      </c>
      <c r="E23" s="328">
        <v>200000</v>
      </c>
      <c r="F23" s="326">
        <v>1</v>
      </c>
      <c r="G23" s="477" t="s">
        <v>877</v>
      </c>
      <c r="H23" s="34"/>
    </row>
    <row r="24" spans="1:8">
      <c r="A24" s="326">
        <f t="shared" si="0"/>
        <v>10</v>
      </c>
      <c r="B24" s="321" t="s">
        <v>968</v>
      </c>
      <c r="C24" s="41" t="s">
        <v>907</v>
      </c>
      <c r="D24" s="327">
        <v>42031</v>
      </c>
      <c r="E24" s="328">
        <v>100000</v>
      </c>
      <c r="F24" s="326">
        <v>1</v>
      </c>
      <c r="G24" s="477" t="s">
        <v>667</v>
      </c>
      <c r="H24" s="34"/>
    </row>
    <row r="25" spans="1:8">
      <c r="A25" s="326">
        <f t="shared" si="0"/>
        <v>11</v>
      </c>
      <c r="B25" s="321" t="s">
        <v>26</v>
      </c>
      <c r="C25" s="525" t="s">
        <v>27</v>
      </c>
      <c r="D25" s="327">
        <v>42033</v>
      </c>
      <c r="E25" s="328">
        <v>50000</v>
      </c>
      <c r="F25" s="326">
        <v>1</v>
      </c>
      <c r="G25" s="477" t="s">
        <v>736</v>
      </c>
      <c r="H25" s="34"/>
    </row>
    <row r="26" spans="1:8">
      <c r="A26" s="326">
        <f t="shared" si="0"/>
        <v>12</v>
      </c>
      <c r="B26" s="321" t="s">
        <v>1044</v>
      </c>
      <c r="C26" s="525" t="s">
        <v>1058</v>
      </c>
      <c r="D26" s="327">
        <v>42034</v>
      </c>
      <c r="E26" s="328">
        <v>200000</v>
      </c>
      <c r="F26" s="326">
        <v>1</v>
      </c>
      <c r="G26" s="477" t="s">
        <v>877</v>
      </c>
      <c r="H26" s="34"/>
    </row>
    <row r="27" spans="1:8">
      <c r="A27" s="326">
        <f>A26+1</f>
        <v>13</v>
      </c>
      <c r="B27" s="321" t="s">
        <v>88</v>
      </c>
      <c r="C27" s="527" t="s">
        <v>69</v>
      </c>
      <c r="D27" s="327">
        <v>42034</v>
      </c>
      <c r="E27" s="328">
        <v>50000</v>
      </c>
      <c r="F27" s="326">
        <v>1</v>
      </c>
      <c r="G27" s="477" t="s">
        <v>736</v>
      </c>
      <c r="H27" s="34"/>
    </row>
    <row r="28" spans="1:8">
      <c r="A28" s="21">
        <v>14</v>
      </c>
      <c r="B28" s="321" t="s">
        <v>699</v>
      </c>
      <c r="C28" s="13" t="s">
        <v>224</v>
      </c>
      <c r="D28" s="396">
        <v>42034</v>
      </c>
      <c r="E28" s="328">
        <v>100000</v>
      </c>
      <c r="F28" s="326">
        <v>1</v>
      </c>
      <c r="G28" s="477" t="s">
        <v>667</v>
      </c>
      <c r="H28" s="34"/>
    </row>
    <row r="29" spans="1:8" ht="15.75" thickBot="1">
      <c r="A29" s="248"/>
      <c r="B29" s="248"/>
      <c r="C29" s="526"/>
      <c r="D29" s="248"/>
      <c r="E29" s="248"/>
      <c r="F29" s="420"/>
      <c r="G29" s="429" t="s">
        <v>647</v>
      </c>
      <c r="H29" s="181">
        <f>SUM(E15:E28)</f>
        <v>3000000</v>
      </c>
    </row>
    <row r="30" spans="1:8" ht="15.75" thickTop="1"/>
    <row r="32" spans="1:8">
      <c r="A32" s="303" t="s">
        <v>8</v>
      </c>
      <c r="B32" s="304" t="s">
        <v>2</v>
      </c>
      <c r="C32" s="305" t="s">
        <v>3</v>
      </c>
      <c r="D32" s="304" t="s">
        <v>10</v>
      </c>
      <c r="E32" s="304" t="s">
        <v>4</v>
      </c>
      <c r="F32" s="304" t="s">
        <v>193</v>
      </c>
      <c r="G32" s="304" t="s">
        <v>5</v>
      </c>
    </row>
    <row r="33" spans="1:12">
      <c r="A33" s="194">
        <v>1</v>
      </c>
      <c r="B33" s="451" t="s">
        <v>26</v>
      </c>
      <c r="C33" s="311" t="s">
        <v>27</v>
      </c>
      <c r="D33" s="412">
        <v>42009</v>
      </c>
      <c r="E33" s="414">
        <v>26500</v>
      </c>
      <c r="F33" s="191">
        <v>1</v>
      </c>
      <c r="G33" s="528" t="s">
        <v>1051</v>
      </c>
    </row>
    <row r="34" spans="1:12">
      <c r="A34" s="326">
        <f>A33+1</f>
        <v>2</v>
      </c>
      <c r="B34" s="321" t="s">
        <v>1043</v>
      </c>
      <c r="C34" s="41" t="s">
        <v>224</v>
      </c>
      <c r="D34" s="330">
        <v>42019</v>
      </c>
      <c r="E34" s="328">
        <v>11000</v>
      </c>
      <c r="F34" s="326">
        <v>1</v>
      </c>
      <c r="G34" s="329" t="s">
        <v>525</v>
      </c>
      <c r="H34" s="34"/>
      <c r="L34" s="7"/>
    </row>
    <row r="35" spans="1:12">
      <c r="A35" s="326">
        <f t="shared" ref="A35:A61" si="1">A34+1</f>
        <v>3</v>
      </c>
      <c r="B35" s="321" t="s">
        <v>1043</v>
      </c>
      <c r="C35" s="41" t="s">
        <v>224</v>
      </c>
      <c r="D35" s="327">
        <v>42019</v>
      </c>
      <c r="E35" s="328">
        <v>6500</v>
      </c>
      <c r="F35" s="326">
        <v>1</v>
      </c>
      <c r="G35" s="329" t="s">
        <v>1032</v>
      </c>
      <c r="H35" s="34"/>
    </row>
    <row r="36" spans="1:12">
      <c r="A36" s="326">
        <f t="shared" si="1"/>
        <v>4</v>
      </c>
      <c r="B36" s="321" t="s">
        <v>118</v>
      </c>
      <c r="C36" s="41" t="s">
        <v>93</v>
      </c>
      <c r="D36" s="494">
        <v>42020</v>
      </c>
      <c r="E36" s="500">
        <v>50500</v>
      </c>
      <c r="F36" s="475">
        <v>1</v>
      </c>
      <c r="G36" s="34" t="s">
        <v>1037</v>
      </c>
      <c r="H36" s="34"/>
    </row>
    <row r="37" spans="1:12">
      <c r="A37" s="326">
        <f t="shared" si="1"/>
        <v>5</v>
      </c>
      <c r="B37" s="321" t="s">
        <v>118</v>
      </c>
      <c r="C37" s="41" t="s">
        <v>93</v>
      </c>
      <c r="D37" s="327">
        <v>42023</v>
      </c>
      <c r="E37" s="328">
        <v>50500</v>
      </c>
      <c r="F37" s="326">
        <v>1</v>
      </c>
      <c r="G37" s="329" t="s">
        <v>1037</v>
      </c>
      <c r="H37" s="34"/>
    </row>
    <row r="38" spans="1:12">
      <c r="A38" s="326">
        <f t="shared" si="1"/>
        <v>6</v>
      </c>
      <c r="B38" s="321" t="s">
        <v>118</v>
      </c>
      <c r="C38" s="41" t="s">
        <v>93</v>
      </c>
      <c r="D38" s="327">
        <v>42023</v>
      </c>
      <c r="E38" s="328">
        <v>11500</v>
      </c>
      <c r="F38" s="326">
        <v>1</v>
      </c>
      <c r="G38" s="329" t="s">
        <v>1050</v>
      </c>
      <c r="H38" s="34"/>
    </row>
    <row r="39" spans="1:12">
      <c r="A39" s="326">
        <f t="shared" si="1"/>
        <v>7</v>
      </c>
      <c r="B39" s="321" t="s">
        <v>26</v>
      </c>
      <c r="C39" s="514" t="s">
        <v>27</v>
      </c>
      <c r="D39" s="327">
        <v>42024</v>
      </c>
      <c r="E39" s="328">
        <v>11000</v>
      </c>
      <c r="F39" s="326">
        <v>1</v>
      </c>
      <c r="G39" s="329" t="s">
        <v>525</v>
      </c>
      <c r="H39" s="34"/>
    </row>
    <row r="40" spans="1:12">
      <c r="A40" s="326">
        <f t="shared" si="1"/>
        <v>8</v>
      </c>
      <c r="B40" s="321" t="s">
        <v>971</v>
      </c>
      <c r="C40" s="41" t="s">
        <v>1038</v>
      </c>
      <c r="D40" s="327">
        <v>42024</v>
      </c>
      <c r="E40" s="328">
        <v>26500</v>
      </c>
      <c r="F40" s="326">
        <v>1</v>
      </c>
      <c r="G40" s="329" t="s">
        <v>1036</v>
      </c>
      <c r="H40" s="34"/>
    </row>
    <row r="41" spans="1:12">
      <c r="A41" s="326">
        <f t="shared" si="1"/>
        <v>9</v>
      </c>
      <c r="B41" s="321" t="s">
        <v>26</v>
      </c>
      <c r="C41" s="514" t="s">
        <v>27</v>
      </c>
      <c r="D41" s="327">
        <v>42026</v>
      </c>
      <c r="E41" s="328">
        <v>26500</v>
      </c>
      <c r="F41" s="326">
        <v>1</v>
      </c>
      <c r="G41" s="329" t="s">
        <v>1051</v>
      </c>
      <c r="H41" s="34"/>
    </row>
    <row r="42" spans="1:12">
      <c r="A42" s="326">
        <f t="shared" si="1"/>
        <v>10</v>
      </c>
      <c r="B42" s="321" t="s">
        <v>26</v>
      </c>
      <c r="C42" s="514" t="s">
        <v>27</v>
      </c>
      <c r="D42" s="327">
        <v>42026</v>
      </c>
      <c r="E42" s="328">
        <v>11600</v>
      </c>
      <c r="F42" s="326">
        <v>1</v>
      </c>
      <c r="G42" s="329" t="s">
        <v>1052</v>
      </c>
      <c r="H42" s="34"/>
    </row>
    <row r="43" spans="1:12">
      <c r="A43" s="326">
        <f t="shared" si="1"/>
        <v>11</v>
      </c>
      <c r="B43" s="321" t="s">
        <v>26</v>
      </c>
      <c r="C43" s="514" t="s">
        <v>27</v>
      </c>
      <c r="D43" s="327">
        <v>42026</v>
      </c>
      <c r="E43" s="328">
        <v>11000</v>
      </c>
      <c r="F43" s="326">
        <v>1</v>
      </c>
      <c r="G43" s="329" t="s">
        <v>1053</v>
      </c>
      <c r="H43" s="34"/>
    </row>
    <row r="44" spans="1:12">
      <c r="A44" s="326">
        <f t="shared" si="1"/>
        <v>12</v>
      </c>
      <c r="B44" s="321" t="s">
        <v>26</v>
      </c>
      <c r="C44" s="514" t="s">
        <v>27</v>
      </c>
      <c r="D44" s="327">
        <v>42027</v>
      </c>
      <c r="E44" s="328">
        <v>6100</v>
      </c>
      <c r="F44" s="326">
        <v>1</v>
      </c>
      <c r="G44" s="329" t="s">
        <v>1054</v>
      </c>
      <c r="H44" s="34"/>
    </row>
    <row r="45" spans="1:12">
      <c r="A45" s="326">
        <f t="shared" si="1"/>
        <v>13</v>
      </c>
      <c r="B45" s="321" t="s">
        <v>971</v>
      </c>
      <c r="C45" s="144" t="s">
        <v>1038</v>
      </c>
      <c r="D45" s="327">
        <v>42030</v>
      </c>
      <c r="E45" s="328">
        <v>26000</v>
      </c>
      <c r="F45" s="326">
        <v>1</v>
      </c>
      <c r="G45" s="329" t="s">
        <v>543</v>
      </c>
      <c r="H45" s="34"/>
    </row>
    <row r="46" spans="1:12">
      <c r="A46" s="326">
        <f t="shared" si="1"/>
        <v>14</v>
      </c>
      <c r="B46" s="321" t="s">
        <v>118</v>
      </c>
      <c r="C46" s="41" t="s">
        <v>93</v>
      </c>
      <c r="D46" s="327">
        <v>42031</v>
      </c>
      <c r="E46" s="328">
        <v>11600</v>
      </c>
      <c r="F46" s="326">
        <v>1</v>
      </c>
      <c r="G46" s="329" t="s">
        <v>1052</v>
      </c>
      <c r="H46" s="34"/>
    </row>
    <row r="47" spans="1:12">
      <c r="A47" s="326">
        <f t="shared" si="1"/>
        <v>15</v>
      </c>
      <c r="B47" s="321" t="s">
        <v>968</v>
      </c>
      <c r="C47" s="41" t="s">
        <v>907</v>
      </c>
      <c r="D47" s="327">
        <v>42031</v>
      </c>
      <c r="E47" s="328">
        <v>50500</v>
      </c>
      <c r="F47" s="326">
        <v>1</v>
      </c>
      <c r="G47" s="329" t="s">
        <v>1037</v>
      </c>
      <c r="H47" s="34"/>
    </row>
    <row r="48" spans="1:12">
      <c r="A48" s="326">
        <f t="shared" si="1"/>
        <v>16</v>
      </c>
      <c r="B48" s="321" t="s">
        <v>971</v>
      </c>
      <c r="C48" s="41" t="s">
        <v>1038</v>
      </c>
      <c r="D48" s="327">
        <v>42032</v>
      </c>
      <c r="E48" s="328">
        <v>6000</v>
      </c>
      <c r="F48" s="326">
        <v>1</v>
      </c>
      <c r="G48" s="329" t="s">
        <v>1055</v>
      </c>
      <c r="H48" s="34"/>
    </row>
    <row r="49" spans="1:8">
      <c r="A49" s="326">
        <f t="shared" si="1"/>
        <v>17</v>
      </c>
      <c r="B49" s="321" t="s">
        <v>971</v>
      </c>
      <c r="C49" s="41" t="s">
        <v>1038</v>
      </c>
      <c r="D49" s="327">
        <v>42032</v>
      </c>
      <c r="E49" s="328">
        <v>11000</v>
      </c>
      <c r="F49" s="326">
        <v>1</v>
      </c>
      <c r="G49" s="329" t="s">
        <v>525</v>
      </c>
      <c r="H49" s="34"/>
    </row>
    <row r="50" spans="1:8">
      <c r="A50" s="326">
        <f t="shared" si="1"/>
        <v>18</v>
      </c>
      <c r="B50" s="321" t="s">
        <v>971</v>
      </c>
      <c r="C50" s="41" t="s">
        <v>1038</v>
      </c>
      <c r="D50" s="327">
        <v>42032</v>
      </c>
      <c r="E50" s="328">
        <v>11600</v>
      </c>
      <c r="F50" s="326">
        <v>1</v>
      </c>
      <c r="G50" s="329" t="s">
        <v>1056</v>
      </c>
      <c r="H50" s="34"/>
    </row>
    <row r="51" spans="1:8">
      <c r="A51" s="326">
        <f t="shared" si="1"/>
        <v>19</v>
      </c>
      <c r="B51" s="321" t="s">
        <v>419</v>
      </c>
      <c r="C51" s="524" t="s">
        <v>90</v>
      </c>
      <c r="D51" s="327">
        <v>42032</v>
      </c>
      <c r="E51" s="328">
        <v>26500</v>
      </c>
      <c r="F51" s="326">
        <v>1</v>
      </c>
      <c r="G51" s="329" t="s">
        <v>545</v>
      </c>
      <c r="H51" s="34"/>
    </row>
    <row r="52" spans="1:8">
      <c r="A52" s="326">
        <f t="shared" si="1"/>
        <v>20</v>
      </c>
      <c r="B52" s="321" t="s">
        <v>419</v>
      </c>
      <c r="C52" s="524" t="s">
        <v>90</v>
      </c>
      <c r="D52" s="327">
        <v>42032</v>
      </c>
      <c r="E52" s="328">
        <v>11000</v>
      </c>
      <c r="F52" s="326">
        <v>1</v>
      </c>
      <c r="G52" s="329" t="s">
        <v>525</v>
      </c>
      <c r="H52" s="34"/>
    </row>
    <row r="53" spans="1:8">
      <c r="A53" s="326">
        <f t="shared" si="1"/>
        <v>21</v>
      </c>
      <c r="B53" s="321" t="s">
        <v>419</v>
      </c>
      <c r="C53" s="524" t="s">
        <v>90</v>
      </c>
      <c r="D53" s="327">
        <v>42032</v>
      </c>
      <c r="E53" s="328">
        <v>11000</v>
      </c>
      <c r="F53" s="326">
        <v>1</v>
      </c>
      <c r="G53" s="329" t="s">
        <v>525</v>
      </c>
      <c r="H53" s="34"/>
    </row>
    <row r="54" spans="1:8">
      <c r="A54" s="326">
        <f t="shared" si="1"/>
        <v>22</v>
      </c>
      <c r="B54" s="321" t="s">
        <v>419</v>
      </c>
      <c r="C54" s="524" t="s">
        <v>90</v>
      </c>
      <c r="D54" s="327">
        <v>42032</v>
      </c>
      <c r="E54" s="328">
        <v>26000</v>
      </c>
      <c r="F54" s="326">
        <v>1</v>
      </c>
      <c r="G54" s="329" t="s">
        <v>543</v>
      </c>
      <c r="H54" s="34"/>
    </row>
    <row r="55" spans="1:8">
      <c r="A55" s="326">
        <f t="shared" si="1"/>
        <v>23</v>
      </c>
      <c r="B55" s="321" t="s">
        <v>360</v>
      </c>
      <c r="C55" s="409">
        <v>911814</v>
      </c>
      <c r="D55" s="327">
        <v>42032</v>
      </c>
      <c r="E55" s="328">
        <v>50500</v>
      </c>
      <c r="F55" s="326">
        <v>1</v>
      </c>
      <c r="G55" s="329" t="s">
        <v>1057</v>
      </c>
      <c r="H55" s="34"/>
    </row>
    <row r="56" spans="1:8">
      <c r="A56" s="326">
        <f t="shared" si="1"/>
        <v>24</v>
      </c>
      <c r="B56" s="321" t="s">
        <v>360</v>
      </c>
      <c r="C56" s="409">
        <v>911814</v>
      </c>
      <c r="D56" s="327">
        <v>42032</v>
      </c>
      <c r="E56" s="328">
        <v>11600</v>
      </c>
      <c r="F56" s="326">
        <v>1</v>
      </c>
      <c r="G56" s="329" t="s">
        <v>1056</v>
      </c>
      <c r="H56" s="34"/>
    </row>
    <row r="57" spans="1:8">
      <c r="A57" s="326">
        <f t="shared" si="1"/>
        <v>25</v>
      </c>
      <c r="B57" s="321" t="s">
        <v>360</v>
      </c>
      <c r="C57" s="409">
        <v>911814</v>
      </c>
      <c r="D57" s="327">
        <v>42032</v>
      </c>
      <c r="E57" s="328">
        <v>51000</v>
      </c>
      <c r="F57" s="326">
        <v>1</v>
      </c>
      <c r="G57" s="329" t="s">
        <v>1039</v>
      </c>
      <c r="H57" s="34"/>
    </row>
    <row r="58" spans="1:8">
      <c r="A58" s="326">
        <f t="shared" si="1"/>
        <v>26</v>
      </c>
      <c r="B58" s="321" t="s">
        <v>118</v>
      </c>
      <c r="C58" s="41" t="s">
        <v>93</v>
      </c>
      <c r="D58" s="327">
        <v>42033</v>
      </c>
      <c r="E58" s="328">
        <v>11500</v>
      </c>
      <c r="F58" s="326">
        <v>1</v>
      </c>
      <c r="G58" s="329" t="s">
        <v>1050</v>
      </c>
      <c r="H58" s="34"/>
    </row>
    <row r="59" spans="1:8">
      <c r="A59" s="326">
        <f t="shared" si="1"/>
        <v>27</v>
      </c>
      <c r="B59" s="321" t="s">
        <v>971</v>
      </c>
      <c r="C59" s="41" t="s">
        <v>1038</v>
      </c>
      <c r="D59" s="327">
        <v>42033</v>
      </c>
      <c r="E59" s="328">
        <v>26500</v>
      </c>
      <c r="F59" s="326">
        <v>1</v>
      </c>
      <c r="G59" s="329" t="s">
        <v>1036</v>
      </c>
      <c r="H59" s="34"/>
    </row>
    <row r="60" spans="1:8">
      <c r="A60" s="326">
        <f t="shared" si="1"/>
        <v>28</v>
      </c>
      <c r="B60" s="321" t="s">
        <v>971</v>
      </c>
      <c r="C60" s="41" t="s">
        <v>1038</v>
      </c>
      <c r="D60" s="327">
        <v>42033</v>
      </c>
      <c r="E60" s="328">
        <v>26500</v>
      </c>
      <c r="F60" s="326">
        <v>1</v>
      </c>
      <c r="G60" s="329" t="s">
        <v>1036</v>
      </c>
      <c r="H60" s="34"/>
    </row>
    <row r="61" spans="1:8">
      <c r="A61" s="326">
        <f t="shared" si="1"/>
        <v>29</v>
      </c>
      <c r="B61" s="321" t="s">
        <v>26</v>
      </c>
      <c r="C61" s="41" t="s">
        <v>27</v>
      </c>
      <c r="D61" s="327">
        <v>42034</v>
      </c>
      <c r="E61" s="328">
        <v>11100</v>
      </c>
      <c r="F61" s="326">
        <v>1</v>
      </c>
      <c r="G61" s="329" t="s">
        <v>1050</v>
      </c>
      <c r="H61" s="34"/>
    </row>
    <row r="62" spans="1:8">
      <c r="A62" s="326">
        <f>A61+1</f>
        <v>30</v>
      </c>
      <c r="B62" s="321" t="s">
        <v>968</v>
      </c>
      <c r="C62" s="4">
        <v>901056</v>
      </c>
      <c r="D62" s="396">
        <v>42034</v>
      </c>
      <c r="E62" s="328">
        <v>50500</v>
      </c>
      <c r="F62" s="326">
        <v>1</v>
      </c>
      <c r="G62" s="329" t="s">
        <v>1037</v>
      </c>
      <c r="H62" s="34"/>
    </row>
    <row r="63" spans="1:8" ht="15.75" thickBot="1">
      <c r="A63" s="420"/>
      <c r="B63" s="413"/>
      <c r="C63" s="185"/>
      <c r="D63" s="426"/>
      <c r="E63" s="432"/>
      <c r="F63" s="420"/>
      <c r="G63" s="433"/>
      <c r="H63" s="181">
        <f>SUM(E33:E62)</f>
        <v>679600</v>
      </c>
    </row>
    <row r="64" spans="1:8" ht="15.75" thickTop="1"/>
    <row r="65" spans="1:8">
      <c r="A65" s="7"/>
      <c r="B65" s="7"/>
      <c r="C65" s="7"/>
      <c r="D65" s="7"/>
      <c r="E65" s="418"/>
      <c r="F65" s="25"/>
      <c r="G65" s="473"/>
      <c r="H65" s="221"/>
    </row>
    <row r="66" spans="1:8">
      <c r="A66" s="313" t="s">
        <v>79</v>
      </c>
      <c r="B66" s="156"/>
      <c r="C66" s="154" t="s">
        <v>80</v>
      </c>
      <c r="D66" s="7"/>
      <c r="E66" s="418"/>
      <c r="F66" s="25"/>
      <c r="G66" s="473"/>
      <c r="H66" s="221"/>
    </row>
    <row r="67" spans="1:8">
      <c r="A67" s="153"/>
      <c r="B67" s="156"/>
      <c r="C67" s="156"/>
    </row>
    <row r="68" spans="1:8">
      <c r="A68" s="153"/>
      <c r="B68" s="156"/>
      <c r="C68" s="156"/>
    </row>
    <row r="69" spans="1:8">
      <c r="A69" s="153"/>
      <c r="B69" s="156"/>
      <c r="C69" s="156"/>
    </row>
    <row r="70" spans="1:8">
      <c r="A70" s="157" t="s">
        <v>487</v>
      </c>
      <c r="B70" s="156"/>
      <c r="C70" s="158" t="s">
        <v>83</v>
      </c>
    </row>
    <row r="71" spans="1:8">
      <c r="A71" s="159" t="s">
        <v>85</v>
      </c>
      <c r="B71" s="156"/>
      <c r="C71" s="160" t="s">
        <v>86</v>
      </c>
    </row>
  </sheetData>
  <mergeCells count="2">
    <mergeCell ref="B1:G1"/>
    <mergeCell ref="B2:G2"/>
  </mergeCells>
  <pageMargins left="0.7" right="0.7" top="0.75" bottom="0.75" header="0.3" footer="0.3"/>
  <pageSetup scale="65" orientation="portrait" horizontalDpi="4294967293" verticalDpi="72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9"/>
  <sheetViews>
    <sheetView topLeftCell="A91" zoomScale="96" zoomScaleNormal="96" workbookViewId="0">
      <selection activeCell="F144" sqref="F144"/>
    </sheetView>
  </sheetViews>
  <sheetFormatPr defaultRowHeight="15"/>
  <cols>
    <col min="2" max="2" width="24.28515625" customWidth="1"/>
    <col min="4" max="4" width="10.85546875" customWidth="1"/>
    <col min="5" max="5" width="15" customWidth="1"/>
    <col min="6" max="6" width="12" customWidth="1"/>
    <col min="7" max="7" width="37.5703125" customWidth="1"/>
    <col min="8" max="8" width="15.28515625" customWidth="1"/>
  </cols>
  <sheetData>
    <row r="1" spans="1:7" ht="17.25">
      <c r="A1" s="1985" t="s">
        <v>0</v>
      </c>
      <c r="B1" s="1985"/>
      <c r="C1" s="1985"/>
      <c r="D1" s="1985"/>
      <c r="E1" s="1985"/>
      <c r="F1" s="1985"/>
    </row>
    <row r="2" spans="1:7" ht="17.25">
      <c r="A2" s="1985" t="s">
        <v>1046</v>
      </c>
      <c r="B2" s="1985"/>
      <c r="C2" s="1985"/>
      <c r="D2" s="1985"/>
      <c r="E2" s="1985"/>
      <c r="F2" s="1985"/>
    </row>
    <row r="4" spans="1:7">
      <c r="A4" s="303" t="s">
        <v>39</v>
      </c>
      <c r="B4" s="304" t="s">
        <v>2</v>
      </c>
      <c r="C4" s="305" t="s">
        <v>3</v>
      </c>
      <c r="D4" s="304" t="s">
        <v>10</v>
      </c>
      <c r="E4" s="304" t="s">
        <v>4</v>
      </c>
      <c r="F4" s="304" t="s">
        <v>193</v>
      </c>
      <c r="G4" s="304" t="s">
        <v>5</v>
      </c>
    </row>
    <row r="5" spans="1:7">
      <c r="A5" s="345">
        <v>1</v>
      </c>
      <c r="B5" s="321" t="s">
        <v>649</v>
      </c>
      <c r="C5" s="475">
        <v>910856</v>
      </c>
      <c r="D5" s="330">
        <v>42040</v>
      </c>
      <c r="E5" s="346">
        <v>785850</v>
      </c>
      <c r="F5" s="476">
        <v>1</v>
      </c>
      <c r="G5" s="477" t="s">
        <v>1071</v>
      </c>
    </row>
    <row r="6" spans="1:7">
      <c r="A6" s="326">
        <f>A5+1</f>
        <v>2</v>
      </c>
      <c r="B6" s="321" t="s">
        <v>616</v>
      </c>
      <c r="C6" s="41" t="s">
        <v>218</v>
      </c>
      <c r="D6" s="330">
        <v>42040</v>
      </c>
      <c r="E6" s="328">
        <v>812377</v>
      </c>
      <c r="F6" s="478">
        <v>1</v>
      </c>
      <c r="G6" s="477" t="s">
        <v>1072</v>
      </c>
    </row>
    <row r="7" spans="1:7">
      <c r="A7" s="326">
        <f t="shared" ref="A7:A23" si="0">A6+1</f>
        <v>3</v>
      </c>
      <c r="B7" s="321" t="s">
        <v>658</v>
      </c>
      <c r="C7" s="475">
        <v>912222</v>
      </c>
      <c r="D7" s="327">
        <v>42040</v>
      </c>
      <c r="E7" s="328">
        <v>390813</v>
      </c>
      <c r="F7" s="324">
        <v>1</v>
      </c>
      <c r="G7" s="477" t="s">
        <v>1073</v>
      </c>
    </row>
    <row r="8" spans="1:7">
      <c r="A8" s="326">
        <f t="shared" si="0"/>
        <v>4</v>
      </c>
      <c r="B8" s="321" t="s">
        <v>621</v>
      </c>
      <c r="C8" s="41" t="s">
        <v>77</v>
      </c>
      <c r="D8" s="327">
        <v>42040</v>
      </c>
      <c r="E8" s="328">
        <v>858994</v>
      </c>
      <c r="F8" s="324">
        <v>1</v>
      </c>
      <c r="G8" s="477" t="s">
        <v>1074</v>
      </c>
    </row>
    <row r="9" spans="1:7">
      <c r="A9" s="326">
        <f t="shared" si="0"/>
        <v>5</v>
      </c>
      <c r="B9" s="321" t="s">
        <v>231</v>
      </c>
      <c r="C9" s="475">
        <v>970654</v>
      </c>
      <c r="D9" s="327">
        <v>42040</v>
      </c>
      <c r="E9" s="328">
        <v>292452</v>
      </c>
      <c r="F9" s="324">
        <v>1</v>
      </c>
      <c r="G9" s="477" t="s">
        <v>1066</v>
      </c>
    </row>
    <row r="10" spans="1:7">
      <c r="A10" s="326">
        <f t="shared" si="0"/>
        <v>6</v>
      </c>
      <c r="B10" s="321" t="s">
        <v>623</v>
      </c>
      <c r="C10" s="41" t="s">
        <v>126</v>
      </c>
      <c r="D10" s="327">
        <v>42040</v>
      </c>
      <c r="E10" s="328">
        <v>527537</v>
      </c>
      <c r="F10" s="324">
        <v>1</v>
      </c>
      <c r="G10" s="477" t="s">
        <v>1075</v>
      </c>
    </row>
    <row r="11" spans="1:7">
      <c r="A11" s="326">
        <f t="shared" si="0"/>
        <v>7</v>
      </c>
      <c r="B11" s="321" t="s">
        <v>665</v>
      </c>
      <c r="C11" s="475">
        <v>910247</v>
      </c>
      <c r="D11" s="327">
        <v>42040</v>
      </c>
      <c r="E11" s="328">
        <v>153648</v>
      </c>
      <c r="F11" s="324">
        <v>1</v>
      </c>
      <c r="G11" s="477" t="s">
        <v>1076</v>
      </c>
    </row>
    <row r="12" spans="1:7">
      <c r="A12" s="326">
        <f t="shared" si="0"/>
        <v>8</v>
      </c>
      <c r="B12" s="321" t="s">
        <v>138</v>
      </c>
      <c r="C12" s="41" t="s">
        <v>137</v>
      </c>
      <c r="D12" s="327">
        <v>42037</v>
      </c>
      <c r="E12" s="328">
        <v>656031</v>
      </c>
      <c r="F12" s="324">
        <v>1</v>
      </c>
      <c r="G12" s="477" t="s">
        <v>1077</v>
      </c>
    </row>
    <row r="13" spans="1:7">
      <c r="A13" s="326">
        <f t="shared" si="0"/>
        <v>9</v>
      </c>
      <c r="B13" s="321" t="s">
        <v>633</v>
      </c>
      <c r="C13" s="41" t="s">
        <v>610</v>
      </c>
      <c r="D13" s="327">
        <v>42040</v>
      </c>
      <c r="E13" s="328">
        <v>219364</v>
      </c>
      <c r="F13" s="324">
        <v>1</v>
      </c>
      <c r="G13" s="477" t="s">
        <v>1078</v>
      </c>
    </row>
    <row r="14" spans="1:7">
      <c r="A14" s="326">
        <f t="shared" si="0"/>
        <v>10</v>
      </c>
      <c r="B14" s="321" t="s">
        <v>633</v>
      </c>
      <c r="C14" s="475">
        <v>962744</v>
      </c>
      <c r="D14" s="327">
        <v>42040</v>
      </c>
      <c r="E14" s="328">
        <v>7329</v>
      </c>
      <c r="F14" s="324">
        <v>1</v>
      </c>
      <c r="G14" s="477" t="s">
        <v>1079</v>
      </c>
    </row>
    <row r="15" spans="1:7">
      <c r="A15" s="326">
        <f t="shared" si="0"/>
        <v>11</v>
      </c>
      <c r="B15" s="321" t="s">
        <v>625</v>
      </c>
      <c r="C15" s="41" t="s">
        <v>626</v>
      </c>
      <c r="D15" s="327">
        <v>42040</v>
      </c>
      <c r="E15" s="328">
        <v>164439</v>
      </c>
      <c r="F15" s="324">
        <v>1</v>
      </c>
      <c r="G15" s="477" t="s">
        <v>1080</v>
      </c>
    </row>
    <row r="16" spans="1:7">
      <c r="A16" s="326">
        <f t="shared" si="0"/>
        <v>12</v>
      </c>
      <c r="B16" s="321" t="s">
        <v>625</v>
      </c>
      <c r="C16" s="41" t="s">
        <v>626</v>
      </c>
      <c r="D16" s="327">
        <v>42040</v>
      </c>
      <c r="E16" s="328">
        <v>27900</v>
      </c>
      <c r="F16" s="324">
        <v>1</v>
      </c>
      <c r="G16" s="477" t="s">
        <v>1081</v>
      </c>
    </row>
    <row r="17" spans="1:10">
      <c r="A17" s="326">
        <f t="shared" si="0"/>
        <v>13</v>
      </c>
      <c r="B17" s="321" t="s">
        <v>625</v>
      </c>
      <c r="C17" s="41" t="s">
        <v>626</v>
      </c>
      <c r="D17" s="327">
        <v>42040</v>
      </c>
      <c r="E17" s="328">
        <v>22619</v>
      </c>
      <c r="F17" s="324">
        <v>1</v>
      </c>
      <c r="G17" s="477" t="s">
        <v>1082</v>
      </c>
    </row>
    <row r="18" spans="1:10">
      <c r="A18" s="326">
        <f t="shared" si="0"/>
        <v>14</v>
      </c>
      <c r="B18" s="321" t="s">
        <v>670</v>
      </c>
      <c r="C18" s="475">
        <v>975378</v>
      </c>
      <c r="D18" s="327">
        <v>42040</v>
      </c>
      <c r="E18" s="328">
        <v>398908</v>
      </c>
      <c r="F18" s="324">
        <v>1</v>
      </c>
      <c r="G18" s="477" t="s">
        <v>1083</v>
      </c>
    </row>
    <row r="19" spans="1:10">
      <c r="A19" s="326">
        <f t="shared" si="0"/>
        <v>15</v>
      </c>
      <c r="B19" s="321" t="s">
        <v>618</v>
      </c>
      <c r="C19" s="41" t="s">
        <v>514</v>
      </c>
      <c r="D19" s="327">
        <v>42040</v>
      </c>
      <c r="E19" s="328">
        <v>518776</v>
      </c>
      <c r="F19" s="324">
        <v>1</v>
      </c>
      <c r="G19" s="477" t="s">
        <v>1063</v>
      </c>
    </row>
    <row r="20" spans="1:10">
      <c r="A20" s="326">
        <f t="shared" si="0"/>
        <v>16</v>
      </c>
      <c r="B20" s="321" t="s">
        <v>618</v>
      </c>
      <c r="C20" s="41" t="s">
        <v>514</v>
      </c>
      <c r="D20" s="327">
        <v>42040</v>
      </c>
      <c r="E20" s="328">
        <v>44783</v>
      </c>
      <c r="F20" s="324">
        <v>1</v>
      </c>
      <c r="G20" s="477" t="s">
        <v>1064</v>
      </c>
    </row>
    <row r="21" spans="1:10">
      <c r="A21" s="326">
        <f t="shared" si="0"/>
        <v>17</v>
      </c>
      <c r="B21" s="321" t="s">
        <v>73</v>
      </c>
      <c r="C21" s="41" t="s">
        <v>115</v>
      </c>
      <c r="D21" s="327">
        <v>42040</v>
      </c>
      <c r="E21" s="328">
        <v>295372</v>
      </c>
      <c r="F21" s="324">
        <v>1</v>
      </c>
      <c r="G21" s="329" t="s">
        <v>1084</v>
      </c>
    </row>
    <row r="22" spans="1:10">
      <c r="A22" s="326">
        <f t="shared" si="0"/>
        <v>18</v>
      </c>
      <c r="B22" s="321" t="s">
        <v>595</v>
      </c>
      <c r="C22" s="41" t="s">
        <v>337</v>
      </c>
      <c r="D22" s="327">
        <v>42040</v>
      </c>
      <c r="E22" s="328">
        <v>275445</v>
      </c>
      <c r="F22" s="324">
        <v>1</v>
      </c>
      <c r="G22" s="477" t="s">
        <v>1085</v>
      </c>
    </row>
    <row r="23" spans="1:10">
      <c r="A23" s="326">
        <f t="shared" si="0"/>
        <v>19</v>
      </c>
      <c r="B23" s="321" t="s">
        <v>836</v>
      </c>
      <c r="C23" s="41" t="s">
        <v>875</v>
      </c>
      <c r="D23" s="330">
        <v>42040</v>
      </c>
      <c r="E23" s="519">
        <v>699836</v>
      </c>
      <c r="F23" s="478">
        <v>1</v>
      </c>
      <c r="G23" s="477" t="s">
        <v>1086</v>
      </c>
    </row>
    <row r="24" spans="1:10">
      <c r="A24" s="32">
        <v>20</v>
      </c>
      <c r="B24" s="516" t="s">
        <v>595</v>
      </c>
      <c r="C24" s="41" t="s">
        <v>337</v>
      </c>
      <c r="D24" s="494">
        <v>42040</v>
      </c>
      <c r="E24" s="500">
        <v>587404</v>
      </c>
      <c r="F24" s="475">
        <v>1</v>
      </c>
      <c r="G24" s="34" t="s">
        <v>1087</v>
      </c>
    </row>
    <row r="25" spans="1:10">
      <c r="A25" s="32">
        <v>21</v>
      </c>
      <c r="B25" s="329" t="s">
        <v>1028</v>
      </c>
      <c r="C25" s="41" t="s">
        <v>1034</v>
      </c>
      <c r="D25" s="327">
        <v>42040</v>
      </c>
      <c r="E25" s="408">
        <v>308378</v>
      </c>
      <c r="F25" s="521">
        <v>1</v>
      </c>
      <c r="G25" s="477" t="s">
        <v>1088</v>
      </c>
    </row>
    <row r="26" spans="1:10">
      <c r="A26" s="326">
        <v>22</v>
      </c>
      <c r="B26" s="329" t="s">
        <v>1060</v>
      </c>
      <c r="C26" s="41" t="s">
        <v>1109</v>
      </c>
      <c r="D26" s="327">
        <v>42040</v>
      </c>
      <c r="E26" s="408">
        <v>420378</v>
      </c>
      <c r="F26" s="521">
        <v>1</v>
      </c>
      <c r="G26" s="477" t="s">
        <v>1061</v>
      </c>
      <c r="J26" t="s">
        <v>177</v>
      </c>
    </row>
    <row r="27" spans="1:10">
      <c r="A27" s="326">
        <v>23</v>
      </c>
      <c r="B27" s="329" t="s">
        <v>1118</v>
      </c>
      <c r="C27" s="41" t="s">
        <v>1030</v>
      </c>
      <c r="D27" s="469">
        <v>42044</v>
      </c>
      <c r="E27" s="408">
        <v>324589</v>
      </c>
      <c r="F27" s="521">
        <v>1</v>
      </c>
      <c r="G27" s="477" t="s">
        <v>1119</v>
      </c>
    </row>
    <row r="28" spans="1:10">
      <c r="A28" s="326">
        <v>24</v>
      </c>
      <c r="B28" s="329" t="s">
        <v>1121</v>
      </c>
      <c r="C28" s="41" t="s">
        <v>364</v>
      </c>
      <c r="D28" s="469">
        <v>42047</v>
      </c>
      <c r="E28" s="408">
        <v>216957</v>
      </c>
      <c r="F28" s="521">
        <v>1</v>
      </c>
      <c r="G28" s="477" t="s">
        <v>1124</v>
      </c>
    </row>
    <row r="29" spans="1:10" ht="15.75" thickBot="1">
      <c r="A29" s="326"/>
      <c r="B29" s="337"/>
      <c r="C29" s="333"/>
      <c r="D29" s="479"/>
      <c r="E29" s="520"/>
      <c r="F29" s="481"/>
      <c r="G29" s="482"/>
      <c r="H29" s="234"/>
    </row>
    <row r="30" spans="1:10" ht="16.5" thickTop="1" thickBot="1">
      <c r="A30" s="248"/>
      <c r="G30" s="440" t="s">
        <v>647</v>
      </c>
      <c r="H30" s="181">
        <f>SUM(E5:E29)</f>
        <v>9010179</v>
      </c>
    </row>
    <row r="31" spans="1:10" ht="15.75" thickTop="1">
      <c r="H31" s="449"/>
    </row>
    <row r="32" spans="1:10">
      <c r="A32" s="253" t="s">
        <v>9</v>
      </c>
      <c r="B32" s="180" t="s">
        <v>2</v>
      </c>
      <c r="C32" s="223" t="s">
        <v>3</v>
      </c>
      <c r="D32" s="304" t="s">
        <v>10</v>
      </c>
      <c r="E32" s="304" t="s">
        <v>4</v>
      </c>
      <c r="F32" s="304" t="s">
        <v>730</v>
      </c>
      <c r="G32" s="304" t="s">
        <v>25</v>
      </c>
      <c r="H32" s="392"/>
    </row>
    <row r="33" spans="1:8">
      <c r="A33" s="326">
        <v>1</v>
      </c>
      <c r="B33" s="321" t="s">
        <v>611</v>
      </c>
      <c r="C33" s="41" t="s">
        <v>123</v>
      </c>
      <c r="D33" s="327">
        <v>42037</v>
      </c>
      <c r="E33" s="328">
        <v>88140</v>
      </c>
      <c r="F33" s="478">
        <v>1</v>
      </c>
      <c r="G33" s="477" t="s">
        <v>1089</v>
      </c>
      <c r="H33" s="392"/>
    </row>
    <row r="34" spans="1:8">
      <c r="A34" s="326">
        <f>A33+1</f>
        <v>2</v>
      </c>
      <c r="B34" s="321" t="s">
        <v>611</v>
      </c>
      <c r="C34" s="41" t="s">
        <v>123</v>
      </c>
      <c r="D34" s="327">
        <v>42037</v>
      </c>
      <c r="E34" s="328">
        <v>84640</v>
      </c>
      <c r="F34" s="324">
        <v>1</v>
      </c>
      <c r="G34" s="477" t="s">
        <v>1090</v>
      </c>
      <c r="H34" s="392"/>
    </row>
    <row r="35" spans="1:8">
      <c r="A35" s="326">
        <f t="shared" ref="A35:A51" si="1">A34+1</f>
        <v>3</v>
      </c>
      <c r="B35" s="321" t="s">
        <v>138</v>
      </c>
      <c r="C35" s="41" t="s">
        <v>137</v>
      </c>
      <c r="D35" s="327">
        <v>42037</v>
      </c>
      <c r="E35" s="328">
        <v>47890</v>
      </c>
      <c r="F35" s="324">
        <v>1</v>
      </c>
      <c r="G35" s="477" t="s">
        <v>1091</v>
      </c>
      <c r="H35" s="392"/>
    </row>
    <row r="36" spans="1:8">
      <c r="A36" s="326">
        <f t="shared" si="1"/>
        <v>4</v>
      </c>
      <c r="B36" s="321" t="s">
        <v>231</v>
      </c>
      <c r="C36" s="475">
        <v>970654</v>
      </c>
      <c r="D36" s="327">
        <v>42040</v>
      </c>
      <c r="E36" s="328">
        <v>18540</v>
      </c>
      <c r="F36" s="324">
        <v>1</v>
      </c>
      <c r="G36" s="477" t="s">
        <v>1092</v>
      </c>
      <c r="H36" s="392"/>
    </row>
    <row r="37" spans="1:8">
      <c r="A37" s="326">
        <f t="shared" si="1"/>
        <v>5</v>
      </c>
      <c r="B37" s="321" t="s">
        <v>618</v>
      </c>
      <c r="C37" s="41" t="s">
        <v>514</v>
      </c>
      <c r="D37" s="327">
        <v>42040</v>
      </c>
      <c r="E37" s="328">
        <v>22140</v>
      </c>
      <c r="F37" s="324">
        <v>1</v>
      </c>
      <c r="G37" s="477" t="s">
        <v>1065</v>
      </c>
      <c r="H37" s="392"/>
    </row>
    <row r="38" spans="1:8">
      <c r="A38" s="326">
        <f t="shared" si="1"/>
        <v>6</v>
      </c>
      <c r="B38" s="321" t="s">
        <v>605</v>
      </c>
      <c r="C38" s="41" t="s">
        <v>390</v>
      </c>
      <c r="D38" s="327">
        <v>42040</v>
      </c>
      <c r="E38" s="328">
        <v>183640</v>
      </c>
      <c r="F38" s="324">
        <v>1</v>
      </c>
      <c r="G38" s="477" t="s">
        <v>1093</v>
      </c>
      <c r="H38" s="392"/>
    </row>
    <row r="39" spans="1:8">
      <c r="A39" s="326">
        <f t="shared" si="1"/>
        <v>7</v>
      </c>
      <c r="B39" s="321" t="s">
        <v>633</v>
      </c>
      <c r="C39" s="41" t="s">
        <v>610</v>
      </c>
      <c r="D39" s="327">
        <v>42040</v>
      </c>
      <c r="E39" s="328">
        <v>29190</v>
      </c>
      <c r="F39" s="324">
        <v>1</v>
      </c>
      <c r="G39" s="477" t="s">
        <v>1094</v>
      </c>
      <c r="H39" s="392"/>
    </row>
    <row r="40" spans="1:8">
      <c r="A40" s="326">
        <f t="shared" si="1"/>
        <v>8</v>
      </c>
      <c r="B40" s="321" t="s">
        <v>633</v>
      </c>
      <c r="C40" s="41" t="s">
        <v>610</v>
      </c>
      <c r="D40" s="327">
        <v>42040</v>
      </c>
      <c r="E40" s="328">
        <v>27100</v>
      </c>
      <c r="F40" s="324">
        <v>1</v>
      </c>
      <c r="G40" s="477" t="s">
        <v>1095</v>
      </c>
      <c r="H40" s="392"/>
    </row>
    <row r="41" spans="1:8">
      <c r="A41" s="326">
        <f t="shared" si="1"/>
        <v>9</v>
      </c>
      <c r="B41" s="321" t="s">
        <v>616</v>
      </c>
      <c r="C41" s="41" t="s">
        <v>218</v>
      </c>
      <c r="D41" s="327">
        <v>42040</v>
      </c>
      <c r="E41" s="328">
        <v>90800</v>
      </c>
      <c r="F41" s="324">
        <v>1</v>
      </c>
      <c r="G41" s="477" t="s">
        <v>1096</v>
      </c>
      <c r="H41" s="392"/>
    </row>
    <row r="42" spans="1:8">
      <c r="A42" s="326">
        <f t="shared" si="1"/>
        <v>10</v>
      </c>
      <c r="B42" s="321" t="s">
        <v>595</v>
      </c>
      <c r="C42" s="41" t="s">
        <v>337</v>
      </c>
      <c r="D42" s="327">
        <v>42040</v>
      </c>
      <c r="E42" s="328">
        <v>30740</v>
      </c>
      <c r="F42" s="324">
        <v>1</v>
      </c>
      <c r="G42" s="477" t="s">
        <v>1097</v>
      </c>
      <c r="H42" s="392"/>
    </row>
    <row r="43" spans="1:8">
      <c r="A43" s="326">
        <f t="shared" si="1"/>
        <v>11</v>
      </c>
      <c r="B43" s="321" t="s">
        <v>621</v>
      </c>
      <c r="C43" s="41" t="s">
        <v>77</v>
      </c>
      <c r="D43" s="327">
        <v>42040</v>
      </c>
      <c r="E43" s="328">
        <v>203640</v>
      </c>
      <c r="F43" s="324">
        <v>1</v>
      </c>
      <c r="G43" s="477" t="s">
        <v>1069</v>
      </c>
      <c r="H43" s="392"/>
    </row>
    <row r="44" spans="1:8">
      <c r="A44" s="326">
        <f t="shared" si="1"/>
        <v>12</v>
      </c>
      <c r="B44" s="321" t="s">
        <v>140</v>
      </c>
      <c r="C44" s="41" t="s">
        <v>159</v>
      </c>
      <c r="D44" s="327">
        <v>42040</v>
      </c>
      <c r="E44" s="328">
        <v>179900</v>
      </c>
      <c r="F44" s="324">
        <v>1</v>
      </c>
      <c r="G44" s="477" t="s">
        <v>1098</v>
      </c>
      <c r="H44" s="392"/>
    </row>
    <row r="45" spans="1:8">
      <c r="A45" s="326">
        <f t="shared" si="1"/>
        <v>13</v>
      </c>
      <c r="B45" s="321" t="s">
        <v>649</v>
      </c>
      <c r="C45" s="475">
        <v>910856</v>
      </c>
      <c r="D45" s="327">
        <v>42040</v>
      </c>
      <c r="E45" s="328">
        <v>113500</v>
      </c>
      <c r="F45" s="324">
        <v>1</v>
      </c>
      <c r="G45" s="477" t="s">
        <v>1099</v>
      </c>
      <c r="H45" s="392"/>
    </row>
    <row r="46" spans="1:8">
      <c r="A46" s="326">
        <f t="shared" si="1"/>
        <v>14</v>
      </c>
      <c r="B46" s="321" t="s">
        <v>625</v>
      </c>
      <c r="C46" s="41" t="s">
        <v>626</v>
      </c>
      <c r="D46" s="327">
        <v>42040</v>
      </c>
      <c r="E46" s="328">
        <v>141300</v>
      </c>
      <c r="F46" s="324">
        <v>1</v>
      </c>
      <c r="G46" s="477" t="s">
        <v>1100</v>
      </c>
      <c r="H46" s="392"/>
    </row>
    <row r="47" spans="1:8">
      <c r="A47" s="326">
        <f t="shared" si="1"/>
        <v>15</v>
      </c>
      <c r="B47" s="321" t="s">
        <v>625</v>
      </c>
      <c r="C47" s="41" t="s">
        <v>626</v>
      </c>
      <c r="D47" s="327">
        <v>42040</v>
      </c>
      <c r="E47" s="328">
        <v>41300</v>
      </c>
      <c r="F47" s="324">
        <v>1</v>
      </c>
      <c r="G47" s="477" t="s">
        <v>1101</v>
      </c>
      <c r="H47" s="392"/>
    </row>
    <row r="48" spans="1:8">
      <c r="A48" s="326">
        <f t="shared" si="1"/>
        <v>16</v>
      </c>
      <c r="B48" s="321" t="s">
        <v>661</v>
      </c>
      <c r="C48" s="41" t="s">
        <v>346</v>
      </c>
      <c r="D48" s="327">
        <v>42040</v>
      </c>
      <c r="E48" s="328">
        <v>111140</v>
      </c>
      <c r="F48" s="324">
        <v>1</v>
      </c>
      <c r="G48" s="477" t="s">
        <v>1102</v>
      </c>
      <c r="H48" s="392"/>
    </row>
    <row r="49" spans="1:8">
      <c r="A49" s="326">
        <f t="shared" si="1"/>
        <v>17</v>
      </c>
      <c r="B49" s="321" t="s">
        <v>339</v>
      </c>
      <c r="C49" s="41" t="s">
        <v>340</v>
      </c>
      <c r="D49" s="327">
        <v>42040</v>
      </c>
      <c r="E49" s="328">
        <v>168700</v>
      </c>
      <c r="F49" s="324">
        <v>1</v>
      </c>
      <c r="G49" s="477" t="s">
        <v>1103</v>
      </c>
      <c r="H49" s="392"/>
    </row>
    <row r="50" spans="1:8">
      <c r="A50" s="326">
        <f t="shared" si="1"/>
        <v>18</v>
      </c>
      <c r="B50" s="321" t="s">
        <v>657</v>
      </c>
      <c r="C50" s="41" t="s">
        <v>456</v>
      </c>
      <c r="D50" s="327">
        <v>42040</v>
      </c>
      <c r="E50" s="328">
        <v>41300</v>
      </c>
      <c r="F50" s="324">
        <v>1</v>
      </c>
      <c r="G50" s="477" t="s">
        <v>1104</v>
      </c>
      <c r="H50" s="392"/>
    </row>
    <row r="51" spans="1:8">
      <c r="A51" s="326">
        <f t="shared" si="1"/>
        <v>19</v>
      </c>
      <c r="B51" s="321" t="s">
        <v>1035</v>
      </c>
      <c r="C51" s="41" t="s">
        <v>1027</v>
      </c>
      <c r="D51" s="327">
        <v>42040</v>
      </c>
      <c r="E51" s="328">
        <v>20140</v>
      </c>
      <c r="F51" s="324">
        <v>1</v>
      </c>
      <c r="G51" s="477" t="s">
        <v>1105</v>
      </c>
      <c r="H51" s="392"/>
    </row>
    <row r="52" spans="1:8">
      <c r="A52" s="326">
        <f>A51+1</f>
        <v>20</v>
      </c>
      <c r="B52" s="321" t="s">
        <v>1028</v>
      </c>
      <c r="C52" s="41" t="s">
        <v>1034</v>
      </c>
      <c r="D52" s="327">
        <v>42040</v>
      </c>
      <c r="E52" s="328">
        <v>286100</v>
      </c>
      <c r="F52" s="324">
        <v>1</v>
      </c>
      <c r="G52" s="477" t="s">
        <v>1059</v>
      </c>
      <c r="H52" s="392"/>
    </row>
    <row r="53" spans="1:8">
      <c r="A53" s="326">
        <v>21</v>
      </c>
      <c r="B53" s="321" t="s">
        <v>1111</v>
      </c>
      <c r="C53" s="41" t="s">
        <v>1114</v>
      </c>
      <c r="D53" s="469">
        <v>42041</v>
      </c>
      <c r="E53" s="328">
        <v>90800</v>
      </c>
      <c r="F53" s="324">
        <v>1</v>
      </c>
      <c r="G53" s="477" t="s">
        <v>1112</v>
      </c>
      <c r="H53" s="392"/>
    </row>
    <row r="54" spans="1:8">
      <c r="A54" s="326">
        <v>22</v>
      </c>
      <c r="B54" s="321" t="s">
        <v>1117</v>
      </c>
      <c r="C54" s="41" t="s">
        <v>1116</v>
      </c>
      <c r="D54" s="327">
        <v>42041</v>
      </c>
      <c r="E54" s="328">
        <v>119640</v>
      </c>
      <c r="F54" s="324">
        <v>1</v>
      </c>
      <c r="G54" s="477" t="s">
        <v>1115</v>
      </c>
      <c r="H54" s="392"/>
    </row>
    <row r="55" spans="1:8">
      <c r="A55" s="326">
        <v>23</v>
      </c>
      <c r="B55" s="321" t="s">
        <v>1121</v>
      </c>
      <c r="C55" s="21">
        <v>899877</v>
      </c>
      <c r="D55" s="469">
        <v>42047</v>
      </c>
      <c r="E55" s="328">
        <v>26240</v>
      </c>
      <c r="F55" s="324">
        <v>1</v>
      </c>
      <c r="G55" s="477" t="s">
        <v>1125</v>
      </c>
      <c r="H55" s="392"/>
    </row>
    <row r="56" spans="1:8" ht="15.75" thickBot="1">
      <c r="A56" s="438"/>
      <c r="B56" s="429"/>
      <c r="C56" s="439"/>
      <c r="D56" s="429"/>
      <c r="E56" s="429"/>
      <c r="F56" s="429"/>
      <c r="G56" s="429" t="s">
        <v>647</v>
      </c>
      <c r="H56" s="398">
        <f>SUM(E33:E55)</f>
        <v>2166520</v>
      </c>
    </row>
    <row r="57" spans="1:8" ht="15.75" thickTop="1">
      <c r="A57" s="436"/>
      <c r="B57" s="315"/>
      <c r="C57" s="437"/>
      <c r="D57" s="315"/>
      <c r="E57" s="315"/>
      <c r="F57" s="315"/>
      <c r="G57" s="315"/>
      <c r="H57" s="143"/>
    </row>
    <row r="58" spans="1:8">
      <c r="A58" s="304" t="s">
        <v>8</v>
      </c>
      <c r="B58" s="304" t="s">
        <v>2</v>
      </c>
      <c r="C58" s="305" t="s">
        <v>3</v>
      </c>
      <c r="D58" s="441" t="s">
        <v>10</v>
      </c>
      <c r="E58" s="442" t="s">
        <v>4</v>
      </c>
      <c r="F58" s="304" t="s">
        <v>730</v>
      </c>
      <c r="G58" s="443" t="s">
        <v>25</v>
      </c>
      <c r="H58" s="143"/>
    </row>
    <row r="59" spans="1:8">
      <c r="A59" s="191">
        <v>1</v>
      </c>
      <c r="B59" s="477" t="s">
        <v>968</v>
      </c>
      <c r="C59" s="41" t="s">
        <v>907</v>
      </c>
      <c r="D59" s="309">
        <v>42037</v>
      </c>
      <c r="E59" s="201">
        <v>50500</v>
      </c>
      <c r="F59" s="324">
        <v>1</v>
      </c>
      <c r="G59" s="213" t="s">
        <v>1037</v>
      </c>
      <c r="H59" s="143"/>
    </row>
    <row r="60" spans="1:8">
      <c r="A60" s="191">
        <v>2</v>
      </c>
      <c r="B60" s="321" t="s">
        <v>970</v>
      </c>
      <c r="C60" s="529" t="s">
        <v>969</v>
      </c>
      <c r="D60" s="309">
        <v>42033</v>
      </c>
      <c r="E60" s="201">
        <v>11000</v>
      </c>
      <c r="F60" s="324">
        <v>1</v>
      </c>
      <c r="G60" s="213" t="s">
        <v>525</v>
      </c>
      <c r="H60" s="143"/>
    </row>
    <row r="61" spans="1:8">
      <c r="A61" s="191">
        <v>3</v>
      </c>
      <c r="B61" s="321" t="s">
        <v>255</v>
      </c>
      <c r="C61" s="144" t="s">
        <v>31</v>
      </c>
      <c r="D61" s="309">
        <v>42037</v>
      </c>
      <c r="E61" s="201">
        <v>99000</v>
      </c>
      <c r="F61" s="324">
        <v>1</v>
      </c>
      <c r="G61" s="213" t="s">
        <v>504</v>
      </c>
      <c r="H61" s="143"/>
    </row>
    <row r="62" spans="1:8">
      <c r="A62" s="191">
        <v>4</v>
      </c>
      <c r="B62" s="477" t="s">
        <v>699</v>
      </c>
      <c r="C62" s="41" t="s">
        <v>224</v>
      </c>
      <c r="D62" s="309">
        <v>42037</v>
      </c>
      <c r="E62" s="201">
        <v>51500</v>
      </c>
      <c r="F62" s="324">
        <v>1</v>
      </c>
      <c r="G62" s="213" t="s">
        <v>1110</v>
      </c>
      <c r="H62" s="143"/>
    </row>
    <row r="63" spans="1:8">
      <c r="A63" s="191">
        <v>5</v>
      </c>
      <c r="B63" s="477" t="s">
        <v>699</v>
      </c>
      <c r="C63" s="41" t="s">
        <v>224</v>
      </c>
      <c r="D63" s="309">
        <v>42037</v>
      </c>
      <c r="E63" s="201">
        <v>11000</v>
      </c>
      <c r="F63" s="324">
        <v>1</v>
      </c>
      <c r="G63" s="213" t="s">
        <v>525</v>
      </c>
      <c r="H63" s="143"/>
    </row>
    <row r="64" spans="1:8">
      <c r="A64" s="191">
        <v>6</v>
      </c>
      <c r="B64" s="477" t="s">
        <v>699</v>
      </c>
      <c r="C64" s="41" t="s">
        <v>224</v>
      </c>
      <c r="D64" s="309">
        <v>42037</v>
      </c>
      <c r="E64" s="201">
        <v>26000</v>
      </c>
      <c r="F64" s="324">
        <v>1</v>
      </c>
      <c r="G64" s="213" t="s">
        <v>543</v>
      </c>
      <c r="H64" s="143"/>
    </row>
    <row r="65" spans="1:8">
      <c r="A65" s="191">
        <v>7</v>
      </c>
      <c r="B65" s="477" t="s">
        <v>699</v>
      </c>
      <c r="C65" s="41" t="s">
        <v>224</v>
      </c>
      <c r="D65" s="309">
        <v>42037</v>
      </c>
      <c r="E65" s="201">
        <v>6000</v>
      </c>
      <c r="F65" s="324">
        <v>1</v>
      </c>
      <c r="G65" s="213" t="s">
        <v>820</v>
      </c>
      <c r="H65" s="143"/>
    </row>
    <row r="66" spans="1:8">
      <c r="A66" s="191">
        <v>8</v>
      </c>
      <c r="B66" s="477" t="s">
        <v>970</v>
      </c>
      <c r="C66" s="530" t="s">
        <v>969</v>
      </c>
      <c r="D66" s="309">
        <v>42039</v>
      </c>
      <c r="E66" s="201">
        <v>11000</v>
      </c>
      <c r="F66" s="324">
        <v>1</v>
      </c>
      <c r="G66" s="213" t="s">
        <v>525</v>
      </c>
      <c r="H66" s="143"/>
    </row>
    <row r="67" spans="1:8">
      <c r="A67" s="191">
        <v>9</v>
      </c>
      <c r="B67" s="477" t="s">
        <v>63</v>
      </c>
      <c r="C67" s="431" t="s">
        <v>27</v>
      </c>
      <c r="D67" s="396">
        <v>42040</v>
      </c>
      <c r="E67" s="201">
        <v>11100</v>
      </c>
      <c r="F67" s="324">
        <v>1</v>
      </c>
      <c r="G67" s="213" t="s">
        <v>1050</v>
      </c>
      <c r="H67" s="143"/>
    </row>
    <row r="68" spans="1:8">
      <c r="A68" s="191">
        <v>10</v>
      </c>
      <c r="B68" s="477" t="s">
        <v>636</v>
      </c>
      <c r="C68" s="518">
        <v>975130</v>
      </c>
      <c r="D68" s="417">
        <v>42040</v>
      </c>
      <c r="E68" s="201">
        <v>51000</v>
      </c>
      <c r="F68" s="324">
        <v>1</v>
      </c>
      <c r="G68" s="213" t="s">
        <v>561</v>
      </c>
      <c r="H68" s="143"/>
    </row>
    <row r="69" spans="1:8">
      <c r="A69" s="191">
        <v>11</v>
      </c>
      <c r="B69" s="477" t="s">
        <v>699</v>
      </c>
      <c r="C69" s="41" t="s">
        <v>224</v>
      </c>
      <c r="D69" s="417">
        <v>42041</v>
      </c>
      <c r="E69" s="201">
        <v>26000</v>
      </c>
      <c r="F69" s="324">
        <v>1</v>
      </c>
      <c r="G69" s="213" t="s">
        <v>543</v>
      </c>
      <c r="H69" s="143"/>
    </row>
    <row r="70" spans="1:8">
      <c r="A70" s="191">
        <v>12</v>
      </c>
      <c r="B70" s="477" t="s">
        <v>971</v>
      </c>
      <c r="C70" s="41" t="s">
        <v>1038</v>
      </c>
      <c r="D70" s="417">
        <v>42041</v>
      </c>
      <c r="E70" s="201">
        <v>26000</v>
      </c>
      <c r="F70" s="324">
        <v>1</v>
      </c>
      <c r="G70" s="213" t="s">
        <v>543</v>
      </c>
      <c r="H70" s="143"/>
    </row>
    <row r="71" spans="1:8">
      <c r="A71" s="191">
        <v>13</v>
      </c>
      <c r="B71" s="477" t="s">
        <v>118</v>
      </c>
      <c r="C71" s="41" t="s">
        <v>93</v>
      </c>
      <c r="D71" s="417">
        <v>42044</v>
      </c>
      <c r="E71" s="201">
        <v>6100</v>
      </c>
      <c r="F71" s="324">
        <v>1</v>
      </c>
      <c r="G71" s="213" t="s">
        <v>1122</v>
      </c>
      <c r="H71" s="143"/>
    </row>
    <row r="72" spans="1:8">
      <c r="A72" s="191">
        <v>14</v>
      </c>
      <c r="B72" s="477" t="s">
        <v>118</v>
      </c>
      <c r="C72" s="41" t="s">
        <v>93</v>
      </c>
      <c r="D72" s="417">
        <v>42044</v>
      </c>
      <c r="E72" s="201">
        <v>6100</v>
      </c>
      <c r="F72" s="324">
        <v>1</v>
      </c>
      <c r="G72" s="213" t="s">
        <v>1122</v>
      </c>
      <c r="H72" s="143"/>
    </row>
    <row r="73" spans="1:8">
      <c r="A73" s="191">
        <v>15</v>
      </c>
      <c r="B73" s="477" t="s">
        <v>255</v>
      </c>
      <c r="C73" s="144" t="s">
        <v>31</v>
      </c>
      <c r="D73" s="417">
        <v>42046</v>
      </c>
      <c r="E73" s="201">
        <v>21000</v>
      </c>
      <c r="F73" s="324">
        <v>1</v>
      </c>
      <c r="G73" s="213" t="s">
        <v>881</v>
      </c>
      <c r="H73" s="143"/>
    </row>
    <row r="74" spans="1:8">
      <c r="A74" s="191">
        <v>16</v>
      </c>
      <c r="B74" s="477" t="s">
        <v>971</v>
      </c>
      <c r="C74" s="41" t="s">
        <v>1038</v>
      </c>
      <c r="D74" s="417">
        <v>42046</v>
      </c>
      <c r="E74" s="201">
        <v>11600</v>
      </c>
      <c r="F74" s="324">
        <v>1</v>
      </c>
      <c r="G74" s="213" t="s">
        <v>1056</v>
      </c>
      <c r="H74" s="143"/>
    </row>
    <row r="75" spans="1:8">
      <c r="A75" s="191">
        <v>17</v>
      </c>
      <c r="B75" s="477" t="s">
        <v>360</v>
      </c>
      <c r="C75" s="409">
        <v>911814</v>
      </c>
      <c r="D75" s="417">
        <v>42047</v>
      </c>
      <c r="E75" s="201">
        <v>21000</v>
      </c>
      <c r="F75" s="324">
        <v>1</v>
      </c>
      <c r="G75" s="213" t="s">
        <v>881</v>
      </c>
      <c r="H75" s="143"/>
    </row>
    <row r="76" spans="1:8">
      <c r="A76" s="191">
        <v>18</v>
      </c>
      <c r="B76" s="477" t="s">
        <v>360</v>
      </c>
      <c r="C76" s="409">
        <v>911814</v>
      </c>
      <c r="D76" s="417">
        <v>42047</v>
      </c>
      <c r="E76" s="201">
        <v>21000</v>
      </c>
      <c r="F76" s="324">
        <v>1</v>
      </c>
      <c r="G76" s="213" t="s">
        <v>881</v>
      </c>
      <c r="H76" s="143"/>
    </row>
    <row r="77" spans="1:8">
      <c r="A77" s="191">
        <v>19</v>
      </c>
      <c r="B77" s="477" t="s">
        <v>1123</v>
      </c>
      <c r="C77" s="21">
        <v>901147</v>
      </c>
      <c r="D77" s="417">
        <v>42047</v>
      </c>
      <c r="E77" s="201">
        <v>26500</v>
      </c>
      <c r="F77" s="324">
        <v>1</v>
      </c>
      <c r="G77" s="213" t="s">
        <v>817</v>
      </c>
      <c r="H77" s="143"/>
    </row>
    <row r="78" spans="1:8">
      <c r="A78" s="191">
        <v>20</v>
      </c>
      <c r="B78" s="477" t="s">
        <v>118</v>
      </c>
      <c r="C78" s="41" t="s">
        <v>93</v>
      </c>
      <c r="D78" s="417">
        <v>42048</v>
      </c>
      <c r="E78" s="201">
        <v>11500</v>
      </c>
      <c r="F78" s="324">
        <v>1</v>
      </c>
      <c r="G78" s="213" t="s">
        <v>1050</v>
      </c>
      <c r="H78" s="143"/>
    </row>
    <row r="79" spans="1:8">
      <c r="A79" s="191"/>
      <c r="B79" s="477"/>
      <c r="C79" s="41"/>
      <c r="D79" s="396"/>
      <c r="E79" s="201"/>
      <c r="F79" s="324"/>
      <c r="G79" s="213"/>
      <c r="H79" s="143"/>
    </row>
    <row r="80" spans="1:8" ht="15.75" thickBot="1">
      <c r="A80" s="194"/>
      <c r="B80" s="184"/>
      <c r="C80" s="185"/>
      <c r="D80" s="410"/>
      <c r="E80" s="186"/>
      <c r="F80" s="183"/>
      <c r="G80" s="167" t="s">
        <v>647</v>
      </c>
      <c r="H80" s="399">
        <f>SUM(E59:E79)</f>
        <v>504900</v>
      </c>
    </row>
    <row r="81" spans="1:8" ht="15.75" thickTop="1">
      <c r="A81" s="191"/>
      <c r="B81" s="151"/>
      <c r="C81" s="144"/>
      <c r="D81" s="309"/>
      <c r="E81" s="201"/>
      <c r="F81" s="146"/>
      <c r="G81" s="213"/>
      <c r="H81" s="143"/>
    </row>
    <row r="82" spans="1:8">
      <c r="A82" s="253" t="s">
        <v>7</v>
      </c>
      <c r="B82" s="180" t="s">
        <v>2</v>
      </c>
      <c r="C82" s="223" t="s">
        <v>3</v>
      </c>
      <c r="D82" s="304" t="s">
        <v>10</v>
      </c>
      <c r="E82" s="208" t="s">
        <v>4</v>
      </c>
      <c r="F82" s="304" t="s">
        <v>730</v>
      </c>
      <c r="G82" s="180" t="s">
        <v>25</v>
      </c>
      <c r="H82" s="143"/>
    </row>
    <row r="83" spans="1:8">
      <c r="A83" s="326">
        <v>1</v>
      </c>
      <c r="B83" s="321" t="s">
        <v>968</v>
      </c>
      <c r="C83" s="41" t="s">
        <v>907</v>
      </c>
      <c r="D83" s="330">
        <v>42040</v>
      </c>
      <c r="E83" s="328">
        <v>100000</v>
      </c>
      <c r="F83" s="478">
        <v>1</v>
      </c>
      <c r="G83" s="477" t="s">
        <v>667</v>
      </c>
      <c r="H83" s="156"/>
    </row>
    <row r="84" spans="1:8">
      <c r="A84" s="326">
        <f>A83+1</f>
        <v>2</v>
      </c>
      <c r="B84" s="321" t="s">
        <v>968</v>
      </c>
      <c r="C84" s="41" t="s">
        <v>907</v>
      </c>
      <c r="D84" s="330">
        <v>42040</v>
      </c>
      <c r="E84" s="328">
        <v>100000</v>
      </c>
      <c r="F84" s="478">
        <v>1</v>
      </c>
      <c r="G84" s="477" t="s">
        <v>667</v>
      </c>
      <c r="H84" s="156"/>
    </row>
    <row r="85" spans="1:8">
      <c r="A85" s="326">
        <f>A84+1</f>
        <v>3</v>
      </c>
      <c r="B85" s="321" t="s">
        <v>1111</v>
      </c>
      <c r="C85" s="41" t="s">
        <v>1114</v>
      </c>
      <c r="D85" s="330">
        <v>42037</v>
      </c>
      <c r="E85" s="328">
        <v>250000</v>
      </c>
      <c r="F85" s="478">
        <v>1</v>
      </c>
      <c r="G85" s="477" t="s">
        <v>1113</v>
      </c>
      <c r="H85" s="156"/>
    </row>
    <row r="86" spans="1:8">
      <c r="A86" s="326">
        <v>4</v>
      </c>
      <c r="B86" s="321" t="s">
        <v>49</v>
      </c>
      <c r="C86" s="41" t="s">
        <v>43</v>
      </c>
      <c r="D86" s="330">
        <v>42046</v>
      </c>
      <c r="E86" s="328">
        <v>200000</v>
      </c>
      <c r="F86" s="478">
        <v>1</v>
      </c>
      <c r="G86" s="477" t="s">
        <v>877</v>
      </c>
      <c r="H86" s="156"/>
    </row>
    <row r="87" spans="1:8">
      <c r="A87" s="326">
        <v>5</v>
      </c>
      <c r="B87" s="321" t="s">
        <v>968</v>
      </c>
      <c r="C87" s="41" t="s">
        <v>907</v>
      </c>
      <c r="D87" s="330">
        <v>42046</v>
      </c>
      <c r="E87" s="328">
        <v>100000</v>
      </c>
      <c r="F87" s="478">
        <v>1</v>
      </c>
      <c r="G87" s="477" t="s">
        <v>667</v>
      </c>
      <c r="H87" s="156"/>
    </row>
    <row r="88" spans="1:8">
      <c r="A88" s="326">
        <v>6</v>
      </c>
      <c r="B88" s="321" t="s">
        <v>968</v>
      </c>
      <c r="C88" s="41" t="s">
        <v>907</v>
      </c>
      <c r="D88" s="330">
        <v>42046</v>
      </c>
      <c r="E88" s="328">
        <v>50000</v>
      </c>
      <c r="F88" s="478">
        <v>1</v>
      </c>
      <c r="G88" s="477" t="s">
        <v>736</v>
      </c>
      <c r="H88" s="156"/>
    </row>
    <row r="89" spans="1:8">
      <c r="A89" s="331"/>
      <c r="B89" s="332"/>
      <c r="C89" s="333"/>
      <c r="D89" s="479"/>
      <c r="E89" s="335"/>
      <c r="F89" s="481"/>
      <c r="G89" s="482"/>
      <c r="H89" s="332"/>
    </row>
    <row r="90" spans="1:8" ht="15.75" thickBot="1">
      <c r="G90" s="446" t="s">
        <v>647</v>
      </c>
      <c r="H90" s="234">
        <f>SUM(E83:E89)</f>
        <v>800000</v>
      </c>
    </row>
    <row r="91" spans="1:8" ht="15.75" thickTop="1"/>
    <row r="92" spans="1:8">
      <c r="A92" s="253" t="s">
        <v>127</v>
      </c>
      <c r="B92" s="180" t="s">
        <v>2</v>
      </c>
      <c r="C92" s="223" t="s">
        <v>3</v>
      </c>
      <c r="D92" s="180" t="s">
        <v>10</v>
      </c>
      <c r="E92" s="208" t="s">
        <v>4</v>
      </c>
      <c r="F92" s="304" t="s">
        <v>730</v>
      </c>
      <c r="G92" s="180" t="s">
        <v>25</v>
      </c>
    </row>
    <row r="93" spans="1:8">
      <c r="A93" s="326">
        <v>1</v>
      </c>
      <c r="B93" s="321" t="s">
        <v>625</v>
      </c>
      <c r="C93" s="41" t="s">
        <v>626</v>
      </c>
      <c r="D93" s="322">
        <v>42040</v>
      </c>
      <c r="E93" s="323">
        <v>105488</v>
      </c>
      <c r="F93" s="478">
        <v>1</v>
      </c>
      <c r="G93" s="477" t="s">
        <v>1108</v>
      </c>
    </row>
    <row r="94" spans="1:8">
      <c r="A94" s="326">
        <f>A93+1</f>
        <v>2</v>
      </c>
      <c r="B94" s="321" t="s">
        <v>128</v>
      </c>
      <c r="C94" s="498" t="s">
        <v>126</v>
      </c>
      <c r="D94" s="330">
        <v>42040</v>
      </c>
      <c r="E94" s="328">
        <v>162060</v>
      </c>
      <c r="F94" s="324">
        <v>1</v>
      </c>
      <c r="G94" s="329" t="s">
        <v>1107</v>
      </c>
    </row>
    <row r="95" spans="1:8">
      <c r="A95" s="326">
        <f>A94+1</f>
        <v>3</v>
      </c>
      <c r="B95" s="321" t="s">
        <v>633</v>
      </c>
      <c r="C95" s="409">
        <v>962744</v>
      </c>
      <c r="D95" s="327">
        <v>42040</v>
      </c>
      <c r="E95" s="328">
        <v>25000</v>
      </c>
      <c r="F95" s="324">
        <v>1</v>
      </c>
      <c r="G95" s="329" t="s">
        <v>1106</v>
      </c>
    </row>
    <row r="96" spans="1:8">
      <c r="A96" s="21">
        <v>4</v>
      </c>
      <c r="B96" s="321" t="s">
        <v>1060</v>
      </c>
      <c r="C96" s="21">
        <v>963185</v>
      </c>
      <c r="D96" s="469">
        <v>42040</v>
      </c>
      <c r="E96" s="408">
        <v>178201</v>
      </c>
      <c r="F96" s="21">
        <v>1</v>
      </c>
      <c r="G96" t="s">
        <v>1062</v>
      </c>
    </row>
    <row r="97" spans="1:8" ht="15.75" thickBot="1">
      <c r="A97" s="248"/>
      <c r="B97" s="248"/>
      <c r="C97" s="248"/>
      <c r="D97" s="248"/>
      <c r="E97" s="248"/>
      <c r="F97" s="248"/>
      <c r="G97" s="447" t="s">
        <v>647</v>
      </c>
      <c r="H97" s="181">
        <f>SUM(E93:E96)</f>
        <v>470749</v>
      </c>
    </row>
    <row r="98" spans="1:8" ht="15.75" thickTop="1"/>
    <row r="100" spans="1:8">
      <c r="A100" s="303" t="s">
        <v>1042</v>
      </c>
      <c r="B100" s="304" t="s">
        <v>2</v>
      </c>
      <c r="C100" s="305" t="s">
        <v>3</v>
      </c>
      <c r="D100" s="304" t="s">
        <v>10</v>
      </c>
      <c r="E100" s="304" t="s">
        <v>4</v>
      </c>
      <c r="F100" s="304" t="s">
        <v>193</v>
      </c>
      <c r="G100" s="304" t="s">
        <v>5</v>
      </c>
    </row>
    <row r="101" spans="1:8">
      <c r="A101" s="475">
        <v>1</v>
      </c>
      <c r="B101" s="34" t="s">
        <v>633</v>
      </c>
      <c r="C101" s="475">
        <v>962744</v>
      </c>
      <c r="D101" s="494">
        <v>42040</v>
      </c>
      <c r="E101" s="500">
        <v>38500</v>
      </c>
      <c r="F101" s="475">
        <v>1</v>
      </c>
      <c r="G101" s="34" t="s">
        <v>1070</v>
      </c>
    </row>
    <row r="102" spans="1:8" ht="15.75" thickBot="1">
      <c r="A102" s="248"/>
      <c r="B102" s="248"/>
      <c r="C102" s="248"/>
      <c r="D102" s="248"/>
      <c r="E102" s="248"/>
      <c r="F102" s="248"/>
      <c r="G102" s="427" t="s">
        <v>647</v>
      </c>
      <c r="H102" s="188">
        <f>SUM(E101:E101)</f>
        <v>38500</v>
      </c>
    </row>
    <row r="103" spans="1:8" ht="15.75" thickTop="1"/>
    <row r="105" spans="1:8">
      <c r="A105" s="461" t="s">
        <v>1067</v>
      </c>
      <c r="B105" s="140" t="s">
        <v>2</v>
      </c>
      <c r="C105" s="224" t="s">
        <v>3</v>
      </c>
      <c r="D105" s="461" t="s">
        <v>10</v>
      </c>
      <c r="E105" s="461" t="s">
        <v>4</v>
      </c>
      <c r="F105" s="180" t="s">
        <v>193</v>
      </c>
      <c r="G105" s="180" t="s">
        <v>25</v>
      </c>
      <c r="H105" s="193"/>
    </row>
    <row r="106" spans="1:8">
      <c r="A106" s="336">
        <v>1</v>
      </c>
      <c r="B106" s="332" t="s">
        <v>231</v>
      </c>
      <c r="C106" s="522">
        <v>970654</v>
      </c>
      <c r="D106" s="479">
        <v>42039</v>
      </c>
      <c r="E106" s="503">
        <v>405000</v>
      </c>
      <c r="F106" s="336">
        <v>1</v>
      </c>
      <c r="G106" s="337" t="s">
        <v>1068</v>
      </c>
      <c r="H106" s="193"/>
    </row>
    <row r="107" spans="1:8" ht="15.75" thickBot="1">
      <c r="G107" s="440" t="s">
        <v>768</v>
      </c>
      <c r="H107" s="188">
        <f>SUM(E106)</f>
        <v>405000</v>
      </c>
    </row>
    <row r="108" spans="1:8" ht="15.75" thickTop="1"/>
    <row r="109" spans="1:8">
      <c r="A109" s="461" t="s">
        <v>903</v>
      </c>
      <c r="B109" s="140" t="s">
        <v>2</v>
      </c>
      <c r="C109" s="224" t="s">
        <v>3</v>
      </c>
      <c r="D109" s="461" t="s">
        <v>10</v>
      </c>
      <c r="E109" s="461" t="s">
        <v>4</v>
      </c>
      <c r="F109" s="180" t="s">
        <v>193</v>
      </c>
      <c r="G109" s="180" t="s">
        <v>25</v>
      </c>
      <c r="H109" s="193"/>
    </row>
    <row r="110" spans="1:8">
      <c r="A110" s="336">
        <v>1</v>
      </c>
      <c r="B110" s="332" t="s">
        <v>904</v>
      </c>
      <c r="C110" s="333" t="s">
        <v>912</v>
      </c>
      <c r="D110" s="479">
        <v>42045</v>
      </c>
      <c r="E110" s="503">
        <v>2816000</v>
      </c>
      <c r="F110" s="336">
        <v>2</v>
      </c>
      <c r="G110" s="337" t="s">
        <v>1120</v>
      </c>
      <c r="H110" s="193"/>
    </row>
    <row r="111" spans="1:8" ht="15.75" thickBot="1">
      <c r="B111" s="48"/>
      <c r="G111" s="440" t="s">
        <v>768</v>
      </c>
      <c r="H111" s="188">
        <f>SUM(E110)</f>
        <v>2816000</v>
      </c>
    </row>
    <row r="112" spans="1:8" ht="15.75" thickTop="1">
      <c r="B112" s="48"/>
      <c r="G112" s="440"/>
      <c r="H112" s="221"/>
    </row>
    <row r="113" spans="1:8">
      <c r="B113" s="48"/>
      <c r="G113" s="440"/>
      <c r="H113" s="221"/>
    </row>
    <row r="114" spans="1:8">
      <c r="A114" s="153"/>
      <c r="B114" s="156"/>
      <c r="C114" s="156"/>
    </row>
    <row r="115" spans="1:8">
      <c r="A115" s="157" t="s">
        <v>487</v>
      </c>
      <c r="B115" s="156"/>
      <c r="C115" s="158" t="s">
        <v>83</v>
      </c>
    </row>
    <row r="116" spans="1:8">
      <c r="A116" s="159" t="s">
        <v>85</v>
      </c>
      <c r="B116" s="156"/>
      <c r="C116" s="160" t="s">
        <v>86</v>
      </c>
    </row>
    <row r="121" spans="1:8" ht="17.25">
      <c r="A121" s="1985" t="s">
        <v>0</v>
      </c>
      <c r="B121" s="1985"/>
      <c r="C121" s="1985"/>
      <c r="D121" s="1985"/>
      <c r="E121" s="1985"/>
      <c r="F121" s="1985"/>
    </row>
    <row r="122" spans="1:8" ht="17.25">
      <c r="A122" s="1985" t="s">
        <v>1046</v>
      </c>
      <c r="B122" s="1985"/>
      <c r="C122" s="1985"/>
      <c r="D122" s="1985"/>
      <c r="E122" s="1985"/>
      <c r="F122" s="1985"/>
    </row>
    <row r="124" spans="1:8">
      <c r="A124" s="303" t="s">
        <v>9</v>
      </c>
      <c r="B124" s="304" t="s">
        <v>2</v>
      </c>
      <c r="C124" s="305" t="s">
        <v>3</v>
      </c>
      <c r="D124" s="304" t="s">
        <v>10</v>
      </c>
      <c r="E124" s="304" t="s">
        <v>4</v>
      </c>
      <c r="F124" s="304" t="s">
        <v>193</v>
      </c>
      <c r="G124" s="304" t="s">
        <v>5</v>
      </c>
      <c r="H124" s="143"/>
    </row>
    <row r="125" spans="1:8">
      <c r="A125" s="194">
        <v>1</v>
      </c>
      <c r="B125" s="321" t="s">
        <v>602</v>
      </c>
      <c r="C125" s="41" t="s">
        <v>601</v>
      </c>
      <c r="D125" s="322">
        <v>42052</v>
      </c>
      <c r="E125" s="323">
        <v>95140</v>
      </c>
      <c r="F125" s="324">
        <v>1</v>
      </c>
      <c r="G125" s="329" t="s">
        <v>700</v>
      </c>
      <c r="H125" s="143"/>
    </row>
    <row r="126" spans="1:8">
      <c r="A126" s="191">
        <f>A125+1</f>
        <v>2</v>
      </c>
      <c r="B126" s="321" t="s">
        <v>151</v>
      </c>
      <c r="C126" s="41" t="s">
        <v>272</v>
      </c>
      <c r="D126" s="330">
        <v>42052</v>
      </c>
      <c r="E126" s="328">
        <v>77640</v>
      </c>
      <c r="F126" s="324">
        <v>1</v>
      </c>
      <c r="G126" s="329" t="s">
        <v>575</v>
      </c>
      <c r="H126" s="143"/>
    </row>
    <row r="127" spans="1:8">
      <c r="A127" s="191">
        <f>A126+1</f>
        <v>3</v>
      </c>
      <c r="B127" s="321" t="s">
        <v>188</v>
      </c>
      <c r="C127" s="41" t="s">
        <v>189</v>
      </c>
      <c r="D127" s="330">
        <v>42052</v>
      </c>
      <c r="E127" s="328">
        <v>39240</v>
      </c>
      <c r="F127" s="324">
        <v>1</v>
      </c>
      <c r="G127" s="329" t="s">
        <v>576</v>
      </c>
      <c r="H127" s="143"/>
    </row>
    <row r="128" spans="1:8">
      <c r="A128" s="191">
        <f>A127+1</f>
        <v>4</v>
      </c>
      <c r="B128" s="321" t="s">
        <v>162</v>
      </c>
      <c r="C128" s="41" t="s">
        <v>163</v>
      </c>
      <c r="D128" s="330">
        <v>42052</v>
      </c>
      <c r="E128" s="418">
        <v>60140</v>
      </c>
      <c r="F128" s="324">
        <v>1</v>
      </c>
      <c r="G128" s="329" t="s">
        <v>578</v>
      </c>
      <c r="H128" s="143"/>
    </row>
    <row r="129" spans="1:8">
      <c r="A129" s="326">
        <v>5</v>
      </c>
      <c r="B129" s="321" t="s">
        <v>954</v>
      </c>
      <c r="C129" s="41" t="s">
        <v>955</v>
      </c>
      <c r="D129" s="330">
        <v>42052</v>
      </c>
      <c r="E129" s="328">
        <v>43940</v>
      </c>
      <c r="F129" s="324">
        <v>1</v>
      </c>
      <c r="G129" s="329" t="s">
        <v>956</v>
      </c>
      <c r="H129" s="143"/>
    </row>
    <row r="130" spans="1:8">
      <c r="A130" s="21">
        <v>6</v>
      </c>
      <c r="B130" s="534" t="s">
        <v>970</v>
      </c>
      <c r="C130" s="537" t="s">
        <v>969</v>
      </c>
      <c r="D130" s="396">
        <v>42052</v>
      </c>
      <c r="E130" s="533">
        <v>35440</v>
      </c>
      <c r="F130" s="4">
        <v>1</v>
      </c>
      <c r="G130" s="329" t="s">
        <v>967</v>
      </c>
      <c r="H130" s="151"/>
    </row>
    <row r="131" spans="1:8" ht="15.75" thickBot="1">
      <c r="A131" s="194"/>
      <c r="B131" s="184"/>
      <c r="C131" s="185"/>
      <c r="D131" s="410"/>
      <c r="E131" s="186"/>
      <c r="F131" s="183"/>
      <c r="G131" s="167"/>
      <c r="H131" s="399">
        <f>SUM(E124:E129)</f>
        <v>316100</v>
      </c>
    </row>
    <row r="132" spans="1:8" ht="15.75" thickTop="1"/>
    <row r="133" spans="1:8">
      <c r="A133" s="303" t="s">
        <v>8</v>
      </c>
      <c r="B133" s="304" t="s">
        <v>2</v>
      </c>
      <c r="C133" s="305" t="s">
        <v>3</v>
      </c>
      <c r="D133" s="304" t="s">
        <v>10</v>
      </c>
      <c r="E133" s="304" t="s">
        <v>4</v>
      </c>
      <c r="F133" s="304" t="s">
        <v>193</v>
      </c>
      <c r="G133" s="304" t="s">
        <v>5</v>
      </c>
    </row>
    <row r="134" spans="1:8">
      <c r="A134" s="320">
        <v>1</v>
      </c>
      <c r="B134" s="505" t="s">
        <v>1126</v>
      </c>
      <c r="C134" s="472">
        <v>821843</v>
      </c>
      <c r="D134" s="531">
        <v>42051</v>
      </c>
      <c r="E134" s="532">
        <v>51000</v>
      </c>
      <c r="F134" s="326">
        <v>1</v>
      </c>
      <c r="G134" s="512" t="s">
        <v>1130</v>
      </c>
    </row>
    <row r="135" spans="1:8">
      <c r="A135" s="326">
        <v>2</v>
      </c>
      <c r="B135" s="321" t="s">
        <v>89</v>
      </c>
      <c r="C135" s="524" t="s">
        <v>90</v>
      </c>
      <c r="D135" s="330">
        <v>42052</v>
      </c>
      <c r="E135" s="328">
        <v>26500</v>
      </c>
      <c r="F135" s="326">
        <v>1</v>
      </c>
      <c r="G135" s="329" t="s">
        <v>545</v>
      </c>
      <c r="H135" s="34"/>
    </row>
    <row r="136" spans="1:8">
      <c r="A136" s="326">
        <v>3</v>
      </c>
      <c r="B136" s="321" t="s">
        <v>89</v>
      </c>
      <c r="C136" s="524" t="s">
        <v>90</v>
      </c>
      <c r="D136" s="327">
        <v>42052</v>
      </c>
      <c r="E136" s="328">
        <v>11000</v>
      </c>
      <c r="F136" s="326">
        <v>1</v>
      </c>
      <c r="G136" s="329" t="s">
        <v>525</v>
      </c>
      <c r="H136" s="34"/>
    </row>
    <row r="137" spans="1:8" ht="15.75" thickBot="1">
      <c r="A137" s="420"/>
      <c r="B137" s="413"/>
      <c r="C137" s="185"/>
      <c r="D137" s="426"/>
      <c r="E137" s="432"/>
      <c r="F137" s="420"/>
      <c r="G137" s="433"/>
      <c r="H137" s="181">
        <f>SUM(E134:E136)</f>
        <v>88500</v>
      </c>
    </row>
    <row r="138" spans="1:8" ht="15.75" thickTop="1"/>
    <row r="140" spans="1:8">
      <c r="A140" s="461" t="s">
        <v>292</v>
      </c>
      <c r="B140" s="140" t="s">
        <v>2</v>
      </c>
      <c r="C140" s="224" t="s">
        <v>3</v>
      </c>
      <c r="D140" s="461" t="s">
        <v>10</v>
      </c>
      <c r="E140" s="461" t="s">
        <v>4</v>
      </c>
      <c r="F140" s="180" t="s">
        <v>193</v>
      </c>
      <c r="G140" s="180" t="s">
        <v>25</v>
      </c>
      <c r="H140" s="193"/>
    </row>
    <row r="141" spans="1:8">
      <c r="A141" s="336">
        <v>1</v>
      </c>
      <c r="B141" s="332" t="s">
        <v>970</v>
      </c>
      <c r="C141" s="536" t="s">
        <v>969</v>
      </c>
      <c r="D141" s="479">
        <v>42052</v>
      </c>
      <c r="E141" s="503">
        <v>72000</v>
      </c>
      <c r="F141" s="336">
        <v>1</v>
      </c>
      <c r="G141" s="337" t="s">
        <v>1128</v>
      </c>
      <c r="H141" s="193"/>
    </row>
    <row r="142" spans="1:8" ht="15.75" thickBot="1">
      <c r="B142" s="48"/>
      <c r="G142" s="440" t="s">
        <v>768</v>
      </c>
      <c r="H142" s="188">
        <f>SUM(E141)</f>
        <v>72000</v>
      </c>
    </row>
    <row r="143" spans="1:8" ht="15.75" thickTop="1"/>
    <row r="145" spans="1:8">
      <c r="A145" s="461" t="s">
        <v>6</v>
      </c>
      <c r="B145" s="140" t="s">
        <v>2</v>
      </c>
      <c r="C145" s="224" t="s">
        <v>3</v>
      </c>
      <c r="D145" s="461" t="s">
        <v>10</v>
      </c>
      <c r="E145" s="461" t="s">
        <v>4</v>
      </c>
      <c r="F145" s="180" t="s">
        <v>193</v>
      </c>
      <c r="G145" s="180" t="s">
        <v>25</v>
      </c>
      <c r="H145" s="193"/>
    </row>
    <row r="146" spans="1:8">
      <c r="A146" s="191">
        <v>1</v>
      </c>
      <c r="B146" s="512" t="s">
        <v>1129</v>
      </c>
      <c r="C146" s="41" t="s">
        <v>1135</v>
      </c>
      <c r="D146" s="327">
        <v>42053</v>
      </c>
      <c r="E146" s="535">
        <v>612500</v>
      </c>
      <c r="F146" s="326">
        <v>1</v>
      </c>
      <c r="G146" s="512" t="s">
        <v>1131</v>
      </c>
      <c r="H146" s="193"/>
    </row>
    <row r="147" spans="1:8">
      <c r="A147" s="191">
        <v>2</v>
      </c>
      <c r="B147" s="512" t="s">
        <v>1129</v>
      </c>
      <c r="C147" s="41" t="s">
        <v>1135</v>
      </c>
      <c r="D147" s="327">
        <v>42053</v>
      </c>
      <c r="E147" s="535">
        <v>562500</v>
      </c>
      <c r="F147" s="326">
        <v>1</v>
      </c>
      <c r="G147" s="512" t="s">
        <v>1132</v>
      </c>
      <c r="H147" s="193"/>
    </row>
    <row r="148" spans="1:8">
      <c r="A148" s="191">
        <v>3</v>
      </c>
      <c r="B148" s="512" t="s">
        <v>1133</v>
      </c>
      <c r="C148" s="41" t="s">
        <v>813</v>
      </c>
      <c r="D148" s="327">
        <v>42058</v>
      </c>
      <c r="E148" s="535">
        <v>200000</v>
      </c>
      <c r="F148" s="326">
        <v>1</v>
      </c>
      <c r="G148" s="512" t="s">
        <v>1134</v>
      </c>
      <c r="H148" s="193"/>
    </row>
    <row r="149" spans="1:8" ht="15.75" thickBot="1">
      <c r="A149" s="248"/>
      <c r="B149" s="248"/>
      <c r="C149" s="248"/>
      <c r="D149" s="248"/>
      <c r="E149" s="248"/>
      <c r="F149" s="248"/>
      <c r="G149" s="427" t="s">
        <v>768</v>
      </c>
      <c r="H149" s="188">
        <f>SUM(E146:E148)</f>
        <v>1375000</v>
      </c>
    </row>
    <row r="150" spans="1:8" ht="15.75" thickTop="1">
      <c r="A150" s="153"/>
      <c r="B150" s="156"/>
      <c r="C150" s="156"/>
    </row>
    <row r="151" spans="1:8">
      <c r="A151" s="461" t="s">
        <v>1136</v>
      </c>
      <c r="B151" s="140" t="s">
        <v>2</v>
      </c>
      <c r="C151" s="224" t="s">
        <v>3</v>
      </c>
      <c r="D151" s="461" t="s">
        <v>10</v>
      </c>
      <c r="E151" s="461" t="s">
        <v>4</v>
      </c>
      <c r="F151" s="180" t="s">
        <v>193</v>
      </c>
      <c r="G151" s="180" t="s">
        <v>25</v>
      </c>
      <c r="H151" s="193"/>
    </row>
    <row r="152" spans="1:8">
      <c r="A152" s="336">
        <v>1</v>
      </c>
      <c r="B152" s="332" t="s">
        <v>1137</v>
      </c>
      <c r="C152" s="536" t="s">
        <v>132</v>
      </c>
      <c r="D152" s="479">
        <v>42058</v>
      </c>
      <c r="E152" s="503">
        <v>150000</v>
      </c>
      <c r="F152" s="336">
        <v>1</v>
      </c>
      <c r="G152" s="337" t="s">
        <v>886</v>
      </c>
      <c r="H152" s="193"/>
    </row>
    <row r="153" spans="1:8" ht="15.75" thickBot="1">
      <c r="B153" s="48"/>
      <c r="G153" s="440" t="s">
        <v>768</v>
      </c>
      <c r="H153" s="188">
        <f>SUM(E152)</f>
        <v>150000</v>
      </c>
    </row>
    <row r="154" spans="1:8" ht="15.75" thickTop="1">
      <c r="B154" s="48"/>
      <c r="G154" s="440"/>
      <c r="H154" s="221"/>
    </row>
    <row r="155" spans="1:8">
      <c r="B155" s="48"/>
      <c r="G155" s="440"/>
      <c r="H155" s="221"/>
    </row>
    <row r="156" spans="1:8">
      <c r="B156" s="48"/>
      <c r="G156" s="440"/>
      <c r="H156" s="221"/>
    </row>
    <row r="157" spans="1:8">
      <c r="B157" s="48"/>
      <c r="G157" s="440"/>
      <c r="H157" s="221"/>
    </row>
    <row r="158" spans="1:8">
      <c r="A158" s="157" t="s">
        <v>487</v>
      </c>
      <c r="B158" s="156"/>
      <c r="C158" s="158" t="s">
        <v>83</v>
      </c>
    </row>
    <row r="159" spans="1:8">
      <c r="A159" s="159" t="s">
        <v>85</v>
      </c>
      <c r="B159" s="156"/>
      <c r="C159" s="160" t="s">
        <v>86</v>
      </c>
    </row>
  </sheetData>
  <mergeCells count="4">
    <mergeCell ref="A1:F1"/>
    <mergeCell ref="A2:F2"/>
    <mergeCell ref="A121:F121"/>
    <mergeCell ref="A122:F122"/>
  </mergeCells>
  <pageMargins left="0.7" right="0.7" top="0.75" bottom="0.75" header="0.3" footer="0.3"/>
  <pageSetup scale="60" orientation="portrait" horizontalDpi="4294967292" verticalDpi="72" r:id="rId1"/>
  <rowBreaks count="1" manualBreakCount="1">
    <brk id="56" max="7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1"/>
  <sheetViews>
    <sheetView topLeftCell="A34" workbookViewId="0">
      <selection sqref="A1:G2"/>
    </sheetView>
  </sheetViews>
  <sheetFormatPr defaultRowHeight="15"/>
  <cols>
    <col min="1" max="1" width="12" customWidth="1"/>
    <col min="2" max="2" width="23.7109375" customWidth="1"/>
    <col min="4" max="4" width="11.85546875" customWidth="1"/>
    <col min="5" max="5" width="16.28515625" customWidth="1"/>
    <col min="6" max="6" width="11.5703125" customWidth="1"/>
    <col min="7" max="7" width="28.140625" customWidth="1"/>
    <col min="8" max="8" width="14.42578125" customWidth="1"/>
  </cols>
  <sheetData>
    <row r="1" spans="1:8" ht="17.25">
      <c r="B1" s="1985" t="s">
        <v>0</v>
      </c>
      <c r="C1" s="1985"/>
      <c r="D1" s="1985"/>
      <c r="E1" s="1985"/>
      <c r="F1" s="1985"/>
      <c r="G1" s="1985"/>
    </row>
    <row r="2" spans="1:8" ht="17.25">
      <c r="B2" s="1985" t="s">
        <v>1127</v>
      </c>
      <c r="C2" s="1985"/>
      <c r="D2" s="1985"/>
      <c r="E2" s="1985"/>
      <c r="F2" s="1985"/>
      <c r="G2" s="1985"/>
    </row>
    <row r="5" spans="1:8">
      <c r="A5" s="253" t="s">
        <v>7</v>
      </c>
      <c r="B5" s="180" t="s">
        <v>2</v>
      </c>
      <c r="C5" s="223" t="s">
        <v>3</v>
      </c>
      <c r="D5" s="304" t="s">
        <v>10</v>
      </c>
      <c r="E5" s="304" t="s">
        <v>4</v>
      </c>
      <c r="F5" s="304" t="s">
        <v>193</v>
      </c>
      <c r="G5" s="180" t="s">
        <v>25</v>
      </c>
    </row>
    <row r="6" spans="1:8">
      <c r="A6" s="326">
        <v>1</v>
      </c>
      <c r="B6" s="321" t="s">
        <v>1044</v>
      </c>
      <c r="C6" s="525" t="s">
        <v>1058</v>
      </c>
      <c r="D6" s="327">
        <v>42039</v>
      </c>
      <c r="E6" s="328">
        <v>200000</v>
      </c>
      <c r="F6" s="326">
        <v>1</v>
      </c>
      <c r="G6" s="477" t="s">
        <v>877</v>
      </c>
      <c r="H6" s="34"/>
    </row>
    <row r="7" spans="1:8">
      <c r="A7" s="326">
        <f>A6+1</f>
        <v>2</v>
      </c>
      <c r="B7" s="321" t="s">
        <v>1044</v>
      </c>
      <c r="C7" s="525" t="s">
        <v>1058</v>
      </c>
      <c r="D7" s="327">
        <v>42041</v>
      </c>
      <c r="E7" s="328">
        <v>150000</v>
      </c>
      <c r="F7" s="326">
        <v>1</v>
      </c>
      <c r="G7" s="477" t="s">
        <v>886</v>
      </c>
      <c r="H7" s="34"/>
    </row>
    <row r="8" spans="1:8">
      <c r="A8" s="326">
        <f t="shared" ref="A8:A20" si="0">A7+1</f>
        <v>3</v>
      </c>
      <c r="B8" s="321" t="s">
        <v>1044</v>
      </c>
      <c r="C8" s="525" t="s">
        <v>1058</v>
      </c>
      <c r="D8" s="327">
        <v>42048</v>
      </c>
      <c r="E8" s="328">
        <v>150000</v>
      </c>
      <c r="F8" s="478">
        <v>1</v>
      </c>
      <c r="G8" s="477" t="s">
        <v>886</v>
      </c>
      <c r="H8" s="34"/>
    </row>
    <row r="9" spans="1:8">
      <c r="A9" s="326">
        <f t="shared" si="0"/>
        <v>4</v>
      </c>
      <c r="B9" s="321" t="s">
        <v>968</v>
      </c>
      <c r="C9" s="41" t="s">
        <v>907</v>
      </c>
      <c r="D9" s="327">
        <v>42051</v>
      </c>
      <c r="E9" s="328">
        <v>300000</v>
      </c>
      <c r="F9" s="478">
        <v>1</v>
      </c>
      <c r="G9" s="477" t="s">
        <v>856</v>
      </c>
      <c r="H9" s="34"/>
    </row>
    <row r="10" spans="1:8">
      <c r="A10" s="326">
        <f t="shared" si="0"/>
        <v>5</v>
      </c>
      <c r="B10" s="321" t="s">
        <v>968</v>
      </c>
      <c r="C10" s="41" t="s">
        <v>907</v>
      </c>
      <c r="D10" s="327">
        <v>42051</v>
      </c>
      <c r="E10" s="328">
        <v>200000</v>
      </c>
      <c r="F10" s="326">
        <v>1</v>
      </c>
      <c r="G10" s="477" t="s">
        <v>877</v>
      </c>
      <c r="H10" s="34"/>
    </row>
    <row r="11" spans="1:8">
      <c r="A11" s="326">
        <f t="shared" si="0"/>
        <v>6</v>
      </c>
      <c r="B11" s="321" t="s">
        <v>699</v>
      </c>
      <c r="C11" s="41" t="s">
        <v>224</v>
      </c>
      <c r="D11" s="327">
        <v>42053</v>
      </c>
      <c r="E11" s="328">
        <v>100000</v>
      </c>
      <c r="F11" s="326">
        <v>1</v>
      </c>
      <c r="G11" s="477" t="s">
        <v>667</v>
      </c>
      <c r="H11" s="34"/>
    </row>
    <row r="12" spans="1:8">
      <c r="A12" s="326">
        <f t="shared" si="0"/>
        <v>7</v>
      </c>
      <c r="B12" s="321" t="s">
        <v>1044</v>
      </c>
      <c r="C12" s="525" t="s">
        <v>1058</v>
      </c>
      <c r="D12" s="327">
        <v>42053</v>
      </c>
      <c r="E12" s="328">
        <v>300000</v>
      </c>
      <c r="F12" s="326">
        <v>1</v>
      </c>
      <c r="G12" s="477" t="s">
        <v>856</v>
      </c>
      <c r="H12" s="34"/>
    </row>
    <row r="13" spans="1:8">
      <c r="A13" s="326">
        <f t="shared" si="0"/>
        <v>8</v>
      </c>
      <c r="B13" s="321" t="s">
        <v>807</v>
      </c>
      <c r="C13" s="525" t="s">
        <v>976</v>
      </c>
      <c r="D13" s="327">
        <v>42058</v>
      </c>
      <c r="E13" s="328">
        <v>150000</v>
      </c>
      <c r="F13" s="326">
        <v>1</v>
      </c>
      <c r="G13" s="477" t="s">
        <v>886</v>
      </c>
      <c r="H13" s="34"/>
    </row>
    <row r="14" spans="1:8">
      <c r="A14" s="326">
        <f t="shared" si="0"/>
        <v>9</v>
      </c>
      <c r="B14" s="321" t="s">
        <v>968</v>
      </c>
      <c r="C14" s="41" t="s">
        <v>907</v>
      </c>
      <c r="D14" s="327">
        <v>42059</v>
      </c>
      <c r="E14" s="328">
        <v>100000</v>
      </c>
      <c r="F14" s="326">
        <v>1</v>
      </c>
      <c r="G14" s="477" t="s">
        <v>667</v>
      </c>
      <c r="H14" s="34"/>
    </row>
    <row r="15" spans="1:8">
      <c r="A15" s="326">
        <f t="shared" si="0"/>
        <v>10</v>
      </c>
      <c r="B15" s="321" t="s">
        <v>49</v>
      </c>
      <c r="C15" s="41" t="s">
        <v>43</v>
      </c>
      <c r="D15" s="327">
        <v>42060</v>
      </c>
      <c r="E15" s="328">
        <v>700000</v>
      </c>
      <c r="F15" s="326">
        <v>1</v>
      </c>
      <c r="G15" s="477" t="s">
        <v>1138</v>
      </c>
      <c r="H15" s="34"/>
    </row>
    <row r="16" spans="1:8">
      <c r="A16" s="326">
        <f t="shared" si="0"/>
        <v>11</v>
      </c>
      <c r="B16" s="321" t="s">
        <v>1044</v>
      </c>
      <c r="C16" s="525" t="s">
        <v>1058</v>
      </c>
      <c r="D16" s="327">
        <v>42060</v>
      </c>
      <c r="E16" s="328">
        <v>300000</v>
      </c>
      <c r="F16" s="326">
        <v>1</v>
      </c>
      <c r="G16" s="477" t="s">
        <v>856</v>
      </c>
      <c r="H16" s="34"/>
    </row>
    <row r="17" spans="1:8">
      <c r="A17" s="326">
        <f t="shared" si="0"/>
        <v>12</v>
      </c>
      <c r="B17" s="321" t="s">
        <v>810</v>
      </c>
      <c r="C17" s="41" t="s">
        <v>719</v>
      </c>
      <c r="D17" s="327">
        <v>42061</v>
      </c>
      <c r="E17" s="328">
        <v>600000</v>
      </c>
      <c r="F17" s="326">
        <v>1</v>
      </c>
      <c r="G17" s="477" t="s">
        <v>889</v>
      </c>
      <c r="H17" s="34"/>
    </row>
    <row r="18" spans="1:8">
      <c r="A18" s="326">
        <f t="shared" si="0"/>
        <v>13</v>
      </c>
      <c r="B18" s="321" t="s">
        <v>118</v>
      </c>
      <c r="C18" s="41" t="s">
        <v>93</v>
      </c>
      <c r="D18" s="327">
        <v>42062</v>
      </c>
      <c r="E18" s="328">
        <v>50000</v>
      </c>
      <c r="F18" s="326">
        <v>1</v>
      </c>
      <c r="G18" s="477" t="s">
        <v>736</v>
      </c>
      <c r="H18" s="34"/>
    </row>
    <row r="19" spans="1:8">
      <c r="A19" s="326">
        <f t="shared" si="0"/>
        <v>14</v>
      </c>
      <c r="B19" s="321" t="s">
        <v>968</v>
      </c>
      <c r="C19" s="41" t="s">
        <v>907</v>
      </c>
      <c r="D19" s="327">
        <v>42062</v>
      </c>
      <c r="E19" s="328">
        <v>100000</v>
      </c>
      <c r="F19" s="326">
        <v>1</v>
      </c>
      <c r="G19" s="477" t="s">
        <v>667</v>
      </c>
      <c r="H19" s="34"/>
    </row>
    <row r="20" spans="1:8">
      <c r="A20" s="326">
        <f t="shared" si="0"/>
        <v>15</v>
      </c>
      <c r="B20" s="321" t="s">
        <v>968</v>
      </c>
      <c r="C20" s="41" t="s">
        <v>907</v>
      </c>
      <c r="D20" s="327">
        <v>42062</v>
      </c>
      <c r="E20" s="328">
        <v>100000</v>
      </c>
      <c r="F20" s="326">
        <v>1</v>
      </c>
      <c r="G20" s="477" t="s">
        <v>667</v>
      </c>
      <c r="H20" s="34"/>
    </row>
    <row r="21" spans="1:8">
      <c r="A21" s="326">
        <v>16</v>
      </c>
      <c r="B21" s="321" t="s">
        <v>89</v>
      </c>
      <c r="C21" s="524" t="s">
        <v>90</v>
      </c>
      <c r="D21" s="327">
        <v>42062</v>
      </c>
      <c r="E21" s="328">
        <v>450000</v>
      </c>
      <c r="F21" s="326">
        <v>1</v>
      </c>
      <c r="G21" s="477" t="s">
        <v>748</v>
      </c>
      <c r="H21" s="34"/>
    </row>
    <row r="22" spans="1:8" ht="15.75" thickBot="1">
      <c r="A22" s="248"/>
      <c r="B22" s="248"/>
      <c r="C22" s="526"/>
      <c r="D22" s="248"/>
      <c r="E22" s="248"/>
      <c r="F22" s="420"/>
      <c r="G22" s="429" t="s">
        <v>647</v>
      </c>
      <c r="H22" s="181">
        <f>SUM(E6:E21)</f>
        <v>3950000</v>
      </c>
    </row>
    <row r="23" spans="1:8" ht="15.75" thickTop="1"/>
    <row r="25" spans="1:8">
      <c r="A25" s="303" t="s">
        <v>8</v>
      </c>
      <c r="B25" s="304" t="s">
        <v>2</v>
      </c>
      <c r="C25" s="305" t="s">
        <v>3</v>
      </c>
      <c r="D25" s="304" t="s">
        <v>10</v>
      </c>
      <c r="E25" s="304" t="s">
        <v>4</v>
      </c>
      <c r="F25" s="304" t="s">
        <v>193</v>
      </c>
      <c r="G25" s="304" t="s">
        <v>5</v>
      </c>
    </row>
    <row r="26" spans="1:8">
      <c r="A26" s="320">
        <v>1</v>
      </c>
      <c r="B26" s="505" t="s">
        <v>968</v>
      </c>
      <c r="C26" s="41" t="s">
        <v>907</v>
      </c>
      <c r="D26" s="531">
        <v>42051</v>
      </c>
      <c r="E26" s="532">
        <v>100000</v>
      </c>
      <c r="F26" s="326">
        <v>1</v>
      </c>
      <c r="G26" s="512" t="s">
        <v>732</v>
      </c>
    </row>
    <row r="27" spans="1:8">
      <c r="A27" s="326">
        <f>A26+1</f>
        <v>2</v>
      </c>
      <c r="B27" s="321" t="s">
        <v>699</v>
      </c>
      <c r="C27" s="41" t="s">
        <v>224</v>
      </c>
      <c r="D27" s="330">
        <v>42055</v>
      </c>
      <c r="E27" s="328">
        <v>11500</v>
      </c>
      <c r="F27" s="326">
        <v>1</v>
      </c>
      <c r="G27" s="329" t="s">
        <v>715</v>
      </c>
      <c r="H27" s="34"/>
    </row>
    <row r="28" spans="1:8">
      <c r="A28" s="326">
        <v>3</v>
      </c>
      <c r="B28" s="321" t="s">
        <v>699</v>
      </c>
      <c r="C28" s="41" t="s">
        <v>224</v>
      </c>
      <c r="D28" s="327">
        <v>42055</v>
      </c>
      <c r="E28" s="328">
        <v>6500</v>
      </c>
      <c r="F28" s="326">
        <v>1</v>
      </c>
      <c r="G28" s="329" t="s">
        <v>797</v>
      </c>
      <c r="H28" s="34"/>
    </row>
    <row r="29" spans="1:8">
      <c r="A29" s="326">
        <v>4</v>
      </c>
      <c r="B29" s="321" t="s">
        <v>118</v>
      </c>
      <c r="C29" s="41" t="s">
        <v>93</v>
      </c>
      <c r="D29" s="494">
        <v>42058</v>
      </c>
      <c r="E29" s="500">
        <v>51000</v>
      </c>
      <c r="F29" s="475">
        <v>1</v>
      </c>
      <c r="G29" s="34" t="s">
        <v>823</v>
      </c>
      <c r="H29" s="34"/>
    </row>
    <row r="30" spans="1:8">
      <c r="A30" s="326">
        <v>5</v>
      </c>
      <c r="B30" s="321" t="s">
        <v>89</v>
      </c>
      <c r="C30" s="524" t="s">
        <v>90</v>
      </c>
      <c r="D30" s="327">
        <v>42059</v>
      </c>
      <c r="E30" s="328">
        <v>26500</v>
      </c>
      <c r="F30" s="326">
        <v>1</v>
      </c>
      <c r="G30" s="329" t="s">
        <v>713</v>
      </c>
      <c r="H30" s="34"/>
    </row>
    <row r="31" spans="1:8">
      <c r="A31" s="326">
        <v>6</v>
      </c>
      <c r="B31" s="321" t="s">
        <v>89</v>
      </c>
      <c r="C31" s="524" t="s">
        <v>90</v>
      </c>
      <c r="D31" s="327">
        <v>42059</v>
      </c>
      <c r="E31" s="328">
        <v>11500</v>
      </c>
      <c r="F31" s="326">
        <v>1</v>
      </c>
      <c r="G31" s="329" t="s">
        <v>715</v>
      </c>
      <c r="H31" s="34"/>
    </row>
    <row r="32" spans="1:8">
      <c r="A32" s="326">
        <v>7</v>
      </c>
      <c r="B32" s="321" t="s">
        <v>118</v>
      </c>
      <c r="C32" s="41" t="s">
        <v>93</v>
      </c>
      <c r="D32" s="327">
        <v>42059</v>
      </c>
      <c r="E32" s="328">
        <v>11500</v>
      </c>
      <c r="F32" s="326">
        <v>1</v>
      </c>
      <c r="G32" s="329" t="s">
        <v>911</v>
      </c>
      <c r="H32" s="34"/>
    </row>
    <row r="33" spans="1:8">
      <c r="A33" s="326">
        <v>8</v>
      </c>
      <c r="B33" s="321" t="s">
        <v>699</v>
      </c>
      <c r="C33" s="41" t="s">
        <v>224</v>
      </c>
      <c r="D33" s="327">
        <v>42059</v>
      </c>
      <c r="E33" s="328">
        <v>6500</v>
      </c>
      <c r="F33" s="326">
        <v>1</v>
      </c>
      <c r="G33" s="329" t="s">
        <v>797</v>
      </c>
      <c r="H33" s="34"/>
    </row>
    <row r="34" spans="1:8">
      <c r="A34" s="326">
        <v>9</v>
      </c>
      <c r="B34" s="321" t="s">
        <v>138</v>
      </c>
      <c r="C34" s="144" t="s">
        <v>137</v>
      </c>
      <c r="D34" s="327">
        <v>42059</v>
      </c>
      <c r="E34" s="328">
        <v>26000</v>
      </c>
      <c r="F34" s="326">
        <v>1</v>
      </c>
      <c r="G34" s="329" t="s">
        <v>733</v>
      </c>
      <c r="H34" s="34"/>
    </row>
    <row r="35" spans="1:8">
      <c r="A35" s="326">
        <v>10</v>
      </c>
      <c r="B35" s="321" t="s">
        <v>89</v>
      </c>
      <c r="C35" s="524" t="s">
        <v>90</v>
      </c>
      <c r="D35" s="327">
        <v>42061</v>
      </c>
      <c r="E35" s="328">
        <v>20500</v>
      </c>
      <c r="F35" s="326">
        <v>1</v>
      </c>
      <c r="G35" s="329" t="s">
        <v>796</v>
      </c>
      <c r="H35" s="34"/>
    </row>
    <row r="36" spans="1:8">
      <c r="A36" s="326">
        <v>11</v>
      </c>
      <c r="B36" s="321" t="s">
        <v>971</v>
      </c>
      <c r="C36" s="41" t="s">
        <v>1038</v>
      </c>
      <c r="D36" s="327">
        <v>42061</v>
      </c>
      <c r="E36" s="328">
        <v>26500</v>
      </c>
      <c r="F36" s="326">
        <v>1</v>
      </c>
      <c r="G36" s="329" t="s">
        <v>972</v>
      </c>
      <c r="H36" s="34"/>
    </row>
    <row r="37" spans="1:8">
      <c r="A37" s="326">
        <v>12</v>
      </c>
      <c r="B37" s="321" t="s">
        <v>699</v>
      </c>
      <c r="C37" s="41" t="s">
        <v>224</v>
      </c>
      <c r="D37" s="327">
        <v>42061</v>
      </c>
      <c r="E37" s="328">
        <v>26000</v>
      </c>
      <c r="F37" s="326">
        <v>1</v>
      </c>
      <c r="G37" s="329" t="s">
        <v>733</v>
      </c>
      <c r="H37" s="34"/>
    </row>
    <row r="38" spans="1:8" ht="15" customHeight="1">
      <c r="A38" s="326">
        <v>13</v>
      </c>
      <c r="B38" s="321" t="s">
        <v>699</v>
      </c>
      <c r="C38" s="41" t="s">
        <v>224</v>
      </c>
      <c r="D38" s="327">
        <v>42061</v>
      </c>
      <c r="E38" s="328">
        <v>26000</v>
      </c>
      <c r="F38" s="326">
        <v>1</v>
      </c>
      <c r="G38" s="329" t="s">
        <v>733</v>
      </c>
      <c r="H38" s="34"/>
    </row>
    <row r="39" spans="1:8" ht="14.25" customHeight="1">
      <c r="A39" s="326">
        <v>14</v>
      </c>
      <c r="B39" s="321" t="s">
        <v>699</v>
      </c>
      <c r="C39" s="41" t="s">
        <v>224</v>
      </c>
      <c r="D39" s="327">
        <v>42061</v>
      </c>
      <c r="E39" s="328">
        <v>6500</v>
      </c>
      <c r="F39" s="326">
        <v>1</v>
      </c>
      <c r="G39" s="329" t="s">
        <v>797</v>
      </c>
      <c r="H39" s="34"/>
    </row>
    <row r="40" spans="1:8" ht="15" customHeight="1">
      <c r="A40" s="326">
        <v>15</v>
      </c>
      <c r="B40" s="321" t="s">
        <v>699</v>
      </c>
      <c r="C40" s="41" t="s">
        <v>224</v>
      </c>
      <c r="D40" s="327">
        <v>42061</v>
      </c>
      <c r="E40" s="328">
        <v>6500</v>
      </c>
      <c r="F40" s="326">
        <v>1</v>
      </c>
      <c r="G40" s="329" t="s">
        <v>797</v>
      </c>
      <c r="H40" s="34"/>
    </row>
    <row r="41" spans="1:8">
      <c r="A41" s="326">
        <v>16</v>
      </c>
      <c r="B41" s="321" t="s">
        <v>1141</v>
      </c>
      <c r="C41" s="518">
        <v>975130</v>
      </c>
      <c r="D41" s="327">
        <v>42062</v>
      </c>
      <c r="E41" s="328">
        <v>51000</v>
      </c>
      <c r="F41" s="326">
        <v>1</v>
      </c>
      <c r="G41" s="329" t="s">
        <v>984</v>
      </c>
      <c r="H41" s="34"/>
    </row>
    <row r="42" spans="1:8">
      <c r="A42" s="326">
        <v>17</v>
      </c>
      <c r="B42" s="321" t="s">
        <v>118</v>
      </c>
      <c r="C42" s="41" t="s">
        <v>93</v>
      </c>
      <c r="D42" s="494">
        <v>42062</v>
      </c>
      <c r="E42" s="328">
        <v>21000</v>
      </c>
      <c r="F42" s="326">
        <v>1</v>
      </c>
      <c r="G42" s="329" t="s">
        <v>880</v>
      </c>
      <c r="H42" s="34"/>
    </row>
    <row r="43" spans="1:8" ht="15.75" thickBot="1">
      <c r="A43" s="420"/>
      <c r="B43" s="413"/>
      <c r="C43" s="185"/>
      <c r="D43" s="426"/>
      <c r="E43" s="432"/>
      <c r="F43" s="420"/>
      <c r="G43" s="538" t="s">
        <v>647</v>
      </c>
      <c r="H43" s="181">
        <f>SUM(E26:E42)</f>
        <v>435000</v>
      </c>
    </row>
    <row r="44" spans="1:8" ht="15.75" thickTop="1">
      <c r="A44" s="25"/>
      <c r="B44" s="388"/>
      <c r="C44" s="144"/>
      <c r="D44" s="405"/>
      <c r="E44" s="541"/>
      <c r="F44" s="25"/>
      <c r="G44" s="542"/>
      <c r="H44" s="193"/>
    </row>
    <row r="45" spans="1:8">
      <c r="A45" s="25"/>
      <c r="B45" s="388"/>
      <c r="C45" s="144"/>
      <c r="D45" s="405"/>
      <c r="E45" s="541"/>
      <c r="F45" s="25"/>
      <c r="G45" s="542"/>
      <c r="H45" s="193"/>
    </row>
    <row r="46" spans="1:8">
      <c r="A46" s="461" t="s">
        <v>6</v>
      </c>
      <c r="B46" s="140" t="s">
        <v>2</v>
      </c>
      <c r="C46" s="224" t="s">
        <v>3</v>
      </c>
      <c r="D46" s="461" t="s">
        <v>10</v>
      </c>
      <c r="E46" s="461" t="s">
        <v>4</v>
      </c>
      <c r="F46" s="180" t="s">
        <v>193</v>
      </c>
      <c r="G46" s="180" t="s">
        <v>25</v>
      </c>
      <c r="H46" s="193"/>
    </row>
    <row r="47" spans="1:8">
      <c r="A47" s="191">
        <v>1</v>
      </c>
      <c r="B47" s="512" t="s">
        <v>904</v>
      </c>
      <c r="C47" s="333" t="s">
        <v>912</v>
      </c>
      <c r="D47" s="327">
        <v>42055</v>
      </c>
      <c r="E47" s="535">
        <v>742500</v>
      </c>
      <c r="F47" s="326">
        <v>1</v>
      </c>
      <c r="G47" s="512" t="s">
        <v>1140</v>
      </c>
      <c r="H47" s="193"/>
    </row>
    <row r="48" spans="1:8" ht="15.75" thickBot="1">
      <c r="A48" s="248"/>
      <c r="B48" s="248"/>
      <c r="C48" s="248"/>
      <c r="D48" s="248"/>
      <c r="E48" s="248"/>
      <c r="F48" s="248"/>
      <c r="G48" s="427" t="s">
        <v>768</v>
      </c>
      <c r="H48" s="188">
        <f>SUM(E47:E47)</f>
        <v>742500</v>
      </c>
    </row>
    <row r="49" spans="1:8" ht="15.75" thickTop="1">
      <c r="A49" s="7"/>
      <c r="B49" s="7"/>
      <c r="C49" s="7"/>
      <c r="D49" s="7"/>
      <c r="E49" s="7"/>
      <c r="F49" s="7"/>
      <c r="G49" s="473"/>
      <c r="H49" s="221"/>
    </row>
    <row r="50" spans="1:8">
      <c r="A50" s="7"/>
      <c r="B50" s="7"/>
      <c r="C50" s="7"/>
      <c r="D50" s="7"/>
      <c r="E50" s="7"/>
      <c r="F50" s="7"/>
      <c r="G50" s="473"/>
      <c r="H50" s="221"/>
    </row>
    <row r="51" spans="1:8">
      <c r="A51" s="139" t="s">
        <v>297</v>
      </c>
      <c r="B51" s="140" t="s">
        <v>2</v>
      </c>
      <c r="C51" s="140" t="s">
        <v>3</v>
      </c>
      <c r="D51" s="461" t="s">
        <v>10</v>
      </c>
      <c r="E51" s="141" t="s">
        <v>4</v>
      </c>
      <c r="F51" s="180" t="s">
        <v>193</v>
      </c>
      <c r="G51" s="180" t="s">
        <v>25</v>
      </c>
    </row>
    <row r="52" spans="1:8">
      <c r="A52" s="275">
        <v>1</v>
      </c>
      <c r="B52" s="292" t="s">
        <v>138</v>
      </c>
      <c r="C52" s="277" t="s">
        <v>137</v>
      </c>
      <c r="D52" s="539">
        <v>42062</v>
      </c>
      <c r="E52" s="540">
        <v>250000</v>
      </c>
      <c r="F52" s="237">
        <v>1</v>
      </c>
      <c r="G52" s="238" t="s">
        <v>1139</v>
      </c>
    </row>
    <row r="53" spans="1:8" ht="15.75" thickBot="1">
      <c r="A53" s="142"/>
      <c r="B53" s="143"/>
      <c r="C53" s="138"/>
      <c r="D53" s="133"/>
      <c r="E53" s="134"/>
      <c r="F53" s="167"/>
      <c r="G53" s="167" t="s">
        <v>647</v>
      </c>
      <c r="H53" s="181">
        <f>SUM(E52:E52)</f>
        <v>250000</v>
      </c>
    </row>
    <row r="54" spans="1:8" ht="15.75" thickTop="1">
      <c r="A54" s="142"/>
      <c r="B54" s="143"/>
      <c r="C54" s="138"/>
      <c r="D54" s="133"/>
      <c r="E54" s="134"/>
      <c r="F54" s="192"/>
      <c r="G54" s="192"/>
      <c r="H54" s="193"/>
    </row>
    <row r="55" spans="1:8">
      <c r="A55" s="461" t="s">
        <v>1142</v>
      </c>
      <c r="B55" s="140" t="s">
        <v>2</v>
      </c>
      <c r="C55" s="140" t="s">
        <v>3</v>
      </c>
      <c r="D55" s="461" t="s">
        <v>10</v>
      </c>
      <c r="E55" s="141" t="s">
        <v>4</v>
      </c>
      <c r="F55" s="180" t="s">
        <v>193</v>
      </c>
      <c r="G55" s="180" t="s">
        <v>25</v>
      </c>
    </row>
    <row r="56" spans="1:8">
      <c r="A56" s="275">
        <v>1</v>
      </c>
      <c r="B56" s="292" t="s">
        <v>1143</v>
      </c>
      <c r="C56" s="277" t="s">
        <v>1144</v>
      </c>
      <c r="D56" s="539">
        <v>42061</v>
      </c>
      <c r="E56" s="540">
        <v>6000</v>
      </c>
      <c r="F56" s="237">
        <v>1</v>
      </c>
      <c r="G56" s="238" t="s">
        <v>1145</v>
      </c>
    </row>
    <row r="57" spans="1:8" ht="15.75" thickBot="1">
      <c r="A57" s="142"/>
      <c r="B57" s="143"/>
      <c r="C57" s="138"/>
      <c r="D57" s="133"/>
      <c r="E57" s="134"/>
      <c r="F57" s="167"/>
      <c r="G57" s="167" t="s">
        <v>647</v>
      </c>
      <c r="H57" s="181">
        <f>SUM(E56:E56)</f>
        <v>6000</v>
      </c>
    </row>
    <row r="58" spans="1:8" ht="15.75" thickTop="1">
      <c r="A58" s="142"/>
      <c r="B58" s="143"/>
      <c r="C58" s="138"/>
      <c r="D58" s="133"/>
      <c r="E58" s="134"/>
      <c r="F58" s="192"/>
      <c r="G58" s="192"/>
      <c r="H58" s="193"/>
    </row>
    <row r="59" spans="1:8">
      <c r="A59" s="142"/>
      <c r="B59" s="143"/>
      <c r="C59" s="138"/>
      <c r="D59" s="133"/>
      <c r="E59" s="134"/>
      <c r="F59" s="192"/>
      <c r="G59" s="192"/>
      <c r="H59" s="193"/>
    </row>
    <row r="60" spans="1:8">
      <c r="A60" s="461" t="s">
        <v>9</v>
      </c>
      <c r="B60" s="140" t="s">
        <v>2</v>
      </c>
      <c r="C60" s="140" t="s">
        <v>3</v>
      </c>
      <c r="D60" s="461" t="s">
        <v>10</v>
      </c>
      <c r="E60" s="141" t="s">
        <v>4</v>
      </c>
      <c r="F60" s="180" t="s">
        <v>193</v>
      </c>
      <c r="G60" s="180" t="s">
        <v>25</v>
      </c>
    </row>
    <row r="61" spans="1:8">
      <c r="A61" s="275">
        <v>1</v>
      </c>
      <c r="B61" s="380" t="s">
        <v>807</v>
      </c>
      <c r="C61" s="536" t="s">
        <v>976</v>
      </c>
      <c r="D61" s="539">
        <v>42052</v>
      </c>
      <c r="E61" s="540">
        <v>15390</v>
      </c>
      <c r="F61" s="237">
        <v>1</v>
      </c>
      <c r="G61" s="238" t="s">
        <v>1146</v>
      </c>
    </row>
    <row r="62" spans="1:8" ht="15.75" thickBot="1">
      <c r="A62" s="142"/>
      <c r="B62" s="143"/>
      <c r="C62" s="138"/>
      <c r="D62" s="133"/>
      <c r="E62" s="134"/>
      <c r="F62" s="167"/>
      <c r="G62" s="167" t="s">
        <v>647</v>
      </c>
      <c r="H62" s="181">
        <f>SUM(E61:E61)</f>
        <v>15390</v>
      </c>
    </row>
    <row r="63" spans="1:8" ht="15.75" thickTop="1">
      <c r="A63" s="142"/>
      <c r="B63" s="143"/>
      <c r="C63" s="138"/>
      <c r="D63" s="133"/>
      <c r="E63" s="134"/>
      <c r="F63" s="192"/>
      <c r="G63" s="192"/>
      <c r="H63" s="193"/>
    </row>
    <row r="64" spans="1:8">
      <c r="A64" s="142"/>
      <c r="B64" s="143"/>
      <c r="C64" s="138"/>
      <c r="D64" s="133"/>
      <c r="E64" s="134"/>
      <c r="F64" s="192"/>
      <c r="G64" s="192"/>
      <c r="H64" s="193"/>
    </row>
    <row r="65" spans="1:12">
      <c r="A65" s="313" t="s">
        <v>79</v>
      </c>
      <c r="B65" s="156"/>
      <c r="C65" s="154" t="s">
        <v>80</v>
      </c>
      <c r="D65" s="7"/>
      <c r="E65" s="418"/>
      <c r="F65" s="25"/>
      <c r="G65" s="473"/>
      <c r="H65" s="221"/>
    </row>
    <row r="66" spans="1:12">
      <c r="A66" s="153"/>
      <c r="B66" s="156"/>
      <c r="C66" s="156"/>
    </row>
    <row r="67" spans="1:12">
      <c r="A67" s="153"/>
      <c r="B67" s="156"/>
      <c r="C67" s="156"/>
    </row>
    <row r="68" spans="1:12">
      <c r="A68" s="153"/>
      <c r="B68" s="156"/>
      <c r="C68" s="156"/>
    </row>
    <row r="69" spans="1:12">
      <c r="A69" s="157" t="s">
        <v>487</v>
      </c>
      <c r="B69" s="156"/>
      <c r="C69" s="158" t="s">
        <v>83</v>
      </c>
    </row>
    <row r="70" spans="1:12">
      <c r="A70" s="159" t="s">
        <v>85</v>
      </c>
      <c r="B70" s="156"/>
      <c r="C70" s="160" t="s">
        <v>86</v>
      </c>
    </row>
    <row r="71" spans="1:12">
      <c r="L71" s="7"/>
    </row>
  </sheetData>
  <mergeCells count="2">
    <mergeCell ref="B1:G1"/>
    <mergeCell ref="B2:G2"/>
  </mergeCells>
  <pageMargins left="0.7" right="0.7" top="0.75" bottom="0.75" header="0.3" footer="0.3"/>
  <pageSetup scale="66" orientation="portrait" horizontalDpi="4294967292" verticalDpi="72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5"/>
  <sheetViews>
    <sheetView topLeftCell="A124" workbookViewId="0">
      <selection activeCell="L134" sqref="L134"/>
    </sheetView>
  </sheetViews>
  <sheetFormatPr defaultRowHeight="15"/>
  <cols>
    <col min="2" max="2" width="21.42578125" customWidth="1"/>
    <col min="4" max="4" width="11.85546875" customWidth="1"/>
    <col min="5" max="5" width="14.5703125" customWidth="1"/>
    <col min="6" max="6" width="10.42578125" customWidth="1"/>
    <col min="7" max="7" width="32.28515625" customWidth="1"/>
    <col min="8" max="8" width="15.140625" customWidth="1"/>
  </cols>
  <sheetData>
    <row r="1" spans="1:7" ht="17.25">
      <c r="A1" s="1985" t="s">
        <v>0</v>
      </c>
      <c r="B1" s="1985"/>
      <c r="C1" s="1985"/>
      <c r="D1" s="1985"/>
      <c r="E1" s="1985"/>
      <c r="F1" s="1985"/>
    </row>
    <row r="2" spans="1:7" ht="17.25">
      <c r="A2" s="1985" t="s">
        <v>1206</v>
      </c>
      <c r="B2" s="1985"/>
      <c r="C2" s="1985"/>
      <c r="D2" s="1985"/>
      <c r="E2" s="1985"/>
      <c r="F2" s="1985"/>
    </row>
    <row r="4" spans="1:7">
      <c r="A4" s="303" t="s">
        <v>39</v>
      </c>
      <c r="B4" s="304" t="s">
        <v>2</v>
      </c>
      <c r="C4" s="305" t="s">
        <v>3</v>
      </c>
      <c r="D4" s="304" t="s">
        <v>10</v>
      </c>
      <c r="E4" s="304" t="s">
        <v>4</v>
      </c>
      <c r="F4" s="304" t="s">
        <v>193</v>
      </c>
      <c r="G4" s="304" t="s">
        <v>5</v>
      </c>
    </row>
    <row r="5" spans="1:7">
      <c r="A5" s="345">
        <v>1</v>
      </c>
      <c r="B5" s="321" t="s">
        <v>649</v>
      </c>
      <c r="C5" s="475">
        <v>910856</v>
      </c>
      <c r="D5" s="330">
        <v>42068</v>
      </c>
      <c r="E5" s="346">
        <v>348367</v>
      </c>
      <c r="F5" s="476">
        <v>1</v>
      </c>
      <c r="G5" s="477" t="s">
        <v>1153</v>
      </c>
    </row>
    <row r="6" spans="1:7">
      <c r="A6" s="326">
        <f>A5+1</f>
        <v>2</v>
      </c>
      <c r="B6" s="321" t="s">
        <v>616</v>
      </c>
      <c r="C6" s="41" t="s">
        <v>218</v>
      </c>
      <c r="D6" s="330">
        <v>42068</v>
      </c>
      <c r="E6" s="328">
        <v>587104</v>
      </c>
      <c r="F6" s="478">
        <v>1</v>
      </c>
      <c r="G6" s="477" t="s">
        <v>1154</v>
      </c>
    </row>
    <row r="7" spans="1:7">
      <c r="A7" s="326">
        <f t="shared" ref="A7:A23" si="0">A6+1</f>
        <v>3</v>
      </c>
      <c r="B7" s="321" t="s">
        <v>658</v>
      </c>
      <c r="C7" s="475">
        <v>912222</v>
      </c>
      <c r="D7" s="327">
        <v>42068</v>
      </c>
      <c r="E7" s="328">
        <v>345690</v>
      </c>
      <c r="F7" s="324">
        <v>1</v>
      </c>
      <c r="G7" s="477" t="s">
        <v>1155</v>
      </c>
    </row>
    <row r="8" spans="1:7">
      <c r="A8" s="326">
        <f t="shared" si="0"/>
        <v>4</v>
      </c>
      <c r="B8" s="321" t="s">
        <v>621</v>
      </c>
      <c r="C8" s="41" t="s">
        <v>77</v>
      </c>
      <c r="D8" s="327">
        <v>42068</v>
      </c>
      <c r="E8" s="328">
        <v>789106</v>
      </c>
      <c r="F8" s="324">
        <v>1</v>
      </c>
      <c r="G8" s="477" t="s">
        <v>1156</v>
      </c>
    </row>
    <row r="9" spans="1:7">
      <c r="A9" s="326">
        <f t="shared" si="0"/>
        <v>5</v>
      </c>
      <c r="B9" s="321" t="s">
        <v>231</v>
      </c>
      <c r="C9" s="475">
        <v>970654</v>
      </c>
      <c r="D9" s="327">
        <v>42068</v>
      </c>
      <c r="E9" s="328">
        <v>276590</v>
      </c>
      <c r="F9" s="324">
        <v>1</v>
      </c>
      <c r="G9" s="477" t="s">
        <v>1157</v>
      </c>
    </row>
    <row r="10" spans="1:7">
      <c r="A10" s="326">
        <f t="shared" si="0"/>
        <v>6</v>
      </c>
      <c r="B10" s="321" t="s">
        <v>623</v>
      </c>
      <c r="C10" s="41" t="s">
        <v>126</v>
      </c>
      <c r="D10" s="327">
        <v>42068</v>
      </c>
      <c r="E10" s="328">
        <v>486853</v>
      </c>
      <c r="F10" s="324">
        <v>1</v>
      </c>
      <c r="G10" s="477" t="s">
        <v>1158</v>
      </c>
    </row>
    <row r="11" spans="1:7">
      <c r="A11" s="326">
        <f t="shared" si="0"/>
        <v>7</v>
      </c>
      <c r="B11" s="321" t="s">
        <v>665</v>
      </c>
      <c r="C11" s="475">
        <v>910247</v>
      </c>
      <c r="D11" s="327">
        <v>42068</v>
      </c>
      <c r="E11" s="328">
        <v>140899</v>
      </c>
      <c r="F11" s="324">
        <v>1</v>
      </c>
      <c r="G11" s="477" t="s">
        <v>1159</v>
      </c>
    </row>
    <row r="12" spans="1:7">
      <c r="A12" s="326">
        <f t="shared" si="0"/>
        <v>8</v>
      </c>
      <c r="B12" s="321" t="s">
        <v>138</v>
      </c>
      <c r="C12" s="41" t="s">
        <v>137</v>
      </c>
      <c r="D12" s="327">
        <v>42068</v>
      </c>
      <c r="E12" s="328">
        <v>559861</v>
      </c>
      <c r="F12" s="324">
        <v>1</v>
      </c>
      <c r="G12" s="477" t="s">
        <v>1160</v>
      </c>
    </row>
    <row r="13" spans="1:7">
      <c r="A13" s="326">
        <f t="shared" si="0"/>
        <v>9</v>
      </c>
      <c r="B13" s="321" t="s">
        <v>633</v>
      </c>
      <c r="C13" s="41" t="s">
        <v>610</v>
      </c>
      <c r="D13" s="327">
        <v>42068</v>
      </c>
      <c r="E13" s="328">
        <v>206422</v>
      </c>
      <c r="F13" s="324">
        <v>1</v>
      </c>
      <c r="G13" s="477" t="s">
        <v>1161</v>
      </c>
    </row>
    <row r="14" spans="1:7">
      <c r="A14" s="326">
        <f t="shared" si="0"/>
        <v>10</v>
      </c>
      <c r="B14" s="321" t="s">
        <v>633</v>
      </c>
      <c r="C14" s="475">
        <v>962744</v>
      </c>
      <c r="D14" s="327">
        <v>42068</v>
      </c>
      <c r="E14" s="328">
        <v>7529</v>
      </c>
      <c r="F14" s="324">
        <v>1</v>
      </c>
      <c r="G14" s="477" t="s">
        <v>1162</v>
      </c>
    </row>
    <row r="15" spans="1:7">
      <c r="A15" s="326">
        <f t="shared" si="0"/>
        <v>11</v>
      </c>
      <c r="B15" s="321" t="s">
        <v>625</v>
      </c>
      <c r="C15" s="41" t="s">
        <v>626</v>
      </c>
      <c r="D15" s="327">
        <v>42068</v>
      </c>
      <c r="E15" s="328">
        <v>144136</v>
      </c>
      <c r="F15" s="324">
        <v>1</v>
      </c>
      <c r="G15" s="477" t="s">
        <v>1163</v>
      </c>
    </row>
    <row r="16" spans="1:7">
      <c r="A16" s="326">
        <f t="shared" si="0"/>
        <v>12</v>
      </c>
      <c r="B16" s="321" t="s">
        <v>625</v>
      </c>
      <c r="C16" s="41" t="s">
        <v>626</v>
      </c>
      <c r="D16" s="327">
        <v>42068</v>
      </c>
      <c r="E16" s="328">
        <v>27315</v>
      </c>
      <c r="F16" s="324">
        <v>1</v>
      </c>
      <c r="G16" s="477" t="s">
        <v>1164</v>
      </c>
    </row>
    <row r="17" spans="1:8">
      <c r="A17" s="326">
        <f t="shared" si="0"/>
        <v>13</v>
      </c>
      <c r="B17" s="321" t="s">
        <v>625</v>
      </c>
      <c r="C17" s="41" t="s">
        <v>626</v>
      </c>
      <c r="D17" s="327">
        <v>42068</v>
      </c>
      <c r="E17" s="328">
        <v>24618</v>
      </c>
      <c r="F17" s="324">
        <v>1</v>
      </c>
      <c r="G17" s="477" t="s">
        <v>1165</v>
      </c>
    </row>
    <row r="18" spans="1:8">
      <c r="A18" s="326">
        <f t="shared" si="0"/>
        <v>14</v>
      </c>
      <c r="B18" s="321" t="s">
        <v>670</v>
      </c>
      <c r="C18" s="475">
        <v>975378</v>
      </c>
      <c r="D18" s="327">
        <v>42068</v>
      </c>
      <c r="E18" s="328">
        <v>412493</v>
      </c>
      <c r="F18" s="324">
        <v>1</v>
      </c>
      <c r="G18" s="477" t="s">
        <v>1166</v>
      </c>
    </row>
    <row r="19" spans="1:8">
      <c r="A19" s="326">
        <f t="shared" si="0"/>
        <v>15</v>
      </c>
      <c r="B19" s="321" t="s">
        <v>618</v>
      </c>
      <c r="C19" s="41" t="s">
        <v>514</v>
      </c>
      <c r="D19" s="327">
        <v>42068</v>
      </c>
      <c r="E19" s="328">
        <v>386102</v>
      </c>
      <c r="F19" s="324">
        <v>1</v>
      </c>
      <c r="G19" s="477" t="s">
        <v>1167</v>
      </c>
    </row>
    <row r="20" spans="1:8">
      <c r="A20" s="326">
        <f t="shared" si="0"/>
        <v>16</v>
      </c>
      <c r="B20" s="321" t="s">
        <v>618</v>
      </c>
      <c r="C20" s="41" t="s">
        <v>514</v>
      </c>
      <c r="D20" s="327">
        <v>42068</v>
      </c>
      <c r="E20" s="328">
        <v>42535</v>
      </c>
      <c r="F20" s="324">
        <v>1</v>
      </c>
      <c r="G20" s="477" t="s">
        <v>1168</v>
      </c>
    </row>
    <row r="21" spans="1:8">
      <c r="A21" s="326">
        <f t="shared" si="0"/>
        <v>17</v>
      </c>
      <c r="B21" s="321" t="s">
        <v>73</v>
      </c>
      <c r="C21" s="41" t="s">
        <v>115</v>
      </c>
      <c r="D21" s="327">
        <v>42068</v>
      </c>
      <c r="E21" s="328">
        <v>231245</v>
      </c>
      <c r="F21" s="324">
        <v>1</v>
      </c>
      <c r="G21" s="329" t="s">
        <v>1169</v>
      </c>
    </row>
    <row r="22" spans="1:8">
      <c r="A22" s="326">
        <f t="shared" si="0"/>
        <v>18</v>
      </c>
      <c r="B22" s="321" t="s">
        <v>595</v>
      </c>
      <c r="C22" s="41" t="s">
        <v>337</v>
      </c>
      <c r="D22" s="327">
        <v>42068</v>
      </c>
      <c r="E22" s="328">
        <v>186413</v>
      </c>
      <c r="F22" s="324">
        <v>1</v>
      </c>
      <c r="G22" s="477" t="s">
        <v>1170</v>
      </c>
    </row>
    <row r="23" spans="1:8">
      <c r="A23" s="326">
        <f t="shared" si="0"/>
        <v>19</v>
      </c>
      <c r="B23" s="321" t="s">
        <v>836</v>
      </c>
      <c r="C23" s="41" t="s">
        <v>875</v>
      </c>
      <c r="D23" s="330">
        <v>42068</v>
      </c>
      <c r="E23" s="519">
        <v>698576</v>
      </c>
      <c r="F23" s="478">
        <v>1</v>
      </c>
      <c r="G23" s="477" t="s">
        <v>1171</v>
      </c>
    </row>
    <row r="24" spans="1:8">
      <c r="A24" s="32">
        <v>20</v>
      </c>
      <c r="B24" s="516" t="s">
        <v>595</v>
      </c>
      <c r="C24" s="41" t="s">
        <v>337</v>
      </c>
      <c r="D24" s="494">
        <v>42068</v>
      </c>
      <c r="E24" s="500">
        <v>670833</v>
      </c>
      <c r="F24" s="475">
        <v>1</v>
      </c>
      <c r="G24" s="34" t="s">
        <v>1172</v>
      </c>
    </row>
    <row r="25" spans="1:8">
      <c r="A25" s="32">
        <v>21</v>
      </c>
      <c r="B25" s="329" t="s">
        <v>1028</v>
      </c>
      <c r="C25" s="41" t="s">
        <v>1034</v>
      </c>
      <c r="D25" s="327">
        <v>42068</v>
      </c>
      <c r="E25" s="500">
        <v>284999</v>
      </c>
      <c r="F25" s="521">
        <v>1</v>
      </c>
      <c r="G25" s="477" t="s">
        <v>1173</v>
      </c>
    </row>
    <row r="26" spans="1:8">
      <c r="A26" s="326">
        <v>22</v>
      </c>
      <c r="B26" s="329" t="s">
        <v>1060</v>
      </c>
      <c r="C26" s="41" t="s">
        <v>1109</v>
      </c>
      <c r="D26" s="327">
        <v>42068</v>
      </c>
      <c r="E26" s="500">
        <v>323315</v>
      </c>
      <c r="F26" s="521">
        <v>1</v>
      </c>
      <c r="G26" s="477" t="s">
        <v>1174</v>
      </c>
    </row>
    <row r="27" spans="1:8">
      <c r="A27" s="326">
        <v>23</v>
      </c>
      <c r="B27" s="329" t="s">
        <v>1118</v>
      </c>
      <c r="C27" s="41" t="s">
        <v>1030</v>
      </c>
      <c r="D27" s="494">
        <v>42068</v>
      </c>
      <c r="E27" s="500">
        <v>284999</v>
      </c>
      <c r="F27" s="521">
        <v>1</v>
      </c>
      <c r="G27" s="477" t="s">
        <v>1175</v>
      </c>
    </row>
    <row r="28" spans="1:8">
      <c r="A28" s="326">
        <v>24</v>
      </c>
      <c r="B28" s="329" t="s">
        <v>1121</v>
      </c>
      <c r="C28" s="41" t="s">
        <v>364</v>
      </c>
      <c r="D28" s="494">
        <v>42068</v>
      </c>
      <c r="E28" s="500">
        <v>190631</v>
      </c>
      <c r="F28" s="521">
        <v>1</v>
      </c>
      <c r="G28" s="477" t="s">
        <v>1193</v>
      </c>
    </row>
    <row r="29" spans="1:8">
      <c r="A29" s="326">
        <v>25</v>
      </c>
      <c r="B29" s="329" t="s">
        <v>1200</v>
      </c>
      <c r="C29" s="475">
        <v>902859</v>
      </c>
      <c r="D29" s="494">
        <v>42073</v>
      </c>
      <c r="E29" s="500">
        <v>187204</v>
      </c>
      <c r="F29" s="521">
        <v>1</v>
      </c>
      <c r="G29" s="477" t="s">
        <v>1201</v>
      </c>
    </row>
    <row r="30" spans="1:8" ht="15.75" thickBot="1">
      <c r="A30" s="326"/>
      <c r="B30" s="337"/>
      <c r="C30" s="333"/>
      <c r="D30" s="479"/>
      <c r="E30" s="520"/>
      <c r="F30" s="481"/>
      <c r="G30" s="482"/>
      <c r="H30" s="234"/>
    </row>
    <row r="31" spans="1:8" ht="16.5" thickTop="1" thickBot="1">
      <c r="A31" s="248"/>
      <c r="G31" s="440" t="s">
        <v>647</v>
      </c>
      <c r="H31" s="181">
        <f>SUM(E5:E30)</f>
        <v>7843835</v>
      </c>
    </row>
    <row r="32" spans="1:8" ht="15.75" thickTop="1">
      <c r="H32" s="449"/>
    </row>
    <row r="33" spans="1:8">
      <c r="A33" s="253" t="s">
        <v>9</v>
      </c>
      <c r="B33" s="180" t="s">
        <v>2</v>
      </c>
      <c r="C33" s="223" t="s">
        <v>3</v>
      </c>
      <c r="D33" s="304" t="s">
        <v>10</v>
      </c>
      <c r="E33" s="304" t="s">
        <v>4</v>
      </c>
      <c r="F33" s="304" t="s">
        <v>730</v>
      </c>
      <c r="G33" s="304" t="s">
        <v>25</v>
      </c>
      <c r="H33" s="392"/>
    </row>
    <row r="34" spans="1:8">
      <c r="A34" s="326">
        <v>1</v>
      </c>
      <c r="B34" s="321" t="s">
        <v>611</v>
      </c>
      <c r="C34" s="41" t="s">
        <v>123</v>
      </c>
      <c r="D34" s="327">
        <v>42066</v>
      </c>
      <c r="E34" s="328">
        <v>91640</v>
      </c>
      <c r="F34" s="478">
        <v>1</v>
      </c>
      <c r="G34" s="477" t="s">
        <v>1176</v>
      </c>
      <c r="H34" s="392"/>
    </row>
    <row r="35" spans="1:8">
      <c r="A35" s="326">
        <f>A34+1</f>
        <v>2</v>
      </c>
      <c r="B35" s="321" t="s">
        <v>611</v>
      </c>
      <c r="C35" s="41" t="s">
        <v>123</v>
      </c>
      <c r="D35" s="327">
        <v>42066</v>
      </c>
      <c r="E35" s="328">
        <v>75140</v>
      </c>
      <c r="F35" s="324">
        <v>1</v>
      </c>
      <c r="G35" s="477" t="s">
        <v>1177</v>
      </c>
      <c r="H35" s="392"/>
    </row>
    <row r="36" spans="1:8">
      <c r="A36" s="326">
        <f t="shared" ref="A36:A52" si="1">A35+1</f>
        <v>3</v>
      </c>
      <c r="B36" s="321" t="s">
        <v>138</v>
      </c>
      <c r="C36" s="41" t="s">
        <v>137</v>
      </c>
      <c r="D36" s="327">
        <v>42068</v>
      </c>
      <c r="E36" s="328">
        <v>47890</v>
      </c>
      <c r="F36" s="324">
        <v>1</v>
      </c>
      <c r="G36" s="477" t="s">
        <v>1178</v>
      </c>
      <c r="H36" s="392"/>
    </row>
    <row r="37" spans="1:8">
      <c r="A37" s="326">
        <f t="shared" si="1"/>
        <v>4</v>
      </c>
      <c r="B37" s="321" t="s">
        <v>231</v>
      </c>
      <c r="C37" s="475">
        <v>970654</v>
      </c>
      <c r="D37" s="327">
        <v>42072</v>
      </c>
      <c r="E37" s="328">
        <v>33540</v>
      </c>
      <c r="F37" s="324">
        <v>1</v>
      </c>
      <c r="G37" s="477" t="s">
        <v>1179</v>
      </c>
      <c r="H37" s="392"/>
    </row>
    <row r="38" spans="1:8">
      <c r="A38" s="326">
        <f t="shared" si="1"/>
        <v>5</v>
      </c>
      <c r="B38" s="321" t="s">
        <v>618</v>
      </c>
      <c r="C38" s="41" t="s">
        <v>514</v>
      </c>
      <c r="D38" s="327">
        <v>42072</v>
      </c>
      <c r="E38" s="328">
        <v>18540</v>
      </c>
      <c r="F38" s="324">
        <v>1</v>
      </c>
      <c r="G38" s="477" t="s">
        <v>1180</v>
      </c>
      <c r="H38" s="392"/>
    </row>
    <row r="39" spans="1:8">
      <c r="A39" s="326">
        <f t="shared" si="1"/>
        <v>6</v>
      </c>
      <c r="B39" s="321" t="s">
        <v>605</v>
      </c>
      <c r="C39" s="41" t="s">
        <v>390</v>
      </c>
      <c r="D39" s="327">
        <v>42072</v>
      </c>
      <c r="E39" s="328">
        <v>95640</v>
      </c>
      <c r="F39" s="324">
        <v>1</v>
      </c>
      <c r="G39" s="477" t="s">
        <v>1181</v>
      </c>
      <c r="H39" s="392"/>
    </row>
    <row r="40" spans="1:8">
      <c r="A40" s="326">
        <f t="shared" si="1"/>
        <v>7</v>
      </c>
      <c r="B40" s="321" t="s">
        <v>633</v>
      </c>
      <c r="C40" s="41" t="s">
        <v>610</v>
      </c>
      <c r="D40" s="327">
        <v>42072</v>
      </c>
      <c r="E40" s="328">
        <v>20390</v>
      </c>
      <c r="F40" s="324">
        <v>1</v>
      </c>
      <c r="G40" s="477" t="s">
        <v>1182</v>
      </c>
      <c r="H40" s="392"/>
    </row>
    <row r="41" spans="1:8">
      <c r="A41" s="326">
        <f t="shared" si="1"/>
        <v>8</v>
      </c>
      <c r="B41" s="321" t="s">
        <v>633</v>
      </c>
      <c r="C41" s="41" t="s">
        <v>610</v>
      </c>
      <c r="D41" s="327">
        <v>42072</v>
      </c>
      <c r="E41" s="328">
        <v>27100</v>
      </c>
      <c r="F41" s="324">
        <v>1</v>
      </c>
      <c r="G41" s="477" t="s">
        <v>1183</v>
      </c>
      <c r="H41" s="392"/>
    </row>
    <row r="42" spans="1:8">
      <c r="A42" s="326">
        <f t="shared" si="1"/>
        <v>9</v>
      </c>
      <c r="B42" s="321" t="s">
        <v>616</v>
      </c>
      <c r="C42" s="41" t="s">
        <v>218</v>
      </c>
      <c r="D42" s="327">
        <v>42072</v>
      </c>
      <c r="E42" s="328">
        <v>96300</v>
      </c>
      <c r="F42" s="324">
        <v>1</v>
      </c>
      <c r="G42" s="477" t="s">
        <v>1184</v>
      </c>
      <c r="H42" s="392"/>
    </row>
    <row r="43" spans="1:8">
      <c r="A43" s="326">
        <f t="shared" si="1"/>
        <v>10</v>
      </c>
      <c r="B43" s="321" t="s">
        <v>595</v>
      </c>
      <c r="C43" s="41" t="s">
        <v>337</v>
      </c>
      <c r="D43" s="327">
        <v>42072</v>
      </c>
      <c r="E43" s="328">
        <v>26340</v>
      </c>
      <c r="F43" s="324">
        <v>1</v>
      </c>
      <c r="G43" s="477" t="s">
        <v>1185</v>
      </c>
      <c r="H43" s="392"/>
    </row>
    <row r="44" spans="1:8">
      <c r="A44" s="326">
        <f t="shared" si="1"/>
        <v>11</v>
      </c>
      <c r="B44" s="321" t="s">
        <v>621</v>
      </c>
      <c r="C44" s="41" t="s">
        <v>77</v>
      </c>
      <c r="D44" s="327">
        <v>42072</v>
      </c>
      <c r="E44" s="328">
        <v>189640</v>
      </c>
      <c r="F44" s="324">
        <v>1</v>
      </c>
      <c r="G44" s="477" t="s">
        <v>1186</v>
      </c>
      <c r="H44" s="392"/>
    </row>
    <row r="45" spans="1:8">
      <c r="A45" s="326">
        <f t="shared" si="1"/>
        <v>12</v>
      </c>
      <c r="B45" s="321" t="s">
        <v>140</v>
      </c>
      <c r="C45" s="41" t="s">
        <v>159</v>
      </c>
      <c r="D45" s="327">
        <v>42072</v>
      </c>
      <c r="E45" s="328">
        <v>179900</v>
      </c>
      <c r="F45" s="324">
        <v>1</v>
      </c>
      <c r="G45" s="477" t="s">
        <v>1187</v>
      </c>
      <c r="H45" s="392"/>
    </row>
    <row r="46" spans="1:8">
      <c r="A46" s="326">
        <f t="shared" si="1"/>
        <v>13</v>
      </c>
      <c r="B46" s="321" t="s">
        <v>649</v>
      </c>
      <c r="C46" s="475">
        <v>910856</v>
      </c>
      <c r="D46" s="327">
        <v>42072</v>
      </c>
      <c r="E46" s="328">
        <v>42300</v>
      </c>
      <c r="F46" s="324">
        <v>1</v>
      </c>
      <c r="G46" s="477" t="s">
        <v>1188</v>
      </c>
      <c r="H46" s="392"/>
    </row>
    <row r="47" spans="1:8">
      <c r="A47" s="326">
        <f t="shared" si="1"/>
        <v>14</v>
      </c>
      <c r="B47" s="321" t="s">
        <v>625</v>
      </c>
      <c r="C47" s="41" t="s">
        <v>626</v>
      </c>
      <c r="D47" s="327">
        <v>42072</v>
      </c>
      <c r="E47" s="328">
        <v>126300</v>
      </c>
      <c r="F47" s="324">
        <v>1</v>
      </c>
      <c r="G47" s="477" t="s">
        <v>1189</v>
      </c>
      <c r="H47" s="392"/>
    </row>
    <row r="48" spans="1:8">
      <c r="A48" s="326">
        <f t="shared" si="1"/>
        <v>15</v>
      </c>
      <c r="B48" s="321" t="s">
        <v>625</v>
      </c>
      <c r="C48" s="41" t="s">
        <v>626</v>
      </c>
      <c r="D48" s="327">
        <v>42072</v>
      </c>
      <c r="E48" s="328">
        <v>41300</v>
      </c>
      <c r="F48" s="324">
        <v>1</v>
      </c>
      <c r="G48" s="477" t="s">
        <v>1190</v>
      </c>
      <c r="H48" s="392"/>
    </row>
    <row r="49" spans="1:8">
      <c r="A49" s="326">
        <f t="shared" si="1"/>
        <v>16</v>
      </c>
      <c r="B49" s="321" t="s">
        <v>661</v>
      </c>
      <c r="C49" s="41" t="s">
        <v>346</v>
      </c>
      <c r="D49" s="327">
        <v>42072</v>
      </c>
      <c r="E49" s="328">
        <v>126140</v>
      </c>
      <c r="F49" s="324">
        <v>1</v>
      </c>
      <c r="G49" s="477" t="s">
        <v>1191</v>
      </c>
      <c r="H49" s="392"/>
    </row>
    <row r="50" spans="1:8">
      <c r="A50" s="326">
        <f t="shared" si="1"/>
        <v>17</v>
      </c>
      <c r="B50" s="321" t="s">
        <v>339</v>
      </c>
      <c r="C50" s="41" t="s">
        <v>340</v>
      </c>
      <c r="D50" s="327">
        <v>42072</v>
      </c>
      <c r="E50" s="328">
        <v>123100</v>
      </c>
      <c r="F50" s="324">
        <v>1</v>
      </c>
      <c r="G50" s="477" t="s">
        <v>1194</v>
      </c>
      <c r="H50" s="392"/>
    </row>
    <row r="51" spans="1:8">
      <c r="A51" s="326">
        <f t="shared" si="1"/>
        <v>18</v>
      </c>
      <c r="B51" s="321" t="s">
        <v>657</v>
      </c>
      <c r="C51" s="41" t="s">
        <v>456</v>
      </c>
      <c r="D51" s="327">
        <v>42072</v>
      </c>
      <c r="E51" s="328">
        <v>57800</v>
      </c>
      <c r="F51" s="324">
        <v>1</v>
      </c>
      <c r="G51" s="477" t="s">
        <v>1195</v>
      </c>
      <c r="H51" s="392"/>
    </row>
    <row r="52" spans="1:8">
      <c r="A52" s="326">
        <f t="shared" si="1"/>
        <v>19</v>
      </c>
      <c r="B52" s="321" t="s">
        <v>1035</v>
      </c>
      <c r="C52" s="41" t="s">
        <v>1027</v>
      </c>
      <c r="D52" s="327">
        <v>42072</v>
      </c>
      <c r="E52" s="328">
        <v>20140</v>
      </c>
      <c r="F52" s="324">
        <v>1</v>
      </c>
      <c r="G52" s="477" t="s">
        <v>1105</v>
      </c>
      <c r="H52" s="392"/>
    </row>
    <row r="53" spans="1:8">
      <c r="A53" s="326">
        <f>A52+1</f>
        <v>20</v>
      </c>
      <c r="B53" s="321" t="s">
        <v>1028</v>
      </c>
      <c r="C53" s="41" t="s">
        <v>1034</v>
      </c>
      <c r="D53" s="327">
        <v>42072</v>
      </c>
      <c r="E53" s="328">
        <v>260300</v>
      </c>
      <c r="F53" s="324">
        <v>1</v>
      </c>
      <c r="G53" s="477" t="s">
        <v>1196</v>
      </c>
      <c r="H53" s="392"/>
    </row>
    <row r="54" spans="1:8">
      <c r="A54" s="326">
        <v>21</v>
      </c>
      <c r="B54" s="321" t="s">
        <v>1111</v>
      </c>
      <c r="C54" s="41" t="s">
        <v>1114</v>
      </c>
      <c r="D54" s="417">
        <v>42072</v>
      </c>
      <c r="E54" s="328">
        <v>90800</v>
      </c>
      <c r="F54" s="324">
        <v>1</v>
      </c>
      <c r="G54" s="477" t="s">
        <v>1197</v>
      </c>
      <c r="H54" s="392"/>
    </row>
    <row r="55" spans="1:8">
      <c r="A55" s="326">
        <v>22</v>
      </c>
      <c r="B55" s="321" t="s">
        <v>1117</v>
      </c>
      <c r="C55" s="41" t="s">
        <v>1116</v>
      </c>
      <c r="D55" s="327">
        <v>42072</v>
      </c>
      <c r="E55" s="328">
        <v>105640</v>
      </c>
      <c r="F55" s="324">
        <v>1</v>
      </c>
      <c r="G55" s="477" t="s">
        <v>1198</v>
      </c>
      <c r="H55" s="392"/>
    </row>
    <row r="56" spans="1:8">
      <c r="A56" s="21">
        <v>23</v>
      </c>
      <c r="B56" s="321" t="s">
        <v>1121</v>
      </c>
      <c r="C56" s="41" t="s">
        <v>364</v>
      </c>
      <c r="D56" s="396">
        <v>42072</v>
      </c>
      <c r="E56" s="328">
        <v>28440</v>
      </c>
      <c r="F56" s="324">
        <v>1</v>
      </c>
      <c r="G56" s="477" t="s">
        <v>1199</v>
      </c>
      <c r="H56" s="392"/>
    </row>
    <row r="57" spans="1:8">
      <c r="A57" s="21">
        <v>24</v>
      </c>
      <c r="B57" s="321" t="s">
        <v>602</v>
      </c>
      <c r="C57" s="41" t="s">
        <v>601</v>
      </c>
      <c r="D57" s="396">
        <v>42079</v>
      </c>
      <c r="E57" s="328">
        <v>80140</v>
      </c>
      <c r="F57" s="324">
        <v>1</v>
      </c>
      <c r="G57" s="477" t="s">
        <v>1214</v>
      </c>
      <c r="H57" s="392"/>
    </row>
    <row r="58" spans="1:8">
      <c r="A58" s="21">
        <v>25</v>
      </c>
      <c r="B58" s="321" t="s">
        <v>702</v>
      </c>
      <c r="C58" s="144" t="s">
        <v>705</v>
      </c>
      <c r="D58" s="396">
        <v>42079</v>
      </c>
      <c r="E58" s="328">
        <v>139140</v>
      </c>
      <c r="F58" s="324">
        <v>1</v>
      </c>
      <c r="G58" s="477" t="s">
        <v>1215</v>
      </c>
      <c r="H58" s="392"/>
    </row>
    <row r="59" spans="1:8">
      <c r="A59" s="21">
        <v>26</v>
      </c>
      <c r="B59" s="321" t="s">
        <v>1216</v>
      </c>
      <c r="C59" s="41" t="s">
        <v>272</v>
      </c>
      <c r="D59" s="396">
        <v>42079</v>
      </c>
      <c r="E59" s="328">
        <v>77640</v>
      </c>
      <c r="F59" s="324">
        <v>1</v>
      </c>
      <c r="G59" s="477" t="s">
        <v>1217</v>
      </c>
      <c r="H59" s="392"/>
    </row>
    <row r="60" spans="1:8">
      <c r="A60" s="21">
        <v>27</v>
      </c>
      <c r="B60" s="321" t="s">
        <v>954</v>
      </c>
      <c r="C60" s="41" t="s">
        <v>955</v>
      </c>
      <c r="D60" s="396">
        <v>42079</v>
      </c>
      <c r="E60" s="328">
        <v>46140</v>
      </c>
      <c r="F60" s="324">
        <v>1</v>
      </c>
      <c r="G60" s="477" t="s">
        <v>1218</v>
      </c>
      <c r="H60" s="392"/>
    </row>
    <row r="61" spans="1:8">
      <c r="A61" s="21">
        <v>28</v>
      </c>
      <c r="B61" s="321" t="s">
        <v>188</v>
      </c>
      <c r="C61" s="41" t="s">
        <v>189</v>
      </c>
      <c r="D61" s="396">
        <v>42079</v>
      </c>
      <c r="E61" s="328">
        <v>27840</v>
      </c>
      <c r="F61" s="324">
        <v>1</v>
      </c>
      <c r="G61" s="477" t="s">
        <v>1219</v>
      </c>
      <c r="H61" s="392"/>
    </row>
    <row r="62" spans="1:8">
      <c r="A62" s="21">
        <v>29</v>
      </c>
      <c r="B62" s="321" t="s">
        <v>162</v>
      </c>
      <c r="C62" s="41" t="s">
        <v>163</v>
      </c>
      <c r="D62" s="396">
        <v>42079</v>
      </c>
      <c r="E62" s="328">
        <v>50140</v>
      </c>
      <c r="F62" s="324">
        <v>1</v>
      </c>
      <c r="G62" s="477" t="s">
        <v>1220</v>
      </c>
      <c r="H62" s="392"/>
    </row>
    <row r="63" spans="1:8" ht="15.75" thickBot="1">
      <c r="A63" s="438"/>
      <c r="B63" s="429"/>
      <c r="C63" s="439"/>
      <c r="D63" s="429"/>
      <c r="E63" s="429"/>
      <c r="F63" s="429"/>
      <c r="G63" s="429" t="s">
        <v>647</v>
      </c>
      <c r="H63" s="398">
        <f>SUM(E34:E62)</f>
        <v>2345360</v>
      </c>
    </row>
    <row r="64" spans="1:8" ht="15.75" thickTop="1">
      <c r="A64" s="436"/>
      <c r="B64" s="315"/>
      <c r="C64" s="437"/>
      <c r="D64" s="315"/>
      <c r="E64" s="315"/>
      <c r="F64" s="315"/>
      <c r="G64" s="315"/>
      <c r="H64" s="143"/>
    </row>
    <row r="65" spans="1:8">
      <c r="A65" s="304" t="s">
        <v>8</v>
      </c>
      <c r="B65" s="304" t="s">
        <v>2</v>
      </c>
      <c r="C65" s="305" t="s">
        <v>3</v>
      </c>
      <c r="D65" s="441" t="s">
        <v>10</v>
      </c>
      <c r="E65" s="442" t="s">
        <v>4</v>
      </c>
      <c r="F65" s="304" t="s">
        <v>730</v>
      </c>
      <c r="G65" s="443" t="s">
        <v>25</v>
      </c>
      <c r="H65" s="143"/>
    </row>
    <row r="66" spans="1:8">
      <c r="A66" s="191">
        <v>1</v>
      </c>
      <c r="B66" s="477" t="s">
        <v>63</v>
      </c>
      <c r="C66" s="431" t="s">
        <v>27</v>
      </c>
      <c r="D66" s="327">
        <v>42045</v>
      </c>
      <c r="E66" s="328">
        <v>51000</v>
      </c>
      <c r="F66" s="324">
        <v>1</v>
      </c>
      <c r="G66" s="329" t="s">
        <v>749</v>
      </c>
      <c r="H66" s="143"/>
    </row>
    <row r="67" spans="1:8">
      <c r="A67" s="191">
        <v>2</v>
      </c>
      <c r="B67" s="321" t="s">
        <v>63</v>
      </c>
      <c r="C67" s="431" t="s">
        <v>27</v>
      </c>
      <c r="D67" s="327">
        <v>42065</v>
      </c>
      <c r="E67" s="328">
        <v>26100</v>
      </c>
      <c r="F67" s="324">
        <v>1</v>
      </c>
      <c r="G67" s="329" t="s">
        <v>974</v>
      </c>
      <c r="H67" s="143"/>
    </row>
    <row r="68" spans="1:8">
      <c r="A68" s="191">
        <v>3</v>
      </c>
      <c r="B68" s="321" t="s">
        <v>63</v>
      </c>
      <c r="C68" s="431" t="s">
        <v>27</v>
      </c>
      <c r="D68" s="327">
        <v>42065</v>
      </c>
      <c r="E68" s="328">
        <v>6100</v>
      </c>
      <c r="F68" s="324">
        <v>1</v>
      </c>
      <c r="G68" s="329" t="s">
        <v>1207</v>
      </c>
      <c r="H68" s="143"/>
    </row>
    <row r="69" spans="1:8">
      <c r="A69" s="191">
        <v>4</v>
      </c>
      <c r="B69" s="477" t="s">
        <v>118</v>
      </c>
      <c r="C69" s="41" t="s">
        <v>93</v>
      </c>
      <c r="D69" s="327">
        <v>42066</v>
      </c>
      <c r="E69" s="328">
        <v>6500</v>
      </c>
      <c r="F69" s="324">
        <v>1</v>
      </c>
      <c r="G69" s="329" t="s">
        <v>722</v>
      </c>
      <c r="H69" s="143"/>
    </row>
    <row r="70" spans="1:8">
      <c r="A70" s="191">
        <v>5</v>
      </c>
      <c r="B70" s="477" t="s">
        <v>360</v>
      </c>
      <c r="C70" s="409">
        <v>911814</v>
      </c>
      <c r="D70" s="327">
        <v>42066</v>
      </c>
      <c r="E70" s="328">
        <v>51000</v>
      </c>
      <c r="F70" s="324">
        <v>1</v>
      </c>
      <c r="G70" s="329" t="s">
        <v>1208</v>
      </c>
      <c r="H70" s="143"/>
    </row>
    <row r="71" spans="1:8">
      <c r="A71" s="191">
        <v>6</v>
      </c>
      <c r="B71" s="477" t="s">
        <v>360</v>
      </c>
      <c r="C71" s="409">
        <v>911814</v>
      </c>
      <c r="D71" s="327">
        <v>42066</v>
      </c>
      <c r="E71" s="328">
        <v>11600</v>
      </c>
      <c r="F71" s="324">
        <v>1</v>
      </c>
      <c r="G71" s="329" t="s">
        <v>1209</v>
      </c>
      <c r="H71" s="143"/>
    </row>
    <row r="72" spans="1:8">
      <c r="A72" s="191">
        <v>7</v>
      </c>
      <c r="B72" s="477" t="s">
        <v>360</v>
      </c>
      <c r="C72" s="409">
        <v>911814</v>
      </c>
      <c r="D72" s="327">
        <v>42066</v>
      </c>
      <c r="E72" s="328">
        <v>21000</v>
      </c>
      <c r="F72" s="324">
        <v>1</v>
      </c>
      <c r="G72" s="329" t="s">
        <v>880</v>
      </c>
      <c r="H72" s="143"/>
    </row>
    <row r="73" spans="1:8">
      <c r="A73" s="191">
        <v>8</v>
      </c>
      <c r="B73" s="477" t="s">
        <v>360</v>
      </c>
      <c r="C73" s="409">
        <v>911814</v>
      </c>
      <c r="D73" s="327">
        <v>42066</v>
      </c>
      <c r="E73" s="328">
        <v>21000</v>
      </c>
      <c r="F73" s="324">
        <v>1</v>
      </c>
      <c r="G73" s="329" t="s">
        <v>880</v>
      </c>
      <c r="H73" s="143"/>
    </row>
    <row r="74" spans="1:8">
      <c r="A74" s="191">
        <v>9</v>
      </c>
      <c r="B74" s="477" t="s">
        <v>63</v>
      </c>
      <c r="C74" s="431" t="s">
        <v>27</v>
      </c>
      <c r="D74" s="494">
        <v>42066</v>
      </c>
      <c r="E74" s="328">
        <v>26500</v>
      </c>
      <c r="F74" s="324">
        <v>1</v>
      </c>
      <c r="G74" s="329" t="s">
        <v>1211</v>
      </c>
      <c r="H74" s="143"/>
    </row>
    <row r="75" spans="1:8">
      <c r="A75" s="191">
        <v>10</v>
      </c>
      <c r="B75" s="477" t="s">
        <v>63</v>
      </c>
      <c r="C75" s="431" t="s">
        <v>27</v>
      </c>
      <c r="D75" s="545">
        <v>42066</v>
      </c>
      <c r="E75" s="328">
        <v>26500</v>
      </c>
      <c r="F75" s="324">
        <v>1</v>
      </c>
      <c r="G75" s="329" t="s">
        <v>974</v>
      </c>
      <c r="H75" s="143"/>
    </row>
    <row r="76" spans="1:8">
      <c r="A76" s="191">
        <f>A75+1</f>
        <v>11</v>
      </c>
      <c r="B76" s="477" t="s">
        <v>255</v>
      </c>
      <c r="C76" s="41" t="s">
        <v>31</v>
      </c>
      <c r="D76" s="545">
        <v>42066</v>
      </c>
      <c r="E76" s="328">
        <v>100000</v>
      </c>
      <c r="F76" s="324">
        <v>1</v>
      </c>
      <c r="G76" s="329" t="s">
        <v>732</v>
      </c>
      <c r="H76" s="143"/>
    </row>
    <row r="77" spans="1:8">
      <c r="A77" s="191">
        <f t="shared" ref="A77:A93" si="2">A76+1</f>
        <v>12</v>
      </c>
      <c r="B77" s="477" t="s">
        <v>699</v>
      </c>
      <c r="C77" s="41" t="s">
        <v>224</v>
      </c>
      <c r="D77" s="494">
        <v>42066</v>
      </c>
      <c r="E77" s="328">
        <v>11500</v>
      </c>
      <c r="F77" s="324">
        <v>1</v>
      </c>
      <c r="G77" s="329" t="s">
        <v>715</v>
      </c>
      <c r="H77" s="143"/>
    </row>
    <row r="78" spans="1:8">
      <c r="A78" s="191">
        <f t="shared" si="2"/>
        <v>13</v>
      </c>
      <c r="B78" s="477" t="s">
        <v>89</v>
      </c>
      <c r="C78" s="524" t="s">
        <v>90</v>
      </c>
      <c r="D78" s="494">
        <v>42068</v>
      </c>
      <c r="E78" s="546">
        <v>26500</v>
      </c>
      <c r="F78" s="324">
        <v>1</v>
      </c>
      <c r="G78" s="329" t="s">
        <v>1212</v>
      </c>
      <c r="H78" s="143"/>
    </row>
    <row r="79" spans="1:8">
      <c r="A79" s="191">
        <f t="shared" si="2"/>
        <v>14</v>
      </c>
      <c r="B79" s="477" t="s">
        <v>89</v>
      </c>
      <c r="C79" s="524" t="s">
        <v>90</v>
      </c>
      <c r="D79" s="545">
        <v>42068</v>
      </c>
      <c r="E79" s="328">
        <v>11500</v>
      </c>
      <c r="F79" s="324">
        <v>1</v>
      </c>
      <c r="G79" s="329" t="s">
        <v>715</v>
      </c>
      <c r="H79" s="143"/>
    </row>
    <row r="80" spans="1:8">
      <c r="A80" s="191">
        <f t="shared" si="2"/>
        <v>15</v>
      </c>
      <c r="B80" s="477" t="s">
        <v>89</v>
      </c>
      <c r="C80" s="524" t="s">
        <v>90</v>
      </c>
      <c r="D80" s="545">
        <v>42068</v>
      </c>
      <c r="E80" s="328">
        <v>26500</v>
      </c>
      <c r="F80" s="324">
        <v>1</v>
      </c>
      <c r="G80" s="329" t="s">
        <v>713</v>
      </c>
      <c r="H80" s="143"/>
    </row>
    <row r="81" spans="1:8">
      <c r="A81" s="191">
        <f t="shared" si="2"/>
        <v>16</v>
      </c>
      <c r="B81" s="477" t="s">
        <v>968</v>
      </c>
      <c r="C81" s="41" t="s">
        <v>907</v>
      </c>
      <c r="D81" s="545">
        <v>42068</v>
      </c>
      <c r="E81" s="328">
        <v>100000</v>
      </c>
      <c r="F81" s="324">
        <v>1</v>
      </c>
      <c r="G81" s="329" t="s">
        <v>732</v>
      </c>
      <c r="H81" s="143"/>
    </row>
    <row r="82" spans="1:8">
      <c r="A82" s="191">
        <f t="shared" si="2"/>
        <v>17</v>
      </c>
      <c r="B82" s="477" t="s">
        <v>255</v>
      </c>
      <c r="C82" s="144" t="s">
        <v>31</v>
      </c>
      <c r="D82" s="545">
        <v>42069</v>
      </c>
      <c r="E82" s="328">
        <v>100000</v>
      </c>
      <c r="F82" s="324">
        <v>1</v>
      </c>
      <c r="G82" s="329" t="s">
        <v>1213</v>
      </c>
      <c r="H82" s="143"/>
    </row>
    <row r="83" spans="1:8">
      <c r="A83" s="191">
        <f t="shared" si="2"/>
        <v>18</v>
      </c>
      <c r="B83" s="477" t="s">
        <v>63</v>
      </c>
      <c r="C83" s="431" t="s">
        <v>27</v>
      </c>
      <c r="D83" s="545">
        <v>42072</v>
      </c>
      <c r="E83" s="328">
        <v>11500</v>
      </c>
      <c r="F83" s="324">
        <v>1</v>
      </c>
      <c r="G83" s="329" t="s">
        <v>911</v>
      </c>
      <c r="H83" s="143"/>
    </row>
    <row r="84" spans="1:8">
      <c r="A84" s="191">
        <f t="shared" si="2"/>
        <v>19</v>
      </c>
      <c r="B84" s="477" t="s">
        <v>118</v>
      </c>
      <c r="C84" s="41" t="s">
        <v>93</v>
      </c>
      <c r="D84" s="545">
        <v>42074</v>
      </c>
      <c r="E84" s="328">
        <v>6500</v>
      </c>
      <c r="F84" s="324">
        <v>1</v>
      </c>
      <c r="G84" s="329" t="s">
        <v>722</v>
      </c>
      <c r="H84" s="143"/>
    </row>
    <row r="85" spans="1:8">
      <c r="A85" s="191">
        <f t="shared" si="2"/>
        <v>20</v>
      </c>
      <c r="B85" s="477" t="s">
        <v>118</v>
      </c>
      <c r="C85" s="41" t="s">
        <v>93</v>
      </c>
      <c r="D85" s="545">
        <v>42075</v>
      </c>
      <c r="E85" s="328">
        <v>6500</v>
      </c>
      <c r="F85" s="324">
        <v>1</v>
      </c>
      <c r="G85" s="329" t="s">
        <v>722</v>
      </c>
      <c r="H85" s="143"/>
    </row>
    <row r="86" spans="1:8">
      <c r="A86" s="191">
        <f t="shared" si="2"/>
        <v>21</v>
      </c>
      <c r="B86" s="477" t="s">
        <v>699</v>
      </c>
      <c r="C86" s="41" t="s">
        <v>224</v>
      </c>
      <c r="D86" s="545">
        <v>42075</v>
      </c>
      <c r="E86" s="328">
        <v>26500</v>
      </c>
      <c r="F86" s="324">
        <v>1</v>
      </c>
      <c r="G86" s="329" t="s">
        <v>733</v>
      </c>
      <c r="H86" s="143"/>
    </row>
    <row r="87" spans="1:8">
      <c r="A87" s="191">
        <f t="shared" si="2"/>
        <v>22</v>
      </c>
      <c r="B87" s="477" t="s">
        <v>699</v>
      </c>
      <c r="C87" s="41" t="s">
        <v>224</v>
      </c>
      <c r="D87" s="545">
        <v>42075</v>
      </c>
      <c r="E87" s="328">
        <v>6500</v>
      </c>
      <c r="F87" s="324">
        <v>1</v>
      </c>
      <c r="G87" s="329" t="s">
        <v>797</v>
      </c>
      <c r="H87" s="143"/>
    </row>
    <row r="88" spans="1:8">
      <c r="A88" s="191">
        <f t="shared" si="2"/>
        <v>23</v>
      </c>
      <c r="B88" s="477" t="s">
        <v>89</v>
      </c>
      <c r="C88" s="524" t="s">
        <v>90</v>
      </c>
      <c r="D88" s="545">
        <v>42075</v>
      </c>
      <c r="E88" s="328">
        <v>26500</v>
      </c>
      <c r="F88" s="324">
        <v>1</v>
      </c>
      <c r="G88" s="329" t="s">
        <v>1212</v>
      </c>
      <c r="H88" s="143"/>
    </row>
    <row r="89" spans="1:8">
      <c r="A89" s="191">
        <f t="shared" si="2"/>
        <v>24</v>
      </c>
      <c r="B89" s="477" t="s">
        <v>89</v>
      </c>
      <c r="C89" s="524" t="s">
        <v>90</v>
      </c>
      <c r="D89" s="545">
        <v>42075</v>
      </c>
      <c r="E89" s="328">
        <v>26500</v>
      </c>
      <c r="F89" s="324">
        <v>1</v>
      </c>
      <c r="G89" s="329" t="s">
        <v>733</v>
      </c>
      <c r="H89" s="143"/>
    </row>
    <row r="90" spans="1:8">
      <c r="A90" s="191">
        <f t="shared" si="2"/>
        <v>25</v>
      </c>
      <c r="B90" s="477" t="s">
        <v>968</v>
      </c>
      <c r="C90" s="41" t="s">
        <v>907</v>
      </c>
      <c r="D90" s="545">
        <v>42076</v>
      </c>
      <c r="E90" s="328">
        <v>100000</v>
      </c>
      <c r="F90" s="324">
        <v>1</v>
      </c>
      <c r="G90" s="329" t="s">
        <v>732</v>
      </c>
      <c r="H90" s="143"/>
    </row>
    <row r="91" spans="1:8">
      <c r="A91" s="191">
        <f t="shared" si="2"/>
        <v>26</v>
      </c>
      <c r="B91" s="477" t="s">
        <v>89</v>
      </c>
      <c r="C91" s="524" t="s">
        <v>90</v>
      </c>
      <c r="D91" s="545">
        <v>42076</v>
      </c>
      <c r="E91" s="328">
        <v>11500</v>
      </c>
      <c r="F91" s="324">
        <v>1</v>
      </c>
      <c r="G91" s="329" t="s">
        <v>715</v>
      </c>
      <c r="H91" s="143"/>
    </row>
    <row r="92" spans="1:8">
      <c r="A92" s="191">
        <f t="shared" si="2"/>
        <v>27</v>
      </c>
      <c r="B92" s="477" t="s">
        <v>971</v>
      </c>
      <c r="C92" s="41" t="s">
        <v>1038</v>
      </c>
      <c r="D92" s="545">
        <v>42079</v>
      </c>
      <c r="E92" s="328">
        <v>11500</v>
      </c>
      <c r="F92" s="324">
        <v>1</v>
      </c>
      <c r="G92" s="329" t="s">
        <v>715</v>
      </c>
      <c r="H92" s="143"/>
    </row>
    <row r="93" spans="1:8">
      <c r="A93" s="191">
        <f t="shared" si="2"/>
        <v>28</v>
      </c>
      <c r="B93" s="477" t="s">
        <v>971</v>
      </c>
      <c r="C93" s="41" t="s">
        <v>1038</v>
      </c>
      <c r="D93" s="494">
        <v>42079</v>
      </c>
      <c r="E93" s="328">
        <v>12000</v>
      </c>
      <c r="F93" s="324">
        <v>1</v>
      </c>
      <c r="G93" s="329" t="s">
        <v>1209</v>
      </c>
      <c r="H93" s="143"/>
    </row>
    <row r="94" spans="1:8" ht="15.75" thickBot="1">
      <c r="A94" s="194"/>
      <c r="B94" s="184"/>
      <c r="C94" s="185"/>
      <c r="D94" s="410"/>
      <c r="E94" s="186"/>
      <c r="F94" s="183"/>
      <c r="G94" s="167" t="s">
        <v>647</v>
      </c>
      <c r="H94" s="399">
        <f>SUM(E66:E93)</f>
        <v>868800</v>
      </c>
    </row>
    <row r="95" spans="1:8" ht="15.75" thickTop="1">
      <c r="A95" s="191"/>
      <c r="B95" s="151"/>
      <c r="C95" s="144"/>
      <c r="D95" s="309"/>
      <c r="E95" s="201"/>
      <c r="F95" s="146"/>
      <c r="G95" s="213"/>
      <c r="H95" s="143"/>
    </row>
    <row r="96" spans="1:8">
      <c r="A96" s="253" t="s">
        <v>7</v>
      </c>
      <c r="B96" s="180" t="s">
        <v>2</v>
      </c>
      <c r="C96" s="223" t="s">
        <v>3</v>
      </c>
      <c r="D96" s="304" t="s">
        <v>10</v>
      </c>
      <c r="E96" s="208" t="s">
        <v>4</v>
      </c>
      <c r="F96" s="304" t="s">
        <v>730</v>
      </c>
      <c r="G96" s="180" t="s">
        <v>25</v>
      </c>
      <c r="H96" s="143"/>
    </row>
    <row r="97" spans="1:8">
      <c r="A97" s="326">
        <v>1</v>
      </c>
      <c r="B97" s="321" t="s">
        <v>968</v>
      </c>
      <c r="C97" s="41" t="s">
        <v>907</v>
      </c>
      <c r="D97" s="330">
        <v>42068</v>
      </c>
      <c r="E97" s="328">
        <v>100000</v>
      </c>
      <c r="F97" s="478">
        <v>1</v>
      </c>
      <c r="G97" s="477" t="s">
        <v>667</v>
      </c>
      <c r="H97" s="156"/>
    </row>
    <row r="98" spans="1:8">
      <c r="A98" s="326">
        <v>2</v>
      </c>
      <c r="B98" s="321" t="s">
        <v>968</v>
      </c>
      <c r="C98" s="41" t="s">
        <v>907</v>
      </c>
      <c r="D98" s="330">
        <v>42068</v>
      </c>
      <c r="E98" s="328">
        <v>100000</v>
      </c>
      <c r="F98" s="478">
        <v>1</v>
      </c>
      <c r="G98" s="477" t="s">
        <v>667</v>
      </c>
      <c r="H98" s="156"/>
    </row>
    <row r="99" spans="1:8">
      <c r="A99" s="326">
        <v>3</v>
      </c>
      <c r="B99" s="321" t="s">
        <v>1111</v>
      </c>
      <c r="C99" s="41" t="s">
        <v>1114</v>
      </c>
      <c r="D99" s="330">
        <v>42065</v>
      </c>
      <c r="E99" s="328">
        <v>300000</v>
      </c>
      <c r="F99" s="478">
        <v>1</v>
      </c>
      <c r="G99" s="477" t="s">
        <v>1113</v>
      </c>
      <c r="H99" s="156"/>
    </row>
    <row r="100" spans="1:8">
      <c r="A100" s="326">
        <v>4</v>
      </c>
      <c r="B100" s="321" t="s">
        <v>60</v>
      </c>
      <c r="C100" s="41" t="s">
        <v>61</v>
      </c>
      <c r="D100" s="330">
        <v>42066</v>
      </c>
      <c r="E100" s="328">
        <v>3000000</v>
      </c>
      <c r="F100" s="478">
        <v>1</v>
      </c>
      <c r="G100" s="477" t="s">
        <v>1192</v>
      </c>
      <c r="H100" s="156"/>
    </row>
    <row r="101" spans="1:8">
      <c r="A101" s="326">
        <v>5</v>
      </c>
      <c r="B101" s="321" t="s">
        <v>804</v>
      </c>
      <c r="C101" s="41" t="s">
        <v>805</v>
      </c>
      <c r="D101" s="330">
        <v>42066</v>
      </c>
      <c r="E101" s="328">
        <v>300000</v>
      </c>
      <c r="F101" s="478">
        <v>1</v>
      </c>
      <c r="G101" s="477" t="s">
        <v>856</v>
      </c>
      <c r="H101" s="156"/>
    </row>
    <row r="102" spans="1:8">
      <c r="A102" s="326">
        <v>6</v>
      </c>
      <c r="B102" s="321" t="s">
        <v>699</v>
      </c>
      <c r="C102" s="41" t="s">
        <v>224</v>
      </c>
      <c r="D102" s="330">
        <v>42073</v>
      </c>
      <c r="E102" s="328">
        <v>100000</v>
      </c>
      <c r="F102" s="478">
        <v>1</v>
      </c>
      <c r="G102" s="477" t="s">
        <v>667</v>
      </c>
      <c r="H102" s="156"/>
    </row>
    <row r="103" spans="1:8">
      <c r="A103" s="326">
        <v>7</v>
      </c>
      <c r="B103" s="321" t="s">
        <v>968</v>
      </c>
      <c r="C103" s="41" t="s">
        <v>907</v>
      </c>
      <c r="D103" s="494">
        <v>42075</v>
      </c>
      <c r="E103" s="328">
        <v>100000</v>
      </c>
      <c r="F103" s="326">
        <v>1</v>
      </c>
      <c r="G103" s="477" t="s">
        <v>667</v>
      </c>
      <c r="H103" s="156"/>
    </row>
    <row r="104" spans="1:8">
      <c r="A104" s="326">
        <v>8</v>
      </c>
      <c r="B104" s="321" t="s">
        <v>1202</v>
      </c>
      <c r="C104" s="370" t="s">
        <v>132</v>
      </c>
      <c r="D104" s="547">
        <v>42075</v>
      </c>
      <c r="E104" s="328">
        <v>150000</v>
      </c>
      <c r="F104" s="326">
        <v>1</v>
      </c>
      <c r="G104" s="477" t="s">
        <v>886</v>
      </c>
      <c r="H104" s="156"/>
    </row>
    <row r="105" spans="1:8">
      <c r="A105" s="326">
        <v>9</v>
      </c>
      <c r="B105" s="321" t="s">
        <v>1210</v>
      </c>
      <c r="C105" s="548" t="s">
        <v>1229</v>
      </c>
      <c r="D105" s="396">
        <v>42079</v>
      </c>
      <c r="E105" s="328">
        <v>500000</v>
      </c>
      <c r="F105" s="326">
        <v>1</v>
      </c>
      <c r="G105" s="477" t="s">
        <v>706</v>
      </c>
      <c r="H105" s="156"/>
    </row>
    <row r="106" spans="1:8" ht="15.75" thickBot="1">
      <c r="A106" s="248"/>
      <c r="B106" s="248"/>
      <c r="C106" s="248"/>
      <c r="D106" s="248"/>
      <c r="E106" s="248"/>
      <c r="F106" s="248"/>
      <c r="G106" s="447" t="s">
        <v>647</v>
      </c>
      <c r="H106" s="181">
        <f>SUM(E97:E105)</f>
        <v>4650000</v>
      </c>
    </row>
    <row r="107" spans="1:8" ht="15.75" thickTop="1"/>
    <row r="108" spans="1:8">
      <c r="A108" s="253" t="s">
        <v>127</v>
      </c>
      <c r="B108" s="180" t="s">
        <v>2</v>
      </c>
      <c r="C108" s="223" t="s">
        <v>3</v>
      </c>
      <c r="D108" s="180" t="s">
        <v>10</v>
      </c>
      <c r="E108" s="208" t="s">
        <v>4</v>
      </c>
      <c r="F108" s="304" t="s">
        <v>730</v>
      </c>
      <c r="G108" s="180" t="s">
        <v>25</v>
      </c>
    </row>
    <row r="109" spans="1:8">
      <c r="A109" s="326">
        <v>1</v>
      </c>
      <c r="B109" s="321" t="s">
        <v>625</v>
      </c>
      <c r="C109" s="41" t="s">
        <v>626</v>
      </c>
      <c r="D109" s="322">
        <v>42072</v>
      </c>
      <c r="E109" s="323">
        <v>55800</v>
      </c>
      <c r="F109" s="478">
        <v>1</v>
      </c>
      <c r="G109" s="477" t="s">
        <v>1149</v>
      </c>
    </row>
    <row r="110" spans="1:8">
      <c r="A110" s="326">
        <f>A109+1</f>
        <v>2</v>
      </c>
      <c r="B110" s="321" t="s">
        <v>128</v>
      </c>
      <c r="C110" s="498" t="s">
        <v>126</v>
      </c>
      <c r="D110" s="330">
        <v>42072</v>
      </c>
      <c r="E110" s="328">
        <v>161785</v>
      </c>
      <c r="F110" s="324">
        <v>1</v>
      </c>
      <c r="G110" s="329" t="s">
        <v>1150</v>
      </c>
    </row>
    <row r="111" spans="1:8">
      <c r="A111" s="326">
        <f>A110+1</f>
        <v>3</v>
      </c>
      <c r="B111" s="321" t="s">
        <v>633</v>
      </c>
      <c r="C111" s="409">
        <v>962744</v>
      </c>
      <c r="D111" s="327">
        <v>42072</v>
      </c>
      <c r="E111" s="328">
        <v>25000</v>
      </c>
      <c r="F111" s="324">
        <v>1</v>
      </c>
      <c r="G111" s="329" t="s">
        <v>1151</v>
      </c>
    </row>
    <row r="112" spans="1:8">
      <c r="A112" s="21">
        <v>4</v>
      </c>
      <c r="B112" s="321" t="s">
        <v>1060</v>
      </c>
      <c r="C112" s="475">
        <v>963185</v>
      </c>
      <c r="D112" s="494">
        <v>42073</v>
      </c>
      <c r="E112" s="500">
        <v>171575</v>
      </c>
      <c r="F112" s="475">
        <v>1</v>
      </c>
      <c r="G112" s="34" t="s">
        <v>1152</v>
      </c>
    </row>
    <row r="113" spans="1:8" ht="15.75" thickBot="1">
      <c r="A113" s="248"/>
      <c r="B113" s="248"/>
      <c r="C113" s="248"/>
      <c r="D113" s="248"/>
      <c r="E113" s="248"/>
      <c r="F113" s="248"/>
      <c r="G113" s="447" t="s">
        <v>647</v>
      </c>
      <c r="H113" s="181">
        <f>SUM(E109:E112)</f>
        <v>414160</v>
      </c>
    </row>
    <row r="114" spans="1:8" ht="15.75" thickTop="1"/>
    <row r="116" spans="1:8">
      <c r="A116" s="303" t="s">
        <v>1042</v>
      </c>
      <c r="B116" s="304" t="s">
        <v>2</v>
      </c>
      <c r="C116" s="305" t="s">
        <v>3</v>
      </c>
      <c r="D116" s="304" t="s">
        <v>10</v>
      </c>
      <c r="E116" s="304" t="s">
        <v>4</v>
      </c>
      <c r="F116" s="304" t="s">
        <v>193</v>
      </c>
      <c r="G116" s="304" t="s">
        <v>5</v>
      </c>
    </row>
    <row r="117" spans="1:8">
      <c r="A117" s="475">
        <v>1</v>
      </c>
      <c r="B117" s="34" t="s">
        <v>633</v>
      </c>
      <c r="C117" s="475">
        <v>962744</v>
      </c>
      <c r="D117" s="494">
        <v>42072</v>
      </c>
      <c r="E117" s="500">
        <v>38500</v>
      </c>
      <c r="F117" s="475">
        <v>1</v>
      </c>
      <c r="G117" s="34" t="s">
        <v>1148</v>
      </c>
    </row>
    <row r="118" spans="1:8" ht="15.75" thickBot="1">
      <c r="A118" s="248"/>
      <c r="B118" s="248"/>
      <c r="C118" s="248"/>
      <c r="D118" s="248"/>
      <c r="E118" s="248"/>
      <c r="F118" s="248"/>
      <c r="G118" s="427" t="s">
        <v>647</v>
      </c>
      <c r="H118" s="188">
        <f>SUM(E117:E117)</f>
        <v>38500</v>
      </c>
    </row>
    <row r="119" spans="1:8" ht="15.75" thickTop="1"/>
    <row r="120" spans="1:8">
      <c r="A120" s="461" t="s">
        <v>1067</v>
      </c>
      <c r="B120" s="140" t="s">
        <v>2</v>
      </c>
      <c r="C120" s="224" t="s">
        <v>3</v>
      </c>
      <c r="D120" s="461" t="s">
        <v>10</v>
      </c>
      <c r="E120" s="461" t="s">
        <v>4</v>
      </c>
      <c r="F120" s="180" t="s">
        <v>193</v>
      </c>
      <c r="G120" s="180" t="s">
        <v>25</v>
      </c>
      <c r="H120" s="193"/>
    </row>
    <row r="121" spans="1:8">
      <c r="A121" s="336">
        <v>1</v>
      </c>
      <c r="B121" s="332" t="s">
        <v>231</v>
      </c>
      <c r="C121" s="522">
        <v>970654</v>
      </c>
      <c r="D121" s="479">
        <v>42068</v>
      </c>
      <c r="E121" s="503">
        <v>405000</v>
      </c>
      <c r="F121" s="336">
        <v>1</v>
      </c>
      <c r="G121" s="337" t="s">
        <v>1068</v>
      </c>
      <c r="H121" s="193"/>
    </row>
    <row r="122" spans="1:8" ht="15.75" thickBot="1">
      <c r="G122" s="440" t="s">
        <v>768</v>
      </c>
      <c r="H122" s="188">
        <f>SUM(E121)</f>
        <v>405000</v>
      </c>
    </row>
    <row r="123" spans="1:8" ht="15.75" thickTop="1"/>
    <row r="124" spans="1:8">
      <c r="A124" s="461" t="s">
        <v>903</v>
      </c>
      <c r="B124" s="140" t="s">
        <v>2</v>
      </c>
      <c r="C124" s="224" t="s">
        <v>3</v>
      </c>
      <c r="D124" s="461" t="s">
        <v>10</v>
      </c>
      <c r="E124" s="461" t="s">
        <v>4</v>
      </c>
      <c r="F124" s="180" t="s">
        <v>193</v>
      </c>
      <c r="G124" s="180" t="s">
        <v>25</v>
      </c>
      <c r="H124" s="193"/>
    </row>
    <row r="125" spans="1:8">
      <c r="A125" s="336">
        <v>1</v>
      </c>
      <c r="B125" s="332" t="s">
        <v>904</v>
      </c>
      <c r="C125" s="333" t="s">
        <v>912</v>
      </c>
      <c r="D125" s="479">
        <v>42068</v>
      </c>
      <c r="E125" s="503">
        <v>2816000</v>
      </c>
      <c r="F125" s="336">
        <v>2</v>
      </c>
      <c r="G125" s="337" t="s">
        <v>1147</v>
      </c>
      <c r="H125" s="193"/>
    </row>
    <row r="126" spans="1:8" ht="15.75" thickBot="1">
      <c r="B126" s="48"/>
      <c r="G126" s="440" t="s">
        <v>768</v>
      </c>
      <c r="H126" s="188">
        <f>SUM(E125)</f>
        <v>2816000</v>
      </c>
    </row>
    <row r="127" spans="1:8" ht="15.75" thickTop="1">
      <c r="B127" s="48"/>
      <c r="G127" s="440"/>
      <c r="H127" s="221"/>
    </row>
    <row r="128" spans="1:8">
      <c r="A128" s="461" t="s">
        <v>1203</v>
      </c>
      <c r="B128" s="140" t="s">
        <v>2</v>
      </c>
      <c r="C128" s="224" t="s">
        <v>3</v>
      </c>
      <c r="D128" s="461" t="s">
        <v>10</v>
      </c>
      <c r="E128" s="461" t="s">
        <v>4</v>
      </c>
      <c r="F128" s="180" t="s">
        <v>193</v>
      </c>
      <c r="G128" s="180" t="s">
        <v>25</v>
      </c>
      <c r="H128" s="193"/>
    </row>
    <row r="129" spans="1:8">
      <c r="A129" s="191">
        <v>1</v>
      </c>
      <c r="B129" s="329" t="s">
        <v>1200</v>
      </c>
      <c r="C129" s="475">
        <v>902859</v>
      </c>
      <c r="D129" s="327">
        <v>42076</v>
      </c>
      <c r="E129" s="543">
        <v>630000</v>
      </c>
      <c r="F129" s="357">
        <v>1</v>
      </c>
      <c r="G129" s="544" t="s">
        <v>1204</v>
      </c>
      <c r="H129" s="193"/>
    </row>
    <row r="130" spans="1:8">
      <c r="A130" s="336">
        <v>2</v>
      </c>
      <c r="B130" s="332" t="s">
        <v>1200</v>
      </c>
      <c r="C130" s="481">
        <v>902859</v>
      </c>
      <c r="D130" s="479">
        <v>42076</v>
      </c>
      <c r="E130" s="503">
        <v>607000</v>
      </c>
      <c r="F130" s="336">
        <v>1</v>
      </c>
      <c r="G130" s="337" t="s">
        <v>1205</v>
      </c>
      <c r="H130" s="193"/>
    </row>
    <row r="131" spans="1:8" ht="15.75" thickBot="1">
      <c r="G131" s="440" t="s">
        <v>768</v>
      </c>
      <c r="H131" s="188">
        <f>SUM(E129:E130)</f>
        <v>1237000</v>
      </c>
    </row>
    <row r="132" spans="1:8" ht="15.75" thickTop="1">
      <c r="G132" s="440"/>
      <c r="H132" s="221"/>
    </row>
    <row r="133" spans="1:8">
      <c r="A133" s="461">
        <v>3</v>
      </c>
      <c r="B133" s="140" t="s">
        <v>2</v>
      </c>
      <c r="C133" s="224" t="s">
        <v>3</v>
      </c>
      <c r="D133" s="461" t="s">
        <v>10</v>
      </c>
      <c r="E133" s="461" t="s">
        <v>4</v>
      </c>
      <c r="F133" s="180" t="s">
        <v>193</v>
      </c>
      <c r="G133" s="180" t="s">
        <v>25</v>
      </c>
      <c r="H133" s="193"/>
    </row>
    <row r="134" spans="1:8">
      <c r="A134" s="191">
        <v>1</v>
      </c>
      <c r="B134" s="512" t="s">
        <v>727</v>
      </c>
      <c r="C134" s="41" t="s">
        <v>728</v>
      </c>
      <c r="D134" s="327">
        <v>42065</v>
      </c>
      <c r="E134" s="535">
        <v>1099700</v>
      </c>
      <c r="F134" s="326">
        <v>2</v>
      </c>
      <c r="G134" s="512" t="s">
        <v>1221</v>
      </c>
      <c r="H134" s="193"/>
    </row>
    <row r="135" spans="1:8">
      <c r="A135" s="191">
        <v>2</v>
      </c>
      <c r="B135" s="512" t="s">
        <v>727</v>
      </c>
      <c r="C135" s="41" t="s">
        <v>728</v>
      </c>
      <c r="D135" s="327">
        <v>42065</v>
      </c>
      <c r="E135" s="535">
        <v>1064700</v>
      </c>
      <c r="F135" s="326">
        <v>2</v>
      </c>
      <c r="G135" s="512" t="s">
        <v>1222</v>
      </c>
      <c r="H135" s="193"/>
    </row>
    <row r="136" spans="1:8">
      <c r="A136" s="191">
        <v>3</v>
      </c>
      <c r="B136" s="512" t="s">
        <v>1231</v>
      </c>
      <c r="C136" s="41" t="s">
        <v>1230</v>
      </c>
      <c r="D136" s="327">
        <v>42069</v>
      </c>
      <c r="E136" s="535">
        <v>2140000</v>
      </c>
      <c r="F136" s="326">
        <v>1</v>
      </c>
      <c r="G136" s="512" t="s">
        <v>1223</v>
      </c>
      <c r="H136" s="193"/>
    </row>
    <row r="137" spans="1:8">
      <c r="A137" s="191">
        <v>4</v>
      </c>
      <c r="B137" s="512" t="s">
        <v>727</v>
      </c>
      <c r="C137" s="41" t="s">
        <v>728</v>
      </c>
      <c r="D137" s="327">
        <v>42072</v>
      </c>
      <c r="E137" s="535">
        <v>509000</v>
      </c>
      <c r="F137" s="326">
        <v>2</v>
      </c>
      <c r="G137" s="512" t="s">
        <v>1224</v>
      </c>
      <c r="H137" s="193"/>
    </row>
    <row r="138" spans="1:8">
      <c r="A138" s="191">
        <v>5</v>
      </c>
      <c r="B138" s="512" t="s">
        <v>727</v>
      </c>
      <c r="C138" s="41" t="s">
        <v>728</v>
      </c>
      <c r="D138" s="327">
        <v>42072</v>
      </c>
      <c r="E138" s="535">
        <v>481100</v>
      </c>
      <c r="F138" s="326">
        <v>2</v>
      </c>
      <c r="G138" s="512" t="s">
        <v>1225</v>
      </c>
      <c r="H138" s="193"/>
    </row>
    <row r="139" spans="1:8">
      <c r="A139" s="191">
        <v>6</v>
      </c>
      <c r="B139" s="512" t="s">
        <v>1228</v>
      </c>
      <c r="C139" s="41" t="s">
        <v>1227</v>
      </c>
      <c r="D139" s="327">
        <v>42072</v>
      </c>
      <c r="E139" s="535">
        <v>1293200</v>
      </c>
      <c r="F139" s="326">
        <v>1</v>
      </c>
      <c r="G139" s="512" t="s">
        <v>1226</v>
      </c>
      <c r="H139" s="193"/>
    </row>
    <row r="140" spans="1:8" ht="15.75" thickBot="1">
      <c r="A140" s="248"/>
      <c r="B140" s="248"/>
      <c r="C140" s="248"/>
      <c r="D140" s="248"/>
      <c r="E140" s="248"/>
      <c r="F140" s="248"/>
      <c r="G140" s="427" t="s">
        <v>768</v>
      </c>
      <c r="H140" s="188">
        <f>SUM(E134:E139)</f>
        <v>6587700</v>
      </c>
    </row>
    <row r="141" spans="1:8" ht="15.75" thickTop="1"/>
    <row r="144" spans="1:8">
      <c r="A144" s="313" t="s">
        <v>79</v>
      </c>
      <c r="B144" s="156"/>
      <c r="C144" s="154" t="s">
        <v>80</v>
      </c>
    </row>
    <row r="145" spans="1:6">
      <c r="A145" s="153"/>
      <c r="B145" s="156"/>
      <c r="C145" s="156"/>
    </row>
    <row r="146" spans="1:6">
      <c r="A146" s="153"/>
      <c r="B146" s="156"/>
      <c r="C146" s="156"/>
    </row>
    <row r="147" spans="1:6">
      <c r="A147" s="153"/>
      <c r="B147" s="156"/>
      <c r="C147" s="156"/>
    </row>
    <row r="148" spans="1:6">
      <c r="A148" s="157" t="s">
        <v>487</v>
      </c>
      <c r="B148" s="156"/>
      <c r="C148" s="158" t="s">
        <v>83</v>
      </c>
    </row>
    <row r="149" spans="1:6">
      <c r="A149" s="159" t="s">
        <v>85</v>
      </c>
      <c r="B149" s="156"/>
      <c r="C149" s="160" t="s">
        <v>86</v>
      </c>
    </row>
    <row r="159" spans="1:6" ht="17.25">
      <c r="A159" s="1985" t="s">
        <v>0</v>
      </c>
      <c r="B159" s="1985"/>
      <c r="C159" s="1985"/>
      <c r="D159" s="1985"/>
      <c r="E159" s="1985"/>
      <c r="F159" s="1985"/>
    </row>
    <row r="160" spans="1:6" ht="17.25">
      <c r="A160" s="1985" t="s">
        <v>1206</v>
      </c>
      <c r="B160" s="1985"/>
      <c r="C160" s="1985"/>
      <c r="D160" s="1985"/>
      <c r="E160" s="1985"/>
      <c r="F160" s="1985"/>
    </row>
    <row r="163" spans="1:8">
      <c r="A163" s="461" t="s">
        <v>6</v>
      </c>
      <c r="B163" s="140" t="s">
        <v>2</v>
      </c>
      <c r="C163" s="224" t="s">
        <v>3</v>
      </c>
      <c r="D163" s="461" t="s">
        <v>10</v>
      </c>
      <c r="E163" s="461" t="s">
        <v>4</v>
      </c>
      <c r="F163" s="180" t="s">
        <v>193</v>
      </c>
      <c r="G163" s="180" t="s">
        <v>25</v>
      </c>
      <c r="H163" s="193"/>
    </row>
    <row r="164" spans="1:8">
      <c r="A164" s="326">
        <v>1</v>
      </c>
      <c r="B164" s="329" t="s">
        <v>1233</v>
      </c>
      <c r="C164" s="370" t="s">
        <v>1234</v>
      </c>
      <c r="D164" s="327">
        <v>42080</v>
      </c>
      <c r="E164" s="549">
        <v>1099700</v>
      </c>
      <c r="F164" s="326">
        <v>5</v>
      </c>
      <c r="G164" s="329" t="s">
        <v>1235</v>
      </c>
      <c r="H164" s="193"/>
    </row>
    <row r="165" spans="1:8">
      <c r="A165" s="326">
        <v>2</v>
      </c>
      <c r="B165" s="329" t="s">
        <v>1233</v>
      </c>
      <c r="C165" s="370" t="s">
        <v>1234</v>
      </c>
      <c r="D165" s="327">
        <v>42080</v>
      </c>
      <c r="E165" s="549">
        <v>1431000</v>
      </c>
      <c r="F165" s="326">
        <v>5</v>
      </c>
      <c r="G165" s="329" t="s">
        <v>872</v>
      </c>
      <c r="H165" s="193"/>
    </row>
    <row r="166" spans="1:8">
      <c r="A166" s="326">
        <v>3</v>
      </c>
      <c r="B166" s="329" t="s">
        <v>1233</v>
      </c>
      <c r="C166" s="370" t="s">
        <v>1234</v>
      </c>
      <c r="D166" s="327">
        <v>42080</v>
      </c>
      <c r="E166" s="549">
        <v>2164400</v>
      </c>
      <c r="F166" s="326">
        <v>5</v>
      </c>
      <c r="G166" s="329" t="s">
        <v>1236</v>
      </c>
      <c r="H166" s="193"/>
    </row>
    <row r="167" spans="1:8" ht="15.75" thickBot="1">
      <c r="A167" s="248"/>
      <c r="B167" s="248"/>
      <c r="C167" s="248"/>
      <c r="D167" s="248"/>
      <c r="E167" s="248"/>
      <c r="F167" s="248"/>
      <c r="G167" s="427" t="s">
        <v>768</v>
      </c>
      <c r="H167" s="550">
        <f>SUM(E164:E166)</f>
        <v>4695100</v>
      </c>
    </row>
    <row r="168" spans="1:8" ht="15.75" thickTop="1"/>
    <row r="170" spans="1:8">
      <c r="A170" s="313" t="s">
        <v>79</v>
      </c>
      <c r="B170" s="156"/>
      <c r="C170" s="154" t="s">
        <v>80</v>
      </c>
    </row>
    <row r="171" spans="1:8">
      <c r="A171" s="153"/>
      <c r="B171" s="156"/>
      <c r="C171" s="156"/>
    </row>
    <row r="172" spans="1:8">
      <c r="A172" s="153"/>
      <c r="B172" s="156"/>
      <c r="C172" s="156"/>
    </row>
    <row r="173" spans="1:8">
      <c r="A173" s="153"/>
      <c r="B173" s="156"/>
      <c r="C173" s="156"/>
    </row>
    <row r="174" spans="1:8">
      <c r="A174" s="157" t="s">
        <v>487</v>
      </c>
      <c r="B174" s="156"/>
      <c r="C174" s="158" t="s">
        <v>83</v>
      </c>
    </row>
    <row r="175" spans="1:8">
      <c r="A175" s="159" t="s">
        <v>85</v>
      </c>
      <c r="B175" s="156"/>
      <c r="C175" s="160" t="s">
        <v>86</v>
      </c>
    </row>
  </sheetData>
  <mergeCells count="4">
    <mergeCell ref="A1:F1"/>
    <mergeCell ref="A2:F2"/>
    <mergeCell ref="A159:F159"/>
    <mergeCell ref="A160:F160"/>
  </mergeCells>
  <pageMargins left="0.70866141732283472" right="0.70866141732283472" top="0.74803149606299213" bottom="0.74803149606299213" header="0.31496062992125984" footer="0.31496062992125984"/>
  <pageSetup scale="70" orientation="portrait" horizontalDpi="4294967292" verticalDpi="72" r:id="rId1"/>
  <rowBreaks count="1" manualBreakCount="1">
    <brk id="64" max="1638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3"/>
  <sheetViews>
    <sheetView topLeftCell="A73" workbookViewId="0">
      <selection activeCell="A24" sqref="A24"/>
    </sheetView>
  </sheetViews>
  <sheetFormatPr defaultRowHeight="15"/>
  <cols>
    <col min="1" max="1" width="10.140625" customWidth="1"/>
    <col min="2" max="2" width="22.140625" customWidth="1"/>
    <col min="4" max="4" width="12" customWidth="1"/>
    <col min="5" max="5" width="14.5703125" customWidth="1"/>
    <col min="7" max="7" width="26.7109375" customWidth="1"/>
    <col min="8" max="8" width="15.42578125" customWidth="1"/>
  </cols>
  <sheetData>
    <row r="1" spans="1:8" ht="17.25">
      <c r="B1" s="1985" t="s">
        <v>0</v>
      </c>
      <c r="C1" s="1985"/>
      <c r="D1" s="1985"/>
      <c r="E1" s="1985"/>
      <c r="F1" s="1985"/>
      <c r="G1" s="1985"/>
    </row>
    <row r="2" spans="1:8" ht="17.25">
      <c r="B2" s="1985" t="s">
        <v>1232</v>
      </c>
      <c r="C2" s="1985"/>
      <c r="D2" s="1985"/>
      <c r="E2" s="1985"/>
      <c r="F2" s="1985"/>
      <c r="G2" s="1985"/>
    </row>
    <row r="5" spans="1:8">
      <c r="A5" s="253" t="s">
        <v>7</v>
      </c>
      <c r="B5" s="180" t="s">
        <v>2</v>
      </c>
      <c r="C5" s="223" t="s">
        <v>3</v>
      </c>
      <c r="D5" s="304" t="s">
        <v>10</v>
      </c>
      <c r="E5" s="304" t="s">
        <v>4</v>
      </c>
      <c r="F5" s="304" t="s">
        <v>193</v>
      </c>
      <c r="G5" s="180" t="s">
        <v>25</v>
      </c>
    </row>
    <row r="6" spans="1:8">
      <c r="A6" s="326">
        <v>1</v>
      </c>
      <c r="B6" s="321" t="s">
        <v>1044</v>
      </c>
      <c r="C6" s="525" t="s">
        <v>1058</v>
      </c>
      <c r="D6" s="327">
        <v>42066</v>
      </c>
      <c r="E6" s="328">
        <v>500000</v>
      </c>
      <c r="F6" s="326">
        <v>1</v>
      </c>
      <c r="G6" s="477" t="s">
        <v>706</v>
      </c>
      <c r="H6" s="34"/>
    </row>
    <row r="7" spans="1:8">
      <c r="A7" s="326">
        <f>A6+1</f>
        <v>2</v>
      </c>
      <c r="B7" s="321" t="s">
        <v>1044</v>
      </c>
      <c r="C7" s="525" t="s">
        <v>1058</v>
      </c>
      <c r="D7" s="327">
        <v>42079</v>
      </c>
      <c r="E7" s="328">
        <v>300000</v>
      </c>
      <c r="F7" s="326">
        <v>1</v>
      </c>
      <c r="G7" s="477" t="s">
        <v>856</v>
      </c>
      <c r="H7" s="34"/>
    </row>
    <row r="8" spans="1:8">
      <c r="A8" s="326">
        <f t="shared" ref="A8:A16" si="0">A7+1</f>
        <v>3</v>
      </c>
      <c r="B8" s="321" t="s">
        <v>1044</v>
      </c>
      <c r="C8" s="525" t="s">
        <v>1058</v>
      </c>
      <c r="D8" s="327">
        <v>42086</v>
      </c>
      <c r="E8" s="328">
        <v>300000</v>
      </c>
      <c r="F8" s="478">
        <v>1</v>
      </c>
      <c r="G8" s="477" t="s">
        <v>856</v>
      </c>
      <c r="H8" s="34"/>
    </row>
    <row r="9" spans="1:8">
      <c r="A9" s="326">
        <f t="shared" si="0"/>
        <v>4</v>
      </c>
      <c r="B9" s="321" t="s">
        <v>89</v>
      </c>
      <c r="C9" s="524" t="s">
        <v>90</v>
      </c>
      <c r="D9" s="327">
        <v>42087</v>
      </c>
      <c r="E9" s="328">
        <v>450000</v>
      </c>
      <c r="F9" s="478">
        <v>1</v>
      </c>
      <c r="G9" s="477" t="s">
        <v>748</v>
      </c>
      <c r="H9" s="34"/>
    </row>
    <row r="10" spans="1:8">
      <c r="A10" s="326">
        <f t="shared" si="0"/>
        <v>5</v>
      </c>
      <c r="B10" s="321" t="s">
        <v>807</v>
      </c>
      <c r="C10" s="536" t="s">
        <v>976</v>
      </c>
      <c r="D10" s="327">
        <v>42087</v>
      </c>
      <c r="E10" s="328">
        <v>150000</v>
      </c>
      <c r="F10" s="326">
        <v>1</v>
      </c>
      <c r="G10" s="477" t="s">
        <v>886</v>
      </c>
      <c r="H10" s="34"/>
    </row>
    <row r="11" spans="1:8">
      <c r="A11" s="326">
        <f t="shared" si="0"/>
        <v>6</v>
      </c>
      <c r="B11" s="321" t="s">
        <v>810</v>
      </c>
      <c r="C11" s="41" t="s">
        <v>719</v>
      </c>
      <c r="D11" s="327">
        <v>42088</v>
      </c>
      <c r="E11" s="328">
        <v>700000</v>
      </c>
      <c r="F11" s="326">
        <v>1</v>
      </c>
      <c r="G11" s="477" t="s">
        <v>1138</v>
      </c>
      <c r="H11" s="34"/>
    </row>
    <row r="12" spans="1:8">
      <c r="A12" s="326">
        <f t="shared" si="0"/>
        <v>7</v>
      </c>
      <c r="B12" s="321" t="s">
        <v>968</v>
      </c>
      <c r="C12" s="41" t="s">
        <v>907</v>
      </c>
      <c r="D12" s="327">
        <v>42088</v>
      </c>
      <c r="E12" s="328">
        <v>200000</v>
      </c>
      <c r="F12" s="326">
        <v>1</v>
      </c>
      <c r="G12" s="477" t="s">
        <v>877</v>
      </c>
      <c r="H12" s="34"/>
    </row>
    <row r="13" spans="1:8">
      <c r="A13" s="326">
        <f t="shared" si="0"/>
        <v>8</v>
      </c>
      <c r="B13" s="321" t="s">
        <v>63</v>
      </c>
      <c r="C13" s="431" t="s">
        <v>27</v>
      </c>
      <c r="D13" s="327">
        <v>42089</v>
      </c>
      <c r="E13" s="328">
        <v>100000</v>
      </c>
      <c r="F13" s="326">
        <v>1</v>
      </c>
      <c r="G13" s="477" t="s">
        <v>667</v>
      </c>
      <c r="H13" s="34"/>
    </row>
    <row r="14" spans="1:8">
      <c r="A14" s="326">
        <f t="shared" si="0"/>
        <v>9</v>
      </c>
      <c r="B14" s="321" t="s">
        <v>968</v>
      </c>
      <c r="C14" s="41" t="s">
        <v>907</v>
      </c>
      <c r="D14" s="327">
        <v>42093</v>
      </c>
      <c r="E14" s="328">
        <v>200000</v>
      </c>
      <c r="F14" s="326">
        <v>1</v>
      </c>
      <c r="G14" s="477" t="s">
        <v>877</v>
      </c>
      <c r="H14" s="34"/>
    </row>
    <row r="15" spans="1:8">
      <c r="A15" s="326">
        <f t="shared" si="0"/>
        <v>10</v>
      </c>
      <c r="B15" s="321" t="s">
        <v>699</v>
      </c>
      <c r="C15" s="41" t="s">
        <v>224</v>
      </c>
      <c r="D15" s="327">
        <v>42093</v>
      </c>
      <c r="E15" s="328">
        <v>100000</v>
      </c>
      <c r="F15" s="326">
        <v>1</v>
      </c>
      <c r="G15" s="477" t="s">
        <v>667</v>
      </c>
      <c r="H15" s="34"/>
    </row>
    <row r="16" spans="1:8">
      <c r="A16" s="326">
        <f t="shared" si="0"/>
        <v>11</v>
      </c>
      <c r="B16" s="321" t="s">
        <v>1044</v>
      </c>
      <c r="C16" s="525" t="s">
        <v>1058</v>
      </c>
      <c r="D16" s="327">
        <v>42094</v>
      </c>
      <c r="E16" s="328">
        <v>300000</v>
      </c>
      <c r="F16" s="326">
        <v>1</v>
      </c>
      <c r="G16" s="477" t="s">
        <v>856</v>
      </c>
      <c r="H16" s="34"/>
    </row>
    <row r="17" spans="1:8" ht="15.75" thickBot="1">
      <c r="A17" s="248"/>
      <c r="B17" s="248"/>
      <c r="C17" s="526"/>
      <c r="D17" s="248"/>
      <c r="E17" s="248"/>
      <c r="F17" s="420"/>
      <c r="G17" s="429" t="s">
        <v>647</v>
      </c>
      <c r="H17" s="181">
        <f>SUM(E6:E16)</f>
        <v>3300000</v>
      </c>
    </row>
    <row r="18" spans="1:8" ht="15.75" thickTop="1"/>
    <row r="20" spans="1:8">
      <c r="A20" s="303" t="s">
        <v>8</v>
      </c>
      <c r="B20" s="304" t="s">
        <v>2</v>
      </c>
      <c r="C20" s="305" t="s">
        <v>3</v>
      </c>
      <c r="D20" s="304" t="s">
        <v>10</v>
      </c>
      <c r="E20" s="304" t="s">
        <v>4</v>
      </c>
      <c r="F20" s="304" t="s">
        <v>193</v>
      </c>
      <c r="G20" s="304" t="s">
        <v>5</v>
      </c>
    </row>
    <row r="21" spans="1:8">
      <c r="A21" s="320">
        <v>1</v>
      </c>
      <c r="B21" s="505" t="s">
        <v>118</v>
      </c>
      <c r="C21" s="41" t="s">
        <v>93</v>
      </c>
      <c r="D21" s="531">
        <v>42079</v>
      </c>
      <c r="E21" s="532">
        <v>6500</v>
      </c>
      <c r="F21" s="326">
        <v>1</v>
      </c>
      <c r="G21" s="512" t="s">
        <v>750</v>
      </c>
    </row>
    <row r="22" spans="1:8">
      <c r="A22" s="326">
        <f>A21+1</f>
        <v>2</v>
      </c>
      <c r="B22" s="321" t="s">
        <v>1237</v>
      </c>
      <c r="C22" s="41" t="s">
        <v>506</v>
      </c>
      <c r="D22" s="330">
        <v>42080</v>
      </c>
      <c r="E22" s="328">
        <v>11500</v>
      </c>
      <c r="F22" s="326">
        <v>1</v>
      </c>
      <c r="G22" s="329" t="s">
        <v>715</v>
      </c>
      <c r="H22" s="34"/>
    </row>
    <row r="23" spans="1:8">
      <c r="A23" s="326">
        <v>3</v>
      </c>
      <c r="B23" s="321" t="s">
        <v>1237</v>
      </c>
      <c r="C23" s="41" t="s">
        <v>506</v>
      </c>
      <c r="D23" s="327">
        <v>42080</v>
      </c>
      <c r="E23" s="328">
        <v>11500</v>
      </c>
      <c r="F23" s="326">
        <v>1</v>
      </c>
      <c r="G23" s="329" t="s">
        <v>709</v>
      </c>
      <c r="H23" s="34"/>
    </row>
    <row r="24" spans="1:8">
      <c r="A24" s="326">
        <v>4</v>
      </c>
      <c r="B24" s="321" t="s">
        <v>360</v>
      </c>
      <c r="C24" s="409">
        <v>911814</v>
      </c>
      <c r="D24" s="494">
        <v>42080</v>
      </c>
      <c r="E24" s="500">
        <v>51000</v>
      </c>
      <c r="F24" s="475">
        <v>1</v>
      </c>
      <c r="G24" s="34" t="s">
        <v>879</v>
      </c>
      <c r="H24" s="34"/>
    </row>
    <row r="25" spans="1:8">
      <c r="A25" s="326">
        <v>5</v>
      </c>
      <c r="B25" s="321" t="s">
        <v>360</v>
      </c>
      <c r="C25" s="409">
        <v>911814</v>
      </c>
      <c r="D25" s="327">
        <v>42080</v>
      </c>
      <c r="E25" s="328">
        <v>11000</v>
      </c>
      <c r="F25" s="326">
        <v>1</v>
      </c>
      <c r="G25" s="329" t="s">
        <v>1238</v>
      </c>
      <c r="H25" s="34"/>
    </row>
    <row r="26" spans="1:8">
      <c r="A26" s="326">
        <v>6</v>
      </c>
      <c r="B26" s="321" t="s">
        <v>255</v>
      </c>
      <c r="C26" s="41" t="s">
        <v>31</v>
      </c>
      <c r="D26" s="327">
        <v>42080</v>
      </c>
      <c r="E26" s="328">
        <v>100000</v>
      </c>
      <c r="F26" s="326">
        <v>1</v>
      </c>
      <c r="G26" s="329" t="s">
        <v>1239</v>
      </c>
      <c r="H26" s="34"/>
    </row>
    <row r="27" spans="1:8">
      <c r="A27" s="326">
        <v>7</v>
      </c>
      <c r="B27" s="321" t="s">
        <v>255</v>
      </c>
      <c r="C27" s="41" t="s">
        <v>31</v>
      </c>
      <c r="D27" s="327">
        <v>42081</v>
      </c>
      <c r="E27" s="328">
        <v>100000</v>
      </c>
      <c r="F27" s="326">
        <v>1</v>
      </c>
      <c r="G27" s="329" t="s">
        <v>1213</v>
      </c>
      <c r="H27" s="34"/>
    </row>
    <row r="28" spans="1:8">
      <c r="A28" s="326">
        <v>8</v>
      </c>
      <c r="B28" s="321" t="s">
        <v>138</v>
      </c>
      <c r="C28" s="41" t="s">
        <v>137</v>
      </c>
      <c r="D28" s="327">
        <v>42081</v>
      </c>
      <c r="E28" s="328">
        <v>26500</v>
      </c>
      <c r="F28" s="326">
        <v>1</v>
      </c>
      <c r="G28" s="329" t="s">
        <v>733</v>
      </c>
      <c r="H28" s="34"/>
    </row>
    <row r="29" spans="1:8">
      <c r="A29" s="326">
        <v>9</v>
      </c>
      <c r="B29" s="321" t="s">
        <v>138</v>
      </c>
      <c r="C29" s="41" t="s">
        <v>137</v>
      </c>
      <c r="D29" s="327">
        <v>42081</v>
      </c>
      <c r="E29" s="328">
        <v>11500</v>
      </c>
      <c r="F29" s="326">
        <v>1</v>
      </c>
      <c r="G29" s="329" t="s">
        <v>709</v>
      </c>
      <c r="H29" s="34"/>
    </row>
    <row r="30" spans="1:8">
      <c r="A30" s="326">
        <v>10</v>
      </c>
      <c r="B30" s="321" t="s">
        <v>971</v>
      </c>
      <c r="C30" s="41" t="s">
        <v>1038</v>
      </c>
      <c r="D30" s="327">
        <v>42081</v>
      </c>
      <c r="E30" s="328">
        <v>26500</v>
      </c>
      <c r="F30" s="326">
        <v>1</v>
      </c>
      <c r="G30" s="329" t="s">
        <v>733</v>
      </c>
      <c r="H30" s="34"/>
    </row>
    <row r="31" spans="1:8">
      <c r="A31" s="326">
        <v>11</v>
      </c>
      <c r="B31" s="321" t="s">
        <v>971</v>
      </c>
      <c r="C31" s="41" t="s">
        <v>1038</v>
      </c>
      <c r="D31" s="327">
        <v>42081</v>
      </c>
      <c r="E31" s="328">
        <v>12000</v>
      </c>
      <c r="F31" s="326">
        <v>1</v>
      </c>
      <c r="G31" s="329" t="s">
        <v>1240</v>
      </c>
      <c r="H31" s="34"/>
    </row>
    <row r="32" spans="1:8">
      <c r="A32" s="326">
        <v>12</v>
      </c>
      <c r="B32" s="321" t="s">
        <v>971</v>
      </c>
      <c r="C32" s="41" t="s">
        <v>1038</v>
      </c>
      <c r="D32" s="327">
        <v>42082</v>
      </c>
      <c r="E32" s="328">
        <v>26500</v>
      </c>
      <c r="F32" s="326">
        <v>1</v>
      </c>
      <c r="G32" s="329" t="s">
        <v>733</v>
      </c>
      <c r="H32" s="34"/>
    </row>
    <row r="33" spans="1:8">
      <c r="A33" s="326">
        <v>13</v>
      </c>
      <c r="B33" s="321" t="s">
        <v>968</v>
      </c>
      <c r="C33" s="41" t="s">
        <v>907</v>
      </c>
      <c r="D33" s="327">
        <v>42082</v>
      </c>
      <c r="E33" s="328">
        <v>100000</v>
      </c>
      <c r="F33" s="326">
        <v>1</v>
      </c>
      <c r="G33" s="329" t="s">
        <v>732</v>
      </c>
      <c r="H33" s="34"/>
    </row>
    <row r="34" spans="1:8">
      <c r="A34" s="326">
        <v>14</v>
      </c>
      <c r="B34" s="321" t="s">
        <v>699</v>
      </c>
      <c r="C34" s="41" t="s">
        <v>224</v>
      </c>
      <c r="D34" s="327">
        <v>42082</v>
      </c>
      <c r="E34" s="328">
        <v>11500</v>
      </c>
      <c r="F34" s="326">
        <v>1</v>
      </c>
      <c r="G34" s="329" t="s">
        <v>715</v>
      </c>
      <c r="H34" s="34"/>
    </row>
    <row r="35" spans="1:8">
      <c r="A35" s="326">
        <f>A34+1</f>
        <v>15</v>
      </c>
      <c r="B35" s="321" t="s">
        <v>63</v>
      </c>
      <c r="C35" s="431" t="s">
        <v>27</v>
      </c>
      <c r="D35" s="327">
        <v>42083</v>
      </c>
      <c r="E35" s="328">
        <v>51000</v>
      </c>
      <c r="F35" s="326">
        <v>1</v>
      </c>
      <c r="G35" s="329" t="s">
        <v>749</v>
      </c>
      <c r="H35" s="34"/>
    </row>
    <row r="36" spans="1:8">
      <c r="A36" s="326">
        <f t="shared" ref="A36:A73" si="1">A35+1</f>
        <v>16</v>
      </c>
      <c r="B36" s="321" t="s">
        <v>699</v>
      </c>
      <c r="C36" s="41" t="s">
        <v>224</v>
      </c>
      <c r="D36" s="327">
        <v>42086</v>
      </c>
      <c r="E36" s="328">
        <v>11500</v>
      </c>
      <c r="F36" s="326">
        <v>1</v>
      </c>
      <c r="G36" s="329" t="s">
        <v>715</v>
      </c>
      <c r="H36" s="34"/>
    </row>
    <row r="37" spans="1:8">
      <c r="A37" s="326">
        <f t="shared" si="1"/>
        <v>17</v>
      </c>
      <c r="B37" s="321" t="s">
        <v>699</v>
      </c>
      <c r="C37" s="41" t="s">
        <v>224</v>
      </c>
      <c r="D37" s="327">
        <v>42086</v>
      </c>
      <c r="E37" s="328">
        <v>11500</v>
      </c>
      <c r="F37" s="326">
        <v>1</v>
      </c>
      <c r="G37" s="329" t="s">
        <v>715</v>
      </c>
      <c r="H37" s="34"/>
    </row>
    <row r="38" spans="1:8">
      <c r="A38" s="326">
        <f t="shared" si="1"/>
        <v>18</v>
      </c>
      <c r="B38" s="321" t="s">
        <v>118</v>
      </c>
      <c r="C38" s="41" t="s">
        <v>93</v>
      </c>
      <c r="D38" s="327">
        <v>42086</v>
      </c>
      <c r="E38" s="328">
        <v>26000</v>
      </c>
      <c r="F38" s="326">
        <v>1</v>
      </c>
      <c r="G38" s="329" t="s">
        <v>714</v>
      </c>
      <c r="H38" s="34"/>
    </row>
    <row r="39" spans="1:8">
      <c r="A39" s="326">
        <f t="shared" si="1"/>
        <v>19</v>
      </c>
      <c r="B39" s="321" t="s">
        <v>971</v>
      </c>
      <c r="C39" s="41" t="s">
        <v>1038</v>
      </c>
      <c r="D39" s="327">
        <v>42086</v>
      </c>
      <c r="E39" s="328">
        <v>11500</v>
      </c>
      <c r="F39" s="326">
        <v>1</v>
      </c>
      <c r="G39" s="329" t="s">
        <v>715</v>
      </c>
      <c r="H39" s="34"/>
    </row>
    <row r="40" spans="1:8">
      <c r="A40" s="326">
        <f t="shared" si="1"/>
        <v>20</v>
      </c>
      <c r="B40" s="321" t="s">
        <v>118</v>
      </c>
      <c r="C40" s="41" t="s">
        <v>93</v>
      </c>
      <c r="D40" s="327">
        <v>42087</v>
      </c>
      <c r="E40" s="328">
        <v>11500</v>
      </c>
      <c r="F40" s="326">
        <v>1</v>
      </c>
      <c r="G40" s="329" t="s">
        <v>709</v>
      </c>
      <c r="H40" s="34"/>
    </row>
    <row r="41" spans="1:8">
      <c r="A41" s="326">
        <f t="shared" si="1"/>
        <v>21</v>
      </c>
      <c r="B41" s="321" t="s">
        <v>118</v>
      </c>
      <c r="C41" s="41" t="s">
        <v>93</v>
      </c>
      <c r="D41" s="327">
        <v>42087</v>
      </c>
      <c r="E41" s="328">
        <v>11500</v>
      </c>
      <c r="F41" s="326">
        <v>1</v>
      </c>
      <c r="G41" s="329" t="s">
        <v>709</v>
      </c>
      <c r="H41" s="34"/>
    </row>
    <row r="42" spans="1:8">
      <c r="A42" s="326">
        <f t="shared" si="1"/>
        <v>22</v>
      </c>
      <c r="B42" s="321" t="s">
        <v>89</v>
      </c>
      <c r="C42" s="524" t="s">
        <v>90</v>
      </c>
      <c r="D42" s="327">
        <v>42087</v>
      </c>
      <c r="E42" s="328">
        <v>26000</v>
      </c>
      <c r="F42" s="326">
        <v>1</v>
      </c>
      <c r="G42" s="329" t="s">
        <v>713</v>
      </c>
      <c r="H42" s="34"/>
    </row>
    <row r="43" spans="1:8">
      <c r="A43" s="326">
        <f t="shared" si="1"/>
        <v>23</v>
      </c>
      <c r="B43" s="321" t="s">
        <v>89</v>
      </c>
      <c r="C43" s="524" t="s">
        <v>90</v>
      </c>
      <c r="D43" s="327">
        <v>42087</v>
      </c>
      <c r="E43" s="328">
        <v>51000</v>
      </c>
      <c r="F43" s="326">
        <v>1</v>
      </c>
      <c r="G43" s="329" t="s">
        <v>787</v>
      </c>
      <c r="H43" s="34"/>
    </row>
    <row r="44" spans="1:8">
      <c r="A44" s="326">
        <f t="shared" si="1"/>
        <v>24</v>
      </c>
      <c r="B44" s="321" t="s">
        <v>89</v>
      </c>
      <c r="C44" s="524" t="s">
        <v>90</v>
      </c>
      <c r="D44" s="327">
        <v>42087</v>
      </c>
      <c r="E44" s="328">
        <v>26500</v>
      </c>
      <c r="F44" s="326">
        <v>1</v>
      </c>
      <c r="G44" s="329" t="s">
        <v>1212</v>
      </c>
      <c r="H44" s="34"/>
    </row>
    <row r="45" spans="1:8">
      <c r="A45" s="326">
        <f t="shared" si="1"/>
        <v>25</v>
      </c>
      <c r="B45" s="321" t="s">
        <v>89</v>
      </c>
      <c r="C45" s="524" t="s">
        <v>90</v>
      </c>
      <c r="D45" s="327">
        <v>42087</v>
      </c>
      <c r="E45" s="328">
        <v>51000</v>
      </c>
      <c r="F45" s="326">
        <v>1</v>
      </c>
      <c r="G45" s="329" t="s">
        <v>749</v>
      </c>
      <c r="H45" s="34"/>
    </row>
    <row r="46" spans="1:8">
      <c r="A46" s="326">
        <f t="shared" si="1"/>
        <v>26</v>
      </c>
      <c r="B46" s="321" t="s">
        <v>89</v>
      </c>
      <c r="C46" s="524" t="s">
        <v>90</v>
      </c>
      <c r="D46" s="327">
        <v>42087</v>
      </c>
      <c r="E46" s="328">
        <v>11000</v>
      </c>
      <c r="F46" s="326">
        <v>1</v>
      </c>
      <c r="G46" s="329" t="s">
        <v>1241</v>
      </c>
      <c r="H46" s="34"/>
    </row>
    <row r="47" spans="1:8">
      <c r="A47" s="326">
        <f t="shared" si="1"/>
        <v>27</v>
      </c>
      <c r="B47" s="321" t="s">
        <v>138</v>
      </c>
      <c r="C47" s="41" t="s">
        <v>137</v>
      </c>
      <c r="D47" s="327">
        <v>42087</v>
      </c>
      <c r="E47" s="328">
        <v>51000</v>
      </c>
      <c r="F47" s="326">
        <v>1</v>
      </c>
      <c r="G47" s="329" t="s">
        <v>787</v>
      </c>
      <c r="H47" s="34"/>
    </row>
    <row r="48" spans="1:8">
      <c r="A48" s="326">
        <f t="shared" si="1"/>
        <v>28</v>
      </c>
      <c r="B48" s="321" t="s">
        <v>138</v>
      </c>
      <c r="C48" s="41" t="s">
        <v>137</v>
      </c>
      <c r="D48" s="327">
        <v>42087</v>
      </c>
      <c r="E48" s="328">
        <v>26500</v>
      </c>
      <c r="F48" s="326">
        <v>1</v>
      </c>
      <c r="G48" s="329" t="s">
        <v>1048</v>
      </c>
      <c r="H48" s="34"/>
    </row>
    <row r="49" spans="1:8">
      <c r="A49" s="326">
        <f t="shared" si="1"/>
        <v>29</v>
      </c>
      <c r="B49" s="321" t="s">
        <v>118</v>
      </c>
      <c r="C49" s="41" t="s">
        <v>93</v>
      </c>
      <c r="D49" s="327">
        <v>42088</v>
      </c>
      <c r="E49" s="328">
        <v>11500</v>
      </c>
      <c r="F49" s="326">
        <v>1</v>
      </c>
      <c r="G49" s="329" t="s">
        <v>715</v>
      </c>
      <c r="H49" s="34"/>
    </row>
    <row r="50" spans="1:8">
      <c r="A50" s="326">
        <f t="shared" si="1"/>
        <v>30</v>
      </c>
      <c r="B50" s="321" t="s">
        <v>118</v>
      </c>
      <c r="C50" s="41" t="s">
        <v>93</v>
      </c>
      <c r="D50" s="327">
        <v>42088</v>
      </c>
      <c r="E50" s="328">
        <v>11500</v>
      </c>
      <c r="F50" s="326">
        <v>1</v>
      </c>
      <c r="G50" s="329" t="s">
        <v>709</v>
      </c>
      <c r="H50" s="34"/>
    </row>
    <row r="51" spans="1:8">
      <c r="A51" s="326">
        <f t="shared" si="1"/>
        <v>31</v>
      </c>
      <c r="B51" s="321" t="s">
        <v>118</v>
      </c>
      <c r="C51" s="41" t="s">
        <v>93</v>
      </c>
      <c r="D51" s="327">
        <v>42088</v>
      </c>
      <c r="E51" s="328">
        <v>51000</v>
      </c>
      <c r="F51" s="326">
        <v>1</v>
      </c>
      <c r="G51" s="329" t="s">
        <v>823</v>
      </c>
      <c r="H51" s="34"/>
    </row>
    <row r="52" spans="1:8">
      <c r="A52" s="326">
        <f t="shared" si="1"/>
        <v>32</v>
      </c>
      <c r="B52" s="321" t="s">
        <v>118</v>
      </c>
      <c r="C52" s="41" t="s">
        <v>93</v>
      </c>
      <c r="D52" s="327">
        <v>42088</v>
      </c>
      <c r="E52" s="328">
        <v>51000</v>
      </c>
      <c r="F52" s="326">
        <v>1</v>
      </c>
      <c r="G52" s="329" t="s">
        <v>823</v>
      </c>
      <c r="H52" s="34"/>
    </row>
    <row r="53" spans="1:8">
      <c r="A53" s="326">
        <f t="shared" si="1"/>
        <v>33</v>
      </c>
      <c r="B53" s="321" t="s">
        <v>699</v>
      </c>
      <c r="C53" s="41" t="s">
        <v>224</v>
      </c>
      <c r="D53" s="327">
        <v>42088</v>
      </c>
      <c r="E53" s="328">
        <v>51000</v>
      </c>
      <c r="F53" s="326">
        <v>1</v>
      </c>
      <c r="G53" s="329" t="s">
        <v>787</v>
      </c>
      <c r="H53" s="34"/>
    </row>
    <row r="54" spans="1:8">
      <c r="A54" s="326">
        <f t="shared" si="1"/>
        <v>34</v>
      </c>
      <c r="B54" s="321" t="s">
        <v>699</v>
      </c>
      <c r="C54" s="41" t="s">
        <v>224</v>
      </c>
      <c r="D54" s="327">
        <v>42088</v>
      </c>
      <c r="E54" s="328">
        <v>11500</v>
      </c>
      <c r="F54" s="326">
        <v>1</v>
      </c>
      <c r="G54" s="329" t="s">
        <v>715</v>
      </c>
      <c r="H54" s="34"/>
    </row>
    <row r="55" spans="1:8">
      <c r="A55" s="326">
        <f t="shared" si="1"/>
        <v>35</v>
      </c>
      <c r="B55" s="321" t="s">
        <v>968</v>
      </c>
      <c r="C55" s="41" t="s">
        <v>907</v>
      </c>
      <c r="D55" s="327">
        <v>42088</v>
      </c>
      <c r="E55" s="328">
        <v>100000</v>
      </c>
      <c r="F55" s="326">
        <v>1</v>
      </c>
      <c r="G55" s="329" t="s">
        <v>732</v>
      </c>
      <c r="H55" s="34"/>
    </row>
    <row r="56" spans="1:8">
      <c r="A56" s="326">
        <f t="shared" si="1"/>
        <v>36</v>
      </c>
      <c r="B56" s="321" t="s">
        <v>971</v>
      </c>
      <c r="C56" s="41" t="s">
        <v>1038</v>
      </c>
      <c r="D56" s="327">
        <v>42089</v>
      </c>
      <c r="E56" s="328">
        <v>26500</v>
      </c>
      <c r="F56" s="326">
        <v>1</v>
      </c>
      <c r="G56" s="329" t="s">
        <v>733</v>
      </c>
      <c r="H56" s="34"/>
    </row>
    <row r="57" spans="1:8">
      <c r="A57" s="326">
        <f t="shared" si="1"/>
        <v>37</v>
      </c>
      <c r="B57" s="321" t="s">
        <v>89</v>
      </c>
      <c r="C57" s="524" t="s">
        <v>90</v>
      </c>
      <c r="D57" s="327">
        <v>42089</v>
      </c>
      <c r="E57" s="328">
        <v>11500</v>
      </c>
      <c r="F57" s="326">
        <v>1</v>
      </c>
      <c r="G57" s="329" t="s">
        <v>715</v>
      </c>
      <c r="H57" s="34"/>
    </row>
    <row r="58" spans="1:8">
      <c r="A58" s="326">
        <f t="shared" si="1"/>
        <v>38</v>
      </c>
      <c r="B58" s="321" t="s">
        <v>89</v>
      </c>
      <c r="C58" s="524" t="s">
        <v>90</v>
      </c>
      <c r="D58" s="327">
        <v>42089</v>
      </c>
      <c r="E58" s="328">
        <v>11500</v>
      </c>
      <c r="F58" s="326">
        <v>1</v>
      </c>
      <c r="G58" s="329" t="s">
        <v>715</v>
      </c>
      <c r="H58" s="34"/>
    </row>
    <row r="59" spans="1:8">
      <c r="A59" s="326">
        <f t="shared" si="1"/>
        <v>39</v>
      </c>
      <c r="B59" s="321" t="s">
        <v>1141</v>
      </c>
      <c r="C59" s="518">
        <v>975130</v>
      </c>
      <c r="D59" s="327">
        <v>42089</v>
      </c>
      <c r="E59" s="328">
        <v>51000</v>
      </c>
      <c r="F59" s="326">
        <v>1</v>
      </c>
      <c r="G59" s="329" t="s">
        <v>984</v>
      </c>
      <c r="H59" s="34"/>
    </row>
    <row r="60" spans="1:8">
      <c r="A60" s="326">
        <f t="shared" si="1"/>
        <v>40</v>
      </c>
      <c r="B60" s="321" t="s">
        <v>118</v>
      </c>
      <c r="C60" s="41" t="s">
        <v>93</v>
      </c>
      <c r="D60" s="327">
        <v>42090</v>
      </c>
      <c r="E60" s="328">
        <v>6500</v>
      </c>
      <c r="F60" s="326">
        <v>1</v>
      </c>
      <c r="G60" s="329" t="s">
        <v>750</v>
      </c>
      <c r="H60" s="34"/>
    </row>
    <row r="61" spans="1:8">
      <c r="A61" s="326">
        <f t="shared" si="1"/>
        <v>41</v>
      </c>
      <c r="B61" s="321" t="s">
        <v>699</v>
      </c>
      <c r="C61" s="41" t="s">
        <v>224</v>
      </c>
      <c r="D61" s="327">
        <v>42090</v>
      </c>
      <c r="E61" s="328">
        <v>6500</v>
      </c>
      <c r="F61" s="326">
        <v>1</v>
      </c>
      <c r="G61" s="329" t="s">
        <v>797</v>
      </c>
      <c r="H61" s="34"/>
    </row>
    <row r="62" spans="1:8">
      <c r="A62" s="326">
        <f t="shared" si="1"/>
        <v>42</v>
      </c>
      <c r="B62" s="321" t="s">
        <v>968</v>
      </c>
      <c r="C62" s="41" t="s">
        <v>907</v>
      </c>
      <c r="D62" s="327">
        <v>42090</v>
      </c>
      <c r="E62" s="328">
        <v>51000</v>
      </c>
      <c r="F62" s="326">
        <v>1</v>
      </c>
      <c r="G62" s="329" t="s">
        <v>823</v>
      </c>
      <c r="H62" s="34"/>
    </row>
    <row r="63" spans="1:8">
      <c r="A63" s="326">
        <f t="shared" si="1"/>
        <v>43</v>
      </c>
      <c r="B63" s="321" t="s">
        <v>968</v>
      </c>
      <c r="C63" s="41" t="s">
        <v>907</v>
      </c>
      <c r="D63" s="327">
        <v>42090</v>
      </c>
      <c r="E63" s="328">
        <v>51000</v>
      </c>
      <c r="F63" s="326">
        <v>1</v>
      </c>
      <c r="G63" s="329" t="s">
        <v>787</v>
      </c>
      <c r="H63" s="34"/>
    </row>
    <row r="64" spans="1:8">
      <c r="A64" s="326">
        <f t="shared" si="1"/>
        <v>44</v>
      </c>
      <c r="B64" s="321" t="s">
        <v>968</v>
      </c>
      <c r="C64" s="41" t="s">
        <v>907</v>
      </c>
      <c r="D64" s="327">
        <v>42090</v>
      </c>
      <c r="E64" s="328">
        <v>51000</v>
      </c>
      <c r="F64" s="326">
        <v>1</v>
      </c>
      <c r="G64" s="329" t="s">
        <v>787</v>
      </c>
      <c r="H64" s="34"/>
    </row>
    <row r="65" spans="1:10">
      <c r="A65" s="326">
        <f t="shared" si="1"/>
        <v>45</v>
      </c>
      <c r="B65" s="321" t="s">
        <v>255</v>
      </c>
      <c r="C65" s="41" t="s">
        <v>31</v>
      </c>
      <c r="D65" s="327">
        <v>42090</v>
      </c>
      <c r="E65" s="328">
        <v>100000</v>
      </c>
      <c r="F65" s="326">
        <v>1</v>
      </c>
      <c r="G65" s="329" t="s">
        <v>1213</v>
      </c>
      <c r="H65" s="34"/>
      <c r="J65" t="s">
        <v>1300</v>
      </c>
    </row>
    <row r="66" spans="1:10">
      <c r="A66" s="326">
        <f t="shared" si="1"/>
        <v>46</v>
      </c>
      <c r="B66" s="321" t="s">
        <v>63</v>
      </c>
      <c r="C66" s="431" t="s">
        <v>27</v>
      </c>
      <c r="D66" s="327">
        <v>42090</v>
      </c>
      <c r="E66" s="328">
        <v>11500</v>
      </c>
      <c r="F66" s="326">
        <v>1</v>
      </c>
      <c r="G66" s="329" t="s">
        <v>709</v>
      </c>
      <c r="H66" s="34"/>
    </row>
    <row r="67" spans="1:10">
      <c r="A67" s="326">
        <f t="shared" si="1"/>
        <v>47</v>
      </c>
      <c r="B67" s="321" t="s">
        <v>968</v>
      </c>
      <c r="C67" s="41" t="s">
        <v>907</v>
      </c>
      <c r="D67" s="327">
        <v>42090</v>
      </c>
      <c r="E67" s="328">
        <v>51000</v>
      </c>
      <c r="F67" s="326">
        <v>1</v>
      </c>
      <c r="G67" s="329" t="s">
        <v>732</v>
      </c>
      <c r="H67" s="34"/>
    </row>
    <row r="68" spans="1:10">
      <c r="A68" s="326">
        <f t="shared" si="1"/>
        <v>48</v>
      </c>
      <c r="B68" s="321" t="s">
        <v>118</v>
      </c>
      <c r="C68" s="41" t="s">
        <v>93</v>
      </c>
      <c r="D68" s="327">
        <v>42093</v>
      </c>
      <c r="E68" s="328">
        <v>6500</v>
      </c>
      <c r="F68" s="326">
        <v>1</v>
      </c>
      <c r="G68" s="329" t="s">
        <v>750</v>
      </c>
      <c r="H68" s="34"/>
    </row>
    <row r="69" spans="1:10">
      <c r="A69" s="326">
        <f t="shared" si="1"/>
        <v>49</v>
      </c>
      <c r="B69" s="321" t="s">
        <v>971</v>
      </c>
      <c r="C69" s="41" t="s">
        <v>1038</v>
      </c>
      <c r="D69" s="327">
        <v>42093</v>
      </c>
      <c r="E69" s="328">
        <v>11600</v>
      </c>
      <c r="F69" s="326">
        <v>1</v>
      </c>
      <c r="G69" s="329" t="s">
        <v>1240</v>
      </c>
      <c r="H69" s="34"/>
    </row>
    <row r="70" spans="1:10">
      <c r="A70" s="326">
        <f t="shared" si="1"/>
        <v>50</v>
      </c>
      <c r="B70" s="321" t="s">
        <v>699</v>
      </c>
      <c r="C70" s="41" t="s">
        <v>224</v>
      </c>
      <c r="D70" s="327">
        <v>42093</v>
      </c>
      <c r="E70" s="328">
        <v>26000</v>
      </c>
      <c r="F70" s="326">
        <v>1</v>
      </c>
      <c r="G70" s="329" t="s">
        <v>733</v>
      </c>
      <c r="H70" s="34"/>
    </row>
    <row r="71" spans="1:10">
      <c r="A71" s="326">
        <f t="shared" si="1"/>
        <v>51</v>
      </c>
      <c r="B71" s="321" t="s">
        <v>699</v>
      </c>
      <c r="C71" s="41" t="s">
        <v>224</v>
      </c>
      <c r="D71" s="327">
        <v>42093</v>
      </c>
      <c r="E71" s="328">
        <v>11000</v>
      </c>
      <c r="F71" s="326">
        <v>1</v>
      </c>
      <c r="G71" s="329" t="s">
        <v>715</v>
      </c>
      <c r="H71" s="34"/>
    </row>
    <row r="72" spans="1:10">
      <c r="A72" s="326">
        <f t="shared" si="1"/>
        <v>52</v>
      </c>
      <c r="B72" s="321" t="s">
        <v>699</v>
      </c>
      <c r="C72" s="41" t="s">
        <v>224</v>
      </c>
      <c r="D72" s="327">
        <v>42094</v>
      </c>
      <c r="E72" s="328">
        <v>26500</v>
      </c>
      <c r="F72" s="326">
        <v>1</v>
      </c>
      <c r="G72" s="329" t="s">
        <v>733</v>
      </c>
      <c r="H72" s="34"/>
    </row>
    <row r="73" spans="1:10">
      <c r="A73" s="326">
        <f t="shared" si="1"/>
        <v>53</v>
      </c>
      <c r="B73" s="321" t="s">
        <v>699</v>
      </c>
      <c r="C73" s="41" t="s">
        <v>224</v>
      </c>
      <c r="D73" s="327">
        <v>42094</v>
      </c>
      <c r="E73" s="328">
        <v>6500</v>
      </c>
      <c r="F73" s="326">
        <v>1</v>
      </c>
      <c r="G73" s="329" t="s">
        <v>797</v>
      </c>
      <c r="H73" s="34"/>
    </row>
    <row r="74" spans="1:10" ht="15.75" thickBot="1">
      <c r="A74" s="420"/>
      <c r="B74" s="413"/>
      <c r="C74" s="185"/>
      <c r="D74" s="426"/>
      <c r="E74" s="432"/>
      <c r="F74" s="420"/>
      <c r="G74" s="538" t="s">
        <v>647</v>
      </c>
      <c r="H74" s="181">
        <f>SUM(E21:E73)</f>
        <v>1688100</v>
      </c>
    </row>
    <row r="75" spans="1:10" ht="15.75" thickTop="1">
      <c r="A75" s="25"/>
      <c r="B75" s="388"/>
      <c r="C75" s="144"/>
      <c r="D75" s="405"/>
      <c r="E75" s="541"/>
      <c r="F75" s="25"/>
      <c r="G75" s="542"/>
      <c r="H75" s="193"/>
    </row>
    <row r="76" spans="1:10">
      <c r="A76" s="461" t="s">
        <v>9</v>
      </c>
      <c r="B76" s="140" t="s">
        <v>2</v>
      </c>
      <c r="C76" s="224" t="s">
        <v>3</v>
      </c>
      <c r="D76" s="461" t="s">
        <v>10</v>
      </c>
      <c r="E76" s="461" t="s">
        <v>4</v>
      </c>
      <c r="F76" s="180" t="s">
        <v>193</v>
      </c>
      <c r="G76" s="180" t="s">
        <v>25</v>
      </c>
      <c r="H76" s="193"/>
    </row>
    <row r="77" spans="1:10">
      <c r="A77" s="191">
        <v>1</v>
      </c>
      <c r="B77" s="329" t="s">
        <v>970</v>
      </c>
      <c r="C77" s="551" t="s">
        <v>969</v>
      </c>
      <c r="D77" s="327">
        <v>42083</v>
      </c>
      <c r="E77" s="543">
        <v>27840</v>
      </c>
      <c r="F77" s="357">
        <v>1</v>
      </c>
      <c r="G77" s="544" t="s">
        <v>1242</v>
      </c>
      <c r="H77" s="193"/>
    </row>
    <row r="78" spans="1:10">
      <c r="A78" s="326">
        <v>2</v>
      </c>
      <c r="B78" s="329" t="s">
        <v>807</v>
      </c>
      <c r="C78" s="536" t="s">
        <v>976</v>
      </c>
      <c r="D78" s="327">
        <v>42083</v>
      </c>
      <c r="E78" s="543">
        <v>15390</v>
      </c>
      <c r="F78" s="324">
        <v>1</v>
      </c>
      <c r="G78" s="329" t="s">
        <v>1243</v>
      </c>
      <c r="H78" s="372"/>
    </row>
    <row r="79" spans="1:10">
      <c r="A79" s="336">
        <v>3</v>
      </c>
      <c r="B79" s="332" t="s">
        <v>1244</v>
      </c>
      <c r="C79" s="552" t="s">
        <v>1301</v>
      </c>
      <c r="D79" s="479">
        <v>42089</v>
      </c>
      <c r="E79" s="503">
        <v>75280</v>
      </c>
      <c r="F79" s="336">
        <v>1</v>
      </c>
      <c r="G79" s="337" t="s">
        <v>1245</v>
      </c>
      <c r="H79" s="193"/>
    </row>
    <row r="80" spans="1:10" ht="15.75" thickBot="1">
      <c r="G80" s="440" t="s">
        <v>768</v>
      </c>
      <c r="H80" s="188">
        <f>SUM(E77:E79)</f>
        <v>118510</v>
      </c>
    </row>
    <row r="81" spans="1:16384" ht="15.75" thickTop="1">
      <c r="A81" s="25"/>
      <c r="B81" s="388"/>
      <c r="C81" s="144"/>
      <c r="D81" s="405"/>
      <c r="E81" s="541"/>
      <c r="F81" s="25"/>
      <c r="G81" s="542"/>
      <c r="H81" s="193"/>
    </row>
    <row r="82" spans="1:16384">
      <c r="A82" s="25"/>
      <c r="B82" s="388"/>
      <c r="C82" s="144"/>
      <c r="D82" s="405"/>
      <c r="E82" s="541"/>
      <c r="F82" s="25"/>
      <c r="G82" s="542"/>
      <c r="H82" s="193"/>
    </row>
    <row r="83" spans="1:16384">
      <c r="A83" s="461" t="s">
        <v>1246</v>
      </c>
      <c r="B83" s="140" t="s">
        <v>2</v>
      </c>
      <c r="C83" s="224" t="s">
        <v>3</v>
      </c>
      <c r="D83" s="461" t="s">
        <v>10</v>
      </c>
      <c r="E83" s="461" t="s">
        <v>4</v>
      </c>
      <c r="F83" s="180" t="s">
        <v>193</v>
      </c>
      <c r="G83" s="180" t="s">
        <v>25</v>
      </c>
      <c r="H83" s="193"/>
    </row>
    <row r="84" spans="1:16384">
      <c r="A84" s="336">
        <v>1</v>
      </c>
      <c r="B84" s="332" t="s">
        <v>231</v>
      </c>
      <c r="C84" s="333" t="s">
        <v>232</v>
      </c>
      <c r="D84" s="479">
        <v>42090</v>
      </c>
      <c r="E84" s="503">
        <v>715000</v>
      </c>
      <c r="F84" s="336">
        <v>1</v>
      </c>
      <c r="G84" s="337" t="s">
        <v>1247</v>
      </c>
      <c r="H84" s="193"/>
    </row>
    <row r="85" spans="1:16384" ht="15.75" thickBot="1">
      <c r="B85" s="48"/>
      <c r="G85" s="440" t="s">
        <v>768</v>
      </c>
      <c r="H85" s="188">
        <f>SUM(E84)</f>
        <v>715000</v>
      </c>
    </row>
    <row r="86" spans="1:16384" ht="15.75" thickTop="1"/>
    <row r="87" spans="1:16384">
      <c r="A87" s="461" t="s">
        <v>1203</v>
      </c>
      <c r="B87" s="140" t="s">
        <v>2</v>
      </c>
      <c r="C87" s="224" t="s">
        <v>3</v>
      </c>
      <c r="D87" s="461" t="s">
        <v>10</v>
      </c>
      <c r="E87" s="461" t="s">
        <v>4</v>
      </c>
      <c r="F87" s="180" t="s">
        <v>193</v>
      </c>
      <c r="G87" s="180" t="s">
        <v>25</v>
      </c>
      <c r="H87" s="193"/>
    </row>
    <row r="88" spans="1:16384">
      <c r="A88" s="336">
        <v>1</v>
      </c>
      <c r="B88" s="332" t="s">
        <v>1248</v>
      </c>
      <c r="C88" s="333" t="s">
        <v>1249</v>
      </c>
      <c r="D88" s="479">
        <v>42088</v>
      </c>
      <c r="E88" s="503">
        <v>547588</v>
      </c>
      <c r="F88" s="336">
        <v>1</v>
      </c>
      <c r="G88" s="337" t="s">
        <v>1250</v>
      </c>
      <c r="H88" s="193"/>
      <c r="J88" s="48"/>
      <c r="P88" s="48"/>
      <c r="BQ88" s="180" t="s">
        <v>25</v>
      </c>
      <c r="BR88" s="193"/>
      <c r="BS88" s="461" t="s">
        <v>903</v>
      </c>
      <c r="BT88" s="140" t="s">
        <v>2</v>
      </c>
      <c r="BU88" s="224" t="s">
        <v>3</v>
      </c>
      <c r="BV88" s="461" t="s">
        <v>10</v>
      </c>
      <c r="BW88" s="461" t="s">
        <v>4</v>
      </c>
      <c r="BX88" s="180" t="s">
        <v>193</v>
      </c>
      <c r="BY88" s="180" t="s">
        <v>25</v>
      </c>
      <c r="BZ88" s="193"/>
      <c r="CA88" s="461" t="s">
        <v>903</v>
      </c>
      <c r="CB88" s="140" t="s">
        <v>2</v>
      </c>
      <c r="CC88" s="224" t="s">
        <v>3</v>
      </c>
      <c r="CD88" s="461" t="s">
        <v>10</v>
      </c>
      <c r="CE88" s="461" t="s">
        <v>4</v>
      </c>
      <c r="CF88" s="180" t="s">
        <v>193</v>
      </c>
      <c r="CG88" s="180" t="s">
        <v>25</v>
      </c>
      <c r="CH88" s="193"/>
      <c r="CI88" s="461" t="s">
        <v>903</v>
      </c>
      <c r="CJ88" s="140" t="s">
        <v>2</v>
      </c>
      <c r="CK88" s="224" t="s">
        <v>3</v>
      </c>
      <c r="CL88" s="461" t="s">
        <v>10</v>
      </c>
      <c r="CM88" s="461" t="s">
        <v>4</v>
      </c>
      <c r="CN88" s="180" t="s">
        <v>193</v>
      </c>
      <c r="CO88" s="180" t="s">
        <v>25</v>
      </c>
      <c r="CP88" s="193"/>
      <c r="CQ88" s="461" t="s">
        <v>903</v>
      </c>
      <c r="CR88" s="140" t="s">
        <v>2</v>
      </c>
      <c r="CS88" s="224" t="s">
        <v>3</v>
      </c>
      <c r="CT88" s="461" t="s">
        <v>10</v>
      </c>
      <c r="CU88" s="461" t="s">
        <v>4</v>
      </c>
      <c r="CV88" s="180" t="s">
        <v>193</v>
      </c>
      <c r="CW88" s="180" t="s">
        <v>25</v>
      </c>
      <c r="CX88" s="193"/>
      <c r="CY88" s="461" t="s">
        <v>903</v>
      </c>
      <c r="CZ88" s="140" t="s">
        <v>2</v>
      </c>
      <c r="DA88" s="224" t="s">
        <v>3</v>
      </c>
      <c r="DB88" s="461" t="s">
        <v>10</v>
      </c>
      <c r="DC88" s="461" t="s">
        <v>4</v>
      </c>
      <c r="DD88" s="180" t="s">
        <v>193</v>
      </c>
      <c r="DE88" s="180" t="s">
        <v>25</v>
      </c>
      <c r="DF88" s="193"/>
      <c r="DG88" s="461" t="s">
        <v>903</v>
      </c>
      <c r="DH88" s="140" t="s">
        <v>2</v>
      </c>
      <c r="DI88" s="224" t="s">
        <v>3</v>
      </c>
      <c r="DJ88" s="461" t="s">
        <v>10</v>
      </c>
      <c r="DK88" s="461" t="s">
        <v>4</v>
      </c>
      <c r="DL88" s="180" t="s">
        <v>193</v>
      </c>
      <c r="DM88" s="180" t="s">
        <v>25</v>
      </c>
      <c r="DN88" s="193"/>
      <c r="DO88" s="461" t="s">
        <v>903</v>
      </c>
      <c r="DP88" s="140" t="s">
        <v>2</v>
      </c>
      <c r="DQ88" s="224" t="s">
        <v>3</v>
      </c>
      <c r="DR88" s="461" t="s">
        <v>10</v>
      </c>
      <c r="DS88" s="461" t="s">
        <v>4</v>
      </c>
      <c r="DT88" s="180" t="s">
        <v>193</v>
      </c>
      <c r="DU88" s="180" t="s">
        <v>25</v>
      </c>
      <c r="DV88" s="193"/>
      <c r="DW88" s="461" t="s">
        <v>903</v>
      </c>
      <c r="DX88" s="140" t="s">
        <v>2</v>
      </c>
      <c r="DY88" s="224" t="s">
        <v>3</v>
      </c>
      <c r="DZ88" s="461" t="s">
        <v>10</v>
      </c>
      <c r="EA88" s="461" t="s">
        <v>4</v>
      </c>
      <c r="EB88" s="180" t="s">
        <v>193</v>
      </c>
      <c r="EC88" s="180" t="s">
        <v>25</v>
      </c>
      <c r="ED88" s="193"/>
      <c r="EE88" s="461" t="s">
        <v>903</v>
      </c>
      <c r="EF88" s="140" t="s">
        <v>2</v>
      </c>
      <c r="EG88" s="224" t="s">
        <v>3</v>
      </c>
      <c r="EH88" s="461" t="s">
        <v>10</v>
      </c>
      <c r="EI88" s="461" t="s">
        <v>4</v>
      </c>
      <c r="EJ88" s="180" t="s">
        <v>193</v>
      </c>
      <c r="EK88" s="180" t="s">
        <v>25</v>
      </c>
      <c r="EL88" s="193"/>
      <c r="EM88" s="461" t="s">
        <v>903</v>
      </c>
      <c r="EN88" s="140" t="s">
        <v>2</v>
      </c>
      <c r="EO88" s="224" t="s">
        <v>3</v>
      </c>
      <c r="EP88" s="461" t="s">
        <v>10</v>
      </c>
      <c r="EQ88" s="461" t="s">
        <v>4</v>
      </c>
      <c r="ER88" s="180" t="s">
        <v>193</v>
      </c>
      <c r="ES88" s="180" t="s">
        <v>25</v>
      </c>
      <c r="ET88" s="193"/>
      <c r="EU88" s="461" t="s">
        <v>903</v>
      </c>
      <c r="EV88" s="140" t="s">
        <v>2</v>
      </c>
      <c r="EW88" s="224" t="s">
        <v>3</v>
      </c>
      <c r="EX88" s="461" t="s">
        <v>10</v>
      </c>
      <c r="EY88" s="461" t="s">
        <v>4</v>
      </c>
      <c r="EZ88" s="180" t="s">
        <v>193</v>
      </c>
      <c r="FA88" s="180" t="s">
        <v>25</v>
      </c>
      <c r="FB88" s="193"/>
      <c r="FC88" s="461" t="s">
        <v>903</v>
      </c>
      <c r="FD88" s="140" t="s">
        <v>2</v>
      </c>
      <c r="FE88" s="224" t="s">
        <v>3</v>
      </c>
      <c r="FF88" s="461" t="s">
        <v>10</v>
      </c>
      <c r="FG88" s="461" t="s">
        <v>4</v>
      </c>
      <c r="FH88" s="180" t="s">
        <v>193</v>
      </c>
      <c r="FI88" s="180" t="s">
        <v>25</v>
      </c>
      <c r="FJ88" s="193"/>
      <c r="FK88" s="461" t="s">
        <v>903</v>
      </c>
      <c r="FL88" s="140" t="s">
        <v>2</v>
      </c>
      <c r="FM88" s="224" t="s">
        <v>3</v>
      </c>
      <c r="FN88" s="461" t="s">
        <v>10</v>
      </c>
      <c r="FO88" s="461" t="s">
        <v>4</v>
      </c>
      <c r="FP88" s="180" t="s">
        <v>193</v>
      </c>
      <c r="FQ88" s="180" t="s">
        <v>25</v>
      </c>
      <c r="FR88" s="193"/>
      <c r="FS88" s="461" t="s">
        <v>903</v>
      </c>
      <c r="FT88" s="140" t="s">
        <v>2</v>
      </c>
      <c r="FU88" s="224" t="s">
        <v>3</v>
      </c>
      <c r="FV88" s="461" t="s">
        <v>10</v>
      </c>
      <c r="FW88" s="461" t="s">
        <v>4</v>
      </c>
      <c r="FX88" s="180" t="s">
        <v>193</v>
      </c>
      <c r="FY88" s="180" t="s">
        <v>25</v>
      </c>
      <c r="FZ88" s="193"/>
      <c r="GA88" s="461" t="s">
        <v>903</v>
      </c>
      <c r="GB88" s="140" t="s">
        <v>2</v>
      </c>
      <c r="GC88" s="224" t="s">
        <v>3</v>
      </c>
      <c r="GD88" s="461" t="s">
        <v>10</v>
      </c>
      <c r="GE88" s="461" t="s">
        <v>4</v>
      </c>
      <c r="GF88" s="180" t="s">
        <v>193</v>
      </c>
      <c r="GG88" s="180" t="s">
        <v>25</v>
      </c>
      <c r="GH88" s="193"/>
      <c r="GI88" s="461" t="s">
        <v>903</v>
      </c>
      <c r="GJ88" s="140" t="s">
        <v>2</v>
      </c>
      <c r="GK88" s="224" t="s">
        <v>3</v>
      </c>
      <c r="GL88" s="461" t="s">
        <v>10</v>
      </c>
      <c r="GM88" s="461" t="s">
        <v>4</v>
      </c>
      <c r="GN88" s="180" t="s">
        <v>193</v>
      </c>
      <c r="GO88" s="180" t="s">
        <v>25</v>
      </c>
      <c r="GP88" s="193"/>
      <c r="GQ88" s="461" t="s">
        <v>903</v>
      </c>
      <c r="GR88" s="140" t="s">
        <v>2</v>
      </c>
      <c r="GS88" s="224" t="s">
        <v>3</v>
      </c>
      <c r="GT88" s="461" t="s">
        <v>10</v>
      </c>
      <c r="GU88" s="461" t="s">
        <v>4</v>
      </c>
      <c r="GV88" s="180" t="s">
        <v>193</v>
      </c>
      <c r="GW88" s="180" t="s">
        <v>25</v>
      </c>
      <c r="GX88" s="193"/>
      <c r="GY88" s="461" t="s">
        <v>903</v>
      </c>
      <c r="GZ88" s="140" t="s">
        <v>2</v>
      </c>
      <c r="HA88" s="224" t="s">
        <v>3</v>
      </c>
      <c r="HB88" s="461" t="s">
        <v>10</v>
      </c>
      <c r="HC88" s="461" t="s">
        <v>4</v>
      </c>
      <c r="HD88" s="180" t="s">
        <v>193</v>
      </c>
      <c r="HE88" s="180" t="s">
        <v>25</v>
      </c>
      <c r="HF88" s="193"/>
      <c r="HG88" s="461" t="s">
        <v>903</v>
      </c>
      <c r="HH88" s="140" t="s">
        <v>2</v>
      </c>
      <c r="HI88" s="224" t="s">
        <v>3</v>
      </c>
      <c r="HJ88" s="461" t="s">
        <v>10</v>
      </c>
      <c r="HK88" s="461" t="s">
        <v>4</v>
      </c>
      <c r="HL88" s="180" t="s">
        <v>193</v>
      </c>
      <c r="HM88" s="180" t="s">
        <v>25</v>
      </c>
      <c r="HN88" s="193"/>
      <c r="HO88" s="461" t="s">
        <v>903</v>
      </c>
      <c r="HP88" s="140" t="s">
        <v>2</v>
      </c>
      <c r="HQ88" s="224" t="s">
        <v>3</v>
      </c>
      <c r="HR88" s="461" t="s">
        <v>10</v>
      </c>
      <c r="HS88" s="461" t="s">
        <v>4</v>
      </c>
      <c r="HT88" s="180" t="s">
        <v>193</v>
      </c>
      <c r="HU88" s="180" t="s">
        <v>25</v>
      </c>
      <c r="HV88" s="193"/>
      <c r="HW88" s="461" t="s">
        <v>903</v>
      </c>
      <c r="HX88" s="140" t="s">
        <v>2</v>
      </c>
      <c r="HY88" s="224" t="s">
        <v>3</v>
      </c>
      <c r="HZ88" s="461" t="s">
        <v>10</v>
      </c>
      <c r="IA88" s="461" t="s">
        <v>4</v>
      </c>
      <c r="IB88" s="180" t="s">
        <v>193</v>
      </c>
      <c r="IC88" s="180" t="s">
        <v>25</v>
      </c>
      <c r="ID88" s="193"/>
      <c r="IE88" s="461" t="s">
        <v>903</v>
      </c>
      <c r="IF88" s="140" t="s">
        <v>2</v>
      </c>
      <c r="IG88" s="224" t="s">
        <v>3</v>
      </c>
      <c r="IH88" s="461" t="s">
        <v>10</v>
      </c>
      <c r="II88" s="461" t="s">
        <v>4</v>
      </c>
      <c r="IJ88" s="180" t="s">
        <v>193</v>
      </c>
      <c r="IK88" s="180" t="s">
        <v>25</v>
      </c>
      <c r="IL88" s="193"/>
      <c r="IM88" s="461" t="s">
        <v>903</v>
      </c>
      <c r="IN88" s="140" t="s">
        <v>2</v>
      </c>
      <c r="IO88" s="224" t="s">
        <v>3</v>
      </c>
      <c r="IP88" s="461" t="s">
        <v>10</v>
      </c>
      <c r="IQ88" s="461" t="s">
        <v>4</v>
      </c>
      <c r="IR88" s="180" t="s">
        <v>193</v>
      </c>
      <c r="IS88" s="180" t="s">
        <v>25</v>
      </c>
      <c r="IT88" s="193"/>
      <c r="IU88" s="461" t="s">
        <v>903</v>
      </c>
      <c r="IV88" s="140" t="s">
        <v>2</v>
      </c>
      <c r="IW88" s="224" t="s">
        <v>3</v>
      </c>
      <c r="IX88" s="461" t="s">
        <v>10</v>
      </c>
      <c r="IY88" s="461" t="s">
        <v>4</v>
      </c>
      <c r="IZ88" s="180" t="s">
        <v>193</v>
      </c>
      <c r="JA88" s="180" t="s">
        <v>25</v>
      </c>
      <c r="JB88" s="193"/>
      <c r="JC88" s="461" t="s">
        <v>903</v>
      </c>
      <c r="JD88" s="140" t="s">
        <v>2</v>
      </c>
      <c r="JE88" s="224" t="s">
        <v>3</v>
      </c>
      <c r="JF88" s="461" t="s">
        <v>10</v>
      </c>
      <c r="JG88" s="461" t="s">
        <v>4</v>
      </c>
      <c r="JH88" s="180" t="s">
        <v>193</v>
      </c>
      <c r="JI88" s="180" t="s">
        <v>25</v>
      </c>
      <c r="JJ88" s="193"/>
      <c r="JK88" s="461" t="s">
        <v>903</v>
      </c>
      <c r="JL88" s="140" t="s">
        <v>2</v>
      </c>
      <c r="JM88" s="224" t="s">
        <v>3</v>
      </c>
      <c r="JN88" s="461" t="s">
        <v>10</v>
      </c>
      <c r="JO88" s="461" t="s">
        <v>4</v>
      </c>
      <c r="JP88" s="180" t="s">
        <v>193</v>
      </c>
      <c r="JQ88" s="180" t="s">
        <v>25</v>
      </c>
      <c r="JR88" s="193"/>
      <c r="JS88" s="461" t="s">
        <v>903</v>
      </c>
      <c r="JT88" s="140" t="s">
        <v>2</v>
      </c>
      <c r="JU88" s="224" t="s">
        <v>3</v>
      </c>
      <c r="JV88" s="461" t="s">
        <v>10</v>
      </c>
      <c r="JW88" s="461" t="s">
        <v>4</v>
      </c>
      <c r="JX88" s="180" t="s">
        <v>193</v>
      </c>
      <c r="JY88" s="180" t="s">
        <v>25</v>
      </c>
      <c r="JZ88" s="193"/>
      <c r="KA88" s="461" t="s">
        <v>903</v>
      </c>
      <c r="KB88" s="140" t="s">
        <v>2</v>
      </c>
      <c r="KC88" s="224" t="s">
        <v>3</v>
      </c>
      <c r="KD88" s="461" t="s">
        <v>10</v>
      </c>
      <c r="KE88" s="461" t="s">
        <v>4</v>
      </c>
      <c r="KF88" s="180" t="s">
        <v>193</v>
      </c>
      <c r="KG88" s="180" t="s">
        <v>25</v>
      </c>
      <c r="KH88" s="193"/>
      <c r="KI88" s="461" t="s">
        <v>903</v>
      </c>
      <c r="KJ88" s="140" t="s">
        <v>2</v>
      </c>
      <c r="KK88" s="224" t="s">
        <v>3</v>
      </c>
      <c r="KL88" s="461" t="s">
        <v>10</v>
      </c>
      <c r="KM88" s="461" t="s">
        <v>4</v>
      </c>
      <c r="KN88" s="180" t="s">
        <v>193</v>
      </c>
      <c r="KO88" s="180" t="s">
        <v>25</v>
      </c>
      <c r="KP88" s="193"/>
      <c r="KQ88" s="461" t="s">
        <v>903</v>
      </c>
      <c r="KR88" s="140" t="s">
        <v>2</v>
      </c>
      <c r="KS88" s="224" t="s">
        <v>3</v>
      </c>
      <c r="KT88" s="461" t="s">
        <v>10</v>
      </c>
      <c r="KU88" s="461" t="s">
        <v>4</v>
      </c>
      <c r="KV88" s="180" t="s">
        <v>193</v>
      </c>
      <c r="KW88" s="180" t="s">
        <v>25</v>
      </c>
      <c r="KX88" s="193"/>
      <c r="KY88" s="461" t="s">
        <v>903</v>
      </c>
      <c r="KZ88" s="140" t="s">
        <v>2</v>
      </c>
      <c r="LA88" s="224" t="s">
        <v>3</v>
      </c>
      <c r="LB88" s="461" t="s">
        <v>10</v>
      </c>
      <c r="LC88" s="461" t="s">
        <v>4</v>
      </c>
      <c r="LD88" s="180" t="s">
        <v>193</v>
      </c>
      <c r="LE88" s="180" t="s">
        <v>25</v>
      </c>
      <c r="LF88" s="193"/>
      <c r="LG88" s="461" t="s">
        <v>903</v>
      </c>
      <c r="LH88" s="140" t="s">
        <v>2</v>
      </c>
      <c r="LI88" s="224" t="s">
        <v>3</v>
      </c>
      <c r="LJ88" s="461" t="s">
        <v>10</v>
      </c>
      <c r="LK88" s="461" t="s">
        <v>4</v>
      </c>
      <c r="LL88" s="180" t="s">
        <v>193</v>
      </c>
      <c r="LM88" s="180" t="s">
        <v>25</v>
      </c>
      <c r="LN88" s="193"/>
      <c r="LO88" s="461" t="s">
        <v>903</v>
      </c>
      <c r="LP88" s="140" t="s">
        <v>2</v>
      </c>
      <c r="LQ88" s="224" t="s">
        <v>3</v>
      </c>
      <c r="LR88" s="461" t="s">
        <v>10</v>
      </c>
      <c r="LS88" s="461" t="s">
        <v>4</v>
      </c>
      <c r="LT88" s="180" t="s">
        <v>193</v>
      </c>
      <c r="LU88" s="180" t="s">
        <v>25</v>
      </c>
      <c r="LV88" s="193"/>
      <c r="LW88" s="461" t="s">
        <v>903</v>
      </c>
      <c r="LX88" s="140" t="s">
        <v>2</v>
      </c>
      <c r="LY88" s="224" t="s">
        <v>3</v>
      </c>
      <c r="LZ88" s="461" t="s">
        <v>10</v>
      </c>
      <c r="MA88" s="461" t="s">
        <v>4</v>
      </c>
      <c r="MB88" s="180" t="s">
        <v>193</v>
      </c>
      <c r="MC88" s="180" t="s">
        <v>25</v>
      </c>
      <c r="MD88" s="193"/>
      <c r="ME88" s="461" t="s">
        <v>903</v>
      </c>
      <c r="MF88" s="140" t="s">
        <v>2</v>
      </c>
      <c r="MG88" s="224" t="s">
        <v>3</v>
      </c>
      <c r="MH88" s="461" t="s">
        <v>10</v>
      </c>
      <c r="MI88" s="461" t="s">
        <v>4</v>
      </c>
      <c r="MJ88" s="180" t="s">
        <v>193</v>
      </c>
      <c r="MK88" s="180" t="s">
        <v>25</v>
      </c>
      <c r="ML88" s="193"/>
      <c r="MM88" s="461" t="s">
        <v>903</v>
      </c>
      <c r="MN88" s="140" t="s">
        <v>2</v>
      </c>
      <c r="MO88" s="224" t="s">
        <v>3</v>
      </c>
      <c r="MP88" s="461" t="s">
        <v>10</v>
      </c>
      <c r="MQ88" s="461" t="s">
        <v>4</v>
      </c>
      <c r="MR88" s="180" t="s">
        <v>193</v>
      </c>
      <c r="MS88" s="180" t="s">
        <v>25</v>
      </c>
      <c r="MT88" s="193"/>
      <c r="MU88" s="461" t="s">
        <v>903</v>
      </c>
      <c r="MV88" s="140" t="s">
        <v>2</v>
      </c>
      <c r="MW88" s="224" t="s">
        <v>3</v>
      </c>
      <c r="MX88" s="461" t="s">
        <v>10</v>
      </c>
      <c r="MY88" s="461" t="s">
        <v>4</v>
      </c>
      <c r="MZ88" s="180" t="s">
        <v>193</v>
      </c>
      <c r="NA88" s="180" t="s">
        <v>25</v>
      </c>
      <c r="NB88" s="193"/>
      <c r="NC88" s="461" t="s">
        <v>903</v>
      </c>
      <c r="ND88" s="140" t="s">
        <v>2</v>
      </c>
      <c r="NE88" s="224" t="s">
        <v>3</v>
      </c>
      <c r="NF88" s="461" t="s">
        <v>10</v>
      </c>
      <c r="NG88" s="461" t="s">
        <v>4</v>
      </c>
      <c r="NH88" s="180" t="s">
        <v>193</v>
      </c>
      <c r="NI88" s="180" t="s">
        <v>25</v>
      </c>
      <c r="NJ88" s="193"/>
      <c r="NK88" s="461" t="s">
        <v>903</v>
      </c>
      <c r="NL88" s="140" t="s">
        <v>2</v>
      </c>
      <c r="NM88" s="224" t="s">
        <v>3</v>
      </c>
      <c r="NN88" s="461" t="s">
        <v>10</v>
      </c>
      <c r="NO88" s="461" t="s">
        <v>4</v>
      </c>
      <c r="NP88" s="180" t="s">
        <v>193</v>
      </c>
      <c r="NQ88" s="180" t="s">
        <v>25</v>
      </c>
      <c r="NR88" s="193"/>
      <c r="NS88" s="461" t="s">
        <v>903</v>
      </c>
      <c r="NT88" s="140" t="s">
        <v>2</v>
      </c>
      <c r="NU88" s="224" t="s">
        <v>3</v>
      </c>
      <c r="NV88" s="461" t="s">
        <v>10</v>
      </c>
      <c r="NW88" s="461" t="s">
        <v>4</v>
      </c>
      <c r="NX88" s="180" t="s">
        <v>193</v>
      </c>
      <c r="NY88" s="180" t="s">
        <v>25</v>
      </c>
      <c r="NZ88" s="193"/>
      <c r="OA88" s="461" t="s">
        <v>903</v>
      </c>
      <c r="OB88" s="140" t="s">
        <v>2</v>
      </c>
      <c r="OC88" s="224" t="s">
        <v>3</v>
      </c>
      <c r="OD88" s="461" t="s">
        <v>10</v>
      </c>
      <c r="OE88" s="461" t="s">
        <v>4</v>
      </c>
      <c r="OF88" s="180" t="s">
        <v>193</v>
      </c>
      <c r="OG88" s="180" t="s">
        <v>25</v>
      </c>
      <c r="OH88" s="193"/>
      <c r="OI88" s="461" t="s">
        <v>903</v>
      </c>
      <c r="OJ88" s="140" t="s">
        <v>2</v>
      </c>
      <c r="OK88" s="224" t="s">
        <v>3</v>
      </c>
      <c r="OL88" s="461" t="s">
        <v>10</v>
      </c>
      <c r="OM88" s="461" t="s">
        <v>4</v>
      </c>
      <c r="ON88" s="180" t="s">
        <v>193</v>
      </c>
      <c r="OO88" s="180" t="s">
        <v>25</v>
      </c>
      <c r="OP88" s="193"/>
      <c r="OQ88" s="461" t="s">
        <v>903</v>
      </c>
      <c r="OR88" s="140" t="s">
        <v>2</v>
      </c>
      <c r="OS88" s="224" t="s">
        <v>3</v>
      </c>
      <c r="OT88" s="461" t="s">
        <v>10</v>
      </c>
      <c r="OU88" s="461" t="s">
        <v>4</v>
      </c>
      <c r="OV88" s="180" t="s">
        <v>193</v>
      </c>
      <c r="OW88" s="180" t="s">
        <v>25</v>
      </c>
      <c r="OX88" s="193"/>
      <c r="OY88" s="461" t="s">
        <v>903</v>
      </c>
      <c r="OZ88" s="140" t="s">
        <v>2</v>
      </c>
      <c r="PA88" s="224" t="s">
        <v>3</v>
      </c>
      <c r="PB88" s="461" t="s">
        <v>10</v>
      </c>
      <c r="PC88" s="461" t="s">
        <v>4</v>
      </c>
      <c r="PD88" s="180" t="s">
        <v>193</v>
      </c>
      <c r="PE88" s="180" t="s">
        <v>25</v>
      </c>
      <c r="PF88" s="193"/>
      <c r="PG88" s="461" t="s">
        <v>903</v>
      </c>
      <c r="PH88" s="140" t="s">
        <v>2</v>
      </c>
      <c r="PI88" s="224" t="s">
        <v>3</v>
      </c>
      <c r="PJ88" s="461" t="s">
        <v>10</v>
      </c>
      <c r="PK88" s="461" t="s">
        <v>4</v>
      </c>
      <c r="PL88" s="180" t="s">
        <v>193</v>
      </c>
      <c r="PM88" s="180" t="s">
        <v>25</v>
      </c>
      <c r="PN88" s="193"/>
      <c r="PO88" s="461" t="s">
        <v>903</v>
      </c>
      <c r="PP88" s="140" t="s">
        <v>2</v>
      </c>
      <c r="PQ88" s="224" t="s">
        <v>3</v>
      </c>
      <c r="PR88" s="461" t="s">
        <v>10</v>
      </c>
      <c r="PS88" s="461" t="s">
        <v>4</v>
      </c>
      <c r="PT88" s="180" t="s">
        <v>193</v>
      </c>
      <c r="PU88" s="180" t="s">
        <v>25</v>
      </c>
      <c r="PV88" s="193"/>
      <c r="PW88" s="461" t="s">
        <v>903</v>
      </c>
      <c r="PX88" s="140" t="s">
        <v>2</v>
      </c>
      <c r="PY88" s="224" t="s">
        <v>3</v>
      </c>
      <c r="PZ88" s="461" t="s">
        <v>10</v>
      </c>
      <c r="QA88" s="461" t="s">
        <v>4</v>
      </c>
      <c r="QB88" s="180" t="s">
        <v>193</v>
      </c>
      <c r="QC88" s="180" t="s">
        <v>25</v>
      </c>
      <c r="QD88" s="193"/>
      <c r="QE88" s="461" t="s">
        <v>903</v>
      </c>
      <c r="QF88" s="140" t="s">
        <v>2</v>
      </c>
      <c r="QG88" s="224" t="s">
        <v>3</v>
      </c>
      <c r="QH88" s="461" t="s">
        <v>10</v>
      </c>
      <c r="QI88" s="461" t="s">
        <v>4</v>
      </c>
      <c r="QJ88" s="180" t="s">
        <v>193</v>
      </c>
      <c r="QK88" s="180" t="s">
        <v>25</v>
      </c>
      <c r="QL88" s="193"/>
      <c r="QM88" s="461" t="s">
        <v>903</v>
      </c>
      <c r="QN88" s="140" t="s">
        <v>2</v>
      </c>
      <c r="QO88" s="224" t="s">
        <v>3</v>
      </c>
      <c r="QP88" s="461" t="s">
        <v>10</v>
      </c>
      <c r="QQ88" s="461" t="s">
        <v>4</v>
      </c>
      <c r="QR88" s="180" t="s">
        <v>193</v>
      </c>
      <c r="QS88" s="180" t="s">
        <v>25</v>
      </c>
      <c r="QT88" s="193"/>
      <c r="QU88" s="461" t="s">
        <v>903</v>
      </c>
      <c r="QV88" s="140" t="s">
        <v>2</v>
      </c>
      <c r="QW88" s="224" t="s">
        <v>3</v>
      </c>
      <c r="QX88" s="461" t="s">
        <v>10</v>
      </c>
      <c r="QY88" s="461" t="s">
        <v>4</v>
      </c>
      <c r="QZ88" s="180" t="s">
        <v>193</v>
      </c>
      <c r="RA88" s="180" t="s">
        <v>25</v>
      </c>
      <c r="RB88" s="193"/>
      <c r="RC88" s="461" t="s">
        <v>903</v>
      </c>
      <c r="RD88" s="140" t="s">
        <v>2</v>
      </c>
      <c r="RE88" s="224" t="s">
        <v>3</v>
      </c>
      <c r="RF88" s="461" t="s">
        <v>10</v>
      </c>
      <c r="RG88" s="461" t="s">
        <v>4</v>
      </c>
      <c r="RH88" s="180" t="s">
        <v>193</v>
      </c>
      <c r="RI88" s="180" t="s">
        <v>25</v>
      </c>
      <c r="RJ88" s="193"/>
      <c r="RK88" s="461" t="s">
        <v>903</v>
      </c>
      <c r="RL88" s="140" t="s">
        <v>2</v>
      </c>
      <c r="RM88" s="224" t="s">
        <v>3</v>
      </c>
      <c r="RN88" s="461" t="s">
        <v>10</v>
      </c>
      <c r="RO88" s="461" t="s">
        <v>4</v>
      </c>
      <c r="RP88" s="180" t="s">
        <v>193</v>
      </c>
      <c r="RQ88" s="180" t="s">
        <v>25</v>
      </c>
      <c r="RR88" s="193"/>
      <c r="RS88" s="461" t="s">
        <v>903</v>
      </c>
      <c r="RT88" s="140" t="s">
        <v>2</v>
      </c>
      <c r="RU88" s="224" t="s">
        <v>3</v>
      </c>
      <c r="RV88" s="461" t="s">
        <v>10</v>
      </c>
      <c r="RW88" s="461" t="s">
        <v>4</v>
      </c>
      <c r="RX88" s="180" t="s">
        <v>193</v>
      </c>
      <c r="RY88" s="180" t="s">
        <v>25</v>
      </c>
      <c r="RZ88" s="193"/>
      <c r="SA88" s="461" t="s">
        <v>903</v>
      </c>
      <c r="SB88" s="140" t="s">
        <v>2</v>
      </c>
      <c r="SC88" s="224" t="s">
        <v>3</v>
      </c>
      <c r="SD88" s="461" t="s">
        <v>10</v>
      </c>
      <c r="SE88" s="461" t="s">
        <v>4</v>
      </c>
      <c r="SF88" s="180" t="s">
        <v>193</v>
      </c>
      <c r="SG88" s="180" t="s">
        <v>25</v>
      </c>
      <c r="SH88" s="193"/>
      <c r="SI88" s="461" t="s">
        <v>903</v>
      </c>
      <c r="SJ88" s="140" t="s">
        <v>2</v>
      </c>
      <c r="SK88" s="224" t="s">
        <v>3</v>
      </c>
      <c r="SL88" s="461" t="s">
        <v>10</v>
      </c>
      <c r="SM88" s="461" t="s">
        <v>4</v>
      </c>
      <c r="SN88" s="180" t="s">
        <v>193</v>
      </c>
      <c r="SO88" s="180" t="s">
        <v>25</v>
      </c>
      <c r="SP88" s="193"/>
      <c r="SQ88" s="461" t="s">
        <v>903</v>
      </c>
      <c r="SR88" s="140" t="s">
        <v>2</v>
      </c>
      <c r="SS88" s="224" t="s">
        <v>3</v>
      </c>
      <c r="ST88" s="461" t="s">
        <v>10</v>
      </c>
      <c r="SU88" s="461" t="s">
        <v>4</v>
      </c>
      <c r="SV88" s="180" t="s">
        <v>193</v>
      </c>
      <c r="SW88" s="180" t="s">
        <v>25</v>
      </c>
      <c r="SX88" s="193"/>
      <c r="SY88" s="461" t="s">
        <v>903</v>
      </c>
      <c r="SZ88" s="140" t="s">
        <v>2</v>
      </c>
      <c r="TA88" s="224" t="s">
        <v>3</v>
      </c>
      <c r="TB88" s="461" t="s">
        <v>10</v>
      </c>
      <c r="TC88" s="461" t="s">
        <v>4</v>
      </c>
      <c r="TD88" s="180" t="s">
        <v>193</v>
      </c>
      <c r="TE88" s="180" t="s">
        <v>25</v>
      </c>
      <c r="TF88" s="193"/>
      <c r="TG88" s="461" t="s">
        <v>903</v>
      </c>
      <c r="TH88" s="140" t="s">
        <v>2</v>
      </c>
      <c r="TI88" s="224" t="s">
        <v>3</v>
      </c>
      <c r="TJ88" s="461" t="s">
        <v>10</v>
      </c>
      <c r="TK88" s="461" t="s">
        <v>4</v>
      </c>
      <c r="TL88" s="180" t="s">
        <v>193</v>
      </c>
      <c r="TM88" s="180" t="s">
        <v>25</v>
      </c>
      <c r="TN88" s="193"/>
      <c r="TO88" s="461" t="s">
        <v>903</v>
      </c>
      <c r="TP88" s="140" t="s">
        <v>2</v>
      </c>
      <c r="TQ88" s="224" t="s">
        <v>3</v>
      </c>
      <c r="TR88" s="461" t="s">
        <v>10</v>
      </c>
      <c r="TS88" s="461" t="s">
        <v>4</v>
      </c>
      <c r="TT88" s="180" t="s">
        <v>193</v>
      </c>
      <c r="TU88" s="180" t="s">
        <v>25</v>
      </c>
      <c r="TV88" s="193"/>
      <c r="TW88" s="461" t="s">
        <v>903</v>
      </c>
      <c r="TX88" s="140" t="s">
        <v>2</v>
      </c>
      <c r="TY88" s="224" t="s">
        <v>3</v>
      </c>
      <c r="TZ88" s="461" t="s">
        <v>10</v>
      </c>
      <c r="UA88" s="461" t="s">
        <v>4</v>
      </c>
      <c r="UB88" s="180" t="s">
        <v>193</v>
      </c>
      <c r="UC88" s="180" t="s">
        <v>25</v>
      </c>
      <c r="UD88" s="193"/>
      <c r="UE88" s="461" t="s">
        <v>903</v>
      </c>
      <c r="UF88" s="140" t="s">
        <v>2</v>
      </c>
      <c r="UG88" s="224" t="s">
        <v>3</v>
      </c>
      <c r="UH88" s="461" t="s">
        <v>10</v>
      </c>
      <c r="UI88" s="461" t="s">
        <v>4</v>
      </c>
      <c r="UJ88" s="180" t="s">
        <v>193</v>
      </c>
      <c r="UK88" s="180" t="s">
        <v>25</v>
      </c>
      <c r="UL88" s="193"/>
      <c r="UM88" s="461" t="s">
        <v>903</v>
      </c>
      <c r="UN88" s="140" t="s">
        <v>2</v>
      </c>
      <c r="UO88" s="224" t="s">
        <v>3</v>
      </c>
      <c r="UP88" s="461" t="s">
        <v>10</v>
      </c>
      <c r="UQ88" s="461" t="s">
        <v>4</v>
      </c>
      <c r="UR88" s="180" t="s">
        <v>193</v>
      </c>
      <c r="US88" s="180" t="s">
        <v>25</v>
      </c>
      <c r="UT88" s="193"/>
      <c r="UU88" s="461" t="s">
        <v>903</v>
      </c>
      <c r="UV88" s="140" t="s">
        <v>2</v>
      </c>
      <c r="UW88" s="224" t="s">
        <v>3</v>
      </c>
      <c r="UX88" s="461" t="s">
        <v>10</v>
      </c>
      <c r="UY88" s="461" t="s">
        <v>4</v>
      </c>
      <c r="UZ88" s="180" t="s">
        <v>193</v>
      </c>
      <c r="VA88" s="180" t="s">
        <v>25</v>
      </c>
      <c r="VB88" s="193"/>
      <c r="VC88" s="461" t="s">
        <v>903</v>
      </c>
      <c r="VD88" s="140" t="s">
        <v>2</v>
      </c>
      <c r="VE88" s="224" t="s">
        <v>3</v>
      </c>
      <c r="VF88" s="461" t="s">
        <v>10</v>
      </c>
      <c r="VG88" s="461" t="s">
        <v>4</v>
      </c>
      <c r="VH88" s="180" t="s">
        <v>193</v>
      </c>
      <c r="VI88" s="180" t="s">
        <v>25</v>
      </c>
      <c r="VJ88" s="193"/>
      <c r="VK88" s="461" t="s">
        <v>903</v>
      </c>
      <c r="VL88" s="140" t="s">
        <v>2</v>
      </c>
      <c r="VM88" s="224" t="s">
        <v>3</v>
      </c>
      <c r="VN88" s="461" t="s">
        <v>10</v>
      </c>
      <c r="VO88" s="461" t="s">
        <v>4</v>
      </c>
      <c r="VP88" s="180" t="s">
        <v>193</v>
      </c>
      <c r="VQ88" s="180" t="s">
        <v>25</v>
      </c>
      <c r="VR88" s="193"/>
      <c r="VS88" s="461" t="s">
        <v>903</v>
      </c>
      <c r="VT88" s="140" t="s">
        <v>2</v>
      </c>
      <c r="VU88" s="224" t="s">
        <v>3</v>
      </c>
      <c r="VV88" s="461" t="s">
        <v>10</v>
      </c>
      <c r="VW88" s="461" t="s">
        <v>4</v>
      </c>
      <c r="VX88" s="180" t="s">
        <v>193</v>
      </c>
      <c r="VY88" s="180" t="s">
        <v>25</v>
      </c>
      <c r="VZ88" s="193"/>
      <c r="WA88" s="461" t="s">
        <v>903</v>
      </c>
      <c r="WB88" s="140" t="s">
        <v>2</v>
      </c>
      <c r="WC88" s="224" t="s">
        <v>3</v>
      </c>
      <c r="WD88" s="461" t="s">
        <v>10</v>
      </c>
      <c r="WE88" s="461" t="s">
        <v>4</v>
      </c>
      <c r="WF88" s="180" t="s">
        <v>193</v>
      </c>
      <c r="WG88" s="180" t="s">
        <v>25</v>
      </c>
      <c r="WH88" s="193"/>
      <c r="WI88" s="461" t="s">
        <v>903</v>
      </c>
      <c r="WJ88" s="140" t="s">
        <v>2</v>
      </c>
      <c r="WK88" s="224" t="s">
        <v>3</v>
      </c>
      <c r="WL88" s="461" t="s">
        <v>10</v>
      </c>
      <c r="WM88" s="461" t="s">
        <v>4</v>
      </c>
      <c r="WN88" s="180" t="s">
        <v>193</v>
      </c>
      <c r="WO88" s="180" t="s">
        <v>25</v>
      </c>
      <c r="WP88" s="193"/>
      <c r="WQ88" s="461" t="s">
        <v>903</v>
      </c>
      <c r="WR88" s="140" t="s">
        <v>2</v>
      </c>
      <c r="WS88" s="224" t="s">
        <v>3</v>
      </c>
      <c r="WT88" s="461" t="s">
        <v>10</v>
      </c>
      <c r="WU88" s="461" t="s">
        <v>4</v>
      </c>
      <c r="WV88" s="180" t="s">
        <v>193</v>
      </c>
      <c r="WW88" s="180" t="s">
        <v>25</v>
      </c>
      <c r="WX88" s="193"/>
      <c r="WY88" s="461" t="s">
        <v>903</v>
      </c>
      <c r="WZ88" s="140" t="s">
        <v>2</v>
      </c>
      <c r="XA88" s="224" t="s">
        <v>3</v>
      </c>
      <c r="XB88" s="461" t="s">
        <v>10</v>
      </c>
      <c r="XC88" s="461" t="s">
        <v>4</v>
      </c>
      <c r="XD88" s="180" t="s">
        <v>193</v>
      </c>
      <c r="XE88" s="180" t="s">
        <v>25</v>
      </c>
      <c r="XF88" s="193"/>
      <c r="XG88" s="461" t="s">
        <v>903</v>
      </c>
      <c r="XH88" s="140" t="s">
        <v>2</v>
      </c>
      <c r="XI88" s="224" t="s">
        <v>3</v>
      </c>
      <c r="XJ88" s="461" t="s">
        <v>10</v>
      </c>
      <c r="XK88" s="461" t="s">
        <v>4</v>
      </c>
      <c r="XL88" s="180" t="s">
        <v>193</v>
      </c>
      <c r="XM88" s="180" t="s">
        <v>25</v>
      </c>
      <c r="XN88" s="193"/>
      <c r="XO88" s="461" t="s">
        <v>903</v>
      </c>
      <c r="XP88" s="140" t="s">
        <v>2</v>
      </c>
      <c r="XQ88" s="224" t="s">
        <v>3</v>
      </c>
      <c r="XR88" s="461" t="s">
        <v>10</v>
      </c>
      <c r="XS88" s="461" t="s">
        <v>4</v>
      </c>
      <c r="XT88" s="180" t="s">
        <v>193</v>
      </c>
      <c r="XU88" s="180" t="s">
        <v>25</v>
      </c>
      <c r="XV88" s="193"/>
      <c r="XW88" s="461" t="s">
        <v>903</v>
      </c>
      <c r="XX88" s="140" t="s">
        <v>2</v>
      </c>
      <c r="XY88" s="224" t="s">
        <v>3</v>
      </c>
      <c r="XZ88" s="461" t="s">
        <v>10</v>
      </c>
      <c r="YA88" s="461" t="s">
        <v>4</v>
      </c>
      <c r="YB88" s="180" t="s">
        <v>193</v>
      </c>
      <c r="YC88" s="180" t="s">
        <v>25</v>
      </c>
      <c r="YD88" s="193"/>
      <c r="YE88" s="461" t="s">
        <v>903</v>
      </c>
      <c r="YF88" s="140" t="s">
        <v>2</v>
      </c>
      <c r="YG88" s="224" t="s">
        <v>3</v>
      </c>
      <c r="YH88" s="461" t="s">
        <v>10</v>
      </c>
      <c r="YI88" s="461" t="s">
        <v>4</v>
      </c>
      <c r="YJ88" s="180" t="s">
        <v>193</v>
      </c>
      <c r="YK88" s="180" t="s">
        <v>25</v>
      </c>
      <c r="YL88" s="193"/>
      <c r="YM88" s="461" t="s">
        <v>903</v>
      </c>
      <c r="YN88" s="140" t="s">
        <v>2</v>
      </c>
      <c r="YO88" s="224" t="s">
        <v>3</v>
      </c>
      <c r="YP88" s="461" t="s">
        <v>10</v>
      </c>
      <c r="YQ88" s="461" t="s">
        <v>4</v>
      </c>
      <c r="YR88" s="180" t="s">
        <v>193</v>
      </c>
      <c r="YS88" s="180" t="s">
        <v>25</v>
      </c>
      <c r="YT88" s="193"/>
      <c r="YU88" s="461" t="s">
        <v>903</v>
      </c>
      <c r="YV88" s="140" t="s">
        <v>2</v>
      </c>
      <c r="YW88" s="224" t="s">
        <v>3</v>
      </c>
      <c r="YX88" s="461" t="s">
        <v>10</v>
      </c>
      <c r="YY88" s="461" t="s">
        <v>4</v>
      </c>
      <c r="YZ88" s="180" t="s">
        <v>193</v>
      </c>
      <c r="ZA88" s="180" t="s">
        <v>25</v>
      </c>
      <c r="ZB88" s="193"/>
      <c r="ZC88" s="461" t="s">
        <v>903</v>
      </c>
      <c r="ZD88" s="140" t="s">
        <v>2</v>
      </c>
      <c r="ZE88" s="224" t="s">
        <v>3</v>
      </c>
      <c r="ZF88" s="461" t="s">
        <v>10</v>
      </c>
      <c r="ZG88" s="461" t="s">
        <v>4</v>
      </c>
      <c r="ZH88" s="180" t="s">
        <v>193</v>
      </c>
      <c r="ZI88" s="180" t="s">
        <v>25</v>
      </c>
      <c r="ZJ88" s="193"/>
      <c r="ZK88" s="461" t="s">
        <v>903</v>
      </c>
      <c r="ZL88" s="140" t="s">
        <v>2</v>
      </c>
      <c r="ZM88" s="224" t="s">
        <v>3</v>
      </c>
      <c r="ZN88" s="461" t="s">
        <v>10</v>
      </c>
      <c r="ZO88" s="461" t="s">
        <v>4</v>
      </c>
      <c r="ZP88" s="180" t="s">
        <v>193</v>
      </c>
      <c r="ZQ88" s="180" t="s">
        <v>25</v>
      </c>
      <c r="ZR88" s="193"/>
      <c r="ZS88" s="461" t="s">
        <v>903</v>
      </c>
      <c r="ZT88" s="140" t="s">
        <v>2</v>
      </c>
      <c r="ZU88" s="224" t="s">
        <v>3</v>
      </c>
      <c r="ZV88" s="461" t="s">
        <v>10</v>
      </c>
      <c r="ZW88" s="461" t="s">
        <v>4</v>
      </c>
      <c r="ZX88" s="180" t="s">
        <v>193</v>
      </c>
      <c r="ZY88" s="180" t="s">
        <v>25</v>
      </c>
      <c r="ZZ88" s="193"/>
      <c r="AAA88" s="461" t="s">
        <v>903</v>
      </c>
      <c r="AAB88" s="140" t="s">
        <v>2</v>
      </c>
      <c r="AAC88" s="224" t="s">
        <v>3</v>
      </c>
      <c r="AAD88" s="461" t="s">
        <v>10</v>
      </c>
      <c r="AAE88" s="461" t="s">
        <v>4</v>
      </c>
      <c r="AAF88" s="180" t="s">
        <v>193</v>
      </c>
      <c r="AAG88" s="180" t="s">
        <v>25</v>
      </c>
      <c r="AAH88" s="193"/>
      <c r="AAI88" s="461" t="s">
        <v>903</v>
      </c>
      <c r="AAJ88" s="140" t="s">
        <v>2</v>
      </c>
      <c r="AAK88" s="224" t="s">
        <v>3</v>
      </c>
      <c r="AAL88" s="461" t="s">
        <v>10</v>
      </c>
      <c r="AAM88" s="461" t="s">
        <v>4</v>
      </c>
      <c r="AAN88" s="180" t="s">
        <v>193</v>
      </c>
      <c r="AAO88" s="180" t="s">
        <v>25</v>
      </c>
      <c r="AAP88" s="193"/>
      <c r="AAQ88" s="461" t="s">
        <v>903</v>
      </c>
      <c r="AAR88" s="140" t="s">
        <v>2</v>
      </c>
      <c r="AAS88" s="224" t="s">
        <v>3</v>
      </c>
      <c r="AAT88" s="461" t="s">
        <v>10</v>
      </c>
      <c r="AAU88" s="461" t="s">
        <v>4</v>
      </c>
      <c r="AAV88" s="180" t="s">
        <v>193</v>
      </c>
      <c r="AAW88" s="180" t="s">
        <v>25</v>
      </c>
      <c r="AAX88" s="193"/>
      <c r="AAY88" s="461" t="s">
        <v>903</v>
      </c>
      <c r="AAZ88" s="140" t="s">
        <v>2</v>
      </c>
      <c r="ABA88" s="224" t="s">
        <v>3</v>
      </c>
      <c r="ABB88" s="461" t="s">
        <v>10</v>
      </c>
      <c r="ABC88" s="461" t="s">
        <v>4</v>
      </c>
      <c r="ABD88" s="180" t="s">
        <v>193</v>
      </c>
      <c r="ABE88" s="180" t="s">
        <v>25</v>
      </c>
      <c r="ABF88" s="193"/>
      <c r="ABG88" s="461" t="s">
        <v>903</v>
      </c>
      <c r="ABH88" s="140" t="s">
        <v>2</v>
      </c>
      <c r="ABI88" s="224" t="s">
        <v>3</v>
      </c>
      <c r="ABJ88" s="461" t="s">
        <v>10</v>
      </c>
      <c r="ABK88" s="461" t="s">
        <v>4</v>
      </c>
      <c r="ABL88" s="180" t="s">
        <v>193</v>
      </c>
      <c r="ABM88" s="180" t="s">
        <v>25</v>
      </c>
      <c r="ABN88" s="193"/>
      <c r="ABO88" s="461" t="s">
        <v>903</v>
      </c>
      <c r="ABP88" s="140" t="s">
        <v>2</v>
      </c>
      <c r="ABQ88" s="224" t="s">
        <v>3</v>
      </c>
      <c r="ABR88" s="461" t="s">
        <v>10</v>
      </c>
      <c r="ABS88" s="461" t="s">
        <v>4</v>
      </c>
      <c r="ABT88" s="180" t="s">
        <v>193</v>
      </c>
      <c r="ABU88" s="180" t="s">
        <v>25</v>
      </c>
      <c r="ABV88" s="193"/>
      <c r="ABW88" s="461" t="s">
        <v>903</v>
      </c>
      <c r="ABX88" s="140" t="s">
        <v>2</v>
      </c>
      <c r="ABY88" s="224" t="s">
        <v>3</v>
      </c>
      <c r="ABZ88" s="461" t="s">
        <v>10</v>
      </c>
      <c r="ACA88" s="461" t="s">
        <v>4</v>
      </c>
      <c r="ACB88" s="180" t="s">
        <v>193</v>
      </c>
      <c r="ACC88" s="180" t="s">
        <v>25</v>
      </c>
      <c r="ACD88" s="193"/>
      <c r="ACE88" s="461" t="s">
        <v>903</v>
      </c>
      <c r="ACF88" s="140" t="s">
        <v>2</v>
      </c>
      <c r="ACG88" s="224" t="s">
        <v>3</v>
      </c>
      <c r="ACH88" s="461" t="s">
        <v>10</v>
      </c>
      <c r="ACI88" s="461" t="s">
        <v>4</v>
      </c>
      <c r="ACJ88" s="180" t="s">
        <v>193</v>
      </c>
      <c r="ACK88" s="180" t="s">
        <v>25</v>
      </c>
      <c r="ACL88" s="193"/>
      <c r="ACM88" s="461" t="s">
        <v>903</v>
      </c>
      <c r="ACN88" s="140" t="s">
        <v>2</v>
      </c>
      <c r="ACO88" s="224" t="s">
        <v>3</v>
      </c>
      <c r="ACP88" s="461" t="s">
        <v>10</v>
      </c>
      <c r="ACQ88" s="461" t="s">
        <v>4</v>
      </c>
      <c r="ACR88" s="180" t="s">
        <v>193</v>
      </c>
      <c r="ACS88" s="180" t="s">
        <v>25</v>
      </c>
      <c r="ACT88" s="193"/>
      <c r="ACU88" s="461" t="s">
        <v>903</v>
      </c>
      <c r="ACV88" s="140" t="s">
        <v>2</v>
      </c>
      <c r="ACW88" s="224" t="s">
        <v>3</v>
      </c>
      <c r="ACX88" s="461" t="s">
        <v>10</v>
      </c>
      <c r="ACY88" s="461" t="s">
        <v>4</v>
      </c>
      <c r="ACZ88" s="180" t="s">
        <v>193</v>
      </c>
      <c r="ADA88" s="180" t="s">
        <v>25</v>
      </c>
      <c r="ADB88" s="193"/>
      <c r="ADC88" s="461" t="s">
        <v>903</v>
      </c>
      <c r="ADD88" s="140" t="s">
        <v>2</v>
      </c>
      <c r="ADE88" s="224" t="s">
        <v>3</v>
      </c>
      <c r="ADF88" s="461" t="s">
        <v>10</v>
      </c>
      <c r="ADG88" s="461" t="s">
        <v>4</v>
      </c>
      <c r="ADH88" s="180" t="s">
        <v>193</v>
      </c>
      <c r="ADI88" s="180" t="s">
        <v>25</v>
      </c>
      <c r="ADJ88" s="193"/>
      <c r="ADK88" s="461" t="s">
        <v>903</v>
      </c>
      <c r="ADL88" s="140" t="s">
        <v>2</v>
      </c>
      <c r="ADM88" s="224" t="s">
        <v>3</v>
      </c>
      <c r="ADN88" s="461" t="s">
        <v>10</v>
      </c>
      <c r="ADO88" s="461" t="s">
        <v>4</v>
      </c>
      <c r="ADP88" s="180" t="s">
        <v>193</v>
      </c>
      <c r="ADQ88" s="180" t="s">
        <v>25</v>
      </c>
      <c r="ADR88" s="193"/>
      <c r="ADS88" s="461" t="s">
        <v>903</v>
      </c>
      <c r="ADT88" s="140" t="s">
        <v>2</v>
      </c>
      <c r="ADU88" s="224" t="s">
        <v>3</v>
      </c>
      <c r="ADV88" s="461" t="s">
        <v>10</v>
      </c>
      <c r="ADW88" s="461" t="s">
        <v>4</v>
      </c>
      <c r="ADX88" s="180" t="s">
        <v>193</v>
      </c>
      <c r="ADY88" s="180" t="s">
        <v>25</v>
      </c>
      <c r="ADZ88" s="193"/>
      <c r="AEA88" s="461" t="s">
        <v>903</v>
      </c>
      <c r="AEB88" s="140" t="s">
        <v>2</v>
      </c>
      <c r="AEC88" s="224" t="s">
        <v>3</v>
      </c>
      <c r="AED88" s="461" t="s">
        <v>10</v>
      </c>
      <c r="AEE88" s="461" t="s">
        <v>4</v>
      </c>
      <c r="AEF88" s="180" t="s">
        <v>193</v>
      </c>
      <c r="AEG88" s="180" t="s">
        <v>25</v>
      </c>
      <c r="AEH88" s="193"/>
      <c r="AEI88" s="461" t="s">
        <v>903</v>
      </c>
      <c r="AEJ88" s="140" t="s">
        <v>2</v>
      </c>
      <c r="AEK88" s="224" t="s">
        <v>3</v>
      </c>
      <c r="AEL88" s="461" t="s">
        <v>10</v>
      </c>
      <c r="AEM88" s="461" t="s">
        <v>4</v>
      </c>
      <c r="AEN88" s="180" t="s">
        <v>193</v>
      </c>
      <c r="AEO88" s="180" t="s">
        <v>25</v>
      </c>
      <c r="AEP88" s="193"/>
      <c r="AEQ88" s="461" t="s">
        <v>903</v>
      </c>
      <c r="AER88" s="140" t="s">
        <v>2</v>
      </c>
      <c r="AES88" s="224" t="s">
        <v>3</v>
      </c>
      <c r="AET88" s="461" t="s">
        <v>10</v>
      </c>
      <c r="AEU88" s="461" t="s">
        <v>4</v>
      </c>
      <c r="AEV88" s="180" t="s">
        <v>193</v>
      </c>
      <c r="AEW88" s="180" t="s">
        <v>25</v>
      </c>
      <c r="AEX88" s="193"/>
      <c r="AEY88" s="461" t="s">
        <v>903</v>
      </c>
      <c r="AEZ88" s="140" t="s">
        <v>2</v>
      </c>
      <c r="AFA88" s="224" t="s">
        <v>3</v>
      </c>
      <c r="AFB88" s="461" t="s">
        <v>10</v>
      </c>
      <c r="AFC88" s="461" t="s">
        <v>4</v>
      </c>
      <c r="AFD88" s="180" t="s">
        <v>193</v>
      </c>
      <c r="AFE88" s="180" t="s">
        <v>25</v>
      </c>
      <c r="AFF88" s="193"/>
      <c r="AFG88" s="461" t="s">
        <v>903</v>
      </c>
      <c r="AFH88" s="140" t="s">
        <v>2</v>
      </c>
      <c r="AFI88" s="224" t="s">
        <v>3</v>
      </c>
      <c r="AFJ88" s="461" t="s">
        <v>10</v>
      </c>
      <c r="AFK88" s="461" t="s">
        <v>4</v>
      </c>
      <c r="AFL88" s="180" t="s">
        <v>193</v>
      </c>
      <c r="AFM88" s="180" t="s">
        <v>25</v>
      </c>
      <c r="AFN88" s="193"/>
      <c r="AFO88" s="461" t="s">
        <v>903</v>
      </c>
      <c r="AFP88" s="140" t="s">
        <v>2</v>
      </c>
      <c r="AFQ88" s="224" t="s">
        <v>3</v>
      </c>
      <c r="AFR88" s="461" t="s">
        <v>10</v>
      </c>
      <c r="AFS88" s="461" t="s">
        <v>4</v>
      </c>
      <c r="AFT88" s="180" t="s">
        <v>193</v>
      </c>
      <c r="AFU88" s="180" t="s">
        <v>25</v>
      </c>
      <c r="AFV88" s="193"/>
      <c r="AFW88" s="461" t="s">
        <v>903</v>
      </c>
      <c r="AFX88" s="140" t="s">
        <v>2</v>
      </c>
      <c r="AFY88" s="224" t="s">
        <v>3</v>
      </c>
      <c r="AFZ88" s="461" t="s">
        <v>10</v>
      </c>
      <c r="AGA88" s="461" t="s">
        <v>4</v>
      </c>
      <c r="AGB88" s="180" t="s">
        <v>193</v>
      </c>
      <c r="AGC88" s="180" t="s">
        <v>25</v>
      </c>
      <c r="AGD88" s="193"/>
      <c r="AGE88" s="461" t="s">
        <v>903</v>
      </c>
      <c r="AGF88" s="140" t="s">
        <v>2</v>
      </c>
      <c r="AGG88" s="224" t="s">
        <v>3</v>
      </c>
      <c r="AGH88" s="461" t="s">
        <v>10</v>
      </c>
      <c r="AGI88" s="461" t="s">
        <v>4</v>
      </c>
      <c r="AGJ88" s="180" t="s">
        <v>193</v>
      </c>
      <c r="AGK88" s="180" t="s">
        <v>25</v>
      </c>
      <c r="AGL88" s="193"/>
      <c r="AGM88" s="461" t="s">
        <v>903</v>
      </c>
      <c r="AGN88" s="140" t="s">
        <v>2</v>
      </c>
      <c r="AGO88" s="224" t="s">
        <v>3</v>
      </c>
      <c r="AGP88" s="461" t="s">
        <v>10</v>
      </c>
      <c r="AGQ88" s="461" t="s">
        <v>4</v>
      </c>
      <c r="AGR88" s="180" t="s">
        <v>193</v>
      </c>
      <c r="AGS88" s="180" t="s">
        <v>25</v>
      </c>
      <c r="AGT88" s="193"/>
      <c r="AGU88" s="461" t="s">
        <v>903</v>
      </c>
      <c r="AGV88" s="140" t="s">
        <v>2</v>
      </c>
      <c r="AGW88" s="224" t="s">
        <v>3</v>
      </c>
      <c r="AGX88" s="461" t="s">
        <v>10</v>
      </c>
      <c r="AGY88" s="461" t="s">
        <v>4</v>
      </c>
      <c r="AGZ88" s="180" t="s">
        <v>193</v>
      </c>
      <c r="AHA88" s="180" t="s">
        <v>25</v>
      </c>
      <c r="AHB88" s="193"/>
      <c r="AHC88" s="461" t="s">
        <v>903</v>
      </c>
      <c r="AHD88" s="140" t="s">
        <v>2</v>
      </c>
      <c r="AHE88" s="224" t="s">
        <v>3</v>
      </c>
      <c r="AHF88" s="461" t="s">
        <v>10</v>
      </c>
      <c r="AHG88" s="461" t="s">
        <v>4</v>
      </c>
      <c r="AHH88" s="180" t="s">
        <v>193</v>
      </c>
      <c r="AHI88" s="180" t="s">
        <v>25</v>
      </c>
      <c r="AHJ88" s="193"/>
      <c r="AHK88" s="461" t="s">
        <v>903</v>
      </c>
      <c r="AHL88" s="140" t="s">
        <v>2</v>
      </c>
      <c r="AHM88" s="224" t="s">
        <v>3</v>
      </c>
      <c r="AHN88" s="461" t="s">
        <v>10</v>
      </c>
      <c r="AHO88" s="461" t="s">
        <v>4</v>
      </c>
      <c r="AHP88" s="180" t="s">
        <v>193</v>
      </c>
      <c r="AHQ88" s="180" t="s">
        <v>25</v>
      </c>
      <c r="AHR88" s="193"/>
      <c r="AHS88" s="461" t="s">
        <v>903</v>
      </c>
      <c r="AHT88" s="140" t="s">
        <v>2</v>
      </c>
      <c r="AHU88" s="224" t="s">
        <v>3</v>
      </c>
      <c r="AHV88" s="461" t="s">
        <v>10</v>
      </c>
      <c r="AHW88" s="461" t="s">
        <v>4</v>
      </c>
      <c r="AHX88" s="180" t="s">
        <v>193</v>
      </c>
      <c r="AHY88" s="180" t="s">
        <v>25</v>
      </c>
      <c r="AHZ88" s="193"/>
      <c r="AIA88" s="461" t="s">
        <v>903</v>
      </c>
      <c r="AIB88" s="140" t="s">
        <v>2</v>
      </c>
      <c r="AIC88" s="224" t="s">
        <v>3</v>
      </c>
      <c r="AID88" s="461" t="s">
        <v>10</v>
      </c>
      <c r="AIE88" s="461" t="s">
        <v>4</v>
      </c>
      <c r="AIF88" s="180" t="s">
        <v>193</v>
      </c>
      <c r="AIG88" s="180" t="s">
        <v>25</v>
      </c>
      <c r="AIH88" s="193"/>
      <c r="AII88" s="461" t="s">
        <v>903</v>
      </c>
      <c r="AIJ88" s="140" t="s">
        <v>2</v>
      </c>
      <c r="AIK88" s="224" t="s">
        <v>3</v>
      </c>
      <c r="AIL88" s="461" t="s">
        <v>10</v>
      </c>
      <c r="AIM88" s="461" t="s">
        <v>4</v>
      </c>
      <c r="AIN88" s="180" t="s">
        <v>193</v>
      </c>
      <c r="AIO88" s="180" t="s">
        <v>25</v>
      </c>
      <c r="AIP88" s="193"/>
      <c r="AIQ88" s="461" t="s">
        <v>903</v>
      </c>
      <c r="AIR88" s="140" t="s">
        <v>2</v>
      </c>
      <c r="AIS88" s="224" t="s">
        <v>3</v>
      </c>
      <c r="AIT88" s="461" t="s">
        <v>10</v>
      </c>
      <c r="AIU88" s="461" t="s">
        <v>4</v>
      </c>
      <c r="AIV88" s="180" t="s">
        <v>193</v>
      </c>
      <c r="AIW88" s="180" t="s">
        <v>25</v>
      </c>
      <c r="AIX88" s="193"/>
      <c r="AIY88" s="461" t="s">
        <v>903</v>
      </c>
      <c r="AIZ88" s="140" t="s">
        <v>2</v>
      </c>
      <c r="AJA88" s="224" t="s">
        <v>3</v>
      </c>
      <c r="AJB88" s="461" t="s">
        <v>10</v>
      </c>
      <c r="AJC88" s="461" t="s">
        <v>4</v>
      </c>
      <c r="AJD88" s="180" t="s">
        <v>193</v>
      </c>
      <c r="AJE88" s="180" t="s">
        <v>25</v>
      </c>
      <c r="AJF88" s="193"/>
      <c r="AJG88" s="461" t="s">
        <v>903</v>
      </c>
      <c r="AJH88" s="140" t="s">
        <v>2</v>
      </c>
      <c r="AJI88" s="224" t="s">
        <v>3</v>
      </c>
      <c r="AJJ88" s="461" t="s">
        <v>10</v>
      </c>
      <c r="AJK88" s="461" t="s">
        <v>4</v>
      </c>
      <c r="AJL88" s="180" t="s">
        <v>193</v>
      </c>
      <c r="AJM88" s="180" t="s">
        <v>25</v>
      </c>
      <c r="AJN88" s="193"/>
      <c r="AJO88" s="461" t="s">
        <v>903</v>
      </c>
      <c r="AJP88" s="140" t="s">
        <v>2</v>
      </c>
      <c r="AJQ88" s="224" t="s">
        <v>3</v>
      </c>
      <c r="AJR88" s="461" t="s">
        <v>10</v>
      </c>
      <c r="AJS88" s="461" t="s">
        <v>4</v>
      </c>
      <c r="AJT88" s="180" t="s">
        <v>193</v>
      </c>
      <c r="AJU88" s="180" t="s">
        <v>25</v>
      </c>
      <c r="AJV88" s="193"/>
      <c r="AJW88" s="461" t="s">
        <v>903</v>
      </c>
      <c r="AJX88" s="140" t="s">
        <v>2</v>
      </c>
      <c r="AJY88" s="224" t="s">
        <v>3</v>
      </c>
      <c r="AJZ88" s="461" t="s">
        <v>10</v>
      </c>
      <c r="AKA88" s="461" t="s">
        <v>4</v>
      </c>
      <c r="AKB88" s="180" t="s">
        <v>193</v>
      </c>
      <c r="AKC88" s="180" t="s">
        <v>25</v>
      </c>
      <c r="AKD88" s="193"/>
      <c r="AKE88" s="461" t="s">
        <v>903</v>
      </c>
      <c r="AKF88" s="140" t="s">
        <v>2</v>
      </c>
      <c r="AKG88" s="224" t="s">
        <v>3</v>
      </c>
      <c r="AKH88" s="461" t="s">
        <v>10</v>
      </c>
      <c r="AKI88" s="461" t="s">
        <v>4</v>
      </c>
      <c r="AKJ88" s="180" t="s">
        <v>193</v>
      </c>
      <c r="AKK88" s="180" t="s">
        <v>25</v>
      </c>
      <c r="AKL88" s="193"/>
      <c r="AKM88" s="461" t="s">
        <v>903</v>
      </c>
      <c r="AKN88" s="140" t="s">
        <v>2</v>
      </c>
      <c r="AKO88" s="224" t="s">
        <v>3</v>
      </c>
      <c r="AKP88" s="461" t="s">
        <v>10</v>
      </c>
      <c r="AKQ88" s="461" t="s">
        <v>4</v>
      </c>
      <c r="AKR88" s="180" t="s">
        <v>193</v>
      </c>
      <c r="AKS88" s="180" t="s">
        <v>25</v>
      </c>
      <c r="AKT88" s="193"/>
      <c r="AKU88" s="461" t="s">
        <v>903</v>
      </c>
      <c r="AKV88" s="140" t="s">
        <v>2</v>
      </c>
      <c r="AKW88" s="224" t="s">
        <v>3</v>
      </c>
      <c r="AKX88" s="461" t="s">
        <v>10</v>
      </c>
      <c r="AKY88" s="461" t="s">
        <v>4</v>
      </c>
      <c r="AKZ88" s="180" t="s">
        <v>193</v>
      </c>
      <c r="ALA88" s="180" t="s">
        <v>25</v>
      </c>
      <c r="ALB88" s="193"/>
      <c r="ALC88" s="461" t="s">
        <v>903</v>
      </c>
      <c r="ALD88" s="140" t="s">
        <v>2</v>
      </c>
      <c r="ALE88" s="224" t="s">
        <v>3</v>
      </c>
      <c r="ALF88" s="461" t="s">
        <v>10</v>
      </c>
      <c r="ALG88" s="461" t="s">
        <v>4</v>
      </c>
      <c r="ALH88" s="180" t="s">
        <v>193</v>
      </c>
      <c r="ALI88" s="180" t="s">
        <v>25</v>
      </c>
      <c r="ALJ88" s="193"/>
      <c r="ALK88" s="461" t="s">
        <v>903</v>
      </c>
      <c r="ALL88" s="140" t="s">
        <v>2</v>
      </c>
      <c r="ALM88" s="224" t="s">
        <v>3</v>
      </c>
      <c r="ALN88" s="461" t="s">
        <v>10</v>
      </c>
      <c r="ALO88" s="461" t="s">
        <v>4</v>
      </c>
      <c r="ALP88" s="180" t="s">
        <v>193</v>
      </c>
      <c r="ALQ88" s="180" t="s">
        <v>25</v>
      </c>
      <c r="ALR88" s="193"/>
      <c r="ALS88" s="461" t="s">
        <v>903</v>
      </c>
      <c r="ALT88" s="140" t="s">
        <v>2</v>
      </c>
      <c r="ALU88" s="224" t="s">
        <v>3</v>
      </c>
      <c r="ALV88" s="461" t="s">
        <v>10</v>
      </c>
      <c r="ALW88" s="461" t="s">
        <v>4</v>
      </c>
      <c r="ALX88" s="180" t="s">
        <v>193</v>
      </c>
      <c r="ALY88" s="180" t="s">
        <v>25</v>
      </c>
      <c r="ALZ88" s="193"/>
      <c r="AMA88" s="461" t="s">
        <v>903</v>
      </c>
      <c r="AMB88" s="140" t="s">
        <v>2</v>
      </c>
      <c r="AMC88" s="224" t="s">
        <v>3</v>
      </c>
      <c r="AMD88" s="461" t="s">
        <v>10</v>
      </c>
      <c r="AME88" s="461" t="s">
        <v>4</v>
      </c>
      <c r="AMF88" s="180" t="s">
        <v>193</v>
      </c>
      <c r="AMG88" s="180" t="s">
        <v>25</v>
      </c>
      <c r="AMH88" s="193"/>
      <c r="AMI88" s="461" t="s">
        <v>903</v>
      </c>
      <c r="AMJ88" s="140" t="s">
        <v>2</v>
      </c>
      <c r="AMK88" s="224" t="s">
        <v>3</v>
      </c>
      <c r="AML88" s="461" t="s">
        <v>10</v>
      </c>
      <c r="AMM88" s="461" t="s">
        <v>4</v>
      </c>
      <c r="AMN88" s="180" t="s">
        <v>193</v>
      </c>
      <c r="AMO88" s="180" t="s">
        <v>25</v>
      </c>
      <c r="AMP88" s="193"/>
      <c r="AMQ88" s="461" t="s">
        <v>903</v>
      </c>
      <c r="AMR88" s="140" t="s">
        <v>2</v>
      </c>
      <c r="AMS88" s="224" t="s">
        <v>3</v>
      </c>
      <c r="AMT88" s="461" t="s">
        <v>10</v>
      </c>
      <c r="AMU88" s="461" t="s">
        <v>4</v>
      </c>
      <c r="AMV88" s="180" t="s">
        <v>193</v>
      </c>
      <c r="AMW88" s="180" t="s">
        <v>25</v>
      </c>
      <c r="AMX88" s="193"/>
      <c r="AMY88" s="461" t="s">
        <v>903</v>
      </c>
      <c r="AMZ88" s="140" t="s">
        <v>2</v>
      </c>
      <c r="ANA88" s="224" t="s">
        <v>3</v>
      </c>
      <c r="ANB88" s="461" t="s">
        <v>10</v>
      </c>
      <c r="ANC88" s="461" t="s">
        <v>4</v>
      </c>
      <c r="AND88" s="180" t="s">
        <v>193</v>
      </c>
      <c r="ANE88" s="180" t="s">
        <v>25</v>
      </c>
      <c r="ANF88" s="193"/>
      <c r="ANG88" s="461" t="s">
        <v>903</v>
      </c>
      <c r="ANH88" s="140" t="s">
        <v>2</v>
      </c>
      <c r="ANI88" s="224" t="s">
        <v>3</v>
      </c>
      <c r="ANJ88" s="461" t="s">
        <v>10</v>
      </c>
      <c r="ANK88" s="461" t="s">
        <v>4</v>
      </c>
      <c r="ANL88" s="180" t="s">
        <v>193</v>
      </c>
      <c r="ANM88" s="180" t="s">
        <v>25</v>
      </c>
      <c r="ANN88" s="193"/>
      <c r="ANO88" s="461" t="s">
        <v>903</v>
      </c>
      <c r="ANP88" s="140" t="s">
        <v>2</v>
      </c>
      <c r="ANQ88" s="224" t="s">
        <v>3</v>
      </c>
      <c r="ANR88" s="461" t="s">
        <v>10</v>
      </c>
      <c r="ANS88" s="461" t="s">
        <v>4</v>
      </c>
      <c r="ANT88" s="180" t="s">
        <v>193</v>
      </c>
      <c r="ANU88" s="180" t="s">
        <v>25</v>
      </c>
      <c r="ANV88" s="193"/>
      <c r="ANW88" s="461" t="s">
        <v>903</v>
      </c>
      <c r="ANX88" s="140" t="s">
        <v>2</v>
      </c>
      <c r="ANY88" s="224" t="s">
        <v>3</v>
      </c>
      <c r="ANZ88" s="461" t="s">
        <v>10</v>
      </c>
      <c r="AOA88" s="461" t="s">
        <v>4</v>
      </c>
      <c r="AOB88" s="180" t="s">
        <v>193</v>
      </c>
      <c r="AOC88" s="180" t="s">
        <v>25</v>
      </c>
      <c r="AOD88" s="193"/>
      <c r="AOE88" s="461" t="s">
        <v>903</v>
      </c>
      <c r="AOF88" s="140" t="s">
        <v>2</v>
      </c>
      <c r="AOG88" s="224" t="s">
        <v>3</v>
      </c>
      <c r="AOH88" s="461" t="s">
        <v>10</v>
      </c>
      <c r="AOI88" s="461" t="s">
        <v>4</v>
      </c>
      <c r="AOJ88" s="180" t="s">
        <v>193</v>
      </c>
      <c r="AOK88" s="180" t="s">
        <v>25</v>
      </c>
      <c r="AOL88" s="193"/>
      <c r="AOM88" s="461" t="s">
        <v>903</v>
      </c>
      <c r="AON88" s="140" t="s">
        <v>2</v>
      </c>
      <c r="AOO88" s="224" t="s">
        <v>3</v>
      </c>
      <c r="AOP88" s="461" t="s">
        <v>10</v>
      </c>
      <c r="AOQ88" s="461" t="s">
        <v>4</v>
      </c>
      <c r="AOR88" s="180" t="s">
        <v>193</v>
      </c>
      <c r="AOS88" s="180" t="s">
        <v>25</v>
      </c>
      <c r="AOT88" s="193"/>
      <c r="AOU88" s="461" t="s">
        <v>903</v>
      </c>
      <c r="AOV88" s="140" t="s">
        <v>2</v>
      </c>
      <c r="AOW88" s="224" t="s">
        <v>3</v>
      </c>
      <c r="AOX88" s="461" t="s">
        <v>10</v>
      </c>
      <c r="AOY88" s="461" t="s">
        <v>4</v>
      </c>
      <c r="AOZ88" s="180" t="s">
        <v>193</v>
      </c>
      <c r="APA88" s="180" t="s">
        <v>25</v>
      </c>
      <c r="APB88" s="193"/>
      <c r="APC88" s="461" t="s">
        <v>903</v>
      </c>
      <c r="APD88" s="140" t="s">
        <v>2</v>
      </c>
      <c r="APE88" s="224" t="s">
        <v>3</v>
      </c>
      <c r="APF88" s="461" t="s">
        <v>10</v>
      </c>
      <c r="APG88" s="461" t="s">
        <v>4</v>
      </c>
      <c r="APH88" s="180" t="s">
        <v>193</v>
      </c>
      <c r="API88" s="180" t="s">
        <v>25</v>
      </c>
      <c r="APJ88" s="193"/>
      <c r="APK88" s="461" t="s">
        <v>903</v>
      </c>
      <c r="APL88" s="140" t="s">
        <v>2</v>
      </c>
      <c r="APM88" s="224" t="s">
        <v>3</v>
      </c>
      <c r="APN88" s="461" t="s">
        <v>10</v>
      </c>
      <c r="APO88" s="461" t="s">
        <v>4</v>
      </c>
      <c r="APP88" s="180" t="s">
        <v>193</v>
      </c>
      <c r="APQ88" s="180" t="s">
        <v>25</v>
      </c>
      <c r="APR88" s="193"/>
      <c r="APS88" s="461" t="s">
        <v>903</v>
      </c>
      <c r="APT88" s="140" t="s">
        <v>2</v>
      </c>
      <c r="APU88" s="224" t="s">
        <v>3</v>
      </c>
      <c r="APV88" s="461" t="s">
        <v>10</v>
      </c>
      <c r="APW88" s="461" t="s">
        <v>4</v>
      </c>
      <c r="APX88" s="180" t="s">
        <v>193</v>
      </c>
      <c r="APY88" s="180" t="s">
        <v>25</v>
      </c>
      <c r="APZ88" s="193"/>
      <c r="AQA88" s="461" t="s">
        <v>903</v>
      </c>
      <c r="AQB88" s="140" t="s">
        <v>2</v>
      </c>
      <c r="AQC88" s="224" t="s">
        <v>3</v>
      </c>
      <c r="AQD88" s="461" t="s">
        <v>10</v>
      </c>
      <c r="AQE88" s="461" t="s">
        <v>4</v>
      </c>
      <c r="AQF88" s="180" t="s">
        <v>193</v>
      </c>
      <c r="AQG88" s="180" t="s">
        <v>25</v>
      </c>
      <c r="AQH88" s="193"/>
      <c r="AQI88" s="461" t="s">
        <v>903</v>
      </c>
      <c r="AQJ88" s="140" t="s">
        <v>2</v>
      </c>
      <c r="AQK88" s="224" t="s">
        <v>3</v>
      </c>
      <c r="AQL88" s="461" t="s">
        <v>10</v>
      </c>
      <c r="AQM88" s="461" t="s">
        <v>4</v>
      </c>
      <c r="AQN88" s="180" t="s">
        <v>193</v>
      </c>
      <c r="AQO88" s="180" t="s">
        <v>25</v>
      </c>
      <c r="AQP88" s="193"/>
      <c r="AQQ88" s="461" t="s">
        <v>903</v>
      </c>
      <c r="AQR88" s="140" t="s">
        <v>2</v>
      </c>
      <c r="AQS88" s="224" t="s">
        <v>3</v>
      </c>
      <c r="AQT88" s="461" t="s">
        <v>10</v>
      </c>
      <c r="AQU88" s="461" t="s">
        <v>4</v>
      </c>
      <c r="AQV88" s="180" t="s">
        <v>193</v>
      </c>
      <c r="AQW88" s="180" t="s">
        <v>25</v>
      </c>
      <c r="AQX88" s="193"/>
      <c r="AQY88" s="461" t="s">
        <v>903</v>
      </c>
      <c r="AQZ88" s="140" t="s">
        <v>2</v>
      </c>
      <c r="ARA88" s="224" t="s">
        <v>3</v>
      </c>
      <c r="ARB88" s="461" t="s">
        <v>10</v>
      </c>
      <c r="ARC88" s="461" t="s">
        <v>4</v>
      </c>
      <c r="ARD88" s="180" t="s">
        <v>193</v>
      </c>
      <c r="ARE88" s="180" t="s">
        <v>25</v>
      </c>
      <c r="ARF88" s="193"/>
      <c r="ARG88" s="461" t="s">
        <v>903</v>
      </c>
      <c r="ARH88" s="140" t="s">
        <v>2</v>
      </c>
      <c r="ARI88" s="224" t="s">
        <v>3</v>
      </c>
      <c r="ARJ88" s="461" t="s">
        <v>10</v>
      </c>
      <c r="ARK88" s="461" t="s">
        <v>4</v>
      </c>
      <c r="ARL88" s="180" t="s">
        <v>193</v>
      </c>
      <c r="ARM88" s="180" t="s">
        <v>25</v>
      </c>
      <c r="ARN88" s="193"/>
      <c r="ARO88" s="461" t="s">
        <v>903</v>
      </c>
      <c r="ARP88" s="140" t="s">
        <v>2</v>
      </c>
      <c r="ARQ88" s="224" t="s">
        <v>3</v>
      </c>
      <c r="ARR88" s="461" t="s">
        <v>10</v>
      </c>
      <c r="ARS88" s="461" t="s">
        <v>4</v>
      </c>
      <c r="ART88" s="180" t="s">
        <v>193</v>
      </c>
      <c r="ARU88" s="180" t="s">
        <v>25</v>
      </c>
      <c r="ARV88" s="193"/>
      <c r="ARW88" s="461" t="s">
        <v>903</v>
      </c>
      <c r="ARX88" s="140" t="s">
        <v>2</v>
      </c>
      <c r="ARY88" s="224" t="s">
        <v>3</v>
      </c>
      <c r="ARZ88" s="461" t="s">
        <v>10</v>
      </c>
      <c r="ASA88" s="461" t="s">
        <v>4</v>
      </c>
      <c r="ASB88" s="180" t="s">
        <v>193</v>
      </c>
      <c r="ASC88" s="180" t="s">
        <v>25</v>
      </c>
      <c r="ASD88" s="193"/>
      <c r="ASE88" s="461" t="s">
        <v>903</v>
      </c>
      <c r="ASF88" s="140" t="s">
        <v>2</v>
      </c>
      <c r="ASG88" s="224" t="s">
        <v>3</v>
      </c>
      <c r="ASH88" s="461" t="s">
        <v>10</v>
      </c>
      <c r="ASI88" s="461" t="s">
        <v>4</v>
      </c>
      <c r="ASJ88" s="180" t="s">
        <v>193</v>
      </c>
      <c r="ASK88" s="180" t="s">
        <v>25</v>
      </c>
      <c r="ASL88" s="193"/>
      <c r="ASM88" s="461" t="s">
        <v>903</v>
      </c>
      <c r="ASN88" s="140" t="s">
        <v>2</v>
      </c>
      <c r="ASO88" s="224" t="s">
        <v>3</v>
      </c>
      <c r="ASP88" s="461" t="s">
        <v>10</v>
      </c>
      <c r="ASQ88" s="461" t="s">
        <v>4</v>
      </c>
      <c r="ASR88" s="180" t="s">
        <v>193</v>
      </c>
      <c r="ASS88" s="180" t="s">
        <v>25</v>
      </c>
      <c r="AST88" s="193"/>
      <c r="ASU88" s="461" t="s">
        <v>903</v>
      </c>
      <c r="ASV88" s="140" t="s">
        <v>2</v>
      </c>
      <c r="ASW88" s="224" t="s">
        <v>3</v>
      </c>
      <c r="ASX88" s="461" t="s">
        <v>10</v>
      </c>
      <c r="ASY88" s="461" t="s">
        <v>4</v>
      </c>
      <c r="ASZ88" s="180" t="s">
        <v>193</v>
      </c>
      <c r="ATA88" s="180" t="s">
        <v>25</v>
      </c>
      <c r="ATB88" s="193"/>
      <c r="ATC88" s="461" t="s">
        <v>903</v>
      </c>
      <c r="ATD88" s="140" t="s">
        <v>2</v>
      </c>
      <c r="ATE88" s="224" t="s">
        <v>3</v>
      </c>
      <c r="ATF88" s="461" t="s">
        <v>10</v>
      </c>
      <c r="ATG88" s="461" t="s">
        <v>4</v>
      </c>
      <c r="ATH88" s="180" t="s">
        <v>193</v>
      </c>
      <c r="ATI88" s="180" t="s">
        <v>25</v>
      </c>
      <c r="ATJ88" s="193"/>
      <c r="ATK88" s="461" t="s">
        <v>903</v>
      </c>
      <c r="ATL88" s="140" t="s">
        <v>2</v>
      </c>
      <c r="ATM88" s="224" t="s">
        <v>3</v>
      </c>
      <c r="ATN88" s="461" t="s">
        <v>10</v>
      </c>
      <c r="ATO88" s="461" t="s">
        <v>4</v>
      </c>
      <c r="ATP88" s="180" t="s">
        <v>193</v>
      </c>
      <c r="ATQ88" s="180" t="s">
        <v>25</v>
      </c>
      <c r="ATR88" s="193"/>
      <c r="ATS88" s="461" t="s">
        <v>903</v>
      </c>
      <c r="ATT88" s="140" t="s">
        <v>2</v>
      </c>
      <c r="ATU88" s="224" t="s">
        <v>3</v>
      </c>
      <c r="ATV88" s="461" t="s">
        <v>10</v>
      </c>
      <c r="ATW88" s="461" t="s">
        <v>4</v>
      </c>
      <c r="ATX88" s="180" t="s">
        <v>193</v>
      </c>
      <c r="ATY88" s="180" t="s">
        <v>25</v>
      </c>
      <c r="ATZ88" s="193"/>
      <c r="AUA88" s="461" t="s">
        <v>903</v>
      </c>
      <c r="AUB88" s="140" t="s">
        <v>2</v>
      </c>
      <c r="AUC88" s="224" t="s">
        <v>3</v>
      </c>
      <c r="AUD88" s="461" t="s">
        <v>10</v>
      </c>
      <c r="AUE88" s="461" t="s">
        <v>4</v>
      </c>
      <c r="AUF88" s="180" t="s">
        <v>193</v>
      </c>
      <c r="AUG88" s="180" t="s">
        <v>25</v>
      </c>
      <c r="AUH88" s="193"/>
      <c r="AUI88" s="461" t="s">
        <v>903</v>
      </c>
      <c r="AUJ88" s="140" t="s">
        <v>2</v>
      </c>
      <c r="AUK88" s="224" t="s">
        <v>3</v>
      </c>
      <c r="AUL88" s="461" t="s">
        <v>10</v>
      </c>
      <c r="AUM88" s="461" t="s">
        <v>4</v>
      </c>
      <c r="AUN88" s="180" t="s">
        <v>193</v>
      </c>
      <c r="AUO88" s="180" t="s">
        <v>25</v>
      </c>
      <c r="AUP88" s="193"/>
      <c r="AUQ88" s="461" t="s">
        <v>903</v>
      </c>
      <c r="AUR88" s="140" t="s">
        <v>2</v>
      </c>
      <c r="AUS88" s="224" t="s">
        <v>3</v>
      </c>
      <c r="AUT88" s="461" t="s">
        <v>10</v>
      </c>
      <c r="AUU88" s="461" t="s">
        <v>4</v>
      </c>
      <c r="AUV88" s="180" t="s">
        <v>193</v>
      </c>
      <c r="AUW88" s="180" t="s">
        <v>25</v>
      </c>
      <c r="AUX88" s="193"/>
      <c r="AUY88" s="461" t="s">
        <v>903</v>
      </c>
      <c r="AUZ88" s="140" t="s">
        <v>2</v>
      </c>
      <c r="AVA88" s="224" t="s">
        <v>3</v>
      </c>
      <c r="AVB88" s="461" t="s">
        <v>10</v>
      </c>
      <c r="AVC88" s="461" t="s">
        <v>4</v>
      </c>
      <c r="AVD88" s="180" t="s">
        <v>193</v>
      </c>
      <c r="AVE88" s="180" t="s">
        <v>25</v>
      </c>
      <c r="AVF88" s="193"/>
      <c r="AVG88" s="461" t="s">
        <v>903</v>
      </c>
      <c r="AVH88" s="140" t="s">
        <v>2</v>
      </c>
      <c r="AVI88" s="224" t="s">
        <v>3</v>
      </c>
      <c r="AVJ88" s="461" t="s">
        <v>10</v>
      </c>
      <c r="AVK88" s="461" t="s">
        <v>4</v>
      </c>
      <c r="AVL88" s="180" t="s">
        <v>193</v>
      </c>
      <c r="AVM88" s="180" t="s">
        <v>25</v>
      </c>
      <c r="AVN88" s="193"/>
      <c r="AVO88" s="461" t="s">
        <v>903</v>
      </c>
      <c r="AVP88" s="140" t="s">
        <v>2</v>
      </c>
      <c r="AVQ88" s="224" t="s">
        <v>3</v>
      </c>
      <c r="AVR88" s="461" t="s">
        <v>10</v>
      </c>
      <c r="AVS88" s="461" t="s">
        <v>4</v>
      </c>
      <c r="AVT88" s="180" t="s">
        <v>193</v>
      </c>
      <c r="AVU88" s="180" t="s">
        <v>25</v>
      </c>
      <c r="AVV88" s="193"/>
      <c r="AVW88" s="461" t="s">
        <v>903</v>
      </c>
      <c r="AVX88" s="140" t="s">
        <v>2</v>
      </c>
      <c r="AVY88" s="224" t="s">
        <v>3</v>
      </c>
      <c r="AVZ88" s="461" t="s">
        <v>10</v>
      </c>
      <c r="AWA88" s="461" t="s">
        <v>4</v>
      </c>
      <c r="AWB88" s="180" t="s">
        <v>193</v>
      </c>
      <c r="AWC88" s="180" t="s">
        <v>25</v>
      </c>
      <c r="AWD88" s="193"/>
      <c r="AWE88" s="461" t="s">
        <v>903</v>
      </c>
      <c r="AWF88" s="140" t="s">
        <v>2</v>
      </c>
      <c r="AWG88" s="224" t="s">
        <v>3</v>
      </c>
      <c r="AWH88" s="461" t="s">
        <v>10</v>
      </c>
      <c r="AWI88" s="461" t="s">
        <v>4</v>
      </c>
      <c r="AWJ88" s="180" t="s">
        <v>193</v>
      </c>
      <c r="AWK88" s="180" t="s">
        <v>25</v>
      </c>
      <c r="AWL88" s="193"/>
      <c r="AWM88" s="461" t="s">
        <v>903</v>
      </c>
      <c r="AWN88" s="140" t="s">
        <v>2</v>
      </c>
      <c r="AWO88" s="224" t="s">
        <v>3</v>
      </c>
      <c r="AWP88" s="461" t="s">
        <v>10</v>
      </c>
      <c r="AWQ88" s="461" t="s">
        <v>4</v>
      </c>
      <c r="AWR88" s="180" t="s">
        <v>193</v>
      </c>
      <c r="AWS88" s="180" t="s">
        <v>25</v>
      </c>
      <c r="AWT88" s="193"/>
      <c r="AWU88" s="461" t="s">
        <v>903</v>
      </c>
      <c r="AWV88" s="140" t="s">
        <v>2</v>
      </c>
      <c r="AWW88" s="224" t="s">
        <v>3</v>
      </c>
      <c r="AWX88" s="461" t="s">
        <v>10</v>
      </c>
      <c r="AWY88" s="461" t="s">
        <v>4</v>
      </c>
      <c r="AWZ88" s="180" t="s">
        <v>193</v>
      </c>
      <c r="AXA88" s="180" t="s">
        <v>25</v>
      </c>
      <c r="AXB88" s="193"/>
      <c r="AXC88" s="461" t="s">
        <v>903</v>
      </c>
      <c r="AXD88" s="140" t="s">
        <v>2</v>
      </c>
      <c r="AXE88" s="224" t="s">
        <v>3</v>
      </c>
      <c r="AXF88" s="461" t="s">
        <v>10</v>
      </c>
      <c r="AXG88" s="461" t="s">
        <v>4</v>
      </c>
      <c r="AXH88" s="180" t="s">
        <v>193</v>
      </c>
      <c r="AXI88" s="180" t="s">
        <v>25</v>
      </c>
      <c r="AXJ88" s="193"/>
      <c r="AXK88" s="461" t="s">
        <v>903</v>
      </c>
      <c r="AXL88" s="140" t="s">
        <v>2</v>
      </c>
      <c r="AXM88" s="224" t="s">
        <v>3</v>
      </c>
      <c r="AXN88" s="461" t="s">
        <v>10</v>
      </c>
      <c r="AXO88" s="461" t="s">
        <v>4</v>
      </c>
      <c r="AXP88" s="180" t="s">
        <v>193</v>
      </c>
      <c r="AXQ88" s="180" t="s">
        <v>25</v>
      </c>
      <c r="AXR88" s="193"/>
      <c r="AXS88" s="461" t="s">
        <v>903</v>
      </c>
      <c r="AXT88" s="140" t="s">
        <v>2</v>
      </c>
      <c r="AXU88" s="224" t="s">
        <v>3</v>
      </c>
      <c r="AXV88" s="461" t="s">
        <v>10</v>
      </c>
      <c r="AXW88" s="461" t="s">
        <v>4</v>
      </c>
      <c r="AXX88" s="180" t="s">
        <v>193</v>
      </c>
      <c r="AXY88" s="180" t="s">
        <v>25</v>
      </c>
      <c r="AXZ88" s="193"/>
      <c r="AYA88" s="461" t="s">
        <v>903</v>
      </c>
      <c r="AYB88" s="140" t="s">
        <v>2</v>
      </c>
      <c r="AYC88" s="224" t="s">
        <v>3</v>
      </c>
      <c r="AYD88" s="461" t="s">
        <v>10</v>
      </c>
      <c r="AYE88" s="461" t="s">
        <v>4</v>
      </c>
      <c r="AYF88" s="180" t="s">
        <v>193</v>
      </c>
      <c r="AYG88" s="180" t="s">
        <v>25</v>
      </c>
      <c r="AYH88" s="193"/>
      <c r="AYI88" s="461" t="s">
        <v>903</v>
      </c>
      <c r="AYJ88" s="140" t="s">
        <v>2</v>
      </c>
      <c r="AYK88" s="224" t="s">
        <v>3</v>
      </c>
      <c r="AYL88" s="461" t="s">
        <v>10</v>
      </c>
      <c r="AYM88" s="461" t="s">
        <v>4</v>
      </c>
      <c r="AYN88" s="180" t="s">
        <v>193</v>
      </c>
      <c r="AYO88" s="180" t="s">
        <v>25</v>
      </c>
      <c r="AYP88" s="193"/>
      <c r="AYQ88" s="461" t="s">
        <v>903</v>
      </c>
      <c r="AYR88" s="140" t="s">
        <v>2</v>
      </c>
      <c r="AYS88" s="224" t="s">
        <v>3</v>
      </c>
      <c r="AYT88" s="461" t="s">
        <v>10</v>
      </c>
      <c r="AYU88" s="461" t="s">
        <v>4</v>
      </c>
      <c r="AYV88" s="180" t="s">
        <v>193</v>
      </c>
      <c r="AYW88" s="180" t="s">
        <v>25</v>
      </c>
      <c r="AYX88" s="193"/>
      <c r="AYY88" s="461" t="s">
        <v>903</v>
      </c>
      <c r="AYZ88" s="140" t="s">
        <v>2</v>
      </c>
      <c r="AZA88" s="224" t="s">
        <v>3</v>
      </c>
      <c r="AZB88" s="461" t="s">
        <v>10</v>
      </c>
      <c r="AZC88" s="461" t="s">
        <v>4</v>
      </c>
      <c r="AZD88" s="180" t="s">
        <v>193</v>
      </c>
      <c r="AZE88" s="180" t="s">
        <v>25</v>
      </c>
      <c r="AZF88" s="193"/>
      <c r="AZG88" s="461" t="s">
        <v>903</v>
      </c>
      <c r="AZH88" s="140" t="s">
        <v>2</v>
      </c>
      <c r="AZI88" s="224" t="s">
        <v>3</v>
      </c>
      <c r="AZJ88" s="461" t="s">
        <v>10</v>
      </c>
      <c r="AZK88" s="461" t="s">
        <v>4</v>
      </c>
      <c r="AZL88" s="180" t="s">
        <v>193</v>
      </c>
      <c r="AZM88" s="180" t="s">
        <v>25</v>
      </c>
      <c r="AZN88" s="193"/>
      <c r="AZO88" s="461" t="s">
        <v>903</v>
      </c>
      <c r="AZP88" s="140" t="s">
        <v>2</v>
      </c>
      <c r="AZQ88" s="224" t="s">
        <v>3</v>
      </c>
      <c r="AZR88" s="461" t="s">
        <v>10</v>
      </c>
      <c r="AZS88" s="461" t="s">
        <v>4</v>
      </c>
      <c r="AZT88" s="180" t="s">
        <v>193</v>
      </c>
      <c r="AZU88" s="180" t="s">
        <v>25</v>
      </c>
      <c r="AZV88" s="193"/>
      <c r="AZW88" s="461" t="s">
        <v>903</v>
      </c>
      <c r="AZX88" s="140" t="s">
        <v>2</v>
      </c>
      <c r="AZY88" s="224" t="s">
        <v>3</v>
      </c>
      <c r="AZZ88" s="461" t="s">
        <v>10</v>
      </c>
      <c r="BAA88" s="461" t="s">
        <v>4</v>
      </c>
      <c r="BAB88" s="180" t="s">
        <v>193</v>
      </c>
      <c r="BAC88" s="180" t="s">
        <v>25</v>
      </c>
      <c r="BAD88" s="193"/>
      <c r="BAE88" s="461" t="s">
        <v>903</v>
      </c>
      <c r="BAF88" s="140" t="s">
        <v>2</v>
      </c>
      <c r="BAG88" s="224" t="s">
        <v>3</v>
      </c>
      <c r="BAH88" s="461" t="s">
        <v>10</v>
      </c>
      <c r="BAI88" s="461" t="s">
        <v>4</v>
      </c>
      <c r="BAJ88" s="180" t="s">
        <v>193</v>
      </c>
      <c r="BAK88" s="180" t="s">
        <v>25</v>
      </c>
      <c r="BAL88" s="193"/>
      <c r="BAM88" s="461" t="s">
        <v>903</v>
      </c>
      <c r="BAN88" s="140" t="s">
        <v>2</v>
      </c>
      <c r="BAO88" s="224" t="s">
        <v>3</v>
      </c>
      <c r="BAP88" s="461" t="s">
        <v>10</v>
      </c>
      <c r="BAQ88" s="461" t="s">
        <v>4</v>
      </c>
      <c r="BAR88" s="180" t="s">
        <v>193</v>
      </c>
      <c r="BAS88" s="180" t="s">
        <v>25</v>
      </c>
      <c r="BAT88" s="193"/>
      <c r="BAU88" s="461" t="s">
        <v>903</v>
      </c>
      <c r="BAV88" s="140" t="s">
        <v>2</v>
      </c>
      <c r="BAW88" s="224" t="s">
        <v>3</v>
      </c>
      <c r="BAX88" s="461" t="s">
        <v>10</v>
      </c>
      <c r="BAY88" s="461" t="s">
        <v>4</v>
      </c>
      <c r="BAZ88" s="180" t="s">
        <v>193</v>
      </c>
      <c r="BBA88" s="180" t="s">
        <v>25</v>
      </c>
      <c r="BBB88" s="193"/>
      <c r="BBC88" s="461" t="s">
        <v>903</v>
      </c>
      <c r="BBD88" s="140" t="s">
        <v>2</v>
      </c>
      <c r="BBE88" s="224" t="s">
        <v>3</v>
      </c>
      <c r="BBF88" s="461" t="s">
        <v>10</v>
      </c>
      <c r="BBG88" s="461" t="s">
        <v>4</v>
      </c>
      <c r="BBH88" s="180" t="s">
        <v>193</v>
      </c>
      <c r="BBI88" s="180" t="s">
        <v>25</v>
      </c>
      <c r="BBJ88" s="193"/>
      <c r="BBK88" s="461" t="s">
        <v>903</v>
      </c>
      <c r="BBL88" s="140" t="s">
        <v>2</v>
      </c>
      <c r="BBM88" s="224" t="s">
        <v>3</v>
      </c>
      <c r="BBN88" s="461" t="s">
        <v>10</v>
      </c>
      <c r="BBO88" s="461" t="s">
        <v>4</v>
      </c>
      <c r="BBP88" s="180" t="s">
        <v>193</v>
      </c>
      <c r="BBQ88" s="180" t="s">
        <v>25</v>
      </c>
      <c r="BBR88" s="193"/>
      <c r="BBS88" s="461" t="s">
        <v>903</v>
      </c>
      <c r="BBT88" s="140" t="s">
        <v>2</v>
      </c>
      <c r="BBU88" s="224" t="s">
        <v>3</v>
      </c>
      <c r="BBV88" s="461" t="s">
        <v>10</v>
      </c>
      <c r="BBW88" s="461" t="s">
        <v>4</v>
      </c>
      <c r="BBX88" s="180" t="s">
        <v>193</v>
      </c>
      <c r="BBY88" s="180" t="s">
        <v>25</v>
      </c>
      <c r="BBZ88" s="193"/>
      <c r="BCA88" s="461" t="s">
        <v>903</v>
      </c>
      <c r="BCB88" s="140" t="s">
        <v>2</v>
      </c>
      <c r="BCC88" s="224" t="s">
        <v>3</v>
      </c>
      <c r="BCD88" s="461" t="s">
        <v>10</v>
      </c>
      <c r="BCE88" s="461" t="s">
        <v>4</v>
      </c>
      <c r="BCF88" s="180" t="s">
        <v>193</v>
      </c>
      <c r="BCG88" s="180" t="s">
        <v>25</v>
      </c>
      <c r="BCH88" s="193"/>
      <c r="BCI88" s="461" t="s">
        <v>903</v>
      </c>
      <c r="BCJ88" s="140" t="s">
        <v>2</v>
      </c>
      <c r="BCK88" s="224" t="s">
        <v>3</v>
      </c>
      <c r="BCL88" s="461" t="s">
        <v>10</v>
      </c>
      <c r="BCM88" s="461" t="s">
        <v>4</v>
      </c>
      <c r="BCN88" s="180" t="s">
        <v>193</v>
      </c>
      <c r="BCO88" s="180" t="s">
        <v>25</v>
      </c>
      <c r="BCP88" s="193"/>
      <c r="BCQ88" s="461" t="s">
        <v>903</v>
      </c>
      <c r="BCR88" s="140" t="s">
        <v>2</v>
      </c>
      <c r="BCS88" s="224" t="s">
        <v>3</v>
      </c>
      <c r="BCT88" s="461" t="s">
        <v>10</v>
      </c>
      <c r="BCU88" s="461" t="s">
        <v>4</v>
      </c>
      <c r="BCV88" s="180" t="s">
        <v>193</v>
      </c>
      <c r="BCW88" s="180" t="s">
        <v>25</v>
      </c>
      <c r="BCX88" s="193"/>
      <c r="BCY88" s="461" t="s">
        <v>903</v>
      </c>
      <c r="BCZ88" s="140" t="s">
        <v>2</v>
      </c>
      <c r="BDA88" s="224" t="s">
        <v>3</v>
      </c>
      <c r="BDB88" s="461" t="s">
        <v>10</v>
      </c>
      <c r="BDC88" s="461" t="s">
        <v>4</v>
      </c>
      <c r="BDD88" s="180" t="s">
        <v>193</v>
      </c>
      <c r="BDE88" s="180" t="s">
        <v>25</v>
      </c>
      <c r="BDF88" s="193"/>
      <c r="BDG88" s="461" t="s">
        <v>903</v>
      </c>
      <c r="BDH88" s="140" t="s">
        <v>2</v>
      </c>
      <c r="BDI88" s="224" t="s">
        <v>3</v>
      </c>
      <c r="BDJ88" s="461" t="s">
        <v>10</v>
      </c>
      <c r="BDK88" s="461" t="s">
        <v>4</v>
      </c>
      <c r="BDL88" s="180" t="s">
        <v>193</v>
      </c>
      <c r="BDM88" s="180" t="s">
        <v>25</v>
      </c>
      <c r="BDN88" s="193"/>
      <c r="BDO88" s="461" t="s">
        <v>903</v>
      </c>
      <c r="BDP88" s="140" t="s">
        <v>2</v>
      </c>
      <c r="BDQ88" s="224" t="s">
        <v>3</v>
      </c>
      <c r="BDR88" s="461" t="s">
        <v>10</v>
      </c>
      <c r="BDS88" s="461" t="s">
        <v>4</v>
      </c>
      <c r="BDT88" s="180" t="s">
        <v>193</v>
      </c>
      <c r="BDU88" s="180" t="s">
        <v>25</v>
      </c>
      <c r="BDV88" s="193"/>
      <c r="BDW88" s="461" t="s">
        <v>903</v>
      </c>
      <c r="BDX88" s="140" t="s">
        <v>2</v>
      </c>
      <c r="BDY88" s="224" t="s">
        <v>3</v>
      </c>
      <c r="BDZ88" s="461" t="s">
        <v>10</v>
      </c>
      <c r="BEA88" s="461" t="s">
        <v>4</v>
      </c>
      <c r="BEB88" s="180" t="s">
        <v>193</v>
      </c>
      <c r="BEC88" s="180" t="s">
        <v>25</v>
      </c>
      <c r="BED88" s="193"/>
      <c r="BEE88" s="461" t="s">
        <v>903</v>
      </c>
      <c r="BEF88" s="140" t="s">
        <v>2</v>
      </c>
      <c r="BEG88" s="224" t="s">
        <v>3</v>
      </c>
      <c r="BEH88" s="461" t="s">
        <v>10</v>
      </c>
      <c r="BEI88" s="461" t="s">
        <v>4</v>
      </c>
      <c r="BEJ88" s="180" t="s">
        <v>193</v>
      </c>
      <c r="BEK88" s="180" t="s">
        <v>25</v>
      </c>
      <c r="BEL88" s="193"/>
      <c r="BEM88" s="461" t="s">
        <v>903</v>
      </c>
      <c r="BEN88" s="140" t="s">
        <v>2</v>
      </c>
      <c r="BEO88" s="224" t="s">
        <v>3</v>
      </c>
      <c r="BEP88" s="461" t="s">
        <v>10</v>
      </c>
      <c r="BEQ88" s="461" t="s">
        <v>4</v>
      </c>
      <c r="BER88" s="180" t="s">
        <v>193</v>
      </c>
      <c r="BES88" s="180" t="s">
        <v>25</v>
      </c>
      <c r="BET88" s="193"/>
      <c r="BEU88" s="461" t="s">
        <v>903</v>
      </c>
      <c r="BEV88" s="140" t="s">
        <v>2</v>
      </c>
      <c r="BEW88" s="224" t="s">
        <v>3</v>
      </c>
      <c r="BEX88" s="461" t="s">
        <v>10</v>
      </c>
      <c r="BEY88" s="461" t="s">
        <v>4</v>
      </c>
      <c r="BEZ88" s="180" t="s">
        <v>193</v>
      </c>
      <c r="BFA88" s="180" t="s">
        <v>25</v>
      </c>
      <c r="BFB88" s="193"/>
      <c r="BFC88" s="461" t="s">
        <v>903</v>
      </c>
      <c r="BFD88" s="140" t="s">
        <v>2</v>
      </c>
      <c r="BFE88" s="224" t="s">
        <v>3</v>
      </c>
      <c r="BFF88" s="461" t="s">
        <v>10</v>
      </c>
      <c r="BFG88" s="461" t="s">
        <v>4</v>
      </c>
      <c r="BFH88" s="180" t="s">
        <v>193</v>
      </c>
      <c r="BFI88" s="180" t="s">
        <v>25</v>
      </c>
      <c r="BFJ88" s="193"/>
      <c r="BFK88" s="461" t="s">
        <v>903</v>
      </c>
      <c r="BFL88" s="140" t="s">
        <v>2</v>
      </c>
      <c r="BFM88" s="224" t="s">
        <v>3</v>
      </c>
      <c r="BFN88" s="461" t="s">
        <v>10</v>
      </c>
      <c r="BFO88" s="461" t="s">
        <v>4</v>
      </c>
      <c r="BFP88" s="180" t="s">
        <v>193</v>
      </c>
      <c r="BFQ88" s="180" t="s">
        <v>25</v>
      </c>
      <c r="BFR88" s="193"/>
      <c r="BFS88" s="461" t="s">
        <v>903</v>
      </c>
      <c r="BFT88" s="140" t="s">
        <v>2</v>
      </c>
      <c r="BFU88" s="224" t="s">
        <v>3</v>
      </c>
      <c r="BFV88" s="461" t="s">
        <v>10</v>
      </c>
      <c r="BFW88" s="461" t="s">
        <v>4</v>
      </c>
      <c r="BFX88" s="180" t="s">
        <v>193</v>
      </c>
      <c r="BFY88" s="180" t="s">
        <v>25</v>
      </c>
      <c r="BFZ88" s="193"/>
      <c r="BGA88" s="461" t="s">
        <v>903</v>
      </c>
      <c r="BGB88" s="140" t="s">
        <v>2</v>
      </c>
      <c r="BGC88" s="224" t="s">
        <v>3</v>
      </c>
      <c r="BGD88" s="461" t="s">
        <v>10</v>
      </c>
      <c r="BGE88" s="461" t="s">
        <v>4</v>
      </c>
      <c r="BGF88" s="180" t="s">
        <v>193</v>
      </c>
      <c r="BGG88" s="180" t="s">
        <v>25</v>
      </c>
      <c r="BGH88" s="193"/>
      <c r="BGI88" s="461" t="s">
        <v>903</v>
      </c>
      <c r="BGJ88" s="140" t="s">
        <v>2</v>
      </c>
      <c r="BGK88" s="224" t="s">
        <v>3</v>
      </c>
      <c r="BGL88" s="461" t="s">
        <v>10</v>
      </c>
      <c r="BGM88" s="461" t="s">
        <v>4</v>
      </c>
      <c r="BGN88" s="180" t="s">
        <v>193</v>
      </c>
      <c r="BGO88" s="180" t="s">
        <v>25</v>
      </c>
      <c r="BGP88" s="193"/>
      <c r="BGQ88" s="461" t="s">
        <v>903</v>
      </c>
      <c r="BGR88" s="140" t="s">
        <v>2</v>
      </c>
      <c r="BGS88" s="224" t="s">
        <v>3</v>
      </c>
      <c r="BGT88" s="461" t="s">
        <v>10</v>
      </c>
      <c r="BGU88" s="461" t="s">
        <v>4</v>
      </c>
      <c r="BGV88" s="180" t="s">
        <v>193</v>
      </c>
      <c r="BGW88" s="180" t="s">
        <v>25</v>
      </c>
      <c r="BGX88" s="193"/>
      <c r="BGY88" s="461" t="s">
        <v>903</v>
      </c>
      <c r="BGZ88" s="140" t="s">
        <v>2</v>
      </c>
      <c r="BHA88" s="224" t="s">
        <v>3</v>
      </c>
      <c r="BHB88" s="461" t="s">
        <v>10</v>
      </c>
      <c r="BHC88" s="461" t="s">
        <v>4</v>
      </c>
      <c r="BHD88" s="180" t="s">
        <v>193</v>
      </c>
      <c r="BHE88" s="180" t="s">
        <v>25</v>
      </c>
      <c r="BHF88" s="193"/>
      <c r="BHG88" s="461" t="s">
        <v>903</v>
      </c>
      <c r="BHH88" s="140" t="s">
        <v>2</v>
      </c>
      <c r="BHI88" s="224" t="s">
        <v>3</v>
      </c>
      <c r="BHJ88" s="461" t="s">
        <v>10</v>
      </c>
      <c r="BHK88" s="461" t="s">
        <v>4</v>
      </c>
      <c r="BHL88" s="180" t="s">
        <v>193</v>
      </c>
      <c r="BHM88" s="180" t="s">
        <v>25</v>
      </c>
      <c r="BHN88" s="193"/>
      <c r="BHO88" s="461" t="s">
        <v>903</v>
      </c>
      <c r="BHP88" s="140" t="s">
        <v>2</v>
      </c>
      <c r="BHQ88" s="224" t="s">
        <v>3</v>
      </c>
      <c r="BHR88" s="461" t="s">
        <v>10</v>
      </c>
      <c r="BHS88" s="461" t="s">
        <v>4</v>
      </c>
      <c r="BHT88" s="180" t="s">
        <v>193</v>
      </c>
      <c r="BHU88" s="180" t="s">
        <v>25</v>
      </c>
      <c r="BHV88" s="193"/>
      <c r="BHW88" s="461" t="s">
        <v>903</v>
      </c>
      <c r="BHX88" s="140" t="s">
        <v>2</v>
      </c>
      <c r="BHY88" s="224" t="s">
        <v>3</v>
      </c>
      <c r="BHZ88" s="461" t="s">
        <v>10</v>
      </c>
      <c r="BIA88" s="461" t="s">
        <v>4</v>
      </c>
      <c r="BIB88" s="180" t="s">
        <v>193</v>
      </c>
      <c r="BIC88" s="180" t="s">
        <v>25</v>
      </c>
      <c r="BID88" s="193"/>
      <c r="BIE88" s="461" t="s">
        <v>903</v>
      </c>
      <c r="BIF88" s="140" t="s">
        <v>2</v>
      </c>
      <c r="BIG88" s="224" t="s">
        <v>3</v>
      </c>
      <c r="BIH88" s="461" t="s">
        <v>10</v>
      </c>
      <c r="BII88" s="461" t="s">
        <v>4</v>
      </c>
      <c r="BIJ88" s="180" t="s">
        <v>193</v>
      </c>
      <c r="BIK88" s="180" t="s">
        <v>25</v>
      </c>
      <c r="BIL88" s="193"/>
      <c r="BIM88" s="461" t="s">
        <v>903</v>
      </c>
      <c r="BIN88" s="140" t="s">
        <v>2</v>
      </c>
      <c r="BIO88" s="224" t="s">
        <v>3</v>
      </c>
      <c r="BIP88" s="461" t="s">
        <v>10</v>
      </c>
      <c r="BIQ88" s="461" t="s">
        <v>4</v>
      </c>
      <c r="BIR88" s="180" t="s">
        <v>193</v>
      </c>
      <c r="BIS88" s="180" t="s">
        <v>25</v>
      </c>
      <c r="BIT88" s="193"/>
      <c r="BIU88" s="461" t="s">
        <v>903</v>
      </c>
      <c r="BIV88" s="140" t="s">
        <v>2</v>
      </c>
      <c r="BIW88" s="224" t="s">
        <v>3</v>
      </c>
      <c r="BIX88" s="461" t="s">
        <v>10</v>
      </c>
      <c r="BIY88" s="461" t="s">
        <v>4</v>
      </c>
      <c r="BIZ88" s="180" t="s">
        <v>193</v>
      </c>
      <c r="BJA88" s="180" t="s">
        <v>25</v>
      </c>
      <c r="BJB88" s="193"/>
      <c r="BJC88" s="461" t="s">
        <v>903</v>
      </c>
      <c r="BJD88" s="140" t="s">
        <v>2</v>
      </c>
      <c r="BJE88" s="224" t="s">
        <v>3</v>
      </c>
      <c r="BJF88" s="461" t="s">
        <v>10</v>
      </c>
      <c r="BJG88" s="461" t="s">
        <v>4</v>
      </c>
      <c r="BJH88" s="180" t="s">
        <v>193</v>
      </c>
      <c r="BJI88" s="180" t="s">
        <v>25</v>
      </c>
      <c r="BJJ88" s="193"/>
      <c r="BJK88" s="461" t="s">
        <v>903</v>
      </c>
      <c r="BJL88" s="140" t="s">
        <v>2</v>
      </c>
      <c r="BJM88" s="224" t="s">
        <v>3</v>
      </c>
      <c r="BJN88" s="461" t="s">
        <v>10</v>
      </c>
      <c r="BJO88" s="461" t="s">
        <v>4</v>
      </c>
      <c r="BJP88" s="180" t="s">
        <v>193</v>
      </c>
      <c r="BJQ88" s="180" t="s">
        <v>25</v>
      </c>
      <c r="BJR88" s="193"/>
      <c r="BJS88" s="461" t="s">
        <v>903</v>
      </c>
      <c r="BJT88" s="140" t="s">
        <v>2</v>
      </c>
      <c r="BJU88" s="224" t="s">
        <v>3</v>
      </c>
      <c r="BJV88" s="461" t="s">
        <v>10</v>
      </c>
      <c r="BJW88" s="461" t="s">
        <v>4</v>
      </c>
      <c r="BJX88" s="180" t="s">
        <v>193</v>
      </c>
      <c r="BJY88" s="180" t="s">
        <v>25</v>
      </c>
      <c r="BJZ88" s="193"/>
      <c r="BKA88" s="461" t="s">
        <v>903</v>
      </c>
      <c r="BKB88" s="140" t="s">
        <v>2</v>
      </c>
      <c r="BKC88" s="224" t="s">
        <v>3</v>
      </c>
      <c r="BKD88" s="461" t="s">
        <v>10</v>
      </c>
      <c r="BKE88" s="461" t="s">
        <v>4</v>
      </c>
      <c r="BKF88" s="180" t="s">
        <v>193</v>
      </c>
      <c r="BKG88" s="180" t="s">
        <v>25</v>
      </c>
      <c r="BKH88" s="193"/>
      <c r="BKI88" s="461" t="s">
        <v>903</v>
      </c>
      <c r="BKJ88" s="140" t="s">
        <v>2</v>
      </c>
      <c r="BKK88" s="224" t="s">
        <v>3</v>
      </c>
      <c r="BKL88" s="461" t="s">
        <v>10</v>
      </c>
      <c r="BKM88" s="461" t="s">
        <v>4</v>
      </c>
      <c r="BKN88" s="180" t="s">
        <v>193</v>
      </c>
      <c r="BKO88" s="180" t="s">
        <v>25</v>
      </c>
      <c r="BKP88" s="193"/>
      <c r="BKQ88" s="461" t="s">
        <v>903</v>
      </c>
      <c r="BKR88" s="140" t="s">
        <v>2</v>
      </c>
      <c r="BKS88" s="224" t="s">
        <v>3</v>
      </c>
      <c r="BKT88" s="461" t="s">
        <v>10</v>
      </c>
      <c r="BKU88" s="461" t="s">
        <v>4</v>
      </c>
      <c r="BKV88" s="180" t="s">
        <v>193</v>
      </c>
      <c r="BKW88" s="180" t="s">
        <v>25</v>
      </c>
      <c r="BKX88" s="193"/>
      <c r="BKY88" s="461" t="s">
        <v>903</v>
      </c>
      <c r="BKZ88" s="140" t="s">
        <v>2</v>
      </c>
      <c r="BLA88" s="224" t="s">
        <v>3</v>
      </c>
      <c r="BLB88" s="461" t="s">
        <v>10</v>
      </c>
      <c r="BLC88" s="461" t="s">
        <v>4</v>
      </c>
      <c r="BLD88" s="180" t="s">
        <v>193</v>
      </c>
      <c r="BLE88" s="180" t="s">
        <v>25</v>
      </c>
      <c r="BLF88" s="193"/>
      <c r="BLG88" s="461" t="s">
        <v>903</v>
      </c>
      <c r="BLH88" s="140" t="s">
        <v>2</v>
      </c>
      <c r="BLI88" s="224" t="s">
        <v>3</v>
      </c>
      <c r="BLJ88" s="461" t="s">
        <v>10</v>
      </c>
      <c r="BLK88" s="461" t="s">
        <v>4</v>
      </c>
      <c r="BLL88" s="180" t="s">
        <v>193</v>
      </c>
      <c r="BLM88" s="180" t="s">
        <v>25</v>
      </c>
      <c r="BLN88" s="193"/>
      <c r="BLO88" s="461" t="s">
        <v>903</v>
      </c>
      <c r="BLP88" s="140" t="s">
        <v>2</v>
      </c>
      <c r="BLQ88" s="224" t="s">
        <v>3</v>
      </c>
      <c r="BLR88" s="461" t="s">
        <v>10</v>
      </c>
      <c r="BLS88" s="461" t="s">
        <v>4</v>
      </c>
      <c r="BLT88" s="180" t="s">
        <v>193</v>
      </c>
      <c r="BLU88" s="180" t="s">
        <v>25</v>
      </c>
      <c r="BLV88" s="193"/>
      <c r="BLW88" s="461" t="s">
        <v>903</v>
      </c>
      <c r="BLX88" s="140" t="s">
        <v>2</v>
      </c>
      <c r="BLY88" s="224" t="s">
        <v>3</v>
      </c>
      <c r="BLZ88" s="461" t="s">
        <v>10</v>
      </c>
      <c r="BMA88" s="461" t="s">
        <v>4</v>
      </c>
      <c r="BMB88" s="180" t="s">
        <v>193</v>
      </c>
      <c r="BMC88" s="180" t="s">
        <v>25</v>
      </c>
      <c r="BMD88" s="193"/>
      <c r="BME88" s="461" t="s">
        <v>903</v>
      </c>
      <c r="BMF88" s="140" t="s">
        <v>2</v>
      </c>
      <c r="BMG88" s="224" t="s">
        <v>3</v>
      </c>
      <c r="BMH88" s="461" t="s">
        <v>10</v>
      </c>
      <c r="BMI88" s="461" t="s">
        <v>4</v>
      </c>
      <c r="BMJ88" s="180" t="s">
        <v>193</v>
      </c>
      <c r="BMK88" s="180" t="s">
        <v>25</v>
      </c>
      <c r="BML88" s="193"/>
      <c r="BMM88" s="461" t="s">
        <v>903</v>
      </c>
      <c r="BMN88" s="140" t="s">
        <v>2</v>
      </c>
      <c r="BMO88" s="224" t="s">
        <v>3</v>
      </c>
      <c r="BMP88" s="461" t="s">
        <v>10</v>
      </c>
      <c r="BMQ88" s="461" t="s">
        <v>4</v>
      </c>
      <c r="BMR88" s="180" t="s">
        <v>193</v>
      </c>
      <c r="BMS88" s="180" t="s">
        <v>25</v>
      </c>
      <c r="BMT88" s="193"/>
      <c r="BMU88" s="461" t="s">
        <v>903</v>
      </c>
      <c r="BMV88" s="140" t="s">
        <v>2</v>
      </c>
      <c r="BMW88" s="224" t="s">
        <v>3</v>
      </c>
      <c r="BMX88" s="461" t="s">
        <v>10</v>
      </c>
      <c r="BMY88" s="461" t="s">
        <v>4</v>
      </c>
      <c r="BMZ88" s="180" t="s">
        <v>193</v>
      </c>
      <c r="BNA88" s="180" t="s">
        <v>25</v>
      </c>
      <c r="BNB88" s="193"/>
      <c r="BNC88" s="461" t="s">
        <v>903</v>
      </c>
      <c r="BND88" s="140" t="s">
        <v>2</v>
      </c>
      <c r="BNE88" s="224" t="s">
        <v>3</v>
      </c>
      <c r="BNF88" s="461" t="s">
        <v>10</v>
      </c>
      <c r="BNG88" s="461" t="s">
        <v>4</v>
      </c>
      <c r="BNH88" s="180" t="s">
        <v>193</v>
      </c>
      <c r="BNI88" s="180" t="s">
        <v>25</v>
      </c>
      <c r="BNJ88" s="193"/>
      <c r="BNK88" s="461" t="s">
        <v>903</v>
      </c>
      <c r="BNL88" s="140" t="s">
        <v>2</v>
      </c>
      <c r="BNM88" s="224" t="s">
        <v>3</v>
      </c>
      <c r="BNN88" s="461" t="s">
        <v>10</v>
      </c>
      <c r="BNO88" s="461" t="s">
        <v>4</v>
      </c>
      <c r="BNP88" s="180" t="s">
        <v>193</v>
      </c>
      <c r="BNQ88" s="180" t="s">
        <v>25</v>
      </c>
      <c r="BNR88" s="193"/>
      <c r="BNS88" s="461" t="s">
        <v>903</v>
      </c>
      <c r="BNT88" s="140" t="s">
        <v>2</v>
      </c>
      <c r="BNU88" s="224" t="s">
        <v>3</v>
      </c>
      <c r="BNV88" s="461" t="s">
        <v>10</v>
      </c>
      <c r="BNW88" s="461" t="s">
        <v>4</v>
      </c>
      <c r="BNX88" s="180" t="s">
        <v>193</v>
      </c>
      <c r="BNY88" s="180" t="s">
        <v>25</v>
      </c>
      <c r="BNZ88" s="193"/>
      <c r="BOA88" s="461" t="s">
        <v>903</v>
      </c>
      <c r="BOB88" s="140" t="s">
        <v>2</v>
      </c>
      <c r="BOC88" s="224" t="s">
        <v>3</v>
      </c>
      <c r="BOD88" s="461" t="s">
        <v>10</v>
      </c>
      <c r="BOE88" s="461" t="s">
        <v>4</v>
      </c>
      <c r="BOF88" s="180" t="s">
        <v>193</v>
      </c>
      <c r="BOG88" s="180" t="s">
        <v>25</v>
      </c>
      <c r="BOH88" s="193"/>
      <c r="BOI88" s="461" t="s">
        <v>903</v>
      </c>
      <c r="BOJ88" s="140" t="s">
        <v>2</v>
      </c>
      <c r="BOK88" s="224" t="s">
        <v>3</v>
      </c>
      <c r="BOL88" s="461" t="s">
        <v>10</v>
      </c>
      <c r="BOM88" s="461" t="s">
        <v>4</v>
      </c>
      <c r="BON88" s="180" t="s">
        <v>193</v>
      </c>
      <c r="BOO88" s="180" t="s">
        <v>25</v>
      </c>
      <c r="BOP88" s="193"/>
      <c r="BOQ88" s="461" t="s">
        <v>903</v>
      </c>
      <c r="BOR88" s="140" t="s">
        <v>2</v>
      </c>
      <c r="BOS88" s="224" t="s">
        <v>3</v>
      </c>
      <c r="BOT88" s="461" t="s">
        <v>10</v>
      </c>
      <c r="BOU88" s="461" t="s">
        <v>4</v>
      </c>
      <c r="BOV88" s="180" t="s">
        <v>193</v>
      </c>
      <c r="BOW88" s="180" t="s">
        <v>25</v>
      </c>
      <c r="BOX88" s="193"/>
      <c r="BOY88" s="461" t="s">
        <v>903</v>
      </c>
      <c r="BOZ88" s="140" t="s">
        <v>2</v>
      </c>
      <c r="BPA88" s="224" t="s">
        <v>3</v>
      </c>
      <c r="BPB88" s="461" t="s">
        <v>10</v>
      </c>
      <c r="BPC88" s="461" t="s">
        <v>4</v>
      </c>
      <c r="BPD88" s="180" t="s">
        <v>193</v>
      </c>
      <c r="BPE88" s="180" t="s">
        <v>25</v>
      </c>
      <c r="BPF88" s="193"/>
      <c r="BPG88" s="461" t="s">
        <v>903</v>
      </c>
      <c r="BPH88" s="140" t="s">
        <v>2</v>
      </c>
      <c r="BPI88" s="224" t="s">
        <v>3</v>
      </c>
      <c r="BPJ88" s="461" t="s">
        <v>10</v>
      </c>
      <c r="BPK88" s="461" t="s">
        <v>4</v>
      </c>
      <c r="BPL88" s="180" t="s">
        <v>193</v>
      </c>
      <c r="BPM88" s="180" t="s">
        <v>25</v>
      </c>
      <c r="BPN88" s="193"/>
      <c r="BPO88" s="461" t="s">
        <v>903</v>
      </c>
      <c r="BPP88" s="140" t="s">
        <v>2</v>
      </c>
      <c r="BPQ88" s="224" t="s">
        <v>3</v>
      </c>
      <c r="BPR88" s="461" t="s">
        <v>10</v>
      </c>
      <c r="BPS88" s="461" t="s">
        <v>4</v>
      </c>
      <c r="BPT88" s="180" t="s">
        <v>193</v>
      </c>
      <c r="BPU88" s="180" t="s">
        <v>25</v>
      </c>
      <c r="BPV88" s="193"/>
      <c r="BPW88" s="461" t="s">
        <v>903</v>
      </c>
      <c r="BPX88" s="140" t="s">
        <v>2</v>
      </c>
      <c r="BPY88" s="224" t="s">
        <v>3</v>
      </c>
      <c r="BPZ88" s="461" t="s">
        <v>10</v>
      </c>
      <c r="BQA88" s="461" t="s">
        <v>4</v>
      </c>
      <c r="BQB88" s="180" t="s">
        <v>193</v>
      </c>
      <c r="BQC88" s="180" t="s">
        <v>25</v>
      </c>
      <c r="BQD88" s="193"/>
      <c r="BQE88" s="461" t="s">
        <v>903</v>
      </c>
      <c r="BQF88" s="140" t="s">
        <v>2</v>
      </c>
      <c r="BQG88" s="224" t="s">
        <v>3</v>
      </c>
      <c r="BQH88" s="461" t="s">
        <v>10</v>
      </c>
      <c r="BQI88" s="461" t="s">
        <v>4</v>
      </c>
      <c r="BQJ88" s="180" t="s">
        <v>193</v>
      </c>
      <c r="BQK88" s="180" t="s">
        <v>25</v>
      </c>
      <c r="BQL88" s="193"/>
      <c r="BQM88" s="461" t="s">
        <v>903</v>
      </c>
      <c r="BQN88" s="140" t="s">
        <v>2</v>
      </c>
      <c r="BQO88" s="224" t="s">
        <v>3</v>
      </c>
      <c r="BQP88" s="461" t="s">
        <v>10</v>
      </c>
      <c r="BQQ88" s="461" t="s">
        <v>4</v>
      </c>
      <c r="BQR88" s="180" t="s">
        <v>193</v>
      </c>
      <c r="BQS88" s="180" t="s">
        <v>25</v>
      </c>
      <c r="BQT88" s="193"/>
      <c r="BQU88" s="461" t="s">
        <v>903</v>
      </c>
      <c r="BQV88" s="140" t="s">
        <v>2</v>
      </c>
      <c r="BQW88" s="224" t="s">
        <v>3</v>
      </c>
      <c r="BQX88" s="461" t="s">
        <v>10</v>
      </c>
      <c r="BQY88" s="461" t="s">
        <v>4</v>
      </c>
      <c r="BQZ88" s="180" t="s">
        <v>193</v>
      </c>
      <c r="BRA88" s="180" t="s">
        <v>25</v>
      </c>
      <c r="BRB88" s="193"/>
      <c r="BRC88" s="461" t="s">
        <v>903</v>
      </c>
      <c r="BRD88" s="140" t="s">
        <v>2</v>
      </c>
      <c r="BRE88" s="224" t="s">
        <v>3</v>
      </c>
      <c r="BRF88" s="461" t="s">
        <v>10</v>
      </c>
      <c r="BRG88" s="461" t="s">
        <v>4</v>
      </c>
      <c r="BRH88" s="180" t="s">
        <v>193</v>
      </c>
      <c r="BRI88" s="180" t="s">
        <v>25</v>
      </c>
      <c r="BRJ88" s="193"/>
      <c r="BRK88" s="461" t="s">
        <v>903</v>
      </c>
      <c r="BRL88" s="140" t="s">
        <v>2</v>
      </c>
      <c r="BRM88" s="224" t="s">
        <v>3</v>
      </c>
      <c r="BRN88" s="461" t="s">
        <v>10</v>
      </c>
      <c r="BRO88" s="461" t="s">
        <v>4</v>
      </c>
      <c r="BRP88" s="180" t="s">
        <v>193</v>
      </c>
      <c r="BRQ88" s="180" t="s">
        <v>25</v>
      </c>
      <c r="BRR88" s="193"/>
      <c r="BRS88" s="461" t="s">
        <v>903</v>
      </c>
      <c r="BRT88" s="140" t="s">
        <v>2</v>
      </c>
      <c r="BRU88" s="224" t="s">
        <v>3</v>
      </c>
      <c r="BRV88" s="461" t="s">
        <v>10</v>
      </c>
      <c r="BRW88" s="461" t="s">
        <v>4</v>
      </c>
      <c r="BRX88" s="180" t="s">
        <v>193</v>
      </c>
      <c r="BRY88" s="180" t="s">
        <v>25</v>
      </c>
      <c r="BRZ88" s="193"/>
      <c r="BSA88" s="461" t="s">
        <v>903</v>
      </c>
      <c r="BSB88" s="140" t="s">
        <v>2</v>
      </c>
      <c r="BSC88" s="224" t="s">
        <v>3</v>
      </c>
      <c r="BSD88" s="461" t="s">
        <v>10</v>
      </c>
      <c r="BSE88" s="461" t="s">
        <v>4</v>
      </c>
      <c r="BSF88" s="180" t="s">
        <v>193</v>
      </c>
      <c r="BSG88" s="180" t="s">
        <v>25</v>
      </c>
      <c r="BSH88" s="193"/>
      <c r="BSI88" s="461" t="s">
        <v>903</v>
      </c>
      <c r="BSJ88" s="140" t="s">
        <v>2</v>
      </c>
      <c r="BSK88" s="224" t="s">
        <v>3</v>
      </c>
      <c r="BSL88" s="461" t="s">
        <v>10</v>
      </c>
      <c r="BSM88" s="461" t="s">
        <v>4</v>
      </c>
      <c r="BSN88" s="180" t="s">
        <v>193</v>
      </c>
      <c r="BSO88" s="180" t="s">
        <v>25</v>
      </c>
      <c r="BSP88" s="193"/>
      <c r="BSQ88" s="461" t="s">
        <v>903</v>
      </c>
      <c r="BSR88" s="140" t="s">
        <v>2</v>
      </c>
      <c r="BSS88" s="224" t="s">
        <v>3</v>
      </c>
      <c r="BST88" s="461" t="s">
        <v>10</v>
      </c>
      <c r="BSU88" s="461" t="s">
        <v>4</v>
      </c>
      <c r="BSV88" s="180" t="s">
        <v>193</v>
      </c>
      <c r="BSW88" s="180" t="s">
        <v>25</v>
      </c>
      <c r="BSX88" s="193"/>
      <c r="BSY88" s="461" t="s">
        <v>903</v>
      </c>
      <c r="BSZ88" s="140" t="s">
        <v>2</v>
      </c>
      <c r="BTA88" s="224" t="s">
        <v>3</v>
      </c>
      <c r="BTB88" s="461" t="s">
        <v>10</v>
      </c>
      <c r="BTC88" s="461" t="s">
        <v>4</v>
      </c>
      <c r="BTD88" s="180" t="s">
        <v>193</v>
      </c>
      <c r="BTE88" s="180" t="s">
        <v>25</v>
      </c>
      <c r="BTF88" s="193"/>
      <c r="BTG88" s="461" t="s">
        <v>903</v>
      </c>
      <c r="BTH88" s="140" t="s">
        <v>2</v>
      </c>
      <c r="BTI88" s="224" t="s">
        <v>3</v>
      </c>
      <c r="BTJ88" s="461" t="s">
        <v>10</v>
      </c>
      <c r="BTK88" s="461" t="s">
        <v>4</v>
      </c>
      <c r="BTL88" s="180" t="s">
        <v>193</v>
      </c>
      <c r="BTM88" s="180" t="s">
        <v>25</v>
      </c>
      <c r="BTN88" s="193"/>
      <c r="BTO88" s="461" t="s">
        <v>903</v>
      </c>
      <c r="BTP88" s="140" t="s">
        <v>2</v>
      </c>
      <c r="BTQ88" s="224" t="s">
        <v>3</v>
      </c>
      <c r="BTR88" s="461" t="s">
        <v>10</v>
      </c>
      <c r="BTS88" s="461" t="s">
        <v>4</v>
      </c>
      <c r="BTT88" s="180" t="s">
        <v>193</v>
      </c>
      <c r="BTU88" s="180" t="s">
        <v>25</v>
      </c>
      <c r="BTV88" s="193"/>
      <c r="BTW88" s="461" t="s">
        <v>903</v>
      </c>
      <c r="BTX88" s="140" t="s">
        <v>2</v>
      </c>
      <c r="BTY88" s="224" t="s">
        <v>3</v>
      </c>
      <c r="BTZ88" s="461" t="s">
        <v>10</v>
      </c>
      <c r="BUA88" s="461" t="s">
        <v>4</v>
      </c>
      <c r="BUB88" s="180" t="s">
        <v>193</v>
      </c>
      <c r="BUC88" s="180" t="s">
        <v>25</v>
      </c>
      <c r="BUD88" s="193"/>
      <c r="BUE88" s="461" t="s">
        <v>903</v>
      </c>
      <c r="BUF88" s="140" t="s">
        <v>2</v>
      </c>
      <c r="BUG88" s="224" t="s">
        <v>3</v>
      </c>
      <c r="BUH88" s="461" t="s">
        <v>10</v>
      </c>
      <c r="BUI88" s="461" t="s">
        <v>4</v>
      </c>
      <c r="BUJ88" s="180" t="s">
        <v>193</v>
      </c>
      <c r="BUK88" s="180" t="s">
        <v>25</v>
      </c>
      <c r="BUL88" s="193"/>
      <c r="BUM88" s="461" t="s">
        <v>903</v>
      </c>
      <c r="BUN88" s="140" t="s">
        <v>2</v>
      </c>
      <c r="BUO88" s="224" t="s">
        <v>3</v>
      </c>
      <c r="BUP88" s="461" t="s">
        <v>10</v>
      </c>
      <c r="BUQ88" s="461" t="s">
        <v>4</v>
      </c>
      <c r="BUR88" s="180" t="s">
        <v>193</v>
      </c>
      <c r="BUS88" s="180" t="s">
        <v>25</v>
      </c>
      <c r="BUT88" s="193"/>
      <c r="BUU88" s="461" t="s">
        <v>903</v>
      </c>
      <c r="BUV88" s="140" t="s">
        <v>2</v>
      </c>
      <c r="BUW88" s="224" t="s">
        <v>3</v>
      </c>
      <c r="BUX88" s="461" t="s">
        <v>10</v>
      </c>
      <c r="BUY88" s="461" t="s">
        <v>4</v>
      </c>
      <c r="BUZ88" s="180" t="s">
        <v>193</v>
      </c>
      <c r="BVA88" s="180" t="s">
        <v>25</v>
      </c>
      <c r="BVB88" s="193"/>
      <c r="BVC88" s="461" t="s">
        <v>903</v>
      </c>
      <c r="BVD88" s="140" t="s">
        <v>2</v>
      </c>
      <c r="BVE88" s="224" t="s">
        <v>3</v>
      </c>
      <c r="BVF88" s="461" t="s">
        <v>10</v>
      </c>
      <c r="BVG88" s="461" t="s">
        <v>4</v>
      </c>
      <c r="BVH88" s="180" t="s">
        <v>193</v>
      </c>
      <c r="BVI88" s="180" t="s">
        <v>25</v>
      </c>
      <c r="BVJ88" s="193"/>
      <c r="BVK88" s="461" t="s">
        <v>903</v>
      </c>
      <c r="BVL88" s="140" t="s">
        <v>2</v>
      </c>
      <c r="BVM88" s="224" t="s">
        <v>3</v>
      </c>
      <c r="BVN88" s="461" t="s">
        <v>10</v>
      </c>
      <c r="BVO88" s="461" t="s">
        <v>4</v>
      </c>
      <c r="BVP88" s="180" t="s">
        <v>193</v>
      </c>
      <c r="BVQ88" s="180" t="s">
        <v>25</v>
      </c>
      <c r="BVR88" s="193"/>
      <c r="BVS88" s="461" t="s">
        <v>903</v>
      </c>
      <c r="BVT88" s="140" t="s">
        <v>2</v>
      </c>
      <c r="BVU88" s="224" t="s">
        <v>3</v>
      </c>
      <c r="BVV88" s="461" t="s">
        <v>10</v>
      </c>
      <c r="BVW88" s="461" t="s">
        <v>4</v>
      </c>
      <c r="BVX88" s="180" t="s">
        <v>193</v>
      </c>
      <c r="BVY88" s="180" t="s">
        <v>25</v>
      </c>
      <c r="BVZ88" s="193"/>
      <c r="BWA88" s="461" t="s">
        <v>903</v>
      </c>
      <c r="BWB88" s="140" t="s">
        <v>2</v>
      </c>
      <c r="BWC88" s="224" t="s">
        <v>3</v>
      </c>
      <c r="BWD88" s="461" t="s">
        <v>10</v>
      </c>
      <c r="BWE88" s="461" t="s">
        <v>4</v>
      </c>
      <c r="BWF88" s="180" t="s">
        <v>193</v>
      </c>
      <c r="BWG88" s="180" t="s">
        <v>25</v>
      </c>
      <c r="BWH88" s="193"/>
      <c r="BWI88" s="461" t="s">
        <v>903</v>
      </c>
      <c r="BWJ88" s="140" t="s">
        <v>2</v>
      </c>
      <c r="BWK88" s="224" t="s">
        <v>3</v>
      </c>
      <c r="BWL88" s="461" t="s">
        <v>10</v>
      </c>
      <c r="BWM88" s="461" t="s">
        <v>4</v>
      </c>
      <c r="BWN88" s="180" t="s">
        <v>193</v>
      </c>
      <c r="BWO88" s="180" t="s">
        <v>25</v>
      </c>
      <c r="BWP88" s="193"/>
      <c r="BWQ88" s="461" t="s">
        <v>903</v>
      </c>
      <c r="BWR88" s="140" t="s">
        <v>2</v>
      </c>
      <c r="BWS88" s="224" t="s">
        <v>3</v>
      </c>
      <c r="BWT88" s="461" t="s">
        <v>10</v>
      </c>
      <c r="BWU88" s="461" t="s">
        <v>4</v>
      </c>
      <c r="BWV88" s="180" t="s">
        <v>193</v>
      </c>
      <c r="BWW88" s="180" t="s">
        <v>25</v>
      </c>
      <c r="BWX88" s="193"/>
      <c r="BWY88" s="461" t="s">
        <v>903</v>
      </c>
      <c r="BWZ88" s="140" t="s">
        <v>2</v>
      </c>
      <c r="BXA88" s="224" t="s">
        <v>3</v>
      </c>
      <c r="BXB88" s="461" t="s">
        <v>10</v>
      </c>
      <c r="BXC88" s="461" t="s">
        <v>4</v>
      </c>
      <c r="BXD88" s="180" t="s">
        <v>193</v>
      </c>
      <c r="BXE88" s="180" t="s">
        <v>25</v>
      </c>
      <c r="BXF88" s="193"/>
      <c r="BXG88" s="461" t="s">
        <v>903</v>
      </c>
      <c r="BXH88" s="140" t="s">
        <v>2</v>
      </c>
      <c r="BXI88" s="224" t="s">
        <v>3</v>
      </c>
      <c r="BXJ88" s="461" t="s">
        <v>10</v>
      </c>
      <c r="BXK88" s="461" t="s">
        <v>4</v>
      </c>
      <c r="BXL88" s="180" t="s">
        <v>193</v>
      </c>
      <c r="BXM88" s="180" t="s">
        <v>25</v>
      </c>
      <c r="BXN88" s="193"/>
      <c r="BXO88" s="461" t="s">
        <v>903</v>
      </c>
      <c r="BXP88" s="140" t="s">
        <v>2</v>
      </c>
      <c r="BXQ88" s="224" t="s">
        <v>3</v>
      </c>
      <c r="BXR88" s="461" t="s">
        <v>10</v>
      </c>
      <c r="BXS88" s="461" t="s">
        <v>4</v>
      </c>
      <c r="BXT88" s="180" t="s">
        <v>193</v>
      </c>
      <c r="BXU88" s="180" t="s">
        <v>25</v>
      </c>
      <c r="BXV88" s="193"/>
      <c r="BXW88" s="461" t="s">
        <v>903</v>
      </c>
      <c r="BXX88" s="140" t="s">
        <v>2</v>
      </c>
      <c r="BXY88" s="224" t="s">
        <v>3</v>
      </c>
      <c r="BXZ88" s="461" t="s">
        <v>10</v>
      </c>
      <c r="BYA88" s="461" t="s">
        <v>4</v>
      </c>
      <c r="BYB88" s="180" t="s">
        <v>193</v>
      </c>
      <c r="BYC88" s="180" t="s">
        <v>25</v>
      </c>
      <c r="BYD88" s="193"/>
      <c r="BYE88" s="461" t="s">
        <v>903</v>
      </c>
      <c r="BYF88" s="140" t="s">
        <v>2</v>
      </c>
      <c r="BYG88" s="224" t="s">
        <v>3</v>
      </c>
      <c r="BYH88" s="461" t="s">
        <v>10</v>
      </c>
      <c r="BYI88" s="461" t="s">
        <v>4</v>
      </c>
      <c r="BYJ88" s="180" t="s">
        <v>193</v>
      </c>
      <c r="BYK88" s="180" t="s">
        <v>25</v>
      </c>
      <c r="BYL88" s="193"/>
      <c r="BYM88" s="461" t="s">
        <v>903</v>
      </c>
      <c r="BYN88" s="140" t="s">
        <v>2</v>
      </c>
      <c r="BYO88" s="224" t="s">
        <v>3</v>
      </c>
      <c r="BYP88" s="461" t="s">
        <v>10</v>
      </c>
      <c r="BYQ88" s="461" t="s">
        <v>4</v>
      </c>
      <c r="BYR88" s="180" t="s">
        <v>193</v>
      </c>
      <c r="BYS88" s="180" t="s">
        <v>25</v>
      </c>
      <c r="BYT88" s="193"/>
      <c r="BYU88" s="461" t="s">
        <v>903</v>
      </c>
      <c r="BYV88" s="140" t="s">
        <v>2</v>
      </c>
      <c r="BYW88" s="224" t="s">
        <v>3</v>
      </c>
      <c r="BYX88" s="461" t="s">
        <v>10</v>
      </c>
      <c r="BYY88" s="461" t="s">
        <v>4</v>
      </c>
      <c r="BYZ88" s="180" t="s">
        <v>193</v>
      </c>
      <c r="BZA88" s="180" t="s">
        <v>25</v>
      </c>
      <c r="BZB88" s="193"/>
      <c r="BZC88" s="461" t="s">
        <v>903</v>
      </c>
      <c r="BZD88" s="140" t="s">
        <v>2</v>
      </c>
      <c r="BZE88" s="224" t="s">
        <v>3</v>
      </c>
      <c r="BZF88" s="461" t="s">
        <v>10</v>
      </c>
      <c r="BZG88" s="461" t="s">
        <v>4</v>
      </c>
      <c r="BZH88" s="180" t="s">
        <v>193</v>
      </c>
      <c r="BZI88" s="180" t="s">
        <v>25</v>
      </c>
      <c r="BZJ88" s="193"/>
      <c r="BZK88" s="461" t="s">
        <v>903</v>
      </c>
      <c r="BZL88" s="140" t="s">
        <v>2</v>
      </c>
      <c r="BZM88" s="224" t="s">
        <v>3</v>
      </c>
      <c r="BZN88" s="461" t="s">
        <v>10</v>
      </c>
      <c r="BZO88" s="461" t="s">
        <v>4</v>
      </c>
      <c r="BZP88" s="180" t="s">
        <v>193</v>
      </c>
      <c r="BZQ88" s="180" t="s">
        <v>25</v>
      </c>
      <c r="BZR88" s="193"/>
      <c r="BZS88" s="461" t="s">
        <v>903</v>
      </c>
      <c r="BZT88" s="140" t="s">
        <v>2</v>
      </c>
      <c r="BZU88" s="224" t="s">
        <v>3</v>
      </c>
      <c r="BZV88" s="461" t="s">
        <v>10</v>
      </c>
      <c r="BZW88" s="461" t="s">
        <v>4</v>
      </c>
      <c r="BZX88" s="180" t="s">
        <v>193</v>
      </c>
      <c r="BZY88" s="180" t="s">
        <v>25</v>
      </c>
      <c r="BZZ88" s="193"/>
      <c r="CAA88" s="461" t="s">
        <v>903</v>
      </c>
      <c r="CAB88" s="140" t="s">
        <v>2</v>
      </c>
      <c r="CAC88" s="224" t="s">
        <v>3</v>
      </c>
      <c r="CAD88" s="461" t="s">
        <v>10</v>
      </c>
      <c r="CAE88" s="461" t="s">
        <v>4</v>
      </c>
      <c r="CAF88" s="180" t="s">
        <v>193</v>
      </c>
      <c r="CAG88" s="180" t="s">
        <v>25</v>
      </c>
      <c r="CAH88" s="193"/>
      <c r="CAI88" s="461" t="s">
        <v>903</v>
      </c>
      <c r="CAJ88" s="140" t="s">
        <v>2</v>
      </c>
      <c r="CAK88" s="224" t="s">
        <v>3</v>
      </c>
      <c r="CAL88" s="461" t="s">
        <v>10</v>
      </c>
      <c r="CAM88" s="461" t="s">
        <v>4</v>
      </c>
      <c r="CAN88" s="180" t="s">
        <v>193</v>
      </c>
      <c r="CAO88" s="180" t="s">
        <v>25</v>
      </c>
      <c r="CAP88" s="193"/>
      <c r="CAQ88" s="461" t="s">
        <v>903</v>
      </c>
      <c r="CAR88" s="140" t="s">
        <v>2</v>
      </c>
      <c r="CAS88" s="224" t="s">
        <v>3</v>
      </c>
      <c r="CAT88" s="461" t="s">
        <v>10</v>
      </c>
      <c r="CAU88" s="461" t="s">
        <v>4</v>
      </c>
      <c r="CAV88" s="180" t="s">
        <v>193</v>
      </c>
      <c r="CAW88" s="180" t="s">
        <v>25</v>
      </c>
      <c r="CAX88" s="193"/>
      <c r="CAY88" s="461" t="s">
        <v>903</v>
      </c>
      <c r="CAZ88" s="140" t="s">
        <v>2</v>
      </c>
      <c r="CBA88" s="224" t="s">
        <v>3</v>
      </c>
      <c r="CBB88" s="461" t="s">
        <v>10</v>
      </c>
      <c r="CBC88" s="461" t="s">
        <v>4</v>
      </c>
      <c r="CBD88" s="180" t="s">
        <v>193</v>
      </c>
      <c r="CBE88" s="180" t="s">
        <v>25</v>
      </c>
      <c r="CBF88" s="193"/>
      <c r="CBG88" s="461" t="s">
        <v>903</v>
      </c>
      <c r="CBH88" s="140" t="s">
        <v>2</v>
      </c>
      <c r="CBI88" s="224" t="s">
        <v>3</v>
      </c>
      <c r="CBJ88" s="461" t="s">
        <v>10</v>
      </c>
      <c r="CBK88" s="461" t="s">
        <v>4</v>
      </c>
      <c r="CBL88" s="180" t="s">
        <v>193</v>
      </c>
      <c r="CBM88" s="180" t="s">
        <v>25</v>
      </c>
      <c r="CBN88" s="193"/>
      <c r="CBO88" s="461" t="s">
        <v>903</v>
      </c>
      <c r="CBP88" s="140" t="s">
        <v>2</v>
      </c>
      <c r="CBQ88" s="224" t="s">
        <v>3</v>
      </c>
      <c r="CBR88" s="461" t="s">
        <v>10</v>
      </c>
      <c r="CBS88" s="461" t="s">
        <v>4</v>
      </c>
      <c r="CBT88" s="180" t="s">
        <v>193</v>
      </c>
      <c r="CBU88" s="180" t="s">
        <v>25</v>
      </c>
      <c r="CBV88" s="193"/>
      <c r="CBW88" s="461" t="s">
        <v>903</v>
      </c>
      <c r="CBX88" s="140" t="s">
        <v>2</v>
      </c>
      <c r="CBY88" s="224" t="s">
        <v>3</v>
      </c>
      <c r="CBZ88" s="461" t="s">
        <v>10</v>
      </c>
      <c r="CCA88" s="461" t="s">
        <v>4</v>
      </c>
      <c r="CCB88" s="180" t="s">
        <v>193</v>
      </c>
      <c r="CCC88" s="180" t="s">
        <v>25</v>
      </c>
      <c r="CCD88" s="193"/>
      <c r="CCE88" s="461" t="s">
        <v>903</v>
      </c>
      <c r="CCF88" s="140" t="s">
        <v>2</v>
      </c>
      <c r="CCG88" s="224" t="s">
        <v>3</v>
      </c>
      <c r="CCH88" s="461" t="s">
        <v>10</v>
      </c>
      <c r="CCI88" s="461" t="s">
        <v>4</v>
      </c>
      <c r="CCJ88" s="180" t="s">
        <v>193</v>
      </c>
      <c r="CCK88" s="180" t="s">
        <v>25</v>
      </c>
      <c r="CCL88" s="193"/>
      <c r="CCM88" s="461" t="s">
        <v>903</v>
      </c>
      <c r="CCN88" s="140" t="s">
        <v>2</v>
      </c>
      <c r="CCO88" s="224" t="s">
        <v>3</v>
      </c>
      <c r="CCP88" s="461" t="s">
        <v>10</v>
      </c>
      <c r="CCQ88" s="461" t="s">
        <v>4</v>
      </c>
      <c r="CCR88" s="180" t="s">
        <v>193</v>
      </c>
      <c r="CCS88" s="180" t="s">
        <v>25</v>
      </c>
      <c r="CCT88" s="193"/>
      <c r="CCU88" s="461" t="s">
        <v>903</v>
      </c>
      <c r="CCV88" s="140" t="s">
        <v>2</v>
      </c>
      <c r="CCW88" s="224" t="s">
        <v>3</v>
      </c>
      <c r="CCX88" s="461" t="s">
        <v>10</v>
      </c>
      <c r="CCY88" s="461" t="s">
        <v>4</v>
      </c>
      <c r="CCZ88" s="180" t="s">
        <v>193</v>
      </c>
      <c r="CDA88" s="180" t="s">
        <v>25</v>
      </c>
      <c r="CDB88" s="193"/>
      <c r="CDC88" s="461" t="s">
        <v>903</v>
      </c>
      <c r="CDD88" s="140" t="s">
        <v>2</v>
      </c>
      <c r="CDE88" s="224" t="s">
        <v>3</v>
      </c>
      <c r="CDF88" s="461" t="s">
        <v>10</v>
      </c>
      <c r="CDG88" s="461" t="s">
        <v>4</v>
      </c>
      <c r="CDH88" s="180" t="s">
        <v>193</v>
      </c>
      <c r="CDI88" s="180" t="s">
        <v>25</v>
      </c>
      <c r="CDJ88" s="193"/>
      <c r="CDK88" s="461" t="s">
        <v>903</v>
      </c>
      <c r="CDL88" s="140" t="s">
        <v>2</v>
      </c>
      <c r="CDM88" s="224" t="s">
        <v>3</v>
      </c>
      <c r="CDN88" s="461" t="s">
        <v>10</v>
      </c>
      <c r="CDO88" s="461" t="s">
        <v>4</v>
      </c>
      <c r="CDP88" s="180" t="s">
        <v>193</v>
      </c>
      <c r="CDQ88" s="180" t="s">
        <v>25</v>
      </c>
      <c r="CDR88" s="193"/>
      <c r="CDS88" s="461" t="s">
        <v>903</v>
      </c>
      <c r="CDT88" s="140" t="s">
        <v>2</v>
      </c>
      <c r="CDU88" s="224" t="s">
        <v>3</v>
      </c>
      <c r="CDV88" s="461" t="s">
        <v>10</v>
      </c>
      <c r="CDW88" s="461" t="s">
        <v>4</v>
      </c>
      <c r="CDX88" s="180" t="s">
        <v>193</v>
      </c>
      <c r="CDY88" s="180" t="s">
        <v>25</v>
      </c>
      <c r="CDZ88" s="193"/>
      <c r="CEA88" s="461" t="s">
        <v>903</v>
      </c>
      <c r="CEB88" s="140" t="s">
        <v>2</v>
      </c>
      <c r="CEC88" s="224" t="s">
        <v>3</v>
      </c>
      <c r="CED88" s="461" t="s">
        <v>10</v>
      </c>
      <c r="CEE88" s="461" t="s">
        <v>4</v>
      </c>
      <c r="CEF88" s="180" t="s">
        <v>193</v>
      </c>
      <c r="CEG88" s="180" t="s">
        <v>25</v>
      </c>
      <c r="CEH88" s="193"/>
      <c r="CEI88" s="461" t="s">
        <v>903</v>
      </c>
      <c r="CEJ88" s="140" t="s">
        <v>2</v>
      </c>
      <c r="CEK88" s="224" t="s">
        <v>3</v>
      </c>
      <c r="CEL88" s="461" t="s">
        <v>10</v>
      </c>
      <c r="CEM88" s="461" t="s">
        <v>4</v>
      </c>
      <c r="CEN88" s="180" t="s">
        <v>193</v>
      </c>
      <c r="CEO88" s="180" t="s">
        <v>25</v>
      </c>
      <c r="CEP88" s="193"/>
      <c r="CEQ88" s="461" t="s">
        <v>903</v>
      </c>
      <c r="CER88" s="140" t="s">
        <v>2</v>
      </c>
      <c r="CES88" s="224" t="s">
        <v>3</v>
      </c>
      <c r="CET88" s="461" t="s">
        <v>10</v>
      </c>
      <c r="CEU88" s="461" t="s">
        <v>4</v>
      </c>
      <c r="CEV88" s="180" t="s">
        <v>193</v>
      </c>
      <c r="CEW88" s="180" t="s">
        <v>25</v>
      </c>
      <c r="CEX88" s="193"/>
      <c r="CEY88" s="461" t="s">
        <v>903</v>
      </c>
      <c r="CEZ88" s="140" t="s">
        <v>2</v>
      </c>
      <c r="CFA88" s="224" t="s">
        <v>3</v>
      </c>
      <c r="CFB88" s="461" t="s">
        <v>10</v>
      </c>
      <c r="CFC88" s="461" t="s">
        <v>4</v>
      </c>
      <c r="CFD88" s="180" t="s">
        <v>193</v>
      </c>
      <c r="CFE88" s="180" t="s">
        <v>25</v>
      </c>
      <c r="CFF88" s="193"/>
      <c r="CFG88" s="461" t="s">
        <v>903</v>
      </c>
      <c r="CFH88" s="140" t="s">
        <v>2</v>
      </c>
      <c r="CFI88" s="224" t="s">
        <v>3</v>
      </c>
      <c r="CFJ88" s="461" t="s">
        <v>10</v>
      </c>
      <c r="CFK88" s="461" t="s">
        <v>4</v>
      </c>
      <c r="CFL88" s="180" t="s">
        <v>193</v>
      </c>
      <c r="CFM88" s="180" t="s">
        <v>25</v>
      </c>
      <c r="CFN88" s="193"/>
      <c r="CFO88" s="461" t="s">
        <v>903</v>
      </c>
      <c r="CFP88" s="140" t="s">
        <v>2</v>
      </c>
      <c r="CFQ88" s="224" t="s">
        <v>3</v>
      </c>
      <c r="CFR88" s="461" t="s">
        <v>10</v>
      </c>
      <c r="CFS88" s="461" t="s">
        <v>4</v>
      </c>
      <c r="CFT88" s="180" t="s">
        <v>193</v>
      </c>
      <c r="CFU88" s="180" t="s">
        <v>25</v>
      </c>
      <c r="CFV88" s="193"/>
      <c r="CFW88" s="461" t="s">
        <v>903</v>
      </c>
      <c r="CFX88" s="140" t="s">
        <v>2</v>
      </c>
      <c r="CFY88" s="224" t="s">
        <v>3</v>
      </c>
      <c r="CFZ88" s="461" t="s">
        <v>10</v>
      </c>
      <c r="CGA88" s="461" t="s">
        <v>4</v>
      </c>
      <c r="CGB88" s="180" t="s">
        <v>193</v>
      </c>
      <c r="CGC88" s="180" t="s">
        <v>25</v>
      </c>
      <c r="CGD88" s="193"/>
      <c r="CGE88" s="461" t="s">
        <v>903</v>
      </c>
      <c r="CGF88" s="140" t="s">
        <v>2</v>
      </c>
      <c r="CGG88" s="224" t="s">
        <v>3</v>
      </c>
      <c r="CGH88" s="461" t="s">
        <v>10</v>
      </c>
      <c r="CGI88" s="461" t="s">
        <v>4</v>
      </c>
      <c r="CGJ88" s="180" t="s">
        <v>193</v>
      </c>
      <c r="CGK88" s="180" t="s">
        <v>25</v>
      </c>
      <c r="CGL88" s="193"/>
      <c r="CGM88" s="461" t="s">
        <v>903</v>
      </c>
      <c r="CGN88" s="140" t="s">
        <v>2</v>
      </c>
      <c r="CGO88" s="224" t="s">
        <v>3</v>
      </c>
      <c r="CGP88" s="461" t="s">
        <v>10</v>
      </c>
      <c r="CGQ88" s="461" t="s">
        <v>4</v>
      </c>
      <c r="CGR88" s="180" t="s">
        <v>193</v>
      </c>
      <c r="CGS88" s="180" t="s">
        <v>25</v>
      </c>
      <c r="CGT88" s="193"/>
      <c r="CGU88" s="461" t="s">
        <v>903</v>
      </c>
      <c r="CGV88" s="140" t="s">
        <v>2</v>
      </c>
      <c r="CGW88" s="224" t="s">
        <v>3</v>
      </c>
      <c r="CGX88" s="461" t="s">
        <v>10</v>
      </c>
      <c r="CGY88" s="461" t="s">
        <v>4</v>
      </c>
      <c r="CGZ88" s="180" t="s">
        <v>193</v>
      </c>
      <c r="CHA88" s="180" t="s">
        <v>25</v>
      </c>
      <c r="CHB88" s="193"/>
      <c r="CHC88" s="461" t="s">
        <v>903</v>
      </c>
      <c r="CHD88" s="140" t="s">
        <v>2</v>
      </c>
      <c r="CHE88" s="224" t="s">
        <v>3</v>
      </c>
      <c r="CHF88" s="461" t="s">
        <v>10</v>
      </c>
      <c r="CHG88" s="461" t="s">
        <v>4</v>
      </c>
      <c r="CHH88" s="180" t="s">
        <v>193</v>
      </c>
      <c r="CHI88" s="180" t="s">
        <v>25</v>
      </c>
      <c r="CHJ88" s="193"/>
      <c r="CHK88" s="461" t="s">
        <v>903</v>
      </c>
      <c r="CHL88" s="140" t="s">
        <v>2</v>
      </c>
      <c r="CHM88" s="224" t="s">
        <v>3</v>
      </c>
      <c r="CHN88" s="461" t="s">
        <v>10</v>
      </c>
      <c r="CHO88" s="461" t="s">
        <v>4</v>
      </c>
      <c r="CHP88" s="180" t="s">
        <v>193</v>
      </c>
      <c r="CHQ88" s="180" t="s">
        <v>25</v>
      </c>
      <c r="CHR88" s="193"/>
      <c r="CHS88" s="461" t="s">
        <v>903</v>
      </c>
      <c r="CHT88" s="140" t="s">
        <v>2</v>
      </c>
      <c r="CHU88" s="224" t="s">
        <v>3</v>
      </c>
      <c r="CHV88" s="461" t="s">
        <v>10</v>
      </c>
      <c r="CHW88" s="461" t="s">
        <v>4</v>
      </c>
      <c r="CHX88" s="180" t="s">
        <v>193</v>
      </c>
      <c r="CHY88" s="180" t="s">
        <v>25</v>
      </c>
      <c r="CHZ88" s="193"/>
      <c r="CIA88" s="461" t="s">
        <v>903</v>
      </c>
      <c r="CIB88" s="140" t="s">
        <v>2</v>
      </c>
      <c r="CIC88" s="224" t="s">
        <v>3</v>
      </c>
      <c r="CID88" s="461" t="s">
        <v>10</v>
      </c>
      <c r="CIE88" s="461" t="s">
        <v>4</v>
      </c>
      <c r="CIF88" s="180" t="s">
        <v>193</v>
      </c>
      <c r="CIG88" s="180" t="s">
        <v>25</v>
      </c>
      <c r="CIH88" s="193"/>
      <c r="CII88" s="461" t="s">
        <v>903</v>
      </c>
      <c r="CIJ88" s="140" t="s">
        <v>2</v>
      </c>
      <c r="CIK88" s="224" t="s">
        <v>3</v>
      </c>
      <c r="CIL88" s="461" t="s">
        <v>10</v>
      </c>
      <c r="CIM88" s="461" t="s">
        <v>4</v>
      </c>
      <c r="CIN88" s="180" t="s">
        <v>193</v>
      </c>
      <c r="CIO88" s="180" t="s">
        <v>25</v>
      </c>
      <c r="CIP88" s="193"/>
      <c r="CIQ88" s="461" t="s">
        <v>903</v>
      </c>
      <c r="CIR88" s="140" t="s">
        <v>2</v>
      </c>
      <c r="CIS88" s="224" t="s">
        <v>3</v>
      </c>
      <c r="CIT88" s="461" t="s">
        <v>10</v>
      </c>
      <c r="CIU88" s="461" t="s">
        <v>4</v>
      </c>
      <c r="CIV88" s="180" t="s">
        <v>193</v>
      </c>
      <c r="CIW88" s="180" t="s">
        <v>25</v>
      </c>
      <c r="CIX88" s="193"/>
      <c r="CIY88" s="461" t="s">
        <v>903</v>
      </c>
      <c r="CIZ88" s="140" t="s">
        <v>2</v>
      </c>
      <c r="CJA88" s="224" t="s">
        <v>3</v>
      </c>
      <c r="CJB88" s="461" t="s">
        <v>10</v>
      </c>
      <c r="CJC88" s="461" t="s">
        <v>4</v>
      </c>
      <c r="CJD88" s="180" t="s">
        <v>193</v>
      </c>
      <c r="CJE88" s="180" t="s">
        <v>25</v>
      </c>
      <c r="CJF88" s="193"/>
      <c r="CJG88" s="461" t="s">
        <v>903</v>
      </c>
      <c r="CJH88" s="140" t="s">
        <v>2</v>
      </c>
      <c r="CJI88" s="224" t="s">
        <v>3</v>
      </c>
      <c r="CJJ88" s="461" t="s">
        <v>10</v>
      </c>
      <c r="CJK88" s="461" t="s">
        <v>4</v>
      </c>
      <c r="CJL88" s="180" t="s">
        <v>193</v>
      </c>
      <c r="CJM88" s="180" t="s">
        <v>25</v>
      </c>
      <c r="CJN88" s="193"/>
      <c r="CJO88" s="461" t="s">
        <v>903</v>
      </c>
      <c r="CJP88" s="140" t="s">
        <v>2</v>
      </c>
      <c r="CJQ88" s="224" t="s">
        <v>3</v>
      </c>
      <c r="CJR88" s="461" t="s">
        <v>10</v>
      </c>
      <c r="CJS88" s="461" t="s">
        <v>4</v>
      </c>
      <c r="CJT88" s="180" t="s">
        <v>193</v>
      </c>
      <c r="CJU88" s="180" t="s">
        <v>25</v>
      </c>
      <c r="CJV88" s="193"/>
      <c r="CJW88" s="461" t="s">
        <v>903</v>
      </c>
      <c r="CJX88" s="140" t="s">
        <v>2</v>
      </c>
      <c r="CJY88" s="224" t="s">
        <v>3</v>
      </c>
      <c r="CJZ88" s="461" t="s">
        <v>10</v>
      </c>
      <c r="CKA88" s="461" t="s">
        <v>4</v>
      </c>
      <c r="CKB88" s="180" t="s">
        <v>193</v>
      </c>
      <c r="CKC88" s="180" t="s">
        <v>25</v>
      </c>
      <c r="CKD88" s="193"/>
      <c r="CKE88" s="461" t="s">
        <v>903</v>
      </c>
      <c r="CKF88" s="140" t="s">
        <v>2</v>
      </c>
      <c r="CKG88" s="224" t="s">
        <v>3</v>
      </c>
      <c r="CKH88" s="461" t="s">
        <v>10</v>
      </c>
      <c r="CKI88" s="461" t="s">
        <v>4</v>
      </c>
      <c r="CKJ88" s="180" t="s">
        <v>193</v>
      </c>
      <c r="CKK88" s="180" t="s">
        <v>25</v>
      </c>
      <c r="CKL88" s="193"/>
      <c r="CKM88" s="461" t="s">
        <v>903</v>
      </c>
      <c r="CKN88" s="140" t="s">
        <v>2</v>
      </c>
      <c r="CKO88" s="224" t="s">
        <v>3</v>
      </c>
      <c r="CKP88" s="461" t="s">
        <v>10</v>
      </c>
      <c r="CKQ88" s="461" t="s">
        <v>4</v>
      </c>
      <c r="CKR88" s="180" t="s">
        <v>193</v>
      </c>
      <c r="CKS88" s="180" t="s">
        <v>25</v>
      </c>
      <c r="CKT88" s="193"/>
      <c r="CKU88" s="461" t="s">
        <v>903</v>
      </c>
      <c r="CKV88" s="140" t="s">
        <v>2</v>
      </c>
      <c r="CKW88" s="224" t="s">
        <v>3</v>
      </c>
      <c r="CKX88" s="461" t="s">
        <v>10</v>
      </c>
      <c r="CKY88" s="461" t="s">
        <v>4</v>
      </c>
      <c r="CKZ88" s="180" t="s">
        <v>193</v>
      </c>
      <c r="CLA88" s="180" t="s">
        <v>25</v>
      </c>
      <c r="CLB88" s="193"/>
      <c r="CLC88" s="461" t="s">
        <v>903</v>
      </c>
      <c r="CLD88" s="140" t="s">
        <v>2</v>
      </c>
      <c r="CLE88" s="224" t="s">
        <v>3</v>
      </c>
      <c r="CLF88" s="461" t="s">
        <v>10</v>
      </c>
      <c r="CLG88" s="461" t="s">
        <v>4</v>
      </c>
      <c r="CLH88" s="180" t="s">
        <v>193</v>
      </c>
      <c r="CLI88" s="180" t="s">
        <v>25</v>
      </c>
      <c r="CLJ88" s="193"/>
      <c r="CLK88" s="461" t="s">
        <v>903</v>
      </c>
      <c r="CLL88" s="140" t="s">
        <v>2</v>
      </c>
      <c r="CLM88" s="224" t="s">
        <v>3</v>
      </c>
      <c r="CLN88" s="461" t="s">
        <v>10</v>
      </c>
      <c r="CLO88" s="461" t="s">
        <v>4</v>
      </c>
      <c r="CLP88" s="180" t="s">
        <v>193</v>
      </c>
      <c r="CLQ88" s="180" t="s">
        <v>25</v>
      </c>
      <c r="CLR88" s="193"/>
      <c r="CLS88" s="461" t="s">
        <v>903</v>
      </c>
      <c r="CLT88" s="140" t="s">
        <v>2</v>
      </c>
      <c r="CLU88" s="224" t="s">
        <v>3</v>
      </c>
      <c r="CLV88" s="461" t="s">
        <v>10</v>
      </c>
      <c r="CLW88" s="461" t="s">
        <v>4</v>
      </c>
      <c r="CLX88" s="180" t="s">
        <v>193</v>
      </c>
      <c r="CLY88" s="180" t="s">
        <v>25</v>
      </c>
      <c r="CLZ88" s="193"/>
      <c r="CMA88" s="461" t="s">
        <v>903</v>
      </c>
      <c r="CMB88" s="140" t="s">
        <v>2</v>
      </c>
      <c r="CMC88" s="224" t="s">
        <v>3</v>
      </c>
      <c r="CMD88" s="461" t="s">
        <v>10</v>
      </c>
      <c r="CME88" s="461" t="s">
        <v>4</v>
      </c>
      <c r="CMF88" s="180" t="s">
        <v>193</v>
      </c>
      <c r="CMG88" s="180" t="s">
        <v>25</v>
      </c>
      <c r="CMH88" s="193"/>
      <c r="CMI88" s="461" t="s">
        <v>903</v>
      </c>
      <c r="CMJ88" s="140" t="s">
        <v>2</v>
      </c>
      <c r="CMK88" s="224" t="s">
        <v>3</v>
      </c>
      <c r="CML88" s="461" t="s">
        <v>10</v>
      </c>
      <c r="CMM88" s="461" t="s">
        <v>4</v>
      </c>
      <c r="CMN88" s="180" t="s">
        <v>193</v>
      </c>
      <c r="CMO88" s="180" t="s">
        <v>25</v>
      </c>
      <c r="CMP88" s="193"/>
      <c r="CMQ88" s="461" t="s">
        <v>903</v>
      </c>
      <c r="CMR88" s="140" t="s">
        <v>2</v>
      </c>
      <c r="CMS88" s="224" t="s">
        <v>3</v>
      </c>
      <c r="CMT88" s="461" t="s">
        <v>10</v>
      </c>
      <c r="CMU88" s="461" t="s">
        <v>4</v>
      </c>
      <c r="CMV88" s="180" t="s">
        <v>193</v>
      </c>
      <c r="CMW88" s="180" t="s">
        <v>25</v>
      </c>
      <c r="CMX88" s="193"/>
      <c r="CMY88" s="461" t="s">
        <v>903</v>
      </c>
      <c r="CMZ88" s="140" t="s">
        <v>2</v>
      </c>
      <c r="CNA88" s="224" t="s">
        <v>3</v>
      </c>
      <c r="CNB88" s="461" t="s">
        <v>10</v>
      </c>
      <c r="CNC88" s="461" t="s">
        <v>4</v>
      </c>
      <c r="CND88" s="180" t="s">
        <v>193</v>
      </c>
      <c r="CNE88" s="180" t="s">
        <v>25</v>
      </c>
      <c r="CNF88" s="193"/>
      <c r="CNG88" s="461" t="s">
        <v>903</v>
      </c>
      <c r="CNH88" s="140" t="s">
        <v>2</v>
      </c>
      <c r="CNI88" s="224" t="s">
        <v>3</v>
      </c>
      <c r="CNJ88" s="461" t="s">
        <v>10</v>
      </c>
      <c r="CNK88" s="461" t="s">
        <v>4</v>
      </c>
      <c r="CNL88" s="180" t="s">
        <v>193</v>
      </c>
      <c r="CNM88" s="180" t="s">
        <v>25</v>
      </c>
      <c r="CNN88" s="193"/>
      <c r="CNO88" s="461" t="s">
        <v>903</v>
      </c>
      <c r="CNP88" s="140" t="s">
        <v>2</v>
      </c>
      <c r="CNQ88" s="224" t="s">
        <v>3</v>
      </c>
      <c r="CNR88" s="461" t="s">
        <v>10</v>
      </c>
      <c r="CNS88" s="461" t="s">
        <v>4</v>
      </c>
      <c r="CNT88" s="180" t="s">
        <v>193</v>
      </c>
      <c r="CNU88" s="180" t="s">
        <v>25</v>
      </c>
      <c r="CNV88" s="193"/>
      <c r="CNW88" s="461" t="s">
        <v>903</v>
      </c>
      <c r="CNX88" s="140" t="s">
        <v>2</v>
      </c>
      <c r="CNY88" s="224" t="s">
        <v>3</v>
      </c>
      <c r="CNZ88" s="461" t="s">
        <v>10</v>
      </c>
      <c r="COA88" s="461" t="s">
        <v>4</v>
      </c>
      <c r="COB88" s="180" t="s">
        <v>193</v>
      </c>
      <c r="COC88" s="180" t="s">
        <v>25</v>
      </c>
      <c r="COD88" s="193"/>
      <c r="COE88" s="461" t="s">
        <v>903</v>
      </c>
      <c r="COF88" s="140" t="s">
        <v>2</v>
      </c>
      <c r="COG88" s="224" t="s">
        <v>3</v>
      </c>
      <c r="COH88" s="461" t="s">
        <v>10</v>
      </c>
      <c r="COI88" s="461" t="s">
        <v>4</v>
      </c>
      <c r="COJ88" s="180" t="s">
        <v>193</v>
      </c>
      <c r="COK88" s="180" t="s">
        <v>25</v>
      </c>
      <c r="COL88" s="193"/>
      <c r="COM88" s="461" t="s">
        <v>903</v>
      </c>
      <c r="CON88" s="140" t="s">
        <v>2</v>
      </c>
      <c r="COO88" s="224" t="s">
        <v>3</v>
      </c>
      <c r="COP88" s="461" t="s">
        <v>10</v>
      </c>
      <c r="COQ88" s="461" t="s">
        <v>4</v>
      </c>
      <c r="COR88" s="180" t="s">
        <v>193</v>
      </c>
      <c r="COS88" s="180" t="s">
        <v>25</v>
      </c>
      <c r="COT88" s="193"/>
      <c r="COU88" s="461" t="s">
        <v>903</v>
      </c>
      <c r="COV88" s="140" t="s">
        <v>2</v>
      </c>
      <c r="COW88" s="224" t="s">
        <v>3</v>
      </c>
      <c r="COX88" s="461" t="s">
        <v>10</v>
      </c>
      <c r="COY88" s="461" t="s">
        <v>4</v>
      </c>
      <c r="COZ88" s="180" t="s">
        <v>193</v>
      </c>
      <c r="CPA88" s="180" t="s">
        <v>25</v>
      </c>
      <c r="CPB88" s="193"/>
      <c r="CPC88" s="461" t="s">
        <v>903</v>
      </c>
      <c r="CPD88" s="140" t="s">
        <v>2</v>
      </c>
      <c r="CPE88" s="224" t="s">
        <v>3</v>
      </c>
      <c r="CPF88" s="461" t="s">
        <v>10</v>
      </c>
      <c r="CPG88" s="461" t="s">
        <v>4</v>
      </c>
      <c r="CPH88" s="180" t="s">
        <v>193</v>
      </c>
      <c r="CPI88" s="180" t="s">
        <v>25</v>
      </c>
      <c r="CPJ88" s="193"/>
      <c r="CPK88" s="461" t="s">
        <v>903</v>
      </c>
      <c r="CPL88" s="140" t="s">
        <v>2</v>
      </c>
      <c r="CPM88" s="224" t="s">
        <v>3</v>
      </c>
      <c r="CPN88" s="461" t="s">
        <v>10</v>
      </c>
      <c r="CPO88" s="461" t="s">
        <v>4</v>
      </c>
      <c r="CPP88" s="180" t="s">
        <v>193</v>
      </c>
      <c r="CPQ88" s="180" t="s">
        <v>25</v>
      </c>
      <c r="CPR88" s="193"/>
      <c r="CPS88" s="461" t="s">
        <v>903</v>
      </c>
      <c r="CPT88" s="140" t="s">
        <v>2</v>
      </c>
      <c r="CPU88" s="224" t="s">
        <v>3</v>
      </c>
      <c r="CPV88" s="461" t="s">
        <v>10</v>
      </c>
      <c r="CPW88" s="461" t="s">
        <v>4</v>
      </c>
      <c r="CPX88" s="180" t="s">
        <v>193</v>
      </c>
      <c r="CPY88" s="180" t="s">
        <v>25</v>
      </c>
      <c r="CPZ88" s="193"/>
      <c r="CQA88" s="461" t="s">
        <v>903</v>
      </c>
      <c r="CQB88" s="140" t="s">
        <v>2</v>
      </c>
      <c r="CQC88" s="224" t="s">
        <v>3</v>
      </c>
      <c r="CQD88" s="461" t="s">
        <v>10</v>
      </c>
      <c r="CQE88" s="461" t="s">
        <v>4</v>
      </c>
      <c r="CQF88" s="180" t="s">
        <v>193</v>
      </c>
      <c r="CQG88" s="180" t="s">
        <v>25</v>
      </c>
      <c r="CQH88" s="193"/>
      <c r="CQI88" s="461" t="s">
        <v>903</v>
      </c>
      <c r="CQJ88" s="140" t="s">
        <v>2</v>
      </c>
      <c r="CQK88" s="224" t="s">
        <v>3</v>
      </c>
      <c r="CQL88" s="461" t="s">
        <v>10</v>
      </c>
      <c r="CQM88" s="461" t="s">
        <v>4</v>
      </c>
      <c r="CQN88" s="180" t="s">
        <v>193</v>
      </c>
      <c r="CQO88" s="180" t="s">
        <v>25</v>
      </c>
      <c r="CQP88" s="193"/>
      <c r="CQQ88" s="461" t="s">
        <v>903</v>
      </c>
      <c r="CQR88" s="140" t="s">
        <v>2</v>
      </c>
      <c r="CQS88" s="224" t="s">
        <v>3</v>
      </c>
      <c r="CQT88" s="461" t="s">
        <v>10</v>
      </c>
      <c r="CQU88" s="461" t="s">
        <v>4</v>
      </c>
      <c r="CQV88" s="180" t="s">
        <v>193</v>
      </c>
      <c r="CQW88" s="180" t="s">
        <v>25</v>
      </c>
      <c r="CQX88" s="193"/>
      <c r="CQY88" s="461" t="s">
        <v>903</v>
      </c>
      <c r="CQZ88" s="140" t="s">
        <v>2</v>
      </c>
      <c r="CRA88" s="224" t="s">
        <v>3</v>
      </c>
      <c r="CRB88" s="461" t="s">
        <v>10</v>
      </c>
      <c r="CRC88" s="461" t="s">
        <v>4</v>
      </c>
      <c r="CRD88" s="180" t="s">
        <v>193</v>
      </c>
      <c r="CRE88" s="180" t="s">
        <v>25</v>
      </c>
      <c r="CRF88" s="193"/>
      <c r="CRG88" s="461" t="s">
        <v>903</v>
      </c>
      <c r="CRH88" s="140" t="s">
        <v>2</v>
      </c>
      <c r="CRI88" s="224" t="s">
        <v>3</v>
      </c>
      <c r="CRJ88" s="461" t="s">
        <v>10</v>
      </c>
      <c r="CRK88" s="461" t="s">
        <v>4</v>
      </c>
      <c r="CRL88" s="180" t="s">
        <v>193</v>
      </c>
      <c r="CRM88" s="180" t="s">
        <v>25</v>
      </c>
      <c r="CRN88" s="193"/>
      <c r="CRO88" s="461" t="s">
        <v>903</v>
      </c>
      <c r="CRP88" s="140" t="s">
        <v>2</v>
      </c>
      <c r="CRQ88" s="224" t="s">
        <v>3</v>
      </c>
      <c r="CRR88" s="461" t="s">
        <v>10</v>
      </c>
      <c r="CRS88" s="461" t="s">
        <v>4</v>
      </c>
      <c r="CRT88" s="180" t="s">
        <v>193</v>
      </c>
      <c r="CRU88" s="180" t="s">
        <v>25</v>
      </c>
      <c r="CRV88" s="193"/>
      <c r="CRW88" s="461" t="s">
        <v>903</v>
      </c>
      <c r="CRX88" s="140" t="s">
        <v>2</v>
      </c>
      <c r="CRY88" s="224" t="s">
        <v>3</v>
      </c>
      <c r="CRZ88" s="461" t="s">
        <v>10</v>
      </c>
      <c r="CSA88" s="461" t="s">
        <v>4</v>
      </c>
      <c r="CSB88" s="180" t="s">
        <v>193</v>
      </c>
      <c r="CSC88" s="180" t="s">
        <v>25</v>
      </c>
      <c r="CSD88" s="193"/>
      <c r="CSE88" s="461" t="s">
        <v>903</v>
      </c>
      <c r="CSF88" s="140" t="s">
        <v>2</v>
      </c>
      <c r="CSG88" s="224" t="s">
        <v>3</v>
      </c>
      <c r="CSH88" s="461" t="s">
        <v>10</v>
      </c>
      <c r="CSI88" s="461" t="s">
        <v>4</v>
      </c>
      <c r="CSJ88" s="180" t="s">
        <v>193</v>
      </c>
      <c r="CSK88" s="180" t="s">
        <v>25</v>
      </c>
      <c r="CSL88" s="193"/>
      <c r="CSM88" s="461" t="s">
        <v>903</v>
      </c>
      <c r="CSN88" s="140" t="s">
        <v>2</v>
      </c>
      <c r="CSO88" s="224" t="s">
        <v>3</v>
      </c>
      <c r="CSP88" s="461" t="s">
        <v>10</v>
      </c>
      <c r="CSQ88" s="461" t="s">
        <v>4</v>
      </c>
      <c r="CSR88" s="180" t="s">
        <v>193</v>
      </c>
      <c r="CSS88" s="180" t="s">
        <v>25</v>
      </c>
      <c r="CST88" s="193"/>
      <c r="CSU88" s="461" t="s">
        <v>903</v>
      </c>
      <c r="CSV88" s="140" t="s">
        <v>2</v>
      </c>
      <c r="CSW88" s="224" t="s">
        <v>3</v>
      </c>
      <c r="CSX88" s="461" t="s">
        <v>10</v>
      </c>
      <c r="CSY88" s="461" t="s">
        <v>4</v>
      </c>
      <c r="CSZ88" s="180" t="s">
        <v>193</v>
      </c>
      <c r="CTA88" s="180" t="s">
        <v>25</v>
      </c>
      <c r="CTB88" s="193"/>
      <c r="CTC88" s="461" t="s">
        <v>903</v>
      </c>
      <c r="CTD88" s="140" t="s">
        <v>2</v>
      </c>
      <c r="CTE88" s="224" t="s">
        <v>3</v>
      </c>
      <c r="CTF88" s="461" t="s">
        <v>10</v>
      </c>
      <c r="CTG88" s="461" t="s">
        <v>4</v>
      </c>
      <c r="CTH88" s="180" t="s">
        <v>193</v>
      </c>
      <c r="CTI88" s="180" t="s">
        <v>25</v>
      </c>
      <c r="CTJ88" s="193"/>
      <c r="CTK88" s="461" t="s">
        <v>903</v>
      </c>
      <c r="CTL88" s="140" t="s">
        <v>2</v>
      </c>
      <c r="CTM88" s="224" t="s">
        <v>3</v>
      </c>
      <c r="CTN88" s="461" t="s">
        <v>10</v>
      </c>
      <c r="CTO88" s="461" t="s">
        <v>4</v>
      </c>
      <c r="CTP88" s="180" t="s">
        <v>193</v>
      </c>
      <c r="CTQ88" s="180" t="s">
        <v>25</v>
      </c>
      <c r="CTR88" s="193"/>
      <c r="CTS88" s="461" t="s">
        <v>903</v>
      </c>
      <c r="CTT88" s="140" t="s">
        <v>2</v>
      </c>
      <c r="CTU88" s="224" t="s">
        <v>3</v>
      </c>
      <c r="CTV88" s="461" t="s">
        <v>10</v>
      </c>
      <c r="CTW88" s="461" t="s">
        <v>4</v>
      </c>
      <c r="CTX88" s="180" t="s">
        <v>193</v>
      </c>
      <c r="CTY88" s="180" t="s">
        <v>25</v>
      </c>
      <c r="CTZ88" s="193"/>
      <c r="CUA88" s="461" t="s">
        <v>903</v>
      </c>
      <c r="CUB88" s="140" t="s">
        <v>2</v>
      </c>
      <c r="CUC88" s="224" t="s">
        <v>3</v>
      </c>
      <c r="CUD88" s="461" t="s">
        <v>10</v>
      </c>
      <c r="CUE88" s="461" t="s">
        <v>4</v>
      </c>
      <c r="CUF88" s="180" t="s">
        <v>193</v>
      </c>
      <c r="CUG88" s="180" t="s">
        <v>25</v>
      </c>
      <c r="CUH88" s="193"/>
      <c r="CUI88" s="461" t="s">
        <v>903</v>
      </c>
      <c r="CUJ88" s="140" t="s">
        <v>2</v>
      </c>
      <c r="CUK88" s="224" t="s">
        <v>3</v>
      </c>
      <c r="CUL88" s="461" t="s">
        <v>10</v>
      </c>
      <c r="CUM88" s="461" t="s">
        <v>4</v>
      </c>
      <c r="CUN88" s="180" t="s">
        <v>193</v>
      </c>
      <c r="CUO88" s="180" t="s">
        <v>25</v>
      </c>
      <c r="CUP88" s="193"/>
      <c r="CUQ88" s="461" t="s">
        <v>903</v>
      </c>
      <c r="CUR88" s="140" t="s">
        <v>2</v>
      </c>
      <c r="CUS88" s="224" t="s">
        <v>3</v>
      </c>
      <c r="CUT88" s="461" t="s">
        <v>10</v>
      </c>
      <c r="CUU88" s="461" t="s">
        <v>4</v>
      </c>
      <c r="CUV88" s="180" t="s">
        <v>193</v>
      </c>
      <c r="CUW88" s="180" t="s">
        <v>25</v>
      </c>
      <c r="CUX88" s="193"/>
      <c r="CUY88" s="461" t="s">
        <v>903</v>
      </c>
      <c r="CUZ88" s="140" t="s">
        <v>2</v>
      </c>
      <c r="CVA88" s="224" t="s">
        <v>3</v>
      </c>
      <c r="CVB88" s="461" t="s">
        <v>10</v>
      </c>
      <c r="CVC88" s="461" t="s">
        <v>4</v>
      </c>
      <c r="CVD88" s="180" t="s">
        <v>193</v>
      </c>
      <c r="CVE88" s="180" t="s">
        <v>25</v>
      </c>
      <c r="CVF88" s="193"/>
      <c r="CVG88" s="461" t="s">
        <v>903</v>
      </c>
      <c r="CVH88" s="140" t="s">
        <v>2</v>
      </c>
      <c r="CVI88" s="224" t="s">
        <v>3</v>
      </c>
      <c r="CVJ88" s="461" t="s">
        <v>10</v>
      </c>
      <c r="CVK88" s="461" t="s">
        <v>4</v>
      </c>
      <c r="CVL88" s="180" t="s">
        <v>193</v>
      </c>
      <c r="CVM88" s="180" t="s">
        <v>25</v>
      </c>
      <c r="CVN88" s="193"/>
      <c r="CVO88" s="461" t="s">
        <v>903</v>
      </c>
      <c r="CVP88" s="140" t="s">
        <v>2</v>
      </c>
      <c r="CVQ88" s="224" t="s">
        <v>3</v>
      </c>
      <c r="CVR88" s="461" t="s">
        <v>10</v>
      </c>
      <c r="CVS88" s="461" t="s">
        <v>4</v>
      </c>
      <c r="CVT88" s="180" t="s">
        <v>193</v>
      </c>
      <c r="CVU88" s="180" t="s">
        <v>25</v>
      </c>
      <c r="CVV88" s="193"/>
      <c r="CVW88" s="461" t="s">
        <v>903</v>
      </c>
      <c r="CVX88" s="140" t="s">
        <v>2</v>
      </c>
      <c r="CVY88" s="224" t="s">
        <v>3</v>
      </c>
      <c r="CVZ88" s="461" t="s">
        <v>10</v>
      </c>
      <c r="CWA88" s="461" t="s">
        <v>4</v>
      </c>
      <c r="CWB88" s="180" t="s">
        <v>193</v>
      </c>
      <c r="CWC88" s="180" t="s">
        <v>25</v>
      </c>
      <c r="CWD88" s="193"/>
      <c r="CWE88" s="461" t="s">
        <v>903</v>
      </c>
      <c r="CWF88" s="140" t="s">
        <v>2</v>
      </c>
      <c r="CWG88" s="224" t="s">
        <v>3</v>
      </c>
      <c r="CWH88" s="461" t="s">
        <v>10</v>
      </c>
      <c r="CWI88" s="461" t="s">
        <v>4</v>
      </c>
      <c r="CWJ88" s="180" t="s">
        <v>193</v>
      </c>
      <c r="CWK88" s="180" t="s">
        <v>25</v>
      </c>
      <c r="CWL88" s="193"/>
      <c r="CWM88" s="461" t="s">
        <v>903</v>
      </c>
      <c r="CWN88" s="140" t="s">
        <v>2</v>
      </c>
      <c r="CWO88" s="224" t="s">
        <v>3</v>
      </c>
      <c r="CWP88" s="461" t="s">
        <v>10</v>
      </c>
      <c r="CWQ88" s="461" t="s">
        <v>4</v>
      </c>
      <c r="CWR88" s="180" t="s">
        <v>193</v>
      </c>
      <c r="CWS88" s="180" t="s">
        <v>25</v>
      </c>
      <c r="CWT88" s="193"/>
      <c r="CWU88" s="461" t="s">
        <v>903</v>
      </c>
      <c r="CWV88" s="140" t="s">
        <v>2</v>
      </c>
      <c r="CWW88" s="224" t="s">
        <v>3</v>
      </c>
      <c r="CWX88" s="461" t="s">
        <v>10</v>
      </c>
      <c r="CWY88" s="461" t="s">
        <v>4</v>
      </c>
      <c r="CWZ88" s="180" t="s">
        <v>193</v>
      </c>
      <c r="CXA88" s="180" t="s">
        <v>25</v>
      </c>
      <c r="CXB88" s="193"/>
      <c r="CXC88" s="461" t="s">
        <v>903</v>
      </c>
      <c r="CXD88" s="140" t="s">
        <v>2</v>
      </c>
      <c r="CXE88" s="224" t="s">
        <v>3</v>
      </c>
      <c r="CXF88" s="461" t="s">
        <v>10</v>
      </c>
      <c r="CXG88" s="461" t="s">
        <v>4</v>
      </c>
      <c r="CXH88" s="180" t="s">
        <v>193</v>
      </c>
      <c r="CXI88" s="180" t="s">
        <v>25</v>
      </c>
      <c r="CXJ88" s="193"/>
      <c r="CXK88" s="461" t="s">
        <v>903</v>
      </c>
      <c r="CXL88" s="140" t="s">
        <v>2</v>
      </c>
      <c r="CXM88" s="224" t="s">
        <v>3</v>
      </c>
      <c r="CXN88" s="461" t="s">
        <v>10</v>
      </c>
      <c r="CXO88" s="461" t="s">
        <v>4</v>
      </c>
      <c r="CXP88" s="180" t="s">
        <v>193</v>
      </c>
      <c r="CXQ88" s="180" t="s">
        <v>25</v>
      </c>
      <c r="CXR88" s="193"/>
      <c r="CXS88" s="461" t="s">
        <v>903</v>
      </c>
      <c r="CXT88" s="140" t="s">
        <v>2</v>
      </c>
      <c r="CXU88" s="224" t="s">
        <v>3</v>
      </c>
      <c r="CXV88" s="461" t="s">
        <v>10</v>
      </c>
      <c r="CXW88" s="461" t="s">
        <v>4</v>
      </c>
      <c r="CXX88" s="180" t="s">
        <v>193</v>
      </c>
      <c r="CXY88" s="180" t="s">
        <v>25</v>
      </c>
      <c r="CXZ88" s="193"/>
      <c r="CYA88" s="461" t="s">
        <v>903</v>
      </c>
      <c r="CYB88" s="140" t="s">
        <v>2</v>
      </c>
      <c r="CYC88" s="224" t="s">
        <v>3</v>
      </c>
      <c r="CYD88" s="461" t="s">
        <v>10</v>
      </c>
      <c r="CYE88" s="461" t="s">
        <v>4</v>
      </c>
      <c r="CYF88" s="180" t="s">
        <v>193</v>
      </c>
      <c r="CYG88" s="180" t="s">
        <v>25</v>
      </c>
      <c r="CYH88" s="193"/>
      <c r="CYI88" s="461" t="s">
        <v>903</v>
      </c>
      <c r="CYJ88" s="140" t="s">
        <v>2</v>
      </c>
      <c r="CYK88" s="224" t="s">
        <v>3</v>
      </c>
      <c r="CYL88" s="461" t="s">
        <v>10</v>
      </c>
      <c r="CYM88" s="461" t="s">
        <v>4</v>
      </c>
      <c r="CYN88" s="180" t="s">
        <v>193</v>
      </c>
      <c r="CYO88" s="180" t="s">
        <v>25</v>
      </c>
      <c r="CYP88" s="193"/>
      <c r="CYQ88" s="461" t="s">
        <v>903</v>
      </c>
      <c r="CYR88" s="140" t="s">
        <v>2</v>
      </c>
      <c r="CYS88" s="224" t="s">
        <v>3</v>
      </c>
      <c r="CYT88" s="461" t="s">
        <v>10</v>
      </c>
      <c r="CYU88" s="461" t="s">
        <v>4</v>
      </c>
      <c r="CYV88" s="180" t="s">
        <v>193</v>
      </c>
      <c r="CYW88" s="180" t="s">
        <v>25</v>
      </c>
      <c r="CYX88" s="193"/>
      <c r="CYY88" s="461" t="s">
        <v>903</v>
      </c>
      <c r="CYZ88" s="140" t="s">
        <v>2</v>
      </c>
      <c r="CZA88" s="224" t="s">
        <v>3</v>
      </c>
      <c r="CZB88" s="461" t="s">
        <v>10</v>
      </c>
      <c r="CZC88" s="461" t="s">
        <v>4</v>
      </c>
      <c r="CZD88" s="180" t="s">
        <v>193</v>
      </c>
      <c r="CZE88" s="180" t="s">
        <v>25</v>
      </c>
      <c r="CZF88" s="193"/>
      <c r="CZG88" s="461" t="s">
        <v>903</v>
      </c>
      <c r="CZH88" s="140" t="s">
        <v>2</v>
      </c>
      <c r="CZI88" s="224" t="s">
        <v>3</v>
      </c>
      <c r="CZJ88" s="461" t="s">
        <v>10</v>
      </c>
      <c r="CZK88" s="461" t="s">
        <v>4</v>
      </c>
      <c r="CZL88" s="180" t="s">
        <v>193</v>
      </c>
      <c r="CZM88" s="180" t="s">
        <v>25</v>
      </c>
      <c r="CZN88" s="193"/>
      <c r="CZO88" s="461" t="s">
        <v>903</v>
      </c>
      <c r="CZP88" s="140" t="s">
        <v>2</v>
      </c>
      <c r="CZQ88" s="224" t="s">
        <v>3</v>
      </c>
      <c r="CZR88" s="461" t="s">
        <v>10</v>
      </c>
      <c r="CZS88" s="461" t="s">
        <v>4</v>
      </c>
      <c r="CZT88" s="180" t="s">
        <v>193</v>
      </c>
      <c r="CZU88" s="180" t="s">
        <v>25</v>
      </c>
      <c r="CZV88" s="193"/>
      <c r="CZW88" s="461" t="s">
        <v>903</v>
      </c>
      <c r="CZX88" s="140" t="s">
        <v>2</v>
      </c>
      <c r="CZY88" s="224" t="s">
        <v>3</v>
      </c>
      <c r="CZZ88" s="461" t="s">
        <v>10</v>
      </c>
      <c r="DAA88" s="461" t="s">
        <v>4</v>
      </c>
      <c r="DAB88" s="180" t="s">
        <v>193</v>
      </c>
      <c r="DAC88" s="180" t="s">
        <v>25</v>
      </c>
      <c r="DAD88" s="193"/>
      <c r="DAE88" s="461" t="s">
        <v>903</v>
      </c>
      <c r="DAF88" s="140" t="s">
        <v>2</v>
      </c>
      <c r="DAG88" s="224" t="s">
        <v>3</v>
      </c>
      <c r="DAH88" s="461" t="s">
        <v>10</v>
      </c>
      <c r="DAI88" s="461" t="s">
        <v>4</v>
      </c>
      <c r="DAJ88" s="180" t="s">
        <v>193</v>
      </c>
      <c r="DAK88" s="180" t="s">
        <v>25</v>
      </c>
      <c r="DAL88" s="193"/>
      <c r="DAM88" s="461" t="s">
        <v>903</v>
      </c>
      <c r="DAN88" s="140" t="s">
        <v>2</v>
      </c>
      <c r="DAO88" s="224" t="s">
        <v>3</v>
      </c>
      <c r="DAP88" s="461" t="s">
        <v>10</v>
      </c>
      <c r="DAQ88" s="461" t="s">
        <v>4</v>
      </c>
      <c r="DAR88" s="180" t="s">
        <v>193</v>
      </c>
      <c r="DAS88" s="180" t="s">
        <v>25</v>
      </c>
      <c r="DAT88" s="193"/>
      <c r="DAU88" s="461" t="s">
        <v>903</v>
      </c>
      <c r="DAV88" s="140" t="s">
        <v>2</v>
      </c>
      <c r="DAW88" s="224" t="s">
        <v>3</v>
      </c>
      <c r="DAX88" s="461" t="s">
        <v>10</v>
      </c>
      <c r="DAY88" s="461" t="s">
        <v>4</v>
      </c>
      <c r="DAZ88" s="180" t="s">
        <v>193</v>
      </c>
      <c r="DBA88" s="180" t="s">
        <v>25</v>
      </c>
      <c r="DBB88" s="193"/>
      <c r="DBC88" s="461" t="s">
        <v>903</v>
      </c>
      <c r="DBD88" s="140" t="s">
        <v>2</v>
      </c>
      <c r="DBE88" s="224" t="s">
        <v>3</v>
      </c>
      <c r="DBF88" s="461" t="s">
        <v>10</v>
      </c>
      <c r="DBG88" s="461" t="s">
        <v>4</v>
      </c>
      <c r="DBH88" s="180" t="s">
        <v>193</v>
      </c>
      <c r="DBI88" s="180" t="s">
        <v>25</v>
      </c>
      <c r="DBJ88" s="193"/>
      <c r="DBK88" s="461" t="s">
        <v>903</v>
      </c>
      <c r="DBL88" s="140" t="s">
        <v>2</v>
      </c>
      <c r="DBM88" s="224" t="s">
        <v>3</v>
      </c>
      <c r="DBN88" s="461" t="s">
        <v>10</v>
      </c>
      <c r="DBO88" s="461" t="s">
        <v>4</v>
      </c>
      <c r="DBP88" s="180" t="s">
        <v>193</v>
      </c>
      <c r="DBQ88" s="180" t="s">
        <v>25</v>
      </c>
      <c r="DBR88" s="193"/>
      <c r="DBS88" s="461" t="s">
        <v>903</v>
      </c>
      <c r="DBT88" s="140" t="s">
        <v>2</v>
      </c>
      <c r="DBU88" s="224" t="s">
        <v>3</v>
      </c>
      <c r="DBV88" s="461" t="s">
        <v>10</v>
      </c>
      <c r="DBW88" s="461" t="s">
        <v>4</v>
      </c>
      <c r="DBX88" s="180" t="s">
        <v>193</v>
      </c>
      <c r="DBY88" s="180" t="s">
        <v>25</v>
      </c>
      <c r="DBZ88" s="193"/>
      <c r="DCA88" s="461" t="s">
        <v>903</v>
      </c>
      <c r="DCB88" s="140" t="s">
        <v>2</v>
      </c>
      <c r="DCC88" s="224" t="s">
        <v>3</v>
      </c>
      <c r="DCD88" s="461" t="s">
        <v>10</v>
      </c>
      <c r="DCE88" s="461" t="s">
        <v>4</v>
      </c>
      <c r="DCF88" s="180" t="s">
        <v>193</v>
      </c>
      <c r="DCG88" s="180" t="s">
        <v>25</v>
      </c>
      <c r="DCH88" s="193"/>
      <c r="DCI88" s="461" t="s">
        <v>903</v>
      </c>
      <c r="DCJ88" s="140" t="s">
        <v>2</v>
      </c>
      <c r="DCK88" s="224" t="s">
        <v>3</v>
      </c>
      <c r="DCL88" s="461" t="s">
        <v>10</v>
      </c>
      <c r="DCM88" s="461" t="s">
        <v>4</v>
      </c>
      <c r="DCN88" s="180" t="s">
        <v>193</v>
      </c>
      <c r="DCO88" s="180" t="s">
        <v>25</v>
      </c>
      <c r="DCP88" s="193"/>
      <c r="DCQ88" s="461" t="s">
        <v>903</v>
      </c>
      <c r="DCR88" s="140" t="s">
        <v>2</v>
      </c>
      <c r="DCS88" s="224" t="s">
        <v>3</v>
      </c>
      <c r="DCT88" s="461" t="s">
        <v>10</v>
      </c>
      <c r="DCU88" s="461" t="s">
        <v>4</v>
      </c>
      <c r="DCV88" s="180" t="s">
        <v>193</v>
      </c>
      <c r="DCW88" s="180" t="s">
        <v>25</v>
      </c>
      <c r="DCX88" s="193"/>
      <c r="DCY88" s="461" t="s">
        <v>903</v>
      </c>
      <c r="DCZ88" s="140" t="s">
        <v>2</v>
      </c>
      <c r="DDA88" s="224" t="s">
        <v>3</v>
      </c>
      <c r="DDB88" s="461" t="s">
        <v>10</v>
      </c>
      <c r="DDC88" s="461" t="s">
        <v>4</v>
      </c>
      <c r="DDD88" s="180" t="s">
        <v>193</v>
      </c>
      <c r="DDE88" s="180" t="s">
        <v>25</v>
      </c>
      <c r="DDF88" s="193"/>
      <c r="DDG88" s="461" t="s">
        <v>903</v>
      </c>
      <c r="DDH88" s="140" t="s">
        <v>2</v>
      </c>
      <c r="DDI88" s="224" t="s">
        <v>3</v>
      </c>
      <c r="DDJ88" s="461" t="s">
        <v>10</v>
      </c>
      <c r="DDK88" s="461" t="s">
        <v>4</v>
      </c>
      <c r="DDL88" s="180" t="s">
        <v>193</v>
      </c>
      <c r="DDM88" s="180" t="s">
        <v>25</v>
      </c>
      <c r="DDN88" s="193"/>
      <c r="DDO88" s="461" t="s">
        <v>903</v>
      </c>
      <c r="DDP88" s="140" t="s">
        <v>2</v>
      </c>
      <c r="DDQ88" s="224" t="s">
        <v>3</v>
      </c>
      <c r="DDR88" s="461" t="s">
        <v>10</v>
      </c>
      <c r="DDS88" s="461" t="s">
        <v>4</v>
      </c>
      <c r="DDT88" s="180" t="s">
        <v>193</v>
      </c>
      <c r="DDU88" s="180" t="s">
        <v>25</v>
      </c>
      <c r="DDV88" s="193"/>
      <c r="DDW88" s="461" t="s">
        <v>903</v>
      </c>
      <c r="DDX88" s="140" t="s">
        <v>2</v>
      </c>
      <c r="DDY88" s="224" t="s">
        <v>3</v>
      </c>
      <c r="DDZ88" s="461" t="s">
        <v>10</v>
      </c>
      <c r="DEA88" s="461" t="s">
        <v>4</v>
      </c>
      <c r="DEB88" s="180" t="s">
        <v>193</v>
      </c>
      <c r="DEC88" s="180" t="s">
        <v>25</v>
      </c>
      <c r="DED88" s="193"/>
      <c r="DEE88" s="461" t="s">
        <v>903</v>
      </c>
      <c r="DEF88" s="140" t="s">
        <v>2</v>
      </c>
      <c r="DEG88" s="224" t="s">
        <v>3</v>
      </c>
      <c r="DEH88" s="461" t="s">
        <v>10</v>
      </c>
      <c r="DEI88" s="461" t="s">
        <v>4</v>
      </c>
      <c r="DEJ88" s="180" t="s">
        <v>193</v>
      </c>
      <c r="DEK88" s="180" t="s">
        <v>25</v>
      </c>
      <c r="DEL88" s="193"/>
      <c r="DEM88" s="461" t="s">
        <v>903</v>
      </c>
      <c r="DEN88" s="140" t="s">
        <v>2</v>
      </c>
      <c r="DEO88" s="224" t="s">
        <v>3</v>
      </c>
      <c r="DEP88" s="461" t="s">
        <v>10</v>
      </c>
      <c r="DEQ88" s="461" t="s">
        <v>4</v>
      </c>
      <c r="DER88" s="180" t="s">
        <v>193</v>
      </c>
      <c r="DES88" s="180" t="s">
        <v>25</v>
      </c>
      <c r="DET88" s="193"/>
      <c r="DEU88" s="461" t="s">
        <v>903</v>
      </c>
      <c r="DEV88" s="140" t="s">
        <v>2</v>
      </c>
      <c r="DEW88" s="224" t="s">
        <v>3</v>
      </c>
      <c r="DEX88" s="461" t="s">
        <v>10</v>
      </c>
      <c r="DEY88" s="461" t="s">
        <v>4</v>
      </c>
      <c r="DEZ88" s="180" t="s">
        <v>193</v>
      </c>
      <c r="DFA88" s="180" t="s">
        <v>25</v>
      </c>
      <c r="DFB88" s="193"/>
      <c r="DFC88" s="461" t="s">
        <v>903</v>
      </c>
      <c r="DFD88" s="140" t="s">
        <v>2</v>
      </c>
      <c r="DFE88" s="224" t="s">
        <v>3</v>
      </c>
      <c r="DFF88" s="461" t="s">
        <v>10</v>
      </c>
      <c r="DFG88" s="461" t="s">
        <v>4</v>
      </c>
      <c r="DFH88" s="180" t="s">
        <v>193</v>
      </c>
      <c r="DFI88" s="180" t="s">
        <v>25</v>
      </c>
      <c r="DFJ88" s="193"/>
      <c r="DFK88" s="461" t="s">
        <v>903</v>
      </c>
      <c r="DFL88" s="140" t="s">
        <v>2</v>
      </c>
      <c r="DFM88" s="224" t="s">
        <v>3</v>
      </c>
      <c r="DFN88" s="461" t="s">
        <v>10</v>
      </c>
      <c r="DFO88" s="461" t="s">
        <v>4</v>
      </c>
      <c r="DFP88" s="180" t="s">
        <v>193</v>
      </c>
      <c r="DFQ88" s="180" t="s">
        <v>25</v>
      </c>
      <c r="DFR88" s="193"/>
      <c r="DFS88" s="461" t="s">
        <v>903</v>
      </c>
      <c r="DFT88" s="140" t="s">
        <v>2</v>
      </c>
      <c r="DFU88" s="224" t="s">
        <v>3</v>
      </c>
      <c r="DFV88" s="461" t="s">
        <v>10</v>
      </c>
      <c r="DFW88" s="461" t="s">
        <v>4</v>
      </c>
      <c r="DFX88" s="180" t="s">
        <v>193</v>
      </c>
      <c r="DFY88" s="180" t="s">
        <v>25</v>
      </c>
      <c r="DFZ88" s="193"/>
      <c r="DGA88" s="461" t="s">
        <v>903</v>
      </c>
      <c r="DGB88" s="140" t="s">
        <v>2</v>
      </c>
      <c r="DGC88" s="224" t="s">
        <v>3</v>
      </c>
      <c r="DGD88" s="461" t="s">
        <v>10</v>
      </c>
      <c r="DGE88" s="461" t="s">
        <v>4</v>
      </c>
      <c r="DGF88" s="180" t="s">
        <v>193</v>
      </c>
      <c r="DGG88" s="180" t="s">
        <v>25</v>
      </c>
      <c r="DGH88" s="193"/>
      <c r="DGI88" s="461" t="s">
        <v>903</v>
      </c>
      <c r="DGJ88" s="140" t="s">
        <v>2</v>
      </c>
      <c r="DGK88" s="224" t="s">
        <v>3</v>
      </c>
      <c r="DGL88" s="461" t="s">
        <v>10</v>
      </c>
      <c r="DGM88" s="461" t="s">
        <v>4</v>
      </c>
      <c r="DGN88" s="180" t="s">
        <v>193</v>
      </c>
      <c r="DGO88" s="180" t="s">
        <v>25</v>
      </c>
      <c r="DGP88" s="193"/>
      <c r="DGQ88" s="461" t="s">
        <v>903</v>
      </c>
      <c r="DGR88" s="140" t="s">
        <v>2</v>
      </c>
      <c r="DGS88" s="224" t="s">
        <v>3</v>
      </c>
      <c r="DGT88" s="461" t="s">
        <v>10</v>
      </c>
      <c r="DGU88" s="461" t="s">
        <v>4</v>
      </c>
      <c r="DGV88" s="180" t="s">
        <v>193</v>
      </c>
      <c r="DGW88" s="180" t="s">
        <v>25</v>
      </c>
      <c r="DGX88" s="193"/>
      <c r="DGY88" s="461" t="s">
        <v>903</v>
      </c>
      <c r="DGZ88" s="140" t="s">
        <v>2</v>
      </c>
      <c r="DHA88" s="224" t="s">
        <v>3</v>
      </c>
      <c r="DHB88" s="461" t="s">
        <v>10</v>
      </c>
      <c r="DHC88" s="461" t="s">
        <v>4</v>
      </c>
      <c r="DHD88" s="180" t="s">
        <v>193</v>
      </c>
      <c r="DHE88" s="180" t="s">
        <v>25</v>
      </c>
      <c r="DHF88" s="193"/>
      <c r="DHG88" s="461" t="s">
        <v>903</v>
      </c>
      <c r="DHH88" s="140" t="s">
        <v>2</v>
      </c>
      <c r="DHI88" s="224" t="s">
        <v>3</v>
      </c>
      <c r="DHJ88" s="461" t="s">
        <v>10</v>
      </c>
      <c r="DHK88" s="461" t="s">
        <v>4</v>
      </c>
      <c r="DHL88" s="180" t="s">
        <v>193</v>
      </c>
      <c r="DHM88" s="180" t="s">
        <v>25</v>
      </c>
      <c r="DHN88" s="193"/>
      <c r="DHO88" s="461" t="s">
        <v>903</v>
      </c>
      <c r="DHP88" s="140" t="s">
        <v>2</v>
      </c>
      <c r="DHQ88" s="224" t="s">
        <v>3</v>
      </c>
      <c r="DHR88" s="461" t="s">
        <v>10</v>
      </c>
      <c r="DHS88" s="461" t="s">
        <v>4</v>
      </c>
      <c r="DHT88" s="180" t="s">
        <v>193</v>
      </c>
      <c r="DHU88" s="180" t="s">
        <v>25</v>
      </c>
      <c r="DHV88" s="193"/>
      <c r="DHW88" s="461" t="s">
        <v>903</v>
      </c>
      <c r="DHX88" s="140" t="s">
        <v>2</v>
      </c>
      <c r="DHY88" s="224" t="s">
        <v>3</v>
      </c>
      <c r="DHZ88" s="461" t="s">
        <v>10</v>
      </c>
      <c r="DIA88" s="461" t="s">
        <v>4</v>
      </c>
      <c r="DIB88" s="180" t="s">
        <v>193</v>
      </c>
      <c r="DIC88" s="180" t="s">
        <v>25</v>
      </c>
      <c r="DID88" s="193"/>
      <c r="DIE88" s="461" t="s">
        <v>903</v>
      </c>
      <c r="DIF88" s="140" t="s">
        <v>2</v>
      </c>
      <c r="DIG88" s="224" t="s">
        <v>3</v>
      </c>
      <c r="DIH88" s="461" t="s">
        <v>10</v>
      </c>
      <c r="DII88" s="461" t="s">
        <v>4</v>
      </c>
      <c r="DIJ88" s="180" t="s">
        <v>193</v>
      </c>
      <c r="DIK88" s="180" t="s">
        <v>25</v>
      </c>
      <c r="DIL88" s="193"/>
      <c r="DIM88" s="461" t="s">
        <v>903</v>
      </c>
      <c r="DIN88" s="140" t="s">
        <v>2</v>
      </c>
      <c r="DIO88" s="224" t="s">
        <v>3</v>
      </c>
      <c r="DIP88" s="461" t="s">
        <v>10</v>
      </c>
      <c r="DIQ88" s="461" t="s">
        <v>4</v>
      </c>
      <c r="DIR88" s="180" t="s">
        <v>193</v>
      </c>
      <c r="DIS88" s="180" t="s">
        <v>25</v>
      </c>
      <c r="DIT88" s="193"/>
      <c r="DIU88" s="461" t="s">
        <v>903</v>
      </c>
      <c r="DIV88" s="140" t="s">
        <v>2</v>
      </c>
      <c r="DIW88" s="224" t="s">
        <v>3</v>
      </c>
      <c r="DIX88" s="461" t="s">
        <v>10</v>
      </c>
      <c r="DIY88" s="461" t="s">
        <v>4</v>
      </c>
      <c r="DIZ88" s="180" t="s">
        <v>193</v>
      </c>
      <c r="DJA88" s="180" t="s">
        <v>25</v>
      </c>
      <c r="DJB88" s="193"/>
      <c r="DJC88" s="461" t="s">
        <v>903</v>
      </c>
      <c r="DJD88" s="140" t="s">
        <v>2</v>
      </c>
      <c r="DJE88" s="224" t="s">
        <v>3</v>
      </c>
      <c r="DJF88" s="461" t="s">
        <v>10</v>
      </c>
      <c r="DJG88" s="461" t="s">
        <v>4</v>
      </c>
      <c r="DJH88" s="180" t="s">
        <v>193</v>
      </c>
      <c r="DJI88" s="180" t="s">
        <v>25</v>
      </c>
      <c r="DJJ88" s="193"/>
      <c r="DJK88" s="461" t="s">
        <v>903</v>
      </c>
      <c r="DJL88" s="140" t="s">
        <v>2</v>
      </c>
      <c r="DJM88" s="224" t="s">
        <v>3</v>
      </c>
      <c r="DJN88" s="461" t="s">
        <v>10</v>
      </c>
      <c r="DJO88" s="461" t="s">
        <v>4</v>
      </c>
      <c r="DJP88" s="180" t="s">
        <v>193</v>
      </c>
      <c r="DJQ88" s="180" t="s">
        <v>25</v>
      </c>
      <c r="DJR88" s="193"/>
      <c r="DJS88" s="461" t="s">
        <v>903</v>
      </c>
      <c r="DJT88" s="140" t="s">
        <v>2</v>
      </c>
      <c r="DJU88" s="224" t="s">
        <v>3</v>
      </c>
      <c r="DJV88" s="461" t="s">
        <v>10</v>
      </c>
      <c r="DJW88" s="461" t="s">
        <v>4</v>
      </c>
      <c r="DJX88" s="180" t="s">
        <v>193</v>
      </c>
      <c r="DJY88" s="180" t="s">
        <v>25</v>
      </c>
      <c r="DJZ88" s="193"/>
      <c r="DKA88" s="461" t="s">
        <v>903</v>
      </c>
      <c r="DKB88" s="140" t="s">
        <v>2</v>
      </c>
      <c r="DKC88" s="224" t="s">
        <v>3</v>
      </c>
      <c r="DKD88" s="461" t="s">
        <v>10</v>
      </c>
      <c r="DKE88" s="461" t="s">
        <v>4</v>
      </c>
      <c r="DKF88" s="180" t="s">
        <v>193</v>
      </c>
      <c r="DKG88" s="180" t="s">
        <v>25</v>
      </c>
      <c r="DKH88" s="193"/>
      <c r="DKI88" s="461" t="s">
        <v>903</v>
      </c>
      <c r="DKJ88" s="140" t="s">
        <v>2</v>
      </c>
      <c r="DKK88" s="224" t="s">
        <v>3</v>
      </c>
      <c r="DKL88" s="461" t="s">
        <v>10</v>
      </c>
      <c r="DKM88" s="461" t="s">
        <v>4</v>
      </c>
      <c r="DKN88" s="180" t="s">
        <v>193</v>
      </c>
      <c r="DKO88" s="180" t="s">
        <v>25</v>
      </c>
      <c r="DKP88" s="193"/>
      <c r="DKQ88" s="461" t="s">
        <v>903</v>
      </c>
      <c r="DKR88" s="140" t="s">
        <v>2</v>
      </c>
      <c r="DKS88" s="224" t="s">
        <v>3</v>
      </c>
      <c r="DKT88" s="461" t="s">
        <v>10</v>
      </c>
      <c r="DKU88" s="461" t="s">
        <v>4</v>
      </c>
      <c r="DKV88" s="180" t="s">
        <v>193</v>
      </c>
      <c r="DKW88" s="180" t="s">
        <v>25</v>
      </c>
      <c r="DKX88" s="193"/>
      <c r="DKY88" s="461" t="s">
        <v>903</v>
      </c>
      <c r="DKZ88" s="140" t="s">
        <v>2</v>
      </c>
      <c r="DLA88" s="224" t="s">
        <v>3</v>
      </c>
      <c r="DLB88" s="461" t="s">
        <v>10</v>
      </c>
      <c r="DLC88" s="461" t="s">
        <v>4</v>
      </c>
      <c r="DLD88" s="180" t="s">
        <v>193</v>
      </c>
      <c r="DLE88" s="180" t="s">
        <v>25</v>
      </c>
      <c r="DLF88" s="193"/>
      <c r="DLG88" s="461" t="s">
        <v>903</v>
      </c>
      <c r="DLH88" s="140" t="s">
        <v>2</v>
      </c>
      <c r="DLI88" s="224" t="s">
        <v>3</v>
      </c>
      <c r="DLJ88" s="461" t="s">
        <v>10</v>
      </c>
      <c r="DLK88" s="461" t="s">
        <v>4</v>
      </c>
      <c r="DLL88" s="180" t="s">
        <v>193</v>
      </c>
      <c r="DLM88" s="180" t="s">
        <v>25</v>
      </c>
      <c r="DLN88" s="193"/>
      <c r="DLO88" s="461" t="s">
        <v>903</v>
      </c>
      <c r="DLP88" s="140" t="s">
        <v>2</v>
      </c>
      <c r="DLQ88" s="224" t="s">
        <v>3</v>
      </c>
      <c r="DLR88" s="461" t="s">
        <v>10</v>
      </c>
      <c r="DLS88" s="461" t="s">
        <v>4</v>
      </c>
      <c r="DLT88" s="180" t="s">
        <v>193</v>
      </c>
      <c r="DLU88" s="180" t="s">
        <v>25</v>
      </c>
      <c r="DLV88" s="193"/>
      <c r="DLW88" s="461" t="s">
        <v>903</v>
      </c>
      <c r="DLX88" s="140" t="s">
        <v>2</v>
      </c>
      <c r="DLY88" s="224" t="s">
        <v>3</v>
      </c>
      <c r="DLZ88" s="461" t="s">
        <v>10</v>
      </c>
      <c r="DMA88" s="461" t="s">
        <v>4</v>
      </c>
      <c r="DMB88" s="180" t="s">
        <v>193</v>
      </c>
      <c r="DMC88" s="180" t="s">
        <v>25</v>
      </c>
      <c r="DMD88" s="193"/>
      <c r="DME88" s="461" t="s">
        <v>903</v>
      </c>
      <c r="DMF88" s="140" t="s">
        <v>2</v>
      </c>
      <c r="DMG88" s="224" t="s">
        <v>3</v>
      </c>
      <c r="DMH88" s="461" t="s">
        <v>10</v>
      </c>
      <c r="DMI88" s="461" t="s">
        <v>4</v>
      </c>
      <c r="DMJ88" s="180" t="s">
        <v>193</v>
      </c>
      <c r="DMK88" s="180" t="s">
        <v>25</v>
      </c>
      <c r="DML88" s="193"/>
      <c r="DMM88" s="461" t="s">
        <v>903</v>
      </c>
      <c r="DMN88" s="140" t="s">
        <v>2</v>
      </c>
      <c r="DMO88" s="224" t="s">
        <v>3</v>
      </c>
      <c r="DMP88" s="461" t="s">
        <v>10</v>
      </c>
      <c r="DMQ88" s="461" t="s">
        <v>4</v>
      </c>
      <c r="DMR88" s="180" t="s">
        <v>193</v>
      </c>
      <c r="DMS88" s="180" t="s">
        <v>25</v>
      </c>
      <c r="DMT88" s="193"/>
      <c r="DMU88" s="461" t="s">
        <v>903</v>
      </c>
      <c r="DMV88" s="140" t="s">
        <v>2</v>
      </c>
      <c r="DMW88" s="224" t="s">
        <v>3</v>
      </c>
      <c r="DMX88" s="461" t="s">
        <v>10</v>
      </c>
      <c r="DMY88" s="461" t="s">
        <v>4</v>
      </c>
      <c r="DMZ88" s="180" t="s">
        <v>193</v>
      </c>
      <c r="DNA88" s="180" t="s">
        <v>25</v>
      </c>
      <c r="DNB88" s="193"/>
      <c r="DNC88" s="461" t="s">
        <v>903</v>
      </c>
      <c r="DND88" s="140" t="s">
        <v>2</v>
      </c>
      <c r="DNE88" s="224" t="s">
        <v>3</v>
      </c>
      <c r="DNF88" s="461" t="s">
        <v>10</v>
      </c>
      <c r="DNG88" s="461" t="s">
        <v>4</v>
      </c>
      <c r="DNH88" s="180" t="s">
        <v>193</v>
      </c>
      <c r="DNI88" s="180" t="s">
        <v>25</v>
      </c>
      <c r="DNJ88" s="193"/>
      <c r="DNK88" s="461" t="s">
        <v>903</v>
      </c>
      <c r="DNL88" s="140" t="s">
        <v>2</v>
      </c>
      <c r="DNM88" s="224" t="s">
        <v>3</v>
      </c>
      <c r="DNN88" s="461" t="s">
        <v>10</v>
      </c>
      <c r="DNO88" s="461" t="s">
        <v>4</v>
      </c>
      <c r="DNP88" s="180" t="s">
        <v>193</v>
      </c>
      <c r="DNQ88" s="180" t="s">
        <v>25</v>
      </c>
      <c r="DNR88" s="193"/>
      <c r="DNS88" s="461" t="s">
        <v>903</v>
      </c>
      <c r="DNT88" s="140" t="s">
        <v>2</v>
      </c>
      <c r="DNU88" s="224" t="s">
        <v>3</v>
      </c>
      <c r="DNV88" s="461" t="s">
        <v>10</v>
      </c>
      <c r="DNW88" s="461" t="s">
        <v>4</v>
      </c>
      <c r="DNX88" s="180" t="s">
        <v>193</v>
      </c>
      <c r="DNY88" s="180" t="s">
        <v>25</v>
      </c>
      <c r="DNZ88" s="193"/>
      <c r="DOA88" s="461" t="s">
        <v>903</v>
      </c>
      <c r="DOB88" s="140" t="s">
        <v>2</v>
      </c>
      <c r="DOC88" s="224" t="s">
        <v>3</v>
      </c>
      <c r="DOD88" s="461" t="s">
        <v>10</v>
      </c>
      <c r="DOE88" s="461" t="s">
        <v>4</v>
      </c>
      <c r="DOF88" s="180" t="s">
        <v>193</v>
      </c>
      <c r="DOG88" s="180" t="s">
        <v>25</v>
      </c>
      <c r="DOH88" s="193"/>
      <c r="DOI88" s="461" t="s">
        <v>903</v>
      </c>
      <c r="DOJ88" s="140" t="s">
        <v>2</v>
      </c>
      <c r="DOK88" s="224" t="s">
        <v>3</v>
      </c>
      <c r="DOL88" s="461" t="s">
        <v>10</v>
      </c>
      <c r="DOM88" s="461" t="s">
        <v>4</v>
      </c>
      <c r="DON88" s="180" t="s">
        <v>193</v>
      </c>
      <c r="DOO88" s="180" t="s">
        <v>25</v>
      </c>
      <c r="DOP88" s="193"/>
      <c r="DOQ88" s="461" t="s">
        <v>903</v>
      </c>
      <c r="DOR88" s="140" t="s">
        <v>2</v>
      </c>
      <c r="DOS88" s="224" t="s">
        <v>3</v>
      </c>
      <c r="DOT88" s="461" t="s">
        <v>10</v>
      </c>
      <c r="DOU88" s="461" t="s">
        <v>4</v>
      </c>
      <c r="DOV88" s="180" t="s">
        <v>193</v>
      </c>
      <c r="DOW88" s="180" t="s">
        <v>25</v>
      </c>
      <c r="DOX88" s="193"/>
      <c r="DOY88" s="461" t="s">
        <v>903</v>
      </c>
      <c r="DOZ88" s="140" t="s">
        <v>2</v>
      </c>
      <c r="DPA88" s="224" t="s">
        <v>3</v>
      </c>
      <c r="DPB88" s="461" t="s">
        <v>10</v>
      </c>
      <c r="DPC88" s="461" t="s">
        <v>4</v>
      </c>
      <c r="DPD88" s="180" t="s">
        <v>193</v>
      </c>
      <c r="DPE88" s="180" t="s">
        <v>25</v>
      </c>
      <c r="DPF88" s="193"/>
      <c r="DPG88" s="461" t="s">
        <v>903</v>
      </c>
      <c r="DPH88" s="140" t="s">
        <v>2</v>
      </c>
      <c r="DPI88" s="224" t="s">
        <v>3</v>
      </c>
      <c r="DPJ88" s="461" t="s">
        <v>10</v>
      </c>
      <c r="DPK88" s="461" t="s">
        <v>4</v>
      </c>
      <c r="DPL88" s="180" t="s">
        <v>193</v>
      </c>
      <c r="DPM88" s="180" t="s">
        <v>25</v>
      </c>
      <c r="DPN88" s="193"/>
      <c r="DPO88" s="461" t="s">
        <v>903</v>
      </c>
      <c r="DPP88" s="140" t="s">
        <v>2</v>
      </c>
      <c r="DPQ88" s="224" t="s">
        <v>3</v>
      </c>
      <c r="DPR88" s="461" t="s">
        <v>10</v>
      </c>
      <c r="DPS88" s="461" t="s">
        <v>4</v>
      </c>
      <c r="DPT88" s="180" t="s">
        <v>193</v>
      </c>
      <c r="DPU88" s="180" t="s">
        <v>25</v>
      </c>
      <c r="DPV88" s="193"/>
      <c r="DPW88" s="461" t="s">
        <v>903</v>
      </c>
      <c r="DPX88" s="140" t="s">
        <v>2</v>
      </c>
      <c r="DPY88" s="224" t="s">
        <v>3</v>
      </c>
      <c r="DPZ88" s="461" t="s">
        <v>10</v>
      </c>
      <c r="DQA88" s="461" t="s">
        <v>4</v>
      </c>
      <c r="DQB88" s="180" t="s">
        <v>193</v>
      </c>
      <c r="DQC88" s="180" t="s">
        <v>25</v>
      </c>
      <c r="DQD88" s="193"/>
      <c r="DQE88" s="461" t="s">
        <v>903</v>
      </c>
      <c r="DQF88" s="140" t="s">
        <v>2</v>
      </c>
      <c r="DQG88" s="224" t="s">
        <v>3</v>
      </c>
      <c r="DQH88" s="461" t="s">
        <v>10</v>
      </c>
      <c r="DQI88" s="461" t="s">
        <v>4</v>
      </c>
      <c r="DQJ88" s="180" t="s">
        <v>193</v>
      </c>
      <c r="DQK88" s="180" t="s">
        <v>25</v>
      </c>
      <c r="DQL88" s="193"/>
      <c r="DQM88" s="461" t="s">
        <v>903</v>
      </c>
      <c r="DQN88" s="140" t="s">
        <v>2</v>
      </c>
      <c r="DQO88" s="224" t="s">
        <v>3</v>
      </c>
      <c r="DQP88" s="461" t="s">
        <v>10</v>
      </c>
      <c r="DQQ88" s="461" t="s">
        <v>4</v>
      </c>
      <c r="DQR88" s="180" t="s">
        <v>193</v>
      </c>
      <c r="DQS88" s="180" t="s">
        <v>25</v>
      </c>
      <c r="DQT88" s="193"/>
      <c r="DQU88" s="461" t="s">
        <v>903</v>
      </c>
      <c r="DQV88" s="140" t="s">
        <v>2</v>
      </c>
      <c r="DQW88" s="224" t="s">
        <v>3</v>
      </c>
      <c r="DQX88" s="461" t="s">
        <v>10</v>
      </c>
      <c r="DQY88" s="461" t="s">
        <v>4</v>
      </c>
      <c r="DQZ88" s="180" t="s">
        <v>193</v>
      </c>
      <c r="DRA88" s="180" t="s">
        <v>25</v>
      </c>
      <c r="DRB88" s="193"/>
      <c r="DRC88" s="461" t="s">
        <v>903</v>
      </c>
      <c r="DRD88" s="140" t="s">
        <v>2</v>
      </c>
      <c r="DRE88" s="224" t="s">
        <v>3</v>
      </c>
      <c r="DRF88" s="461" t="s">
        <v>10</v>
      </c>
      <c r="DRG88" s="461" t="s">
        <v>4</v>
      </c>
      <c r="DRH88" s="180" t="s">
        <v>193</v>
      </c>
      <c r="DRI88" s="180" t="s">
        <v>25</v>
      </c>
      <c r="DRJ88" s="193"/>
      <c r="DRK88" s="461" t="s">
        <v>903</v>
      </c>
      <c r="DRL88" s="140" t="s">
        <v>2</v>
      </c>
      <c r="DRM88" s="224" t="s">
        <v>3</v>
      </c>
      <c r="DRN88" s="461" t="s">
        <v>10</v>
      </c>
      <c r="DRO88" s="461" t="s">
        <v>4</v>
      </c>
      <c r="DRP88" s="180" t="s">
        <v>193</v>
      </c>
      <c r="DRQ88" s="180" t="s">
        <v>25</v>
      </c>
      <c r="DRR88" s="193"/>
      <c r="DRS88" s="461" t="s">
        <v>903</v>
      </c>
      <c r="DRT88" s="140" t="s">
        <v>2</v>
      </c>
      <c r="DRU88" s="224" t="s">
        <v>3</v>
      </c>
      <c r="DRV88" s="461" t="s">
        <v>10</v>
      </c>
      <c r="DRW88" s="461" t="s">
        <v>4</v>
      </c>
      <c r="DRX88" s="180" t="s">
        <v>193</v>
      </c>
      <c r="DRY88" s="180" t="s">
        <v>25</v>
      </c>
      <c r="DRZ88" s="193"/>
      <c r="DSA88" s="461" t="s">
        <v>903</v>
      </c>
      <c r="DSB88" s="140" t="s">
        <v>2</v>
      </c>
      <c r="DSC88" s="224" t="s">
        <v>3</v>
      </c>
      <c r="DSD88" s="461" t="s">
        <v>10</v>
      </c>
      <c r="DSE88" s="461" t="s">
        <v>4</v>
      </c>
      <c r="DSF88" s="180" t="s">
        <v>193</v>
      </c>
      <c r="DSG88" s="180" t="s">
        <v>25</v>
      </c>
      <c r="DSH88" s="193"/>
      <c r="DSI88" s="461" t="s">
        <v>903</v>
      </c>
      <c r="DSJ88" s="140" t="s">
        <v>2</v>
      </c>
      <c r="DSK88" s="224" t="s">
        <v>3</v>
      </c>
      <c r="DSL88" s="461" t="s">
        <v>10</v>
      </c>
      <c r="DSM88" s="461" t="s">
        <v>4</v>
      </c>
      <c r="DSN88" s="180" t="s">
        <v>193</v>
      </c>
      <c r="DSO88" s="180" t="s">
        <v>25</v>
      </c>
      <c r="DSP88" s="193"/>
      <c r="DSQ88" s="461" t="s">
        <v>903</v>
      </c>
      <c r="DSR88" s="140" t="s">
        <v>2</v>
      </c>
      <c r="DSS88" s="224" t="s">
        <v>3</v>
      </c>
      <c r="DST88" s="461" t="s">
        <v>10</v>
      </c>
      <c r="DSU88" s="461" t="s">
        <v>4</v>
      </c>
      <c r="DSV88" s="180" t="s">
        <v>193</v>
      </c>
      <c r="DSW88" s="180" t="s">
        <v>25</v>
      </c>
      <c r="DSX88" s="193"/>
      <c r="DSY88" s="461" t="s">
        <v>903</v>
      </c>
      <c r="DSZ88" s="140" t="s">
        <v>2</v>
      </c>
      <c r="DTA88" s="224" t="s">
        <v>3</v>
      </c>
      <c r="DTB88" s="461" t="s">
        <v>10</v>
      </c>
      <c r="DTC88" s="461" t="s">
        <v>4</v>
      </c>
      <c r="DTD88" s="180" t="s">
        <v>193</v>
      </c>
      <c r="DTE88" s="180" t="s">
        <v>25</v>
      </c>
      <c r="DTF88" s="193"/>
      <c r="DTG88" s="461" t="s">
        <v>903</v>
      </c>
      <c r="DTH88" s="140" t="s">
        <v>2</v>
      </c>
      <c r="DTI88" s="224" t="s">
        <v>3</v>
      </c>
      <c r="DTJ88" s="461" t="s">
        <v>10</v>
      </c>
      <c r="DTK88" s="461" t="s">
        <v>4</v>
      </c>
      <c r="DTL88" s="180" t="s">
        <v>193</v>
      </c>
      <c r="DTM88" s="180" t="s">
        <v>25</v>
      </c>
      <c r="DTN88" s="193"/>
      <c r="DTO88" s="461" t="s">
        <v>903</v>
      </c>
      <c r="DTP88" s="140" t="s">
        <v>2</v>
      </c>
      <c r="DTQ88" s="224" t="s">
        <v>3</v>
      </c>
      <c r="DTR88" s="461" t="s">
        <v>10</v>
      </c>
      <c r="DTS88" s="461" t="s">
        <v>4</v>
      </c>
      <c r="DTT88" s="180" t="s">
        <v>193</v>
      </c>
      <c r="DTU88" s="180" t="s">
        <v>25</v>
      </c>
      <c r="DTV88" s="193"/>
      <c r="DTW88" s="461" t="s">
        <v>903</v>
      </c>
      <c r="DTX88" s="140" t="s">
        <v>2</v>
      </c>
      <c r="DTY88" s="224" t="s">
        <v>3</v>
      </c>
      <c r="DTZ88" s="461" t="s">
        <v>10</v>
      </c>
      <c r="DUA88" s="461" t="s">
        <v>4</v>
      </c>
      <c r="DUB88" s="180" t="s">
        <v>193</v>
      </c>
      <c r="DUC88" s="180" t="s">
        <v>25</v>
      </c>
      <c r="DUD88" s="193"/>
      <c r="DUE88" s="461" t="s">
        <v>903</v>
      </c>
      <c r="DUF88" s="140" t="s">
        <v>2</v>
      </c>
      <c r="DUG88" s="224" t="s">
        <v>3</v>
      </c>
      <c r="DUH88" s="461" t="s">
        <v>10</v>
      </c>
      <c r="DUI88" s="461" t="s">
        <v>4</v>
      </c>
      <c r="DUJ88" s="180" t="s">
        <v>193</v>
      </c>
      <c r="DUK88" s="180" t="s">
        <v>25</v>
      </c>
      <c r="DUL88" s="193"/>
      <c r="DUM88" s="461" t="s">
        <v>903</v>
      </c>
      <c r="DUN88" s="140" t="s">
        <v>2</v>
      </c>
      <c r="DUO88" s="224" t="s">
        <v>3</v>
      </c>
      <c r="DUP88" s="461" t="s">
        <v>10</v>
      </c>
      <c r="DUQ88" s="461" t="s">
        <v>4</v>
      </c>
      <c r="DUR88" s="180" t="s">
        <v>193</v>
      </c>
      <c r="DUS88" s="180" t="s">
        <v>25</v>
      </c>
      <c r="DUT88" s="193"/>
      <c r="DUU88" s="461" t="s">
        <v>903</v>
      </c>
      <c r="DUV88" s="140" t="s">
        <v>2</v>
      </c>
      <c r="DUW88" s="224" t="s">
        <v>3</v>
      </c>
      <c r="DUX88" s="461" t="s">
        <v>10</v>
      </c>
      <c r="DUY88" s="461" t="s">
        <v>4</v>
      </c>
      <c r="DUZ88" s="180" t="s">
        <v>193</v>
      </c>
      <c r="DVA88" s="180" t="s">
        <v>25</v>
      </c>
      <c r="DVB88" s="193"/>
      <c r="DVC88" s="461" t="s">
        <v>903</v>
      </c>
      <c r="DVD88" s="140" t="s">
        <v>2</v>
      </c>
      <c r="DVE88" s="224" t="s">
        <v>3</v>
      </c>
      <c r="DVF88" s="461" t="s">
        <v>10</v>
      </c>
      <c r="DVG88" s="461" t="s">
        <v>4</v>
      </c>
      <c r="DVH88" s="180" t="s">
        <v>193</v>
      </c>
      <c r="DVI88" s="180" t="s">
        <v>25</v>
      </c>
      <c r="DVJ88" s="193"/>
      <c r="DVK88" s="461" t="s">
        <v>903</v>
      </c>
      <c r="DVL88" s="140" t="s">
        <v>2</v>
      </c>
      <c r="DVM88" s="224" t="s">
        <v>3</v>
      </c>
      <c r="DVN88" s="461" t="s">
        <v>10</v>
      </c>
      <c r="DVO88" s="461" t="s">
        <v>4</v>
      </c>
      <c r="DVP88" s="180" t="s">
        <v>193</v>
      </c>
      <c r="DVQ88" s="180" t="s">
        <v>25</v>
      </c>
      <c r="DVR88" s="193"/>
      <c r="DVS88" s="461" t="s">
        <v>903</v>
      </c>
      <c r="DVT88" s="140" t="s">
        <v>2</v>
      </c>
      <c r="DVU88" s="224" t="s">
        <v>3</v>
      </c>
      <c r="DVV88" s="461" t="s">
        <v>10</v>
      </c>
      <c r="DVW88" s="461" t="s">
        <v>4</v>
      </c>
      <c r="DVX88" s="180" t="s">
        <v>193</v>
      </c>
      <c r="DVY88" s="180" t="s">
        <v>25</v>
      </c>
      <c r="DVZ88" s="193"/>
      <c r="DWA88" s="461" t="s">
        <v>903</v>
      </c>
      <c r="DWB88" s="140" t="s">
        <v>2</v>
      </c>
      <c r="DWC88" s="224" t="s">
        <v>3</v>
      </c>
      <c r="DWD88" s="461" t="s">
        <v>10</v>
      </c>
      <c r="DWE88" s="461" t="s">
        <v>4</v>
      </c>
      <c r="DWF88" s="180" t="s">
        <v>193</v>
      </c>
      <c r="DWG88" s="180" t="s">
        <v>25</v>
      </c>
      <c r="DWH88" s="193"/>
      <c r="DWI88" s="461" t="s">
        <v>903</v>
      </c>
      <c r="DWJ88" s="140" t="s">
        <v>2</v>
      </c>
      <c r="DWK88" s="224" t="s">
        <v>3</v>
      </c>
      <c r="DWL88" s="461" t="s">
        <v>10</v>
      </c>
      <c r="DWM88" s="461" t="s">
        <v>4</v>
      </c>
      <c r="DWN88" s="180" t="s">
        <v>193</v>
      </c>
      <c r="DWO88" s="180" t="s">
        <v>25</v>
      </c>
      <c r="DWP88" s="193"/>
      <c r="DWQ88" s="461" t="s">
        <v>903</v>
      </c>
      <c r="DWR88" s="140" t="s">
        <v>2</v>
      </c>
      <c r="DWS88" s="224" t="s">
        <v>3</v>
      </c>
      <c r="DWT88" s="461" t="s">
        <v>10</v>
      </c>
      <c r="DWU88" s="461" t="s">
        <v>4</v>
      </c>
      <c r="DWV88" s="180" t="s">
        <v>193</v>
      </c>
      <c r="DWW88" s="180" t="s">
        <v>25</v>
      </c>
      <c r="DWX88" s="193"/>
      <c r="DWY88" s="461" t="s">
        <v>903</v>
      </c>
      <c r="DWZ88" s="140" t="s">
        <v>2</v>
      </c>
      <c r="DXA88" s="224" t="s">
        <v>3</v>
      </c>
      <c r="DXB88" s="461" t="s">
        <v>10</v>
      </c>
      <c r="DXC88" s="461" t="s">
        <v>4</v>
      </c>
      <c r="DXD88" s="180" t="s">
        <v>193</v>
      </c>
      <c r="DXE88" s="180" t="s">
        <v>25</v>
      </c>
      <c r="DXF88" s="193"/>
      <c r="DXG88" s="461" t="s">
        <v>903</v>
      </c>
      <c r="DXH88" s="140" t="s">
        <v>2</v>
      </c>
      <c r="DXI88" s="224" t="s">
        <v>3</v>
      </c>
      <c r="DXJ88" s="461" t="s">
        <v>10</v>
      </c>
      <c r="DXK88" s="461" t="s">
        <v>4</v>
      </c>
      <c r="DXL88" s="180" t="s">
        <v>193</v>
      </c>
      <c r="DXM88" s="180" t="s">
        <v>25</v>
      </c>
      <c r="DXN88" s="193"/>
      <c r="DXO88" s="461" t="s">
        <v>903</v>
      </c>
      <c r="DXP88" s="140" t="s">
        <v>2</v>
      </c>
      <c r="DXQ88" s="224" t="s">
        <v>3</v>
      </c>
      <c r="DXR88" s="461" t="s">
        <v>10</v>
      </c>
      <c r="DXS88" s="461" t="s">
        <v>4</v>
      </c>
      <c r="DXT88" s="180" t="s">
        <v>193</v>
      </c>
      <c r="DXU88" s="180" t="s">
        <v>25</v>
      </c>
      <c r="DXV88" s="193"/>
      <c r="DXW88" s="461" t="s">
        <v>903</v>
      </c>
      <c r="DXX88" s="140" t="s">
        <v>2</v>
      </c>
      <c r="DXY88" s="224" t="s">
        <v>3</v>
      </c>
      <c r="DXZ88" s="461" t="s">
        <v>10</v>
      </c>
      <c r="DYA88" s="461" t="s">
        <v>4</v>
      </c>
      <c r="DYB88" s="180" t="s">
        <v>193</v>
      </c>
      <c r="DYC88" s="180" t="s">
        <v>25</v>
      </c>
      <c r="DYD88" s="193"/>
      <c r="DYE88" s="461" t="s">
        <v>903</v>
      </c>
      <c r="DYF88" s="140" t="s">
        <v>2</v>
      </c>
      <c r="DYG88" s="224" t="s">
        <v>3</v>
      </c>
      <c r="DYH88" s="461" t="s">
        <v>10</v>
      </c>
      <c r="DYI88" s="461" t="s">
        <v>4</v>
      </c>
      <c r="DYJ88" s="180" t="s">
        <v>193</v>
      </c>
      <c r="DYK88" s="180" t="s">
        <v>25</v>
      </c>
      <c r="DYL88" s="193"/>
      <c r="DYM88" s="461" t="s">
        <v>903</v>
      </c>
      <c r="DYN88" s="140" t="s">
        <v>2</v>
      </c>
      <c r="DYO88" s="224" t="s">
        <v>3</v>
      </c>
      <c r="DYP88" s="461" t="s">
        <v>10</v>
      </c>
      <c r="DYQ88" s="461" t="s">
        <v>4</v>
      </c>
      <c r="DYR88" s="180" t="s">
        <v>193</v>
      </c>
      <c r="DYS88" s="180" t="s">
        <v>25</v>
      </c>
      <c r="DYT88" s="193"/>
      <c r="DYU88" s="461" t="s">
        <v>903</v>
      </c>
      <c r="DYV88" s="140" t="s">
        <v>2</v>
      </c>
      <c r="DYW88" s="224" t="s">
        <v>3</v>
      </c>
      <c r="DYX88" s="461" t="s">
        <v>10</v>
      </c>
      <c r="DYY88" s="461" t="s">
        <v>4</v>
      </c>
      <c r="DYZ88" s="180" t="s">
        <v>193</v>
      </c>
      <c r="DZA88" s="180" t="s">
        <v>25</v>
      </c>
      <c r="DZB88" s="193"/>
      <c r="DZC88" s="461" t="s">
        <v>903</v>
      </c>
      <c r="DZD88" s="140" t="s">
        <v>2</v>
      </c>
      <c r="DZE88" s="224" t="s">
        <v>3</v>
      </c>
      <c r="DZF88" s="461" t="s">
        <v>10</v>
      </c>
      <c r="DZG88" s="461" t="s">
        <v>4</v>
      </c>
      <c r="DZH88" s="180" t="s">
        <v>193</v>
      </c>
      <c r="DZI88" s="180" t="s">
        <v>25</v>
      </c>
      <c r="DZJ88" s="193"/>
      <c r="DZK88" s="461" t="s">
        <v>903</v>
      </c>
      <c r="DZL88" s="140" t="s">
        <v>2</v>
      </c>
      <c r="DZM88" s="224" t="s">
        <v>3</v>
      </c>
      <c r="DZN88" s="461" t="s">
        <v>10</v>
      </c>
      <c r="DZO88" s="461" t="s">
        <v>4</v>
      </c>
      <c r="DZP88" s="180" t="s">
        <v>193</v>
      </c>
      <c r="DZQ88" s="180" t="s">
        <v>25</v>
      </c>
      <c r="DZR88" s="193"/>
      <c r="DZS88" s="461" t="s">
        <v>903</v>
      </c>
      <c r="DZT88" s="140" t="s">
        <v>2</v>
      </c>
      <c r="DZU88" s="224" t="s">
        <v>3</v>
      </c>
      <c r="DZV88" s="461" t="s">
        <v>10</v>
      </c>
      <c r="DZW88" s="461" t="s">
        <v>4</v>
      </c>
      <c r="DZX88" s="180" t="s">
        <v>193</v>
      </c>
      <c r="DZY88" s="180" t="s">
        <v>25</v>
      </c>
      <c r="DZZ88" s="193"/>
      <c r="EAA88" s="461" t="s">
        <v>903</v>
      </c>
      <c r="EAB88" s="140" t="s">
        <v>2</v>
      </c>
      <c r="EAC88" s="224" t="s">
        <v>3</v>
      </c>
      <c r="EAD88" s="461" t="s">
        <v>10</v>
      </c>
      <c r="EAE88" s="461" t="s">
        <v>4</v>
      </c>
      <c r="EAF88" s="180" t="s">
        <v>193</v>
      </c>
      <c r="EAG88" s="180" t="s">
        <v>25</v>
      </c>
      <c r="EAH88" s="193"/>
      <c r="EAI88" s="461" t="s">
        <v>903</v>
      </c>
      <c r="EAJ88" s="140" t="s">
        <v>2</v>
      </c>
      <c r="EAK88" s="224" t="s">
        <v>3</v>
      </c>
      <c r="EAL88" s="461" t="s">
        <v>10</v>
      </c>
      <c r="EAM88" s="461" t="s">
        <v>4</v>
      </c>
      <c r="EAN88" s="180" t="s">
        <v>193</v>
      </c>
      <c r="EAO88" s="180" t="s">
        <v>25</v>
      </c>
      <c r="EAP88" s="193"/>
      <c r="EAQ88" s="461" t="s">
        <v>903</v>
      </c>
      <c r="EAR88" s="140" t="s">
        <v>2</v>
      </c>
      <c r="EAS88" s="224" t="s">
        <v>3</v>
      </c>
      <c r="EAT88" s="461" t="s">
        <v>10</v>
      </c>
      <c r="EAU88" s="461" t="s">
        <v>4</v>
      </c>
      <c r="EAV88" s="180" t="s">
        <v>193</v>
      </c>
      <c r="EAW88" s="180" t="s">
        <v>25</v>
      </c>
      <c r="EAX88" s="193"/>
      <c r="EAY88" s="461" t="s">
        <v>903</v>
      </c>
      <c r="EAZ88" s="140" t="s">
        <v>2</v>
      </c>
      <c r="EBA88" s="224" t="s">
        <v>3</v>
      </c>
      <c r="EBB88" s="461" t="s">
        <v>10</v>
      </c>
      <c r="EBC88" s="461" t="s">
        <v>4</v>
      </c>
      <c r="EBD88" s="180" t="s">
        <v>193</v>
      </c>
      <c r="EBE88" s="180" t="s">
        <v>25</v>
      </c>
      <c r="EBF88" s="193"/>
      <c r="EBG88" s="461" t="s">
        <v>903</v>
      </c>
      <c r="EBH88" s="140" t="s">
        <v>2</v>
      </c>
      <c r="EBI88" s="224" t="s">
        <v>3</v>
      </c>
      <c r="EBJ88" s="461" t="s">
        <v>10</v>
      </c>
      <c r="EBK88" s="461" t="s">
        <v>4</v>
      </c>
      <c r="EBL88" s="180" t="s">
        <v>193</v>
      </c>
      <c r="EBM88" s="180" t="s">
        <v>25</v>
      </c>
      <c r="EBN88" s="193"/>
      <c r="EBO88" s="461" t="s">
        <v>903</v>
      </c>
      <c r="EBP88" s="140" t="s">
        <v>2</v>
      </c>
      <c r="EBQ88" s="224" t="s">
        <v>3</v>
      </c>
      <c r="EBR88" s="461" t="s">
        <v>10</v>
      </c>
      <c r="EBS88" s="461" t="s">
        <v>4</v>
      </c>
      <c r="EBT88" s="180" t="s">
        <v>193</v>
      </c>
      <c r="EBU88" s="180" t="s">
        <v>25</v>
      </c>
      <c r="EBV88" s="193"/>
      <c r="EBW88" s="461" t="s">
        <v>903</v>
      </c>
      <c r="EBX88" s="140" t="s">
        <v>2</v>
      </c>
      <c r="EBY88" s="224" t="s">
        <v>3</v>
      </c>
      <c r="EBZ88" s="461" t="s">
        <v>10</v>
      </c>
      <c r="ECA88" s="461" t="s">
        <v>4</v>
      </c>
      <c r="ECB88" s="180" t="s">
        <v>193</v>
      </c>
      <c r="ECC88" s="180" t="s">
        <v>25</v>
      </c>
      <c r="ECD88" s="193"/>
      <c r="ECE88" s="461" t="s">
        <v>903</v>
      </c>
      <c r="ECF88" s="140" t="s">
        <v>2</v>
      </c>
      <c r="ECG88" s="224" t="s">
        <v>3</v>
      </c>
      <c r="ECH88" s="461" t="s">
        <v>10</v>
      </c>
      <c r="ECI88" s="461" t="s">
        <v>4</v>
      </c>
      <c r="ECJ88" s="180" t="s">
        <v>193</v>
      </c>
      <c r="ECK88" s="180" t="s">
        <v>25</v>
      </c>
      <c r="ECL88" s="193"/>
      <c r="ECM88" s="461" t="s">
        <v>903</v>
      </c>
      <c r="ECN88" s="140" t="s">
        <v>2</v>
      </c>
      <c r="ECO88" s="224" t="s">
        <v>3</v>
      </c>
      <c r="ECP88" s="461" t="s">
        <v>10</v>
      </c>
      <c r="ECQ88" s="461" t="s">
        <v>4</v>
      </c>
      <c r="ECR88" s="180" t="s">
        <v>193</v>
      </c>
      <c r="ECS88" s="180" t="s">
        <v>25</v>
      </c>
      <c r="ECT88" s="193"/>
      <c r="ECU88" s="461" t="s">
        <v>903</v>
      </c>
      <c r="ECV88" s="140" t="s">
        <v>2</v>
      </c>
      <c r="ECW88" s="224" t="s">
        <v>3</v>
      </c>
      <c r="ECX88" s="461" t="s">
        <v>10</v>
      </c>
      <c r="ECY88" s="461" t="s">
        <v>4</v>
      </c>
      <c r="ECZ88" s="180" t="s">
        <v>193</v>
      </c>
      <c r="EDA88" s="180" t="s">
        <v>25</v>
      </c>
      <c r="EDB88" s="193"/>
      <c r="EDC88" s="461" t="s">
        <v>903</v>
      </c>
      <c r="EDD88" s="140" t="s">
        <v>2</v>
      </c>
      <c r="EDE88" s="224" t="s">
        <v>3</v>
      </c>
      <c r="EDF88" s="461" t="s">
        <v>10</v>
      </c>
      <c r="EDG88" s="461" t="s">
        <v>4</v>
      </c>
      <c r="EDH88" s="180" t="s">
        <v>193</v>
      </c>
      <c r="EDI88" s="180" t="s">
        <v>25</v>
      </c>
      <c r="EDJ88" s="193"/>
      <c r="EDK88" s="461" t="s">
        <v>903</v>
      </c>
      <c r="EDL88" s="140" t="s">
        <v>2</v>
      </c>
      <c r="EDM88" s="224" t="s">
        <v>3</v>
      </c>
      <c r="EDN88" s="461" t="s">
        <v>10</v>
      </c>
      <c r="EDO88" s="461" t="s">
        <v>4</v>
      </c>
      <c r="EDP88" s="180" t="s">
        <v>193</v>
      </c>
      <c r="EDQ88" s="180" t="s">
        <v>25</v>
      </c>
      <c r="EDR88" s="193"/>
      <c r="EDS88" s="461" t="s">
        <v>903</v>
      </c>
      <c r="EDT88" s="140" t="s">
        <v>2</v>
      </c>
      <c r="EDU88" s="224" t="s">
        <v>3</v>
      </c>
      <c r="EDV88" s="461" t="s">
        <v>10</v>
      </c>
      <c r="EDW88" s="461" t="s">
        <v>4</v>
      </c>
      <c r="EDX88" s="180" t="s">
        <v>193</v>
      </c>
      <c r="EDY88" s="180" t="s">
        <v>25</v>
      </c>
      <c r="EDZ88" s="193"/>
      <c r="EEA88" s="461" t="s">
        <v>903</v>
      </c>
      <c r="EEB88" s="140" t="s">
        <v>2</v>
      </c>
      <c r="EEC88" s="224" t="s">
        <v>3</v>
      </c>
      <c r="EED88" s="461" t="s">
        <v>10</v>
      </c>
      <c r="EEE88" s="461" t="s">
        <v>4</v>
      </c>
      <c r="EEF88" s="180" t="s">
        <v>193</v>
      </c>
      <c r="EEG88" s="180" t="s">
        <v>25</v>
      </c>
      <c r="EEH88" s="193"/>
      <c r="EEI88" s="461" t="s">
        <v>903</v>
      </c>
      <c r="EEJ88" s="140" t="s">
        <v>2</v>
      </c>
      <c r="EEK88" s="224" t="s">
        <v>3</v>
      </c>
      <c r="EEL88" s="461" t="s">
        <v>10</v>
      </c>
      <c r="EEM88" s="461" t="s">
        <v>4</v>
      </c>
      <c r="EEN88" s="180" t="s">
        <v>193</v>
      </c>
      <c r="EEO88" s="180" t="s">
        <v>25</v>
      </c>
      <c r="EEP88" s="193"/>
      <c r="EEQ88" s="461" t="s">
        <v>903</v>
      </c>
      <c r="EER88" s="140" t="s">
        <v>2</v>
      </c>
      <c r="EES88" s="224" t="s">
        <v>3</v>
      </c>
      <c r="EET88" s="461" t="s">
        <v>10</v>
      </c>
      <c r="EEU88" s="461" t="s">
        <v>4</v>
      </c>
      <c r="EEV88" s="180" t="s">
        <v>193</v>
      </c>
      <c r="EEW88" s="180" t="s">
        <v>25</v>
      </c>
      <c r="EEX88" s="193"/>
      <c r="EEY88" s="461" t="s">
        <v>903</v>
      </c>
      <c r="EEZ88" s="140" t="s">
        <v>2</v>
      </c>
      <c r="EFA88" s="224" t="s">
        <v>3</v>
      </c>
      <c r="EFB88" s="461" t="s">
        <v>10</v>
      </c>
      <c r="EFC88" s="461" t="s">
        <v>4</v>
      </c>
      <c r="EFD88" s="180" t="s">
        <v>193</v>
      </c>
      <c r="EFE88" s="180" t="s">
        <v>25</v>
      </c>
      <c r="EFF88" s="193"/>
      <c r="EFG88" s="461" t="s">
        <v>903</v>
      </c>
      <c r="EFH88" s="140" t="s">
        <v>2</v>
      </c>
      <c r="EFI88" s="224" t="s">
        <v>3</v>
      </c>
      <c r="EFJ88" s="461" t="s">
        <v>10</v>
      </c>
      <c r="EFK88" s="461" t="s">
        <v>4</v>
      </c>
      <c r="EFL88" s="180" t="s">
        <v>193</v>
      </c>
      <c r="EFM88" s="180" t="s">
        <v>25</v>
      </c>
      <c r="EFN88" s="193"/>
      <c r="EFO88" s="461" t="s">
        <v>903</v>
      </c>
      <c r="EFP88" s="140" t="s">
        <v>2</v>
      </c>
      <c r="EFQ88" s="224" t="s">
        <v>3</v>
      </c>
      <c r="EFR88" s="461" t="s">
        <v>10</v>
      </c>
      <c r="EFS88" s="461" t="s">
        <v>4</v>
      </c>
      <c r="EFT88" s="180" t="s">
        <v>193</v>
      </c>
      <c r="EFU88" s="180" t="s">
        <v>25</v>
      </c>
      <c r="EFV88" s="193"/>
      <c r="EFW88" s="461" t="s">
        <v>903</v>
      </c>
      <c r="EFX88" s="140" t="s">
        <v>2</v>
      </c>
      <c r="EFY88" s="224" t="s">
        <v>3</v>
      </c>
      <c r="EFZ88" s="461" t="s">
        <v>10</v>
      </c>
      <c r="EGA88" s="461" t="s">
        <v>4</v>
      </c>
      <c r="EGB88" s="180" t="s">
        <v>193</v>
      </c>
      <c r="EGC88" s="180" t="s">
        <v>25</v>
      </c>
      <c r="EGD88" s="193"/>
      <c r="EGE88" s="461" t="s">
        <v>903</v>
      </c>
      <c r="EGF88" s="140" t="s">
        <v>2</v>
      </c>
      <c r="EGG88" s="224" t="s">
        <v>3</v>
      </c>
      <c r="EGH88" s="461" t="s">
        <v>10</v>
      </c>
      <c r="EGI88" s="461" t="s">
        <v>4</v>
      </c>
      <c r="EGJ88" s="180" t="s">
        <v>193</v>
      </c>
      <c r="EGK88" s="180" t="s">
        <v>25</v>
      </c>
      <c r="EGL88" s="193"/>
      <c r="EGM88" s="461" t="s">
        <v>903</v>
      </c>
      <c r="EGN88" s="140" t="s">
        <v>2</v>
      </c>
      <c r="EGO88" s="224" t="s">
        <v>3</v>
      </c>
      <c r="EGP88" s="461" t="s">
        <v>10</v>
      </c>
      <c r="EGQ88" s="461" t="s">
        <v>4</v>
      </c>
      <c r="EGR88" s="180" t="s">
        <v>193</v>
      </c>
      <c r="EGS88" s="180" t="s">
        <v>25</v>
      </c>
      <c r="EGT88" s="193"/>
      <c r="EGU88" s="461" t="s">
        <v>903</v>
      </c>
      <c r="EGV88" s="140" t="s">
        <v>2</v>
      </c>
      <c r="EGW88" s="224" t="s">
        <v>3</v>
      </c>
      <c r="EGX88" s="461" t="s">
        <v>10</v>
      </c>
      <c r="EGY88" s="461" t="s">
        <v>4</v>
      </c>
      <c r="EGZ88" s="180" t="s">
        <v>193</v>
      </c>
      <c r="EHA88" s="180" t="s">
        <v>25</v>
      </c>
      <c r="EHB88" s="193"/>
      <c r="EHC88" s="461" t="s">
        <v>903</v>
      </c>
      <c r="EHD88" s="140" t="s">
        <v>2</v>
      </c>
      <c r="EHE88" s="224" t="s">
        <v>3</v>
      </c>
      <c r="EHF88" s="461" t="s">
        <v>10</v>
      </c>
      <c r="EHG88" s="461" t="s">
        <v>4</v>
      </c>
      <c r="EHH88" s="180" t="s">
        <v>193</v>
      </c>
      <c r="EHI88" s="180" t="s">
        <v>25</v>
      </c>
      <c r="EHJ88" s="193"/>
      <c r="EHK88" s="461" t="s">
        <v>903</v>
      </c>
      <c r="EHL88" s="140" t="s">
        <v>2</v>
      </c>
      <c r="EHM88" s="224" t="s">
        <v>3</v>
      </c>
      <c r="EHN88" s="461" t="s">
        <v>10</v>
      </c>
      <c r="EHO88" s="461" t="s">
        <v>4</v>
      </c>
      <c r="EHP88" s="180" t="s">
        <v>193</v>
      </c>
      <c r="EHQ88" s="180" t="s">
        <v>25</v>
      </c>
      <c r="EHR88" s="193"/>
      <c r="EHS88" s="461" t="s">
        <v>903</v>
      </c>
      <c r="EHT88" s="140" t="s">
        <v>2</v>
      </c>
      <c r="EHU88" s="224" t="s">
        <v>3</v>
      </c>
      <c r="EHV88" s="461" t="s">
        <v>10</v>
      </c>
      <c r="EHW88" s="461" t="s">
        <v>4</v>
      </c>
      <c r="EHX88" s="180" t="s">
        <v>193</v>
      </c>
      <c r="EHY88" s="180" t="s">
        <v>25</v>
      </c>
      <c r="EHZ88" s="193"/>
      <c r="EIA88" s="461" t="s">
        <v>903</v>
      </c>
      <c r="EIB88" s="140" t="s">
        <v>2</v>
      </c>
      <c r="EIC88" s="224" t="s">
        <v>3</v>
      </c>
      <c r="EID88" s="461" t="s">
        <v>10</v>
      </c>
      <c r="EIE88" s="461" t="s">
        <v>4</v>
      </c>
      <c r="EIF88" s="180" t="s">
        <v>193</v>
      </c>
      <c r="EIG88" s="180" t="s">
        <v>25</v>
      </c>
      <c r="EIH88" s="193"/>
      <c r="EII88" s="461" t="s">
        <v>903</v>
      </c>
      <c r="EIJ88" s="140" t="s">
        <v>2</v>
      </c>
      <c r="EIK88" s="224" t="s">
        <v>3</v>
      </c>
      <c r="EIL88" s="461" t="s">
        <v>10</v>
      </c>
      <c r="EIM88" s="461" t="s">
        <v>4</v>
      </c>
      <c r="EIN88" s="180" t="s">
        <v>193</v>
      </c>
      <c r="EIO88" s="180" t="s">
        <v>25</v>
      </c>
      <c r="EIP88" s="193"/>
      <c r="EIQ88" s="461" t="s">
        <v>903</v>
      </c>
      <c r="EIR88" s="140" t="s">
        <v>2</v>
      </c>
      <c r="EIS88" s="224" t="s">
        <v>3</v>
      </c>
      <c r="EIT88" s="461" t="s">
        <v>10</v>
      </c>
      <c r="EIU88" s="461" t="s">
        <v>4</v>
      </c>
      <c r="EIV88" s="180" t="s">
        <v>193</v>
      </c>
      <c r="EIW88" s="180" t="s">
        <v>25</v>
      </c>
      <c r="EIX88" s="193"/>
      <c r="EIY88" s="461" t="s">
        <v>903</v>
      </c>
      <c r="EIZ88" s="140" t="s">
        <v>2</v>
      </c>
      <c r="EJA88" s="224" t="s">
        <v>3</v>
      </c>
      <c r="EJB88" s="461" t="s">
        <v>10</v>
      </c>
      <c r="EJC88" s="461" t="s">
        <v>4</v>
      </c>
      <c r="EJD88" s="180" t="s">
        <v>193</v>
      </c>
      <c r="EJE88" s="180" t="s">
        <v>25</v>
      </c>
      <c r="EJF88" s="193"/>
      <c r="EJG88" s="461" t="s">
        <v>903</v>
      </c>
      <c r="EJH88" s="140" t="s">
        <v>2</v>
      </c>
      <c r="EJI88" s="224" t="s">
        <v>3</v>
      </c>
      <c r="EJJ88" s="461" t="s">
        <v>10</v>
      </c>
      <c r="EJK88" s="461" t="s">
        <v>4</v>
      </c>
      <c r="EJL88" s="180" t="s">
        <v>193</v>
      </c>
      <c r="EJM88" s="180" t="s">
        <v>25</v>
      </c>
      <c r="EJN88" s="193"/>
      <c r="EJO88" s="461" t="s">
        <v>903</v>
      </c>
      <c r="EJP88" s="140" t="s">
        <v>2</v>
      </c>
      <c r="EJQ88" s="224" t="s">
        <v>3</v>
      </c>
      <c r="EJR88" s="461" t="s">
        <v>10</v>
      </c>
      <c r="EJS88" s="461" t="s">
        <v>4</v>
      </c>
      <c r="EJT88" s="180" t="s">
        <v>193</v>
      </c>
      <c r="EJU88" s="180" t="s">
        <v>25</v>
      </c>
      <c r="EJV88" s="193"/>
      <c r="EJW88" s="461" t="s">
        <v>903</v>
      </c>
      <c r="EJX88" s="140" t="s">
        <v>2</v>
      </c>
      <c r="EJY88" s="224" t="s">
        <v>3</v>
      </c>
      <c r="EJZ88" s="461" t="s">
        <v>10</v>
      </c>
      <c r="EKA88" s="461" t="s">
        <v>4</v>
      </c>
      <c r="EKB88" s="180" t="s">
        <v>193</v>
      </c>
      <c r="EKC88" s="180" t="s">
        <v>25</v>
      </c>
      <c r="EKD88" s="193"/>
      <c r="EKE88" s="461" t="s">
        <v>903</v>
      </c>
      <c r="EKF88" s="140" t="s">
        <v>2</v>
      </c>
      <c r="EKG88" s="224" t="s">
        <v>3</v>
      </c>
      <c r="EKH88" s="461" t="s">
        <v>10</v>
      </c>
      <c r="EKI88" s="461" t="s">
        <v>4</v>
      </c>
      <c r="EKJ88" s="180" t="s">
        <v>193</v>
      </c>
      <c r="EKK88" s="180" t="s">
        <v>25</v>
      </c>
      <c r="EKL88" s="193"/>
      <c r="EKM88" s="461" t="s">
        <v>903</v>
      </c>
      <c r="EKN88" s="140" t="s">
        <v>2</v>
      </c>
      <c r="EKO88" s="224" t="s">
        <v>3</v>
      </c>
      <c r="EKP88" s="461" t="s">
        <v>10</v>
      </c>
      <c r="EKQ88" s="461" t="s">
        <v>4</v>
      </c>
      <c r="EKR88" s="180" t="s">
        <v>193</v>
      </c>
      <c r="EKS88" s="180" t="s">
        <v>25</v>
      </c>
      <c r="EKT88" s="193"/>
      <c r="EKU88" s="461" t="s">
        <v>903</v>
      </c>
      <c r="EKV88" s="140" t="s">
        <v>2</v>
      </c>
      <c r="EKW88" s="224" t="s">
        <v>3</v>
      </c>
      <c r="EKX88" s="461" t="s">
        <v>10</v>
      </c>
      <c r="EKY88" s="461" t="s">
        <v>4</v>
      </c>
      <c r="EKZ88" s="180" t="s">
        <v>193</v>
      </c>
      <c r="ELA88" s="180" t="s">
        <v>25</v>
      </c>
      <c r="ELB88" s="193"/>
      <c r="ELC88" s="461" t="s">
        <v>903</v>
      </c>
      <c r="ELD88" s="140" t="s">
        <v>2</v>
      </c>
      <c r="ELE88" s="224" t="s">
        <v>3</v>
      </c>
      <c r="ELF88" s="461" t="s">
        <v>10</v>
      </c>
      <c r="ELG88" s="461" t="s">
        <v>4</v>
      </c>
      <c r="ELH88" s="180" t="s">
        <v>193</v>
      </c>
      <c r="ELI88" s="180" t="s">
        <v>25</v>
      </c>
      <c r="ELJ88" s="193"/>
      <c r="ELK88" s="461" t="s">
        <v>903</v>
      </c>
      <c r="ELL88" s="140" t="s">
        <v>2</v>
      </c>
      <c r="ELM88" s="224" t="s">
        <v>3</v>
      </c>
      <c r="ELN88" s="461" t="s">
        <v>10</v>
      </c>
      <c r="ELO88" s="461" t="s">
        <v>4</v>
      </c>
      <c r="ELP88" s="180" t="s">
        <v>193</v>
      </c>
      <c r="ELQ88" s="180" t="s">
        <v>25</v>
      </c>
      <c r="ELR88" s="193"/>
      <c r="ELS88" s="461" t="s">
        <v>903</v>
      </c>
      <c r="ELT88" s="140" t="s">
        <v>2</v>
      </c>
      <c r="ELU88" s="224" t="s">
        <v>3</v>
      </c>
      <c r="ELV88" s="461" t="s">
        <v>10</v>
      </c>
      <c r="ELW88" s="461" t="s">
        <v>4</v>
      </c>
      <c r="ELX88" s="180" t="s">
        <v>193</v>
      </c>
      <c r="ELY88" s="180" t="s">
        <v>25</v>
      </c>
      <c r="ELZ88" s="193"/>
      <c r="EMA88" s="461" t="s">
        <v>903</v>
      </c>
      <c r="EMB88" s="140" t="s">
        <v>2</v>
      </c>
      <c r="EMC88" s="224" t="s">
        <v>3</v>
      </c>
      <c r="EMD88" s="461" t="s">
        <v>10</v>
      </c>
      <c r="EME88" s="461" t="s">
        <v>4</v>
      </c>
      <c r="EMF88" s="180" t="s">
        <v>193</v>
      </c>
      <c r="EMG88" s="180" t="s">
        <v>25</v>
      </c>
      <c r="EMH88" s="193"/>
      <c r="EMI88" s="461" t="s">
        <v>903</v>
      </c>
      <c r="EMJ88" s="140" t="s">
        <v>2</v>
      </c>
      <c r="EMK88" s="224" t="s">
        <v>3</v>
      </c>
      <c r="EML88" s="461" t="s">
        <v>10</v>
      </c>
      <c r="EMM88" s="461" t="s">
        <v>4</v>
      </c>
      <c r="EMN88" s="180" t="s">
        <v>193</v>
      </c>
      <c r="EMO88" s="180" t="s">
        <v>25</v>
      </c>
      <c r="EMP88" s="193"/>
      <c r="EMQ88" s="461" t="s">
        <v>903</v>
      </c>
      <c r="EMR88" s="140" t="s">
        <v>2</v>
      </c>
      <c r="EMS88" s="224" t="s">
        <v>3</v>
      </c>
      <c r="EMT88" s="461" t="s">
        <v>10</v>
      </c>
      <c r="EMU88" s="461" t="s">
        <v>4</v>
      </c>
      <c r="EMV88" s="180" t="s">
        <v>193</v>
      </c>
      <c r="EMW88" s="180" t="s">
        <v>25</v>
      </c>
      <c r="EMX88" s="193"/>
      <c r="EMY88" s="461" t="s">
        <v>903</v>
      </c>
      <c r="EMZ88" s="140" t="s">
        <v>2</v>
      </c>
      <c r="ENA88" s="224" t="s">
        <v>3</v>
      </c>
      <c r="ENB88" s="461" t="s">
        <v>10</v>
      </c>
      <c r="ENC88" s="461" t="s">
        <v>4</v>
      </c>
      <c r="END88" s="180" t="s">
        <v>193</v>
      </c>
      <c r="ENE88" s="180" t="s">
        <v>25</v>
      </c>
      <c r="ENF88" s="193"/>
      <c r="ENG88" s="461" t="s">
        <v>903</v>
      </c>
      <c r="ENH88" s="140" t="s">
        <v>2</v>
      </c>
      <c r="ENI88" s="224" t="s">
        <v>3</v>
      </c>
      <c r="ENJ88" s="461" t="s">
        <v>10</v>
      </c>
      <c r="ENK88" s="461" t="s">
        <v>4</v>
      </c>
      <c r="ENL88" s="180" t="s">
        <v>193</v>
      </c>
      <c r="ENM88" s="180" t="s">
        <v>25</v>
      </c>
      <c r="ENN88" s="193"/>
      <c r="ENO88" s="461" t="s">
        <v>903</v>
      </c>
      <c r="ENP88" s="140" t="s">
        <v>2</v>
      </c>
      <c r="ENQ88" s="224" t="s">
        <v>3</v>
      </c>
      <c r="ENR88" s="461" t="s">
        <v>10</v>
      </c>
      <c r="ENS88" s="461" t="s">
        <v>4</v>
      </c>
      <c r="ENT88" s="180" t="s">
        <v>193</v>
      </c>
      <c r="ENU88" s="180" t="s">
        <v>25</v>
      </c>
      <c r="ENV88" s="193"/>
      <c r="ENW88" s="461" t="s">
        <v>903</v>
      </c>
      <c r="ENX88" s="140" t="s">
        <v>2</v>
      </c>
      <c r="ENY88" s="224" t="s">
        <v>3</v>
      </c>
      <c r="ENZ88" s="461" t="s">
        <v>10</v>
      </c>
      <c r="EOA88" s="461" t="s">
        <v>4</v>
      </c>
      <c r="EOB88" s="180" t="s">
        <v>193</v>
      </c>
      <c r="EOC88" s="180" t="s">
        <v>25</v>
      </c>
      <c r="EOD88" s="193"/>
      <c r="EOE88" s="461" t="s">
        <v>903</v>
      </c>
      <c r="EOF88" s="140" t="s">
        <v>2</v>
      </c>
      <c r="EOG88" s="224" t="s">
        <v>3</v>
      </c>
      <c r="EOH88" s="461" t="s">
        <v>10</v>
      </c>
      <c r="EOI88" s="461" t="s">
        <v>4</v>
      </c>
      <c r="EOJ88" s="180" t="s">
        <v>193</v>
      </c>
      <c r="EOK88" s="180" t="s">
        <v>25</v>
      </c>
      <c r="EOL88" s="193"/>
      <c r="EOM88" s="461" t="s">
        <v>903</v>
      </c>
      <c r="EON88" s="140" t="s">
        <v>2</v>
      </c>
      <c r="EOO88" s="224" t="s">
        <v>3</v>
      </c>
      <c r="EOP88" s="461" t="s">
        <v>10</v>
      </c>
      <c r="EOQ88" s="461" t="s">
        <v>4</v>
      </c>
      <c r="EOR88" s="180" t="s">
        <v>193</v>
      </c>
      <c r="EOS88" s="180" t="s">
        <v>25</v>
      </c>
      <c r="EOT88" s="193"/>
      <c r="EOU88" s="461" t="s">
        <v>903</v>
      </c>
      <c r="EOV88" s="140" t="s">
        <v>2</v>
      </c>
      <c r="EOW88" s="224" t="s">
        <v>3</v>
      </c>
      <c r="EOX88" s="461" t="s">
        <v>10</v>
      </c>
      <c r="EOY88" s="461" t="s">
        <v>4</v>
      </c>
      <c r="EOZ88" s="180" t="s">
        <v>193</v>
      </c>
      <c r="EPA88" s="180" t="s">
        <v>25</v>
      </c>
      <c r="EPB88" s="193"/>
      <c r="EPC88" s="461" t="s">
        <v>903</v>
      </c>
      <c r="EPD88" s="140" t="s">
        <v>2</v>
      </c>
      <c r="EPE88" s="224" t="s">
        <v>3</v>
      </c>
      <c r="EPF88" s="461" t="s">
        <v>10</v>
      </c>
      <c r="EPG88" s="461" t="s">
        <v>4</v>
      </c>
      <c r="EPH88" s="180" t="s">
        <v>193</v>
      </c>
      <c r="EPI88" s="180" t="s">
        <v>25</v>
      </c>
      <c r="EPJ88" s="193"/>
      <c r="EPK88" s="461" t="s">
        <v>903</v>
      </c>
      <c r="EPL88" s="140" t="s">
        <v>2</v>
      </c>
      <c r="EPM88" s="224" t="s">
        <v>3</v>
      </c>
      <c r="EPN88" s="461" t="s">
        <v>10</v>
      </c>
      <c r="EPO88" s="461" t="s">
        <v>4</v>
      </c>
      <c r="EPP88" s="180" t="s">
        <v>193</v>
      </c>
      <c r="EPQ88" s="180" t="s">
        <v>25</v>
      </c>
      <c r="EPR88" s="193"/>
      <c r="EPS88" s="461" t="s">
        <v>903</v>
      </c>
      <c r="EPT88" s="140" t="s">
        <v>2</v>
      </c>
      <c r="EPU88" s="224" t="s">
        <v>3</v>
      </c>
      <c r="EPV88" s="461" t="s">
        <v>10</v>
      </c>
      <c r="EPW88" s="461" t="s">
        <v>4</v>
      </c>
      <c r="EPX88" s="180" t="s">
        <v>193</v>
      </c>
      <c r="EPY88" s="180" t="s">
        <v>25</v>
      </c>
      <c r="EPZ88" s="193"/>
      <c r="EQA88" s="461" t="s">
        <v>903</v>
      </c>
      <c r="EQB88" s="140" t="s">
        <v>2</v>
      </c>
      <c r="EQC88" s="224" t="s">
        <v>3</v>
      </c>
      <c r="EQD88" s="461" t="s">
        <v>10</v>
      </c>
      <c r="EQE88" s="461" t="s">
        <v>4</v>
      </c>
      <c r="EQF88" s="180" t="s">
        <v>193</v>
      </c>
      <c r="EQG88" s="180" t="s">
        <v>25</v>
      </c>
      <c r="EQH88" s="193"/>
      <c r="EQI88" s="461" t="s">
        <v>903</v>
      </c>
      <c r="EQJ88" s="140" t="s">
        <v>2</v>
      </c>
      <c r="EQK88" s="224" t="s">
        <v>3</v>
      </c>
      <c r="EQL88" s="461" t="s">
        <v>10</v>
      </c>
      <c r="EQM88" s="461" t="s">
        <v>4</v>
      </c>
      <c r="EQN88" s="180" t="s">
        <v>193</v>
      </c>
      <c r="EQO88" s="180" t="s">
        <v>25</v>
      </c>
      <c r="EQP88" s="193"/>
      <c r="EQQ88" s="461" t="s">
        <v>903</v>
      </c>
      <c r="EQR88" s="140" t="s">
        <v>2</v>
      </c>
      <c r="EQS88" s="224" t="s">
        <v>3</v>
      </c>
      <c r="EQT88" s="461" t="s">
        <v>10</v>
      </c>
      <c r="EQU88" s="461" t="s">
        <v>4</v>
      </c>
      <c r="EQV88" s="180" t="s">
        <v>193</v>
      </c>
      <c r="EQW88" s="180" t="s">
        <v>25</v>
      </c>
      <c r="EQX88" s="193"/>
      <c r="EQY88" s="461" t="s">
        <v>903</v>
      </c>
      <c r="EQZ88" s="140" t="s">
        <v>2</v>
      </c>
      <c r="ERA88" s="224" t="s">
        <v>3</v>
      </c>
      <c r="ERB88" s="461" t="s">
        <v>10</v>
      </c>
      <c r="ERC88" s="461" t="s">
        <v>4</v>
      </c>
      <c r="ERD88" s="180" t="s">
        <v>193</v>
      </c>
      <c r="ERE88" s="180" t="s">
        <v>25</v>
      </c>
      <c r="ERF88" s="193"/>
      <c r="ERG88" s="461" t="s">
        <v>903</v>
      </c>
      <c r="ERH88" s="140" t="s">
        <v>2</v>
      </c>
      <c r="ERI88" s="224" t="s">
        <v>3</v>
      </c>
      <c r="ERJ88" s="461" t="s">
        <v>10</v>
      </c>
      <c r="ERK88" s="461" t="s">
        <v>4</v>
      </c>
      <c r="ERL88" s="180" t="s">
        <v>193</v>
      </c>
      <c r="ERM88" s="180" t="s">
        <v>25</v>
      </c>
      <c r="ERN88" s="193"/>
      <c r="ERO88" s="461" t="s">
        <v>903</v>
      </c>
      <c r="ERP88" s="140" t="s">
        <v>2</v>
      </c>
      <c r="ERQ88" s="224" t="s">
        <v>3</v>
      </c>
      <c r="ERR88" s="461" t="s">
        <v>10</v>
      </c>
      <c r="ERS88" s="461" t="s">
        <v>4</v>
      </c>
      <c r="ERT88" s="180" t="s">
        <v>193</v>
      </c>
      <c r="ERU88" s="180" t="s">
        <v>25</v>
      </c>
      <c r="ERV88" s="193"/>
      <c r="ERW88" s="461" t="s">
        <v>903</v>
      </c>
      <c r="ERX88" s="140" t="s">
        <v>2</v>
      </c>
      <c r="ERY88" s="224" t="s">
        <v>3</v>
      </c>
      <c r="ERZ88" s="461" t="s">
        <v>10</v>
      </c>
      <c r="ESA88" s="461" t="s">
        <v>4</v>
      </c>
      <c r="ESB88" s="180" t="s">
        <v>193</v>
      </c>
      <c r="ESC88" s="180" t="s">
        <v>25</v>
      </c>
      <c r="ESD88" s="193"/>
      <c r="ESE88" s="461" t="s">
        <v>903</v>
      </c>
      <c r="ESF88" s="140" t="s">
        <v>2</v>
      </c>
      <c r="ESG88" s="224" t="s">
        <v>3</v>
      </c>
      <c r="ESH88" s="461" t="s">
        <v>10</v>
      </c>
      <c r="ESI88" s="461" t="s">
        <v>4</v>
      </c>
      <c r="ESJ88" s="180" t="s">
        <v>193</v>
      </c>
      <c r="ESK88" s="180" t="s">
        <v>25</v>
      </c>
      <c r="ESL88" s="193"/>
      <c r="ESM88" s="461" t="s">
        <v>903</v>
      </c>
      <c r="ESN88" s="140" t="s">
        <v>2</v>
      </c>
      <c r="ESO88" s="224" t="s">
        <v>3</v>
      </c>
      <c r="ESP88" s="461" t="s">
        <v>10</v>
      </c>
      <c r="ESQ88" s="461" t="s">
        <v>4</v>
      </c>
      <c r="ESR88" s="180" t="s">
        <v>193</v>
      </c>
      <c r="ESS88" s="180" t="s">
        <v>25</v>
      </c>
      <c r="EST88" s="193"/>
      <c r="ESU88" s="461" t="s">
        <v>903</v>
      </c>
      <c r="ESV88" s="140" t="s">
        <v>2</v>
      </c>
      <c r="ESW88" s="224" t="s">
        <v>3</v>
      </c>
      <c r="ESX88" s="461" t="s">
        <v>10</v>
      </c>
      <c r="ESY88" s="461" t="s">
        <v>4</v>
      </c>
      <c r="ESZ88" s="180" t="s">
        <v>193</v>
      </c>
      <c r="ETA88" s="180" t="s">
        <v>25</v>
      </c>
      <c r="ETB88" s="193"/>
      <c r="ETC88" s="461" t="s">
        <v>903</v>
      </c>
      <c r="ETD88" s="140" t="s">
        <v>2</v>
      </c>
      <c r="ETE88" s="224" t="s">
        <v>3</v>
      </c>
      <c r="ETF88" s="461" t="s">
        <v>10</v>
      </c>
      <c r="ETG88" s="461" t="s">
        <v>4</v>
      </c>
      <c r="ETH88" s="180" t="s">
        <v>193</v>
      </c>
      <c r="ETI88" s="180" t="s">
        <v>25</v>
      </c>
      <c r="ETJ88" s="193"/>
      <c r="ETK88" s="461" t="s">
        <v>903</v>
      </c>
      <c r="ETL88" s="140" t="s">
        <v>2</v>
      </c>
      <c r="ETM88" s="224" t="s">
        <v>3</v>
      </c>
      <c r="ETN88" s="461" t="s">
        <v>10</v>
      </c>
      <c r="ETO88" s="461" t="s">
        <v>4</v>
      </c>
      <c r="ETP88" s="180" t="s">
        <v>193</v>
      </c>
      <c r="ETQ88" s="180" t="s">
        <v>25</v>
      </c>
      <c r="ETR88" s="193"/>
      <c r="ETS88" s="461" t="s">
        <v>903</v>
      </c>
      <c r="ETT88" s="140" t="s">
        <v>2</v>
      </c>
      <c r="ETU88" s="224" t="s">
        <v>3</v>
      </c>
      <c r="ETV88" s="461" t="s">
        <v>10</v>
      </c>
      <c r="ETW88" s="461" t="s">
        <v>4</v>
      </c>
      <c r="ETX88" s="180" t="s">
        <v>193</v>
      </c>
      <c r="ETY88" s="180" t="s">
        <v>25</v>
      </c>
      <c r="ETZ88" s="193"/>
      <c r="EUA88" s="461" t="s">
        <v>903</v>
      </c>
      <c r="EUB88" s="140" t="s">
        <v>2</v>
      </c>
      <c r="EUC88" s="224" t="s">
        <v>3</v>
      </c>
      <c r="EUD88" s="461" t="s">
        <v>10</v>
      </c>
      <c r="EUE88" s="461" t="s">
        <v>4</v>
      </c>
      <c r="EUF88" s="180" t="s">
        <v>193</v>
      </c>
      <c r="EUG88" s="180" t="s">
        <v>25</v>
      </c>
      <c r="EUH88" s="193"/>
      <c r="EUI88" s="461" t="s">
        <v>903</v>
      </c>
      <c r="EUJ88" s="140" t="s">
        <v>2</v>
      </c>
      <c r="EUK88" s="224" t="s">
        <v>3</v>
      </c>
      <c r="EUL88" s="461" t="s">
        <v>10</v>
      </c>
      <c r="EUM88" s="461" t="s">
        <v>4</v>
      </c>
      <c r="EUN88" s="180" t="s">
        <v>193</v>
      </c>
      <c r="EUO88" s="180" t="s">
        <v>25</v>
      </c>
      <c r="EUP88" s="193"/>
      <c r="EUQ88" s="461" t="s">
        <v>903</v>
      </c>
      <c r="EUR88" s="140" t="s">
        <v>2</v>
      </c>
      <c r="EUS88" s="224" t="s">
        <v>3</v>
      </c>
      <c r="EUT88" s="461" t="s">
        <v>10</v>
      </c>
      <c r="EUU88" s="461" t="s">
        <v>4</v>
      </c>
      <c r="EUV88" s="180" t="s">
        <v>193</v>
      </c>
      <c r="EUW88" s="180" t="s">
        <v>25</v>
      </c>
      <c r="EUX88" s="193"/>
      <c r="EUY88" s="461" t="s">
        <v>903</v>
      </c>
      <c r="EUZ88" s="140" t="s">
        <v>2</v>
      </c>
      <c r="EVA88" s="224" t="s">
        <v>3</v>
      </c>
      <c r="EVB88" s="461" t="s">
        <v>10</v>
      </c>
      <c r="EVC88" s="461" t="s">
        <v>4</v>
      </c>
      <c r="EVD88" s="180" t="s">
        <v>193</v>
      </c>
      <c r="EVE88" s="180" t="s">
        <v>25</v>
      </c>
      <c r="EVF88" s="193"/>
      <c r="EVG88" s="461" t="s">
        <v>903</v>
      </c>
      <c r="EVH88" s="140" t="s">
        <v>2</v>
      </c>
      <c r="EVI88" s="224" t="s">
        <v>3</v>
      </c>
      <c r="EVJ88" s="461" t="s">
        <v>10</v>
      </c>
      <c r="EVK88" s="461" t="s">
        <v>4</v>
      </c>
      <c r="EVL88" s="180" t="s">
        <v>193</v>
      </c>
      <c r="EVM88" s="180" t="s">
        <v>25</v>
      </c>
      <c r="EVN88" s="193"/>
      <c r="EVO88" s="461" t="s">
        <v>903</v>
      </c>
      <c r="EVP88" s="140" t="s">
        <v>2</v>
      </c>
      <c r="EVQ88" s="224" t="s">
        <v>3</v>
      </c>
      <c r="EVR88" s="461" t="s">
        <v>10</v>
      </c>
      <c r="EVS88" s="461" t="s">
        <v>4</v>
      </c>
      <c r="EVT88" s="180" t="s">
        <v>193</v>
      </c>
      <c r="EVU88" s="180" t="s">
        <v>25</v>
      </c>
      <c r="EVV88" s="193"/>
      <c r="EVW88" s="461" t="s">
        <v>903</v>
      </c>
      <c r="EVX88" s="140" t="s">
        <v>2</v>
      </c>
      <c r="EVY88" s="224" t="s">
        <v>3</v>
      </c>
      <c r="EVZ88" s="461" t="s">
        <v>10</v>
      </c>
      <c r="EWA88" s="461" t="s">
        <v>4</v>
      </c>
      <c r="EWB88" s="180" t="s">
        <v>193</v>
      </c>
      <c r="EWC88" s="180" t="s">
        <v>25</v>
      </c>
      <c r="EWD88" s="193"/>
      <c r="EWE88" s="461" t="s">
        <v>903</v>
      </c>
      <c r="EWF88" s="140" t="s">
        <v>2</v>
      </c>
      <c r="EWG88" s="224" t="s">
        <v>3</v>
      </c>
      <c r="EWH88" s="461" t="s">
        <v>10</v>
      </c>
      <c r="EWI88" s="461" t="s">
        <v>4</v>
      </c>
      <c r="EWJ88" s="180" t="s">
        <v>193</v>
      </c>
      <c r="EWK88" s="180" t="s">
        <v>25</v>
      </c>
      <c r="EWL88" s="193"/>
      <c r="EWM88" s="461" t="s">
        <v>903</v>
      </c>
      <c r="EWN88" s="140" t="s">
        <v>2</v>
      </c>
      <c r="EWO88" s="224" t="s">
        <v>3</v>
      </c>
      <c r="EWP88" s="461" t="s">
        <v>10</v>
      </c>
      <c r="EWQ88" s="461" t="s">
        <v>4</v>
      </c>
      <c r="EWR88" s="180" t="s">
        <v>193</v>
      </c>
      <c r="EWS88" s="180" t="s">
        <v>25</v>
      </c>
      <c r="EWT88" s="193"/>
      <c r="EWU88" s="461" t="s">
        <v>903</v>
      </c>
      <c r="EWV88" s="140" t="s">
        <v>2</v>
      </c>
      <c r="EWW88" s="224" t="s">
        <v>3</v>
      </c>
      <c r="EWX88" s="461" t="s">
        <v>10</v>
      </c>
      <c r="EWY88" s="461" t="s">
        <v>4</v>
      </c>
      <c r="EWZ88" s="180" t="s">
        <v>193</v>
      </c>
      <c r="EXA88" s="180" t="s">
        <v>25</v>
      </c>
      <c r="EXB88" s="193"/>
      <c r="EXC88" s="461" t="s">
        <v>903</v>
      </c>
      <c r="EXD88" s="140" t="s">
        <v>2</v>
      </c>
      <c r="EXE88" s="224" t="s">
        <v>3</v>
      </c>
      <c r="EXF88" s="461" t="s">
        <v>10</v>
      </c>
      <c r="EXG88" s="461" t="s">
        <v>4</v>
      </c>
      <c r="EXH88" s="180" t="s">
        <v>193</v>
      </c>
      <c r="EXI88" s="180" t="s">
        <v>25</v>
      </c>
      <c r="EXJ88" s="193"/>
      <c r="EXK88" s="461" t="s">
        <v>903</v>
      </c>
      <c r="EXL88" s="140" t="s">
        <v>2</v>
      </c>
      <c r="EXM88" s="224" t="s">
        <v>3</v>
      </c>
      <c r="EXN88" s="461" t="s">
        <v>10</v>
      </c>
      <c r="EXO88" s="461" t="s">
        <v>4</v>
      </c>
      <c r="EXP88" s="180" t="s">
        <v>193</v>
      </c>
      <c r="EXQ88" s="180" t="s">
        <v>25</v>
      </c>
      <c r="EXR88" s="193"/>
      <c r="EXS88" s="461" t="s">
        <v>903</v>
      </c>
      <c r="EXT88" s="140" t="s">
        <v>2</v>
      </c>
      <c r="EXU88" s="224" t="s">
        <v>3</v>
      </c>
      <c r="EXV88" s="461" t="s">
        <v>10</v>
      </c>
      <c r="EXW88" s="461" t="s">
        <v>4</v>
      </c>
      <c r="EXX88" s="180" t="s">
        <v>193</v>
      </c>
      <c r="EXY88" s="180" t="s">
        <v>25</v>
      </c>
      <c r="EXZ88" s="193"/>
      <c r="EYA88" s="461" t="s">
        <v>903</v>
      </c>
      <c r="EYB88" s="140" t="s">
        <v>2</v>
      </c>
      <c r="EYC88" s="224" t="s">
        <v>3</v>
      </c>
      <c r="EYD88" s="461" t="s">
        <v>10</v>
      </c>
      <c r="EYE88" s="461" t="s">
        <v>4</v>
      </c>
      <c r="EYF88" s="180" t="s">
        <v>193</v>
      </c>
      <c r="EYG88" s="180" t="s">
        <v>25</v>
      </c>
      <c r="EYH88" s="193"/>
      <c r="EYI88" s="461" t="s">
        <v>903</v>
      </c>
      <c r="EYJ88" s="140" t="s">
        <v>2</v>
      </c>
      <c r="EYK88" s="224" t="s">
        <v>3</v>
      </c>
      <c r="EYL88" s="461" t="s">
        <v>10</v>
      </c>
      <c r="EYM88" s="461" t="s">
        <v>4</v>
      </c>
      <c r="EYN88" s="180" t="s">
        <v>193</v>
      </c>
      <c r="EYO88" s="180" t="s">
        <v>25</v>
      </c>
      <c r="EYP88" s="193"/>
      <c r="EYQ88" s="461" t="s">
        <v>903</v>
      </c>
      <c r="EYR88" s="140" t="s">
        <v>2</v>
      </c>
      <c r="EYS88" s="224" t="s">
        <v>3</v>
      </c>
      <c r="EYT88" s="461" t="s">
        <v>10</v>
      </c>
      <c r="EYU88" s="461" t="s">
        <v>4</v>
      </c>
      <c r="EYV88" s="180" t="s">
        <v>193</v>
      </c>
      <c r="EYW88" s="180" t="s">
        <v>25</v>
      </c>
      <c r="EYX88" s="193"/>
      <c r="EYY88" s="461" t="s">
        <v>903</v>
      </c>
      <c r="EYZ88" s="140" t="s">
        <v>2</v>
      </c>
      <c r="EZA88" s="224" t="s">
        <v>3</v>
      </c>
      <c r="EZB88" s="461" t="s">
        <v>10</v>
      </c>
      <c r="EZC88" s="461" t="s">
        <v>4</v>
      </c>
      <c r="EZD88" s="180" t="s">
        <v>193</v>
      </c>
      <c r="EZE88" s="180" t="s">
        <v>25</v>
      </c>
      <c r="EZF88" s="193"/>
      <c r="EZG88" s="461" t="s">
        <v>903</v>
      </c>
      <c r="EZH88" s="140" t="s">
        <v>2</v>
      </c>
      <c r="EZI88" s="224" t="s">
        <v>3</v>
      </c>
      <c r="EZJ88" s="461" t="s">
        <v>10</v>
      </c>
      <c r="EZK88" s="461" t="s">
        <v>4</v>
      </c>
      <c r="EZL88" s="180" t="s">
        <v>193</v>
      </c>
      <c r="EZM88" s="180" t="s">
        <v>25</v>
      </c>
      <c r="EZN88" s="193"/>
      <c r="EZO88" s="461" t="s">
        <v>903</v>
      </c>
      <c r="EZP88" s="140" t="s">
        <v>2</v>
      </c>
      <c r="EZQ88" s="224" t="s">
        <v>3</v>
      </c>
      <c r="EZR88" s="461" t="s">
        <v>10</v>
      </c>
      <c r="EZS88" s="461" t="s">
        <v>4</v>
      </c>
      <c r="EZT88" s="180" t="s">
        <v>193</v>
      </c>
      <c r="EZU88" s="180" t="s">
        <v>25</v>
      </c>
      <c r="EZV88" s="193"/>
      <c r="EZW88" s="461" t="s">
        <v>903</v>
      </c>
      <c r="EZX88" s="140" t="s">
        <v>2</v>
      </c>
      <c r="EZY88" s="224" t="s">
        <v>3</v>
      </c>
      <c r="EZZ88" s="461" t="s">
        <v>10</v>
      </c>
      <c r="FAA88" s="461" t="s">
        <v>4</v>
      </c>
      <c r="FAB88" s="180" t="s">
        <v>193</v>
      </c>
      <c r="FAC88" s="180" t="s">
        <v>25</v>
      </c>
      <c r="FAD88" s="193"/>
      <c r="FAE88" s="461" t="s">
        <v>903</v>
      </c>
      <c r="FAF88" s="140" t="s">
        <v>2</v>
      </c>
      <c r="FAG88" s="224" t="s">
        <v>3</v>
      </c>
      <c r="FAH88" s="461" t="s">
        <v>10</v>
      </c>
      <c r="FAI88" s="461" t="s">
        <v>4</v>
      </c>
      <c r="FAJ88" s="180" t="s">
        <v>193</v>
      </c>
      <c r="FAK88" s="180" t="s">
        <v>25</v>
      </c>
      <c r="FAL88" s="193"/>
      <c r="FAM88" s="461" t="s">
        <v>903</v>
      </c>
      <c r="FAN88" s="140" t="s">
        <v>2</v>
      </c>
      <c r="FAO88" s="224" t="s">
        <v>3</v>
      </c>
      <c r="FAP88" s="461" t="s">
        <v>10</v>
      </c>
      <c r="FAQ88" s="461" t="s">
        <v>4</v>
      </c>
      <c r="FAR88" s="180" t="s">
        <v>193</v>
      </c>
      <c r="FAS88" s="180" t="s">
        <v>25</v>
      </c>
      <c r="FAT88" s="193"/>
      <c r="FAU88" s="461" t="s">
        <v>903</v>
      </c>
      <c r="FAV88" s="140" t="s">
        <v>2</v>
      </c>
      <c r="FAW88" s="224" t="s">
        <v>3</v>
      </c>
      <c r="FAX88" s="461" t="s">
        <v>10</v>
      </c>
      <c r="FAY88" s="461" t="s">
        <v>4</v>
      </c>
      <c r="FAZ88" s="180" t="s">
        <v>193</v>
      </c>
      <c r="FBA88" s="180" t="s">
        <v>25</v>
      </c>
      <c r="FBB88" s="193"/>
      <c r="FBC88" s="461" t="s">
        <v>903</v>
      </c>
      <c r="FBD88" s="140" t="s">
        <v>2</v>
      </c>
      <c r="FBE88" s="224" t="s">
        <v>3</v>
      </c>
      <c r="FBF88" s="461" t="s">
        <v>10</v>
      </c>
      <c r="FBG88" s="461" t="s">
        <v>4</v>
      </c>
      <c r="FBH88" s="180" t="s">
        <v>193</v>
      </c>
      <c r="FBI88" s="180" t="s">
        <v>25</v>
      </c>
      <c r="FBJ88" s="193"/>
      <c r="FBK88" s="461" t="s">
        <v>903</v>
      </c>
      <c r="FBL88" s="140" t="s">
        <v>2</v>
      </c>
      <c r="FBM88" s="224" t="s">
        <v>3</v>
      </c>
      <c r="FBN88" s="461" t="s">
        <v>10</v>
      </c>
      <c r="FBO88" s="461" t="s">
        <v>4</v>
      </c>
      <c r="FBP88" s="180" t="s">
        <v>193</v>
      </c>
      <c r="FBQ88" s="180" t="s">
        <v>25</v>
      </c>
      <c r="FBR88" s="193"/>
      <c r="FBS88" s="461" t="s">
        <v>903</v>
      </c>
      <c r="FBT88" s="140" t="s">
        <v>2</v>
      </c>
      <c r="FBU88" s="224" t="s">
        <v>3</v>
      </c>
      <c r="FBV88" s="461" t="s">
        <v>10</v>
      </c>
      <c r="FBW88" s="461" t="s">
        <v>4</v>
      </c>
      <c r="FBX88" s="180" t="s">
        <v>193</v>
      </c>
      <c r="FBY88" s="180" t="s">
        <v>25</v>
      </c>
      <c r="FBZ88" s="193"/>
      <c r="FCA88" s="461" t="s">
        <v>903</v>
      </c>
      <c r="FCB88" s="140" t="s">
        <v>2</v>
      </c>
      <c r="FCC88" s="224" t="s">
        <v>3</v>
      </c>
      <c r="FCD88" s="461" t="s">
        <v>10</v>
      </c>
      <c r="FCE88" s="461" t="s">
        <v>4</v>
      </c>
      <c r="FCF88" s="180" t="s">
        <v>193</v>
      </c>
      <c r="FCG88" s="180" t="s">
        <v>25</v>
      </c>
      <c r="FCH88" s="193"/>
      <c r="FCI88" s="461" t="s">
        <v>903</v>
      </c>
      <c r="FCJ88" s="140" t="s">
        <v>2</v>
      </c>
      <c r="FCK88" s="224" t="s">
        <v>3</v>
      </c>
      <c r="FCL88" s="461" t="s">
        <v>10</v>
      </c>
      <c r="FCM88" s="461" t="s">
        <v>4</v>
      </c>
      <c r="FCN88" s="180" t="s">
        <v>193</v>
      </c>
      <c r="FCO88" s="180" t="s">
        <v>25</v>
      </c>
      <c r="FCP88" s="193"/>
      <c r="FCQ88" s="461" t="s">
        <v>903</v>
      </c>
      <c r="FCR88" s="140" t="s">
        <v>2</v>
      </c>
      <c r="FCS88" s="224" t="s">
        <v>3</v>
      </c>
      <c r="FCT88" s="461" t="s">
        <v>10</v>
      </c>
      <c r="FCU88" s="461" t="s">
        <v>4</v>
      </c>
      <c r="FCV88" s="180" t="s">
        <v>193</v>
      </c>
      <c r="FCW88" s="180" t="s">
        <v>25</v>
      </c>
      <c r="FCX88" s="193"/>
      <c r="FCY88" s="461" t="s">
        <v>903</v>
      </c>
      <c r="FCZ88" s="140" t="s">
        <v>2</v>
      </c>
      <c r="FDA88" s="224" t="s">
        <v>3</v>
      </c>
      <c r="FDB88" s="461" t="s">
        <v>10</v>
      </c>
      <c r="FDC88" s="461" t="s">
        <v>4</v>
      </c>
      <c r="FDD88" s="180" t="s">
        <v>193</v>
      </c>
      <c r="FDE88" s="180" t="s">
        <v>25</v>
      </c>
      <c r="FDF88" s="193"/>
      <c r="FDG88" s="461" t="s">
        <v>903</v>
      </c>
      <c r="FDH88" s="140" t="s">
        <v>2</v>
      </c>
      <c r="FDI88" s="224" t="s">
        <v>3</v>
      </c>
      <c r="FDJ88" s="461" t="s">
        <v>10</v>
      </c>
      <c r="FDK88" s="461" t="s">
        <v>4</v>
      </c>
      <c r="FDL88" s="180" t="s">
        <v>193</v>
      </c>
      <c r="FDM88" s="180" t="s">
        <v>25</v>
      </c>
      <c r="FDN88" s="193"/>
      <c r="FDO88" s="461" t="s">
        <v>903</v>
      </c>
      <c r="FDP88" s="140" t="s">
        <v>2</v>
      </c>
      <c r="FDQ88" s="224" t="s">
        <v>3</v>
      </c>
      <c r="FDR88" s="461" t="s">
        <v>10</v>
      </c>
      <c r="FDS88" s="461" t="s">
        <v>4</v>
      </c>
      <c r="FDT88" s="180" t="s">
        <v>193</v>
      </c>
      <c r="FDU88" s="180" t="s">
        <v>25</v>
      </c>
      <c r="FDV88" s="193"/>
      <c r="FDW88" s="461" t="s">
        <v>903</v>
      </c>
      <c r="FDX88" s="140" t="s">
        <v>2</v>
      </c>
      <c r="FDY88" s="224" t="s">
        <v>3</v>
      </c>
      <c r="FDZ88" s="461" t="s">
        <v>10</v>
      </c>
      <c r="FEA88" s="461" t="s">
        <v>4</v>
      </c>
      <c r="FEB88" s="180" t="s">
        <v>193</v>
      </c>
      <c r="FEC88" s="180" t="s">
        <v>25</v>
      </c>
      <c r="FED88" s="193"/>
      <c r="FEE88" s="461" t="s">
        <v>903</v>
      </c>
      <c r="FEF88" s="140" t="s">
        <v>2</v>
      </c>
      <c r="FEG88" s="224" t="s">
        <v>3</v>
      </c>
      <c r="FEH88" s="461" t="s">
        <v>10</v>
      </c>
      <c r="FEI88" s="461" t="s">
        <v>4</v>
      </c>
      <c r="FEJ88" s="180" t="s">
        <v>193</v>
      </c>
      <c r="FEK88" s="180" t="s">
        <v>25</v>
      </c>
      <c r="FEL88" s="193"/>
      <c r="FEM88" s="461" t="s">
        <v>903</v>
      </c>
      <c r="FEN88" s="140" t="s">
        <v>2</v>
      </c>
      <c r="FEO88" s="224" t="s">
        <v>3</v>
      </c>
      <c r="FEP88" s="461" t="s">
        <v>10</v>
      </c>
      <c r="FEQ88" s="461" t="s">
        <v>4</v>
      </c>
      <c r="FER88" s="180" t="s">
        <v>193</v>
      </c>
      <c r="FES88" s="180" t="s">
        <v>25</v>
      </c>
      <c r="FET88" s="193"/>
      <c r="FEU88" s="461" t="s">
        <v>903</v>
      </c>
      <c r="FEV88" s="140" t="s">
        <v>2</v>
      </c>
      <c r="FEW88" s="224" t="s">
        <v>3</v>
      </c>
      <c r="FEX88" s="461" t="s">
        <v>10</v>
      </c>
      <c r="FEY88" s="461" t="s">
        <v>4</v>
      </c>
      <c r="FEZ88" s="180" t="s">
        <v>193</v>
      </c>
      <c r="FFA88" s="180" t="s">
        <v>25</v>
      </c>
      <c r="FFB88" s="193"/>
      <c r="FFC88" s="461" t="s">
        <v>903</v>
      </c>
      <c r="FFD88" s="140" t="s">
        <v>2</v>
      </c>
      <c r="FFE88" s="224" t="s">
        <v>3</v>
      </c>
      <c r="FFF88" s="461" t="s">
        <v>10</v>
      </c>
      <c r="FFG88" s="461" t="s">
        <v>4</v>
      </c>
      <c r="FFH88" s="180" t="s">
        <v>193</v>
      </c>
      <c r="FFI88" s="180" t="s">
        <v>25</v>
      </c>
      <c r="FFJ88" s="193"/>
      <c r="FFK88" s="461" t="s">
        <v>903</v>
      </c>
      <c r="FFL88" s="140" t="s">
        <v>2</v>
      </c>
      <c r="FFM88" s="224" t="s">
        <v>3</v>
      </c>
      <c r="FFN88" s="461" t="s">
        <v>10</v>
      </c>
      <c r="FFO88" s="461" t="s">
        <v>4</v>
      </c>
      <c r="FFP88" s="180" t="s">
        <v>193</v>
      </c>
      <c r="FFQ88" s="180" t="s">
        <v>25</v>
      </c>
      <c r="FFR88" s="193"/>
      <c r="FFS88" s="461" t="s">
        <v>903</v>
      </c>
      <c r="FFT88" s="140" t="s">
        <v>2</v>
      </c>
      <c r="FFU88" s="224" t="s">
        <v>3</v>
      </c>
      <c r="FFV88" s="461" t="s">
        <v>10</v>
      </c>
      <c r="FFW88" s="461" t="s">
        <v>4</v>
      </c>
      <c r="FFX88" s="180" t="s">
        <v>193</v>
      </c>
      <c r="FFY88" s="180" t="s">
        <v>25</v>
      </c>
      <c r="FFZ88" s="193"/>
      <c r="FGA88" s="461" t="s">
        <v>903</v>
      </c>
      <c r="FGB88" s="140" t="s">
        <v>2</v>
      </c>
      <c r="FGC88" s="224" t="s">
        <v>3</v>
      </c>
      <c r="FGD88" s="461" t="s">
        <v>10</v>
      </c>
      <c r="FGE88" s="461" t="s">
        <v>4</v>
      </c>
      <c r="FGF88" s="180" t="s">
        <v>193</v>
      </c>
      <c r="FGG88" s="180" t="s">
        <v>25</v>
      </c>
      <c r="FGH88" s="193"/>
      <c r="FGI88" s="461" t="s">
        <v>903</v>
      </c>
      <c r="FGJ88" s="140" t="s">
        <v>2</v>
      </c>
      <c r="FGK88" s="224" t="s">
        <v>3</v>
      </c>
      <c r="FGL88" s="461" t="s">
        <v>10</v>
      </c>
      <c r="FGM88" s="461" t="s">
        <v>4</v>
      </c>
      <c r="FGN88" s="180" t="s">
        <v>193</v>
      </c>
      <c r="FGO88" s="180" t="s">
        <v>25</v>
      </c>
      <c r="FGP88" s="193"/>
      <c r="FGQ88" s="461" t="s">
        <v>903</v>
      </c>
      <c r="FGR88" s="140" t="s">
        <v>2</v>
      </c>
      <c r="FGS88" s="224" t="s">
        <v>3</v>
      </c>
      <c r="FGT88" s="461" t="s">
        <v>10</v>
      </c>
      <c r="FGU88" s="461" t="s">
        <v>4</v>
      </c>
      <c r="FGV88" s="180" t="s">
        <v>193</v>
      </c>
      <c r="FGW88" s="180" t="s">
        <v>25</v>
      </c>
      <c r="FGX88" s="193"/>
      <c r="FGY88" s="461" t="s">
        <v>903</v>
      </c>
      <c r="FGZ88" s="140" t="s">
        <v>2</v>
      </c>
      <c r="FHA88" s="224" t="s">
        <v>3</v>
      </c>
      <c r="FHB88" s="461" t="s">
        <v>10</v>
      </c>
      <c r="FHC88" s="461" t="s">
        <v>4</v>
      </c>
      <c r="FHD88" s="180" t="s">
        <v>193</v>
      </c>
      <c r="FHE88" s="180" t="s">
        <v>25</v>
      </c>
      <c r="FHF88" s="193"/>
      <c r="FHG88" s="461" t="s">
        <v>903</v>
      </c>
      <c r="FHH88" s="140" t="s">
        <v>2</v>
      </c>
      <c r="FHI88" s="224" t="s">
        <v>3</v>
      </c>
      <c r="FHJ88" s="461" t="s">
        <v>10</v>
      </c>
      <c r="FHK88" s="461" t="s">
        <v>4</v>
      </c>
      <c r="FHL88" s="180" t="s">
        <v>193</v>
      </c>
      <c r="FHM88" s="180" t="s">
        <v>25</v>
      </c>
      <c r="FHN88" s="193"/>
      <c r="FHO88" s="461" t="s">
        <v>903</v>
      </c>
      <c r="FHP88" s="140" t="s">
        <v>2</v>
      </c>
      <c r="FHQ88" s="224" t="s">
        <v>3</v>
      </c>
      <c r="FHR88" s="461" t="s">
        <v>10</v>
      </c>
      <c r="FHS88" s="461" t="s">
        <v>4</v>
      </c>
      <c r="FHT88" s="180" t="s">
        <v>193</v>
      </c>
      <c r="FHU88" s="180" t="s">
        <v>25</v>
      </c>
      <c r="FHV88" s="193"/>
      <c r="FHW88" s="461" t="s">
        <v>903</v>
      </c>
      <c r="FHX88" s="140" t="s">
        <v>2</v>
      </c>
      <c r="FHY88" s="224" t="s">
        <v>3</v>
      </c>
      <c r="FHZ88" s="461" t="s">
        <v>10</v>
      </c>
      <c r="FIA88" s="461" t="s">
        <v>4</v>
      </c>
      <c r="FIB88" s="180" t="s">
        <v>193</v>
      </c>
      <c r="FIC88" s="180" t="s">
        <v>25</v>
      </c>
      <c r="FID88" s="193"/>
      <c r="FIE88" s="461" t="s">
        <v>903</v>
      </c>
      <c r="FIF88" s="140" t="s">
        <v>2</v>
      </c>
      <c r="FIG88" s="224" t="s">
        <v>3</v>
      </c>
      <c r="FIH88" s="461" t="s">
        <v>10</v>
      </c>
      <c r="FII88" s="461" t="s">
        <v>4</v>
      </c>
      <c r="FIJ88" s="180" t="s">
        <v>193</v>
      </c>
      <c r="FIK88" s="180" t="s">
        <v>25</v>
      </c>
      <c r="FIL88" s="193"/>
      <c r="FIM88" s="461" t="s">
        <v>903</v>
      </c>
      <c r="FIN88" s="140" t="s">
        <v>2</v>
      </c>
      <c r="FIO88" s="224" t="s">
        <v>3</v>
      </c>
      <c r="FIP88" s="461" t="s">
        <v>10</v>
      </c>
      <c r="FIQ88" s="461" t="s">
        <v>4</v>
      </c>
      <c r="FIR88" s="180" t="s">
        <v>193</v>
      </c>
      <c r="FIS88" s="180" t="s">
        <v>25</v>
      </c>
      <c r="FIT88" s="193"/>
      <c r="FIU88" s="461" t="s">
        <v>903</v>
      </c>
      <c r="FIV88" s="140" t="s">
        <v>2</v>
      </c>
      <c r="FIW88" s="224" t="s">
        <v>3</v>
      </c>
      <c r="FIX88" s="461" t="s">
        <v>10</v>
      </c>
      <c r="FIY88" s="461" t="s">
        <v>4</v>
      </c>
      <c r="FIZ88" s="180" t="s">
        <v>193</v>
      </c>
      <c r="FJA88" s="180" t="s">
        <v>25</v>
      </c>
      <c r="FJB88" s="193"/>
      <c r="FJC88" s="461" t="s">
        <v>903</v>
      </c>
      <c r="FJD88" s="140" t="s">
        <v>2</v>
      </c>
      <c r="FJE88" s="224" t="s">
        <v>3</v>
      </c>
      <c r="FJF88" s="461" t="s">
        <v>10</v>
      </c>
      <c r="FJG88" s="461" t="s">
        <v>4</v>
      </c>
      <c r="FJH88" s="180" t="s">
        <v>193</v>
      </c>
      <c r="FJI88" s="180" t="s">
        <v>25</v>
      </c>
      <c r="FJJ88" s="193"/>
      <c r="FJK88" s="461" t="s">
        <v>903</v>
      </c>
      <c r="FJL88" s="140" t="s">
        <v>2</v>
      </c>
      <c r="FJM88" s="224" t="s">
        <v>3</v>
      </c>
      <c r="FJN88" s="461" t="s">
        <v>10</v>
      </c>
      <c r="FJO88" s="461" t="s">
        <v>4</v>
      </c>
      <c r="FJP88" s="180" t="s">
        <v>193</v>
      </c>
      <c r="FJQ88" s="180" t="s">
        <v>25</v>
      </c>
      <c r="FJR88" s="193"/>
      <c r="FJS88" s="461" t="s">
        <v>903</v>
      </c>
      <c r="FJT88" s="140" t="s">
        <v>2</v>
      </c>
      <c r="FJU88" s="224" t="s">
        <v>3</v>
      </c>
      <c r="FJV88" s="461" t="s">
        <v>10</v>
      </c>
      <c r="FJW88" s="461" t="s">
        <v>4</v>
      </c>
      <c r="FJX88" s="180" t="s">
        <v>193</v>
      </c>
      <c r="FJY88" s="180" t="s">
        <v>25</v>
      </c>
      <c r="FJZ88" s="193"/>
      <c r="FKA88" s="461" t="s">
        <v>903</v>
      </c>
      <c r="FKB88" s="140" t="s">
        <v>2</v>
      </c>
      <c r="FKC88" s="224" t="s">
        <v>3</v>
      </c>
      <c r="FKD88" s="461" t="s">
        <v>10</v>
      </c>
      <c r="FKE88" s="461" t="s">
        <v>4</v>
      </c>
      <c r="FKF88" s="180" t="s">
        <v>193</v>
      </c>
      <c r="FKG88" s="180" t="s">
        <v>25</v>
      </c>
      <c r="FKH88" s="193"/>
      <c r="FKI88" s="461" t="s">
        <v>903</v>
      </c>
      <c r="FKJ88" s="140" t="s">
        <v>2</v>
      </c>
      <c r="FKK88" s="224" t="s">
        <v>3</v>
      </c>
      <c r="FKL88" s="461" t="s">
        <v>10</v>
      </c>
      <c r="FKM88" s="461" t="s">
        <v>4</v>
      </c>
      <c r="FKN88" s="180" t="s">
        <v>193</v>
      </c>
      <c r="FKO88" s="180" t="s">
        <v>25</v>
      </c>
      <c r="FKP88" s="193"/>
      <c r="FKQ88" s="461" t="s">
        <v>903</v>
      </c>
      <c r="FKR88" s="140" t="s">
        <v>2</v>
      </c>
      <c r="FKS88" s="224" t="s">
        <v>3</v>
      </c>
      <c r="FKT88" s="461" t="s">
        <v>10</v>
      </c>
      <c r="FKU88" s="461" t="s">
        <v>4</v>
      </c>
      <c r="FKV88" s="180" t="s">
        <v>193</v>
      </c>
      <c r="FKW88" s="180" t="s">
        <v>25</v>
      </c>
      <c r="FKX88" s="193"/>
      <c r="FKY88" s="461" t="s">
        <v>903</v>
      </c>
      <c r="FKZ88" s="140" t="s">
        <v>2</v>
      </c>
      <c r="FLA88" s="224" t="s">
        <v>3</v>
      </c>
      <c r="FLB88" s="461" t="s">
        <v>10</v>
      </c>
      <c r="FLC88" s="461" t="s">
        <v>4</v>
      </c>
      <c r="FLD88" s="180" t="s">
        <v>193</v>
      </c>
      <c r="FLE88" s="180" t="s">
        <v>25</v>
      </c>
      <c r="FLF88" s="193"/>
      <c r="FLG88" s="461" t="s">
        <v>903</v>
      </c>
      <c r="FLH88" s="140" t="s">
        <v>2</v>
      </c>
      <c r="FLI88" s="224" t="s">
        <v>3</v>
      </c>
      <c r="FLJ88" s="461" t="s">
        <v>10</v>
      </c>
      <c r="FLK88" s="461" t="s">
        <v>4</v>
      </c>
      <c r="FLL88" s="180" t="s">
        <v>193</v>
      </c>
      <c r="FLM88" s="180" t="s">
        <v>25</v>
      </c>
      <c r="FLN88" s="193"/>
      <c r="FLO88" s="461" t="s">
        <v>903</v>
      </c>
      <c r="FLP88" s="140" t="s">
        <v>2</v>
      </c>
      <c r="FLQ88" s="224" t="s">
        <v>3</v>
      </c>
      <c r="FLR88" s="461" t="s">
        <v>10</v>
      </c>
      <c r="FLS88" s="461" t="s">
        <v>4</v>
      </c>
      <c r="FLT88" s="180" t="s">
        <v>193</v>
      </c>
      <c r="FLU88" s="180" t="s">
        <v>25</v>
      </c>
      <c r="FLV88" s="193"/>
      <c r="FLW88" s="461" t="s">
        <v>903</v>
      </c>
      <c r="FLX88" s="140" t="s">
        <v>2</v>
      </c>
      <c r="FLY88" s="224" t="s">
        <v>3</v>
      </c>
      <c r="FLZ88" s="461" t="s">
        <v>10</v>
      </c>
      <c r="FMA88" s="461" t="s">
        <v>4</v>
      </c>
      <c r="FMB88" s="180" t="s">
        <v>193</v>
      </c>
      <c r="FMC88" s="180" t="s">
        <v>25</v>
      </c>
      <c r="FMD88" s="193"/>
      <c r="FME88" s="461" t="s">
        <v>903</v>
      </c>
      <c r="FMF88" s="140" t="s">
        <v>2</v>
      </c>
      <c r="FMG88" s="224" t="s">
        <v>3</v>
      </c>
      <c r="FMH88" s="461" t="s">
        <v>10</v>
      </c>
      <c r="FMI88" s="461" t="s">
        <v>4</v>
      </c>
      <c r="FMJ88" s="180" t="s">
        <v>193</v>
      </c>
      <c r="FMK88" s="180" t="s">
        <v>25</v>
      </c>
      <c r="FML88" s="193"/>
      <c r="FMM88" s="461" t="s">
        <v>903</v>
      </c>
      <c r="FMN88" s="140" t="s">
        <v>2</v>
      </c>
      <c r="FMO88" s="224" t="s">
        <v>3</v>
      </c>
      <c r="FMP88" s="461" t="s">
        <v>10</v>
      </c>
      <c r="FMQ88" s="461" t="s">
        <v>4</v>
      </c>
      <c r="FMR88" s="180" t="s">
        <v>193</v>
      </c>
      <c r="FMS88" s="180" t="s">
        <v>25</v>
      </c>
      <c r="FMT88" s="193"/>
      <c r="FMU88" s="461" t="s">
        <v>903</v>
      </c>
      <c r="FMV88" s="140" t="s">
        <v>2</v>
      </c>
      <c r="FMW88" s="224" t="s">
        <v>3</v>
      </c>
      <c r="FMX88" s="461" t="s">
        <v>10</v>
      </c>
      <c r="FMY88" s="461" t="s">
        <v>4</v>
      </c>
      <c r="FMZ88" s="180" t="s">
        <v>193</v>
      </c>
      <c r="FNA88" s="180" t="s">
        <v>25</v>
      </c>
      <c r="FNB88" s="193"/>
      <c r="FNC88" s="461" t="s">
        <v>903</v>
      </c>
      <c r="FND88" s="140" t="s">
        <v>2</v>
      </c>
      <c r="FNE88" s="224" t="s">
        <v>3</v>
      </c>
      <c r="FNF88" s="461" t="s">
        <v>10</v>
      </c>
      <c r="FNG88" s="461" t="s">
        <v>4</v>
      </c>
      <c r="FNH88" s="180" t="s">
        <v>193</v>
      </c>
      <c r="FNI88" s="180" t="s">
        <v>25</v>
      </c>
      <c r="FNJ88" s="193"/>
      <c r="FNK88" s="461" t="s">
        <v>903</v>
      </c>
      <c r="FNL88" s="140" t="s">
        <v>2</v>
      </c>
      <c r="FNM88" s="224" t="s">
        <v>3</v>
      </c>
      <c r="FNN88" s="461" t="s">
        <v>10</v>
      </c>
      <c r="FNO88" s="461" t="s">
        <v>4</v>
      </c>
      <c r="FNP88" s="180" t="s">
        <v>193</v>
      </c>
      <c r="FNQ88" s="180" t="s">
        <v>25</v>
      </c>
      <c r="FNR88" s="193"/>
      <c r="FNS88" s="461" t="s">
        <v>903</v>
      </c>
      <c r="FNT88" s="140" t="s">
        <v>2</v>
      </c>
      <c r="FNU88" s="224" t="s">
        <v>3</v>
      </c>
      <c r="FNV88" s="461" t="s">
        <v>10</v>
      </c>
      <c r="FNW88" s="461" t="s">
        <v>4</v>
      </c>
      <c r="FNX88" s="180" t="s">
        <v>193</v>
      </c>
      <c r="FNY88" s="180" t="s">
        <v>25</v>
      </c>
      <c r="FNZ88" s="193"/>
      <c r="FOA88" s="461" t="s">
        <v>903</v>
      </c>
      <c r="FOB88" s="140" t="s">
        <v>2</v>
      </c>
      <c r="FOC88" s="224" t="s">
        <v>3</v>
      </c>
      <c r="FOD88" s="461" t="s">
        <v>10</v>
      </c>
      <c r="FOE88" s="461" t="s">
        <v>4</v>
      </c>
      <c r="FOF88" s="180" t="s">
        <v>193</v>
      </c>
      <c r="FOG88" s="180" t="s">
        <v>25</v>
      </c>
      <c r="FOH88" s="193"/>
      <c r="FOI88" s="461" t="s">
        <v>903</v>
      </c>
      <c r="FOJ88" s="140" t="s">
        <v>2</v>
      </c>
      <c r="FOK88" s="224" t="s">
        <v>3</v>
      </c>
      <c r="FOL88" s="461" t="s">
        <v>10</v>
      </c>
      <c r="FOM88" s="461" t="s">
        <v>4</v>
      </c>
      <c r="FON88" s="180" t="s">
        <v>193</v>
      </c>
      <c r="FOO88" s="180" t="s">
        <v>25</v>
      </c>
      <c r="FOP88" s="193"/>
      <c r="FOQ88" s="461" t="s">
        <v>903</v>
      </c>
      <c r="FOR88" s="140" t="s">
        <v>2</v>
      </c>
      <c r="FOS88" s="224" t="s">
        <v>3</v>
      </c>
      <c r="FOT88" s="461" t="s">
        <v>10</v>
      </c>
      <c r="FOU88" s="461" t="s">
        <v>4</v>
      </c>
      <c r="FOV88" s="180" t="s">
        <v>193</v>
      </c>
      <c r="FOW88" s="180" t="s">
        <v>25</v>
      </c>
      <c r="FOX88" s="193"/>
      <c r="FOY88" s="461" t="s">
        <v>903</v>
      </c>
      <c r="FOZ88" s="140" t="s">
        <v>2</v>
      </c>
      <c r="FPA88" s="224" t="s">
        <v>3</v>
      </c>
      <c r="FPB88" s="461" t="s">
        <v>10</v>
      </c>
      <c r="FPC88" s="461" t="s">
        <v>4</v>
      </c>
      <c r="FPD88" s="180" t="s">
        <v>193</v>
      </c>
      <c r="FPE88" s="180" t="s">
        <v>25</v>
      </c>
      <c r="FPF88" s="193"/>
      <c r="FPG88" s="461" t="s">
        <v>903</v>
      </c>
      <c r="FPH88" s="140" t="s">
        <v>2</v>
      </c>
      <c r="FPI88" s="224" t="s">
        <v>3</v>
      </c>
      <c r="FPJ88" s="461" t="s">
        <v>10</v>
      </c>
      <c r="FPK88" s="461" t="s">
        <v>4</v>
      </c>
      <c r="FPL88" s="180" t="s">
        <v>193</v>
      </c>
      <c r="FPM88" s="180" t="s">
        <v>25</v>
      </c>
      <c r="FPN88" s="193"/>
      <c r="FPO88" s="461" t="s">
        <v>903</v>
      </c>
      <c r="FPP88" s="140" t="s">
        <v>2</v>
      </c>
      <c r="FPQ88" s="224" t="s">
        <v>3</v>
      </c>
      <c r="FPR88" s="461" t="s">
        <v>10</v>
      </c>
      <c r="FPS88" s="461" t="s">
        <v>4</v>
      </c>
      <c r="FPT88" s="180" t="s">
        <v>193</v>
      </c>
      <c r="FPU88" s="180" t="s">
        <v>25</v>
      </c>
      <c r="FPV88" s="193"/>
      <c r="FPW88" s="461" t="s">
        <v>903</v>
      </c>
      <c r="FPX88" s="140" t="s">
        <v>2</v>
      </c>
      <c r="FPY88" s="224" t="s">
        <v>3</v>
      </c>
      <c r="FPZ88" s="461" t="s">
        <v>10</v>
      </c>
      <c r="FQA88" s="461" t="s">
        <v>4</v>
      </c>
      <c r="FQB88" s="180" t="s">
        <v>193</v>
      </c>
      <c r="FQC88" s="180" t="s">
        <v>25</v>
      </c>
      <c r="FQD88" s="193"/>
      <c r="FQE88" s="461" t="s">
        <v>903</v>
      </c>
      <c r="FQF88" s="140" t="s">
        <v>2</v>
      </c>
      <c r="FQG88" s="224" t="s">
        <v>3</v>
      </c>
      <c r="FQH88" s="461" t="s">
        <v>10</v>
      </c>
      <c r="FQI88" s="461" t="s">
        <v>4</v>
      </c>
      <c r="FQJ88" s="180" t="s">
        <v>193</v>
      </c>
      <c r="FQK88" s="180" t="s">
        <v>25</v>
      </c>
      <c r="FQL88" s="193"/>
      <c r="FQM88" s="461" t="s">
        <v>903</v>
      </c>
      <c r="FQN88" s="140" t="s">
        <v>2</v>
      </c>
      <c r="FQO88" s="224" t="s">
        <v>3</v>
      </c>
      <c r="FQP88" s="461" t="s">
        <v>10</v>
      </c>
      <c r="FQQ88" s="461" t="s">
        <v>4</v>
      </c>
      <c r="FQR88" s="180" t="s">
        <v>193</v>
      </c>
      <c r="FQS88" s="180" t="s">
        <v>25</v>
      </c>
      <c r="FQT88" s="193"/>
      <c r="FQU88" s="461" t="s">
        <v>903</v>
      </c>
      <c r="FQV88" s="140" t="s">
        <v>2</v>
      </c>
      <c r="FQW88" s="224" t="s">
        <v>3</v>
      </c>
      <c r="FQX88" s="461" t="s">
        <v>10</v>
      </c>
      <c r="FQY88" s="461" t="s">
        <v>4</v>
      </c>
      <c r="FQZ88" s="180" t="s">
        <v>193</v>
      </c>
      <c r="FRA88" s="180" t="s">
        <v>25</v>
      </c>
      <c r="FRB88" s="193"/>
      <c r="FRC88" s="461" t="s">
        <v>903</v>
      </c>
      <c r="FRD88" s="140" t="s">
        <v>2</v>
      </c>
      <c r="FRE88" s="224" t="s">
        <v>3</v>
      </c>
      <c r="FRF88" s="461" t="s">
        <v>10</v>
      </c>
      <c r="FRG88" s="461" t="s">
        <v>4</v>
      </c>
      <c r="FRH88" s="180" t="s">
        <v>193</v>
      </c>
      <c r="FRI88" s="180" t="s">
        <v>25</v>
      </c>
      <c r="FRJ88" s="193"/>
      <c r="FRK88" s="461" t="s">
        <v>903</v>
      </c>
      <c r="FRL88" s="140" t="s">
        <v>2</v>
      </c>
      <c r="FRM88" s="224" t="s">
        <v>3</v>
      </c>
      <c r="FRN88" s="461" t="s">
        <v>10</v>
      </c>
      <c r="FRO88" s="461" t="s">
        <v>4</v>
      </c>
      <c r="FRP88" s="180" t="s">
        <v>193</v>
      </c>
      <c r="FRQ88" s="180" t="s">
        <v>25</v>
      </c>
      <c r="FRR88" s="193"/>
      <c r="FRS88" s="461" t="s">
        <v>903</v>
      </c>
      <c r="FRT88" s="140" t="s">
        <v>2</v>
      </c>
      <c r="FRU88" s="224" t="s">
        <v>3</v>
      </c>
      <c r="FRV88" s="461" t="s">
        <v>10</v>
      </c>
      <c r="FRW88" s="461" t="s">
        <v>4</v>
      </c>
      <c r="FRX88" s="180" t="s">
        <v>193</v>
      </c>
      <c r="FRY88" s="180" t="s">
        <v>25</v>
      </c>
      <c r="FRZ88" s="193"/>
      <c r="FSA88" s="461" t="s">
        <v>903</v>
      </c>
      <c r="FSB88" s="140" t="s">
        <v>2</v>
      </c>
      <c r="FSC88" s="224" t="s">
        <v>3</v>
      </c>
      <c r="FSD88" s="461" t="s">
        <v>10</v>
      </c>
      <c r="FSE88" s="461" t="s">
        <v>4</v>
      </c>
      <c r="FSF88" s="180" t="s">
        <v>193</v>
      </c>
      <c r="FSG88" s="180" t="s">
        <v>25</v>
      </c>
      <c r="FSH88" s="193"/>
      <c r="FSI88" s="461" t="s">
        <v>903</v>
      </c>
      <c r="FSJ88" s="140" t="s">
        <v>2</v>
      </c>
      <c r="FSK88" s="224" t="s">
        <v>3</v>
      </c>
      <c r="FSL88" s="461" t="s">
        <v>10</v>
      </c>
      <c r="FSM88" s="461" t="s">
        <v>4</v>
      </c>
      <c r="FSN88" s="180" t="s">
        <v>193</v>
      </c>
      <c r="FSO88" s="180" t="s">
        <v>25</v>
      </c>
      <c r="FSP88" s="193"/>
      <c r="FSQ88" s="461" t="s">
        <v>903</v>
      </c>
      <c r="FSR88" s="140" t="s">
        <v>2</v>
      </c>
      <c r="FSS88" s="224" t="s">
        <v>3</v>
      </c>
      <c r="FST88" s="461" t="s">
        <v>10</v>
      </c>
      <c r="FSU88" s="461" t="s">
        <v>4</v>
      </c>
      <c r="FSV88" s="180" t="s">
        <v>193</v>
      </c>
      <c r="FSW88" s="180" t="s">
        <v>25</v>
      </c>
      <c r="FSX88" s="193"/>
      <c r="FSY88" s="461" t="s">
        <v>903</v>
      </c>
      <c r="FSZ88" s="140" t="s">
        <v>2</v>
      </c>
      <c r="FTA88" s="224" t="s">
        <v>3</v>
      </c>
      <c r="FTB88" s="461" t="s">
        <v>10</v>
      </c>
      <c r="FTC88" s="461" t="s">
        <v>4</v>
      </c>
      <c r="FTD88" s="180" t="s">
        <v>193</v>
      </c>
      <c r="FTE88" s="180" t="s">
        <v>25</v>
      </c>
      <c r="FTF88" s="193"/>
      <c r="FTG88" s="461" t="s">
        <v>903</v>
      </c>
      <c r="FTH88" s="140" t="s">
        <v>2</v>
      </c>
      <c r="FTI88" s="224" t="s">
        <v>3</v>
      </c>
      <c r="FTJ88" s="461" t="s">
        <v>10</v>
      </c>
      <c r="FTK88" s="461" t="s">
        <v>4</v>
      </c>
      <c r="FTL88" s="180" t="s">
        <v>193</v>
      </c>
      <c r="FTM88" s="180" t="s">
        <v>25</v>
      </c>
      <c r="FTN88" s="193"/>
      <c r="FTO88" s="461" t="s">
        <v>903</v>
      </c>
      <c r="FTP88" s="140" t="s">
        <v>2</v>
      </c>
      <c r="FTQ88" s="224" t="s">
        <v>3</v>
      </c>
      <c r="FTR88" s="461" t="s">
        <v>10</v>
      </c>
      <c r="FTS88" s="461" t="s">
        <v>4</v>
      </c>
      <c r="FTT88" s="180" t="s">
        <v>193</v>
      </c>
      <c r="FTU88" s="180" t="s">
        <v>25</v>
      </c>
      <c r="FTV88" s="193"/>
      <c r="FTW88" s="461" t="s">
        <v>903</v>
      </c>
      <c r="FTX88" s="140" t="s">
        <v>2</v>
      </c>
      <c r="FTY88" s="224" t="s">
        <v>3</v>
      </c>
      <c r="FTZ88" s="461" t="s">
        <v>10</v>
      </c>
      <c r="FUA88" s="461" t="s">
        <v>4</v>
      </c>
      <c r="FUB88" s="180" t="s">
        <v>193</v>
      </c>
      <c r="FUC88" s="180" t="s">
        <v>25</v>
      </c>
      <c r="FUD88" s="193"/>
      <c r="FUE88" s="461" t="s">
        <v>903</v>
      </c>
      <c r="FUF88" s="140" t="s">
        <v>2</v>
      </c>
      <c r="FUG88" s="224" t="s">
        <v>3</v>
      </c>
      <c r="FUH88" s="461" t="s">
        <v>10</v>
      </c>
      <c r="FUI88" s="461" t="s">
        <v>4</v>
      </c>
      <c r="FUJ88" s="180" t="s">
        <v>193</v>
      </c>
      <c r="FUK88" s="180" t="s">
        <v>25</v>
      </c>
      <c r="FUL88" s="193"/>
      <c r="FUM88" s="461" t="s">
        <v>903</v>
      </c>
      <c r="FUN88" s="140" t="s">
        <v>2</v>
      </c>
      <c r="FUO88" s="224" t="s">
        <v>3</v>
      </c>
      <c r="FUP88" s="461" t="s">
        <v>10</v>
      </c>
      <c r="FUQ88" s="461" t="s">
        <v>4</v>
      </c>
      <c r="FUR88" s="180" t="s">
        <v>193</v>
      </c>
      <c r="FUS88" s="180" t="s">
        <v>25</v>
      </c>
      <c r="FUT88" s="193"/>
      <c r="FUU88" s="461" t="s">
        <v>903</v>
      </c>
      <c r="FUV88" s="140" t="s">
        <v>2</v>
      </c>
      <c r="FUW88" s="224" t="s">
        <v>3</v>
      </c>
      <c r="FUX88" s="461" t="s">
        <v>10</v>
      </c>
      <c r="FUY88" s="461" t="s">
        <v>4</v>
      </c>
      <c r="FUZ88" s="180" t="s">
        <v>193</v>
      </c>
      <c r="FVA88" s="180" t="s">
        <v>25</v>
      </c>
      <c r="FVB88" s="193"/>
      <c r="FVC88" s="461" t="s">
        <v>903</v>
      </c>
      <c r="FVD88" s="140" t="s">
        <v>2</v>
      </c>
      <c r="FVE88" s="224" t="s">
        <v>3</v>
      </c>
      <c r="FVF88" s="461" t="s">
        <v>10</v>
      </c>
      <c r="FVG88" s="461" t="s">
        <v>4</v>
      </c>
      <c r="FVH88" s="180" t="s">
        <v>193</v>
      </c>
      <c r="FVI88" s="180" t="s">
        <v>25</v>
      </c>
      <c r="FVJ88" s="193"/>
      <c r="FVK88" s="461" t="s">
        <v>903</v>
      </c>
      <c r="FVL88" s="140" t="s">
        <v>2</v>
      </c>
      <c r="FVM88" s="224" t="s">
        <v>3</v>
      </c>
      <c r="FVN88" s="461" t="s">
        <v>10</v>
      </c>
      <c r="FVO88" s="461" t="s">
        <v>4</v>
      </c>
      <c r="FVP88" s="180" t="s">
        <v>193</v>
      </c>
      <c r="FVQ88" s="180" t="s">
        <v>25</v>
      </c>
      <c r="FVR88" s="193"/>
      <c r="FVS88" s="461" t="s">
        <v>903</v>
      </c>
      <c r="FVT88" s="140" t="s">
        <v>2</v>
      </c>
      <c r="FVU88" s="224" t="s">
        <v>3</v>
      </c>
      <c r="FVV88" s="461" t="s">
        <v>10</v>
      </c>
      <c r="FVW88" s="461" t="s">
        <v>4</v>
      </c>
      <c r="FVX88" s="180" t="s">
        <v>193</v>
      </c>
      <c r="FVY88" s="180" t="s">
        <v>25</v>
      </c>
      <c r="FVZ88" s="193"/>
      <c r="FWA88" s="461" t="s">
        <v>903</v>
      </c>
      <c r="FWB88" s="140" t="s">
        <v>2</v>
      </c>
      <c r="FWC88" s="224" t="s">
        <v>3</v>
      </c>
      <c r="FWD88" s="461" t="s">
        <v>10</v>
      </c>
      <c r="FWE88" s="461" t="s">
        <v>4</v>
      </c>
      <c r="FWF88" s="180" t="s">
        <v>193</v>
      </c>
      <c r="FWG88" s="180" t="s">
        <v>25</v>
      </c>
      <c r="FWH88" s="193"/>
      <c r="FWI88" s="461" t="s">
        <v>903</v>
      </c>
      <c r="FWJ88" s="140" t="s">
        <v>2</v>
      </c>
      <c r="FWK88" s="224" t="s">
        <v>3</v>
      </c>
      <c r="FWL88" s="461" t="s">
        <v>10</v>
      </c>
      <c r="FWM88" s="461" t="s">
        <v>4</v>
      </c>
      <c r="FWN88" s="180" t="s">
        <v>193</v>
      </c>
      <c r="FWO88" s="180" t="s">
        <v>25</v>
      </c>
      <c r="FWP88" s="193"/>
      <c r="FWQ88" s="461" t="s">
        <v>903</v>
      </c>
      <c r="FWR88" s="140" t="s">
        <v>2</v>
      </c>
      <c r="FWS88" s="224" t="s">
        <v>3</v>
      </c>
      <c r="FWT88" s="461" t="s">
        <v>10</v>
      </c>
      <c r="FWU88" s="461" t="s">
        <v>4</v>
      </c>
      <c r="FWV88" s="180" t="s">
        <v>193</v>
      </c>
      <c r="FWW88" s="180" t="s">
        <v>25</v>
      </c>
      <c r="FWX88" s="193"/>
      <c r="FWY88" s="461" t="s">
        <v>903</v>
      </c>
      <c r="FWZ88" s="140" t="s">
        <v>2</v>
      </c>
      <c r="FXA88" s="224" t="s">
        <v>3</v>
      </c>
      <c r="FXB88" s="461" t="s">
        <v>10</v>
      </c>
      <c r="FXC88" s="461" t="s">
        <v>4</v>
      </c>
      <c r="FXD88" s="180" t="s">
        <v>193</v>
      </c>
      <c r="FXE88" s="180" t="s">
        <v>25</v>
      </c>
      <c r="FXF88" s="193"/>
      <c r="FXG88" s="461" t="s">
        <v>903</v>
      </c>
      <c r="FXH88" s="140" t="s">
        <v>2</v>
      </c>
      <c r="FXI88" s="224" t="s">
        <v>3</v>
      </c>
      <c r="FXJ88" s="461" t="s">
        <v>10</v>
      </c>
      <c r="FXK88" s="461" t="s">
        <v>4</v>
      </c>
      <c r="FXL88" s="180" t="s">
        <v>193</v>
      </c>
      <c r="FXM88" s="180" t="s">
        <v>25</v>
      </c>
      <c r="FXN88" s="193"/>
      <c r="FXO88" s="461" t="s">
        <v>903</v>
      </c>
      <c r="FXP88" s="140" t="s">
        <v>2</v>
      </c>
      <c r="FXQ88" s="224" t="s">
        <v>3</v>
      </c>
      <c r="FXR88" s="461" t="s">
        <v>10</v>
      </c>
      <c r="FXS88" s="461" t="s">
        <v>4</v>
      </c>
      <c r="FXT88" s="180" t="s">
        <v>193</v>
      </c>
      <c r="FXU88" s="180" t="s">
        <v>25</v>
      </c>
      <c r="FXV88" s="193"/>
      <c r="FXW88" s="461" t="s">
        <v>903</v>
      </c>
      <c r="FXX88" s="140" t="s">
        <v>2</v>
      </c>
      <c r="FXY88" s="224" t="s">
        <v>3</v>
      </c>
      <c r="FXZ88" s="461" t="s">
        <v>10</v>
      </c>
      <c r="FYA88" s="461" t="s">
        <v>4</v>
      </c>
      <c r="FYB88" s="180" t="s">
        <v>193</v>
      </c>
      <c r="FYC88" s="180" t="s">
        <v>25</v>
      </c>
      <c r="FYD88" s="193"/>
      <c r="FYE88" s="461" t="s">
        <v>903</v>
      </c>
      <c r="FYF88" s="140" t="s">
        <v>2</v>
      </c>
      <c r="FYG88" s="224" t="s">
        <v>3</v>
      </c>
      <c r="FYH88" s="461" t="s">
        <v>10</v>
      </c>
      <c r="FYI88" s="461" t="s">
        <v>4</v>
      </c>
      <c r="FYJ88" s="180" t="s">
        <v>193</v>
      </c>
      <c r="FYK88" s="180" t="s">
        <v>25</v>
      </c>
      <c r="FYL88" s="193"/>
      <c r="FYM88" s="461" t="s">
        <v>903</v>
      </c>
      <c r="FYN88" s="140" t="s">
        <v>2</v>
      </c>
      <c r="FYO88" s="224" t="s">
        <v>3</v>
      </c>
      <c r="FYP88" s="461" t="s">
        <v>10</v>
      </c>
      <c r="FYQ88" s="461" t="s">
        <v>4</v>
      </c>
      <c r="FYR88" s="180" t="s">
        <v>193</v>
      </c>
      <c r="FYS88" s="180" t="s">
        <v>25</v>
      </c>
      <c r="FYT88" s="193"/>
      <c r="FYU88" s="461" t="s">
        <v>903</v>
      </c>
      <c r="FYV88" s="140" t="s">
        <v>2</v>
      </c>
      <c r="FYW88" s="224" t="s">
        <v>3</v>
      </c>
      <c r="FYX88" s="461" t="s">
        <v>10</v>
      </c>
      <c r="FYY88" s="461" t="s">
        <v>4</v>
      </c>
      <c r="FYZ88" s="180" t="s">
        <v>193</v>
      </c>
      <c r="FZA88" s="180" t="s">
        <v>25</v>
      </c>
      <c r="FZB88" s="193"/>
      <c r="FZC88" s="461" t="s">
        <v>903</v>
      </c>
      <c r="FZD88" s="140" t="s">
        <v>2</v>
      </c>
      <c r="FZE88" s="224" t="s">
        <v>3</v>
      </c>
      <c r="FZF88" s="461" t="s">
        <v>10</v>
      </c>
      <c r="FZG88" s="461" t="s">
        <v>4</v>
      </c>
      <c r="FZH88" s="180" t="s">
        <v>193</v>
      </c>
      <c r="FZI88" s="180" t="s">
        <v>25</v>
      </c>
      <c r="FZJ88" s="193"/>
      <c r="FZK88" s="461" t="s">
        <v>903</v>
      </c>
      <c r="FZL88" s="140" t="s">
        <v>2</v>
      </c>
      <c r="FZM88" s="224" t="s">
        <v>3</v>
      </c>
      <c r="FZN88" s="461" t="s">
        <v>10</v>
      </c>
      <c r="FZO88" s="461" t="s">
        <v>4</v>
      </c>
      <c r="FZP88" s="180" t="s">
        <v>193</v>
      </c>
      <c r="FZQ88" s="180" t="s">
        <v>25</v>
      </c>
      <c r="FZR88" s="193"/>
      <c r="FZS88" s="461" t="s">
        <v>903</v>
      </c>
      <c r="FZT88" s="140" t="s">
        <v>2</v>
      </c>
      <c r="FZU88" s="224" t="s">
        <v>3</v>
      </c>
      <c r="FZV88" s="461" t="s">
        <v>10</v>
      </c>
      <c r="FZW88" s="461" t="s">
        <v>4</v>
      </c>
      <c r="FZX88" s="180" t="s">
        <v>193</v>
      </c>
      <c r="FZY88" s="180" t="s">
        <v>25</v>
      </c>
      <c r="FZZ88" s="193"/>
      <c r="GAA88" s="461" t="s">
        <v>903</v>
      </c>
      <c r="GAB88" s="140" t="s">
        <v>2</v>
      </c>
      <c r="GAC88" s="224" t="s">
        <v>3</v>
      </c>
      <c r="GAD88" s="461" t="s">
        <v>10</v>
      </c>
      <c r="GAE88" s="461" t="s">
        <v>4</v>
      </c>
      <c r="GAF88" s="180" t="s">
        <v>193</v>
      </c>
      <c r="GAG88" s="180" t="s">
        <v>25</v>
      </c>
      <c r="GAH88" s="193"/>
      <c r="GAI88" s="461" t="s">
        <v>903</v>
      </c>
      <c r="GAJ88" s="140" t="s">
        <v>2</v>
      </c>
      <c r="GAK88" s="224" t="s">
        <v>3</v>
      </c>
      <c r="GAL88" s="461" t="s">
        <v>10</v>
      </c>
      <c r="GAM88" s="461" t="s">
        <v>4</v>
      </c>
      <c r="GAN88" s="180" t="s">
        <v>193</v>
      </c>
      <c r="GAO88" s="180" t="s">
        <v>25</v>
      </c>
      <c r="GAP88" s="193"/>
      <c r="GAQ88" s="461" t="s">
        <v>903</v>
      </c>
      <c r="GAR88" s="140" t="s">
        <v>2</v>
      </c>
      <c r="GAS88" s="224" t="s">
        <v>3</v>
      </c>
      <c r="GAT88" s="461" t="s">
        <v>10</v>
      </c>
      <c r="GAU88" s="461" t="s">
        <v>4</v>
      </c>
      <c r="GAV88" s="180" t="s">
        <v>193</v>
      </c>
      <c r="GAW88" s="180" t="s">
        <v>25</v>
      </c>
      <c r="GAX88" s="193"/>
      <c r="GAY88" s="461" t="s">
        <v>903</v>
      </c>
      <c r="GAZ88" s="140" t="s">
        <v>2</v>
      </c>
      <c r="GBA88" s="224" t="s">
        <v>3</v>
      </c>
      <c r="GBB88" s="461" t="s">
        <v>10</v>
      </c>
      <c r="GBC88" s="461" t="s">
        <v>4</v>
      </c>
      <c r="GBD88" s="180" t="s">
        <v>193</v>
      </c>
      <c r="GBE88" s="180" t="s">
        <v>25</v>
      </c>
      <c r="GBF88" s="193"/>
      <c r="GBG88" s="461" t="s">
        <v>903</v>
      </c>
      <c r="GBH88" s="140" t="s">
        <v>2</v>
      </c>
      <c r="GBI88" s="224" t="s">
        <v>3</v>
      </c>
      <c r="GBJ88" s="461" t="s">
        <v>10</v>
      </c>
      <c r="GBK88" s="461" t="s">
        <v>4</v>
      </c>
      <c r="GBL88" s="180" t="s">
        <v>193</v>
      </c>
      <c r="GBM88" s="180" t="s">
        <v>25</v>
      </c>
      <c r="GBN88" s="193"/>
      <c r="GBO88" s="461" t="s">
        <v>903</v>
      </c>
      <c r="GBP88" s="140" t="s">
        <v>2</v>
      </c>
      <c r="GBQ88" s="224" t="s">
        <v>3</v>
      </c>
      <c r="GBR88" s="461" t="s">
        <v>10</v>
      </c>
      <c r="GBS88" s="461" t="s">
        <v>4</v>
      </c>
      <c r="GBT88" s="180" t="s">
        <v>193</v>
      </c>
      <c r="GBU88" s="180" t="s">
        <v>25</v>
      </c>
      <c r="GBV88" s="193"/>
      <c r="GBW88" s="461" t="s">
        <v>903</v>
      </c>
      <c r="GBX88" s="140" t="s">
        <v>2</v>
      </c>
      <c r="GBY88" s="224" t="s">
        <v>3</v>
      </c>
      <c r="GBZ88" s="461" t="s">
        <v>10</v>
      </c>
      <c r="GCA88" s="461" t="s">
        <v>4</v>
      </c>
      <c r="GCB88" s="180" t="s">
        <v>193</v>
      </c>
      <c r="GCC88" s="180" t="s">
        <v>25</v>
      </c>
      <c r="GCD88" s="193"/>
      <c r="GCE88" s="461" t="s">
        <v>903</v>
      </c>
      <c r="GCF88" s="140" t="s">
        <v>2</v>
      </c>
      <c r="GCG88" s="224" t="s">
        <v>3</v>
      </c>
      <c r="GCH88" s="461" t="s">
        <v>10</v>
      </c>
      <c r="GCI88" s="461" t="s">
        <v>4</v>
      </c>
      <c r="GCJ88" s="180" t="s">
        <v>193</v>
      </c>
      <c r="GCK88" s="180" t="s">
        <v>25</v>
      </c>
      <c r="GCL88" s="193"/>
      <c r="GCM88" s="461" t="s">
        <v>903</v>
      </c>
      <c r="GCN88" s="140" t="s">
        <v>2</v>
      </c>
      <c r="GCO88" s="224" t="s">
        <v>3</v>
      </c>
      <c r="GCP88" s="461" t="s">
        <v>10</v>
      </c>
      <c r="GCQ88" s="461" t="s">
        <v>4</v>
      </c>
      <c r="GCR88" s="180" t="s">
        <v>193</v>
      </c>
      <c r="GCS88" s="180" t="s">
        <v>25</v>
      </c>
      <c r="GCT88" s="193"/>
      <c r="GCU88" s="461" t="s">
        <v>903</v>
      </c>
      <c r="GCV88" s="140" t="s">
        <v>2</v>
      </c>
      <c r="GCW88" s="224" t="s">
        <v>3</v>
      </c>
      <c r="GCX88" s="461" t="s">
        <v>10</v>
      </c>
      <c r="GCY88" s="461" t="s">
        <v>4</v>
      </c>
      <c r="GCZ88" s="180" t="s">
        <v>193</v>
      </c>
      <c r="GDA88" s="180" t="s">
        <v>25</v>
      </c>
      <c r="GDB88" s="193"/>
      <c r="GDC88" s="461" t="s">
        <v>903</v>
      </c>
      <c r="GDD88" s="140" t="s">
        <v>2</v>
      </c>
      <c r="GDE88" s="224" t="s">
        <v>3</v>
      </c>
      <c r="GDF88" s="461" t="s">
        <v>10</v>
      </c>
      <c r="GDG88" s="461" t="s">
        <v>4</v>
      </c>
      <c r="GDH88" s="180" t="s">
        <v>193</v>
      </c>
      <c r="GDI88" s="180" t="s">
        <v>25</v>
      </c>
      <c r="GDJ88" s="193"/>
      <c r="GDK88" s="461" t="s">
        <v>903</v>
      </c>
      <c r="GDL88" s="140" t="s">
        <v>2</v>
      </c>
      <c r="GDM88" s="224" t="s">
        <v>3</v>
      </c>
      <c r="GDN88" s="461" t="s">
        <v>10</v>
      </c>
      <c r="GDO88" s="461" t="s">
        <v>4</v>
      </c>
      <c r="GDP88" s="180" t="s">
        <v>193</v>
      </c>
      <c r="GDQ88" s="180" t="s">
        <v>25</v>
      </c>
      <c r="GDR88" s="193"/>
      <c r="GDS88" s="461" t="s">
        <v>903</v>
      </c>
      <c r="GDT88" s="140" t="s">
        <v>2</v>
      </c>
      <c r="GDU88" s="224" t="s">
        <v>3</v>
      </c>
      <c r="GDV88" s="461" t="s">
        <v>10</v>
      </c>
      <c r="GDW88" s="461" t="s">
        <v>4</v>
      </c>
      <c r="GDX88" s="180" t="s">
        <v>193</v>
      </c>
      <c r="GDY88" s="180" t="s">
        <v>25</v>
      </c>
      <c r="GDZ88" s="193"/>
      <c r="GEA88" s="461" t="s">
        <v>903</v>
      </c>
      <c r="GEB88" s="140" t="s">
        <v>2</v>
      </c>
      <c r="GEC88" s="224" t="s">
        <v>3</v>
      </c>
      <c r="GED88" s="461" t="s">
        <v>10</v>
      </c>
      <c r="GEE88" s="461" t="s">
        <v>4</v>
      </c>
      <c r="GEF88" s="180" t="s">
        <v>193</v>
      </c>
      <c r="GEG88" s="180" t="s">
        <v>25</v>
      </c>
      <c r="GEH88" s="193"/>
      <c r="GEI88" s="461" t="s">
        <v>903</v>
      </c>
      <c r="GEJ88" s="140" t="s">
        <v>2</v>
      </c>
      <c r="GEK88" s="224" t="s">
        <v>3</v>
      </c>
      <c r="GEL88" s="461" t="s">
        <v>10</v>
      </c>
      <c r="GEM88" s="461" t="s">
        <v>4</v>
      </c>
      <c r="GEN88" s="180" t="s">
        <v>193</v>
      </c>
      <c r="GEO88" s="180" t="s">
        <v>25</v>
      </c>
      <c r="GEP88" s="193"/>
      <c r="GEQ88" s="461" t="s">
        <v>903</v>
      </c>
      <c r="GER88" s="140" t="s">
        <v>2</v>
      </c>
      <c r="GES88" s="224" t="s">
        <v>3</v>
      </c>
      <c r="GET88" s="461" t="s">
        <v>10</v>
      </c>
      <c r="GEU88" s="461" t="s">
        <v>4</v>
      </c>
      <c r="GEV88" s="180" t="s">
        <v>193</v>
      </c>
      <c r="GEW88" s="180" t="s">
        <v>25</v>
      </c>
      <c r="GEX88" s="193"/>
      <c r="GEY88" s="461" t="s">
        <v>903</v>
      </c>
      <c r="GEZ88" s="140" t="s">
        <v>2</v>
      </c>
      <c r="GFA88" s="224" t="s">
        <v>3</v>
      </c>
      <c r="GFB88" s="461" t="s">
        <v>10</v>
      </c>
      <c r="GFC88" s="461" t="s">
        <v>4</v>
      </c>
      <c r="GFD88" s="180" t="s">
        <v>193</v>
      </c>
      <c r="GFE88" s="180" t="s">
        <v>25</v>
      </c>
      <c r="GFF88" s="193"/>
      <c r="GFG88" s="461" t="s">
        <v>903</v>
      </c>
      <c r="GFH88" s="140" t="s">
        <v>2</v>
      </c>
      <c r="GFI88" s="224" t="s">
        <v>3</v>
      </c>
      <c r="GFJ88" s="461" t="s">
        <v>10</v>
      </c>
      <c r="GFK88" s="461" t="s">
        <v>4</v>
      </c>
      <c r="GFL88" s="180" t="s">
        <v>193</v>
      </c>
      <c r="GFM88" s="180" t="s">
        <v>25</v>
      </c>
      <c r="GFN88" s="193"/>
      <c r="GFO88" s="461" t="s">
        <v>903</v>
      </c>
      <c r="GFP88" s="140" t="s">
        <v>2</v>
      </c>
      <c r="GFQ88" s="224" t="s">
        <v>3</v>
      </c>
      <c r="GFR88" s="461" t="s">
        <v>10</v>
      </c>
      <c r="GFS88" s="461" t="s">
        <v>4</v>
      </c>
      <c r="GFT88" s="180" t="s">
        <v>193</v>
      </c>
      <c r="GFU88" s="180" t="s">
        <v>25</v>
      </c>
      <c r="GFV88" s="193"/>
      <c r="GFW88" s="461" t="s">
        <v>903</v>
      </c>
      <c r="GFX88" s="140" t="s">
        <v>2</v>
      </c>
      <c r="GFY88" s="224" t="s">
        <v>3</v>
      </c>
      <c r="GFZ88" s="461" t="s">
        <v>10</v>
      </c>
      <c r="GGA88" s="461" t="s">
        <v>4</v>
      </c>
      <c r="GGB88" s="180" t="s">
        <v>193</v>
      </c>
      <c r="GGC88" s="180" t="s">
        <v>25</v>
      </c>
      <c r="GGD88" s="193"/>
      <c r="GGE88" s="461" t="s">
        <v>903</v>
      </c>
      <c r="GGF88" s="140" t="s">
        <v>2</v>
      </c>
      <c r="GGG88" s="224" t="s">
        <v>3</v>
      </c>
      <c r="GGH88" s="461" t="s">
        <v>10</v>
      </c>
      <c r="GGI88" s="461" t="s">
        <v>4</v>
      </c>
      <c r="GGJ88" s="180" t="s">
        <v>193</v>
      </c>
      <c r="GGK88" s="180" t="s">
        <v>25</v>
      </c>
      <c r="GGL88" s="193"/>
      <c r="GGM88" s="461" t="s">
        <v>903</v>
      </c>
      <c r="GGN88" s="140" t="s">
        <v>2</v>
      </c>
      <c r="GGO88" s="224" t="s">
        <v>3</v>
      </c>
      <c r="GGP88" s="461" t="s">
        <v>10</v>
      </c>
      <c r="GGQ88" s="461" t="s">
        <v>4</v>
      </c>
      <c r="GGR88" s="180" t="s">
        <v>193</v>
      </c>
      <c r="GGS88" s="180" t="s">
        <v>25</v>
      </c>
      <c r="GGT88" s="193"/>
      <c r="GGU88" s="461" t="s">
        <v>903</v>
      </c>
      <c r="GGV88" s="140" t="s">
        <v>2</v>
      </c>
      <c r="GGW88" s="224" t="s">
        <v>3</v>
      </c>
      <c r="GGX88" s="461" t="s">
        <v>10</v>
      </c>
      <c r="GGY88" s="461" t="s">
        <v>4</v>
      </c>
      <c r="GGZ88" s="180" t="s">
        <v>193</v>
      </c>
      <c r="GHA88" s="180" t="s">
        <v>25</v>
      </c>
      <c r="GHB88" s="193"/>
      <c r="GHC88" s="461" t="s">
        <v>903</v>
      </c>
      <c r="GHD88" s="140" t="s">
        <v>2</v>
      </c>
      <c r="GHE88" s="224" t="s">
        <v>3</v>
      </c>
      <c r="GHF88" s="461" t="s">
        <v>10</v>
      </c>
      <c r="GHG88" s="461" t="s">
        <v>4</v>
      </c>
      <c r="GHH88" s="180" t="s">
        <v>193</v>
      </c>
      <c r="GHI88" s="180" t="s">
        <v>25</v>
      </c>
      <c r="GHJ88" s="193"/>
      <c r="GHK88" s="461" t="s">
        <v>903</v>
      </c>
      <c r="GHL88" s="140" t="s">
        <v>2</v>
      </c>
      <c r="GHM88" s="224" t="s">
        <v>3</v>
      </c>
      <c r="GHN88" s="461" t="s">
        <v>10</v>
      </c>
      <c r="GHO88" s="461" t="s">
        <v>4</v>
      </c>
      <c r="GHP88" s="180" t="s">
        <v>193</v>
      </c>
      <c r="GHQ88" s="180" t="s">
        <v>25</v>
      </c>
      <c r="GHR88" s="193"/>
      <c r="GHS88" s="461" t="s">
        <v>903</v>
      </c>
      <c r="GHT88" s="140" t="s">
        <v>2</v>
      </c>
      <c r="GHU88" s="224" t="s">
        <v>3</v>
      </c>
      <c r="GHV88" s="461" t="s">
        <v>10</v>
      </c>
      <c r="GHW88" s="461" t="s">
        <v>4</v>
      </c>
      <c r="GHX88" s="180" t="s">
        <v>193</v>
      </c>
      <c r="GHY88" s="180" t="s">
        <v>25</v>
      </c>
      <c r="GHZ88" s="193"/>
      <c r="GIA88" s="461" t="s">
        <v>903</v>
      </c>
      <c r="GIB88" s="140" t="s">
        <v>2</v>
      </c>
      <c r="GIC88" s="224" t="s">
        <v>3</v>
      </c>
      <c r="GID88" s="461" t="s">
        <v>10</v>
      </c>
      <c r="GIE88" s="461" t="s">
        <v>4</v>
      </c>
      <c r="GIF88" s="180" t="s">
        <v>193</v>
      </c>
      <c r="GIG88" s="180" t="s">
        <v>25</v>
      </c>
      <c r="GIH88" s="193"/>
      <c r="GII88" s="461" t="s">
        <v>903</v>
      </c>
      <c r="GIJ88" s="140" t="s">
        <v>2</v>
      </c>
      <c r="GIK88" s="224" t="s">
        <v>3</v>
      </c>
      <c r="GIL88" s="461" t="s">
        <v>10</v>
      </c>
      <c r="GIM88" s="461" t="s">
        <v>4</v>
      </c>
      <c r="GIN88" s="180" t="s">
        <v>193</v>
      </c>
      <c r="GIO88" s="180" t="s">
        <v>25</v>
      </c>
      <c r="GIP88" s="193"/>
      <c r="GIQ88" s="461" t="s">
        <v>903</v>
      </c>
      <c r="GIR88" s="140" t="s">
        <v>2</v>
      </c>
      <c r="GIS88" s="224" t="s">
        <v>3</v>
      </c>
      <c r="GIT88" s="461" t="s">
        <v>10</v>
      </c>
      <c r="GIU88" s="461" t="s">
        <v>4</v>
      </c>
      <c r="GIV88" s="180" t="s">
        <v>193</v>
      </c>
      <c r="GIW88" s="180" t="s">
        <v>25</v>
      </c>
      <c r="GIX88" s="193"/>
      <c r="GIY88" s="461" t="s">
        <v>903</v>
      </c>
      <c r="GIZ88" s="140" t="s">
        <v>2</v>
      </c>
      <c r="GJA88" s="224" t="s">
        <v>3</v>
      </c>
      <c r="GJB88" s="461" t="s">
        <v>10</v>
      </c>
      <c r="GJC88" s="461" t="s">
        <v>4</v>
      </c>
      <c r="GJD88" s="180" t="s">
        <v>193</v>
      </c>
      <c r="GJE88" s="180" t="s">
        <v>25</v>
      </c>
      <c r="GJF88" s="193"/>
      <c r="GJG88" s="461" t="s">
        <v>903</v>
      </c>
      <c r="GJH88" s="140" t="s">
        <v>2</v>
      </c>
      <c r="GJI88" s="224" t="s">
        <v>3</v>
      </c>
      <c r="GJJ88" s="461" t="s">
        <v>10</v>
      </c>
      <c r="GJK88" s="461" t="s">
        <v>4</v>
      </c>
      <c r="GJL88" s="180" t="s">
        <v>193</v>
      </c>
      <c r="GJM88" s="180" t="s">
        <v>25</v>
      </c>
      <c r="GJN88" s="193"/>
      <c r="GJO88" s="461" t="s">
        <v>903</v>
      </c>
      <c r="GJP88" s="140" t="s">
        <v>2</v>
      </c>
      <c r="GJQ88" s="224" t="s">
        <v>3</v>
      </c>
      <c r="GJR88" s="461" t="s">
        <v>10</v>
      </c>
      <c r="GJS88" s="461" t="s">
        <v>4</v>
      </c>
      <c r="GJT88" s="180" t="s">
        <v>193</v>
      </c>
      <c r="GJU88" s="180" t="s">
        <v>25</v>
      </c>
      <c r="GJV88" s="193"/>
      <c r="GJW88" s="461" t="s">
        <v>903</v>
      </c>
      <c r="GJX88" s="140" t="s">
        <v>2</v>
      </c>
      <c r="GJY88" s="224" t="s">
        <v>3</v>
      </c>
      <c r="GJZ88" s="461" t="s">
        <v>10</v>
      </c>
      <c r="GKA88" s="461" t="s">
        <v>4</v>
      </c>
      <c r="GKB88" s="180" t="s">
        <v>193</v>
      </c>
      <c r="GKC88" s="180" t="s">
        <v>25</v>
      </c>
      <c r="GKD88" s="193"/>
      <c r="GKE88" s="461" t="s">
        <v>903</v>
      </c>
      <c r="GKF88" s="140" t="s">
        <v>2</v>
      </c>
      <c r="GKG88" s="224" t="s">
        <v>3</v>
      </c>
      <c r="GKH88" s="461" t="s">
        <v>10</v>
      </c>
      <c r="GKI88" s="461" t="s">
        <v>4</v>
      </c>
      <c r="GKJ88" s="180" t="s">
        <v>193</v>
      </c>
      <c r="GKK88" s="180" t="s">
        <v>25</v>
      </c>
      <c r="GKL88" s="193"/>
      <c r="GKM88" s="461" t="s">
        <v>903</v>
      </c>
      <c r="GKN88" s="140" t="s">
        <v>2</v>
      </c>
      <c r="GKO88" s="224" t="s">
        <v>3</v>
      </c>
      <c r="GKP88" s="461" t="s">
        <v>10</v>
      </c>
      <c r="GKQ88" s="461" t="s">
        <v>4</v>
      </c>
      <c r="GKR88" s="180" t="s">
        <v>193</v>
      </c>
      <c r="GKS88" s="180" t="s">
        <v>25</v>
      </c>
      <c r="GKT88" s="193"/>
      <c r="GKU88" s="461" t="s">
        <v>903</v>
      </c>
      <c r="GKV88" s="140" t="s">
        <v>2</v>
      </c>
      <c r="GKW88" s="224" t="s">
        <v>3</v>
      </c>
      <c r="GKX88" s="461" t="s">
        <v>10</v>
      </c>
      <c r="GKY88" s="461" t="s">
        <v>4</v>
      </c>
      <c r="GKZ88" s="180" t="s">
        <v>193</v>
      </c>
      <c r="GLA88" s="180" t="s">
        <v>25</v>
      </c>
      <c r="GLB88" s="193"/>
      <c r="GLC88" s="461" t="s">
        <v>903</v>
      </c>
      <c r="GLD88" s="140" t="s">
        <v>2</v>
      </c>
      <c r="GLE88" s="224" t="s">
        <v>3</v>
      </c>
      <c r="GLF88" s="461" t="s">
        <v>10</v>
      </c>
      <c r="GLG88" s="461" t="s">
        <v>4</v>
      </c>
      <c r="GLH88" s="180" t="s">
        <v>193</v>
      </c>
      <c r="GLI88" s="180" t="s">
        <v>25</v>
      </c>
      <c r="GLJ88" s="193"/>
      <c r="GLK88" s="461" t="s">
        <v>903</v>
      </c>
      <c r="GLL88" s="140" t="s">
        <v>2</v>
      </c>
      <c r="GLM88" s="224" t="s">
        <v>3</v>
      </c>
      <c r="GLN88" s="461" t="s">
        <v>10</v>
      </c>
      <c r="GLO88" s="461" t="s">
        <v>4</v>
      </c>
      <c r="GLP88" s="180" t="s">
        <v>193</v>
      </c>
      <c r="GLQ88" s="180" t="s">
        <v>25</v>
      </c>
      <c r="GLR88" s="193"/>
      <c r="GLS88" s="461" t="s">
        <v>903</v>
      </c>
      <c r="GLT88" s="140" t="s">
        <v>2</v>
      </c>
      <c r="GLU88" s="224" t="s">
        <v>3</v>
      </c>
      <c r="GLV88" s="461" t="s">
        <v>10</v>
      </c>
      <c r="GLW88" s="461" t="s">
        <v>4</v>
      </c>
      <c r="GLX88" s="180" t="s">
        <v>193</v>
      </c>
      <c r="GLY88" s="180" t="s">
        <v>25</v>
      </c>
      <c r="GLZ88" s="193"/>
      <c r="GMA88" s="461" t="s">
        <v>903</v>
      </c>
      <c r="GMB88" s="140" t="s">
        <v>2</v>
      </c>
      <c r="GMC88" s="224" t="s">
        <v>3</v>
      </c>
      <c r="GMD88" s="461" t="s">
        <v>10</v>
      </c>
      <c r="GME88" s="461" t="s">
        <v>4</v>
      </c>
      <c r="GMF88" s="180" t="s">
        <v>193</v>
      </c>
      <c r="GMG88" s="180" t="s">
        <v>25</v>
      </c>
      <c r="GMH88" s="193"/>
      <c r="GMI88" s="461" t="s">
        <v>903</v>
      </c>
      <c r="GMJ88" s="140" t="s">
        <v>2</v>
      </c>
      <c r="GMK88" s="224" t="s">
        <v>3</v>
      </c>
      <c r="GML88" s="461" t="s">
        <v>10</v>
      </c>
      <c r="GMM88" s="461" t="s">
        <v>4</v>
      </c>
      <c r="GMN88" s="180" t="s">
        <v>193</v>
      </c>
      <c r="GMO88" s="180" t="s">
        <v>25</v>
      </c>
      <c r="GMP88" s="193"/>
      <c r="GMQ88" s="461" t="s">
        <v>903</v>
      </c>
      <c r="GMR88" s="140" t="s">
        <v>2</v>
      </c>
      <c r="GMS88" s="224" t="s">
        <v>3</v>
      </c>
      <c r="GMT88" s="461" t="s">
        <v>10</v>
      </c>
      <c r="GMU88" s="461" t="s">
        <v>4</v>
      </c>
      <c r="GMV88" s="180" t="s">
        <v>193</v>
      </c>
      <c r="GMW88" s="180" t="s">
        <v>25</v>
      </c>
      <c r="GMX88" s="193"/>
      <c r="GMY88" s="461" t="s">
        <v>903</v>
      </c>
      <c r="GMZ88" s="140" t="s">
        <v>2</v>
      </c>
      <c r="GNA88" s="224" t="s">
        <v>3</v>
      </c>
      <c r="GNB88" s="461" t="s">
        <v>10</v>
      </c>
      <c r="GNC88" s="461" t="s">
        <v>4</v>
      </c>
      <c r="GND88" s="180" t="s">
        <v>193</v>
      </c>
      <c r="GNE88" s="180" t="s">
        <v>25</v>
      </c>
      <c r="GNF88" s="193"/>
      <c r="GNG88" s="461" t="s">
        <v>903</v>
      </c>
      <c r="GNH88" s="140" t="s">
        <v>2</v>
      </c>
      <c r="GNI88" s="224" t="s">
        <v>3</v>
      </c>
      <c r="GNJ88" s="461" t="s">
        <v>10</v>
      </c>
      <c r="GNK88" s="461" t="s">
        <v>4</v>
      </c>
      <c r="GNL88" s="180" t="s">
        <v>193</v>
      </c>
      <c r="GNM88" s="180" t="s">
        <v>25</v>
      </c>
      <c r="GNN88" s="193"/>
      <c r="GNO88" s="461" t="s">
        <v>903</v>
      </c>
      <c r="GNP88" s="140" t="s">
        <v>2</v>
      </c>
      <c r="GNQ88" s="224" t="s">
        <v>3</v>
      </c>
      <c r="GNR88" s="461" t="s">
        <v>10</v>
      </c>
      <c r="GNS88" s="461" t="s">
        <v>4</v>
      </c>
      <c r="GNT88" s="180" t="s">
        <v>193</v>
      </c>
      <c r="GNU88" s="180" t="s">
        <v>25</v>
      </c>
      <c r="GNV88" s="193"/>
      <c r="GNW88" s="461" t="s">
        <v>903</v>
      </c>
      <c r="GNX88" s="140" t="s">
        <v>2</v>
      </c>
      <c r="GNY88" s="224" t="s">
        <v>3</v>
      </c>
      <c r="GNZ88" s="461" t="s">
        <v>10</v>
      </c>
      <c r="GOA88" s="461" t="s">
        <v>4</v>
      </c>
      <c r="GOB88" s="180" t="s">
        <v>193</v>
      </c>
      <c r="GOC88" s="180" t="s">
        <v>25</v>
      </c>
      <c r="GOD88" s="193"/>
      <c r="GOE88" s="461" t="s">
        <v>903</v>
      </c>
      <c r="GOF88" s="140" t="s">
        <v>2</v>
      </c>
      <c r="GOG88" s="224" t="s">
        <v>3</v>
      </c>
      <c r="GOH88" s="461" t="s">
        <v>10</v>
      </c>
      <c r="GOI88" s="461" t="s">
        <v>4</v>
      </c>
      <c r="GOJ88" s="180" t="s">
        <v>193</v>
      </c>
      <c r="GOK88" s="180" t="s">
        <v>25</v>
      </c>
      <c r="GOL88" s="193"/>
      <c r="GOM88" s="461" t="s">
        <v>903</v>
      </c>
      <c r="GON88" s="140" t="s">
        <v>2</v>
      </c>
      <c r="GOO88" s="224" t="s">
        <v>3</v>
      </c>
      <c r="GOP88" s="461" t="s">
        <v>10</v>
      </c>
      <c r="GOQ88" s="461" t="s">
        <v>4</v>
      </c>
      <c r="GOR88" s="180" t="s">
        <v>193</v>
      </c>
      <c r="GOS88" s="180" t="s">
        <v>25</v>
      </c>
      <c r="GOT88" s="193"/>
      <c r="GOU88" s="461" t="s">
        <v>903</v>
      </c>
      <c r="GOV88" s="140" t="s">
        <v>2</v>
      </c>
      <c r="GOW88" s="224" t="s">
        <v>3</v>
      </c>
      <c r="GOX88" s="461" t="s">
        <v>10</v>
      </c>
      <c r="GOY88" s="461" t="s">
        <v>4</v>
      </c>
      <c r="GOZ88" s="180" t="s">
        <v>193</v>
      </c>
      <c r="GPA88" s="180" t="s">
        <v>25</v>
      </c>
      <c r="GPB88" s="193"/>
      <c r="GPC88" s="461" t="s">
        <v>903</v>
      </c>
      <c r="GPD88" s="140" t="s">
        <v>2</v>
      </c>
      <c r="GPE88" s="224" t="s">
        <v>3</v>
      </c>
      <c r="GPF88" s="461" t="s">
        <v>10</v>
      </c>
      <c r="GPG88" s="461" t="s">
        <v>4</v>
      </c>
      <c r="GPH88" s="180" t="s">
        <v>193</v>
      </c>
      <c r="GPI88" s="180" t="s">
        <v>25</v>
      </c>
      <c r="GPJ88" s="193"/>
      <c r="GPK88" s="461" t="s">
        <v>903</v>
      </c>
      <c r="GPL88" s="140" t="s">
        <v>2</v>
      </c>
      <c r="GPM88" s="224" t="s">
        <v>3</v>
      </c>
      <c r="GPN88" s="461" t="s">
        <v>10</v>
      </c>
      <c r="GPO88" s="461" t="s">
        <v>4</v>
      </c>
      <c r="GPP88" s="180" t="s">
        <v>193</v>
      </c>
      <c r="GPQ88" s="180" t="s">
        <v>25</v>
      </c>
      <c r="GPR88" s="193"/>
      <c r="GPS88" s="461" t="s">
        <v>903</v>
      </c>
      <c r="GPT88" s="140" t="s">
        <v>2</v>
      </c>
      <c r="GPU88" s="224" t="s">
        <v>3</v>
      </c>
      <c r="GPV88" s="461" t="s">
        <v>10</v>
      </c>
      <c r="GPW88" s="461" t="s">
        <v>4</v>
      </c>
      <c r="GPX88" s="180" t="s">
        <v>193</v>
      </c>
      <c r="GPY88" s="180" t="s">
        <v>25</v>
      </c>
      <c r="GPZ88" s="193"/>
      <c r="GQA88" s="461" t="s">
        <v>903</v>
      </c>
      <c r="GQB88" s="140" t="s">
        <v>2</v>
      </c>
      <c r="GQC88" s="224" t="s">
        <v>3</v>
      </c>
      <c r="GQD88" s="461" t="s">
        <v>10</v>
      </c>
      <c r="GQE88" s="461" t="s">
        <v>4</v>
      </c>
      <c r="GQF88" s="180" t="s">
        <v>193</v>
      </c>
      <c r="GQG88" s="180" t="s">
        <v>25</v>
      </c>
      <c r="GQH88" s="193"/>
      <c r="GQI88" s="461" t="s">
        <v>903</v>
      </c>
      <c r="GQJ88" s="140" t="s">
        <v>2</v>
      </c>
      <c r="GQK88" s="224" t="s">
        <v>3</v>
      </c>
      <c r="GQL88" s="461" t="s">
        <v>10</v>
      </c>
      <c r="GQM88" s="461" t="s">
        <v>4</v>
      </c>
      <c r="GQN88" s="180" t="s">
        <v>193</v>
      </c>
      <c r="GQO88" s="180" t="s">
        <v>25</v>
      </c>
      <c r="GQP88" s="193"/>
      <c r="GQQ88" s="461" t="s">
        <v>903</v>
      </c>
      <c r="GQR88" s="140" t="s">
        <v>2</v>
      </c>
      <c r="GQS88" s="224" t="s">
        <v>3</v>
      </c>
      <c r="GQT88" s="461" t="s">
        <v>10</v>
      </c>
      <c r="GQU88" s="461" t="s">
        <v>4</v>
      </c>
      <c r="GQV88" s="180" t="s">
        <v>193</v>
      </c>
      <c r="GQW88" s="180" t="s">
        <v>25</v>
      </c>
      <c r="GQX88" s="193"/>
      <c r="GQY88" s="461" t="s">
        <v>903</v>
      </c>
      <c r="GQZ88" s="140" t="s">
        <v>2</v>
      </c>
      <c r="GRA88" s="224" t="s">
        <v>3</v>
      </c>
      <c r="GRB88" s="461" t="s">
        <v>10</v>
      </c>
      <c r="GRC88" s="461" t="s">
        <v>4</v>
      </c>
      <c r="GRD88" s="180" t="s">
        <v>193</v>
      </c>
      <c r="GRE88" s="180" t="s">
        <v>25</v>
      </c>
      <c r="GRF88" s="193"/>
      <c r="GRG88" s="461" t="s">
        <v>903</v>
      </c>
      <c r="GRH88" s="140" t="s">
        <v>2</v>
      </c>
      <c r="GRI88" s="224" t="s">
        <v>3</v>
      </c>
      <c r="GRJ88" s="461" t="s">
        <v>10</v>
      </c>
      <c r="GRK88" s="461" t="s">
        <v>4</v>
      </c>
      <c r="GRL88" s="180" t="s">
        <v>193</v>
      </c>
      <c r="GRM88" s="180" t="s">
        <v>25</v>
      </c>
      <c r="GRN88" s="193"/>
      <c r="GRO88" s="461" t="s">
        <v>903</v>
      </c>
      <c r="GRP88" s="140" t="s">
        <v>2</v>
      </c>
      <c r="GRQ88" s="224" t="s">
        <v>3</v>
      </c>
      <c r="GRR88" s="461" t="s">
        <v>10</v>
      </c>
      <c r="GRS88" s="461" t="s">
        <v>4</v>
      </c>
      <c r="GRT88" s="180" t="s">
        <v>193</v>
      </c>
      <c r="GRU88" s="180" t="s">
        <v>25</v>
      </c>
      <c r="GRV88" s="193"/>
      <c r="GRW88" s="461" t="s">
        <v>903</v>
      </c>
      <c r="GRX88" s="140" t="s">
        <v>2</v>
      </c>
      <c r="GRY88" s="224" t="s">
        <v>3</v>
      </c>
      <c r="GRZ88" s="461" t="s">
        <v>10</v>
      </c>
      <c r="GSA88" s="461" t="s">
        <v>4</v>
      </c>
      <c r="GSB88" s="180" t="s">
        <v>193</v>
      </c>
      <c r="GSC88" s="180" t="s">
        <v>25</v>
      </c>
      <c r="GSD88" s="193"/>
      <c r="GSE88" s="461" t="s">
        <v>903</v>
      </c>
      <c r="GSF88" s="140" t="s">
        <v>2</v>
      </c>
      <c r="GSG88" s="224" t="s">
        <v>3</v>
      </c>
      <c r="GSH88" s="461" t="s">
        <v>10</v>
      </c>
      <c r="GSI88" s="461" t="s">
        <v>4</v>
      </c>
      <c r="GSJ88" s="180" t="s">
        <v>193</v>
      </c>
      <c r="GSK88" s="180" t="s">
        <v>25</v>
      </c>
      <c r="GSL88" s="193"/>
      <c r="GSM88" s="461" t="s">
        <v>903</v>
      </c>
      <c r="GSN88" s="140" t="s">
        <v>2</v>
      </c>
      <c r="GSO88" s="224" t="s">
        <v>3</v>
      </c>
      <c r="GSP88" s="461" t="s">
        <v>10</v>
      </c>
      <c r="GSQ88" s="461" t="s">
        <v>4</v>
      </c>
      <c r="GSR88" s="180" t="s">
        <v>193</v>
      </c>
      <c r="GSS88" s="180" t="s">
        <v>25</v>
      </c>
      <c r="GST88" s="193"/>
      <c r="GSU88" s="461" t="s">
        <v>903</v>
      </c>
      <c r="GSV88" s="140" t="s">
        <v>2</v>
      </c>
      <c r="GSW88" s="224" t="s">
        <v>3</v>
      </c>
      <c r="GSX88" s="461" t="s">
        <v>10</v>
      </c>
      <c r="GSY88" s="461" t="s">
        <v>4</v>
      </c>
      <c r="GSZ88" s="180" t="s">
        <v>193</v>
      </c>
      <c r="GTA88" s="180" t="s">
        <v>25</v>
      </c>
      <c r="GTB88" s="193"/>
      <c r="GTC88" s="461" t="s">
        <v>903</v>
      </c>
      <c r="GTD88" s="140" t="s">
        <v>2</v>
      </c>
      <c r="GTE88" s="224" t="s">
        <v>3</v>
      </c>
      <c r="GTF88" s="461" t="s">
        <v>10</v>
      </c>
      <c r="GTG88" s="461" t="s">
        <v>4</v>
      </c>
      <c r="GTH88" s="180" t="s">
        <v>193</v>
      </c>
      <c r="GTI88" s="180" t="s">
        <v>25</v>
      </c>
      <c r="GTJ88" s="193"/>
      <c r="GTK88" s="461" t="s">
        <v>903</v>
      </c>
      <c r="GTL88" s="140" t="s">
        <v>2</v>
      </c>
      <c r="GTM88" s="224" t="s">
        <v>3</v>
      </c>
      <c r="GTN88" s="461" t="s">
        <v>10</v>
      </c>
      <c r="GTO88" s="461" t="s">
        <v>4</v>
      </c>
      <c r="GTP88" s="180" t="s">
        <v>193</v>
      </c>
      <c r="GTQ88" s="180" t="s">
        <v>25</v>
      </c>
      <c r="GTR88" s="193"/>
      <c r="GTS88" s="461" t="s">
        <v>903</v>
      </c>
      <c r="GTT88" s="140" t="s">
        <v>2</v>
      </c>
      <c r="GTU88" s="224" t="s">
        <v>3</v>
      </c>
      <c r="GTV88" s="461" t="s">
        <v>10</v>
      </c>
      <c r="GTW88" s="461" t="s">
        <v>4</v>
      </c>
      <c r="GTX88" s="180" t="s">
        <v>193</v>
      </c>
      <c r="GTY88" s="180" t="s">
        <v>25</v>
      </c>
      <c r="GTZ88" s="193"/>
      <c r="GUA88" s="461" t="s">
        <v>903</v>
      </c>
      <c r="GUB88" s="140" t="s">
        <v>2</v>
      </c>
      <c r="GUC88" s="224" t="s">
        <v>3</v>
      </c>
      <c r="GUD88" s="461" t="s">
        <v>10</v>
      </c>
      <c r="GUE88" s="461" t="s">
        <v>4</v>
      </c>
      <c r="GUF88" s="180" t="s">
        <v>193</v>
      </c>
      <c r="GUG88" s="180" t="s">
        <v>25</v>
      </c>
      <c r="GUH88" s="193"/>
      <c r="GUI88" s="461" t="s">
        <v>903</v>
      </c>
      <c r="GUJ88" s="140" t="s">
        <v>2</v>
      </c>
      <c r="GUK88" s="224" t="s">
        <v>3</v>
      </c>
      <c r="GUL88" s="461" t="s">
        <v>10</v>
      </c>
      <c r="GUM88" s="461" t="s">
        <v>4</v>
      </c>
      <c r="GUN88" s="180" t="s">
        <v>193</v>
      </c>
      <c r="GUO88" s="180" t="s">
        <v>25</v>
      </c>
      <c r="GUP88" s="193"/>
      <c r="GUQ88" s="461" t="s">
        <v>903</v>
      </c>
      <c r="GUR88" s="140" t="s">
        <v>2</v>
      </c>
      <c r="GUS88" s="224" t="s">
        <v>3</v>
      </c>
      <c r="GUT88" s="461" t="s">
        <v>10</v>
      </c>
      <c r="GUU88" s="461" t="s">
        <v>4</v>
      </c>
      <c r="GUV88" s="180" t="s">
        <v>193</v>
      </c>
      <c r="GUW88" s="180" t="s">
        <v>25</v>
      </c>
      <c r="GUX88" s="193"/>
      <c r="GUY88" s="461" t="s">
        <v>903</v>
      </c>
      <c r="GUZ88" s="140" t="s">
        <v>2</v>
      </c>
      <c r="GVA88" s="224" t="s">
        <v>3</v>
      </c>
      <c r="GVB88" s="461" t="s">
        <v>10</v>
      </c>
      <c r="GVC88" s="461" t="s">
        <v>4</v>
      </c>
      <c r="GVD88" s="180" t="s">
        <v>193</v>
      </c>
      <c r="GVE88" s="180" t="s">
        <v>25</v>
      </c>
      <c r="GVF88" s="193"/>
      <c r="GVG88" s="461" t="s">
        <v>903</v>
      </c>
      <c r="GVH88" s="140" t="s">
        <v>2</v>
      </c>
      <c r="GVI88" s="224" t="s">
        <v>3</v>
      </c>
      <c r="GVJ88" s="461" t="s">
        <v>10</v>
      </c>
      <c r="GVK88" s="461" t="s">
        <v>4</v>
      </c>
      <c r="GVL88" s="180" t="s">
        <v>193</v>
      </c>
      <c r="GVM88" s="180" t="s">
        <v>25</v>
      </c>
      <c r="GVN88" s="193"/>
      <c r="GVO88" s="461" t="s">
        <v>903</v>
      </c>
      <c r="GVP88" s="140" t="s">
        <v>2</v>
      </c>
      <c r="GVQ88" s="224" t="s">
        <v>3</v>
      </c>
      <c r="GVR88" s="461" t="s">
        <v>10</v>
      </c>
      <c r="GVS88" s="461" t="s">
        <v>4</v>
      </c>
      <c r="GVT88" s="180" t="s">
        <v>193</v>
      </c>
      <c r="GVU88" s="180" t="s">
        <v>25</v>
      </c>
      <c r="GVV88" s="193"/>
      <c r="GVW88" s="461" t="s">
        <v>903</v>
      </c>
      <c r="GVX88" s="140" t="s">
        <v>2</v>
      </c>
      <c r="GVY88" s="224" t="s">
        <v>3</v>
      </c>
      <c r="GVZ88" s="461" t="s">
        <v>10</v>
      </c>
      <c r="GWA88" s="461" t="s">
        <v>4</v>
      </c>
      <c r="GWB88" s="180" t="s">
        <v>193</v>
      </c>
      <c r="GWC88" s="180" t="s">
        <v>25</v>
      </c>
      <c r="GWD88" s="193"/>
      <c r="GWE88" s="461" t="s">
        <v>903</v>
      </c>
      <c r="GWF88" s="140" t="s">
        <v>2</v>
      </c>
      <c r="GWG88" s="224" t="s">
        <v>3</v>
      </c>
      <c r="GWH88" s="461" t="s">
        <v>10</v>
      </c>
      <c r="GWI88" s="461" t="s">
        <v>4</v>
      </c>
      <c r="GWJ88" s="180" t="s">
        <v>193</v>
      </c>
      <c r="GWK88" s="180" t="s">
        <v>25</v>
      </c>
      <c r="GWL88" s="193"/>
      <c r="GWM88" s="461" t="s">
        <v>903</v>
      </c>
      <c r="GWN88" s="140" t="s">
        <v>2</v>
      </c>
      <c r="GWO88" s="224" t="s">
        <v>3</v>
      </c>
      <c r="GWP88" s="461" t="s">
        <v>10</v>
      </c>
      <c r="GWQ88" s="461" t="s">
        <v>4</v>
      </c>
      <c r="GWR88" s="180" t="s">
        <v>193</v>
      </c>
      <c r="GWS88" s="180" t="s">
        <v>25</v>
      </c>
      <c r="GWT88" s="193"/>
      <c r="GWU88" s="461" t="s">
        <v>903</v>
      </c>
      <c r="GWV88" s="140" t="s">
        <v>2</v>
      </c>
      <c r="GWW88" s="224" t="s">
        <v>3</v>
      </c>
      <c r="GWX88" s="461" t="s">
        <v>10</v>
      </c>
      <c r="GWY88" s="461" t="s">
        <v>4</v>
      </c>
      <c r="GWZ88" s="180" t="s">
        <v>193</v>
      </c>
      <c r="GXA88" s="180" t="s">
        <v>25</v>
      </c>
      <c r="GXB88" s="193"/>
      <c r="GXC88" s="461" t="s">
        <v>903</v>
      </c>
      <c r="GXD88" s="140" t="s">
        <v>2</v>
      </c>
      <c r="GXE88" s="224" t="s">
        <v>3</v>
      </c>
      <c r="GXF88" s="461" t="s">
        <v>10</v>
      </c>
      <c r="GXG88" s="461" t="s">
        <v>4</v>
      </c>
      <c r="GXH88" s="180" t="s">
        <v>193</v>
      </c>
      <c r="GXI88" s="180" t="s">
        <v>25</v>
      </c>
      <c r="GXJ88" s="193"/>
      <c r="GXK88" s="461" t="s">
        <v>903</v>
      </c>
      <c r="GXL88" s="140" t="s">
        <v>2</v>
      </c>
      <c r="GXM88" s="224" t="s">
        <v>3</v>
      </c>
      <c r="GXN88" s="461" t="s">
        <v>10</v>
      </c>
      <c r="GXO88" s="461" t="s">
        <v>4</v>
      </c>
      <c r="GXP88" s="180" t="s">
        <v>193</v>
      </c>
      <c r="GXQ88" s="180" t="s">
        <v>25</v>
      </c>
      <c r="GXR88" s="193"/>
      <c r="GXS88" s="461" t="s">
        <v>903</v>
      </c>
      <c r="GXT88" s="140" t="s">
        <v>2</v>
      </c>
      <c r="GXU88" s="224" t="s">
        <v>3</v>
      </c>
      <c r="GXV88" s="461" t="s">
        <v>10</v>
      </c>
      <c r="GXW88" s="461" t="s">
        <v>4</v>
      </c>
      <c r="GXX88" s="180" t="s">
        <v>193</v>
      </c>
      <c r="GXY88" s="180" t="s">
        <v>25</v>
      </c>
      <c r="GXZ88" s="193"/>
      <c r="GYA88" s="461" t="s">
        <v>903</v>
      </c>
      <c r="GYB88" s="140" t="s">
        <v>2</v>
      </c>
      <c r="GYC88" s="224" t="s">
        <v>3</v>
      </c>
      <c r="GYD88" s="461" t="s">
        <v>10</v>
      </c>
      <c r="GYE88" s="461" t="s">
        <v>4</v>
      </c>
      <c r="GYF88" s="180" t="s">
        <v>193</v>
      </c>
      <c r="GYG88" s="180" t="s">
        <v>25</v>
      </c>
      <c r="GYH88" s="193"/>
      <c r="GYI88" s="461" t="s">
        <v>903</v>
      </c>
      <c r="GYJ88" s="140" t="s">
        <v>2</v>
      </c>
      <c r="GYK88" s="224" t="s">
        <v>3</v>
      </c>
      <c r="GYL88" s="461" t="s">
        <v>10</v>
      </c>
      <c r="GYM88" s="461" t="s">
        <v>4</v>
      </c>
      <c r="GYN88" s="180" t="s">
        <v>193</v>
      </c>
      <c r="GYO88" s="180" t="s">
        <v>25</v>
      </c>
      <c r="GYP88" s="193"/>
      <c r="GYQ88" s="461" t="s">
        <v>903</v>
      </c>
      <c r="GYR88" s="140" t="s">
        <v>2</v>
      </c>
      <c r="GYS88" s="224" t="s">
        <v>3</v>
      </c>
      <c r="GYT88" s="461" t="s">
        <v>10</v>
      </c>
      <c r="GYU88" s="461" t="s">
        <v>4</v>
      </c>
      <c r="GYV88" s="180" t="s">
        <v>193</v>
      </c>
      <c r="GYW88" s="180" t="s">
        <v>25</v>
      </c>
      <c r="GYX88" s="193"/>
      <c r="GYY88" s="461" t="s">
        <v>903</v>
      </c>
      <c r="GYZ88" s="140" t="s">
        <v>2</v>
      </c>
      <c r="GZA88" s="224" t="s">
        <v>3</v>
      </c>
      <c r="GZB88" s="461" t="s">
        <v>10</v>
      </c>
      <c r="GZC88" s="461" t="s">
        <v>4</v>
      </c>
      <c r="GZD88" s="180" t="s">
        <v>193</v>
      </c>
      <c r="GZE88" s="180" t="s">
        <v>25</v>
      </c>
      <c r="GZF88" s="193"/>
      <c r="GZG88" s="461" t="s">
        <v>903</v>
      </c>
      <c r="GZH88" s="140" t="s">
        <v>2</v>
      </c>
      <c r="GZI88" s="224" t="s">
        <v>3</v>
      </c>
      <c r="GZJ88" s="461" t="s">
        <v>10</v>
      </c>
      <c r="GZK88" s="461" t="s">
        <v>4</v>
      </c>
      <c r="GZL88" s="180" t="s">
        <v>193</v>
      </c>
      <c r="GZM88" s="180" t="s">
        <v>25</v>
      </c>
      <c r="GZN88" s="193"/>
      <c r="GZO88" s="461" t="s">
        <v>903</v>
      </c>
      <c r="GZP88" s="140" t="s">
        <v>2</v>
      </c>
      <c r="GZQ88" s="224" t="s">
        <v>3</v>
      </c>
      <c r="GZR88" s="461" t="s">
        <v>10</v>
      </c>
      <c r="GZS88" s="461" t="s">
        <v>4</v>
      </c>
      <c r="GZT88" s="180" t="s">
        <v>193</v>
      </c>
      <c r="GZU88" s="180" t="s">
        <v>25</v>
      </c>
      <c r="GZV88" s="193"/>
      <c r="GZW88" s="461" t="s">
        <v>903</v>
      </c>
      <c r="GZX88" s="140" t="s">
        <v>2</v>
      </c>
      <c r="GZY88" s="224" t="s">
        <v>3</v>
      </c>
      <c r="GZZ88" s="461" t="s">
        <v>10</v>
      </c>
      <c r="HAA88" s="461" t="s">
        <v>4</v>
      </c>
      <c r="HAB88" s="180" t="s">
        <v>193</v>
      </c>
      <c r="HAC88" s="180" t="s">
        <v>25</v>
      </c>
      <c r="HAD88" s="193"/>
      <c r="HAE88" s="461" t="s">
        <v>903</v>
      </c>
      <c r="HAF88" s="140" t="s">
        <v>2</v>
      </c>
      <c r="HAG88" s="224" t="s">
        <v>3</v>
      </c>
      <c r="HAH88" s="461" t="s">
        <v>10</v>
      </c>
      <c r="HAI88" s="461" t="s">
        <v>4</v>
      </c>
      <c r="HAJ88" s="180" t="s">
        <v>193</v>
      </c>
      <c r="HAK88" s="180" t="s">
        <v>25</v>
      </c>
      <c r="HAL88" s="193"/>
      <c r="HAM88" s="461" t="s">
        <v>903</v>
      </c>
      <c r="HAN88" s="140" t="s">
        <v>2</v>
      </c>
      <c r="HAO88" s="224" t="s">
        <v>3</v>
      </c>
      <c r="HAP88" s="461" t="s">
        <v>10</v>
      </c>
      <c r="HAQ88" s="461" t="s">
        <v>4</v>
      </c>
      <c r="HAR88" s="180" t="s">
        <v>193</v>
      </c>
      <c r="HAS88" s="180" t="s">
        <v>25</v>
      </c>
      <c r="HAT88" s="193"/>
      <c r="HAU88" s="461" t="s">
        <v>903</v>
      </c>
      <c r="HAV88" s="140" t="s">
        <v>2</v>
      </c>
      <c r="HAW88" s="224" t="s">
        <v>3</v>
      </c>
      <c r="HAX88" s="461" t="s">
        <v>10</v>
      </c>
      <c r="HAY88" s="461" t="s">
        <v>4</v>
      </c>
      <c r="HAZ88" s="180" t="s">
        <v>193</v>
      </c>
      <c r="HBA88" s="180" t="s">
        <v>25</v>
      </c>
      <c r="HBB88" s="193"/>
      <c r="HBC88" s="461" t="s">
        <v>903</v>
      </c>
      <c r="HBD88" s="140" t="s">
        <v>2</v>
      </c>
      <c r="HBE88" s="224" t="s">
        <v>3</v>
      </c>
      <c r="HBF88" s="461" t="s">
        <v>10</v>
      </c>
      <c r="HBG88" s="461" t="s">
        <v>4</v>
      </c>
      <c r="HBH88" s="180" t="s">
        <v>193</v>
      </c>
      <c r="HBI88" s="180" t="s">
        <v>25</v>
      </c>
      <c r="HBJ88" s="193"/>
      <c r="HBK88" s="461" t="s">
        <v>903</v>
      </c>
      <c r="HBL88" s="140" t="s">
        <v>2</v>
      </c>
      <c r="HBM88" s="224" t="s">
        <v>3</v>
      </c>
      <c r="HBN88" s="461" t="s">
        <v>10</v>
      </c>
      <c r="HBO88" s="461" t="s">
        <v>4</v>
      </c>
      <c r="HBP88" s="180" t="s">
        <v>193</v>
      </c>
      <c r="HBQ88" s="180" t="s">
        <v>25</v>
      </c>
      <c r="HBR88" s="193"/>
      <c r="HBS88" s="461" t="s">
        <v>903</v>
      </c>
      <c r="HBT88" s="140" t="s">
        <v>2</v>
      </c>
      <c r="HBU88" s="224" t="s">
        <v>3</v>
      </c>
      <c r="HBV88" s="461" t="s">
        <v>10</v>
      </c>
      <c r="HBW88" s="461" t="s">
        <v>4</v>
      </c>
      <c r="HBX88" s="180" t="s">
        <v>193</v>
      </c>
      <c r="HBY88" s="180" t="s">
        <v>25</v>
      </c>
      <c r="HBZ88" s="193"/>
      <c r="HCA88" s="461" t="s">
        <v>903</v>
      </c>
      <c r="HCB88" s="140" t="s">
        <v>2</v>
      </c>
      <c r="HCC88" s="224" t="s">
        <v>3</v>
      </c>
      <c r="HCD88" s="461" t="s">
        <v>10</v>
      </c>
      <c r="HCE88" s="461" t="s">
        <v>4</v>
      </c>
      <c r="HCF88" s="180" t="s">
        <v>193</v>
      </c>
      <c r="HCG88" s="180" t="s">
        <v>25</v>
      </c>
      <c r="HCH88" s="193"/>
      <c r="HCI88" s="461" t="s">
        <v>903</v>
      </c>
      <c r="HCJ88" s="140" t="s">
        <v>2</v>
      </c>
      <c r="HCK88" s="224" t="s">
        <v>3</v>
      </c>
      <c r="HCL88" s="461" t="s">
        <v>10</v>
      </c>
      <c r="HCM88" s="461" t="s">
        <v>4</v>
      </c>
      <c r="HCN88" s="180" t="s">
        <v>193</v>
      </c>
      <c r="HCO88" s="180" t="s">
        <v>25</v>
      </c>
      <c r="HCP88" s="193"/>
      <c r="HCQ88" s="461" t="s">
        <v>903</v>
      </c>
      <c r="HCR88" s="140" t="s">
        <v>2</v>
      </c>
      <c r="HCS88" s="224" t="s">
        <v>3</v>
      </c>
      <c r="HCT88" s="461" t="s">
        <v>10</v>
      </c>
      <c r="HCU88" s="461" t="s">
        <v>4</v>
      </c>
      <c r="HCV88" s="180" t="s">
        <v>193</v>
      </c>
      <c r="HCW88" s="180" t="s">
        <v>25</v>
      </c>
      <c r="HCX88" s="193"/>
      <c r="HCY88" s="461" t="s">
        <v>903</v>
      </c>
      <c r="HCZ88" s="140" t="s">
        <v>2</v>
      </c>
      <c r="HDA88" s="224" t="s">
        <v>3</v>
      </c>
      <c r="HDB88" s="461" t="s">
        <v>10</v>
      </c>
      <c r="HDC88" s="461" t="s">
        <v>4</v>
      </c>
      <c r="HDD88" s="180" t="s">
        <v>193</v>
      </c>
      <c r="HDE88" s="180" t="s">
        <v>25</v>
      </c>
      <c r="HDF88" s="193"/>
      <c r="HDG88" s="461" t="s">
        <v>903</v>
      </c>
      <c r="HDH88" s="140" t="s">
        <v>2</v>
      </c>
      <c r="HDI88" s="224" t="s">
        <v>3</v>
      </c>
      <c r="HDJ88" s="461" t="s">
        <v>10</v>
      </c>
      <c r="HDK88" s="461" t="s">
        <v>4</v>
      </c>
      <c r="HDL88" s="180" t="s">
        <v>193</v>
      </c>
      <c r="HDM88" s="180" t="s">
        <v>25</v>
      </c>
      <c r="HDN88" s="193"/>
      <c r="HDO88" s="461" t="s">
        <v>903</v>
      </c>
      <c r="HDP88" s="140" t="s">
        <v>2</v>
      </c>
      <c r="HDQ88" s="224" t="s">
        <v>3</v>
      </c>
      <c r="HDR88" s="461" t="s">
        <v>10</v>
      </c>
      <c r="HDS88" s="461" t="s">
        <v>4</v>
      </c>
      <c r="HDT88" s="180" t="s">
        <v>193</v>
      </c>
      <c r="HDU88" s="180" t="s">
        <v>25</v>
      </c>
      <c r="HDV88" s="193"/>
      <c r="HDW88" s="461" t="s">
        <v>903</v>
      </c>
      <c r="HDX88" s="140" t="s">
        <v>2</v>
      </c>
      <c r="HDY88" s="224" t="s">
        <v>3</v>
      </c>
      <c r="HDZ88" s="461" t="s">
        <v>10</v>
      </c>
      <c r="HEA88" s="461" t="s">
        <v>4</v>
      </c>
      <c r="HEB88" s="180" t="s">
        <v>193</v>
      </c>
      <c r="HEC88" s="180" t="s">
        <v>25</v>
      </c>
      <c r="HED88" s="193"/>
      <c r="HEE88" s="461" t="s">
        <v>903</v>
      </c>
      <c r="HEF88" s="140" t="s">
        <v>2</v>
      </c>
      <c r="HEG88" s="224" t="s">
        <v>3</v>
      </c>
      <c r="HEH88" s="461" t="s">
        <v>10</v>
      </c>
      <c r="HEI88" s="461" t="s">
        <v>4</v>
      </c>
      <c r="HEJ88" s="180" t="s">
        <v>193</v>
      </c>
      <c r="HEK88" s="180" t="s">
        <v>25</v>
      </c>
      <c r="HEL88" s="193"/>
      <c r="HEM88" s="461" t="s">
        <v>903</v>
      </c>
      <c r="HEN88" s="140" t="s">
        <v>2</v>
      </c>
      <c r="HEO88" s="224" t="s">
        <v>3</v>
      </c>
      <c r="HEP88" s="461" t="s">
        <v>10</v>
      </c>
      <c r="HEQ88" s="461" t="s">
        <v>4</v>
      </c>
      <c r="HER88" s="180" t="s">
        <v>193</v>
      </c>
      <c r="HES88" s="180" t="s">
        <v>25</v>
      </c>
      <c r="HET88" s="193"/>
      <c r="HEU88" s="461" t="s">
        <v>903</v>
      </c>
      <c r="HEV88" s="140" t="s">
        <v>2</v>
      </c>
      <c r="HEW88" s="224" t="s">
        <v>3</v>
      </c>
      <c r="HEX88" s="461" t="s">
        <v>10</v>
      </c>
      <c r="HEY88" s="461" t="s">
        <v>4</v>
      </c>
      <c r="HEZ88" s="180" t="s">
        <v>193</v>
      </c>
      <c r="HFA88" s="180" t="s">
        <v>25</v>
      </c>
      <c r="HFB88" s="193"/>
      <c r="HFC88" s="461" t="s">
        <v>903</v>
      </c>
      <c r="HFD88" s="140" t="s">
        <v>2</v>
      </c>
      <c r="HFE88" s="224" t="s">
        <v>3</v>
      </c>
      <c r="HFF88" s="461" t="s">
        <v>10</v>
      </c>
      <c r="HFG88" s="461" t="s">
        <v>4</v>
      </c>
      <c r="HFH88" s="180" t="s">
        <v>193</v>
      </c>
      <c r="HFI88" s="180" t="s">
        <v>25</v>
      </c>
      <c r="HFJ88" s="193"/>
      <c r="HFK88" s="461" t="s">
        <v>903</v>
      </c>
      <c r="HFL88" s="140" t="s">
        <v>2</v>
      </c>
      <c r="HFM88" s="224" t="s">
        <v>3</v>
      </c>
      <c r="HFN88" s="461" t="s">
        <v>10</v>
      </c>
      <c r="HFO88" s="461" t="s">
        <v>4</v>
      </c>
      <c r="HFP88" s="180" t="s">
        <v>193</v>
      </c>
      <c r="HFQ88" s="180" t="s">
        <v>25</v>
      </c>
      <c r="HFR88" s="193"/>
      <c r="HFS88" s="461" t="s">
        <v>903</v>
      </c>
      <c r="HFT88" s="140" t="s">
        <v>2</v>
      </c>
      <c r="HFU88" s="224" t="s">
        <v>3</v>
      </c>
      <c r="HFV88" s="461" t="s">
        <v>10</v>
      </c>
      <c r="HFW88" s="461" t="s">
        <v>4</v>
      </c>
      <c r="HFX88" s="180" t="s">
        <v>193</v>
      </c>
      <c r="HFY88" s="180" t="s">
        <v>25</v>
      </c>
      <c r="HFZ88" s="193"/>
      <c r="HGA88" s="461" t="s">
        <v>903</v>
      </c>
      <c r="HGB88" s="140" t="s">
        <v>2</v>
      </c>
      <c r="HGC88" s="224" t="s">
        <v>3</v>
      </c>
      <c r="HGD88" s="461" t="s">
        <v>10</v>
      </c>
      <c r="HGE88" s="461" t="s">
        <v>4</v>
      </c>
      <c r="HGF88" s="180" t="s">
        <v>193</v>
      </c>
      <c r="HGG88" s="180" t="s">
        <v>25</v>
      </c>
      <c r="HGH88" s="193"/>
      <c r="HGI88" s="461" t="s">
        <v>903</v>
      </c>
      <c r="HGJ88" s="140" t="s">
        <v>2</v>
      </c>
      <c r="HGK88" s="224" t="s">
        <v>3</v>
      </c>
      <c r="HGL88" s="461" t="s">
        <v>10</v>
      </c>
      <c r="HGM88" s="461" t="s">
        <v>4</v>
      </c>
      <c r="HGN88" s="180" t="s">
        <v>193</v>
      </c>
      <c r="HGO88" s="180" t="s">
        <v>25</v>
      </c>
      <c r="HGP88" s="193"/>
      <c r="HGQ88" s="461" t="s">
        <v>903</v>
      </c>
      <c r="HGR88" s="140" t="s">
        <v>2</v>
      </c>
      <c r="HGS88" s="224" t="s">
        <v>3</v>
      </c>
      <c r="HGT88" s="461" t="s">
        <v>10</v>
      </c>
      <c r="HGU88" s="461" t="s">
        <v>4</v>
      </c>
      <c r="HGV88" s="180" t="s">
        <v>193</v>
      </c>
      <c r="HGW88" s="180" t="s">
        <v>25</v>
      </c>
      <c r="HGX88" s="193"/>
      <c r="HGY88" s="461" t="s">
        <v>903</v>
      </c>
      <c r="HGZ88" s="140" t="s">
        <v>2</v>
      </c>
      <c r="HHA88" s="224" t="s">
        <v>3</v>
      </c>
      <c r="HHB88" s="461" t="s">
        <v>10</v>
      </c>
      <c r="HHC88" s="461" t="s">
        <v>4</v>
      </c>
      <c r="HHD88" s="180" t="s">
        <v>193</v>
      </c>
      <c r="HHE88" s="180" t="s">
        <v>25</v>
      </c>
      <c r="HHF88" s="193"/>
      <c r="HHG88" s="461" t="s">
        <v>903</v>
      </c>
      <c r="HHH88" s="140" t="s">
        <v>2</v>
      </c>
      <c r="HHI88" s="224" t="s">
        <v>3</v>
      </c>
      <c r="HHJ88" s="461" t="s">
        <v>10</v>
      </c>
      <c r="HHK88" s="461" t="s">
        <v>4</v>
      </c>
      <c r="HHL88" s="180" t="s">
        <v>193</v>
      </c>
      <c r="HHM88" s="180" t="s">
        <v>25</v>
      </c>
      <c r="HHN88" s="193"/>
      <c r="HHO88" s="461" t="s">
        <v>903</v>
      </c>
      <c r="HHP88" s="140" t="s">
        <v>2</v>
      </c>
      <c r="HHQ88" s="224" t="s">
        <v>3</v>
      </c>
      <c r="HHR88" s="461" t="s">
        <v>10</v>
      </c>
      <c r="HHS88" s="461" t="s">
        <v>4</v>
      </c>
      <c r="HHT88" s="180" t="s">
        <v>193</v>
      </c>
      <c r="HHU88" s="180" t="s">
        <v>25</v>
      </c>
      <c r="HHV88" s="193"/>
      <c r="HHW88" s="461" t="s">
        <v>903</v>
      </c>
      <c r="HHX88" s="140" t="s">
        <v>2</v>
      </c>
      <c r="HHY88" s="224" t="s">
        <v>3</v>
      </c>
      <c r="HHZ88" s="461" t="s">
        <v>10</v>
      </c>
      <c r="HIA88" s="461" t="s">
        <v>4</v>
      </c>
      <c r="HIB88" s="180" t="s">
        <v>193</v>
      </c>
      <c r="HIC88" s="180" t="s">
        <v>25</v>
      </c>
      <c r="HID88" s="193"/>
      <c r="HIE88" s="461" t="s">
        <v>903</v>
      </c>
      <c r="HIF88" s="140" t="s">
        <v>2</v>
      </c>
      <c r="HIG88" s="224" t="s">
        <v>3</v>
      </c>
      <c r="HIH88" s="461" t="s">
        <v>10</v>
      </c>
      <c r="HII88" s="461" t="s">
        <v>4</v>
      </c>
      <c r="HIJ88" s="180" t="s">
        <v>193</v>
      </c>
      <c r="HIK88" s="180" t="s">
        <v>25</v>
      </c>
      <c r="HIL88" s="193"/>
      <c r="HIM88" s="461" t="s">
        <v>903</v>
      </c>
      <c r="HIN88" s="140" t="s">
        <v>2</v>
      </c>
      <c r="HIO88" s="224" t="s">
        <v>3</v>
      </c>
      <c r="HIP88" s="461" t="s">
        <v>10</v>
      </c>
      <c r="HIQ88" s="461" t="s">
        <v>4</v>
      </c>
      <c r="HIR88" s="180" t="s">
        <v>193</v>
      </c>
      <c r="HIS88" s="180" t="s">
        <v>25</v>
      </c>
      <c r="HIT88" s="193"/>
      <c r="HIU88" s="461" t="s">
        <v>903</v>
      </c>
      <c r="HIV88" s="140" t="s">
        <v>2</v>
      </c>
      <c r="HIW88" s="224" t="s">
        <v>3</v>
      </c>
      <c r="HIX88" s="461" t="s">
        <v>10</v>
      </c>
      <c r="HIY88" s="461" t="s">
        <v>4</v>
      </c>
      <c r="HIZ88" s="180" t="s">
        <v>193</v>
      </c>
      <c r="HJA88" s="180" t="s">
        <v>25</v>
      </c>
      <c r="HJB88" s="193"/>
      <c r="HJC88" s="461" t="s">
        <v>903</v>
      </c>
      <c r="HJD88" s="140" t="s">
        <v>2</v>
      </c>
      <c r="HJE88" s="224" t="s">
        <v>3</v>
      </c>
      <c r="HJF88" s="461" t="s">
        <v>10</v>
      </c>
      <c r="HJG88" s="461" t="s">
        <v>4</v>
      </c>
      <c r="HJH88" s="180" t="s">
        <v>193</v>
      </c>
      <c r="HJI88" s="180" t="s">
        <v>25</v>
      </c>
      <c r="HJJ88" s="193"/>
      <c r="HJK88" s="461" t="s">
        <v>903</v>
      </c>
      <c r="HJL88" s="140" t="s">
        <v>2</v>
      </c>
      <c r="HJM88" s="224" t="s">
        <v>3</v>
      </c>
      <c r="HJN88" s="461" t="s">
        <v>10</v>
      </c>
      <c r="HJO88" s="461" t="s">
        <v>4</v>
      </c>
      <c r="HJP88" s="180" t="s">
        <v>193</v>
      </c>
      <c r="HJQ88" s="180" t="s">
        <v>25</v>
      </c>
      <c r="HJR88" s="193"/>
      <c r="HJS88" s="461" t="s">
        <v>903</v>
      </c>
      <c r="HJT88" s="140" t="s">
        <v>2</v>
      </c>
      <c r="HJU88" s="224" t="s">
        <v>3</v>
      </c>
      <c r="HJV88" s="461" t="s">
        <v>10</v>
      </c>
      <c r="HJW88" s="461" t="s">
        <v>4</v>
      </c>
      <c r="HJX88" s="180" t="s">
        <v>193</v>
      </c>
      <c r="HJY88" s="180" t="s">
        <v>25</v>
      </c>
      <c r="HJZ88" s="193"/>
      <c r="HKA88" s="461" t="s">
        <v>903</v>
      </c>
      <c r="HKB88" s="140" t="s">
        <v>2</v>
      </c>
      <c r="HKC88" s="224" t="s">
        <v>3</v>
      </c>
      <c r="HKD88" s="461" t="s">
        <v>10</v>
      </c>
      <c r="HKE88" s="461" t="s">
        <v>4</v>
      </c>
      <c r="HKF88" s="180" t="s">
        <v>193</v>
      </c>
      <c r="HKG88" s="180" t="s">
        <v>25</v>
      </c>
      <c r="HKH88" s="193"/>
      <c r="HKI88" s="461" t="s">
        <v>903</v>
      </c>
      <c r="HKJ88" s="140" t="s">
        <v>2</v>
      </c>
      <c r="HKK88" s="224" t="s">
        <v>3</v>
      </c>
      <c r="HKL88" s="461" t="s">
        <v>10</v>
      </c>
      <c r="HKM88" s="461" t="s">
        <v>4</v>
      </c>
      <c r="HKN88" s="180" t="s">
        <v>193</v>
      </c>
      <c r="HKO88" s="180" t="s">
        <v>25</v>
      </c>
      <c r="HKP88" s="193"/>
      <c r="HKQ88" s="461" t="s">
        <v>903</v>
      </c>
      <c r="HKR88" s="140" t="s">
        <v>2</v>
      </c>
      <c r="HKS88" s="224" t="s">
        <v>3</v>
      </c>
      <c r="HKT88" s="461" t="s">
        <v>10</v>
      </c>
      <c r="HKU88" s="461" t="s">
        <v>4</v>
      </c>
      <c r="HKV88" s="180" t="s">
        <v>193</v>
      </c>
      <c r="HKW88" s="180" t="s">
        <v>25</v>
      </c>
      <c r="HKX88" s="193"/>
      <c r="HKY88" s="461" t="s">
        <v>903</v>
      </c>
      <c r="HKZ88" s="140" t="s">
        <v>2</v>
      </c>
      <c r="HLA88" s="224" t="s">
        <v>3</v>
      </c>
      <c r="HLB88" s="461" t="s">
        <v>10</v>
      </c>
      <c r="HLC88" s="461" t="s">
        <v>4</v>
      </c>
      <c r="HLD88" s="180" t="s">
        <v>193</v>
      </c>
      <c r="HLE88" s="180" t="s">
        <v>25</v>
      </c>
      <c r="HLF88" s="193"/>
      <c r="HLG88" s="461" t="s">
        <v>903</v>
      </c>
      <c r="HLH88" s="140" t="s">
        <v>2</v>
      </c>
      <c r="HLI88" s="224" t="s">
        <v>3</v>
      </c>
      <c r="HLJ88" s="461" t="s">
        <v>10</v>
      </c>
      <c r="HLK88" s="461" t="s">
        <v>4</v>
      </c>
      <c r="HLL88" s="180" t="s">
        <v>193</v>
      </c>
      <c r="HLM88" s="180" t="s">
        <v>25</v>
      </c>
      <c r="HLN88" s="193"/>
      <c r="HLO88" s="461" t="s">
        <v>903</v>
      </c>
      <c r="HLP88" s="140" t="s">
        <v>2</v>
      </c>
      <c r="HLQ88" s="224" t="s">
        <v>3</v>
      </c>
      <c r="HLR88" s="461" t="s">
        <v>10</v>
      </c>
      <c r="HLS88" s="461" t="s">
        <v>4</v>
      </c>
      <c r="HLT88" s="180" t="s">
        <v>193</v>
      </c>
      <c r="HLU88" s="180" t="s">
        <v>25</v>
      </c>
      <c r="HLV88" s="193"/>
      <c r="HLW88" s="461" t="s">
        <v>903</v>
      </c>
      <c r="HLX88" s="140" t="s">
        <v>2</v>
      </c>
      <c r="HLY88" s="224" t="s">
        <v>3</v>
      </c>
      <c r="HLZ88" s="461" t="s">
        <v>10</v>
      </c>
      <c r="HMA88" s="461" t="s">
        <v>4</v>
      </c>
      <c r="HMB88" s="180" t="s">
        <v>193</v>
      </c>
      <c r="HMC88" s="180" t="s">
        <v>25</v>
      </c>
      <c r="HMD88" s="193"/>
      <c r="HME88" s="461" t="s">
        <v>903</v>
      </c>
      <c r="HMF88" s="140" t="s">
        <v>2</v>
      </c>
      <c r="HMG88" s="224" t="s">
        <v>3</v>
      </c>
      <c r="HMH88" s="461" t="s">
        <v>10</v>
      </c>
      <c r="HMI88" s="461" t="s">
        <v>4</v>
      </c>
      <c r="HMJ88" s="180" t="s">
        <v>193</v>
      </c>
      <c r="HMK88" s="180" t="s">
        <v>25</v>
      </c>
      <c r="HML88" s="193"/>
      <c r="HMM88" s="461" t="s">
        <v>903</v>
      </c>
      <c r="HMN88" s="140" t="s">
        <v>2</v>
      </c>
      <c r="HMO88" s="224" t="s">
        <v>3</v>
      </c>
      <c r="HMP88" s="461" t="s">
        <v>10</v>
      </c>
      <c r="HMQ88" s="461" t="s">
        <v>4</v>
      </c>
      <c r="HMR88" s="180" t="s">
        <v>193</v>
      </c>
      <c r="HMS88" s="180" t="s">
        <v>25</v>
      </c>
      <c r="HMT88" s="193"/>
      <c r="HMU88" s="461" t="s">
        <v>903</v>
      </c>
      <c r="HMV88" s="140" t="s">
        <v>2</v>
      </c>
      <c r="HMW88" s="224" t="s">
        <v>3</v>
      </c>
      <c r="HMX88" s="461" t="s">
        <v>10</v>
      </c>
      <c r="HMY88" s="461" t="s">
        <v>4</v>
      </c>
      <c r="HMZ88" s="180" t="s">
        <v>193</v>
      </c>
      <c r="HNA88" s="180" t="s">
        <v>25</v>
      </c>
      <c r="HNB88" s="193"/>
      <c r="HNC88" s="461" t="s">
        <v>903</v>
      </c>
      <c r="HND88" s="140" t="s">
        <v>2</v>
      </c>
      <c r="HNE88" s="224" t="s">
        <v>3</v>
      </c>
      <c r="HNF88" s="461" t="s">
        <v>10</v>
      </c>
      <c r="HNG88" s="461" t="s">
        <v>4</v>
      </c>
      <c r="HNH88" s="180" t="s">
        <v>193</v>
      </c>
      <c r="HNI88" s="180" t="s">
        <v>25</v>
      </c>
      <c r="HNJ88" s="193"/>
      <c r="HNK88" s="461" t="s">
        <v>903</v>
      </c>
      <c r="HNL88" s="140" t="s">
        <v>2</v>
      </c>
      <c r="HNM88" s="224" t="s">
        <v>3</v>
      </c>
      <c r="HNN88" s="461" t="s">
        <v>10</v>
      </c>
      <c r="HNO88" s="461" t="s">
        <v>4</v>
      </c>
      <c r="HNP88" s="180" t="s">
        <v>193</v>
      </c>
      <c r="HNQ88" s="180" t="s">
        <v>25</v>
      </c>
      <c r="HNR88" s="193"/>
      <c r="HNS88" s="461" t="s">
        <v>903</v>
      </c>
      <c r="HNT88" s="140" t="s">
        <v>2</v>
      </c>
      <c r="HNU88" s="224" t="s">
        <v>3</v>
      </c>
      <c r="HNV88" s="461" t="s">
        <v>10</v>
      </c>
      <c r="HNW88" s="461" t="s">
        <v>4</v>
      </c>
      <c r="HNX88" s="180" t="s">
        <v>193</v>
      </c>
      <c r="HNY88" s="180" t="s">
        <v>25</v>
      </c>
      <c r="HNZ88" s="193"/>
      <c r="HOA88" s="461" t="s">
        <v>903</v>
      </c>
      <c r="HOB88" s="140" t="s">
        <v>2</v>
      </c>
      <c r="HOC88" s="224" t="s">
        <v>3</v>
      </c>
      <c r="HOD88" s="461" t="s">
        <v>10</v>
      </c>
      <c r="HOE88" s="461" t="s">
        <v>4</v>
      </c>
      <c r="HOF88" s="180" t="s">
        <v>193</v>
      </c>
      <c r="HOG88" s="180" t="s">
        <v>25</v>
      </c>
      <c r="HOH88" s="193"/>
      <c r="HOI88" s="461" t="s">
        <v>903</v>
      </c>
      <c r="HOJ88" s="140" t="s">
        <v>2</v>
      </c>
      <c r="HOK88" s="224" t="s">
        <v>3</v>
      </c>
      <c r="HOL88" s="461" t="s">
        <v>10</v>
      </c>
      <c r="HOM88" s="461" t="s">
        <v>4</v>
      </c>
      <c r="HON88" s="180" t="s">
        <v>193</v>
      </c>
      <c r="HOO88" s="180" t="s">
        <v>25</v>
      </c>
      <c r="HOP88" s="193"/>
      <c r="HOQ88" s="461" t="s">
        <v>903</v>
      </c>
      <c r="HOR88" s="140" t="s">
        <v>2</v>
      </c>
      <c r="HOS88" s="224" t="s">
        <v>3</v>
      </c>
      <c r="HOT88" s="461" t="s">
        <v>10</v>
      </c>
      <c r="HOU88" s="461" t="s">
        <v>4</v>
      </c>
      <c r="HOV88" s="180" t="s">
        <v>193</v>
      </c>
      <c r="HOW88" s="180" t="s">
        <v>25</v>
      </c>
      <c r="HOX88" s="193"/>
      <c r="HOY88" s="461" t="s">
        <v>903</v>
      </c>
      <c r="HOZ88" s="140" t="s">
        <v>2</v>
      </c>
      <c r="HPA88" s="224" t="s">
        <v>3</v>
      </c>
      <c r="HPB88" s="461" t="s">
        <v>10</v>
      </c>
      <c r="HPC88" s="461" t="s">
        <v>4</v>
      </c>
      <c r="HPD88" s="180" t="s">
        <v>193</v>
      </c>
      <c r="HPE88" s="180" t="s">
        <v>25</v>
      </c>
      <c r="HPF88" s="193"/>
      <c r="HPG88" s="461" t="s">
        <v>903</v>
      </c>
      <c r="HPH88" s="140" t="s">
        <v>2</v>
      </c>
      <c r="HPI88" s="224" t="s">
        <v>3</v>
      </c>
      <c r="HPJ88" s="461" t="s">
        <v>10</v>
      </c>
      <c r="HPK88" s="461" t="s">
        <v>4</v>
      </c>
      <c r="HPL88" s="180" t="s">
        <v>193</v>
      </c>
      <c r="HPM88" s="180" t="s">
        <v>25</v>
      </c>
      <c r="HPN88" s="193"/>
      <c r="HPO88" s="461" t="s">
        <v>903</v>
      </c>
      <c r="HPP88" s="140" t="s">
        <v>2</v>
      </c>
      <c r="HPQ88" s="224" t="s">
        <v>3</v>
      </c>
      <c r="HPR88" s="461" t="s">
        <v>10</v>
      </c>
      <c r="HPS88" s="461" t="s">
        <v>4</v>
      </c>
      <c r="HPT88" s="180" t="s">
        <v>193</v>
      </c>
      <c r="HPU88" s="180" t="s">
        <v>25</v>
      </c>
      <c r="HPV88" s="193"/>
      <c r="HPW88" s="461" t="s">
        <v>903</v>
      </c>
      <c r="HPX88" s="140" t="s">
        <v>2</v>
      </c>
      <c r="HPY88" s="224" t="s">
        <v>3</v>
      </c>
      <c r="HPZ88" s="461" t="s">
        <v>10</v>
      </c>
      <c r="HQA88" s="461" t="s">
        <v>4</v>
      </c>
      <c r="HQB88" s="180" t="s">
        <v>193</v>
      </c>
      <c r="HQC88" s="180" t="s">
        <v>25</v>
      </c>
      <c r="HQD88" s="193"/>
      <c r="HQE88" s="461" t="s">
        <v>903</v>
      </c>
      <c r="HQF88" s="140" t="s">
        <v>2</v>
      </c>
      <c r="HQG88" s="224" t="s">
        <v>3</v>
      </c>
      <c r="HQH88" s="461" t="s">
        <v>10</v>
      </c>
      <c r="HQI88" s="461" t="s">
        <v>4</v>
      </c>
      <c r="HQJ88" s="180" t="s">
        <v>193</v>
      </c>
      <c r="HQK88" s="180" t="s">
        <v>25</v>
      </c>
      <c r="HQL88" s="193"/>
      <c r="HQM88" s="461" t="s">
        <v>903</v>
      </c>
      <c r="HQN88" s="140" t="s">
        <v>2</v>
      </c>
      <c r="HQO88" s="224" t="s">
        <v>3</v>
      </c>
      <c r="HQP88" s="461" t="s">
        <v>10</v>
      </c>
      <c r="HQQ88" s="461" t="s">
        <v>4</v>
      </c>
      <c r="HQR88" s="180" t="s">
        <v>193</v>
      </c>
      <c r="HQS88" s="180" t="s">
        <v>25</v>
      </c>
      <c r="HQT88" s="193"/>
      <c r="HQU88" s="461" t="s">
        <v>903</v>
      </c>
      <c r="HQV88" s="140" t="s">
        <v>2</v>
      </c>
      <c r="HQW88" s="224" t="s">
        <v>3</v>
      </c>
      <c r="HQX88" s="461" t="s">
        <v>10</v>
      </c>
      <c r="HQY88" s="461" t="s">
        <v>4</v>
      </c>
      <c r="HQZ88" s="180" t="s">
        <v>193</v>
      </c>
      <c r="HRA88" s="180" t="s">
        <v>25</v>
      </c>
      <c r="HRB88" s="193"/>
      <c r="HRC88" s="461" t="s">
        <v>903</v>
      </c>
      <c r="HRD88" s="140" t="s">
        <v>2</v>
      </c>
      <c r="HRE88" s="224" t="s">
        <v>3</v>
      </c>
      <c r="HRF88" s="461" t="s">
        <v>10</v>
      </c>
      <c r="HRG88" s="461" t="s">
        <v>4</v>
      </c>
      <c r="HRH88" s="180" t="s">
        <v>193</v>
      </c>
      <c r="HRI88" s="180" t="s">
        <v>25</v>
      </c>
      <c r="HRJ88" s="193"/>
      <c r="HRK88" s="461" t="s">
        <v>903</v>
      </c>
      <c r="HRL88" s="140" t="s">
        <v>2</v>
      </c>
      <c r="HRM88" s="224" t="s">
        <v>3</v>
      </c>
      <c r="HRN88" s="461" t="s">
        <v>10</v>
      </c>
      <c r="HRO88" s="461" t="s">
        <v>4</v>
      </c>
      <c r="HRP88" s="180" t="s">
        <v>193</v>
      </c>
      <c r="HRQ88" s="180" t="s">
        <v>25</v>
      </c>
      <c r="HRR88" s="193"/>
      <c r="HRS88" s="461" t="s">
        <v>903</v>
      </c>
      <c r="HRT88" s="140" t="s">
        <v>2</v>
      </c>
      <c r="HRU88" s="224" t="s">
        <v>3</v>
      </c>
      <c r="HRV88" s="461" t="s">
        <v>10</v>
      </c>
      <c r="HRW88" s="461" t="s">
        <v>4</v>
      </c>
      <c r="HRX88" s="180" t="s">
        <v>193</v>
      </c>
      <c r="HRY88" s="180" t="s">
        <v>25</v>
      </c>
      <c r="HRZ88" s="193"/>
      <c r="HSA88" s="461" t="s">
        <v>903</v>
      </c>
      <c r="HSB88" s="140" t="s">
        <v>2</v>
      </c>
      <c r="HSC88" s="224" t="s">
        <v>3</v>
      </c>
      <c r="HSD88" s="461" t="s">
        <v>10</v>
      </c>
      <c r="HSE88" s="461" t="s">
        <v>4</v>
      </c>
      <c r="HSF88" s="180" t="s">
        <v>193</v>
      </c>
      <c r="HSG88" s="180" t="s">
        <v>25</v>
      </c>
      <c r="HSH88" s="193"/>
      <c r="HSI88" s="461" t="s">
        <v>903</v>
      </c>
      <c r="HSJ88" s="140" t="s">
        <v>2</v>
      </c>
      <c r="HSK88" s="224" t="s">
        <v>3</v>
      </c>
      <c r="HSL88" s="461" t="s">
        <v>10</v>
      </c>
      <c r="HSM88" s="461" t="s">
        <v>4</v>
      </c>
      <c r="HSN88" s="180" t="s">
        <v>193</v>
      </c>
      <c r="HSO88" s="180" t="s">
        <v>25</v>
      </c>
      <c r="HSP88" s="193"/>
      <c r="HSQ88" s="461" t="s">
        <v>903</v>
      </c>
      <c r="HSR88" s="140" t="s">
        <v>2</v>
      </c>
      <c r="HSS88" s="224" t="s">
        <v>3</v>
      </c>
      <c r="HST88" s="461" t="s">
        <v>10</v>
      </c>
      <c r="HSU88" s="461" t="s">
        <v>4</v>
      </c>
      <c r="HSV88" s="180" t="s">
        <v>193</v>
      </c>
      <c r="HSW88" s="180" t="s">
        <v>25</v>
      </c>
      <c r="HSX88" s="193"/>
      <c r="HSY88" s="461" t="s">
        <v>903</v>
      </c>
      <c r="HSZ88" s="140" t="s">
        <v>2</v>
      </c>
      <c r="HTA88" s="224" t="s">
        <v>3</v>
      </c>
      <c r="HTB88" s="461" t="s">
        <v>10</v>
      </c>
      <c r="HTC88" s="461" t="s">
        <v>4</v>
      </c>
      <c r="HTD88" s="180" t="s">
        <v>193</v>
      </c>
      <c r="HTE88" s="180" t="s">
        <v>25</v>
      </c>
      <c r="HTF88" s="193"/>
      <c r="HTG88" s="461" t="s">
        <v>903</v>
      </c>
      <c r="HTH88" s="140" t="s">
        <v>2</v>
      </c>
      <c r="HTI88" s="224" t="s">
        <v>3</v>
      </c>
      <c r="HTJ88" s="461" t="s">
        <v>10</v>
      </c>
      <c r="HTK88" s="461" t="s">
        <v>4</v>
      </c>
      <c r="HTL88" s="180" t="s">
        <v>193</v>
      </c>
      <c r="HTM88" s="180" t="s">
        <v>25</v>
      </c>
      <c r="HTN88" s="193"/>
      <c r="HTO88" s="461" t="s">
        <v>903</v>
      </c>
      <c r="HTP88" s="140" t="s">
        <v>2</v>
      </c>
      <c r="HTQ88" s="224" t="s">
        <v>3</v>
      </c>
      <c r="HTR88" s="461" t="s">
        <v>10</v>
      </c>
      <c r="HTS88" s="461" t="s">
        <v>4</v>
      </c>
      <c r="HTT88" s="180" t="s">
        <v>193</v>
      </c>
      <c r="HTU88" s="180" t="s">
        <v>25</v>
      </c>
      <c r="HTV88" s="193"/>
      <c r="HTW88" s="461" t="s">
        <v>903</v>
      </c>
      <c r="HTX88" s="140" t="s">
        <v>2</v>
      </c>
      <c r="HTY88" s="224" t="s">
        <v>3</v>
      </c>
      <c r="HTZ88" s="461" t="s">
        <v>10</v>
      </c>
      <c r="HUA88" s="461" t="s">
        <v>4</v>
      </c>
      <c r="HUB88" s="180" t="s">
        <v>193</v>
      </c>
      <c r="HUC88" s="180" t="s">
        <v>25</v>
      </c>
      <c r="HUD88" s="193"/>
      <c r="HUE88" s="461" t="s">
        <v>903</v>
      </c>
      <c r="HUF88" s="140" t="s">
        <v>2</v>
      </c>
      <c r="HUG88" s="224" t="s">
        <v>3</v>
      </c>
      <c r="HUH88" s="461" t="s">
        <v>10</v>
      </c>
      <c r="HUI88" s="461" t="s">
        <v>4</v>
      </c>
      <c r="HUJ88" s="180" t="s">
        <v>193</v>
      </c>
      <c r="HUK88" s="180" t="s">
        <v>25</v>
      </c>
      <c r="HUL88" s="193"/>
      <c r="HUM88" s="461" t="s">
        <v>903</v>
      </c>
      <c r="HUN88" s="140" t="s">
        <v>2</v>
      </c>
      <c r="HUO88" s="224" t="s">
        <v>3</v>
      </c>
      <c r="HUP88" s="461" t="s">
        <v>10</v>
      </c>
      <c r="HUQ88" s="461" t="s">
        <v>4</v>
      </c>
      <c r="HUR88" s="180" t="s">
        <v>193</v>
      </c>
      <c r="HUS88" s="180" t="s">
        <v>25</v>
      </c>
      <c r="HUT88" s="193"/>
      <c r="HUU88" s="461" t="s">
        <v>903</v>
      </c>
      <c r="HUV88" s="140" t="s">
        <v>2</v>
      </c>
      <c r="HUW88" s="224" t="s">
        <v>3</v>
      </c>
      <c r="HUX88" s="461" t="s">
        <v>10</v>
      </c>
      <c r="HUY88" s="461" t="s">
        <v>4</v>
      </c>
      <c r="HUZ88" s="180" t="s">
        <v>193</v>
      </c>
      <c r="HVA88" s="180" t="s">
        <v>25</v>
      </c>
      <c r="HVB88" s="193"/>
      <c r="HVC88" s="461" t="s">
        <v>903</v>
      </c>
      <c r="HVD88" s="140" t="s">
        <v>2</v>
      </c>
      <c r="HVE88" s="224" t="s">
        <v>3</v>
      </c>
      <c r="HVF88" s="461" t="s">
        <v>10</v>
      </c>
      <c r="HVG88" s="461" t="s">
        <v>4</v>
      </c>
      <c r="HVH88" s="180" t="s">
        <v>193</v>
      </c>
      <c r="HVI88" s="180" t="s">
        <v>25</v>
      </c>
      <c r="HVJ88" s="193"/>
      <c r="HVK88" s="461" t="s">
        <v>903</v>
      </c>
      <c r="HVL88" s="140" t="s">
        <v>2</v>
      </c>
      <c r="HVM88" s="224" t="s">
        <v>3</v>
      </c>
      <c r="HVN88" s="461" t="s">
        <v>10</v>
      </c>
      <c r="HVO88" s="461" t="s">
        <v>4</v>
      </c>
      <c r="HVP88" s="180" t="s">
        <v>193</v>
      </c>
      <c r="HVQ88" s="180" t="s">
        <v>25</v>
      </c>
      <c r="HVR88" s="193"/>
      <c r="HVS88" s="461" t="s">
        <v>903</v>
      </c>
      <c r="HVT88" s="140" t="s">
        <v>2</v>
      </c>
      <c r="HVU88" s="224" t="s">
        <v>3</v>
      </c>
      <c r="HVV88" s="461" t="s">
        <v>10</v>
      </c>
      <c r="HVW88" s="461" t="s">
        <v>4</v>
      </c>
      <c r="HVX88" s="180" t="s">
        <v>193</v>
      </c>
      <c r="HVY88" s="180" t="s">
        <v>25</v>
      </c>
      <c r="HVZ88" s="193"/>
      <c r="HWA88" s="461" t="s">
        <v>903</v>
      </c>
      <c r="HWB88" s="140" t="s">
        <v>2</v>
      </c>
      <c r="HWC88" s="224" t="s">
        <v>3</v>
      </c>
      <c r="HWD88" s="461" t="s">
        <v>10</v>
      </c>
      <c r="HWE88" s="461" t="s">
        <v>4</v>
      </c>
      <c r="HWF88" s="180" t="s">
        <v>193</v>
      </c>
      <c r="HWG88" s="180" t="s">
        <v>25</v>
      </c>
      <c r="HWH88" s="193"/>
      <c r="HWI88" s="461" t="s">
        <v>903</v>
      </c>
      <c r="HWJ88" s="140" t="s">
        <v>2</v>
      </c>
      <c r="HWK88" s="224" t="s">
        <v>3</v>
      </c>
      <c r="HWL88" s="461" t="s">
        <v>10</v>
      </c>
      <c r="HWM88" s="461" t="s">
        <v>4</v>
      </c>
      <c r="HWN88" s="180" t="s">
        <v>193</v>
      </c>
      <c r="HWO88" s="180" t="s">
        <v>25</v>
      </c>
      <c r="HWP88" s="193"/>
      <c r="HWQ88" s="461" t="s">
        <v>903</v>
      </c>
      <c r="HWR88" s="140" t="s">
        <v>2</v>
      </c>
      <c r="HWS88" s="224" t="s">
        <v>3</v>
      </c>
      <c r="HWT88" s="461" t="s">
        <v>10</v>
      </c>
      <c r="HWU88" s="461" t="s">
        <v>4</v>
      </c>
      <c r="HWV88" s="180" t="s">
        <v>193</v>
      </c>
      <c r="HWW88" s="180" t="s">
        <v>25</v>
      </c>
      <c r="HWX88" s="193"/>
      <c r="HWY88" s="461" t="s">
        <v>903</v>
      </c>
      <c r="HWZ88" s="140" t="s">
        <v>2</v>
      </c>
      <c r="HXA88" s="224" t="s">
        <v>3</v>
      </c>
      <c r="HXB88" s="461" t="s">
        <v>10</v>
      </c>
      <c r="HXC88" s="461" t="s">
        <v>4</v>
      </c>
      <c r="HXD88" s="180" t="s">
        <v>193</v>
      </c>
      <c r="HXE88" s="180" t="s">
        <v>25</v>
      </c>
      <c r="HXF88" s="193"/>
      <c r="HXG88" s="461" t="s">
        <v>903</v>
      </c>
      <c r="HXH88" s="140" t="s">
        <v>2</v>
      </c>
      <c r="HXI88" s="224" t="s">
        <v>3</v>
      </c>
      <c r="HXJ88" s="461" t="s">
        <v>10</v>
      </c>
      <c r="HXK88" s="461" t="s">
        <v>4</v>
      </c>
      <c r="HXL88" s="180" t="s">
        <v>193</v>
      </c>
      <c r="HXM88" s="180" t="s">
        <v>25</v>
      </c>
      <c r="HXN88" s="193"/>
      <c r="HXO88" s="461" t="s">
        <v>903</v>
      </c>
      <c r="HXP88" s="140" t="s">
        <v>2</v>
      </c>
      <c r="HXQ88" s="224" t="s">
        <v>3</v>
      </c>
      <c r="HXR88" s="461" t="s">
        <v>10</v>
      </c>
      <c r="HXS88" s="461" t="s">
        <v>4</v>
      </c>
      <c r="HXT88" s="180" t="s">
        <v>193</v>
      </c>
      <c r="HXU88" s="180" t="s">
        <v>25</v>
      </c>
      <c r="HXV88" s="193"/>
      <c r="HXW88" s="461" t="s">
        <v>903</v>
      </c>
      <c r="HXX88" s="140" t="s">
        <v>2</v>
      </c>
      <c r="HXY88" s="224" t="s">
        <v>3</v>
      </c>
      <c r="HXZ88" s="461" t="s">
        <v>10</v>
      </c>
      <c r="HYA88" s="461" t="s">
        <v>4</v>
      </c>
      <c r="HYB88" s="180" t="s">
        <v>193</v>
      </c>
      <c r="HYC88" s="180" t="s">
        <v>25</v>
      </c>
      <c r="HYD88" s="193"/>
      <c r="HYE88" s="461" t="s">
        <v>903</v>
      </c>
      <c r="HYF88" s="140" t="s">
        <v>2</v>
      </c>
      <c r="HYG88" s="224" t="s">
        <v>3</v>
      </c>
      <c r="HYH88" s="461" t="s">
        <v>10</v>
      </c>
      <c r="HYI88" s="461" t="s">
        <v>4</v>
      </c>
      <c r="HYJ88" s="180" t="s">
        <v>193</v>
      </c>
      <c r="HYK88" s="180" t="s">
        <v>25</v>
      </c>
      <c r="HYL88" s="193"/>
      <c r="HYM88" s="461" t="s">
        <v>903</v>
      </c>
      <c r="HYN88" s="140" t="s">
        <v>2</v>
      </c>
      <c r="HYO88" s="224" t="s">
        <v>3</v>
      </c>
      <c r="HYP88" s="461" t="s">
        <v>10</v>
      </c>
      <c r="HYQ88" s="461" t="s">
        <v>4</v>
      </c>
      <c r="HYR88" s="180" t="s">
        <v>193</v>
      </c>
      <c r="HYS88" s="180" t="s">
        <v>25</v>
      </c>
      <c r="HYT88" s="193"/>
      <c r="HYU88" s="461" t="s">
        <v>903</v>
      </c>
      <c r="HYV88" s="140" t="s">
        <v>2</v>
      </c>
      <c r="HYW88" s="224" t="s">
        <v>3</v>
      </c>
      <c r="HYX88" s="461" t="s">
        <v>10</v>
      </c>
      <c r="HYY88" s="461" t="s">
        <v>4</v>
      </c>
      <c r="HYZ88" s="180" t="s">
        <v>193</v>
      </c>
      <c r="HZA88" s="180" t="s">
        <v>25</v>
      </c>
      <c r="HZB88" s="193"/>
      <c r="HZC88" s="461" t="s">
        <v>903</v>
      </c>
      <c r="HZD88" s="140" t="s">
        <v>2</v>
      </c>
      <c r="HZE88" s="224" t="s">
        <v>3</v>
      </c>
      <c r="HZF88" s="461" t="s">
        <v>10</v>
      </c>
      <c r="HZG88" s="461" t="s">
        <v>4</v>
      </c>
      <c r="HZH88" s="180" t="s">
        <v>193</v>
      </c>
      <c r="HZI88" s="180" t="s">
        <v>25</v>
      </c>
      <c r="HZJ88" s="193"/>
      <c r="HZK88" s="461" t="s">
        <v>903</v>
      </c>
      <c r="HZL88" s="140" t="s">
        <v>2</v>
      </c>
      <c r="HZM88" s="224" t="s">
        <v>3</v>
      </c>
      <c r="HZN88" s="461" t="s">
        <v>10</v>
      </c>
      <c r="HZO88" s="461" t="s">
        <v>4</v>
      </c>
      <c r="HZP88" s="180" t="s">
        <v>193</v>
      </c>
      <c r="HZQ88" s="180" t="s">
        <v>25</v>
      </c>
      <c r="HZR88" s="193"/>
      <c r="HZS88" s="461" t="s">
        <v>903</v>
      </c>
      <c r="HZT88" s="140" t="s">
        <v>2</v>
      </c>
      <c r="HZU88" s="224" t="s">
        <v>3</v>
      </c>
      <c r="HZV88" s="461" t="s">
        <v>10</v>
      </c>
      <c r="HZW88" s="461" t="s">
        <v>4</v>
      </c>
      <c r="HZX88" s="180" t="s">
        <v>193</v>
      </c>
      <c r="HZY88" s="180" t="s">
        <v>25</v>
      </c>
      <c r="HZZ88" s="193"/>
      <c r="IAA88" s="461" t="s">
        <v>903</v>
      </c>
      <c r="IAB88" s="140" t="s">
        <v>2</v>
      </c>
      <c r="IAC88" s="224" t="s">
        <v>3</v>
      </c>
      <c r="IAD88" s="461" t="s">
        <v>10</v>
      </c>
      <c r="IAE88" s="461" t="s">
        <v>4</v>
      </c>
      <c r="IAF88" s="180" t="s">
        <v>193</v>
      </c>
      <c r="IAG88" s="180" t="s">
        <v>25</v>
      </c>
      <c r="IAH88" s="193"/>
      <c r="IAI88" s="461" t="s">
        <v>903</v>
      </c>
      <c r="IAJ88" s="140" t="s">
        <v>2</v>
      </c>
      <c r="IAK88" s="224" t="s">
        <v>3</v>
      </c>
      <c r="IAL88" s="461" t="s">
        <v>10</v>
      </c>
      <c r="IAM88" s="461" t="s">
        <v>4</v>
      </c>
      <c r="IAN88" s="180" t="s">
        <v>193</v>
      </c>
      <c r="IAO88" s="180" t="s">
        <v>25</v>
      </c>
      <c r="IAP88" s="193"/>
      <c r="IAQ88" s="461" t="s">
        <v>903</v>
      </c>
      <c r="IAR88" s="140" t="s">
        <v>2</v>
      </c>
      <c r="IAS88" s="224" t="s">
        <v>3</v>
      </c>
      <c r="IAT88" s="461" t="s">
        <v>10</v>
      </c>
      <c r="IAU88" s="461" t="s">
        <v>4</v>
      </c>
      <c r="IAV88" s="180" t="s">
        <v>193</v>
      </c>
      <c r="IAW88" s="180" t="s">
        <v>25</v>
      </c>
      <c r="IAX88" s="193"/>
      <c r="IAY88" s="461" t="s">
        <v>903</v>
      </c>
      <c r="IAZ88" s="140" t="s">
        <v>2</v>
      </c>
      <c r="IBA88" s="224" t="s">
        <v>3</v>
      </c>
      <c r="IBB88" s="461" t="s">
        <v>10</v>
      </c>
      <c r="IBC88" s="461" t="s">
        <v>4</v>
      </c>
      <c r="IBD88" s="180" t="s">
        <v>193</v>
      </c>
      <c r="IBE88" s="180" t="s">
        <v>25</v>
      </c>
      <c r="IBF88" s="193"/>
      <c r="IBG88" s="461" t="s">
        <v>903</v>
      </c>
      <c r="IBH88" s="140" t="s">
        <v>2</v>
      </c>
      <c r="IBI88" s="224" t="s">
        <v>3</v>
      </c>
      <c r="IBJ88" s="461" t="s">
        <v>10</v>
      </c>
      <c r="IBK88" s="461" t="s">
        <v>4</v>
      </c>
      <c r="IBL88" s="180" t="s">
        <v>193</v>
      </c>
      <c r="IBM88" s="180" t="s">
        <v>25</v>
      </c>
      <c r="IBN88" s="193"/>
      <c r="IBO88" s="461" t="s">
        <v>903</v>
      </c>
      <c r="IBP88" s="140" t="s">
        <v>2</v>
      </c>
      <c r="IBQ88" s="224" t="s">
        <v>3</v>
      </c>
      <c r="IBR88" s="461" t="s">
        <v>10</v>
      </c>
      <c r="IBS88" s="461" t="s">
        <v>4</v>
      </c>
      <c r="IBT88" s="180" t="s">
        <v>193</v>
      </c>
      <c r="IBU88" s="180" t="s">
        <v>25</v>
      </c>
      <c r="IBV88" s="193"/>
      <c r="IBW88" s="461" t="s">
        <v>903</v>
      </c>
      <c r="IBX88" s="140" t="s">
        <v>2</v>
      </c>
      <c r="IBY88" s="224" t="s">
        <v>3</v>
      </c>
      <c r="IBZ88" s="461" t="s">
        <v>10</v>
      </c>
      <c r="ICA88" s="461" t="s">
        <v>4</v>
      </c>
      <c r="ICB88" s="180" t="s">
        <v>193</v>
      </c>
      <c r="ICC88" s="180" t="s">
        <v>25</v>
      </c>
      <c r="ICD88" s="193"/>
      <c r="ICE88" s="461" t="s">
        <v>903</v>
      </c>
      <c r="ICF88" s="140" t="s">
        <v>2</v>
      </c>
      <c r="ICG88" s="224" t="s">
        <v>3</v>
      </c>
      <c r="ICH88" s="461" t="s">
        <v>10</v>
      </c>
      <c r="ICI88" s="461" t="s">
        <v>4</v>
      </c>
      <c r="ICJ88" s="180" t="s">
        <v>193</v>
      </c>
      <c r="ICK88" s="180" t="s">
        <v>25</v>
      </c>
      <c r="ICL88" s="193"/>
      <c r="ICM88" s="461" t="s">
        <v>903</v>
      </c>
      <c r="ICN88" s="140" t="s">
        <v>2</v>
      </c>
      <c r="ICO88" s="224" t="s">
        <v>3</v>
      </c>
      <c r="ICP88" s="461" t="s">
        <v>10</v>
      </c>
      <c r="ICQ88" s="461" t="s">
        <v>4</v>
      </c>
      <c r="ICR88" s="180" t="s">
        <v>193</v>
      </c>
      <c r="ICS88" s="180" t="s">
        <v>25</v>
      </c>
      <c r="ICT88" s="193"/>
      <c r="ICU88" s="461" t="s">
        <v>903</v>
      </c>
      <c r="ICV88" s="140" t="s">
        <v>2</v>
      </c>
      <c r="ICW88" s="224" t="s">
        <v>3</v>
      </c>
      <c r="ICX88" s="461" t="s">
        <v>10</v>
      </c>
      <c r="ICY88" s="461" t="s">
        <v>4</v>
      </c>
      <c r="ICZ88" s="180" t="s">
        <v>193</v>
      </c>
      <c r="IDA88" s="180" t="s">
        <v>25</v>
      </c>
      <c r="IDB88" s="193"/>
      <c r="IDC88" s="461" t="s">
        <v>903</v>
      </c>
      <c r="IDD88" s="140" t="s">
        <v>2</v>
      </c>
      <c r="IDE88" s="224" t="s">
        <v>3</v>
      </c>
      <c r="IDF88" s="461" t="s">
        <v>10</v>
      </c>
      <c r="IDG88" s="461" t="s">
        <v>4</v>
      </c>
      <c r="IDH88" s="180" t="s">
        <v>193</v>
      </c>
      <c r="IDI88" s="180" t="s">
        <v>25</v>
      </c>
      <c r="IDJ88" s="193"/>
      <c r="IDK88" s="461" t="s">
        <v>903</v>
      </c>
      <c r="IDL88" s="140" t="s">
        <v>2</v>
      </c>
      <c r="IDM88" s="224" t="s">
        <v>3</v>
      </c>
      <c r="IDN88" s="461" t="s">
        <v>10</v>
      </c>
      <c r="IDO88" s="461" t="s">
        <v>4</v>
      </c>
      <c r="IDP88" s="180" t="s">
        <v>193</v>
      </c>
      <c r="IDQ88" s="180" t="s">
        <v>25</v>
      </c>
      <c r="IDR88" s="193"/>
      <c r="IDS88" s="461" t="s">
        <v>903</v>
      </c>
      <c r="IDT88" s="140" t="s">
        <v>2</v>
      </c>
      <c r="IDU88" s="224" t="s">
        <v>3</v>
      </c>
      <c r="IDV88" s="461" t="s">
        <v>10</v>
      </c>
      <c r="IDW88" s="461" t="s">
        <v>4</v>
      </c>
      <c r="IDX88" s="180" t="s">
        <v>193</v>
      </c>
      <c r="IDY88" s="180" t="s">
        <v>25</v>
      </c>
      <c r="IDZ88" s="193"/>
      <c r="IEA88" s="461" t="s">
        <v>903</v>
      </c>
      <c r="IEB88" s="140" t="s">
        <v>2</v>
      </c>
      <c r="IEC88" s="224" t="s">
        <v>3</v>
      </c>
      <c r="IED88" s="461" t="s">
        <v>10</v>
      </c>
      <c r="IEE88" s="461" t="s">
        <v>4</v>
      </c>
      <c r="IEF88" s="180" t="s">
        <v>193</v>
      </c>
      <c r="IEG88" s="180" t="s">
        <v>25</v>
      </c>
      <c r="IEH88" s="193"/>
      <c r="IEI88" s="461" t="s">
        <v>903</v>
      </c>
      <c r="IEJ88" s="140" t="s">
        <v>2</v>
      </c>
      <c r="IEK88" s="224" t="s">
        <v>3</v>
      </c>
      <c r="IEL88" s="461" t="s">
        <v>10</v>
      </c>
      <c r="IEM88" s="461" t="s">
        <v>4</v>
      </c>
      <c r="IEN88" s="180" t="s">
        <v>193</v>
      </c>
      <c r="IEO88" s="180" t="s">
        <v>25</v>
      </c>
      <c r="IEP88" s="193"/>
      <c r="IEQ88" s="461" t="s">
        <v>903</v>
      </c>
      <c r="IER88" s="140" t="s">
        <v>2</v>
      </c>
      <c r="IES88" s="224" t="s">
        <v>3</v>
      </c>
      <c r="IET88" s="461" t="s">
        <v>10</v>
      </c>
      <c r="IEU88" s="461" t="s">
        <v>4</v>
      </c>
      <c r="IEV88" s="180" t="s">
        <v>193</v>
      </c>
      <c r="IEW88" s="180" t="s">
        <v>25</v>
      </c>
      <c r="IEX88" s="193"/>
      <c r="IEY88" s="461" t="s">
        <v>903</v>
      </c>
      <c r="IEZ88" s="140" t="s">
        <v>2</v>
      </c>
      <c r="IFA88" s="224" t="s">
        <v>3</v>
      </c>
      <c r="IFB88" s="461" t="s">
        <v>10</v>
      </c>
      <c r="IFC88" s="461" t="s">
        <v>4</v>
      </c>
      <c r="IFD88" s="180" t="s">
        <v>193</v>
      </c>
      <c r="IFE88" s="180" t="s">
        <v>25</v>
      </c>
      <c r="IFF88" s="193"/>
      <c r="IFG88" s="461" t="s">
        <v>903</v>
      </c>
      <c r="IFH88" s="140" t="s">
        <v>2</v>
      </c>
      <c r="IFI88" s="224" t="s">
        <v>3</v>
      </c>
      <c r="IFJ88" s="461" t="s">
        <v>10</v>
      </c>
      <c r="IFK88" s="461" t="s">
        <v>4</v>
      </c>
      <c r="IFL88" s="180" t="s">
        <v>193</v>
      </c>
      <c r="IFM88" s="180" t="s">
        <v>25</v>
      </c>
      <c r="IFN88" s="193"/>
      <c r="IFO88" s="461" t="s">
        <v>903</v>
      </c>
      <c r="IFP88" s="140" t="s">
        <v>2</v>
      </c>
      <c r="IFQ88" s="224" t="s">
        <v>3</v>
      </c>
      <c r="IFR88" s="461" t="s">
        <v>10</v>
      </c>
      <c r="IFS88" s="461" t="s">
        <v>4</v>
      </c>
      <c r="IFT88" s="180" t="s">
        <v>193</v>
      </c>
      <c r="IFU88" s="180" t="s">
        <v>25</v>
      </c>
      <c r="IFV88" s="193"/>
      <c r="IFW88" s="461" t="s">
        <v>903</v>
      </c>
      <c r="IFX88" s="140" t="s">
        <v>2</v>
      </c>
      <c r="IFY88" s="224" t="s">
        <v>3</v>
      </c>
      <c r="IFZ88" s="461" t="s">
        <v>10</v>
      </c>
      <c r="IGA88" s="461" t="s">
        <v>4</v>
      </c>
      <c r="IGB88" s="180" t="s">
        <v>193</v>
      </c>
      <c r="IGC88" s="180" t="s">
        <v>25</v>
      </c>
      <c r="IGD88" s="193"/>
      <c r="IGE88" s="461" t="s">
        <v>903</v>
      </c>
      <c r="IGF88" s="140" t="s">
        <v>2</v>
      </c>
      <c r="IGG88" s="224" t="s">
        <v>3</v>
      </c>
      <c r="IGH88" s="461" t="s">
        <v>10</v>
      </c>
      <c r="IGI88" s="461" t="s">
        <v>4</v>
      </c>
      <c r="IGJ88" s="180" t="s">
        <v>193</v>
      </c>
      <c r="IGK88" s="180" t="s">
        <v>25</v>
      </c>
      <c r="IGL88" s="193"/>
      <c r="IGM88" s="461" t="s">
        <v>903</v>
      </c>
      <c r="IGN88" s="140" t="s">
        <v>2</v>
      </c>
      <c r="IGO88" s="224" t="s">
        <v>3</v>
      </c>
      <c r="IGP88" s="461" t="s">
        <v>10</v>
      </c>
      <c r="IGQ88" s="461" t="s">
        <v>4</v>
      </c>
      <c r="IGR88" s="180" t="s">
        <v>193</v>
      </c>
      <c r="IGS88" s="180" t="s">
        <v>25</v>
      </c>
      <c r="IGT88" s="193"/>
      <c r="IGU88" s="461" t="s">
        <v>903</v>
      </c>
      <c r="IGV88" s="140" t="s">
        <v>2</v>
      </c>
      <c r="IGW88" s="224" t="s">
        <v>3</v>
      </c>
      <c r="IGX88" s="461" t="s">
        <v>10</v>
      </c>
      <c r="IGY88" s="461" t="s">
        <v>4</v>
      </c>
      <c r="IGZ88" s="180" t="s">
        <v>193</v>
      </c>
      <c r="IHA88" s="180" t="s">
        <v>25</v>
      </c>
      <c r="IHB88" s="193"/>
      <c r="IHC88" s="461" t="s">
        <v>903</v>
      </c>
      <c r="IHD88" s="140" t="s">
        <v>2</v>
      </c>
      <c r="IHE88" s="224" t="s">
        <v>3</v>
      </c>
      <c r="IHF88" s="461" t="s">
        <v>10</v>
      </c>
      <c r="IHG88" s="461" t="s">
        <v>4</v>
      </c>
      <c r="IHH88" s="180" t="s">
        <v>193</v>
      </c>
      <c r="IHI88" s="180" t="s">
        <v>25</v>
      </c>
      <c r="IHJ88" s="193"/>
      <c r="IHK88" s="461" t="s">
        <v>903</v>
      </c>
      <c r="IHL88" s="140" t="s">
        <v>2</v>
      </c>
      <c r="IHM88" s="224" t="s">
        <v>3</v>
      </c>
      <c r="IHN88" s="461" t="s">
        <v>10</v>
      </c>
      <c r="IHO88" s="461" t="s">
        <v>4</v>
      </c>
      <c r="IHP88" s="180" t="s">
        <v>193</v>
      </c>
      <c r="IHQ88" s="180" t="s">
        <v>25</v>
      </c>
      <c r="IHR88" s="193"/>
      <c r="IHS88" s="461" t="s">
        <v>903</v>
      </c>
      <c r="IHT88" s="140" t="s">
        <v>2</v>
      </c>
      <c r="IHU88" s="224" t="s">
        <v>3</v>
      </c>
      <c r="IHV88" s="461" t="s">
        <v>10</v>
      </c>
      <c r="IHW88" s="461" t="s">
        <v>4</v>
      </c>
      <c r="IHX88" s="180" t="s">
        <v>193</v>
      </c>
      <c r="IHY88" s="180" t="s">
        <v>25</v>
      </c>
      <c r="IHZ88" s="193"/>
      <c r="IIA88" s="461" t="s">
        <v>903</v>
      </c>
      <c r="IIB88" s="140" t="s">
        <v>2</v>
      </c>
      <c r="IIC88" s="224" t="s">
        <v>3</v>
      </c>
      <c r="IID88" s="461" t="s">
        <v>10</v>
      </c>
      <c r="IIE88" s="461" t="s">
        <v>4</v>
      </c>
      <c r="IIF88" s="180" t="s">
        <v>193</v>
      </c>
      <c r="IIG88" s="180" t="s">
        <v>25</v>
      </c>
      <c r="IIH88" s="193"/>
      <c r="III88" s="461" t="s">
        <v>903</v>
      </c>
      <c r="IIJ88" s="140" t="s">
        <v>2</v>
      </c>
      <c r="IIK88" s="224" t="s">
        <v>3</v>
      </c>
      <c r="IIL88" s="461" t="s">
        <v>10</v>
      </c>
      <c r="IIM88" s="461" t="s">
        <v>4</v>
      </c>
      <c r="IIN88" s="180" t="s">
        <v>193</v>
      </c>
      <c r="IIO88" s="180" t="s">
        <v>25</v>
      </c>
      <c r="IIP88" s="193"/>
      <c r="IIQ88" s="461" t="s">
        <v>903</v>
      </c>
      <c r="IIR88" s="140" t="s">
        <v>2</v>
      </c>
      <c r="IIS88" s="224" t="s">
        <v>3</v>
      </c>
      <c r="IIT88" s="461" t="s">
        <v>10</v>
      </c>
      <c r="IIU88" s="461" t="s">
        <v>4</v>
      </c>
      <c r="IIV88" s="180" t="s">
        <v>193</v>
      </c>
      <c r="IIW88" s="180" t="s">
        <v>25</v>
      </c>
      <c r="IIX88" s="193"/>
      <c r="IIY88" s="461" t="s">
        <v>903</v>
      </c>
      <c r="IIZ88" s="140" t="s">
        <v>2</v>
      </c>
      <c r="IJA88" s="224" t="s">
        <v>3</v>
      </c>
      <c r="IJB88" s="461" t="s">
        <v>10</v>
      </c>
      <c r="IJC88" s="461" t="s">
        <v>4</v>
      </c>
      <c r="IJD88" s="180" t="s">
        <v>193</v>
      </c>
      <c r="IJE88" s="180" t="s">
        <v>25</v>
      </c>
      <c r="IJF88" s="193"/>
      <c r="IJG88" s="461" t="s">
        <v>903</v>
      </c>
      <c r="IJH88" s="140" t="s">
        <v>2</v>
      </c>
      <c r="IJI88" s="224" t="s">
        <v>3</v>
      </c>
      <c r="IJJ88" s="461" t="s">
        <v>10</v>
      </c>
      <c r="IJK88" s="461" t="s">
        <v>4</v>
      </c>
      <c r="IJL88" s="180" t="s">
        <v>193</v>
      </c>
      <c r="IJM88" s="180" t="s">
        <v>25</v>
      </c>
      <c r="IJN88" s="193"/>
      <c r="IJO88" s="461" t="s">
        <v>903</v>
      </c>
      <c r="IJP88" s="140" t="s">
        <v>2</v>
      </c>
      <c r="IJQ88" s="224" t="s">
        <v>3</v>
      </c>
      <c r="IJR88" s="461" t="s">
        <v>10</v>
      </c>
      <c r="IJS88" s="461" t="s">
        <v>4</v>
      </c>
      <c r="IJT88" s="180" t="s">
        <v>193</v>
      </c>
      <c r="IJU88" s="180" t="s">
        <v>25</v>
      </c>
      <c r="IJV88" s="193"/>
      <c r="IJW88" s="461" t="s">
        <v>903</v>
      </c>
      <c r="IJX88" s="140" t="s">
        <v>2</v>
      </c>
      <c r="IJY88" s="224" t="s">
        <v>3</v>
      </c>
      <c r="IJZ88" s="461" t="s">
        <v>10</v>
      </c>
      <c r="IKA88" s="461" t="s">
        <v>4</v>
      </c>
      <c r="IKB88" s="180" t="s">
        <v>193</v>
      </c>
      <c r="IKC88" s="180" t="s">
        <v>25</v>
      </c>
      <c r="IKD88" s="193"/>
      <c r="IKE88" s="461" t="s">
        <v>903</v>
      </c>
      <c r="IKF88" s="140" t="s">
        <v>2</v>
      </c>
      <c r="IKG88" s="224" t="s">
        <v>3</v>
      </c>
      <c r="IKH88" s="461" t="s">
        <v>10</v>
      </c>
      <c r="IKI88" s="461" t="s">
        <v>4</v>
      </c>
      <c r="IKJ88" s="180" t="s">
        <v>193</v>
      </c>
      <c r="IKK88" s="180" t="s">
        <v>25</v>
      </c>
      <c r="IKL88" s="193"/>
      <c r="IKM88" s="461" t="s">
        <v>903</v>
      </c>
      <c r="IKN88" s="140" t="s">
        <v>2</v>
      </c>
      <c r="IKO88" s="224" t="s">
        <v>3</v>
      </c>
      <c r="IKP88" s="461" t="s">
        <v>10</v>
      </c>
      <c r="IKQ88" s="461" t="s">
        <v>4</v>
      </c>
      <c r="IKR88" s="180" t="s">
        <v>193</v>
      </c>
      <c r="IKS88" s="180" t="s">
        <v>25</v>
      </c>
      <c r="IKT88" s="193"/>
      <c r="IKU88" s="461" t="s">
        <v>903</v>
      </c>
      <c r="IKV88" s="140" t="s">
        <v>2</v>
      </c>
      <c r="IKW88" s="224" t="s">
        <v>3</v>
      </c>
      <c r="IKX88" s="461" t="s">
        <v>10</v>
      </c>
      <c r="IKY88" s="461" t="s">
        <v>4</v>
      </c>
      <c r="IKZ88" s="180" t="s">
        <v>193</v>
      </c>
      <c r="ILA88" s="180" t="s">
        <v>25</v>
      </c>
      <c r="ILB88" s="193"/>
      <c r="ILC88" s="461" t="s">
        <v>903</v>
      </c>
      <c r="ILD88" s="140" t="s">
        <v>2</v>
      </c>
      <c r="ILE88" s="224" t="s">
        <v>3</v>
      </c>
      <c r="ILF88" s="461" t="s">
        <v>10</v>
      </c>
      <c r="ILG88" s="461" t="s">
        <v>4</v>
      </c>
      <c r="ILH88" s="180" t="s">
        <v>193</v>
      </c>
      <c r="ILI88" s="180" t="s">
        <v>25</v>
      </c>
      <c r="ILJ88" s="193"/>
      <c r="ILK88" s="461" t="s">
        <v>903</v>
      </c>
      <c r="ILL88" s="140" t="s">
        <v>2</v>
      </c>
      <c r="ILM88" s="224" t="s">
        <v>3</v>
      </c>
      <c r="ILN88" s="461" t="s">
        <v>10</v>
      </c>
      <c r="ILO88" s="461" t="s">
        <v>4</v>
      </c>
      <c r="ILP88" s="180" t="s">
        <v>193</v>
      </c>
      <c r="ILQ88" s="180" t="s">
        <v>25</v>
      </c>
      <c r="ILR88" s="193"/>
      <c r="ILS88" s="461" t="s">
        <v>903</v>
      </c>
      <c r="ILT88" s="140" t="s">
        <v>2</v>
      </c>
      <c r="ILU88" s="224" t="s">
        <v>3</v>
      </c>
      <c r="ILV88" s="461" t="s">
        <v>10</v>
      </c>
      <c r="ILW88" s="461" t="s">
        <v>4</v>
      </c>
      <c r="ILX88" s="180" t="s">
        <v>193</v>
      </c>
      <c r="ILY88" s="180" t="s">
        <v>25</v>
      </c>
      <c r="ILZ88" s="193"/>
      <c r="IMA88" s="461" t="s">
        <v>903</v>
      </c>
      <c r="IMB88" s="140" t="s">
        <v>2</v>
      </c>
      <c r="IMC88" s="224" t="s">
        <v>3</v>
      </c>
      <c r="IMD88" s="461" t="s">
        <v>10</v>
      </c>
      <c r="IME88" s="461" t="s">
        <v>4</v>
      </c>
      <c r="IMF88" s="180" t="s">
        <v>193</v>
      </c>
      <c r="IMG88" s="180" t="s">
        <v>25</v>
      </c>
      <c r="IMH88" s="193"/>
      <c r="IMI88" s="461" t="s">
        <v>903</v>
      </c>
      <c r="IMJ88" s="140" t="s">
        <v>2</v>
      </c>
      <c r="IMK88" s="224" t="s">
        <v>3</v>
      </c>
      <c r="IML88" s="461" t="s">
        <v>10</v>
      </c>
      <c r="IMM88" s="461" t="s">
        <v>4</v>
      </c>
      <c r="IMN88" s="180" t="s">
        <v>193</v>
      </c>
      <c r="IMO88" s="180" t="s">
        <v>25</v>
      </c>
      <c r="IMP88" s="193"/>
      <c r="IMQ88" s="461" t="s">
        <v>903</v>
      </c>
      <c r="IMR88" s="140" t="s">
        <v>2</v>
      </c>
      <c r="IMS88" s="224" t="s">
        <v>3</v>
      </c>
      <c r="IMT88" s="461" t="s">
        <v>10</v>
      </c>
      <c r="IMU88" s="461" t="s">
        <v>4</v>
      </c>
      <c r="IMV88" s="180" t="s">
        <v>193</v>
      </c>
      <c r="IMW88" s="180" t="s">
        <v>25</v>
      </c>
      <c r="IMX88" s="193"/>
      <c r="IMY88" s="461" t="s">
        <v>903</v>
      </c>
      <c r="IMZ88" s="140" t="s">
        <v>2</v>
      </c>
      <c r="INA88" s="224" t="s">
        <v>3</v>
      </c>
      <c r="INB88" s="461" t="s">
        <v>10</v>
      </c>
      <c r="INC88" s="461" t="s">
        <v>4</v>
      </c>
      <c r="IND88" s="180" t="s">
        <v>193</v>
      </c>
      <c r="INE88" s="180" t="s">
        <v>25</v>
      </c>
      <c r="INF88" s="193"/>
      <c r="ING88" s="461" t="s">
        <v>903</v>
      </c>
      <c r="INH88" s="140" t="s">
        <v>2</v>
      </c>
      <c r="INI88" s="224" t="s">
        <v>3</v>
      </c>
      <c r="INJ88" s="461" t="s">
        <v>10</v>
      </c>
      <c r="INK88" s="461" t="s">
        <v>4</v>
      </c>
      <c r="INL88" s="180" t="s">
        <v>193</v>
      </c>
      <c r="INM88" s="180" t="s">
        <v>25</v>
      </c>
      <c r="INN88" s="193"/>
      <c r="INO88" s="461" t="s">
        <v>903</v>
      </c>
      <c r="INP88" s="140" t="s">
        <v>2</v>
      </c>
      <c r="INQ88" s="224" t="s">
        <v>3</v>
      </c>
      <c r="INR88" s="461" t="s">
        <v>10</v>
      </c>
      <c r="INS88" s="461" t="s">
        <v>4</v>
      </c>
      <c r="INT88" s="180" t="s">
        <v>193</v>
      </c>
      <c r="INU88" s="180" t="s">
        <v>25</v>
      </c>
      <c r="INV88" s="193"/>
      <c r="INW88" s="461" t="s">
        <v>903</v>
      </c>
      <c r="INX88" s="140" t="s">
        <v>2</v>
      </c>
      <c r="INY88" s="224" t="s">
        <v>3</v>
      </c>
      <c r="INZ88" s="461" t="s">
        <v>10</v>
      </c>
      <c r="IOA88" s="461" t="s">
        <v>4</v>
      </c>
      <c r="IOB88" s="180" t="s">
        <v>193</v>
      </c>
      <c r="IOC88" s="180" t="s">
        <v>25</v>
      </c>
      <c r="IOD88" s="193"/>
      <c r="IOE88" s="461" t="s">
        <v>903</v>
      </c>
      <c r="IOF88" s="140" t="s">
        <v>2</v>
      </c>
      <c r="IOG88" s="224" t="s">
        <v>3</v>
      </c>
      <c r="IOH88" s="461" t="s">
        <v>10</v>
      </c>
      <c r="IOI88" s="461" t="s">
        <v>4</v>
      </c>
      <c r="IOJ88" s="180" t="s">
        <v>193</v>
      </c>
      <c r="IOK88" s="180" t="s">
        <v>25</v>
      </c>
      <c r="IOL88" s="193"/>
      <c r="IOM88" s="461" t="s">
        <v>903</v>
      </c>
      <c r="ION88" s="140" t="s">
        <v>2</v>
      </c>
      <c r="IOO88" s="224" t="s">
        <v>3</v>
      </c>
      <c r="IOP88" s="461" t="s">
        <v>10</v>
      </c>
      <c r="IOQ88" s="461" t="s">
        <v>4</v>
      </c>
      <c r="IOR88" s="180" t="s">
        <v>193</v>
      </c>
      <c r="IOS88" s="180" t="s">
        <v>25</v>
      </c>
      <c r="IOT88" s="193"/>
      <c r="IOU88" s="461" t="s">
        <v>903</v>
      </c>
      <c r="IOV88" s="140" t="s">
        <v>2</v>
      </c>
      <c r="IOW88" s="224" t="s">
        <v>3</v>
      </c>
      <c r="IOX88" s="461" t="s">
        <v>10</v>
      </c>
      <c r="IOY88" s="461" t="s">
        <v>4</v>
      </c>
      <c r="IOZ88" s="180" t="s">
        <v>193</v>
      </c>
      <c r="IPA88" s="180" t="s">
        <v>25</v>
      </c>
      <c r="IPB88" s="193"/>
      <c r="IPC88" s="461" t="s">
        <v>903</v>
      </c>
      <c r="IPD88" s="140" t="s">
        <v>2</v>
      </c>
      <c r="IPE88" s="224" t="s">
        <v>3</v>
      </c>
      <c r="IPF88" s="461" t="s">
        <v>10</v>
      </c>
      <c r="IPG88" s="461" t="s">
        <v>4</v>
      </c>
      <c r="IPH88" s="180" t="s">
        <v>193</v>
      </c>
      <c r="IPI88" s="180" t="s">
        <v>25</v>
      </c>
      <c r="IPJ88" s="193"/>
      <c r="IPK88" s="461" t="s">
        <v>903</v>
      </c>
      <c r="IPL88" s="140" t="s">
        <v>2</v>
      </c>
      <c r="IPM88" s="224" t="s">
        <v>3</v>
      </c>
      <c r="IPN88" s="461" t="s">
        <v>10</v>
      </c>
      <c r="IPO88" s="461" t="s">
        <v>4</v>
      </c>
      <c r="IPP88" s="180" t="s">
        <v>193</v>
      </c>
      <c r="IPQ88" s="180" t="s">
        <v>25</v>
      </c>
      <c r="IPR88" s="193"/>
      <c r="IPS88" s="461" t="s">
        <v>903</v>
      </c>
      <c r="IPT88" s="140" t="s">
        <v>2</v>
      </c>
      <c r="IPU88" s="224" t="s">
        <v>3</v>
      </c>
      <c r="IPV88" s="461" t="s">
        <v>10</v>
      </c>
      <c r="IPW88" s="461" t="s">
        <v>4</v>
      </c>
      <c r="IPX88" s="180" t="s">
        <v>193</v>
      </c>
      <c r="IPY88" s="180" t="s">
        <v>25</v>
      </c>
      <c r="IPZ88" s="193"/>
      <c r="IQA88" s="461" t="s">
        <v>903</v>
      </c>
      <c r="IQB88" s="140" t="s">
        <v>2</v>
      </c>
      <c r="IQC88" s="224" t="s">
        <v>3</v>
      </c>
      <c r="IQD88" s="461" t="s">
        <v>10</v>
      </c>
      <c r="IQE88" s="461" t="s">
        <v>4</v>
      </c>
      <c r="IQF88" s="180" t="s">
        <v>193</v>
      </c>
      <c r="IQG88" s="180" t="s">
        <v>25</v>
      </c>
      <c r="IQH88" s="193"/>
      <c r="IQI88" s="461" t="s">
        <v>903</v>
      </c>
      <c r="IQJ88" s="140" t="s">
        <v>2</v>
      </c>
      <c r="IQK88" s="224" t="s">
        <v>3</v>
      </c>
      <c r="IQL88" s="461" t="s">
        <v>10</v>
      </c>
      <c r="IQM88" s="461" t="s">
        <v>4</v>
      </c>
      <c r="IQN88" s="180" t="s">
        <v>193</v>
      </c>
      <c r="IQO88" s="180" t="s">
        <v>25</v>
      </c>
      <c r="IQP88" s="193"/>
      <c r="IQQ88" s="461" t="s">
        <v>903</v>
      </c>
      <c r="IQR88" s="140" t="s">
        <v>2</v>
      </c>
      <c r="IQS88" s="224" t="s">
        <v>3</v>
      </c>
      <c r="IQT88" s="461" t="s">
        <v>10</v>
      </c>
      <c r="IQU88" s="461" t="s">
        <v>4</v>
      </c>
      <c r="IQV88" s="180" t="s">
        <v>193</v>
      </c>
      <c r="IQW88" s="180" t="s">
        <v>25</v>
      </c>
      <c r="IQX88" s="193"/>
      <c r="IQY88" s="461" t="s">
        <v>903</v>
      </c>
      <c r="IQZ88" s="140" t="s">
        <v>2</v>
      </c>
      <c r="IRA88" s="224" t="s">
        <v>3</v>
      </c>
      <c r="IRB88" s="461" t="s">
        <v>10</v>
      </c>
      <c r="IRC88" s="461" t="s">
        <v>4</v>
      </c>
      <c r="IRD88" s="180" t="s">
        <v>193</v>
      </c>
      <c r="IRE88" s="180" t="s">
        <v>25</v>
      </c>
      <c r="IRF88" s="193"/>
      <c r="IRG88" s="461" t="s">
        <v>903</v>
      </c>
      <c r="IRH88" s="140" t="s">
        <v>2</v>
      </c>
      <c r="IRI88" s="224" t="s">
        <v>3</v>
      </c>
      <c r="IRJ88" s="461" t="s">
        <v>10</v>
      </c>
      <c r="IRK88" s="461" t="s">
        <v>4</v>
      </c>
      <c r="IRL88" s="180" t="s">
        <v>193</v>
      </c>
      <c r="IRM88" s="180" t="s">
        <v>25</v>
      </c>
      <c r="IRN88" s="193"/>
      <c r="IRO88" s="461" t="s">
        <v>903</v>
      </c>
      <c r="IRP88" s="140" t="s">
        <v>2</v>
      </c>
      <c r="IRQ88" s="224" t="s">
        <v>3</v>
      </c>
      <c r="IRR88" s="461" t="s">
        <v>10</v>
      </c>
      <c r="IRS88" s="461" t="s">
        <v>4</v>
      </c>
      <c r="IRT88" s="180" t="s">
        <v>193</v>
      </c>
      <c r="IRU88" s="180" t="s">
        <v>25</v>
      </c>
      <c r="IRV88" s="193"/>
      <c r="IRW88" s="461" t="s">
        <v>903</v>
      </c>
      <c r="IRX88" s="140" t="s">
        <v>2</v>
      </c>
      <c r="IRY88" s="224" t="s">
        <v>3</v>
      </c>
      <c r="IRZ88" s="461" t="s">
        <v>10</v>
      </c>
      <c r="ISA88" s="461" t="s">
        <v>4</v>
      </c>
      <c r="ISB88" s="180" t="s">
        <v>193</v>
      </c>
      <c r="ISC88" s="180" t="s">
        <v>25</v>
      </c>
      <c r="ISD88" s="193"/>
      <c r="ISE88" s="461" t="s">
        <v>903</v>
      </c>
      <c r="ISF88" s="140" t="s">
        <v>2</v>
      </c>
      <c r="ISG88" s="224" t="s">
        <v>3</v>
      </c>
      <c r="ISH88" s="461" t="s">
        <v>10</v>
      </c>
      <c r="ISI88" s="461" t="s">
        <v>4</v>
      </c>
      <c r="ISJ88" s="180" t="s">
        <v>193</v>
      </c>
      <c r="ISK88" s="180" t="s">
        <v>25</v>
      </c>
      <c r="ISL88" s="193"/>
      <c r="ISM88" s="461" t="s">
        <v>903</v>
      </c>
      <c r="ISN88" s="140" t="s">
        <v>2</v>
      </c>
      <c r="ISO88" s="224" t="s">
        <v>3</v>
      </c>
      <c r="ISP88" s="461" t="s">
        <v>10</v>
      </c>
      <c r="ISQ88" s="461" t="s">
        <v>4</v>
      </c>
      <c r="ISR88" s="180" t="s">
        <v>193</v>
      </c>
      <c r="ISS88" s="180" t="s">
        <v>25</v>
      </c>
      <c r="IST88" s="193"/>
      <c r="ISU88" s="461" t="s">
        <v>903</v>
      </c>
      <c r="ISV88" s="140" t="s">
        <v>2</v>
      </c>
      <c r="ISW88" s="224" t="s">
        <v>3</v>
      </c>
      <c r="ISX88" s="461" t="s">
        <v>10</v>
      </c>
      <c r="ISY88" s="461" t="s">
        <v>4</v>
      </c>
      <c r="ISZ88" s="180" t="s">
        <v>193</v>
      </c>
      <c r="ITA88" s="180" t="s">
        <v>25</v>
      </c>
      <c r="ITB88" s="193"/>
      <c r="ITC88" s="461" t="s">
        <v>903</v>
      </c>
      <c r="ITD88" s="140" t="s">
        <v>2</v>
      </c>
      <c r="ITE88" s="224" t="s">
        <v>3</v>
      </c>
      <c r="ITF88" s="461" t="s">
        <v>10</v>
      </c>
      <c r="ITG88" s="461" t="s">
        <v>4</v>
      </c>
      <c r="ITH88" s="180" t="s">
        <v>193</v>
      </c>
      <c r="ITI88" s="180" t="s">
        <v>25</v>
      </c>
      <c r="ITJ88" s="193"/>
      <c r="ITK88" s="461" t="s">
        <v>903</v>
      </c>
      <c r="ITL88" s="140" t="s">
        <v>2</v>
      </c>
      <c r="ITM88" s="224" t="s">
        <v>3</v>
      </c>
      <c r="ITN88" s="461" t="s">
        <v>10</v>
      </c>
      <c r="ITO88" s="461" t="s">
        <v>4</v>
      </c>
      <c r="ITP88" s="180" t="s">
        <v>193</v>
      </c>
      <c r="ITQ88" s="180" t="s">
        <v>25</v>
      </c>
      <c r="ITR88" s="193"/>
      <c r="ITS88" s="461" t="s">
        <v>903</v>
      </c>
      <c r="ITT88" s="140" t="s">
        <v>2</v>
      </c>
      <c r="ITU88" s="224" t="s">
        <v>3</v>
      </c>
      <c r="ITV88" s="461" t="s">
        <v>10</v>
      </c>
      <c r="ITW88" s="461" t="s">
        <v>4</v>
      </c>
      <c r="ITX88" s="180" t="s">
        <v>193</v>
      </c>
      <c r="ITY88" s="180" t="s">
        <v>25</v>
      </c>
      <c r="ITZ88" s="193"/>
      <c r="IUA88" s="461" t="s">
        <v>903</v>
      </c>
      <c r="IUB88" s="140" t="s">
        <v>2</v>
      </c>
      <c r="IUC88" s="224" t="s">
        <v>3</v>
      </c>
      <c r="IUD88" s="461" t="s">
        <v>10</v>
      </c>
      <c r="IUE88" s="461" t="s">
        <v>4</v>
      </c>
      <c r="IUF88" s="180" t="s">
        <v>193</v>
      </c>
      <c r="IUG88" s="180" t="s">
        <v>25</v>
      </c>
      <c r="IUH88" s="193"/>
      <c r="IUI88" s="461" t="s">
        <v>903</v>
      </c>
      <c r="IUJ88" s="140" t="s">
        <v>2</v>
      </c>
      <c r="IUK88" s="224" t="s">
        <v>3</v>
      </c>
      <c r="IUL88" s="461" t="s">
        <v>10</v>
      </c>
      <c r="IUM88" s="461" t="s">
        <v>4</v>
      </c>
      <c r="IUN88" s="180" t="s">
        <v>193</v>
      </c>
      <c r="IUO88" s="180" t="s">
        <v>25</v>
      </c>
      <c r="IUP88" s="193"/>
      <c r="IUQ88" s="461" t="s">
        <v>903</v>
      </c>
      <c r="IUR88" s="140" t="s">
        <v>2</v>
      </c>
      <c r="IUS88" s="224" t="s">
        <v>3</v>
      </c>
      <c r="IUT88" s="461" t="s">
        <v>10</v>
      </c>
      <c r="IUU88" s="461" t="s">
        <v>4</v>
      </c>
      <c r="IUV88" s="180" t="s">
        <v>193</v>
      </c>
      <c r="IUW88" s="180" t="s">
        <v>25</v>
      </c>
      <c r="IUX88" s="193"/>
      <c r="IUY88" s="461" t="s">
        <v>903</v>
      </c>
      <c r="IUZ88" s="140" t="s">
        <v>2</v>
      </c>
      <c r="IVA88" s="224" t="s">
        <v>3</v>
      </c>
      <c r="IVB88" s="461" t="s">
        <v>10</v>
      </c>
      <c r="IVC88" s="461" t="s">
        <v>4</v>
      </c>
      <c r="IVD88" s="180" t="s">
        <v>193</v>
      </c>
      <c r="IVE88" s="180" t="s">
        <v>25</v>
      </c>
      <c r="IVF88" s="193"/>
      <c r="IVG88" s="461" t="s">
        <v>903</v>
      </c>
      <c r="IVH88" s="140" t="s">
        <v>2</v>
      </c>
      <c r="IVI88" s="224" t="s">
        <v>3</v>
      </c>
      <c r="IVJ88" s="461" t="s">
        <v>10</v>
      </c>
      <c r="IVK88" s="461" t="s">
        <v>4</v>
      </c>
      <c r="IVL88" s="180" t="s">
        <v>193</v>
      </c>
      <c r="IVM88" s="180" t="s">
        <v>25</v>
      </c>
      <c r="IVN88" s="193"/>
      <c r="IVO88" s="461" t="s">
        <v>903</v>
      </c>
      <c r="IVP88" s="140" t="s">
        <v>2</v>
      </c>
      <c r="IVQ88" s="224" t="s">
        <v>3</v>
      </c>
      <c r="IVR88" s="461" t="s">
        <v>10</v>
      </c>
      <c r="IVS88" s="461" t="s">
        <v>4</v>
      </c>
      <c r="IVT88" s="180" t="s">
        <v>193</v>
      </c>
      <c r="IVU88" s="180" t="s">
        <v>25</v>
      </c>
      <c r="IVV88" s="193"/>
      <c r="IVW88" s="461" t="s">
        <v>903</v>
      </c>
      <c r="IVX88" s="140" t="s">
        <v>2</v>
      </c>
      <c r="IVY88" s="224" t="s">
        <v>3</v>
      </c>
      <c r="IVZ88" s="461" t="s">
        <v>10</v>
      </c>
      <c r="IWA88" s="461" t="s">
        <v>4</v>
      </c>
      <c r="IWB88" s="180" t="s">
        <v>193</v>
      </c>
      <c r="IWC88" s="180" t="s">
        <v>25</v>
      </c>
      <c r="IWD88" s="193"/>
      <c r="IWE88" s="461" t="s">
        <v>903</v>
      </c>
      <c r="IWF88" s="140" t="s">
        <v>2</v>
      </c>
      <c r="IWG88" s="224" t="s">
        <v>3</v>
      </c>
      <c r="IWH88" s="461" t="s">
        <v>10</v>
      </c>
      <c r="IWI88" s="461" t="s">
        <v>4</v>
      </c>
      <c r="IWJ88" s="180" t="s">
        <v>193</v>
      </c>
      <c r="IWK88" s="180" t="s">
        <v>25</v>
      </c>
      <c r="IWL88" s="193"/>
      <c r="IWM88" s="461" t="s">
        <v>903</v>
      </c>
      <c r="IWN88" s="140" t="s">
        <v>2</v>
      </c>
      <c r="IWO88" s="224" t="s">
        <v>3</v>
      </c>
      <c r="IWP88" s="461" t="s">
        <v>10</v>
      </c>
      <c r="IWQ88" s="461" t="s">
        <v>4</v>
      </c>
      <c r="IWR88" s="180" t="s">
        <v>193</v>
      </c>
      <c r="IWS88" s="180" t="s">
        <v>25</v>
      </c>
      <c r="IWT88" s="193"/>
      <c r="IWU88" s="461" t="s">
        <v>903</v>
      </c>
      <c r="IWV88" s="140" t="s">
        <v>2</v>
      </c>
      <c r="IWW88" s="224" t="s">
        <v>3</v>
      </c>
      <c r="IWX88" s="461" t="s">
        <v>10</v>
      </c>
      <c r="IWY88" s="461" t="s">
        <v>4</v>
      </c>
      <c r="IWZ88" s="180" t="s">
        <v>193</v>
      </c>
      <c r="IXA88" s="180" t="s">
        <v>25</v>
      </c>
      <c r="IXB88" s="193"/>
      <c r="IXC88" s="461" t="s">
        <v>903</v>
      </c>
      <c r="IXD88" s="140" t="s">
        <v>2</v>
      </c>
      <c r="IXE88" s="224" t="s">
        <v>3</v>
      </c>
      <c r="IXF88" s="461" t="s">
        <v>10</v>
      </c>
      <c r="IXG88" s="461" t="s">
        <v>4</v>
      </c>
      <c r="IXH88" s="180" t="s">
        <v>193</v>
      </c>
      <c r="IXI88" s="180" t="s">
        <v>25</v>
      </c>
      <c r="IXJ88" s="193"/>
      <c r="IXK88" s="461" t="s">
        <v>903</v>
      </c>
      <c r="IXL88" s="140" t="s">
        <v>2</v>
      </c>
      <c r="IXM88" s="224" t="s">
        <v>3</v>
      </c>
      <c r="IXN88" s="461" t="s">
        <v>10</v>
      </c>
      <c r="IXO88" s="461" t="s">
        <v>4</v>
      </c>
      <c r="IXP88" s="180" t="s">
        <v>193</v>
      </c>
      <c r="IXQ88" s="180" t="s">
        <v>25</v>
      </c>
      <c r="IXR88" s="193"/>
      <c r="IXS88" s="461" t="s">
        <v>903</v>
      </c>
      <c r="IXT88" s="140" t="s">
        <v>2</v>
      </c>
      <c r="IXU88" s="224" t="s">
        <v>3</v>
      </c>
      <c r="IXV88" s="461" t="s">
        <v>10</v>
      </c>
      <c r="IXW88" s="461" t="s">
        <v>4</v>
      </c>
      <c r="IXX88" s="180" t="s">
        <v>193</v>
      </c>
      <c r="IXY88" s="180" t="s">
        <v>25</v>
      </c>
      <c r="IXZ88" s="193"/>
      <c r="IYA88" s="461" t="s">
        <v>903</v>
      </c>
      <c r="IYB88" s="140" t="s">
        <v>2</v>
      </c>
      <c r="IYC88" s="224" t="s">
        <v>3</v>
      </c>
      <c r="IYD88" s="461" t="s">
        <v>10</v>
      </c>
      <c r="IYE88" s="461" t="s">
        <v>4</v>
      </c>
      <c r="IYF88" s="180" t="s">
        <v>193</v>
      </c>
      <c r="IYG88" s="180" t="s">
        <v>25</v>
      </c>
      <c r="IYH88" s="193"/>
      <c r="IYI88" s="461" t="s">
        <v>903</v>
      </c>
      <c r="IYJ88" s="140" t="s">
        <v>2</v>
      </c>
      <c r="IYK88" s="224" t="s">
        <v>3</v>
      </c>
      <c r="IYL88" s="461" t="s">
        <v>10</v>
      </c>
      <c r="IYM88" s="461" t="s">
        <v>4</v>
      </c>
      <c r="IYN88" s="180" t="s">
        <v>193</v>
      </c>
      <c r="IYO88" s="180" t="s">
        <v>25</v>
      </c>
      <c r="IYP88" s="193"/>
      <c r="IYQ88" s="461" t="s">
        <v>903</v>
      </c>
      <c r="IYR88" s="140" t="s">
        <v>2</v>
      </c>
      <c r="IYS88" s="224" t="s">
        <v>3</v>
      </c>
      <c r="IYT88" s="461" t="s">
        <v>10</v>
      </c>
      <c r="IYU88" s="461" t="s">
        <v>4</v>
      </c>
      <c r="IYV88" s="180" t="s">
        <v>193</v>
      </c>
      <c r="IYW88" s="180" t="s">
        <v>25</v>
      </c>
      <c r="IYX88" s="193"/>
      <c r="IYY88" s="461" t="s">
        <v>903</v>
      </c>
      <c r="IYZ88" s="140" t="s">
        <v>2</v>
      </c>
      <c r="IZA88" s="224" t="s">
        <v>3</v>
      </c>
      <c r="IZB88" s="461" t="s">
        <v>10</v>
      </c>
      <c r="IZC88" s="461" t="s">
        <v>4</v>
      </c>
      <c r="IZD88" s="180" t="s">
        <v>193</v>
      </c>
      <c r="IZE88" s="180" t="s">
        <v>25</v>
      </c>
      <c r="IZF88" s="193"/>
      <c r="IZG88" s="461" t="s">
        <v>903</v>
      </c>
      <c r="IZH88" s="140" t="s">
        <v>2</v>
      </c>
      <c r="IZI88" s="224" t="s">
        <v>3</v>
      </c>
      <c r="IZJ88" s="461" t="s">
        <v>10</v>
      </c>
      <c r="IZK88" s="461" t="s">
        <v>4</v>
      </c>
      <c r="IZL88" s="180" t="s">
        <v>193</v>
      </c>
      <c r="IZM88" s="180" t="s">
        <v>25</v>
      </c>
      <c r="IZN88" s="193"/>
      <c r="IZO88" s="461" t="s">
        <v>903</v>
      </c>
      <c r="IZP88" s="140" t="s">
        <v>2</v>
      </c>
      <c r="IZQ88" s="224" t="s">
        <v>3</v>
      </c>
      <c r="IZR88" s="461" t="s">
        <v>10</v>
      </c>
      <c r="IZS88" s="461" t="s">
        <v>4</v>
      </c>
      <c r="IZT88" s="180" t="s">
        <v>193</v>
      </c>
      <c r="IZU88" s="180" t="s">
        <v>25</v>
      </c>
      <c r="IZV88" s="193"/>
      <c r="IZW88" s="461" t="s">
        <v>903</v>
      </c>
      <c r="IZX88" s="140" t="s">
        <v>2</v>
      </c>
      <c r="IZY88" s="224" t="s">
        <v>3</v>
      </c>
      <c r="IZZ88" s="461" t="s">
        <v>10</v>
      </c>
      <c r="JAA88" s="461" t="s">
        <v>4</v>
      </c>
      <c r="JAB88" s="180" t="s">
        <v>193</v>
      </c>
      <c r="JAC88" s="180" t="s">
        <v>25</v>
      </c>
      <c r="JAD88" s="193"/>
      <c r="JAE88" s="461" t="s">
        <v>903</v>
      </c>
      <c r="JAF88" s="140" t="s">
        <v>2</v>
      </c>
      <c r="JAG88" s="224" t="s">
        <v>3</v>
      </c>
      <c r="JAH88" s="461" t="s">
        <v>10</v>
      </c>
      <c r="JAI88" s="461" t="s">
        <v>4</v>
      </c>
      <c r="JAJ88" s="180" t="s">
        <v>193</v>
      </c>
      <c r="JAK88" s="180" t="s">
        <v>25</v>
      </c>
      <c r="JAL88" s="193"/>
      <c r="JAM88" s="461" t="s">
        <v>903</v>
      </c>
      <c r="JAN88" s="140" t="s">
        <v>2</v>
      </c>
      <c r="JAO88" s="224" t="s">
        <v>3</v>
      </c>
      <c r="JAP88" s="461" t="s">
        <v>10</v>
      </c>
      <c r="JAQ88" s="461" t="s">
        <v>4</v>
      </c>
      <c r="JAR88" s="180" t="s">
        <v>193</v>
      </c>
      <c r="JAS88" s="180" t="s">
        <v>25</v>
      </c>
      <c r="JAT88" s="193"/>
      <c r="JAU88" s="461" t="s">
        <v>903</v>
      </c>
      <c r="JAV88" s="140" t="s">
        <v>2</v>
      </c>
      <c r="JAW88" s="224" t="s">
        <v>3</v>
      </c>
      <c r="JAX88" s="461" t="s">
        <v>10</v>
      </c>
      <c r="JAY88" s="461" t="s">
        <v>4</v>
      </c>
      <c r="JAZ88" s="180" t="s">
        <v>193</v>
      </c>
      <c r="JBA88" s="180" t="s">
        <v>25</v>
      </c>
      <c r="JBB88" s="193"/>
      <c r="JBC88" s="461" t="s">
        <v>903</v>
      </c>
      <c r="JBD88" s="140" t="s">
        <v>2</v>
      </c>
      <c r="JBE88" s="224" t="s">
        <v>3</v>
      </c>
      <c r="JBF88" s="461" t="s">
        <v>10</v>
      </c>
      <c r="JBG88" s="461" t="s">
        <v>4</v>
      </c>
      <c r="JBH88" s="180" t="s">
        <v>193</v>
      </c>
      <c r="JBI88" s="180" t="s">
        <v>25</v>
      </c>
      <c r="JBJ88" s="193"/>
      <c r="JBK88" s="461" t="s">
        <v>903</v>
      </c>
      <c r="JBL88" s="140" t="s">
        <v>2</v>
      </c>
      <c r="JBM88" s="224" t="s">
        <v>3</v>
      </c>
      <c r="JBN88" s="461" t="s">
        <v>10</v>
      </c>
      <c r="JBO88" s="461" t="s">
        <v>4</v>
      </c>
      <c r="JBP88" s="180" t="s">
        <v>193</v>
      </c>
      <c r="JBQ88" s="180" t="s">
        <v>25</v>
      </c>
      <c r="JBR88" s="193"/>
      <c r="JBS88" s="461" t="s">
        <v>903</v>
      </c>
      <c r="JBT88" s="140" t="s">
        <v>2</v>
      </c>
      <c r="JBU88" s="224" t="s">
        <v>3</v>
      </c>
      <c r="JBV88" s="461" t="s">
        <v>10</v>
      </c>
      <c r="JBW88" s="461" t="s">
        <v>4</v>
      </c>
      <c r="JBX88" s="180" t="s">
        <v>193</v>
      </c>
      <c r="JBY88" s="180" t="s">
        <v>25</v>
      </c>
      <c r="JBZ88" s="193"/>
      <c r="JCA88" s="461" t="s">
        <v>903</v>
      </c>
      <c r="JCB88" s="140" t="s">
        <v>2</v>
      </c>
      <c r="JCC88" s="224" t="s">
        <v>3</v>
      </c>
      <c r="JCD88" s="461" t="s">
        <v>10</v>
      </c>
      <c r="JCE88" s="461" t="s">
        <v>4</v>
      </c>
      <c r="JCF88" s="180" t="s">
        <v>193</v>
      </c>
      <c r="JCG88" s="180" t="s">
        <v>25</v>
      </c>
      <c r="JCH88" s="193"/>
      <c r="JCI88" s="461" t="s">
        <v>903</v>
      </c>
      <c r="JCJ88" s="140" t="s">
        <v>2</v>
      </c>
      <c r="JCK88" s="224" t="s">
        <v>3</v>
      </c>
      <c r="JCL88" s="461" t="s">
        <v>10</v>
      </c>
      <c r="JCM88" s="461" t="s">
        <v>4</v>
      </c>
      <c r="JCN88" s="180" t="s">
        <v>193</v>
      </c>
      <c r="JCO88" s="180" t="s">
        <v>25</v>
      </c>
      <c r="JCP88" s="193"/>
      <c r="JCQ88" s="461" t="s">
        <v>903</v>
      </c>
      <c r="JCR88" s="140" t="s">
        <v>2</v>
      </c>
      <c r="JCS88" s="224" t="s">
        <v>3</v>
      </c>
      <c r="JCT88" s="461" t="s">
        <v>10</v>
      </c>
      <c r="JCU88" s="461" t="s">
        <v>4</v>
      </c>
      <c r="JCV88" s="180" t="s">
        <v>193</v>
      </c>
      <c r="JCW88" s="180" t="s">
        <v>25</v>
      </c>
      <c r="JCX88" s="193"/>
      <c r="JCY88" s="461" t="s">
        <v>903</v>
      </c>
      <c r="JCZ88" s="140" t="s">
        <v>2</v>
      </c>
      <c r="JDA88" s="224" t="s">
        <v>3</v>
      </c>
      <c r="JDB88" s="461" t="s">
        <v>10</v>
      </c>
      <c r="JDC88" s="461" t="s">
        <v>4</v>
      </c>
      <c r="JDD88" s="180" t="s">
        <v>193</v>
      </c>
      <c r="JDE88" s="180" t="s">
        <v>25</v>
      </c>
      <c r="JDF88" s="193"/>
      <c r="JDG88" s="461" t="s">
        <v>903</v>
      </c>
      <c r="JDH88" s="140" t="s">
        <v>2</v>
      </c>
      <c r="JDI88" s="224" t="s">
        <v>3</v>
      </c>
      <c r="JDJ88" s="461" t="s">
        <v>10</v>
      </c>
      <c r="JDK88" s="461" t="s">
        <v>4</v>
      </c>
      <c r="JDL88" s="180" t="s">
        <v>193</v>
      </c>
      <c r="JDM88" s="180" t="s">
        <v>25</v>
      </c>
      <c r="JDN88" s="193"/>
      <c r="JDO88" s="461" t="s">
        <v>903</v>
      </c>
      <c r="JDP88" s="140" t="s">
        <v>2</v>
      </c>
      <c r="JDQ88" s="224" t="s">
        <v>3</v>
      </c>
      <c r="JDR88" s="461" t="s">
        <v>10</v>
      </c>
      <c r="JDS88" s="461" t="s">
        <v>4</v>
      </c>
      <c r="JDT88" s="180" t="s">
        <v>193</v>
      </c>
      <c r="JDU88" s="180" t="s">
        <v>25</v>
      </c>
      <c r="JDV88" s="193"/>
      <c r="JDW88" s="461" t="s">
        <v>903</v>
      </c>
      <c r="JDX88" s="140" t="s">
        <v>2</v>
      </c>
      <c r="JDY88" s="224" t="s">
        <v>3</v>
      </c>
      <c r="JDZ88" s="461" t="s">
        <v>10</v>
      </c>
      <c r="JEA88" s="461" t="s">
        <v>4</v>
      </c>
      <c r="JEB88" s="180" t="s">
        <v>193</v>
      </c>
      <c r="JEC88" s="180" t="s">
        <v>25</v>
      </c>
      <c r="JED88" s="193"/>
      <c r="JEE88" s="461" t="s">
        <v>903</v>
      </c>
      <c r="JEF88" s="140" t="s">
        <v>2</v>
      </c>
      <c r="JEG88" s="224" t="s">
        <v>3</v>
      </c>
      <c r="JEH88" s="461" t="s">
        <v>10</v>
      </c>
      <c r="JEI88" s="461" t="s">
        <v>4</v>
      </c>
      <c r="JEJ88" s="180" t="s">
        <v>193</v>
      </c>
      <c r="JEK88" s="180" t="s">
        <v>25</v>
      </c>
      <c r="JEL88" s="193"/>
      <c r="JEM88" s="461" t="s">
        <v>903</v>
      </c>
      <c r="JEN88" s="140" t="s">
        <v>2</v>
      </c>
      <c r="JEO88" s="224" t="s">
        <v>3</v>
      </c>
      <c r="JEP88" s="461" t="s">
        <v>10</v>
      </c>
      <c r="JEQ88" s="461" t="s">
        <v>4</v>
      </c>
      <c r="JER88" s="180" t="s">
        <v>193</v>
      </c>
      <c r="JES88" s="180" t="s">
        <v>25</v>
      </c>
      <c r="JET88" s="193"/>
      <c r="JEU88" s="461" t="s">
        <v>903</v>
      </c>
      <c r="JEV88" s="140" t="s">
        <v>2</v>
      </c>
      <c r="JEW88" s="224" t="s">
        <v>3</v>
      </c>
      <c r="JEX88" s="461" t="s">
        <v>10</v>
      </c>
      <c r="JEY88" s="461" t="s">
        <v>4</v>
      </c>
      <c r="JEZ88" s="180" t="s">
        <v>193</v>
      </c>
      <c r="JFA88" s="180" t="s">
        <v>25</v>
      </c>
      <c r="JFB88" s="193"/>
      <c r="JFC88" s="461" t="s">
        <v>903</v>
      </c>
      <c r="JFD88" s="140" t="s">
        <v>2</v>
      </c>
      <c r="JFE88" s="224" t="s">
        <v>3</v>
      </c>
      <c r="JFF88" s="461" t="s">
        <v>10</v>
      </c>
      <c r="JFG88" s="461" t="s">
        <v>4</v>
      </c>
      <c r="JFH88" s="180" t="s">
        <v>193</v>
      </c>
      <c r="JFI88" s="180" t="s">
        <v>25</v>
      </c>
      <c r="JFJ88" s="193"/>
      <c r="JFK88" s="461" t="s">
        <v>903</v>
      </c>
      <c r="JFL88" s="140" t="s">
        <v>2</v>
      </c>
      <c r="JFM88" s="224" t="s">
        <v>3</v>
      </c>
      <c r="JFN88" s="461" t="s">
        <v>10</v>
      </c>
      <c r="JFO88" s="461" t="s">
        <v>4</v>
      </c>
      <c r="JFP88" s="180" t="s">
        <v>193</v>
      </c>
      <c r="JFQ88" s="180" t="s">
        <v>25</v>
      </c>
      <c r="JFR88" s="193"/>
      <c r="JFS88" s="461" t="s">
        <v>903</v>
      </c>
      <c r="JFT88" s="140" t="s">
        <v>2</v>
      </c>
      <c r="JFU88" s="224" t="s">
        <v>3</v>
      </c>
      <c r="JFV88" s="461" t="s">
        <v>10</v>
      </c>
      <c r="JFW88" s="461" t="s">
        <v>4</v>
      </c>
      <c r="JFX88" s="180" t="s">
        <v>193</v>
      </c>
      <c r="JFY88" s="180" t="s">
        <v>25</v>
      </c>
      <c r="JFZ88" s="193"/>
      <c r="JGA88" s="461" t="s">
        <v>903</v>
      </c>
      <c r="JGB88" s="140" t="s">
        <v>2</v>
      </c>
      <c r="JGC88" s="224" t="s">
        <v>3</v>
      </c>
      <c r="JGD88" s="461" t="s">
        <v>10</v>
      </c>
      <c r="JGE88" s="461" t="s">
        <v>4</v>
      </c>
      <c r="JGF88" s="180" t="s">
        <v>193</v>
      </c>
      <c r="JGG88" s="180" t="s">
        <v>25</v>
      </c>
      <c r="JGH88" s="193"/>
      <c r="JGI88" s="461" t="s">
        <v>903</v>
      </c>
      <c r="JGJ88" s="140" t="s">
        <v>2</v>
      </c>
      <c r="JGK88" s="224" t="s">
        <v>3</v>
      </c>
      <c r="JGL88" s="461" t="s">
        <v>10</v>
      </c>
      <c r="JGM88" s="461" t="s">
        <v>4</v>
      </c>
      <c r="JGN88" s="180" t="s">
        <v>193</v>
      </c>
      <c r="JGO88" s="180" t="s">
        <v>25</v>
      </c>
      <c r="JGP88" s="193"/>
      <c r="JGQ88" s="461" t="s">
        <v>903</v>
      </c>
      <c r="JGR88" s="140" t="s">
        <v>2</v>
      </c>
      <c r="JGS88" s="224" t="s">
        <v>3</v>
      </c>
      <c r="JGT88" s="461" t="s">
        <v>10</v>
      </c>
      <c r="JGU88" s="461" t="s">
        <v>4</v>
      </c>
      <c r="JGV88" s="180" t="s">
        <v>193</v>
      </c>
      <c r="JGW88" s="180" t="s">
        <v>25</v>
      </c>
      <c r="JGX88" s="193"/>
      <c r="JGY88" s="461" t="s">
        <v>903</v>
      </c>
      <c r="JGZ88" s="140" t="s">
        <v>2</v>
      </c>
      <c r="JHA88" s="224" t="s">
        <v>3</v>
      </c>
      <c r="JHB88" s="461" t="s">
        <v>10</v>
      </c>
      <c r="JHC88" s="461" t="s">
        <v>4</v>
      </c>
      <c r="JHD88" s="180" t="s">
        <v>193</v>
      </c>
      <c r="JHE88" s="180" t="s">
        <v>25</v>
      </c>
      <c r="JHF88" s="193"/>
      <c r="JHG88" s="461" t="s">
        <v>903</v>
      </c>
      <c r="JHH88" s="140" t="s">
        <v>2</v>
      </c>
      <c r="JHI88" s="224" t="s">
        <v>3</v>
      </c>
      <c r="JHJ88" s="461" t="s">
        <v>10</v>
      </c>
      <c r="JHK88" s="461" t="s">
        <v>4</v>
      </c>
      <c r="JHL88" s="180" t="s">
        <v>193</v>
      </c>
      <c r="JHM88" s="180" t="s">
        <v>25</v>
      </c>
      <c r="JHN88" s="193"/>
      <c r="JHO88" s="461" t="s">
        <v>903</v>
      </c>
      <c r="JHP88" s="140" t="s">
        <v>2</v>
      </c>
      <c r="JHQ88" s="224" t="s">
        <v>3</v>
      </c>
      <c r="JHR88" s="461" t="s">
        <v>10</v>
      </c>
      <c r="JHS88" s="461" t="s">
        <v>4</v>
      </c>
      <c r="JHT88" s="180" t="s">
        <v>193</v>
      </c>
      <c r="JHU88" s="180" t="s">
        <v>25</v>
      </c>
      <c r="JHV88" s="193"/>
      <c r="JHW88" s="461" t="s">
        <v>903</v>
      </c>
      <c r="JHX88" s="140" t="s">
        <v>2</v>
      </c>
      <c r="JHY88" s="224" t="s">
        <v>3</v>
      </c>
      <c r="JHZ88" s="461" t="s">
        <v>10</v>
      </c>
      <c r="JIA88" s="461" t="s">
        <v>4</v>
      </c>
      <c r="JIB88" s="180" t="s">
        <v>193</v>
      </c>
      <c r="JIC88" s="180" t="s">
        <v>25</v>
      </c>
      <c r="JID88" s="193"/>
      <c r="JIE88" s="461" t="s">
        <v>903</v>
      </c>
      <c r="JIF88" s="140" t="s">
        <v>2</v>
      </c>
      <c r="JIG88" s="224" t="s">
        <v>3</v>
      </c>
      <c r="JIH88" s="461" t="s">
        <v>10</v>
      </c>
      <c r="JII88" s="461" t="s">
        <v>4</v>
      </c>
      <c r="JIJ88" s="180" t="s">
        <v>193</v>
      </c>
      <c r="JIK88" s="180" t="s">
        <v>25</v>
      </c>
      <c r="JIL88" s="193"/>
      <c r="JIM88" s="461" t="s">
        <v>903</v>
      </c>
      <c r="JIN88" s="140" t="s">
        <v>2</v>
      </c>
      <c r="JIO88" s="224" t="s">
        <v>3</v>
      </c>
      <c r="JIP88" s="461" t="s">
        <v>10</v>
      </c>
      <c r="JIQ88" s="461" t="s">
        <v>4</v>
      </c>
      <c r="JIR88" s="180" t="s">
        <v>193</v>
      </c>
      <c r="JIS88" s="180" t="s">
        <v>25</v>
      </c>
      <c r="JIT88" s="193"/>
      <c r="JIU88" s="461" t="s">
        <v>903</v>
      </c>
      <c r="JIV88" s="140" t="s">
        <v>2</v>
      </c>
      <c r="JIW88" s="224" t="s">
        <v>3</v>
      </c>
      <c r="JIX88" s="461" t="s">
        <v>10</v>
      </c>
      <c r="JIY88" s="461" t="s">
        <v>4</v>
      </c>
      <c r="JIZ88" s="180" t="s">
        <v>193</v>
      </c>
      <c r="JJA88" s="180" t="s">
        <v>25</v>
      </c>
      <c r="JJB88" s="193"/>
      <c r="JJC88" s="461" t="s">
        <v>903</v>
      </c>
      <c r="JJD88" s="140" t="s">
        <v>2</v>
      </c>
      <c r="JJE88" s="224" t="s">
        <v>3</v>
      </c>
      <c r="JJF88" s="461" t="s">
        <v>10</v>
      </c>
      <c r="JJG88" s="461" t="s">
        <v>4</v>
      </c>
      <c r="JJH88" s="180" t="s">
        <v>193</v>
      </c>
      <c r="JJI88" s="180" t="s">
        <v>25</v>
      </c>
      <c r="JJJ88" s="193"/>
      <c r="JJK88" s="461" t="s">
        <v>903</v>
      </c>
      <c r="JJL88" s="140" t="s">
        <v>2</v>
      </c>
      <c r="JJM88" s="224" t="s">
        <v>3</v>
      </c>
      <c r="JJN88" s="461" t="s">
        <v>10</v>
      </c>
      <c r="JJO88" s="461" t="s">
        <v>4</v>
      </c>
      <c r="JJP88" s="180" t="s">
        <v>193</v>
      </c>
      <c r="JJQ88" s="180" t="s">
        <v>25</v>
      </c>
      <c r="JJR88" s="193"/>
      <c r="JJS88" s="461" t="s">
        <v>903</v>
      </c>
      <c r="JJT88" s="140" t="s">
        <v>2</v>
      </c>
      <c r="JJU88" s="224" t="s">
        <v>3</v>
      </c>
      <c r="JJV88" s="461" t="s">
        <v>10</v>
      </c>
      <c r="JJW88" s="461" t="s">
        <v>4</v>
      </c>
      <c r="JJX88" s="180" t="s">
        <v>193</v>
      </c>
      <c r="JJY88" s="180" t="s">
        <v>25</v>
      </c>
      <c r="JJZ88" s="193"/>
      <c r="JKA88" s="461" t="s">
        <v>903</v>
      </c>
      <c r="JKB88" s="140" t="s">
        <v>2</v>
      </c>
      <c r="JKC88" s="224" t="s">
        <v>3</v>
      </c>
      <c r="JKD88" s="461" t="s">
        <v>10</v>
      </c>
      <c r="JKE88" s="461" t="s">
        <v>4</v>
      </c>
      <c r="JKF88" s="180" t="s">
        <v>193</v>
      </c>
      <c r="JKG88" s="180" t="s">
        <v>25</v>
      </c>
      <c r="JKH88" s="193"/>
      <c r="JKI88" s="461" t="s">
        <v>903</v>
      </c>
      <c r="JKJ88" s="140" t="s">
        <v>2</v>
      </c>
      <c r="JKK88" s="224" t="s">
        <v>3</v>
      </c>
      <c r="JKL88" s="461" t="s">
        <v>10</v>
      </c>
      <c r="JKM88" s="461" t="s">
        <v>4</v>
      </c>
      <c r="JKN88" s="180" t="s">
        <v>193</v>
      </c>
      <c r="JKO88" s="180" t="s">
        <v>25</v>
      </c>
      <c r="JKP88" s="193"/>
      <c r="JKQ88" s="461" t="s">
        <v>903</v>
      </c>
      <c r="JKR88" s="140" t="s">
        <v>2</v>
      </c>
      <c r="JKS88" s="224" t="s">
        <v>3</v>
      </c>
      <c r="JKT88" s="461" t="s">
        <v>10</v>
      </c>
      <c r="JKU88" s="461" t="s">
        <v>4</v>
      </c>
      <c r="JKV88" s="180" t="s">
        <v>193</v>
      </c>
      <c r="JKW88" s="180" t="s">
        <v>25</v>
      </c>
      <c r="JKX88" s="193"/>
      <c r="JKY88" s="461" t="s">
        <v>903</v>
      </c>
      <c r="JKZ88" s="140" t="s">
        <v>2</v>
      </c>
      <c r="JLA88" s="224" t="s">
        <v>3</v>
      </c>
      <c r="JLB88" s="461" t="s">
        <v>10</v>
      </c>
      <c r="JLC88" s="461" t="s">
        <v>4</v>
      </c>
      <c r="JLD88" s="180" t="s">
        <v>193</v>
      </c>
      <c r="JLE88" s="180" t="s">
        <v>25</v>
      </c>
      <c r="JLF88" s="193"/>
      <c r="JLG88" s="461" t="s">
        <v>903</v>
      </c>
      <c r="JLH88" s="140" t="s">
        <v>2</v>
      </c>
      <c r="JLI88" s="224" t="s">
        <v>3</v>
      </c>
      <c r="JLJ88" s="461" t="s">
        <v>10</v>
      </c>
      <c r="JLK88" s="461" t="s">
        <v>4</v>
      </c>
      <c r="JLL88" s="180" t="s">
        <v>193</v>
      </c>
      <c r="JLM88" s="180" t="s">
        <v>25</v>
      </c>
      <c r="JLN88" s="193"/>
      <c r="JLO88" s="461" t="s">
        <v>903</v>
      </c>
      <c r="JLP88" s="140" t="s">
        <v>2</v>
      </c>
      <c r="JLQ88" s="224" t="s">
        <v>3</v>
      </c>
      <c r="JLR88" s="461" t="s">
        <v>10</v>
      </c>
      <c r="JLS88" s="461" t="s">
        <v>4</v>
      </c>
      <c r="JLT88" s="180" t="s">
        <v>193</v>
      </c>
      <c r="JLU88" s="180" t="s">
        <v>25</v>
      </c>
      <c r="JLV88" s="193"/>
      <c r="JLW88" s="461" t="s">
        <v>903</v>
      </c>
      <c r="JLX88" s="140" t="s">
        <v>2</v>
      </c>
      <c r="JLY88" s="224" t="s">
        <v>3</v>
      </c>
      <c r="JLZ88" s="461" t="s">
        <v>10</v>
      </c>
      <c r="JMA88" s="461" t="s">
        <v>4</v>
      </c>
      <c r="JMB88" s="180" t="s">
        <v>193</v>
      </c>
      <c r="JMC88" s="180" t="s">
        <v>25</v>
      </c>
      <c r="JMD88" s="193"/>
      <c r="JME88" s="461" t="s">
        <v>903</v>
      </c>
      <c r="JMF88" s="140" t="s">
        <v>2</v>
      </c>
      <c r="JMG88" s="224" t="s">
        <v>3</v>
      </c>
      <c r="JMH88" s="461" t="s">
        <v>10</v>
      </c>
      <c r="JMI88" s="461" t="s">
        <v>4</v>
      </c>
      <c r="JMJ88" s="180" t="s">
        <v>193</v>
      </c>
      <c r="JMK88" s="180" t="s">
        <v>25</v>
      </c>
      <c r="JML88" s="193"/>
      <c r="JMM88" s="461" t="s">
        <v>903</v>
      </c>
      <c r="JMN88" s="140" t="s">
        <v>2</v>
      </c>
      <c r="JMO88" s="224" t="s">
        <v>3</v>
      </c>
      <c r="JMP88" s="461" t="s">
        <v>10</v>
      </c>
      <c r="JMQ88" s="461" t="s">
        <v>4</v>
      </c>
      <c r="JMR88" s="180" t="s">
        <v>193</v>
      </c>
      <c r="JMS88" s="180" t="s">
        <v>25</v>
      </c>
      <c r="JMT88" s="193"/>
      <c r="JMU88" s="461" t="s">
        <v>903</v>
      </c>
      <c r="JMV88" s="140" t="s">
        <v>2</v>
      </c>
      <c r="JMW88" s="224" t="s">
        <v>3</v>
      </c>
      <c r="JMX88" s="461" t="s">
        <v>10</v>
      </c>
      <c r="JMY88" s="461" t="s">
        <v>4</v>
      </c>
      <c r="JMZ88" s="180" t="s">
        <v>193</v>
      </c>
      <c r="JNA88" s="180" t="s">
        <v>25</v>
      </c>
      <c r="JNB88" s="193"/>
      <c r="JNC88" s="461" t="s">
        <v>903</v>
      </c>
      <c r="JND88" s="140" t="s">
        <v>2</v>
      </c>
      <c r="JNE88" s="224" t="s">
        <v>3</v>
      </c>
      <c r="JNF88" s="461" t="s">
        <v>10</v>
      </c>
      <c r="JNG88" s="461" t="s">
        <v>4</v>
      </c>
      <c r="JNH88" s="180" t="s">
        <v>193</v>
      </c>
      <c r="JNI88" s="180" t="s">
        <v>25</v>
      </c>
      <c r="JNJ88" s="193"/>
      <c r="JNK88" s="461" t="s">
        <v>903</v>
      </c>
      <c r="JNL88" s="140" t="s">
        <v>2</v>
      </c>
      <c r="JNM88" s="224" t="s">
        <v>3</v>
      </c>
      <c r="JNN88" s="461" t="s">
        <v>10</v>
      </c>
      <c r="JNO88" s="461" t="s">
        <v>4</v>
      </c>
      <c r="JNP88" s="180" t="s">
        <v>193</v>
      </c>
      <c r="JNQ88" s="180" t="s">
        <v>25</v>
      </c>
      <c r="JNR88" s="193"/>
      <c r="JNS88" s="461" t="s">
        <v>903</v>
      </c>
      <c r="JNT88" s="140" t="s">
        <v>2</v>
      </c>
      <c r="JNU88" s="224" t="s">
        <v>3</v>
      </c>
      <c r="JNV88" s="461" t="s">
        <v>10</v>
      </c>
      <c r="JNW88" s="461" t="s">
        <v>4</v>
      </c>
      <c r="JNX88" s="180" t="s">
        <v>193</v>
      </c>
      <c r="JNY88" s="180" t="s">
        <v>25</v>
      </c>
      <c r="JNZ88" s="193"/>
      <c r="JOA88" s="461" t="s">
        <v>903</v>
      </c>
      <c r="JOB88" s="140" t="s">
        <v>2</v>
      </c>
      <c r="JOC88" s="224" t="s">
        <v>3</v>
      </c>
      <c r="JOD88" s="461" t="s">
        <v>10</v>
      </c>
      <c r="JOE88" s="461" t="s">
        <v>4</v>
      </c>
      <c r="JOF88" s="180" t="s">
        <v>193</v>
      </c>
      <c r="JOG88" s="180" t="s">
        <v>25</v>
      </c>
      <c r="JOH88" s="193"/>
      <c r="JOI88" s="461" t="s">
        <v>903</v>
      </c>
      <c r="JOJ88" s="140" t="s">
        <v>2</v>
      </c>
      <c r="JOK88" s="224" t="s">
        <v>3</v>
      </c>
      <c r="JOL88" s="461" t="s">
        <v>10</v>
      </c>
      <c r="JOM88" s="461" t="s">
        <v>4</v>
      </c>
      <c r="JON88" s="180" t="s">
        <v>193</v>
      </c>
      <c r="JOO88" s="180" t="s">
        <v>25</v>
      </c>
      <c r="JOP88" s="193"/>
      <c r="JOQ88" s="461" t="s">
        <v>903</v>
      </c>
      <c r="JOR88" s="140" t="s">
        <v>2</v>
      </c>
      <c r="JOS88" s="224" t="s">
        <v>3</v>
      </c>
      <c r="JOT88" s="461" t="s">
        <v>10</v>
      </c>
      <c r="JOU88" s="461" t="s">
        <v>4</v>
      </c>
      <c r="JOV88" s="180" t="s">
        <v>193</v>
      </c>
      <c r="JOW88" s="180" t="s">
        <v>25</v>
      </c>
      <c r="JOX88" s="193"/>
      <c r="JOY88" s="461" t="s">
        <v>903</v>
      </c>
      <c r="JOZ88" s="140" t="s">
        <v>2</v>
      </c>
      <c r="JPA88" s="224" t="s">
        <v>3</v>
      </c>
      <c r="JPB88" s="461" t="s">
        <v>10</v>
      </c>
      <c r="JPC88" s="461" t="s">
        <v>4</v>
      </c>
      <c r="JPD88" s="180" t="s">
        <v>193</v>
      </c>
      <c r="JPE88" s="180" t="s">
        <v>25</v>
      </c>
      <c r="JPF88" s="193"/>
      <c r="JPG88" s="461" t="s">
        <v>903</v>
      </c>
      <c r="JPH88" s="140" t="s">
        <v>2</v>
      </c>
      <c r="JPI88" s="224" t="s">
        <v>3</v>
      </c>
      <c r="JPJ88" s="461" t="s">
        <v>10</v>
      </c>
      <c r="JPK88" s="461" t="s">
        <v>4</v>
      </c>
      <c r="JPL88" s="180" t="s">
        <v>193</v>
      </c>
      <c r="JPM88" s="180" t="s">
        <v>25</v>
      </c>
      <c r="JPN88" s="193"/>
      <c r="JPO88" s="461" t="s">
        <v>903</v>
      </c>
      <c r="JPP88" s="140" t="s">
        <v>2</v>
      </c>
      <c r="JPQ88" s="224" t="s">
        <v>3</v>
      </c>
      <c r="JPR88" s="461" t="s">
        <v>10</v>
      </c>
      <c r="JPS88" s="461" t="s">
        <v>4</v>
      </c>
      <c r="JPT88" s="180" t="s">
        <v>193</v>
      </c>
      <c r="JPU88" s="180" t="s">
        <v>25</v>
      </c>
      <c r="JPV88" s="193"/>
      <c r="JPW88" s="461" t="s">
        <v>903</v>
      </c>
      <c r="JPX88" s="140" t="s">
        <v>2</v>
      </c>
      <c r="JPY88" s="224" t="s">
        <v>3</v>
      </c>
      <c r="JPZ88" s="461" t="s">
        <v>10</v>
      </c>
      <c r="JQA88" s="461" t="s">
        <v>4</v>
      </c>
      <c r="JQB88" s="180" t="s">
        <v>193</v>
      </c>
      <c r="JQC88" s="180" t="s">
        <v>25</v>
      </c>
      <c r="JQD88" s="193"/>
      <c r="JQE88" s="461" t="s">
        <v>903</v>
      </c>
      <c r="JQF88" s="140" t="s">
        <v>2</v>
      </c>
      <c r="JQG88" s="224" t="s">
        <v>3</v>
      </c>
      <c r="JQH88" s="461" t="s">
        <v>10</v>
      </c>
      <c r="JQI88" s="461" t="s">
        <v>4</v>
      </c>
      <c r="JQJ88" s="180" t="s">
        <v>193</v>
      </c>
      <c r="JQK88" s="180" t="s">
        <v>25</v>
      </c>
      <c r="JQL88" s="193"/>
      <c r="JQM88" s="461" t="s">
        <v>903</v>
      </c>
      <c r="JQN88" s="140" t="s">
        <v>2</v>
      </c>
      <c r="JQO88" s="224" t="s">
        <v>3</v>
      </c>
      <c r="JQP88" s="461" t="s">
        <v>10</v>
      </c>
      <c r="JQQ88" s="461" t="s">
        <v>4</v>
      </c>
      <c r="JQR88" s="180" t="s">
        <v>193</v>
      </c>
      <c r="JQS88" s="180" t="s">
        <v>25</v>
      </c>
      <c r="JQT88" s="193"/>
      <c r="JQU88" s="461" t="s">
        <v>903</v>
      </c>
      <c r="JQV88" s="140" t="s">
        <v>2</v>
      </c>
      <c r="JQW88" s="224" t="s">
        <v>3</v>
      </c>
      <c r="JQX88" s="461" t="s">
        <v>10</v>
      </c>
      <c r="JQY88" s="461" t="s">
        <v>4</v>
      </c>
      <c r="JQZ88" s="180" t="s">
        <v>193</v>
      </c>
      <c r="JRA88" s="180" t="s">
        <v>25</v>
      </c>
      <c r="JRB88" s="193"/>
      <c r="JRC88" s="461" t="s">
        <v>903</v>
      </c>
      <c r="JRD88" s="140" t="s">
        <v>2</v>
      </c>
      <c r="JRE88" s="224" t="s">
        <v>3</v>
      </c>
      <c r="JRF88" s="461" t="s">
        <v>10</v>
      </c>
      <c r="JRG88" s="461" t="s">
        <v>4</v>
      </c>
      <c r="JRH88" s="180" t="s">
        <v>193</v>
      </c>
      <c r="JRI88" s="180" t="s">
        <v>25</v>
      </c>
      <c r="JRJ88" s="193"/>
      <c r="JRK88" s="461" t="s">
        <v>903</v>
      </c>
      <c r="JRL88" s="140" t="s">
        <v>2</v>
      </c>
      <c r="JRM88" s="224" t="s">
        <v>3</v>
      </c>
      <c r="JRN88" s="461" t="s">
        <v>10</v>
      </c>
      <c r="JRO88" s="461" t="s">
        <v>4</v>
      </c>
      <c r="JRP88" s="180" t="s">
        <v>193</v>
      </c>
      <c r="JRQ88" s="180" t="s">
        <v>25</v>
      </c>
      <c r="JRR88" s="193"/>
      <c r="JRS88" s="461" t="s">
        <v>903</v>
      </c>
      <c r="JRT88" s="140" t="s">
        <v>2</v>
      </c>
      <c r="JRU88" s="224" t="s">
        <v>3</v>
      </c>
      <c r="JRV88" s="461" t="s">
        <v>10</v>
      </c>
      <c r="JRW88" s="461" t="s">
        <v>4</v>
      </c>
      <c r="JRX88" s="180" t="s">
        <v>193</v>
      </c>
      <c r="JRY88" s="180" t="s">
        <v>25</v>
      </c>
      <c r="JRZ88" s="193"/>
      <c r="JSA88" s="461" t="s">
        <v>903</v>
      </c>
      <c r="JSB88" s="140" t="s">
        <v>2</v>
      </c>
      <c r="JSC88" s="224" t="s">
        <v>3</v>
      </c>
      <c r="JSD88" s="461" t="s">
        <v>10</v>
      </c>
      <c r="JSE88" s="461" t="s">
        <v>4</v>
      </c>
      <c r="JSF88" s="180" t="s">
        <v>193</v>
      </c>
      <c r="JSG88" s="180" t="s">
        <v>25</v>
      </c>
      <c r="JSH88" s="193"/>
      <c r="JSI88" s="461" t="s">
        <v>903</v>
      </c>
      <c r="JSJ88" s="140" t="s">
        <v>2</v>
      </c>
      <c r="JSK88" s="224" t="s">
        <v>3</v>
      </c>
      <c r="JSL88" s="461" t="s">
        <v>10</v>
      </c>
      <c r="JSM88" s="461" t="s">
        <v>4</v>
      </c>
      <c r="JSN88" s="180" t="s">
        <v>193</v>
      </c>
      <c r="JSO88" s="180" t="s">
        <v>25</v>
      </c>
      <c r="JSP88" s="193"/>
      <c r="JSQ88" s="461" t="s">
        <v>903</v>
      </c>
      <c r="JSR88" s="140" t="s">
        <v>2</v>
      </c>
      <c r="JSS88" s="224" t="s">
        <v>3</v>
      </c>
      <c r="JST88" s="461" t="s">
        <v>10</v>
      </c>
      <c r="JSU88" s="461" t="s">
        <v>4</v>
      </c>
      <c r="JSV88" s="180" t="s">
        <v>193</v>
      </c>
      <c r="JSW88" s="180" t="s">
        <v>25</v>
      </c>
      <c r="JSX88" s="193"/>
      <c r="JSY88" s="461" t="s">
        <v>903</v>
      </c>
      <c r="JSZ88" s="140" t="s">
        <v>2</v>
      </c>
      <c r="JTA88" s="224" t="s">
        <v>3</v>
      </c>
      <c r="JTB88" s="461" t="s">
        <v>10</v>
      </c>
      <c r="JTC88" s="461" t="s">
        <v>4</v>
      </c>
      <c r="JTD88" s="180" t="s">
        <v>193</v>
      </c>
      <c r="JTE88" s="180" t="s">
        <v>25</v>
      </c>
      <c r="JTF88" s="193"/>
      <c r="JTG88" s="461" t="s">
        <v>903</v>
      </c>
      <c r="JTH88" s="140" t="s">
        <v>2</v>
      </c>
      <c r="JTI88" s="224" t="s">
        <v>3</v>
      </c>
      <c r="JTJ88" s="461" t="s">
        <v>10</v>
      </c>
      <c r="JTK88" s="461" t="s">
        <v>4</v>
      </c>
      <c r="JTL88" s="180" t="s">
        <v>193</v>
      </c>
      <c r="JTM88" s="180" t="s">
        <v>25</v>
      </c>
      <c r="JTN88" s="193"/>
      <c r="JTO88" s="461" t="s">
        <v>903</v>
      </c>
      <c r="JTP88" s="140" t="s">
        <v>2</v>
      </c>
      <c r="JTQ88" s="224" t="s">
        <v>3</v>
      </c>
      <c r="JTR88" s="461" t="s">
        <v>10</v>
      </c>
      <c r="JTS88" s="461" t="s">
        <v>4</v>
      </c>
      <c r="JTT88" s="180" t="s">
        <v>193</v>
      </c>
      <c r="JTU88" s="180" t="s">
        <v>25</v>
      </c>
      <c r="JTV88" s="193"/>
      <c r="JTW88" s="461" t="s">
        <v>903</v>
      </c>
      <c r="JTX88" s="140" t="s">
        <v>2</v>
      </c>
      <c r="JTY88" s="224" t="s">
        <v>3</v>
      </c>
      <c r="JTZ88" s="461" t="s">
        <v>10</v>
      </c>
      <c r="JUA88" s="461" t="s">
        <v>4</v>
      </c>
      <c r="JUB88" s="180" t="s">
        <v>193</v>
      </c>
      <c r="JUC88" s="180" t="s">
        <v>25</v>
      </c>
      <c r="JUD88" s="193"/>
      <c r="JUE88" s="461" t="s">
        <v>903</v>
      </c>
      <c r="JUF88" s="140" t="s">
        <v>2</v>
      </c>
      <c r="JUG88" s="224" t="s">
        <v>3</v>
      </c>
      <c r="JUH88" s="461" t="s">
        <v>10</v>
      </c>
      <c r="JUI88" s="461" t="s">
        <v>4</v>
      </c>
      <c r="JUJ88" s="180" t="s">
        <v>193</v>
      </c>
      <c r="JUK88" s="180" t="s">
        <v>25</v>
      </c>
      <c r="JUL88" s="193"/>
      <c r="JUM88" s="461" t="s">
        <v>903</v>
      </c>
      <c r="JUN88" s="140" t="s">
        <v>2</v>
      </c>
      <c r="JUO88" s="224" t="s">
        <v>3</v>
      </c>
      <c r="JUP88" s="461" t="s">
        <v>10</v>
      </c>
      <c r="JUQ88" s="461" t="s">
        <v>4</v>
      </c>
      <c r="JUR88" s="180" t="s">
        <v>193</v>
      </c>
      <c r="JUS88" s="180" t="s">
        <v>25</v>
      </c>
      <c r="JUT88" s="193"/>
      <c r="JUU88" s="461" t="s">
        <v>903</v>
      </c>
      <c r="JUV88" s="140" t="s">
        <v>2</v>
      </c>
      <c r="JUW88" s="224" t="s">
        <v>3</v>
      </c>
      <c r="JUX88" s="461" t="s">
        <v>10</v>
      </c>
      <c r="JUY88" s="461" t="s">
        <v>4</v>
      </c>
      <c r="JUZ88" s="180" t="s">
        <v>193</v>
      </c>
      <c r="JVA88" s="180" t="s">
        <v>25</v>
      </c>
      <c r="JVB88" s="193"/>
      <c r="JVC88" s="461" t="s">
        <v>903</v>
      </c>
      <c r="JVD88" s="140" t="s">
        <v>2</v>
      </c>
      <c r="JVE88" s="224" t="s">
        <v>3</v>
      </c>
      <c r="JVF88" s="461" t="s">
        <v>10</v>
      </c>
      <c r="JVG88" s="461" t="s">
        <v>4</v>
      </c>
      <c r="JVH88" s="180" t="s">
        <v>193</v>
      </c>
      <c r="JVI88" s="180" t="s">
        <v>25</v>
      </c>
      <c r="JVJ88" s="193"/>
      <c r="JVK88" s="461" t="s">
        <v>903</v>
      </c>
      <c r="JVL88" s="140" t="s">
        <v>2</v>
      </c>
      <c r="JVM88" s="224" t="s">
        <v>3</v>
      </c>
      <c r="JVN88" s="461" t="s">
        <v>10</v>
      </c>
      <c r="JVO88" s="461" t="s">
        <v>4</v>
      </c>
      <c r="JVP88" s="180" t="s">
        <v>193</v>
      </c>
      <c r="JVQ88" s="180" t="s">
        <v>25</v>
      </c>
      <c r="JVR88" s="193"/>
      <c r="JVS88" s="461" t="s">
        <v>903</v>
      </c>
      <c r="JVT88" s="140" t="s">
        <v>2</v>
      </c>
      <c r="JVU88" s="224" t="s">
        <v>3</v>
      </c>
      <c r="JVV88" s="461" t="s">
        <v>10</v>
      </c>
      <c r="JVW88" s="461" t="s">
        <v>4</v>
      </c>
      <c r="JVX88" s="180" t="s">
        <v>193</v>
      </c>
      <c r="JVY88" s="180" t="s">
        <v>25</v>
      </c>
      <c r="JVZ88" s="193"/>
      <c r="JWA88" s="461" t="s">
        <v>903</v>
      </c>
      <c r="JWB88" s="140" t="s">
        <v>2</v>
      </c>
      <c r="JWC88" s="224" t="s">
        <v>3</v>
      </c>
      <c r="JWD88" s="461" t="s">
        <v>10</v>
      </c>
      <c r="JWE88" s="461" t="s">
        <v>4</v>
      </c>
      <c r="JWF88" s="180" t="s">
        <v>193</v>
      </c>
      <c r="JWG88" s="180" t="s">
        <v>25</v>
      </c>
      <c r="JWH88" s="193"/>
      <c r="JWI88" s="461" t="s">
        <v>903</v>
      </c>
      <c r="JWJ88" s="140" t="s">
        <v>2</v>
      </c>
      <c r="JWK88" s="224" t="s">
        <v>3</v>
      </c>
      <c r="JWL88" s="461" t="s">
        <v>10</v>
      </c>
      <c r="JWM88" s="461" t="s">
        <v>4</v>
      </c>
      <c r="JWN88" s="180" t="s">
        <v>193</v>
      </c>
      <c r="JWO88" s="180" t="s">
        <v>25</v>
      </c>
      <c r="JWP88" s="193"/>
      <c r="JWQ88" s="461" t="s">
        <v>903</v>
      </c>
      <c r="JWR88" s="140" t="s">
        <v>2</v>
      </c>
      <c r="JWS88" s="224" t="s">
        <v>3</v>
      </c>
      <c r="JWT88" s="461" t="s">
        <v>10</v>
      </c>
      <c r="JWU88" s="461" t="s">
        <v>4</v>
      </c>
      <c r="JWV88" s="180" t="s">
        <v>193</v>
      </c>
      <c r="JWW88" s="180" t="s">
        <v>25</v>
      </c>
      <c r="JWX88" s="193"/>
      <c r="JWY88" s="461" t="s">
        <v>903</v>
      </c>
      <c r="JWZ88" s="140" t="s">
        <v>2</v>
      </c>
      <c r="JXA88" s="224" t="s">
        <v>3</v>
      </c>
      <c r="JXB88" s="461" t="s">
        <v>10</v>
      </c>
      <c r="JXC88" s="461" t="s">
        <v>4</v>
      </c>
      <c r="JXD88" s="180" t="s">
        <v>193</v>
      </c>
      <c r="JXE88" s="180" t="s">
        <v>25</v>
      </c>
      <c r="JXF88" s="193"/>
      <c r="JXG88" s="461" t="s">
        <v>903</v>
      </c>
      <c r="JXH88" s="140" t="s">
        <v>2</v>
      </c>
      <c r="JXI88" s="224" t="s">
        <v>3</v>
      </c>
      <c r="JXJ88" s="461" t="s">
        <v>10</v>
      </c>
      <c r="JXK88" s="461" t="s">
        <v>4</v>
      </c>
      <c r="JXL88" s="180" t="s">
        <v>193</v>
      </c>
      <c r="JXM88" s="180" t="s">
        <v>25</v>
      </c>
      <c r="JXN88" s="193"/>
      <c r="JXO88" s="461" t="s">
        <v>903</v>
      </c>
      <c r="JXP88" s="140" t="s">
        <v>2</v>
      </c>
      <c r="JXQ88" s="224" t="s">
        <v>3</v>
      </c>
      <c r="JXR88" s="461" t="s">
        <v>10</v>
      </c>
      <c r="JXS88" s="461" t="s">
        <v>4</v>
      </c>
      <c r="JXT88" s="180" t="s">
        <v>193</v>
      </c>
      <c r="JXU88" s="180" t="s">
        <v>25</v>
      </c>
      <c r="JXV88" s="193"/>
      <c r="JXW88" s="461" t="s">
        <v>903</v>
      </c>
      <c r="JXX88" s="140" t="s">
        <v>2</v>
      </c>
      <c r="JXY88" s="224" t="s">
        <v>3</v>
      </c>
      <c r="JXZ88" s="461" t="s">
        <v>10</v>
      </c>
      <c r="JYA88" s="461" t="s">
        <v>4</v>
      </c>
      <c r="JYB88" s="180" t="s">
        <v>193</v>
      </c>
      <c r="JYC88" s="180" t="s">
        <v>25</v>
      </c>
      <c r="JYD88" s="193"/>
      <c r="JYE88" s="461" t="s">
        <v>903</v>
      </c>
      <c r="JYF88" s="140" t="s">
        <v>2</v>
      </c>
      <c r="JYG88" s="224" t="s">
        <v>3</v>
      </c>
      <c r="JYH88" s="461" t="s">
        <v>10</v>
      </c>
      <c r="JYI88" s="461" t="s">
        <v>4</v>
      </c>
      <c r="JYJ88" s="180" t="s">
        <v>193</v>
      </c>
      <c r="JYK88" s="180" t="s">
        <v>25</v>
      </c>
      <c r="JYL88" s="193"/>
      <c r="JYM88" s="461" t="s">
        <v>903</v>
      </c>
      <c r="JYN88" s="140" t="s">
        <v>2</v>
      </c>
      <c r="JYO88" s="224" t="s">
        <v>3</v>
      </c>
      <c r="JYP88" s="461" t="s">
        <v>10</v>
      </c>
      <c r="JYQ88" s="461" t="s">
        <v>4</v>
      </c>
      <c r="JYR88" s="180" t="s">
        <v>193</v>
      </c>
      <c r="JYS88" s="180" t="s">
        <v>25</v>
      </c>
      <c r="JYT88" s="193"/>
      <c r="JYU88" s="461" t="s">
        <v>903</v>
      </c>
      <c r="JYV88" s="140" t="s">
        <v>2</v>
      </c>
      <c r="JYW88" s="224" t="s">
        <v>3</v>
      </c>
      <c r="JYX88" s="461" t="s">
        <v>10</v>
      </c>
      <c r="JYY88" s="461" t="s">
        <v>4</v>
      </c>
      <c r="JYZ88" s="180" t="s">
        <v>193</v>
      </c>
      <c r="JZA88" s="180" t="s">
        <v>25</v>
      </c>
      <c r="JZB88" s="193"/>
      <c r="JZC88" s="461" t="s">
        <v>903</v>
      </c>
      <c r="JZD88" s="140" t="s">
        <v>2</v>
      </c>
      <c r="JZE88" s="224" t="s">
        <v>3</v>
      </c>
      <c r="JZF88" s="461" t="s">
        <v>10</v>
      </c>
      <c r="JZG88" s="461" t="s">
        <v>4</v>
      </c>
      <c r="JZH88" s="180" t="s">
        <v>193</v>
      </c>
      <c r="JZI88" s="180" t="s">
        <v>25</v>
      </c>
      <c r="JZJ88" s="193"/>
      <c r="JZK88" s="461" t="s">
        <v>903</v>
      </c>
      <c r="JZL88" s="140" t="s">
        <v>2</v>
      </c>
      <c r="JZM88" s="224" t="s">
        <v>3</v>
      </c>
      <c r="JZN88" s="461" t="s">
        <v>10</v>
      </c>
      <c r="JZO88" s="461" t="s">
        <v>4</v>
      </c>
      <c r="JZP88" s="180" t="s">
        <v>193</v>
      </c>
      <c r="JZQ88" s="180" t="s">
        <v>25</v>
      </c>
      <c r="JZR88" s="193"/>
      <c r="JZS88" s="461" t="s">
        <v>903</v>
      </c>
      <c r="JZT88" s="140" t="s">
        <v>2</v>
      </c>
      <c r="JZU88" s="224" t="s">
        <v>3</v>
      </c>
      <c r="JZV88" s="461" t="s">
        <v>10</v>
      </c>
      <c r="JZW88" s="461" t="s">
        <v>4</v>
      </c>
      <c r="JZX88" s="180" t="s">
        <v>193</v>
      </c>
      <c r="JZY88" s="180" t="s">
        <v>25</v>
      </c>
      <c r="JZZ88" s="193"/>
      <c r="KAA88" s="461" t="s">
        <v>903</v>
      </c>
      <c r="KAB88" s="140" t="s">
        <v>2</v>
      </c>
      <c r="KAC88" s="224" t="s">
        <v>3</v>
      </c>
      <c r="KAD88" s="461" t="s">
        <v>10</v>
      </c>
      <c r="KAE88" s="461" t="s">
        <v>4</v>
      </c>
      <c r="KAF88" s="180" t="s">
        <v>193</v>
      </c>
      <c r="KAG88" s="180" t="s">
        <v>25</v>
      </c>
      <c r="KAH88" s="193"/>
      <c r="KAI88" s="461" t="s">
        <v>903</v>
      </c>
      <c r="KAJ88" s="140" t="s">
        <v>2</v>
      </c>
      <c r="KAK88" s="224" t="s">
        <v>3</v>
      </c>
      <c r="KAL88" s="461" t="s">
        <v>10</v>
      </c>
      <c r="KAM88" s="461" t="s">
        <v>4</v>
      </c>
      <c r="KAN88" s="180" t="s">
        <v>193</v>
      </c>
      <c r="KAO88" s="180" t="s">
        <v>25</v>
      </c>
      <c r="KAP88" s="193"/>
      <c r="KAQ88" s="461" t="s">
        <v>903</v>
      </c>
      <c r="KAR88" s="140" t="s">
        <v>2</v>
      </c>
      <c r="KAS88" s="224" t="s">
        <v>3</v>
      </c>
      <c r="KAT88" s="461" t="s">
        <v>10</v>
      </c>
      <c r="KAU88" s="461" t="s">
        <v>4</v>
      </c>
      <c r="KAV88" s="180" t="s">
        <v>193</v>
      </c>
      <c r="KAW88" s="180" t="s">
        <v>25</v>
      </c>
      <c r="KAX88" s="193"/>
      <c r="KAY88" s="461" t="s">
        <v>903</v>
      </c>
      <c r="KAZ88" s="140" t="s">
        <v>2</v>
      </c>
      <c r="KBA88" s="224" t="s">
        <v>3</v>
      </c>
      <c r="KBB88" s="461" t="s">
        <v>10</v>
      </c>
      <c r="KBC88" s="461" t="s">
        <v>4</v>
      </c>
      <c r="KBD88" s="180" t="s">
        <v>193</v>
      </c>
      <c r="KBE88" s="180" t="s">
        <v>25</v>
      </c>
      <c r="KBF88" s="193"/>
      <c r="KBG88" s="461" t="s">
        <v>903</v>
      </c>
      <c r="KBH88" s="140" t="s">
        <v>2</v>
      </c>
      <c r="KBI88" s="224" t="s">
        <v>3</v>
      </c>
      <c r="KBJ88" s="461" t="s">
        <v>10</v>
      </c>
      <c r="KBK88" s="461" t="s">
        <v>4</v>
      </c>
      <c r="KBL88" s="180" t="s">
        <v>193</v>
      </c>
      <c r="KBM88" s="180" t="s">
        <v>25</v>
      </c>
      <c r="KBN88" s="193"/>
      <c r="KBO88" s="461" t="s">
        <v>903</v>
      </c>
      <c r="KBP88" s="140" t="s">
        <v>2</v>
      </c>
      <c r="KBQ88" s="224" t="s">
        <v>3</v>
      </c>
      <c r="KBR88" s="461" t="s">
        <v>10</v>
      </c>
      <c r="KBS88" s="461" t="s">
        <v>4</v>
      </c>
      <c r="KBT88" s="180" t="s">
        <v>193</v>
      </c>
      <c r="KBU88" s="180" t="s">
        <v>25</v>
      </c>
      <c r="KBV88" s="193"/>
      <c r="KBW88" s="461" t="s">
        <v>903</v>
      </c>
      <c r="KBX88" s="140" t="s">
        <v>2</v>
      </c>
      <c r="KBY88" s="224" t="s">
        <v>3</v>
      </c>
      <c r="KBZ88" s="461" t="s">
        <v>10</v>
      </c>
      <c r="KCA88" s="461" t="s">
        <v>4</v>
      </c>
      <c r="KCB88" s="180" t="s">
        <v>193</v>
      </c>
      <c r="KCC88" s="180" t="s">
        <v>25</v>
      </c>
      <c r="KCD88" s="193"/>
      <c r="KCE88" s="461" t="s">
        <v>903</v>
      </c>
      <c r="KCF88" s="140" t="s">
        <v>2</v>
      </c>
      <c r="KCG88" s="224" t="s">
        <v>3</v>
      </c>
      <c r="KCH88" s="461" t="s">
        <v>10</v>
      </c>
      <c r="KCI88" s="461" t="s">
        <v>4</v>
      </c>
      <c r="KCJ88" s="180" t="s">
        <v>193</v>
      </c>
      <c r="KCK88" s="180" t="s">
        <v>25</v>
      </c>
      <c r="KCL88" s="193"/>
      <c r="KCM88" s="461" t="s">
        <v>903</v>
      </c>
      <c r="KCN88" s="140" t="s">
        <v>2</v>
      </c>
      <c r="KCO88" s="224" t="s">
        <v>3</v>
      </c>
      <c r="KCP88" s="461" t="s">
        <v>10</v>
      </c>
      <c r="KCQ88" s="461" t="s">
        <v>4</v>
      </c>
      <c r="KCR88" s="180" t="s">
        <v>193</v>
      </c>
      <c r="KCS88" s="180" t="s">
        <v>25</v>
      </c>
      <c r="KCT88" s="193"/>
      <c r="KCU88" s="461" t="s">
        <v>903</v>
      </c>
      <c r="KCV88" s="140" t="s">
        <v>2</v>
      </c>
      <c r="KCW88" s="224" t="s">
        <v>3</v>
      </c>
      <c r="KCX88" s="461" t="s">
        <v>10</v>
      </c>
      <c r="KCY88" s="461" t="s">
        <v>4</v>
      </c>
      <c r="KCZ88" s="180" t="s">
        <v>193</v>
      </c>
      <c r="KDA88" s="180" t="s">
        <v>25</v>
      </c>
      <c r="KDB88" s="193"/>
      <c r="KDC88" s="461" t="s">
        <v>903</v>
      </c>
      <c r="KDD88" s="140" t="s">
        <v>2</v>
      </c>
      <c r="KDE88" s="224" t="s">
        <v>3</v>
      </c>
      <c r="KDF88" s="461" t="s">
        <v>10</v>
      </c>
      <c r="KDG88" s="461" t="s">
        <v>4</v>
      </c>
      <c r="KDH88" s="180" t="s">
        <v>193</v>
      </c>
      <c r="KDI88" s="180" t="s">
        <v>25</v>
      </c>
      <c r="KDJ88" s="193"/>
      <c r="KDK88" s="461" t="s">
        <v>903</v>
      </c>
      <c r="KDL88" s="140" t="s">
        <v>2</v>
      </c>
      <c r="KDM88" s="224" t="s">
        <v>3</v>
      </c>
      <c r="KDN88" s="461" t="s">
        <v>10</v>
      </c>
      <c r="KDO88" s="461" t="s">
        <v>4</v>
      </c>
      <c r="KDP88" s="180" t="s">
        <v>193</v>
      </c>
      <c r="KDQ88" s="180" t="s">
        <v>25</v>
      </c>
      <c r="KDR88" s="193"/>
      <c r="KDS88" s="461" t="s">
        <v>903</v>
      </c>
      <c r="KDT88" s="140" t="s">
        <v>2</v>
      </c>
      <c r="KDU88" s="224" t="s">
        <v>3</v>
      </c>
      <c r="KDV88" s="461" t="s">
        <v>10</v>
      </c>
      <c r="KDW88" s="461" t="s">
        <v>4</v>
      </c>
      <c r="KDX88" s="180" t="s">
        <v>193</v>
      </c>
      <c r="KDY88" s="180" t="s">
        <v>25</v>
      </c>
      <c r="KDZ88" s="193"/>
      <c r="KEA88" s="461" t="s">
        <v>903</v>
      </c>
      <c r="KEB88" s="140" t="s">
        <v>2</v>
      </c>
      <c r="KEC88" s="224" t="s">
        <v>3</v>
      </c>
      <c r="KED88" s="461" t="s">
        <v>10</v>
      </c>
      <c r="KEE88" s="461" t="s">
        <v>4</v>
      </c>
      <c r="KEF88" s="180" t="s">
        <v>193</v>
      </c>
      <c r="KEG88" s="180" t="s">
        <v>25</v>
      </c>
      <c r="KEH88" s="193"/>
      <c r="KEI88" s="461" t="s">
        <v>903</v>
      </c>
      <c r="KEJ88" s="140" t="s">
        <v>2</v>
      </c>
      <c r="KEK88" s="224" t="s">
        <v>3</v>
      </c>
      <c r="KEL88" s="461" t="s">
        <v>10</v>
      </c>
      <c r="KEM88" s="461" t="s">
        <v>4</v>
      </c>
      <c r="KEN88" s="180" t="s">
        <v>193</v>
      </c>
      <c r="KEO88" s="180" t="s">
        <v>25</v>
      </c>
      <c r="KEP88" s="193"/>
      <c r="KEQ88" s="461" t="s">
        <v>903</v>
      </c>
      <c r="KER88" s="140" t="s">
        <v>2</v>
      </c>
      <c r="KES88" s="224" t="s">
        <v>3</v>
      </c>
      <c r="KET88" s="461" t="s">
        <v>10</v>
      </c>
      <c r="KEU88" s="461" t="s">
        <v>4</v>
      </c>
      <c r="KEV88" s="180" t="s">
        <v>193</v>
      </c>
      <c r="KEW88" s="180" t="s">
        <v>25</v>
      </c>
      <c r="KEX88" s="193"/>
      <c r="KEY88" s="461" t="s">
        <v>903</v>
      </c>
      <c r="KEZ88" s="140" t="s">
        <v>2</v>
      </c>
      <c r="KFA88" s="224" t="s">
        <v>3</v>
      </c>
      <c r="KFB88" s="461" t="s">
        <v>10</v>
      </c>
      <c r="KFC88" s="461" t="s">
        <v>4</v>
      </c>
      <c r="KFD88" s="180" t="s">
        <v>193</v>
      </c>
      <c r="KFE88" s="180" t="s">
        <v>25</v>
      </c>
      <c r="KFF88" s="193"/>
      <c r="KFG88" s="461" t="s">
        <v>903</v>
      </c>
      <c r="KFH88" s="140" t="s">
        <v>2</v>
      </c>
      <c r="KFI88" s="224" t="s">
        <v>3</v>
      </c>
      <c r="KFJ88" s="461" t="s">
        <v>10</v>
      </c>
      <c r="KFK88" s="461" t="s">
        <v>4</v>
      </c>
      <c r="KFL88" s="180" t="s">
        <v>193</v>
      </c>
      <c r="KFM88" s="180" t="s">
        <v>25</v>
      </c>
      <c r="KFN88" s="193"/>
      <c r="KFO88" s="461" t="s">
        <v>903</v>
      </c>
      <c r="KFP88" s="140" t="s">
        <v>2</v>
      </c>
      <c r="KFQ88" s="224" t="s">
        <v>3</v>
      </c>
      <c r="KFR88" s="461" t="s">
        <v>10</v>
      </c>
      <c r="KFS88" s="461" t="s">
        <v>4</v>
      </c>
      <c r="KFT88" s="180" t="s">
        <v>193</v>
      </c>
      <c r="KFU88" s="180" t="s">
        <v>25</v>
      </c>
      <c r="KFV88" s="193"/>
      <c r="KFW88" s="461" t="s">
        <v>903</v>
      </c>
      <c r="KFX88" s="140" t="s">
        <v>2</v>
      </c>
      <c r="KFY88" s="224" t="s">
        <v>3</v>
      </c>
      <c r="KFZ88" s="461" t="s">
        <v>10</v>
      </c>
      <c r="KGA88" s="461" t="s">
        <v>4</v>
      </c>
      <c r="KGB88" s="180" t="s">
        <v>193</v>
      </c>
      <c r="KGC88" s="180" t="s">
        <v>25</v>
      </c>
      <c r="KGD88" s="193"/>
      <c r="KGE88" s="461" t="s">
        <v>903</v>
      </c>
      <c r="KGF88" s="140" t="s">
        <v>2</v>
      </c>
      <c r="KGG88" s="224" t="s">
        <v>3</v>
      </c>
      <c r="KGH88" s="461" t="s">
        <v>10</v>
      </c>
      <c r="KGI88" s="461" t="s">
        <v>4</v>
      </c>
      <c r="KGJ88" s="180" t="s">
        <v>193</v>
      </c>
      <c r="KGK88" s="180" t="s">
        <v>25</v>
      </c>
      <c r="KGL88" s="193"/>
      <c r="KGM88" s="461" t="s">
        <v>903</v>
      </c>
      <c r="KGN88" s="140" t="s">
        <v>2</v>
      </c>
      <c r="KGO88" s="224" t="s">
        <v>3</v>
      </c>
      <c r="KGP88" s="461" t="s">
        <v>10</v>
      </c>
      <c r="KGQ88" s="461" t="s">
        <v>4</v>
      </c>
      <c r="KGR88" s="180" t="s">
        <v>193</v>
      </c>
      <c r="KGS88" s="180" t="s">
        <v>25</v>
      </c>
      <c r="KGT88" s="193"/>
      <c r="KGU88" s="461" t="s">
        <v>903</v>
      </c>
      <c r="KGV88" s="140" t="s">
        <v>2</v>
      </c>
      <c r="KGW88" s="224" t="s">
        <v>3</v>
      </c>
      <c r="KGX88" s="461" t="s">
        <v>10</v>
      </c>
      <c r="KGY88" s="461" t="s">
        <v>4</v>
      </c>
      <c r="KGZ88" s="180" t="s">
        <v>193</v>
      </c>
      <c r="KHA88" s="180" t="s">
        <v>25</v>
      </c>
      <c r="KHB88" s="193"/>
      <c r="KHC88" s="461" t="s">
        <v>903</v>
      </c>
      <c r="KHD88" s="140" t="s">
        <v>2</v>
      </c>
      <c r="KHE88" s="224" t="s">
        <v>3</v>
      </c>
      <c r="KHF88" s="461" t="s">
        <v>10</v>
      </c>
      <c r="KHG88" s="461" t="s">
        <v>4</v>
      </c>
      <c r="KHH88" s="180" t="s">
        <v>193</v>
      </c>
      <c r="KHI88" s="180" t="s">
        <v>25</v>
      </c>
      <c r="KHJ88" s="193"/>
      <c r="KHK88" s="461" t="s">
        <v>903</v>
      </c>
      <c r="KHL88" s="140" t="s">
        <v>2</v>
      </c>
      <c r="KHM88" s="224" t="s">
        <v>3</v>
      </c>
      <c r="KHN88" s="461" t="s">
        <v>10</v>
      </c>
      <c r="KHO88" s="461" t="s">
        <v>4</v>
      </c>
      <c r="KHP88" s="180" t="s">
        <v>193</v>
      </c>
      <c r="KHQ88" s="180" t="s">
        <v>25</v>
      </c>
      <c r="KHR88" s="193"/>
      <c r="KHS88" s="461" t="s">
        <v>903</v>
      </c>
      <c r="KHT88" s="140" t="s">
        <v>2</v>
      </c>
      <c r="KHU88" s="224" t="s">
        <v>3</v>
      </c>
      <c r="KHV88" s="461" t="s">
        <v>10</v>
      </c>
      <c r="KHW88" s="461" t="s">
        <v>4</v>
      </c>
      <c r="KHX88" s="180" t="s">
        <v>193</v>
      </c>
      <c r="KHY88" s="180" t="s">
        <v>25</v>
      </c>
      <c r="KHZ88" s="193"/>
      <c r="KIA88" s="461" t="s">
        <v>903</v>
      </c>
      <c r="KIB88" s="140" t="s">
        <v>2</v>
      </c>
      <c r="KIC88" s="224" t="s">
        <v>3</v>
      </c>
      <c r="KID88" s="461" t="s">
        <v>10</v>
      </c>
      <c r="KIE88" s="461" t="s">
        <v>4</v>
      </c>
      <c r="KIF88" s="180" t="s">
        <v>193</v>
      </c>
      <c r="KIG88" s="180" t="s">
        <v>25</v>
      </c>
      <c r="KIH88" s="193"/>
      <c r="KII88" s="461" t="s">
        <v>903</v>
      </c>
      <c r="KIJ88" s="140" t="s">
        <v>2</v>
      </c>
      <c r="KIK88" s="224" t="s">
        <v>3</v>
      </c>
      <c r="KIL88" s="461" t="s">
        <v>10</v>
      </c>
      <c r="KIM88" s="461" t="s">
        <v>4</v>
      </c>
      <c r="KIN88" s="180" t="s">
        <v>193</v>
      </c>
      <c r="KIO88" s="180" t="s">
        <v>25</v>
      </c>
      <c r="KIP88" s="193"/>
      <c r="KIQ88" s="461" t="s">
        <v>903</v>
      </c>
      <c r="KIR88" s="140" t="s">
        <v>2</v>
      </c>
      <c r="KIS88" s="224" t="s">
        <v>3</v>
      </c>
      <c r="KIT88" s="461" t="s">
        <v>10</v>
      </c>
      <c r="KIU88" s="461" t="s">
        <v>4</v>
      </c>
      <c r="KIV88" s="180" t="s">
        <v>193</v>
      </c>
      <c r="KIW88" s="180" t="s">
        <v>25</v>
      </c>
      <c r="KIX88" s="193"/>
      <c r="KIY88" s="461" t="s">
        <v>903</v>
      </c>
      <c r="KIZ88" s="140" t="s">
        <v>2</v>
      </c>
      <c r="KJA88" s="224" t="s">
        <v>3</v>
      </c>
      <c r="KJB88" s="461" t="s">
        <v>10</v>
      </c>
      <c r="KJC88" s="461" t="s">
        <v>4</v>
      </c>
      <c r="KJD88" s="180" t="s">
        <v>193</v>
      </c>
      <c r="KJE88" s="180" t="s">
        <v>25</v>
      </c>
      <c r="KJF88" s="193"/>
      <c r="KJG88" s="461" t="s">
        <v>903</v>
      </c>
      <c r="KJH88" s="140" t="s">
        <v>2</v>
      </c>
      <c r="KJI88" s="224" t="s">
        <v>3</v>
      </c>
      <c r="KJJ88" s="461" t="s">
        <v>10</v>
      </c>
      <c r="KJK88" s="461" t="s">
        <v>4</v>
      </c>
      <c r="KJL88" s="180" t="s">
        <v>193</v>
      </c>
      <c r="KJM88" s="180" t="s">
        <v>25</v>
      </c>
      <c r="KJN88" s="193"/>
      <c r="KJO88" s="461" t="s">
        <v>903</v>
      </c>
      <c r="KJP88" s="140" t="s">
        <v>2</v>
      </c>
      <c r="KJQ88" s="224" t="s">
        <v>3</v>
      </c>
      <c r="KJR88" s="461" t="s">
        <v>10</v>
      </c>
      <c r="KJS88" s="461" t="s">
        <v>4</v>
      </c>
      <c r="KJT88" s="180" t="s">
        <v>193</v>
      </c>
      <c r="KJU88" s="180" t="s">
        <v>25</v>
      </c>
      <c r="KJV88" s="193"/>
      <c r="KJW88" s="461" t="s">
        <v>903</v>
      </c>
      <c r="KJX88" s="140" t="s">
        <v>2</v>
      </c>
      <c r="KJY88" s="224" t="s">
        <v>3</v>
      </c>
      <c r="KJZ88" s="461" t="s">
        <v>10</v>
      </c>
      <c r="KKA88" s="461" t="s">
        <v>4</v>
      </c>
      <c r="KKB88" s="180" t="s">
        <v>193</v>
      </c>
      <c r="KKC88" s="180" t="s">
        <v>25</v>
      </c>
      <c r="KKD88" s="193"/>
      <c r="KKE88" s="461" t="s">
        <v>903</v>
      </c>
      <c r="KKF88" s="140" t="s">
        <v>2</v>
      </c>
      <c r="KKG88" s="224" t="s">
        <v>3</v>
      </c>
      <c r="KKH88" s="461" t="s">
        <v>10</v>
      </c>
      <c r="KKI88" s="461" t="s">
        <v>4</v>
      </c>
      <c r="KKJ88" s="180" t="s">
        <v>193</v>
      </c>
      <c r="KKK88" s="180" t="s">
        <v>25</v>
      </c>
      <c r="KKL88" s="193"/>
      <c r="KKM88" s="461" t="s">
        <v>903</v>
      </c>
      <c r="KKN88" s="140" t="s">
        <v>2</v>
      </c>
      <c r="KKO88" s="224" t="s">
        <v>3</v>
      </c>
      <c r="KKP88" s="461" t="s">
        <v>10</v>
      </c>
      <c r="KKQ88" s="461" t="s">
        <v>4</v>
      </c>
      <c r="KKR88" s="180" t="s">
        <v>193</v>
      </c>
      <c r="KKS88" s="180" t="s">
        <v>25</v>
      </c>
      <c r="KKT88" s="193"/>
      <c r="KKU88" s="461" t="s">
        <v>903</v>
      </c>
      <c r="KKV88" s="140" t="s">
        <v>2</v>
      </c>
      <c r="KKW88" s="224" t="s">
        <v>3</v>
      </c>
      <c r="KKX88" s="461" t="s">
        <v>10</v>
      </c>
      <c r="KKY88" s="461" t="s">
        <v>4</v>
      </c>
      <c r="KKZ88" s="180" t="s">
        <v>193</v>
      </c>
      <c r="KLA88" s="180" t="s">
        <v>25</v>
      </c>
      <c r="KLB88" s="193"/>
      <c r="KLC88" s="461" t="s">
        <v>903</v>
      </c>
      <c r="KLD88" s="140" t="s">
        <v>2</v>
      </c>
      <c r="KLE88" s="224" t="s">
        <v>3</v>
      </c>
      <c r="KLF88" s="461" t="s">
        <v>10</v>
      </c>
      <c r="KLG88" s="461" t="s">
        <v>4</v>
      </c>
      <c r="KLH88" s="180" t="s">
        <v>193</v>
      </c>
      <c r="KLI88" s="180" t="s">
        <v>25</v>
      </c>
      <c r="KLJ88" s="193"/>
      <c r="KLK88" s="461" t="s">
        <v>903</v>
      </c>
      <c r="KLL88" s="140" t="s">
        <v>2</v>
      </c>
      <c r="KLM88" s="224" t="s">
        <v>3</v>
      </c>
      <c r="KLN88" s="461" t="s">
        <v>10</v>
      </c>
      <c r="KLO88" s="461" t="s">
        <v>4</v>
      </c>
      <c r="KLP88" s="180" t="s">
        <v>193</v>
      </c>
      <c r="KLQ88" s="180" t="s">
        <v>25</v>
      </c>
      <c r="KLR88" s="193"/>
      <c r="KLS88" s="461" t="s">
        <v>903</v>
      </c>
      <c r="KLT88" s="140" t="s">
        <v>2</v>
      </c>
      <c r="KLU88" s="224" t="s">
        <v>3</v>
      </c>
      <c r="KLV88" s="461" t="s">
        <v>10</v>
      </c>
      <c r="KLW88" s="461" t="s">
        <v>4</v>
      </c>
      <c r="KLX88" s="180" t="s">
        <v>193</v>
      </c>
      <c r="KLY88" s="180" t="s">
        <v>25</v>
      </c>
      <c r="KLZ88" s="193"/>
      <c r="KMA88" s="461" t="s">
        <v>903</v>
      </c>
      <c r="KMB88" s="140" t="s">
        <v>2</v>
      </c>
      <c r="KMC88" s="224" t="s">
        <v>3</v>
      </c>
      <c r="KMD88" s="461" t="s">
        <v>10</v>
      </c>
      <c r="KME88" s="461" t="s">
        <v>4</v>
      </c>
      <c r="KMF88" s="180" t="s">
        <v>193</v>
      </c>
      <c r="KMG88" s="180" t="s">
        <v>25</v>
      </c>
      <c r="KMH88" s="193"/>
      <c r="KMI88" s="461" t="s">
        <v>903</v>
      </c>
      <c r="KMJ88" s="140" t="s">
        <v>2</v>
      </c>
      <c r="KMK88" s="224" t="s">
        <v>3</v>
      </c>
      <c r="KML88" s="461" t="s">
        <v>10</v>
      </c>
      <c r="KMM88" s="461" t="s">
        <v>4</v>
      </c>
      <c r="KMN88" s="180" t="s">
        <v>193</v>
      </c>
      <c r="KMO88" s="180" t="s">
        <v>25</v>
      </c>
      <c r="KMP88" s="193"/>
      <c r="KMQ88" s="461" t="s">
        <v>903</v>
      </c>
      <c r="KMR88" s="140" t="s">
        <v>2</v>
      </c>
      <c r="KMS88" s="224" t="s">
        <v>3</v>
      </c>
      <c r="KMT88" s="461" t="s">
        <v>10</v>
      </c>
      <c r="KMU88" s="461" t="s">
        <v>4</v>
      </c>
      <c r="KMV88" s="180" t="s">
        <v>193</v>
      </c>
      <c r="KMW88" s="180" t="s">
        <v>25</v>
      </c>
      <c r="KMX88" s="193"/>
      <c r="KMY88" s="461" t="s">
        <v>903</v>
      </c>
      <c r="KMZ88" s="140" t="s">
        <v>2</v>
      </c>
      <c r="KNA88" s="224" t="s">
        <v>3</v>
      </c>
      <c r="KNB88" s="461" t="s">
        <v>10</v>
      </c>
      <c r="KNC88" s="461" t="s">
        <v>4</v>
      </c>
      <c r="KND88" s="180" t="s">
        <v>193</v>
      </c>
      <c r="KNE88" s="180" t="s">
        <v>25</v>
      </c>
      <c r="KNF88" s="193"/>
      <c r="KNG88" s="461" t="s">
        <v>903</v>
      </c>
      <c r="KNH88" s="140" t="s">
        <v>2</v>
      </c>
      <c r="KNI88" s="224" t="s">
        <v>3</v>
      </c>
      <c r="KNJ88" s="461" t="s">
        <v>10</v>
      </c>
      <c r="KNK88" s="461" t="s">
        <v>4</v>
      </c>
      <c r="KNL88" s="180" t="s">
        <v>193</v>
      </c>
      <c r="KNM88" s="180" t="s">
        <v>25</v>
      </c>
      <c r="KNN88" s="193"/>
      <c r="KNO88" s="461" t="s">
        <v>903</v>
      </c>
      <c r="KNP88" s="140" t="s">
        <v>2</v>
      </c>
      <c r="KNQ88" s="224" t="s">
        <v>3</v>
      </c>
      <c r="KNR88" s="461" t="s">
        <v>10</v>
      </c>
      <c r="KNS88" s="461" t="s">
        <v>4</v>
      </c>
      <c r="KNT88" s="180" t="s">
        <v>193</v>
      </c>
      <c r="KNU88" s="180" t="s">
        <v>25</v>
      </c>
      <c r="KNV88" s="193"/>
      <c r="KNW88" s="461" t="s">
        <v>903</v>
      </c>
      <c r="KNX88" s="140" t="s">
        <v>2</v>
      </c>
      <c r="KNY88" s="224" t="s">
        <v>3</v>
      </c>
      <c r="KNZ88" s="461" t="s">
        <v>10</v>
      </c>
      <c r="KOA88" s="461" t="s">
        <v>4</v>
      </c>
      <c r="KOB88" s="180" t="s">
        <v>193</v>
      </c>
      <c r="KOC88" s="180" t="s">
        <v>25</v>
      </c>
      <c r="KOD88" s="193"/>
      <c r="KOE88" s="461" t="s">
        <v>903</v>
      </c>
      <c r="KOF88" s="140" t="s">
        <v>2</v>
      </c>
      <c r="KOG88" s="224" t="s">
        <v>3</v>
      </c>
      <c r="KOH88" s="461" t="s">
        <v>10</v>
      </c>
      <c r="KOI88" s="461" t="s">
        <v>4</v>
      </c>
      <c r="KOJ88" s="180" t="s">
        <v>193</v>
      </c>
      <c r="KOK88" s="180" t="s">
        <v>25</v>
      </c>
      <c r="KOL88" s="193"/>
      <c r="KOM88" s="461" t="s">
        <v>903</v>
      </c>
      <c r="KON88" s="140" t="s">
        <v>2</v>
      </c>
      <c r="KOO88" s="224" t="s">
        <v>3</v>
      </c>
      <c r="KOP88" s="461" t="s">
        <v>10</v>
      </c>
      <c r="KOQ88" s="461" t="s">
        <v>4</v>
      </c>
      <c r="KOR88" s="180" t="s">
        <v>193</v>
      </c>
      <c r="KOS88" s="180" t="s">
        <v>25</v>
      </c>
      <c r="KOT88" s="193"/>
      <c r="KOU88" s="461" t="s">
        <v>903</v>
      </c>
      <c r="KOV88" s="140" t="s">
        <v>2</v>
      </c>
      <c r="KOW88" s="224" t="s">
        <v>3</v>
      </c>
      <c r="KOX88" s="461" t="s">
        <v>10</v>
      </c>
      <c r="KOY88" s="461" t="s">
        <v>4</v>
      </c>
      <c r="KOZ88" s="180" t="s">
        <v>193</v>
      </c>
      <c r="KPA88" s="180" t="s">
        <v>25</v>
      </c>
      <c r="KPB88" s="193"/>
      <c r="KPC88" s="461" t="s">
        <v>903</v>
      </c>
      <c r="KPD88" s="140" t="s">
        <v>2</v>
      </c>
      <c r="KPE88" s="224" t="s">
        <v>3</v>
      </c>
      <c r="KPF88" s="461" t="s">
        <v>10</v>
      </c>
      <c r="KPG88" s="461" t="s">
        <v>4</v>
      </c>
      <c r="KPH88" s="180" t="s">
        <v>193</v>
      </c>
      <c r="KPI88" s="180" t="s">
        <v>25</v>
      </c>
      <c r="KPJ88" s="193"/>
      <c r="KPK88" s="461" t="s">
        <v>903</v>
      </c>
      <c r="KPL88" s="140" t="s">
        <v>2</v>
      </c>
      <c r="KPM88" s="224" t="s">
        <v>3</v>
      </c>
      <c r="KPN88" s="461" t="s">
        <v>10</v>
      </c>
      <c r="KPO88" s="461" t="s">
        <v>4</v>
      </c>
      <c r="KPP88" s="180" t="s">
        <v>193</v>
      </c>
      <c r="KPQ88" s="180" t="s">
        <v>25</v>
      </c>
      <c r="KPR88" s="193"/>
      <c r="KPS88" s="461" t="s">
        <v>903</v>
      </c>
      <c r="KPT88" s="140" t="s">
        <v>2</v>
      </c>
      <c r="KPU88" s="224" t="s">
        <v>3</v>
      </c>
      <c r="KPV88" s="461" t="s">
        <v>10</v>
      </c>
      <c r="KPW88" s="461" t="s">
        <v>4</v>
      </c>
      <c r="KPX88" s="180" t="s">
        <v>193</v>
      </c>
      <c r="KPY88" s="180" t="s">
        <v>25</v>
      </c>
      <c r="KPZ88" s="193"/>
      <c r="KQA88" s="461" t="s">
        <v>903</v>
      </c>
      <c r="KQB88" s="140" t="s">
        <v>2</v>
      </c>
      <c r="KQC88" s="224" t="s">
        <v>3</v>
      </c>
      <c r="KQD88" s="461" t="s">
        <v>10</v>
      </c>
      <c r="KQE88" s="461" t="s">
        <v>4</v>
      </c>
      <c r="KQF88" s="180" t="s">
        <v>193</v>
      </c>
      <c r="KQG88" s="180" t="s">
        <v>25</v>
      </c>
      <c r="KQH88" s="193"/>
      <c r="KQI88" s="461" t="s">
        <v>903</v>
      </c>
      <c r="KQJ88" s="140" t="s">
        <v>2</v>
      </c>
      <c r="KQK88" s="224" t="s">
        <v>3</v>
      </c>
      <c r="KQL88" s="461" t="s">
        <v>10</v>
      </c>
      <c r="KQM88" s="461" t="s">
        <v>4</v>
      </c>
      <c r="KQN88" s="180" t="s">
        <v>193</v>
      </c>
      <c r="KQO88" s="180" t="s">
        <v>25</v>
      </c>
      <c r="KQP88" s="193"/>
      <c r="KQQ88" s="461" t="s">
        <v>903</v>
      </c>
      <c r="KQR88" s="140" t="s">
        <v>2</v>
      </c>
      <c r="KQS88" s="224" t="s">
        <v>3</v>
      </c>
      <c r="KQT88" s="461" t="s">
        <v>10</v>
      </c>
      <c r="KQU88" s="461" t="s">
        <v>4</v>
      </c>
      <c r="KQV88" s="180" t="s">
        <v>193</v>
      </c>
      <c r="KQW88" s="180" t="s">
        <v>25</v>
      </c>
      <c r="KQX88" s="193"/>
      <c r="KQY88" s="461" t="s">
        <v>903</v>
      </c>
      <c r="KQZ88" s="140" t="s">
        <v>2</v>
      </c>
      <c r="KRA88" s="224" t="s">
        <v>3</v>
      </c>
      <c r="KRB88" s="461" t="s">
        <v>10</v>
      </c>
      <c r="KRC88" s="461" t="s">
        <v>4</v>
      </c>
      <c r="KRD88" s="180" t="s">
        <v>193</v>
      </c>
      <c r="KRE88" s="180" t="s">
        <v>25</v>
      </c>
      <c r="KRF88" s="193"/>
      <c r="KRG88" s="461" t="s">
        <v>903</v>
      </c>
      <c r="KRH88" s="140" t="s">
        <v>2</v>
      </c>
      <c r="KRI88" s="224" t="s">
        <v>3</v>
      </c>
      <c r="KRJ88" s="461" t="s">
        <v>10</v>
      </c>
      <c r="KRK88" s="461" t="s">
        <v>4</v>
      </c>
      <c r="KRL88" s="180" t="s">
        <v>193</v>
      </c>
      <c r="KRM88" s="180" t="s">
        <v>25</v>
      </c>
      <c r="KRN88" s="193"/>
      <c r="KRO88" s="461" t="s">
        <v>903</v>
      </c>
      <c r="KRP88" s="140" t="s">
        <v>2</v>
      </c>
      <c r="KRQ88" s="224" t="s">
        <v>3</v>
      </c>
      <c r="KRR88" s="461" t="s">
        <v>10</v>
      </c>
      <c r="KRS88" s="461" t="s">
        <v>4</v>
      </c>
      <c r="KRT88" s="180" t="s">
        <v>193</v>
      </c>
      <c r="KRU88" s="180" t="s">
        <v>25</v>
      </c>
      <c r="KRV88" s="193"/>
      <c r="KRW88" s="461" t="s">
        <v>903</v>
      </c>
      <c r="KRX88" s="140" t="s">
        <v>2</v>
      </c>
      <c r="KRY88" s="224" t="s">
        <v>3</v>
      </c>
      <c r="KRZ88" s="461" t="s">
        <v>10</v>
      </c>
      <c r="KSA88" s="461" t="s">
        <v>4</v>
      </c>
      <c r="KSB88" s="180" t="s">
        <v>193</v>
      </c>
      <c r="KSC88" s="180" t="s">
        <v>25</v>
      </c>
      <c r="KSD88" s="193"/>
      <c r="KSE88" s="461" t="s">
        <v>903</v>
      </c>
      <c r="KSF88" s="140" t="s">
        <v>2</v>
      </c>
      <c r="KSG88" s="224" t="s">
        <v>3</v>
      </c>
      <c r="KSH88" s="461" t="s">
        <v>10</v>
      </c>
      <c r="KSI88" s="461" t="s">
        <v>4</v>
      </c>
      <c r="KSJ88" s="180" t="s">
        <v>193</v>
      </c>
      <c r="KSK88" s="180" t="s">
        <v>25</v>
      </c>
      <c r="KSL88" s="193"/>
      <c r="KSM88" s="461" t="s">
        <v>903</v>
      </c>
      <c r="KSN88" s="140" t="s">
        <v>2</v>
      </c>
      <c r="KSO88" s="224" t="s">
        <v>3</v>
      </c>
      <c r="KSP88" s="461" t="s">
        <v>10</v>
      </c>
      <c r="KSQ88" s="461" t="s">
        <v>4</v>
      </c>
      <c r="KSR88" s="180" t="s">
        <v>193</v>
      </c>
      <c r="KSS88" s="180" t="s">
        <v>25</v>
      </c>
      <c r="KST88" s="193"/>
      <c r="KSU88" s="461" t="s">
        <v>903</v>
      </c>
      <c r="KSV88" s="140" t="s">
        <v>2</v>
      </c>
      <c r="KSW88" s="224" t="s">
        <v>3</v>
      </c>
      <c r="KSX88" s="461" t="s">
        <v>10</v>
      </c>
      <c r="KSY88" s="461" t="s">
        <v>4</v>
      </c>
      <c r="KSZ88" s="180" t="s">
        <v>193</v>
      </c>
      <c r="KTA88" s="180" t="s">
        <v>25</v>
      </c>
      <c r="KTB88" s="193"/>
      <c r="KTC88" s="461" t="s">
        <v>903</v>
      </c>
      <c r="KTD88" s="140" t="s">
        <v>2</v>
      </c>
      <c r="KTE88" s="224" t="s">
        <v>3</v>
      </c>
      <c r="KTF88" s="461" t="s">
        <v>10</v>
      </c>
      <c r="KTG88" s="461" t="s">
        <v>4</v>
      </c>
      <c r="KTH88" s="180" t="s">
        <v>193</v>
      </c>
      <c r="KTI88" s="180" t="s">
        <v>25</v>
      </c>
      <c r="KTJ88" s="193"/>
      <c r="KTK88" s="461" t="s">
        <v>903</v>
      </c>
      <c r="KTL88" s="140" t="s">
        <v>2</v>
      </c>
      <c r="KTM88" s="224" t="s">
        <v>3</v>
      </c>
      <c r="KTN88" s="461" t="s">
        <v>10</v>
      </c>
      <c r="KTO88" s="461" t="s">
        <v>4</v>
      </c>
      <c r="KTP88" s="180" t="s">
        <v>193</v>
      </c>
      <c r="KTQ88" s="180" t="s">
        <v>25</v>
      </c>
      <c r="KTR88" s="193"/>
      <c r="KTS88" s="461" t="s">
        <v>903</v>
      </c>
      <c r="KTT88" s="140" t="s">
        <v>2</v>
      </c>
      <c r="KTU88" s="224" t="s">
        <v>3</v>
      </c>
      <c r="KTV88" s="461" t="s">
        <v>10</v>
      </c>
      <c r="KTW88" s="461" t="s">
        <v>4</v>
      </c>
      <c r="KTX88" s="180" t="s">
        <v>193</v>
      </c>
      <c r="KTY88" s="180" t="s">
        <v>25</v>
      </c>
      <c r="KTZ88" s="193"/>
      <c r="KUA88" s="461" t="s">
        <v>903</v>
      </c>
      <c r="KUB88" s="140" t="s">
        <v>2</v>
      </c>
      <c r="KUC88" s="224" t="s">
        <v>3</v>
      </c>
      <c r="KUD88" s="461" t="s">
        <v>10</v>
      </c>
      <c r="KUE88" s="461" t="s">
        <v>4</v>
      </c>
      <c r="KUF88" s="180" t="s">
        <v>193</v>
      </c>
      <c r="KUG88" s="180" t="s">
        <v>25</v>
      </c>
      <c r="KUH88" s="193"/>
      <c r="KUI88" s="461" t="s">
        <v>903</v>
      </c>
      <c r="KUJ88" s="140" t="s">
        <v>2</v>
      </c>
      <c r="KUK88" s="224" t="s">
        <v>3</v>
      </c>
      <c r="KUL88" s="461" t="s">
        <v>10</v>
      </c>
      <c r="KUM88" s="461" t="s">
        <v>4</v>
      </c>
      <c r="KUN88" s="180" t="s">
        <v>193</v>
      </c>
      <c r="KUO88" s="180" t="s">
        <v>25</v>
      </c>
      <c r="KUP88" s="193"/>
      <c r="KUQ88" s="461" t="s">
        <v>903</v>
      </c>
      <c r="KUR88" s="140" t="s">
        <v>2</v>
      </c>
      <c r="KUS88" s="224" t="s">
        <v>3</v>
      </c>
      <c r="KUT88" s="461" t="s">
        <v>10</v>
      </c>
      <c r="KUU88" s="461" t="s">
        <v>4</v>
      </c>
      <c r="KUV88" s="180" t="s">
        <v>193</v>
      </c>
      <c r="KUW88" s="180" t="s">
        <v>25</v>
      </c>
      <c r="KUX88" s="193"/>
      <c r="KUY88" s="461" t="s">
        <v>903</v>
      </c>
      <c r="KUZ88" s="140" t="s">
        <v>2</v>
      </c>
      <c r="KVA88" s="224" t="s">
        <v>3</v>
      </c>
      <c r="KVB88" s="461" t="s">
        <v>10</v>
      </c>
      <c r="KVC88" s="461" t="s">
        <v>4</v>
      </c>
      <c r="KVD88" s="180" t="s">
        <v>193</v>
      </c>
      <c r="KVE88" s="180" t="s">
        <v>25</v>
      </c>
      <c r="KVF88" s="193"/>
      <c r="KVG88" s="461" t="s">
        <v>903</v>
      </c>
      <c r="KVH88" s="140" t="s">
        <v>2</v>
      </c>
      <c r="KVI88" s="224" t="s">
        <v>3</v>
      </c>
      <c r="KVJ88" s="461" t="s">
        <v>10</v>
      </c>
      <c r="KVK88" s="461" t="s">
        <v>4</v>
      </c>
      <c r="KVL88" s="180" t="s">
        <v>193</v>
      </c>
      <c r="KVM88" s="180" t="s">
        <v>25</v>
      </c>
      <c r="KVN88" s="193"/>
      <c r="KVO88" s="461" t="s">
        <v>903</v>
      </c>
      <c r="KVP88" s="140" t="s">
        <v>2</v>
      </c>
      <c r="KVQ88" s="224" t="s">
        <v>3</v>
      </c>
      <c r="KVR88" s="461" t="s">
        <v>10</v>
      </c>
      <c r="KVS88" s="461" t="s">
        <v>4</v>
      </c>
      <c r="KVT88" s="180" t="s">
        <v>193</v>
      </c>
      <c r="KVU88" s="180" t="s">
        <v>25</v>
      </c>
      <c r="KVV88" s="193"/>
      <c r="KVW88" s="461" t="s">
        <v>903</v>
      </c>
      <c r="KVX88" s="140" t="s">
        <v>2</v>
      </c>
      <c r="KVY88" s="224" t="s">
        <v>3</v>
      </c>
      <c r="KVZ88" s="461" t="s">
        <v>10</v>
      </c>
      <c r="KWA88" s="461" t="s">
        <v>4</v>
      </c>
      <c r="KWB88" s="180" t="s">
        <v>193</v>
      </c>
      <c r="KWC88" s="180" t="s">
        <v>25</v>
      </c>
      <c r="KWD88" s="193"/>
      <c r="KWE88" s="461" t="s">
        <v>903</v>
      </c>
      <c r="KWF88" s="140" t="s">
        <v>2</v>
      </c>
      <c r="KWG88" s="224" t="s">
        <v>3</v>
      </c>
      <c r="KWH88" s="461" t="s">
        <v>10</v>
      </c>
      <c r="KWI88" s="461" t="s">
        <v>4</v>
      </c>
      <c r="KWJ88" s="180" t="s">
        <v>193</v>
      </c>
      <c r="KWK88" s="180" t="s">
        <v>25</v>
      </c>
      <c r="KWL88" s="193"/>
      <c r="KWM88" s="461" t="s">
        <v>903</v>
      </c>
      <c r="KWN88" s="140" t="s">
        <v>2</v>
      </c>
      <c r="KWO88" s="224" t="s">
        <v>3</v>
      </c>
      <c r="KWP88" s="461" t="s">
        <v>10</v>
      </c>
      <c r="KWQ88" s="461" t="s">
        <v>4</v>
      </c>
      <c r="KWR88" s="180" t="s">
        <v>193</v>
      </c>
      <c r="KWS88" s="180" t="s">
        <v>25</v>
      </c>
      <c r="KWT88" s="193"/>
      <c r="KWU88" s="461" t="s">
        <v>903</v>
      </c>
      <c r="KWV88" s="140" t="s">
        <v>2</v>
      </c>
      <c r="KWW88" s="224" t="s">
        <v>3</v>
      </c>
      <c r="KWX88" s="461" t="s">
        <v>10</v>
      </c>
      <c r="KWY88" s="461" t="s">
        <v>4</v>
      </c>
      <c r="KWZ88" s="180" t="s">
        <v>193</v>
      </c>
      <c r="KXA88" s="180" t="s">
        <v>25</v>
      </c>
      <c r="KXB88" s="193"/>
      <c r="KXC88" s="461" t="s">
        <v>903</v>
      </c>
      <c r="KXD88" s="140" t="s">
        <v>2</v>
      </c>
      <c r="KXE88" s="224" t="s">
        <v>3</v>
      </c>
      <c r="KXF88" s="461" t="s">
        <v>10</v>
      </c>
      <c r="KXG88" s="461" t="s">
        <v>4</v>
      </c>
      <c r="KXH88" s="180" t="s">
        <v>193</v>
      </c>
      <c r="KXI88" s="180" t="s">
        <v>25</v>
      </c>
      <c r="KXJ88" s="193"/>
      <c r="KXK88" s="461" t="s">
        <v>903</v>
      </c>
      <c r="KXL88" s="140" t="s">
        <v>2</v>
      </c>
      <c r="KXM88" s="224" t="s">
        <v>3</v>
      </c>
      <c r="KXN88" s="461" t="s">
        <v>10</v>
      </c>
      <c r="KXO88" s="461" t="s">
        <v>4</v>
      </c>
      <c r="KXP88" s="180" t="s">
        <v>193</v>
      </c>
      <c r="KXQ88" s="180" t="s">
        <v>25</v>
      </c>
      <c r="KXR88" s="193"/>
      <c r="KXS88" s="461" t="s">
        <v>903</v>
      </c>
      <c r="KXT88" s="140" t="s">
        <v>2</v>
      </c>
      <c r="KXU88" s="224" t="s">
        <v>3</v>
      </c>
      <c r="KXV88" s="461" t="s">
        <v>10</v>
      </c>
      <c r="KXW88" s="461" t="s">
        <v>4</v>
      </c>
      <c r="KXX88" s="180" t="s">
        <v>193</v>
      </c>
      <c r="KXY88" s="180" t="s">
        <v>25</v>
      </c>
      <c r="KXZ88" s="193"/>
      <c r="KYA88" s="461" t="s">
        <v>903</v>
      </c>
      <c r="KYB88" s="140" t="s">
        <v>2</v>
      </c>
      <c r="KYC88" s="224" t="s">
        <v>3</v>
      </c>
      <c r="KYD88" s="461" t="s">
        <v>10</v>
      </c>
      <c r="KYE88" s="461" t="s">
        <v>4</v>
      </c>
      <c r="KYF88" s="180" t="s">
        <v>193</v>
      </c>
      <c r="KYG88" s="180" t="s">
        <v>25</v>
      </c>
      <c r="KYH88" s="193"/>
      <c r="KYI88" s="461" t="s">
        <v>903</v>
      </c>
      <c r="KYJ88" s="140" t="s">
        <v>2</v>
      </c>
      <c r="KYK88" s="224" t="s">
        <v>3</v>
      </c>
      <c r="KYL88" s="461" t="s">
        <v>10</v>
      </c>
      <c r="KYM88" s="461" t="s">
        <v>4</v>
      </c>
      <c r="KYN88" s="180" t="s">
        <v>193</v>
      </c>
      <c r="KYO88" s="180" t="s">
        <v>25</v>
      </c>
      <c r="KYP88" s="193"/>
      <c r="KYQ88" s="461" t="s">
        <v>903</v>
      </c>
      <c r="KYR88" s="140" t="s">
        <v>2</v>
      </c>
      <c r="KYS88" s="224" t="s">
        <v>3</v>
      </c>
      <c r="KYT88" s="461" t="s">
        <v>10</v>
      </c>
      <c r="KYU88" s="461" t="s">
        <v>4</v>
      </c>
      <c r="KYV88" s="180" t="s">
        <v>193</v>
      </c>
      <c r="KYW88" s="180" t="s">
        <v>25</v>
      </c>
      <c r="KYX88" s="193"/>
      <c r="KYY88" s="461" t="s">
        <v>903</v>
      </c>
      <c r="KYZ88" s="140" t="s">
        <v>2</v>
      </c>
      <c r="KZA88" s="224" t="s">
        <v>3</v>
      </c>
      <c r="KZB88" s="461" t="s">
        <v>10</v>
      </c>
      <c r="KZC88" s="461" t="s">
        <v>4</v>
      </c>
      <c r="KZD88" s="180" t="s">
        <v>193</v>
      </c>
      <c r="KZE88" s="180" t="s">
        <v>25</v>
      </c>
      <c r="KZF88" s="193"/>
      <c r="KZG88" s="461" t="s">
        <v>903</v>
      </c>
      <c r="KZH88" s="140" t="s">
        <v>2</v>
      </c>
      <c r="KZI88" s="224" t="s">
        <v>3</v>
      </c>
      <c r="KZJ88" s="461" t="s">
        <v>10</v>
      </c>
      <c r="KZK88" s="461" t="s">
        <v>4</v>
      </c>
      <c r="KZL88" s="180" t="s">
        <v>193</v>
      </c>
      <c r="KZM88" s="180" t="s">
        <v>25</v>
      </c>
      <c r="KZN88" s="193"/>
      <c r="KZO88" s="461" t="s">
        <v>903</v>
      </c>
      <c r="KZP88" s="140" t="s">
        <v>2</v>
      </c>
      <c r="KZQ88" s="224" t="s">
        <v>3</v>
      </c>
      <c r="KZR88" s="461" t="s">
        <v>10</v>
      </c>
      <c r="KZS88" s="461" t="s">
        <v>4</v>
      </c>
      <c r="KZT88" s="180" t="s">
        <v>193</v>
      </c>
      <c r="KZU88" s="180" t="s">
        <v>25</v>
      </c>
      <c r="KZV88" s="193"/>
      <c r="KZW88" s="461" t="s">
        <v>903</v>
      </c>
      <c r="KZX88" s="140" t="s">
        <v>2</v>
      </c>
      <c r="KZY88" s="224" t="s">
        <v>3</v>
      </c>
      <c r="KZZ88" s="461" t="s">
        <v>10</v>
      </c>
      <c r="LAA88" s="461" t="s">
        <v>4</v>
      </c>
      <c r="LAB88" s="180" t="s">
        <v>193</v>
      </c>
      <c r="LAC88" s="180" t="s">
        <v>25</v>
      </c>
      <c r="LAD88" s="193"/>
      <c r="LAE88" s="461" t="s">
        <v>903</v>
      </c>
      <c r="LAF88" s="140" t="s">
        <v>2</v>
      </c>
      <c r="LAG88" s="224" t="s">
        <v>3</v>
      </c>
      <c r="LAH88" s="461" t="s">
        <v>10</v>
      </c>
      <c r="LAI88" s="461" t="s">
        <v>4</v>
      </c>
      <c r="LAJ88" s="180" t="s">
        <v>193</v>
      </c>
      <c r="LAK88" s="180" t="s">
        <v>25</v>
      </c>
      <c r="LAL88" s="193"/>
      <c r="LAM88" s="461" t="s">
        <v>903</v>
      </c>
      <c r="LAN88" s="140" t="s">
        <v>2</v>
      </c>
      <c r="LAO88" s="224" t="s">
        <v>3</v>
      </c>
      <c r="LAP88" s="461" t="s">
        <v>10</v>
      </c>
      <c r="LAQ88" s="461" t="s">
        <v>4</v>
      </c>
      <c r="LAR88" s="180" t="s">
        <v>193</v>
      </c>
      <c r="LAS88" s="180" t="s">
        <v>25</v>
      </c>
      <c r="LAT88" s="193"/>
      <c r="LAU88" s="461" t="s">
        <v>903</v>
      </c>
      <c r="LAV88" s="140" t="s">
        <v>2</v>
      </c>
      <c r="LAW88" s="224" t="s">
        <v>3</v>
      </c>
      <c r="LAX88" s="461" t="s">
        <v>10</v>
      </c>
      <c r="LAY88" s="461" t="s">
        <v>4</v>
      </c>
      <c r="LAZ88" s="180" t="s">
        <v>193</v>
      </c>
      <c r="LBA88" s="180" t="s">
        <v>25</v>
      </c>
      <c r="LBB88" s="193"/>
      <c r="LBC88" s="461" t="s">
        <v>903</v>
      </c>
      <c r="LBD88" s="140" t="s">
        <v>2</v>
      </c>
      <c r="LBE88" s="224" t="s">
        <v>3</v>
      </c>
      <c r="LBF88" s="461" t="s">
        <v>10</v>
      </c>
      <c r="LBG88" s="461" t="s">
        <v>4</v>
      </c>
      <c r="LBH88" s="180" t="s">
        <v>193</v>
      </c>
      <c r="LBI88" s="180" t="s">
        <v>25</v>
      </c>
      <c r="LBJ88" s="193"/>
      <c r="LBK88" s="461" t="s">
        <v>903</v>
      </c>
      <c r="LBL88" s="140" t="s">
        <v>2</v>
      </c>
      <c r="LBM88" s="224" t="s">
        <v>3</v>
      </c>
      <c r="LBN88" s="461" t="s">
        <v>10</v>
      </c>
      <c r="LBO88" s="461" t="s">
        <v>4</v>
      </c>
      <c r="LBP88" s="180" t="s">
        <v>193</v>
      </c>
      <c r="LBQ88" s="180" t="s">
        <v>25</v>
      </c>
      <c r="LBR88" s="193"/>
      <c r="LBS88" s="461" t="s">
        <v>903</v>
      </c>
      <c r="LBT88" s="140" t="s">
        <v>2</v>
      </c>
      <c r="LBU88" s="224" t="s">
        <v>3</v>
      </c>
      <c r="LBV88" s="461" t="s">
        <v>10</v>
      </c>
      <c r="LBW88" s="461" t="s">
        <v>4</v>
      </c>
      <c r="LBX88" s="180" t="s">
        <v>193</v>
      </c>
      <c r="LBY88" s="180" t="s">
        <v>25</v>
      </c>
      <c r="LBZ88" s="193"/>
      <c r="LCA88" s="461" t="s">
        <v>903</v>
      </c>
      <c r="LCB88" s="140" t="s">
        <v>2</v>
      </c>
      <c r="LCC88" s="224" t="s">
        <v>3</v>
      </c>
      <c r="LCD88" s="461" t="s">
        <v>10</v>
      </c>
      <c r="LCE88" s="461" t="s">
        <v>4</v>
      </c>
      <c r="LCF88" s="180" t="s">
        <v>193</v>
      </c>
      <c r="LCG88" s="180" t="s">
        <v>25</v>
      </c>
      <c r="LCH88" s="193"/>
      <c r="LCI88" s="461" t="s">
        <v>903</v>
      </c>
      <c r="LCJ88" s="140" t="s">
        <v>2</v>
      </c>
      <c r="LCK88" s="224" t="s">
        <v>3</v>
      </c>
      <c r="LCL88" s="461" t="s">
        <v>10</v>
      </c>
      <c r="LCM88" s="461" t="s">
        <v>4</v>
      </c>
      <c r="LCN88" s="180" t="s">
        <v>193</v>
      </c>
      <c r="LCO88" s="180" t="s">
        <v>25</v>
      </c>
      <c r="LCP88" s="193"/>
      <c r="LCQ88" s="461" t="s">
        <v>903</v>
      </c>
      <c r="LCR88" s="140" t="s">
        <v>2</v>
      </c>
      <c r="LCS88" s="224" t="s">
        <v>3</v>
      </c>
      <c r="LCT88" s="461" t="s">
        <v>10</v>
      </c>
      <c r="LCU88" s="461" t="s">
        <v>4</v>
      </c>
      <c r="LCV88" s="180" t="s">
        <v>193</v>
      </c>
      <c r="LCW88" s="180" t="s">
        <v>25</v>
      </c>
      <c r="LCX88" s="193"/>
      <c r="LCY88" s="461" t="s">
        <v>903</v>
      </c>
      <c r="LCZ88" s="140" t="s">
        <v>2</v>
      </c>
      <c r="LDA88" s="224" t="s">
        <v>3</v>
      </c>
      <c r="LDB88" s="461" t="s">
        <v>10</v>
      </c>
      <c r="LDC88" s="461" t="s">
        <v>4</v>
      </c>
      <c r="LDD88" s="180" t="s">
        <v>193</v>
      </c>
      <c r="LDE88" s="180" t="s">
        <v>25</v>
      </c>
      <c r="LDF88" s="193"/>
      <c r="LDG88" s="461" t="s">
        <v>903</v>
      </c>
      <c r="LDH88" s="140" t="s">
        <v>2</v>
      </c>
      <c r="LDI88" s="224" t="s">
        <v>3</v>
      </c>
      <c r="LDJ88" s="461" t="s">
        <v>10</v>
      </c>
      <c r="LDK88" s="461" t="s">
        <v>4</v>
      </c>
      <c r="LDL88" s="180" t="s">
        <v>193</v>
      </c>
      <c r="LDM88" s="180" t="s">
        <v>25</v>
      </c>
      <c r="LDN88" s="193"/>
      <c r="LDO88" s="461" t="s">
        <v>903</v>
      </c>
      <c r="LDP88" s="140" t="s">
        <v>2</v>
      </c>
      <c r="LDQ88" s="224" t="s">
        <v>3</v>
      </c>
      <c r="LDR88" s="461" t="s">
        <v>10</v>
      </c>
      <c r="LDS88" s="461" t="s">
        <v>4</v>
      </c>
      <c r="LDT88" s="180" t="s">
        <v>193</v>
      </c>
      <c r="LDU88" s="180" t="s">
        <v>25</v>
      </c>
      <c r="LDV88" s="193"/>
      <c r="LDW88" s="461" t="s">
        <v>903</v>
      </c>
      <c r="LDX88" s="140" t="s">
        <v>2</v>
      </c>
      <c r="LDY88" s="224" t="s">
        <v>3</v>
      </c>
      <c r="LDZ88" s="461" t="s">
        <v>10</v>
      </c>
      <c r="LEA88" s="461" t="s">
        <v>4</v>
      </c>
      <c r="LEB88" s="180" t="s">
        <v>193</v>
      </c>
      <c r="LEC88" s="180" t="s">
        <v>25</v>
      </c>
      <c r="LED88" s="193"/>
      <c r="LEE88" s="461" t="s">
        <v>903</v>
      </c>
      <c r="LEF88" s="140" t="s">
        <v>2</v>
      </c>
      <c r="LEG88" s="224" t="s">
        <v>3</v>
      </c>
      <c r="LEH88" s="461" t="s">
        <v>10</v>
      </c>
      <c r="LEI88" s="461" t="s">
        <v>4</v>
      </c>
      <c r="LEJ88" s="180" t="s">
        <v>193</v>
      </c>
      <c r="LEK88" s="180" t="s">
        <v>25</v>
      </c>
      <c r="LEL88" s="193"/>
      <c r="LEM88" s="461" t="s">
        <v>903</v>
      </c>
      <c r="LEN88" s="140" t="s">
        <v>2</v>
      </c>
      <c r="LEO88" s="224" t="s">
        <v>3</v>
      </c>
      <c r="LEP88" s="461" t="s">
        <v>10</v>
      </c>
      <c r="LEQ88" s="461" t="s">
        <v>4</v>
      </c>
      <c r="LER88" s="180" t="s">
        <v>193</v>
      </c>
      <c r="LES88" s="180" t="s">
        <v>25</v>
      </c>
      <c r="LET88" s="193"/>
      <c r="LEU88" s="461" t="s">
        <v>903</v>
      </c>
      <c r="LEV88" s="140" t="s">
        <v>2</v>
      </c>
      <c r="LEW88" s="224" t="s">
        <v>3</v>
      </c>
      <c r="LEX88" s="461" t="s">
        <v>10</v>
      </c>
      <c r="LEY88" s="461" t="s">
        <v>4</v>
      </c>
      <c r="LEZ88" s="180" t="s">
        <v>193</v>
      </c>
      <c r="LFA88" s="180" t="s">
        <v>25</v>
      </c>
      <c r="LFB88" s="193"/>
      <c r="LFC88" s="461" t="s">
        <v>903</v>
      </c>
      <c r="LFD88" s="140" t="s">
        <v>2</v>
      </c>
      <c r="LFE88" s="224" t="s">
        <v>3</v>
      </c>
      <c r="LFF88" s="461" t="s">
        <v>10</v>
      </c>
      <c r="LFG88" s="461" t="s">
        <v>4</v>
      </c>
      <c r="LFH88" s="180" t="s">
        <v>193</v>
      </c>
      <c r="LFI88" s="180" t="s">
        <v>25</v>
      </c>
      <c r="LFJ88" s="193"/>
      <c r="LFK88" s="461" t="s">
        <v>903</v>
      </c>
      <c r="LFL88" s="140" t="s">
        <v>2</v>
      </c>
      <c r="LFM88" s="224" t="s">
        <v>3</v>
      </c>
      <c r="LFN88" s="461" t="s">
        <v>10</v>
      </c>
      <c r="LFO88" s="461" t="s">
        <v>4</v>
      </c>
      <c r="LFP88" s="180" t="s">
        <v>193</v>
      </c>
      <c r="LFQ88" s="180" t="s">
        <v>25</v>
      </c>
      <c r="LFR88" s="193"/>
      <c r="LFS88" s="461" t="s">
        <v>903</v>
      </c>
      <c r="LFT88" s="140" t="s">
        <v>2</v>
      </c>
      <c r="LFU88" s="224" t="s">
        <v>3</v>
      </c>
      <c r="LFV88" s="461" t="s">
        <v>10</v>
      </c>
      <c r="LFW88" s="461" t="s">
        <v>4</v>
      </c>
      <c r="LFX88" s="180" t="s">
        <v>193</v>
      </c>
      <c r="LFY88" s="180" t="s">
        <v>25</v>
      </c>
      <c r="LFZ88" s="193"/>
      <c r="LGA88" s="461" t="s">
        <v>903</v>
      </c>
      <c r="LGB88" s="140" t="s">
        <v>2</v>
      </c>
      <c r="LGC88" s="224" t="s">
        <v>3</v>
      </c>
      <c r="LGD88" s="461" t="s">
        <v>10</v>
      </c>
      <c r="LGE88" s="461" t="s">
        <v>4</v>
      </c>
      <c r="LGF88" s="180" t="s">
        <v>193</v>
      </c>
      <c r="LGG88" s="180" t="s">
        <v>25</v>
      </c>
      <c r="LGH88" s="193"/>
      <c r="LGI88" s="461" t="s">
        <v>903</v>
      </c>
      <c r="LGJ88" s="140" t="s">
        <v>2</v>
      </c>
      <c r="LGK88" s="224" t="s">
        <v>3</v>
      </c>
      <c r="LGL88" s="461" t="s">
        <v>10</v>
      </c>
      <c r="LGM88" s="461" t="s">
        <v>4</v>
      </c>
      <c r="LGN88" s="180" t="s">
        <v>193</v>
      </c>
      <c r="LGO88" s="180" t="s">
        <v>25</v>
      </c>
      <c r="LGP88" s="193"/>
      <c r="LGQ88" s="461" t="s">
        <v>903</v>
      </c>
      <c r="LGR88" s="140" t="s">
        <v>2</v>
      </c>
      <c r="LGS88" s="224" t="s">
        <v>3</v>
      </c>
      <c r="LGT88" s="461" t="s">
        <v>10</v>
      </c>
      <c r="LGU88" s="461" t="s">
        <v>4</v>
      </c>
      <c r="LGV88" s="180" t="s">
        <v>193</v>
      </c>
      <c r="LGW88" s="180" t="s">
        <v>25</v>
      </c>
      <c r="LGX88" s="193"/>
      <c r="LGY88" s="461" t="s">
        <v>903</v>
      </c>
      <c r="LGZ88" s="140" t="s">
        <v>2</v>
      </c>
      <c r="LHA88" s="224" t="s">
        <v>3</v>
      </c>
      <c r="LHB88" s="461" t="s">
        <v>10</v>
      </c>
      <c r="LHC88" s="461" t="s">
        <v>4</v>
      </c>
      <c r="LHD88" s="180" t="s">
        <v>193</v>
      </c>
      <c r="LHE88" s="180" t="s">
        <v>25</v>
      </c>
      <c r="LHF88" s="193"/>
      <c r="LHG88" s="461" t="s">
        <v>903</v>
      </c>
      <c r="LHH88" s="140" t="s">
        <v>2</v>
      </c>
      <c r="LHI88" s="224" t="s">
        <v>3</v>
      </c>
      <c r="LHJ88" s="461" t="s">
        <v>10</v>
      </c>
      <c r="LHK88" s="461" t="s">
        <v>4</v>
      </c>
      <c r="LHL88" s="180" t="s">
        <v>193</v>
      </c>
      <c r="LHM88" s="180" t="s">
        <v>25</v>
      </c>
      <c r="LHN88" s="193"/>
      <c r="LHO88" s="461" t="s">
        <v>903</v>
      </c>
      <c r="LHP88" s="140" t="s">
        <v>2</v>
      </c>
      <c r="LHQ88" s="224" t="s">
        <v>3</v>
      </c>
      <c r="LHR88" s="461" t="s">
        <v>10</v>
      </c>
      <c r="LHS88" s="461" t="s">
        <v>4</v>
      </c>
      <c r="LHT88" s="180" t="s">
        <v>193</v>
      </c>
      <c r="LHU88" s="180" t="s">
        <v>25</v>
      </c>
      <c r="LHV88" s="193"/>
      <c r="LHW88" s="461" t="s">
        <v>903</v>
      </c>
      <c r="LHX88" s="140" t="s">
        <v>2</v>
      </c>
      <c r="LHY88" s="224" t="s">
        <v>3</v>
      </c>
      <c r="LHZ88" s="461" t="s">
        <v>10</v>
      </c>
      <c r="LIA88" s="461" t="s">
        <v>4</v>
      </c>
      <c r="LIB88" s="180" t="s">
        <v>193</v>
      </c>
      <c r="LIC88" s="180" t="s">
        <v>25</v>
      </c>
      <c r="LID88" s="193"/>
      <c r="LIE88" s="461" t="s">
        <v>903</v>
      </c>
      <c r="LIF88" s="140" t="s">
        <v>2</v>
      </c>
      <c r="LIG88" s="224" t="s">
        <v>3</v>
      </c>
      <c r="LIH88" s="461" t="s">
        <v>10</v>
      </c>
      <c r="LII88" s="461" t="s">
        <v>4</v>
      </c>
      <c r="LIJ88" s="180" t="s">
        <v>193</v>
      </c>
      <c r="LIK88" s="180" t="s">
        <v>25</v>
      </c>
      <c r="LIL88" s="193"/>
      <c r="LIM88" s="461" t="s">
        <v>903</v>
      </c>
      <c r="LIN88" s="140" t="s">
        <v>2</v>
      </c>
      <c r="LIO88" s="224" t="s">
        <v>3</v>
      </c>
      <c r="LIP88" s="461" t="s">
        <v>10</v>
      </c>
      <c r="LIQ88" s="461" t="s">
        <v>4</v>
      </c>
      <c r="LIR88" s="180" t="s">
        <v>193</v>
      </c>
      <c r="LIS88" s="180" t="s">
        <v>25</v>
      </c>
      <c r="LIT88" s="193"/>
      <c r="LIU88" s="461" t="s">
        <v>903</v>
      </c>
      <c r="LIV88" s="140" t="s">
        <v>2</v>
      </c>
      <c r="LIW88" s="224" t="s">
        <v>3</v>
      </c>
      <c r="LIX88" s="461" t="s">
        <v>10</v>
      </c>
      <c r="LIY88" s="461" t="s">
        <v>4</v>
      </c>
      <c r="LIZ88" s="180" t="s">
        <v>193</v>
      </c>
      <c r="LJA88" s="180" t="s">
        <v>25</v>
      </c>
      <c r="LJB88" s="193"/>
      <c r="LJC88" s="461" t="s">
        <v>903</v>
      </c>
      <c r="LJD88" s="140" t="s">
        <v>2</v>
      </c>
      <c r="LJE88" s="224" t="s">
        <v>3</v>
      </c>
      <c r="LJF88" s="461" t="s">
        <v>10</v>
      </c>
      <c r="LJG88" s="461" t="s">
        <v>4</v>
      </c>
      <c r="LJH88" s="180" t="s">
        <v>193</v>
      </c>
      <c r="LJI88" s="180" t="s">
        <v>25</v>
      </c>
      <c r="LJJ88" s="193"/>
      <c r="LJK88" s="461" t="s">
        <v>903</v>
      </c>
      <c r="LJL88" s="140" t="s">
        <v>2</v>
      </c>
      <c r="LJM88" s="224" t="s">
        <v>3</v>
      </c>
      <c r="LJN88" s="461" t="s">
        <v>10</v>
      </c>
      <c r="LJO88" s="461" t="s">
        <v>4</v>
      </c>
      <c r="LJP88" s="180" t="s">
        <v>193</v>
      </c>
      <c r="LJQ88" s="180" t="s">
        <v>25</v>
      </c>
      <c r="LJR88" s="193"/>
      <c r="LJS88" s="461" t="s">
        <v>903</v>
      </c>
      <c r="LJT88" s="140" t="s">
        <v>2</v>
      </c>
      <c r="LJU88" s="224" t="s">
        <v>3</v>
      </c>
      <c r="LJV88" s="461" t="s">
        <v>10</v>
      </c>
      <c r="LJW88" s="461" t="s">
        <v>4</v>
      </c>
      <c r="LJX88" s="180" t="s">
        <v>193</v>
      </c>
      <c r="LJY88" s="180" t="s">
        <v>25</v>
      </c>
      <c r="LJZ88" s="193"/>
      <c r="LKA88" s="461" t="s">
        <v>903</v>
      </c>
      <c r="LKB88" s="140" t="s">
        <v>2</v>
      </c>
      <c r="LKC88" s="224" t="s">
        <v>3</v>
      </c>
      <c r="LKD88" s="461" t="s">
        <v>10</v>
      </c>
      <c r="LKE88" s="461" t="s">
        <v>4</v>
      </c>
      <c r="LKF88" s="180" t="s">
        <v>193</v>
      </c>
      <c r="LKG88" s="180" t="s">
        <v>25</v>
      </c>
      <c r="LKH88" s="193"/>
      <c r="LKI88" s="461" t="s">
        <v>903</v>
      </c>
      <c r="LKJ88" s="140" t="s">
        <v>2</v>
      </c>
      <c r="LKK88" s="224" t="s">
        <v>3</v>
      </c>
      <c r="LKL88" s="461" t="s">
        <v>10</v>
      </c>
      <c r="LKM88" s="461" t="s">
        <v>4</v>
      </c>
      <c r="LKN88" s="180" t="s">
        <v>193</v>
      </c>
      <c r="LKO88" s="180" t="s">
        <v>25</v>
      </c>
      <c r="LKP88" s="193"/>
      <c r="LKQ88" s="461" t="s">
        <v>903</v>
      </c>
      <c r="LKR88" s="140" t="s">
        <v>2</v>
      </c>
      <c r="LKS88" s="224" t="s">
        <v>3</v>
      </c>
      <c r="LKT88" s="461" t="s">
        <v>10</v>
      </c>
      <c r="LKU88" s="461" t="s">
        <v>4</v>
      </c>
      <c r="LKV88" s="180" t="s">
        <v>193</v>
      </c>
      <c r="LKW88" s="180" t="s">
        <v>25</v>
      </c>
      <c r="LKX88" s="193"/>
      <c r="LKY88" s="461" t="s">
        <v>903</v>
      </c>
      <c r="LKZ88" s="140" t="s">
        <v>2</v>
      </c>
      <c r="LLA88" s="224" t="s">
        <v>3</v>
      </c>
      <c r="LLB88" s="461" t="s">
        <v>10</v>
      </c>
      <c r="LLC88" s="461" t="s">
        <v>4</v>
      </c>
      <c r="LLD88" s="180" t="s">
        <v>193</v>
      </c>
      <c r="LLE88" s="180" t="s">
        <v>25</v>
      </c>
      <c r="LLF88" s="193"/>
      <c r="LLG88" s="461" t="s">
        <v>903</v>
      </c>
      <c r="LLH88" s="140" t="s">
        <v>2</v>
      </c>
      <c r="LLI88" s="224" t="s">
        <v>3</v>
      </c>
      <c r="LLJ88" s="461" t="s">
        <v>10</v>
      </c>
      <c r="LLK88" s="461" t="s">
        <v>4</v>
      </c>
      <c r="LLL88" s="180" t="s">
        <v>193</v>
      </c>
      <c r="LLM88" s="180" t="s">
        <v>25</v>
      </c>
      <c r="LLN88" s="193"/>
      <c r="LLO88" s="461" t="s">
        <v>903</v>
      </c>
      <c r="LLP88" s="140" t="s">
        <v>2</v>
      </c>
      <c r="LLQ88" s="224" t="s">
        <v>3</v>
      </c>
      <c r="LLR88" s="461" t="s">
        <v>10</v>
      </c>
      <c r="LLS88" s="461" t="s">
        <v>4</v>
      </c>
      <c r="LLT88" s="180" t="s">
        <v>193</v>
      </c>
      <c r="LLU88" s="180" t="s">
        <v>25</v>
      </c>
      <c r="LLV88" s="193"/>
      <c r="LLW88" s="461" t="s">
        <v>903</v>
      </c>
      <c r="LLX88" s="140" t="s">
        <v>2</v>
      </c>
      <c r="LLY88" s="224" t="s">
        <v>3</v>
      </c>
      <c r="LLZ88" s="461" t="s">
        <v>10</v>
      </c>
      <c r="LMA88" s="461" t="s">
        <v>4</v>
      </c>
      <c r="LMB88" s="180" t="s">
        <v>193</v>
      </c>
      <c r="LMC88" s="180" t="s">
        <v>25</v>
      </c>
      <c r="LMD88" s="193"/>
      <c r="LME88" s="461" t="s">
        <v>903</v>
      </c>
      <c r="LMF88" s="140" t="s">
        <v>2</v>
      </c>
      <c r="LMG88" s="224" t="s">
        <v>3</v>
      </c>
      <c r="LMH88" s="461" t="s">
        <v>10</v>
      </c>
      <c r="LMI88" s="461" t="s">
        <v>4</v>
      </c>
      <c r="LMJ88" s="180" t="s">
        <v>193</v>
      </c>
      <c r="LMK88" s="180" t="s">
        <v>25</v>
      </c>
      <c r="LML88" s="193"/>
      <c r="LMM88" s="461" t="s">
        <v>903</v>
      </c>
      <c r="LMN88" s="140" t="s">
        <v>2</v>
      </c>
      <c r="LMO88" s="224" t="s">
        <v>3</v>
      </c>
      <c r="LMP88" s="461" t="s">
        <v>10</v>
      </c>
      <c r="LMQ88" s="461" t="s">
        <v>4</v>
      </c>
      <c r="LMR88" s="180" t="s">
        <v>193</v>
      </c>
      <c r="LMS88" s="180" t="s">
        <v>25</v>
      </c>
      <c r="LMT88" s="193"/>
      <c r="LMU88" s="461" t="s">
        <v>903</v>
      </c>
      <c r="LMV88" s="140" t="s">
        <v>2</v>
      </c>
      <c r="LMW88" s="224" t="s">
        <v>3</v>
      </c>
      <c r="LMX88" s="461" t="s">
        <v>10</v>
      </c>
      <c r="LMY88" s="461" t="s">
        <v>4</v>
      </c>
      <c r="LMZ88" s="180" t="s">
        <v>193</v>
      </c>
      <c r="LNA88" s="180" t="s">
        <v>25</v>
      </c>
      <c r="LNB88" s="193"/>
      <c r="LNC88" s="461" t="s">
        <v>903</v>
      </c>
      <c r="LND88" s="140" t="s">
        <v>2</v>
      </c>
      <c r="LNE88" s="224" t="s">
        <v>3</v>
      </c>
      <c r="LNF88" s="461" t="s">
        <v>10</v>
      </c>
      <c r="LNG88" s="461" t="s">
        <v>4</v>
      </c>
      <c r="LNH88" s="180" t="s">
        <v>193</v>
      </c>
      <c r="LNI88" s="180" t="s">
        <v>25</v>
      </c>
      <c r="LNJ88" s="193"/>
      <c r="LNK88" s="461" t="s">
        <v>903</v>
      </c>
      <c r="LNL88" s="140" t="s">
        <v>2</v>
      </c>
      <c r="LNM88" s="224" t="s">
        <v>3</v>
      </c>
      <c r="LNN88" s="461" t="s">
        <v>10</v>
      </c>
      <c r="LNO88" s="461" t="s">
        <v>4</v>
      </c>
      <c r="LNP88" s="180" t="s">
        <v>193</v>
      </c>
      <c r="LNQ88" s="180" t="s">
        <v>25</v>
      </c>
      <c r="LNR88" s="193"/>
      <c r="LNS88" s="461" t="s">
        <v>903</v>
      </c>
      <c r="LNT88" s="140" t="s">
        <v>2</v>
      </c>
      <c r="LNU88" s="224" t="s">
        <v>3</v>
      </c>
      <c r="LNV88" s="461" t="s">
        <v>10</v>
      </c>
      <c r="LNW88" s="461" t="s">
        <v>4</v>
      </c>
      <c r="LNX88" s="180" t="s">
        <v>193</v>
      </c>
      <c r="LNY88" s="180" t="s">
        <v>25</v>
      </c>
      <c r="LNZ88" s="193"/>
      <c r="LOA88" s="461" t="s">
        <v>903</v>
      </c>
      <c r="LOB88" s="140" t="s">
        <v>2</v>
      </c>
      <c r="LOC88" s="224" t="s">
        <v>3</v>
      </c>
      <c r="LOD88" s="461" t="s">
        <v>10</v>
      </c>
      <c r="LOE88" s="461" t="s">
        <v>4</v>
      </c>
      <c r="LOF88" s="180" t="s">
        <v>193</v>
      </c>
      <c r="LOG88" s="180" t="s">
        <v>25</v>
      </c>
      <c r="LOH88" s="193"/>
      <c r="LOI88" s="461" t="s">
        <v>903</v>
      </c>
      <c r="LOJ88" s="140" t="s">
        <v>2</v>
      </c>
      <c r="LOK88" s="224" t="s">
        <v>3</v>
      </c>
      <c r="LOL88" s="461" t="s">
        <v>10</v>
      </c>
      <c r="LOM88" s="461" t="s">
        <v>4</v>
      </c>
      <c r="LON88" s="180" t="s">
        <v>193</v>
      </c>
      <c r="LOO88" s="180" t="s">
        <v>25</v>
      </c>
      <c r="LOP88" s="193"/>
      <c r="LOQ88" s="461" t="s">
        <v>903</v>
      </c>
      <c r="LOR88" s="140" t="s">
        <v>2</v>
      </c>
      <c r="LOS88" s="224" t="s">
        <v>3</v>
      </c>
      <c r="LOT88" s="461" t="s">
        <v>10</v>
      </c>
      <c r="LOU88" s="461" t="s">
        <v>4</v>
      </c>
      <c r="LOV88" s="180" t="s">
        <v>193</v>
      </c>
      <c r="LOW88" s="180" t="s">
        <v>25</v>
      </c>
      <c r="LOX88" s="193"/>
      <c r="LOY88" s="461" t="s">
        <v>903</v>
      </c>
      <c r="LOZ88" s="140" t="s">
        <v>2</v>
      </c>
      <c r="LPA88" s="224" t="s">
        <v>3</v>
      </c>
      <c r="LPB88" s="461" t="s">
        <v>10</v>
      </c>
      <c r="LPC88" s="461" t="s">
        <v>4</v>
      </c>
      <c r="LPD88" s="180" t="s">
        <v>193</v>
      </c>
      <c r="LPE88" s="180" t="s">
        <v>25</v>
      </c>
      <c r="LPF88" s="193"/>
      <c r="LPG88" s="461" t="s">
        <v>903</v>
      </c>
      <c r="LPH88" s="140" t="s">
        <v>2</v>
      </c>
      <c r="LPI88" s="224" t="s">
        <v>3</v>
      </c>
      <c r="LPJ88" s="461" t="s">
        <v>10</v>
      </c>
      <c r="LPK88" s="461" t="s">
        <v>4</v>
      </c>
      <c r="LPL88" s="180" t="s">
        <v>193</v>
      </c>
      <c r="LPM88" s="180" t="s">
        <v>25</v>
      </c>
      <c r="LPN88" s="193"/>
      <c r="LPO88" s="461" t="s">
        <v>903</v>
      </c>
      <c r="LPP88" s="140" t="s">
        <v>2</v>
      </c>
      <c r="LPQ88" s="224" t="s">
        <v>3</v>
      </c>
      <c r="LPR88" s="461" t="s">
        <v>10</v>
      </c>
      <c r="LPS88" s="461" t="s">
        <v>4</v>
      </c>
      <c r="LPT88" s="180" t="s">
        <v>193</v>
      </c>
      <c r="LPU88" s="180" t="s">
        <v>25</v>
      </c>
      <c r="LPV88" s="193"/>
      <c r="LPW88" s="461" t="s">
        <v>903</v>
      </c>
      <c r="LPX88" s="140" t="s">
        <v>2</v>
      </c>
      <c r="LPY88" s="224" t="s">
        <v>3</v>
      </c>
      <c r="LPZ88" s="461" t="s">
        <v>10</v>
      </c>
      <c r="LQA88" s="461" t="s">
        <v>4</v>
      </c>
      <c r="LQB88" s="180" t="s">
        <v>193</v>
      </c>
      <c r="LQC88" s="180" t="s">
        <v>25</v>
      </c>
      <c r="LQD88" s="193"/>
      <c r="LQE88" s="461" t="s">
        <v>903</v>
      </c>
      <c r="LQF88" s="140" t="s">
        <v>2</v>
      </c>
      <c r="LQG88" s="224" t="s">
        <v>3</v>
      </c>
      <c r="LQH88" s="461" t="s">
        <v>10</v>
      </c>
      <c r="LQI88" s="461" t="s">
        <v>4</v>
      </c>
      <c r="LQJ88" s="180" t="s">
        <v>193</v>
      </c>
      <c r="LQK88" s="180" t="s">
        <v>25</v>
      </c>
      <c r="LQL88" s="193"/>
      <c r="LQM88" s="461" t="s">
        <v>903</v>
      </c>
      <c r="LQN88" s="140" t="s">
        <v>2</v>
      </c>
      <c r="LQO88" s="224" t="s">
        <v>3</v>
      </c>
      <c r="LQP88" s="461" t="s">
        <v>10</v>
      </c>
      <c r="LQQ88" s="461" t="s">
        <v>4</v>
      </c>
      <c r="LQR88" s="180" t="s">
        <v>193</v>
      </c>
      <c r="LQS88" s="180" t="s">
        <v>25</v>
      </c>
      <c r="LQT88" s="193"/>
      <c r="LQU88" s="461" t="s">
        <v>903</v>
      </c>
      <c r="LQV88" s="140" t="s">
        <v>2</v>
      </c>
      <c r="LQW88" s="224" t="s">
        <v>3</v>
      </c>
      <c r="LQX88" s="461" t="s">
        <v>10</v>
      </c>
      <c r="LQY88" s="461" t="s">
        <v>4</v>
      </c>
      <c r="LQZ88" s="180" t="s">
        <v>193</v>
      </c>
      <c r="LRA88" s="180" t="s">
        <v>25</v>
      </c>
      <c r="LRB88" s="193"/>
      <c r="LRC88" s="461" t="s">
        <v>903</v>
      </c>
      <c r="LRD88" s="140" t="s">
        <v>2</v>
      </c>
      <c r="LRE88" s="224" t="s">
        <v>3</v>
      </c>
      <c r="LRF88" s="461" t="s">
        <v>10</v>
      </c>
      <c r="LRG88" s="461" t="s">
        <v>4</v>
      </c>
      <c r="LRH88" s="180" t="s">
        <v>193</v>
      </c>
      <c r="LRI88" s="180" t="s">
        <v>25</v>
      </c>
      <c r="LRJ88" s="193"/>
      <c r="LRK88" s="461" t="s">
        <v>903</v>
      </c>
      <c r="LRL88" s="140" t="s">
        <v>2</v>
      </c>
      <c r="LRM88" s="224" t="s">
        <v>3</v>
      </c>
      <c r="LRN88" s="461" t="s">
        <v>10</v>
      </c>
      <c r="LRO88" s="461" t="s">
        <v>4</v>
      </c>
      <c r="LRP88" s="180" t="s">
        <v>193</v>
      </c>
      <c r="LRQ88" s="180" t="s">
        <v>25</v>
      </c>
      <c r="LRR88" s="193"/>
      <c r="LRS88" s="461" t="s">
        <v>903</v>
      </c>
      <c r="LRT88" s="140" t="s">
        <v>2</v>
      </c>
      <c r="LRU88" s="224" t="s">
        <v>3</v>
      </c>
      <c r="LRV88" s="461" t="s">
        <v>10</v>
      </c>
      <c r="LRW88" s="461" t="s">
        <v>4</v>
      </c>
      <c r="LRX88" s="180" t="s">
        <v>193</v>
      </c>
      <c r="LRY88" s="180" t="s">
        <v>25</v>
      </c>
      <c r="LRZ88" s="193"/>
      <c r="LSA88" s="461" t="s">
        <v>903</v>
      </c>
      <c r="LSB88" s="140" t="s">
        <v>2</v>
      </c>
      <c r="LSC88" s="224" t="s">
        <v>3</v>
      </c>
      <c r="LSD88" s="461" t="s">
        <v>10</v>
      </c>
      <c r="LSE88" s="461" t="s">
        <v>4</v>
      </c>
      <c r="LSF88" s="180" t="s">
        <v>193</v>
      </c>
      <c r="LSG88" s="180" t="s">
        <v>25</v>
      </c>
      <c r="LSH88" s="193"/>
      <c r="LSI88" s="461" t="s">
        <v>903</v>
      </c>
      <c r="LSJ88" s="140" t="s">
        <v>2</v>
      </c>
      <c r="LSK88" s="224" t="s">
        <v>3</v>
      </c>
      <c r="LSL88" s="461" t="s">
        <v>10</v>
      </c>
      <c r="LSM88" s="461" t="s">
        <v>4</v>
      </c>
      <c r="LSN88" s="180" t="s">
        <v>193</v>
      </c>
      <c r="LSO88" s="180" t="s">
        <v>25</v>
      </c>
      <c r="LSP88" s="193"/>
      <c r="LSQ88" s="461" t="s">
        <v>903</v>
      </c>
      <c r="LSR88" s="140" t="s">
        <v>2</v>
      </c>
      <c r="LSS88" s="224" t="s">
        <v>3</v>
      </c>
      <c r="LST88" s="461" t="s">
        <v>10</v>
      </c>
      <c r="LSU88" s="461" t="s">
        <v>4</v>
      </c>
      <c r="LSV88" s="180" t="s">
        <v>193</v>
      </c>
      <c r="LSW88" s="180" t="s">
        <v>25</v>
      </c>
      <c r="LSX88" s="193"/>
      <c r="LSY88" s="461" t="s">
        <v>903</v>
      </c>
      <c r="LSZ88" s="140" t="s">
        <v>2</v>
      </c>
      <c r="LTA88" s="224" t="s">
        <v>3</v>
      </c>
      <c r="LTB88" s="461" t="s">
        <v>10</v>
      </c>
      <c r="LTC88" s="461" t="s">
        <v>4</v>
      </c>
      <c r="LTD88" s="180" t="s">
        <v>193</v>
      </c>
      <c r="LTE88" s="180" t="s">
        <v>25</v>
      </c>
      <c r="LTF88" s="193"/>
      <c r="LTG88" s="461" t="s">
        <v>903</v>
      </c>
      <c r="LTH88" s="140" t="s">
        <v>2</v>
      </c>
      <c r="LTI88" s="224" t="s">
        <v>3</v>
      </c>
      <c r="LTJ88" s="461" t="s">
        <v>10</v>
      </c>
      <c r="LTK88" s="461" t="s">
        <v>4</v>
      </c>
      <c r="LTL88" s="180" t="s">
        <v>193</v>
      </c>
      <c r="LTM88" s="180" t="s">
        <v>25</v>
      </c>
      <c r="LTN88" s="193"/>
      <c r="LTO88" s="461" t="s">
        <v>903</v>
      </c>
      <c r="LTP88" s="140" t="s">
        <v>2</v>
      </c>
      <c r="LTQ88" s="224" t="s">
        <v>3</v>
      </c>
      <c r="LTR88" s="461" t="s">
        <v>10</v>
      </c>
      <c r="LTS88" s="461" t="s">
        <v>4</v>
      </c>
      <c r="LTT88" s="180" t="s">
        <v>193</v>
      </c>
      <c r="LTU88" s="180" t="s">
        <v>25</v>
      </c>
      <c r="LTV88" s="193"/>
      <c r="LTW88" s="461" t="s">
        <v>903</v>
      </c>
      <c r="LTX88" s="140" t="s">
        <v>2</v>
      </c>
      <c r="LTY88" s="224" t="s">
        <v>3</v>
      </c>
      <c r="LTZ88" s="461" t="s">
        <v>10</v>
      </c>
      <c r="LUA88" s="461" t="s">
        <v>4</v>
      </c>
      <c r="LUB88" s="180" t="s">
        <v>193</v>
      </c>
      <c r="LUC88" s="180" t="s">
        <v>25</v>
      </c>
      <c r="LUD88" s="193"/>
      <c r="LUE88" s="461" t="s">
        <v>903</v>
      </c>
      <c r="LUF88" s="140" t="s">
        <v>2</v>
      </c>
      <c r="LUG88" s="224" t="s">
        <v>3</v>
      </c>
      <c r="LUH88" s="461" t="s">
        <v>10</v>
      </c>
      <c r="LUI88" s="461" t="s">
        <v>4</v>
      </c>
      <c r="LUJ88" s="180" t="s">
        <v>193</v>
      </c>
      <c r="LUK88" s="180" t="s">
        <v>25</v>
      </c>
      <c r="LUL88" s="193"/>
      <c r="LUM88" s="461" t="s">
        <v>903</v>
      </c>
      <c r="LUN88" s="140" t="s">
        <v>2</v>
      </c>
      <c r="LUO88" s="224" t="s">
        <v>3</v>
      </c>
      <c r="LUP88" s="461" t="s">
        <v>10</v>
      </c>
      <c r="LUQ88" s="461" t="s">
        <v>4</v>
      </c>
      <c r="LUR88" s="180" t="s">
        <v>193</v>
      </c>
      <c r="LUS88" s="180" t="s">
        <v>25</v>
      </c>
      <c r="LUT88" s="193"/>
      <c r="LUU88" s="461" t="s">
        <v>903</v>
      </c>
      <c r="LUV88" s="140" t="s">
        <v>2</v>
      </c>
      <c r="LUW88" s="224" t="s">
        <v>3</v>
      </c>
      <c r="LUX88" s="461" t="s">
        <v>10</v>
      </c>
      <c r="LUY88" s="461" t="s">
        <v>4</v>
      </c>
      <c r="LUZ88" s="180" t="s">
        <v>193</v>
      </c>
      <c r="LVA88" s="180" t="s">
        <v>25</v>
      </c>
      <c r="LVB88" s="193"/>
      <c r="LVC88" s="461" t="s">
        <v>903</v>
      </c>
      <c r="LVD88" s="140" t="s">
        <v>2</v>
      </c>
      <c r="LVE88" s="224" t="s">
        <v>3</v>
      </c>
      <c r="LVF88" s="461" t="s">
        <v>10</v>
      </c>
      <c r="LVG88" s="461" t="s">
        <v>4</v>
      </c>
      <c r="LVH88" s="180" t="s">
        <v>193</v>
      </c>
      <c r="LVI88" s="180" t="s">
        <v>25</v>
      </c>
      <c r="LVJ88" s="193"/>
      <c r="LVK88" s="461" t="s">
        <v>903</v>
      </c>
      <c r="LVL88" s="140" t="s">
        <v>2</v>
      </c>
      <c r="LVM88" s="224" t="s">
        <v>3</v>
      </c>
      <c r="LVN88" s="461" t="s">
        <v>10</v>
      </c>
      <c r="LVO88" s="461" t="s">
        <v>4</v>
      </c>
      <c r="LVP88" s="180" t="s">
        <v>193</v>
      </c>
      <c r="LVQ88" s="180" t="s">
        <v>25</v>
      </c>
      <c r="LVR88" s="193"/>
      <c r="LVS88" s="461" t="s">
        <v>903</v>
      </c>
      <c r="LVT88" s="140" t="s">
        <v>2</v>
      </c>
      <c r="LVU88" s="224" t="s">
        <v>3</v>
      </c>
      <c r="LVV88" s="461" t="s">
        <v>10</v>
      </c>
      <c r="LVW88" s="461" t="s">
        <v>4</v>
      </c>
      <c r="LVX88" s="180" t="s">
        <v>193</v>
      </c>
      <c r="LVY88" s="180" t="s">
        <v>25</v>
      </c>
      <c r="LVZ88" s="193"/>
      <c r="LWA88" s="461" t="s">
        <v>903</v>
      </c>
      <c r="LWB88" s="140" t="s">
        <v>2</v>
      </c>
      <c r="LWC88" s="224" t="s">
        <v>3</v>
      </c>
      <c r="LWD88" s="461" t="s">
        <v>10</v>
      </c>
      <c r="LWE88" s="461" t="s">
        <v>4</v>
      </c>
      <c r="LWF88" s="180" t="s">
        <v>193</v>
      </c>
      <c r="LWG88" s="180" t="s">
        <v>25</v>
      </c>
      <c r="LWH88" s="193"/>
      <c r="LWI88" s="461" t="s">
        <v>903</v>
      </c>
      <c r="LWJ88" s="140" t="s">
        <v>2</v>
      </c>
      <c r="LWK88" s="224" t="s">
        <v>3</v>
      </c>
      <c r="LWL88" s="461" t="s">
        <v>10</v>
      </c>
      <c r="LWM88" s="461" t="s">
        <v>4</v>
      </c>
      <c r="LWN88" s="180" t="s">
        <v>193</v>
      </c>
      <c r="LWO88" s="180" t="s">
        <v>25</v>
      </c>
      <c r="LWP88" s="193"/>
      <c r="LWQ88" s="461" t="s">
        <v>903</v>
      </c>
      <c r="LWR88" s="140" t="s">
        <v>2</v>
      </c>
      <c r="LWS88" s="224" t="s">
        <v>3</v>
      </c>
      <c r="LWT88" s="461" t="s">
        <v>10</v>
      </c>
      <c r="LWU88" s="461" t="s">
        <v>4</v>
      </c>
      <c r="LWV88" s="180" t="s">
        <v>193</v>
      </c>
      <c r="LWW88" s="180" t="s">
        <v>25</v>
      </c>
      <c r="LWX88" s="193"/>
      <c r="LWY88" s="461" t="s">
        <v>903</v>
      </c>
      <c r="LWZ88" s="140" t="s">
        <v>2</v>
      </c>
      <c r="LXA88" s="224" t="s">
        <v>3</v>
      </c>
      <c r="LXB88" s="461" t="s">
        <v>10</v>
      </c>
      <c r="LXC88" s="461" t="s">
        <v>4</v>
      </c>
      <c r="LXD88" s="180" t="s">
        <v>193</v>
      </c>
      <c r="LXE88" s="180" t="s">
        <v>25</v>
      </c>
      <c r="LXF88" s="193"/>
      <c r="LXG88" s="461" t="s">
        <v>903</v>
      </c>
      <c r="LXH88" s="140" t="s">
        <v>2</v>
      </c>
      <c r="LXI88" s="224" t="s">
        <v>3</v>
      </c>
      <c r="LXJ88" s="461" t="s">
        <v>10</v>
      </c>
      <c r="LXK88" s="461" t="s">
        <v>4</v>
      </c>
      <c r="LXL88" s="180" t="s">
        <v>193</v>
      </c>
      <c r="LXM88" s="180" t="s">
        <v>25</v>
      </c>
      <c r="LXN88" s="193"/>
      <c r="LXO88" s="461" t="s">
        <v>903</v>
      </c>
      <c r="LXP88" s="140" t="s">
        <v>2</v>
      </c>
      <c r="LXQ88" s="224" t="s">
        <v>3</v>
      </c>
      <c r="LXR88" s="461" t="s">
        <v>10</v>
      </c>
      <c r="LXS88" s="461" t="s">
        <v>4</v>
      </c>
      <c r="LXT88" s="180" t="s">
        <v>193</v>
      </c>
      <c r="LXU88" s="180" t="s">
        <v>25</v>
      </c>
      <c r="LXV88" s="193"/>
      <c r="LXW88" s="461" t="s">
        <v>903</v>
      </c>
      <c r="LXX88" s="140" t="s">
        <v>2</v>
      </c>
      <c r="LXY88" s="224" t="s">
        <v>3</v>
      </c>
      <c r="LXZ88" s="461" t="s">
        <v>10</v>
      </c>
      <c r="LYA88" s="461" t="s">
        <v>4</v>
      </c>
      <c r="LYB88" s="180" t="s">
        <v>193</v>
      </c>
      <c r="LYC88" s="180" t="s">
        <v>25</v>
      </c>
      <c r="LYD88" s="193"/>
      <c r="LYE88" s="461" t="s">
        <v>903</v>
      </c>
      <c r="LYF88" s="140" t="s">
        <v>2</v>
      </c>
      <c r="LYG88" s="224" t="s">
        <v>3</v>
      </c>
      <c r="LYH88" s="461" t="s">
        <v>10</v>
      </c>
      <c r="LYI88" s="461" t="s">
        <v>4</v>
      </c>
      <c r="LYJ88" s="180" t="s">
        <v>193</v>
      </c>
      <c r="LYK88" s="180" t="s">
        <v>25</v>
      </c>
      <c r="LYL88" s="193"/>
      <c r="LYM88" s="461" t="s">
        <v>903</v>
      </c>
      <c r="LYN88" s="140" t="s">
        <v>2</v>
      </c>
      <c r="LYO88" s="224" t="s">
        <v>3</v>
      </c>
      <c r="LYP88" s="461" t="s">
        <v>10</v>
      </c>
      <c r="LYQ88" s="461" t="s">
        <v>4</v>
      </c>
      <c r="LYR88" s="180" t="s">
        <v>193</v>
      </c>
      <c r="LYS88" s="180" t="s">
        <v>25</v>
      </c>
      <c r="LYT88" s="193"/>
      <c r="LYU88" s="461" t="s">
        <v>903</v>
      </c>
      <c r="LYV88" s="140" t="s">
        <v>2</v>
      </c>
      <c r="LYW88" s="224" t="s">
        <v>3</v>
      </c>
      <c r="LYX88" s="461" t="s">
        <v>10</v>
      </c>
      <c r="LYY88" s="461" t="s">
        <v>4</v>
      </c>
      <c r="LYZ88" s="180" t="s">
        <v>193</v>
      </c>
      <c r="LZA88" s="180" t="s">
        <v>25</v>
      </c>
      <c r="LZB88" s="193"/>
      <c r="LZC88" s="461" t="s">
        <v>903</v>
      </c>
      <c r="LZD88" s="140" t="s">
        <v>2</v>
      </c>
      <c r="LZE88" s="224" t="s">
        <v>3</v>
      </c>
      <c r="LZF88" s="461" t="s">
        <v>10</v>
      </c>
      <c r="LZG88" s="461" t="s">
        <v>4</v>
      </c>
      <c r="LZH88" s="180" t="s">
        <v>193</v>
      </c>
      <c r="LZI88" s="180" t="s">
        <v>25</v>
      </c>
      <c r="LZJ88" s="193"/>
      <c r="LZK88" s="461" t="s">
        <v>903</v>
      </c>
      <c r="LZL88" s="140" t="s">
        <v>2</v>
      </c>
      <c r="LZM88" s="224" t="s">
        <v>3</v>
      </c>
      <c r="LZN88" s="461" t="s">
        <v>10</v>
      </c>
      <c r="LZO88" s="461" t="s">
        <v>4</v>
      </c>
      <c r="LZP88" s="180" t="s">
        <v>193</v>
      </c>
      <c r="LZQ88" s="180" t="s">
        <v>25</v>
      </c>
      <c r="LZR88" s="193"/>
      <c r="LZS88" s="461" t="s">
        <v>903</v>
      </c>
      <c r="LZT88" s="140" t="s">
        <v>2</v>
      </c>
      <c r="LZU88" s="224" t="s">
        <v>3</v>
      </c>
      <c r="LZV88" s="461" t="s">
        <v>10</v>
      </c>
      <c r="LZW88" s="461" t="s">
        <v>4</v>
      </c>
      <c r="LZX88" s="180" t="s">
        <v>193</v>
      </c>
      <c r="LZY88" s="180" t="s">
        <v>25</v>
      </c>
      <c r="LZZ88" s="193"/>
      <c r="MAA88" s="461" t="s">
        <v>903</v>
      </c>
      <c r="MAB88" s="140" t="s">
        <v>2</v>
      </c>
      <c r="MAC88" s="224" t="s">
        <v>3</v>
      </c>
      <c r="MAD88" s="461" t="s">
        <v>10</v>
      </c>
      <c r="MAE88" s="461" t="s">
        <v>4</v>
      </c>
      <c r="MAF88" s="180" t="s">
        <v>193</v>
      </c>
      <c r="MAG88" s="180" t="s">
        <v>25</v>
      </c>
      <c r="MAH88" s="193"/>
      <c r="MAI88" s="461" t="s">
        <v>903</v>
      </c>
      <c r="MAJ88" s="140" t="s">
        <v>2</v>
      </c>
      <c r="MAK88" s="224" t="s">
        <v>3</v>
      </c>
      <c r="MAL88" s="461" t="s">
        <v>10</v>
      </c>
      <c r="MAM88" s="461" t="s">
        <v>4</v>
      </c>
      <c r="MAN88" s="180" t="s">
        <v>193</v>
      </c>
      <c r="MAO88" s="180" t="s">
        <v>25</v>
      </c>
      <c r="MAP88" s="193"/>
      <c r="MAQ88" s="461" t="s">
        <v>903</v>
      </c>
      <c r="MAR88" s="140" t="s">
        <v>2</v>
      </c>
      <c r="MAS88" s="224" t="s">
        <v>3</v>
      </c>
      <c r="MAT88" s="461" t="s">
        <v>10</v>
      </c>
      <c r="MAU88" s="461" t="s">
        <v>4</v>
      </c>
      <c r="MAV88" s="180" t="s">
        <v>193</v>
      </c>
      <c r="MAW88" s="180" t="s">
        <v>25</v>
      </c>
      <c r="MAX88" s="193"/>
      <c r="MAY88" s="461" t="s">
        <v>903</v>
      </c>
      <c r="MAZ88" s="140" t="s">
        <v>2</v>
      </c>
      <c r="MBA88" s="224" t="s">
        <v>3</v>
      </c>
      <c r="MBB88" s="461" t="s">
        <v>10</v>
      </c>
      <c r="MBC88" s="461" t="s">
        <v>4</v>
      </c>
      <c r="MBD88" s="180" t="s">
        <v>193</v>
      </c>
      <c r="MBE88" s="180" t="s">
        <v>25</v>
      </c>
      <c r="MBF88" s="193"/>
      <c r="MBG88" s="461" t="s">
        <v>903</v>
      </c>
      <c r="MBH88" s="140" t="s">
        <v>2</v>
      </c>
      <c r="MBI88" s="224" t="s">
        <v>3</v>
      </c>
      <c r="MBJ88" s="461" t="s">
        <v>10</v>
      </c>
      <c r="MBK88" s="461" t="s">
        <v>4</v>
      </c>
      <c r="MBL88" s="180" t="s">
        <v>193</v>
      </c>
      <c r="MBM88" s="180" t="s">
        <v>25</v>
      </c>
      <c r="MBN88" s="193"/>
      <c r="MBO88" s="461" t="s">
        <v>903</v>
      </c>
      <c r="MBP88" s="140" t="s">
        <v>2</v>
      </c>
      <c r="MBQ88" s="224" t="s">
        <v>3</v>
      </c>
      <c r="MBR88" s="461" t="s">
        <v>10</v>
      </c>
      <c r="MBS88" s="461" t="s">
        <v>4</v>
      </c>
      <c r="MBT88" s="180" t="s">
        <v>193</v>
      </c>
      <c r="MBU88" s="180" t="s">
        <v>25</v>
      </c>
      <c r="MBV88" s="193"/>
      <c r="MBW88" s="461" t="s">
        <v>903</v>
      </c>
      <c r="MBX88" s="140" t="s">
        <v>2</v>
      </c>
      <c r="MBY88" s="224" t="s">
        <v>3</v>
      </c>
      <c r="MBZ88" s="461" t="s">
        <v>10</v>
      </c>
      <c r="MCA88" s="461" t="s">
        <v>4</v>
      </c>
      <c r="MCB88" s="180" t="s">
        <v>193</v>
      </c>
      <c r="MCC88" s="180" t="s">
        <v>25</v>
      </c>
      <c r="MCD88" s="193"/>
      <c r="MCE88" s="461" t="s">
        <v>903</v>
      </c>
      <c r="MCF88" s="140" t="s">
        <v>2</v>
      </c>
      <c r="MCG88" s="224" t="s">
        <v>3</v>
      </c>
      <c r="MCH88" s="461" t="s">
        <v>10</v>
      </c>
      <c r="MCI88" s="461" t="s">
        <v>4</v>
      </c>
      <c r="MCJ88" s="180" t="s">
        <v>193</v>
      </c>
      <c r="MCK88" s="180" t="s">
        <v>25</v>
      </c>
      <c r="MCL88" s="193"/>
      <c r="MCM88" s="461" t="s">
        <v>903</v>
      </c>
      <c r="MCN88" s="140" t="s">
        <v>2</v>
      </c>
      <c r="MCO88" s="224" t="s">
        <v>3</v>
      </c>
      <c r="MCP88" s="461" t="s">
        <v>10</v>
      </c>
      <c r="MCQ88" s="461" t="s">
        <v>4</v>
      </c>
      <c r="MCR88" s="180" t="s">
        <v>193</v>
      </c>
      <c r="MCS88" s="180" t="s">
        <v>25</v>
      </c>
      <c r="MCT88" s="193"/>
      <c r="MCU88" s="461" t="s">
        <v>903</v>
      </c>
      <c r="MCV88" s="140" t="s">
        <v>2</v>
      </c>
      <c r="MCW88" s="224" t="s">
        <v>3</v>
      </c>
      <c r="MCX88" s="461" t="s">
        <v>10</v>
      </c>
      <c r="MCY88" s="461" t="s">
        <v>4</v>
      </c>
      <c r="MCZ88" s="180" t="s">
        <v>193</v>
      </c>
      <c r="MDA88" s="180" t="s">
        <v>25</v>
      </c>
      <c r="MDB88" s="193"/>
      <c r="MDC88" s="461" t="s">
        <v>903</v>
      </c>
      <c r="MDD88" s="140" t="s">
        <v>2</v>
      </c>
      <c r="MDE88" s="224" t="s">
        <v>3</v>
      </c>
      <c r="MDF88" s="461" t="s">
        <v>10</v>
      </c>
      <c r="MDG88" s="461" t="s">
        <v>4</v>
      </c>
      <c r="MDH88" s="180" t="s">
        <v>193</v>
      </c>
      <c r="MDI88" s="180" t="s">
        <v>25</v>
      </c>
      <c r="MDJ88" s="193"/>
      <c r="MDK88" s="461" t="s">
        <v>903</v>
      </c>
      <c r="MDL88" s="140" t="s">
        <v>2</v>
      </c>
      <c r="MDM88" s="224" t="s">
        <v>3</v>
      </c>
      <c r="MDN88" s="461" t="s">
        <v>10</v>
      </c>
      <c r="MDO88" s="461" t="s">
        <v>4</v>
      </c>
      <c r="MDP88" s="180" t="s">
        <v>193</v>
      </c>
      <c r="MDQ88" s="180" t="s">
        <v>25</v>
      </c>
      <c r="MDR88" s="193"/>
      <c r="MDS88" s="461" t="s">
        <v>903</v>
      </c>
      <c r="MDT88" s="140" t="s">
        <v>2</v>
      </c>
      <c r="MDU88" s="224" t="s">
        <v>3</v>
      </c>
      <c r="MDV88" s="461" t="s">
        <v>10</v>
      </c>
      <c r="MDW88" s="461" t="s">
        <v>4</v>
      </c>
      <c r="MDX88" s="180" t="s">
        <v>193</v>
      </c>
      <c r="MDY88" s="180" t="s">
        <v>25</v>
      </c>
      <c r="MDZ88" s="193"/>
      <c r="MEA88" s="461" t="s">
        <v>903</v>
      </c>
      <c r="MEB88" s="140" t="s">
        <v>2</v>
      </c>
      <c r="MEC88" s="224" t="s">
        <v>3</v>
      </c>
      <c r="MED88" s="461" t="s">
        <v>10</v>
      </c>
      <c r="MEE88" s="461" t="s">
        <v>4</v>
      </c>
      <c r="MEF88" s="180" t="s">
        <v>193</v>
      </c>
      <c r="MEG88" s="180" t="s">
        <v>25</v>
      </c>
      <c r="MEH88" s="193"/>
      <c r="MEI88" s="461" t="s">
        <v>903</v>
      </c>
      <c r="MEJ88" s="140" t="s">
        <v>2</v>
      </c>
      <c r="MEK88" s="224" t="s">
        <v>3</v>
      </c>
      <c r="MEL88" s="461" t="s">
        <v>10</v>
      </c>
      <c r="MEM88" s="461" t="s">
        <v>4</v>
      </c>
      <c r="MEN88" s="180" t="s">
        <v>193</v>
      </c>
      <c r="MEO88" s="180" t="s">
        <v>25</v>
      </c>
      <c r="MEP88" s="193"/>
      <c r="MEQ88" s="461" t="s">
        <v>903</v>
      </c>
      <c r="MER88" s="140" t="s">
        <v>2</v>
      </c>
      <c r="MES88" s="224" t="s">
        <v>3</v>
      </c>
      <c r="MET88" s="461" t="s">
        <v>10</v>
      </c>
      <c r="MEU88" s="461" t="s">
        <v>4</v>
      </c>
      <c r="MEV88" s="180" t="s">
        <v>193</v>
      </c>
      <c r="MEW88" s="180" t="s">
        <v>25</v>
      </c>
      <c r="MEX88" s="193"/>
      <c r="MEY88" s="461" t="s">
        <v>903</v>
      </c>
      <c r="MEZ88" s="140" t="s">
        <v>2</v>
      </c>
      <c r="MFA88" s="224" t="s">
        <v>3</v>
      </c>
      <c r="MFB88" s="461" t="s">
        <v>10</v>
      </c>
      <c r="MFC88" s="461" t="s">
        <v>4</v>
      </c>
      <c r="MFD88" s="180" t="s">
        <v>193</v>
      </c>
      <c r="MFE88" s="180" t="s">
        <v>25</v>
      </c>
      <c r="MFF88" s="193"/>
      <c r="MFG88" s="461" t="s">
        <v>903</v>
      </c>
      <c r="MFH88" s="140" t="s">
        <v>2</v>
      </c>
      <c r="MFI88" s="224" t="s">
        <v>3</v>
      </c>
      <c r="MFJ88" s="461" t="s">
        <v>10</v>
      </c>
      <c r="MFK88" s="461" t="s">
        <v>4</v>
      </c>
      <c r="MFL88" s="180" t="s">
        <v>193</v>
      </c>
      <c r="MFM88" s="180" t="s">
        <v>25</v>
      </c>
      <c r="MFN88" s="193"/>
      <c r="MFO88" s="461" t="s">
        <v>903</v>
      </c>
      <c r="MFP88" s="140" t="s">
        <v>2</v>
      </c>
      <c r="MFQ88" s="224" t="s">
        <v>3</v>
      </c>
      <c r="MFR88" s="461" t="s">
        <v>10</v>
      </c>
      <c r="MFS88" s="461" t="s">
        <v>4</v>
      </c>
      <c r="MFT88" s="180" t="s">
        <v>193</v>
      </c>
      <c r="MFU88" s="180" t="s">
        <v>25</v>
      </c>
      <c r="MFV88" s="193"/>
      <c r="MFW88" s="461" t="s">
        <v>903</v>
      </c>
      <c r="MFX88" s="140" t="s">
        <v>2</v>
      </c>
      <c r="MFY88" s="224" t="s">
        <v>3</v>
      </c>
      <c r="MFZ88" s="461" t="s">
        <v>10</v>
      </c>
      <c r="MGA88" s="461" t="s">
        <v>4</v>
      </c>
      <c r="MGB88" s="180" t="s">
        <v>193</v>
      </c>
      <c r="MGC88" s="180" t="s">
        <v>25</v>
      </c>
      <c r="MGD88" s="193"/>
      <c r="MGE88" s="461" t="s">
        <v>903</v>
      </c>
      <c r="MGF88" s="140" t="s">
        <v>2</v>
      </c>
      <c r="MGG88" s="224" t="s">
        <v>3</v>
      </c>
      <c r="MGH88" s="461" t="s">
        <v>10</v>
      </c>
      <c r="MGI88" s="461" t="s">
        <v>4</v>
      </c>
      <c r="MGJ88" s="180" t="s">
        <v>193</v>
      </c>
      <c r="MGK88" s="180" t="s">
        <v>25</v>
      </c>
      <c r="MGL88" s="193"/>
      <c r="MGM88" s="461" t="s">
        <v>903</v>
      </c>
      <c r="MGN88" s="140" t="s">
        <v>2</v>
      </c>
      <c r="MGO88" s="224" t="s">
        <v>3</v>
      </c>
      <c r="MGP88" s="461" t="s">
        <v>10</v>
      </c>
      <c r="MGQ88" s="461" t="s">
        <v>4</v>
      </c>
      <c r="MGR88" s="180" t="s">
        <v>193</v>
      </c>
      <c r="MGS88" s="180" t="s">
        <v>25</v>
      </c>
      <c r="MGT88" s="193"/>
      <c r="MGU88" s="461" t="s">
        <v>903</v>
      </c>
      <c r="MGV88" s="140" t="s">
        <v>2</v>
      </c>
      <c r="MGW88" s="224" t="s">
        <v>3</v>
      </c>
      <c r="MGX88" s="461" t="s">
        <v>10</v>
      </c>
      <c r="MGY88" s="461" t="s">
        <v>4</v>
      </c>
      <c r="MGZ88" s="180" t="s">
        <v>193</v>
      </c>
      <c r="MHA88" s="180" t="s">
        <v>25</v>
      </c>
      <c r="MHB88" s="193"/>
      <c r="MHC88" s="461" t="s">
        <v>903</v>
      </c>
      <c r="MHD88" s="140" t="s">
        <v>2</v>
      </c>
      <c r="MHE88" s="224" t="s">
        <v>3</v>
      </c>
      <c r="MHF88" s="461" t="s">
        <v>10</v>
      </c>
      <c r="MHG88" s="461" t="s">
        <v>4</v>
      </c>
      <c r="MHH88" s="180" t="s">
        <v>193</v>
      </c>
      <c r="MHI88" s="180" t="s">
        <v>25</v>
      </c>
      <c r="MHJ88" s="193"/>
      <c r="MHK88" s="461" t="s">
        <v>903</v>
      </c>
      <c r="MHL88" s="140" t="s">
        <v>2</v>
      </c>
      <c r="MHM88" s="224" t="s">
        <v>3</v>
      </c>
      <c r="MHN88" s="461" t="s">
        <v>10</v>
      </c>
      <c r="MHO88" s="461" t="s">
        <v>4</v>
      </c>
      <c r="MHP88" s="180" t="s">
        <v>193</v>
      </c>
      <c r="MHQ88" s="180" t="s">
        <v>25</v>
      </c>
      <c r="MHR88" s="193"/>
      <c r="MHS88" s="461" t="s">
        <v>903</v>
      </c>
      <c r="MHT88" s="140" t="s">
        <v>2</v>
      </c>
      <c r="MHU88" s="224" t="s">
        <v>3</v>
      </c>
      <c r="MHV88" s="461" t="s">
        <v>10</v>
      </c>
      <c r="MHW88" s="461" t="s">
        <v>4</v>
      </c>
      <c r="MHX88" s="180" t="s">
        <v>193</v>
      </c>
      <c r="MHY88" s="180" t="s">
        <v>25</v>
      </c>
      <c r="MHZ88" s="193"/>
      <c r="MIA88" s="461" t="s">
        <v>903</v>
      </c>
      <c r="MIB88" s="140" t="s">
        <v>2</v>
      </c>
      <c r="MIC88" s="224" t="s">
        <v>3</v>
      </c>
      <c r="MID88" s="461" t="s">
        <v>10</v>
      </c>
      <c r="MIE88" s="461" t="s">
        <v>4</v>
      </c>
      <c r="MIF88" s="180" t="s">
        <v>193</v>
      </c>
      <c r="MIG88" s="180" t="s">
        <v>25</v>
      </c>
      <c r="MIH88" s="193"/>
      <c r="MII88" s="461" t="s">
        <v>903</v>
      </c>
      <c r="MIJ88" s="140" t="s">
        <v>2</v>
      </c>
      <c r="MIK88" s="224" t="s">
        <v>3</v>
      </c>
      <c r="MIL88" s="461" t="s">
        <v>10</v>
      </c>
      <c r="MIM88" s="461" t="s">
        <v>4</v>
      </c>
      <c r="MIN88" s="180" t="s">
        <v>193</v>
      </c>
      <c r="MIO88" s="180" t="s">
        <v>25</v>
      </c>
      <c r="MIP88" s="193"/>
      <c r="MIQ88" s="461" t="s">
        <v>903</v>
      </c>
      <c r="MIR88" s="140" t="s">
        <v>2</v>
      </c>
      <c r="MIS88" s="224" t="s">
        <v>3</v>
      </c>
      <c r="MIT88" s="461" t="s">
        <v>10</v>
      </c>
      <c r="MIU88" s="461" t="s">
        <v>4</v>
      </c>
      <c r="MIV88" s="180" t="s">
        <v>193</v>
      </c>
      <c r="MIW88" s="180" t="s">
        <v>25</v>
      </c>
      <c r="MIX88" s="193"/>
      <c r="MIY88" s="461" t="s">
        <v>903</v>
      </c>
      <c r="MIZ88" s="140" t="s">
        <v>2</v>
      </c>
      <c r="MJA88" s="224" t="s">
        <v>3</v>
      </c>
      <c r="MJB88" s="461" t="s">
        <v>10</v>
      </c>
      <c r="MJC88" s="461" t="s">
        <v>4</v>
      </c>
      <c r="MJD88" s="180" t="s">
        <v>193</v>
      </c>
      <c r="MJE88" s="180" t="s">
        <v>25</v>
      </c>
      <c r="MJF88" s="193"/>
      <c r="MJG88" s="461" t="s">
        <v>903</v>
      </c>
      <c r="MJH88" s="140" t="s">
        <v>2</v>
      </c>
      <c r="MJI88" s="224" t="s">
        <v>3</v>
      </c>
      <c r="MJJ88" s="461" t="s">
        <v>10</v>
      </c>
      <c r="MJK88" s="461" t="s">
        <v>4</v>
      </c>
      <c r="MJL88" s="180" t="s">
        <v>193</v>
      </c>
      <c r="MJM88" s="180" t="s">
        <v>25</v>
      </c>
      <c r="MJN88" s="193"/>
      <c r="MJO88" s="461" t="s">
        <v>903</v>
      </c>
      <c r="MJP88" s="140" t="s">
        <v>2</v>
      </c>
      <c r="MJQ88" s="224" t="s">
        <v>3</v>
      </c>
      <c r="MJR88" s="461" t="s">
        <v>10</v>
      </c>
      <c r="MJS88" s="461" t="s">
        <v>4</v>
      </c>
      <c r="MJT88" s="180" t="s">
        <v>193</v>
      </c>
      <c r="MJU88" s="180" t="s">
        <v>25</v>
      </c>
      <c r="MJV88" s="193"/>
      <c r="MJW88" s="461" t="s">
        <v>903</v>
      </c>
      <c r="MJX88" s="140" t="s">
        <v>2</v>
      </c>
      <c r="MJY88" s="224" t="s">
        <v>3</v>
      </c>
      <c r="MJZ88" s="461" t="s">
        <v>10</v>
      </c>
      <c r="MKA88" s="461" t="s">
        <v>4</v>
      </c>
      <c r="MKB88" s="180" t="s">
        <v>193</v>
      </c>
      <c r="MKC88" s="180" t="s">
        <v>25</v>
      </c>
      <c r="MKD88" s="193"/>
      <c r="MKE88" s="461" t="s">
        <v>903</v>
      </c>
      <c r="MKF88" s="140" t="s">
        <v>2</v>
      </c>
      <c r="MKG88" s="224" t="s">
        <v>3</v>
      </c>
      <c r="MKH88" s="461" t="s">
        <v>10</v>
      </c>
      <c r="MKI88" s="461" t="s">
        <v>4</v>
      </c>
      <c r="MKJ88" s="180" t="s">
        <v>193</v>
      </c>
      <c r="MKK88" s="180" t="s">
        <v>25</v>
      </c>
      <c r="MKL88" s="193"/>
      <c r="MKM88" s="461" t="s">
        <v>903</v>
      </c>
      <c r="MKN88" s="140" t="s">
        <v>2</v>
      </c>
      <c r="MKO88" s="224" t="s">
        <v>3</v>
      </c>
      <c r="MKP88" s="461" t="s">
        <v>10</v>
      </c>
      <c r="MKQ88" s="461" t="s">
        <v>4</v>
      </c>
      <c r="MKR88" s="180" t="s">
        <v>193</v>
      </c>
      <c r="MKS88" s="180" t="s">
        <v>25</v>
      </c>
      <c r="MKT88" s="193"/>
      <c r="MKU88" s="461" t="s">
        <v>903</v>
      </c>
      <c r="MKV88" s="140" t="s">
        <v>2</v>
      </c>
      <c r="MKW88" s="224" t="s">
        <v>3</v>
      </c>
      <c r="MKX88" s="461" t="s">
        <v>10</v>
      </c>
      <c r="MKY88" s="461" t="s">
        <v>4</v>
      </c>
      <c r="MKZ88" s="180" t="s">
        <v>193</v>
      </c>
      <c r="MLA88" s="180" t="s">
        <v>25</v>
      </c>
      <c r="MLB88" s="193"/>
      <c r="MLC88" s="461" t="s">
        <v>903</v>
      </c>
      <c r="MLD88" s="140" t="s">
        <v>2</v>
      </c>
      <c r="MLE88" s="224" t="s">
        <v>3</v>
      </c>
      <c r="MLF88" s="461" t="s">
        <v>10</v>
      </c>
      <c r="MLG88" s="461" t="s">
        <v>4</v>
      </c>
      <c r="MLH88" s="180" t="s">
        <v>193</v>
      </c>
      <c r="MLI88" s="180" t="s">
        <v>25</v>
      </c>
      <c r="MLJ88" s="193"/>
      <c r="MLK88" s="461" t="s">
        <v>903</v>
      </c>
      <c r="MLL88" s="140" t="s">
        <v>2</v>
      </c>
      <c r="MLM88" s="224" t="s">
        <v>3</v>
      </c>
      <c r="MLN88" s="461" t="s">
        <v>10</v>
      </c>
      <c r="MLO88" s="461" t="s">
        <v>4</v>
      </c>
      <c r="MLP88" s="180" t="s">
        <v>193</v>
      </c>
      <c r="MLQ88" s="180" t="s">
        <v>25</v>
      </c>
      <c r="MLR88" s="193"/>
      <c r="MLS88" s="461" t="s">
        <v>903</v>
      </c>
      <c r="MLT88" s="140" t="s">
        <v>2</v>
      </c>
      <c r="MLU88" s="224" t="s">
        <v>3</v>
      </c>
      <c r="MLV88" s="461" t="s">
        <v>10</v>
      </c>
      <c r="MLW88" s="461" t="s">
        <v>4</v>
      </c>
      <c r="MLX88" s="180" t="s">
        <v>193</v>
      </c>
      <c r="MLY88" s="180" t="s">
        <v>25</v>
      </c>
      <c r="MLZ88" s="193"/>
      <c r="MMA88" s="461" t="s">
        <v>903</v>
      </c>
      <c r="MMB88" s="140" t="s">
        <v>2</v>
      </c>
      <c r="MMC88" s="224" t="s">
        <v>3</v>
      </c>
      <c r="MMD88" s="461" t="s">
        <v>10</v>
      </c>
      <c r="MME88" s="461" t="s">
        <v>4</v>
      </c>
      <c r="MMF88" s="180" t="s">
        <v>193</v>
      </c>
      <c r="MMG88" s="180" t="s">
        <v>25</v>
      </c>
      <c r="MMH88" s="193"/>
      <c r="MMI88" s="461" t="s">
        <v>903</v>
      </c>
      <c r="MMJ88" s="140" t="s">
        <v>2</v>
      </c>
      <c r="MMK88" s="224" t="s">
        <v>3</v>
      </c>
      <c r="MML88" s="461" t="s">
        <v>10</v>
      </c>
      <c r="MMM88" s="461" t="s">
        <v>4</v>
      </c>
      <c r="MMN88" s="180" t="s">
        <v>193</v>
      </c>
      <c r="MMO88" s="180" t="s">
        <v>25</v>
      </c>
      <c r="MMP88" s="193"/>
      <c r="MMQ88" s="461" t="s">
        <v>903</v>
      </c>
      <c r="MMR88" s="140" t="s">
        <v>2</v>
      </c>
      <c r="MMS88" s="224" t="s">
        <v>3</v>
      </c>
      <c r="MMT88" s="461" t="s">
        <v>10</v>
      </c>
      <c r="MMU88" s="461" t="s">
        <v>4</v>
      </c>
      <c r="MMV88" s="180" t="s">
        <v>193</v>
      </c>
      <c r="MMW88" s="180" t="s">
        <v>25</v>
      </c>
      <c r="MMX88" s="193"/>
      <c r="MMY88" s="461" t="s">
        <v>903</v>
      </c>
      <c r="MMZ88" s="140" t="s">
        <v>2</v>
      </c>
      <c r="MNA88" s="224" t="s">
        <v>3</v>
      </c>
      <c r="MNB88" s="461" t="s">
        <v>10</v>
      </c>
      <c r="MNC88" s="461" t="s">
        <v>4</v>
      </c>
      <c r="MND88" s="180" t="s">
        <v>193</v>
      </c>
      <c r="MNE88" s="180" t="s">
        <v>25</v>
      </c>
      <c r="MNF88" s="193"/>
      <c r="MNG88" s="461" t="s">
        <v>903</v>
      </c>
      <c r="MNH88" s="140" t="s">
        <v>2</v>
      </c>
      <c r="MNI88" s="224" t="s">
        <v>3</v>
      </c>
      <c r="MNJ88" s="461" t="s">
        <v>10</v>
      </c>
      <c r="MNK88" s="461" t="s">
        <v>4</v>
      </c>
      <c r="MNL88" s="180" t="s">
        <v>193</v>
      </c>
      <c r="MNM88" s="180" t="s">
        <v>25</v>
      </c>
      <c r="MNN88" s="193"/>
      <c r="MNO88" s="461" t="s">
        <v>903</v>
      </c>
      <c r="MNP88" s="140" t="s">
        <v>2</v>
      </c>
      <c r="MNQ88" s="224" t="s">
        <v>3</v>
      </c>
      <c r="MNR88" s="461" t="s">
        <v>10</v>
      </c>
      <c r="MNS88" s="461" t="s">
        <v>4</v>
      </c>
      <c r="MNT88" s="180" t="s">
        <v>193</v>
      </c>
      <c r="MNU88" s="180" t="s">
        <v>25</v>
      </c>
      <c r="MNV88" s="193"/>
      <c r="MNW88" s="461" t="s">
        <v>903</v>
      </c>
      <c r="MNX88" s="140" t="s">
        <v>2</v>
      </c>
      <c r="MNY88" s="224" t="s">
        <v>3</v>
      </c>
      <c r="MNZ88" s="461" t="s">
        <v>10</v>
      </c>
      <c r="MOA88" s="461" t="s">
        <v>4</v>
      </c>
      <c r="MOB88" s="180" t="s">
        <v>193</v>
      </c>
      <c r="MOC88" s="180" t="s">
        <v>25</v>
      </c>
      <c r="MOD88" s="193"/>
      <c r="MOE88" s="461" t="s">
        <v>903</v>
      </c>
      <c r="MOF88" s="140" t="s">
        <v>2</v>
      </c>
      <c r="MOG88" s="224" t="s">
        <v>3</v>
      </c>
      <c r="MOH88" s="461" t="s">
        <v>10</v>
      </c>
      <c r="MOI88" s="461" t="s">
        <v>4</v>
      </c>
      <c r="MOJ88" s="180" t="s">
        <v>193</v>
      </c>
      <c r="MOK88" s="180" t="s">
        <v>25</v>
      </c>
      <c r="MOL88" s="193"/>
      <c r="MOM88" s="461" t="s">
        <v>903</v>
      </c>
      <c r="MON88" s="140" t="s">
        <v>2</v>
      </c>
      <c r="MOO88" s="224" t="s">
        <v>3</v>
      </c>
      <c r="MOP88" s="461" t="s">
        <v>10</v>
      </c>
      <c r="MOQ88" s="461" t="s">
        <v>4</v>
      </c>
      <c r="MOR88" s="180" t="s">
        <v>193</v>
      </c>
      <c r="MOS88" s="180" t="s">
        <v>25</v>
      </c>
      <c r="MOT88" s="193"/>
      <c r="MOU88" s="461" t="s">
        <v>903</v>
      </c>
      <c r="MOV88" s="140" t="s">
        <v>2</v>
      </c>
      <c r="MOW88" s="224" t="s">
        <v>3</v>
      </c>
      <c r="MOX88" s="461" t="s">
        <v>10</v>
      </c>
      <c r="MOY88" s="461" t="s">
        <v>4</v>
      </c>
      <c r="MOZ88" s="180" t="s">
        <v>193</v>
      </c>
      <c r="MPA88" s="180" t="s">
        <v>25</v>
      </c>
      <c r="MPB88" s="193"/>
      <c r="MPC88" s="461" t="s">
        <v>903</v>
      </c>
      <c r="MPD88" s="140" t="s">
        <v>2</v>
      </c>
      <c r="MPE88" s="224" t="s">
        <v>3</v>
      </c>
      <c r="MPF88" s="461" t="s">
        <v>10</v>
      </c>
      <c r="MPG88" s="461" t="s">
        <v>4</v>
      </c>
      <c r="MPH88" s="180" t="s">
        <v>193</v>
      </c>
      <c r="MPI88" s="180" t="s">
        <v>25</v>
      </c>
      <c r="MPJ88" s="193"/>
      <c r="MPK88" s="461" t="s">
        <v>903</v>
      </c>
      <c r="MPL88" s="140" t="s">
        <v>2</v>
      </c>
      <c r="MPM88" s="224" t="s">
        <v>3</v>
      </c>
      <c r="MPN88" s="461" t="s">
        <v>10</v>
      </c>
      <c r="MPO88" s="461" t="s">
        <v>4</v>
      </c>
      <c r="MPP88" s="180" t="s">
        <v>193</v>
      </c>
      <c r="MPQ88" s="180" t="s">
        <v>25</v>
      </c>
      <c r="MPR88" s="193"/>
      <c r="MPS88" s="461" t="s">
        <v>903</v>
      </c>
      <c r="MPT88" s="140" t="s">
        <v>2</v>
      </c>
      <c r="MPU88" s="224" t="s">
        <v>3</v>
      </c>
      <c r="MPV88" s="461" t="s">
        <v>10</v>
      </c>
      <c r="MPW88" s="461" t="s">
        <v>4</v>
      </c>
      <c r="MPX88" s="180" t="s">
        <v>193</v>
      </c>
      <c r="MPY88" s="180" t="s">
        <v>25</v>
      </c>
      <c r="MPZ88" s="193"/>
      <c r="MQA88" s="461" t="s">
        <v>903</v>
      </c>
      <c r="MQB88" s="140" t="s">
        <v>2</v>
      </c>
      <c r="MQC88" s="224" t="s">
        <v>3</v>
      </c>
      <c r="MQD88" s="461" t="s">
        <v>10</v>
      </c>
      <c r="MQE88" s="461" t="s">
        <v>4</v>
      </c>
      <c r="MQF88" s="180" t="s">
        <v>193</v>
      </c>
      <c r="MQG88" s="180" t="s">
        <v>25</v>
      </c>
      <c r="MQH88" s="193"/>
      <c r="MQI88" s="461" t="s">
        <v>903</v>
      </c>
      <c r="MQJ88" s="140" t="s">
        <v>2</v>
      </c>
      <c r="MQK88" s="224" t="s">
        <v>3</v>
      </c>
      <c r="MQL88" s="461" t="s">
        <v>10</v>
      </c>
      <c r="MQM88" s="461" t="s">
        <v>4</v>
      </c>
      <c r="MQN88" s="180" t="s">
        <v>193</v>
      </c>
      <c r="MQO88" s="180" t="s">
        <v>25</v>
      </c>
      <c r="MQP88" s="193"/>
      <c r="MQQ88" s="461" t="s">
        <v>903</v>
      </c>
      <c r="MQR88" s="140" t="s">
        <v>2</v>
      </c>
      <c r="MQS88" s="224" t="s">
        <v>3</v>
      </c>
      <c r="MQT88" s="461" t="s">
        <v>10</v>
      </c>
      <c r="MQU88" s="461" t="s">
        <v>4</v>
      </c>
      <c r="MQV88" s="180" t="s">
        <v>193</v>
      </c>
      <c r="MQW88" s="180" t="s">
        <v>25</v>
      </c>
      <c r="MQX88" s="193"/>
      <c r="MQY88" s="461" t="s">
        <v>903</v>
      </c>
      <c r="MQZ88" s="140" t="s">
        <v>2</v>
      </c>
      <c r="MRA88" s="224" t="s">
        <v>3</v>
      </c>
      <c r="MRB88" s="461" t="s">
        <v>10</v>
      </c>
      <c r="MRC88" s="461" t="s">
        <v>4</v>
      </c>
      <c r="MRD88" s="180" t="s">
        <v>193</v>
      </c>
      <c r="MRE88" s="180" t="s">
        <v>25</v>
      </c>
      <c r="MRF88" s="193"/>
      <c r="MRG88" s="461" t="s">
        <v>903</v>
      </c>
      <c r="MRH88" s="140" t="s">
        <v>2</v>
      </c>
      <c r="MRI88" s="224" t="s">
        <v>3</v>
      </c>
      <c r="MRJ88" s="461" t="s">
        <v>10</v>
      </c>
      <c r="MRK88" s="461" t="s">
        <v>4</v>
      </c>
      <c r="MRL88" s="180" t="s">
        <v>193</v>
      </c>
      <c r="MRM88" s="180" t="s">
        <v>25</v>
      </c>
      <c r="MRN88" s="193"/>
      <c r="MRO88" s="461" t="s">
        <v>903</v>
      </c>
      <c r="MRP88" s="140" t="s">
        <v>2</v>
      </c>
      <c r="MRQ88" s="224" t="s">
        <v>3</v>
      </c>
      <c r="MRR88" s="461" t="s">
        <v>10</v>
      </c>
      <c r="MRS88" s="461" t="s">
        <v>4</v>
      </c>
      <c r="MRT88" s="180" t="s">
        <v>193</v>
      </c>
      <c r="MRU88" s="180" t="s">
        <v>25</v>
      </c>
      <c r="MRV88" s="193"/>
      <c r="MRW88" s="461" t="s">
        <v>903</v>
      </c>
      <c r="MRX88" s="140" t="s">
        <v>2</v>
      </c>
      <c r="MRY88" s="224" t="s">
        <v>3</v>
      </c>
      <c r="MRZ88" s="461" t="s">
        <v>10</v>
      </c>
      <c r="MSA88" s="461" t="s">
        <v>4</v>
      </c>
      <c r="MSB88" s="180" t="s">
        <v>193</v>
      </c>
      <c r="MSC88" s="180" t="s">
        <v>25</v>
      </c>
      <c r="MSD88" s="193"/>
      <c r="MSE88" s="461" t="s">
        <v>903</v>
      </c>
      <c r="MSF88" s="140" t="s">
        <v>2</v>
      </c>
      <c r="MSG88" s="224" t="s">
        <v>3</v>
      </c>
      <c r="MSH88" s="461" t="s">
        <v>10</v>
      </c>
      <c r="MSI88" s="461" t="s">
        <v>4</v>
      </c>
      <c r="MSJ88" s="180" t="s">
        <v>193</v>
      </c>
      <c r="MSK88" s="180" t="s">
        <v>25</v>
      </c>
      <c r="MSL88" s="193"/>
      <c r="MSM88" s="461" t="s">
        <v>903</v>
      </c>
      <c r="MSN88" s="140" t="s">
        <v>2</v>
      </c>
      <c r="MSO88" s="224" t="s">
        <v>3</v>
      </c>
      <c r="MSP88" s="461" t="s">
        <v>10</v>
      </c>
      <c r="MSQ88" s="461" t="s">
        <v>4</v>
      </c>
      <c r="MSR88" s="180" t="s">
        <v>193</v>
      </c>
      <c r="MSS88" s="180" t="s">
        <v>25</v>
      </c>
      <c r="MST88" s="193"/>
      <c r="MSU88" s="461" t="s">
        <v>903</v>
      </c>
      <c r="MSV88" s="140" t="s">
        <v>2</v>
      </c>
      <c r="MSW88" s="224" t="s">
        <v>3</v>
      </c>
      <c r="MSX88" s="461" t="s">
        <v>10</v>
      </c>
      <c r="MSY88" s="461" t="s">
        <v>4</v>
      </c>
      <c r="MSZ88" s="180" t="s">
        <v>193</v>
      </c>
      <c r="MTA88" s="180" t="s">
        <v>25</v>
      </c>
      <c r="MTB88" s="193"/>
      <c r="MTC88" s="461" t="s">
        <v>903</v>
      </c>
      <c r="MTD88" s="140" t="s">
        <v>2</v>
      </c>
      <c r="MTE88" s="224" t="s">
        <v>3</v>
      </c>
      <c r="MTF88" s="461" t="s">
        <v>10</v>
      </c>
      <c r="MTG88" s="461" t="s">
        <v>4</v>
      </c>
      <c r="MTH88" s="180" t="s">
        <v>193</v>
      </c>
      <c r="MTI88" s="180" t="s">
        <v>25</v>
      </c>
      <c r="MTJ88" s="193"/>
      <c r="MTK88" s="461" t="s">
        <v>903</v>
      </c>
      <c r="MTL88" s="140" t="s">
        <v>2</v>
      </c>
      <c r="MTM88" s="224" t="s">
        <v>3</v>
      </c>
      <c r="MTN88" s="461" t="s">
        <v>10</v>
      </c>
      <c r="MTO88" s="461" t="s">
        <v>4</v>
      </c>
      <c r="MTP88" s="180" t="s">
        <v>193</v>
      </c>
      <c r="MTQ88" s="180" t="s">
        <v>25</v>
      </c>
      <c r="MTR88" s="193"/>
      <c r="MTS88" s="461" t="s">
        <v>903</v>
      </c>
      <c r="MTT88" s="140" t="s">
        <v>2</v>
      </c>
      <c r="MTU88" s="224" t="s">
        <v>3</v>
      </c>
      <c r="MTV88" s="461" t="s">
        <v>10</v>
      </c>
      <c r="MTW88" s="461" t="s">
        <v>4</v>
      </c>
      <c r="MTX88" s="180" t="s">
        <v>193</v>
      </c>
      <c r="MTY88" s="180" t="s">
        <v>25</v>
      </c>
      <c r="MTZ88" s="193"/>
      <c r="MUA88" s="461" t="s">
        <v>903</v>
      </c>
      <c r="MUB88" s="140" t="s">
        <v>2</v>
      </c>
      <c r="MUC88" s="224" t="s">
        <v>3</v>
      </c>
      <c r="MUD88" s="461" t="s">
        <v>10</v>
      </c>
      <c r="MUE88" s="461" t="s">
        <v>4</v>
      </c>
      <c r="MUF88" s="180" t="s">
        <v>193</v>
      </c>
      <c r="MUG88" s="180" t="s">
        <v>25</v>
      </c>
      <c r="MUH88" s="193"/>
      <c r="MUI88" s="461" t="s">
        <v>903</v>
      </c>
      <c r="MUJ88" s="140" t="s">
        <v>2</v>
      </c>
      <c r="MUK88" s="224" t="s">
        <v>3</v>
      </c>
      <c r="MUL88" s="461" t="s">
        <v>10</v>
      </c>
      <c r="MUM88" s="461" t="s">
        <v>4</v>
      </c>
      <c r="MUN88" s="180" t="s">
        <v>193</v>
      </c>
      <c r="MUO88" s="180" t="s">
        <v>25</v>
      </c>
      <c r="MUP88" s="193"/>
      <c r="MUQ88" s="461" t="s">
        <v>903</v>
      </c>
      <c r="MUR88" s="140" t="s">
        <v>2</v>
      </c>
      <c r="MUS88" s="224" t="s">
        <v>3</v>
      </c>
      <c r="MUT88" s="461" t="s">
        <v>10</v>
      </c>
      <c r="MUU88" s="461" t="s">
        <v>4</v>
      </c>
      <c r="MUV88" s="180" t="s">
        <v>193</v>
      </c>
      <c r="MUW88" s="180" t="s">
        <v>25</v>
      </c>
      <c r="MUX88" s="193"/>
      <c r="MUY88" s="461" t="s">
        <v>903</v>
      </c>
      <c r="MUZ88" s="140" t="s">
        <v>2</v>
      </c>
      <c r="MVA88" s="224" t="s">
        <v>3</v>
      </c>
      <c r="MVB88" s="461" t="s">
        <v>10</v>
      </c>
      <c r="MVC88" s="461" t="s">
        <v>4</v>
      </c>
      <c r="MVD88" s="180" t="s">
        <v>193</v>
      </c>
      <c r="MVE88" s="180" t="s">
        <v>25</v>
      </c>
      <c r="MVF88" s="193"/>
      <c r="MVG88" s="461" t="s">
        <v>903</v>
      </c>
      <c r="MVH88" s="140" t="s">
        <v>2</v>
      </c>
      <c r="MVI88" s="224" t="s">
        <v>3</v>
      </c>
      <c r="MVJ88" s="461" t="s">
        <v>10</v>
      </c>
      <c r="MVK88" s="461" t="s">
        <v>4</v>
      </c>
      <c r="MVL88" s="180" t="s">
        <v>193</v>
      </c>
      <c r="MVM88" s="180" t="s">
        <v>25</v>
      </c>
      <c r="MVN88" s="193"/>
      <c r="MVO88" s="461" t="s">
        <v>903</v>
      </c>
      <c r="MVP88" s="140" t="s">
        <v>2</v>
      </c>
      <c r="MVQ88" s="224" t="s">
        <v>3</v>
      </c>
      <c r="MVR88" s="461" t="s">
        <v>10</v>
      </c>
      <c r="MVS88" s="461" t="s">
        <v>4</v>
      </c>
      <c r="MVT88" s="180" t="s">
        <v>193</v>
      </c>
      <c r="MVU88" s="180" t="s">
        <v>25</v>
      </c>
      <c r="MVV88" s="193"/>
      <c r="MVW88" s="461" t="s">
        <v>903</v>
      </c>
      <c r="MVX88" s="140" t="s">
        <v>2</v>
      </c>
      <c r="MVY88" s="224" t="s">
        <v>3</v>
      </c>
      <c r="MVZ88" s="461" t="s">
        <v>10</v>
      </c>
      <c r="MWA88" s="461" t="s">
        <v>4</v>
      </c>
      <c r="MWB88" s="180" t="s">
        <v>193</v>
      </c>
      <c r="MWC88" s="180" t="s">
        <v>25</v>
      </c>
      <c r="MWD88" s="193"/>
      <c r="MWE88" s="461" t="s">
        <v>903</v>
      </c>
      <c r="MWF88" s="140" t="s">
        <v>2</v>
      </c>
      <c r="MWG88" s="224" t="s">
        <v>3</v>
      </c>
      <c r="MWH88" s="461" t="s">
        <v>10</v>
      </c>
      <c r="MWI88" s="461" t="s">
        <v>4</v>
      </c>
      <c r="MWJ88" s="180" t="s">
        <v>193</v>
      </c>
      <c r="MWK88" s="180" t="s">
        <v>25</v>
      </c>
      <c r="MWL88" s="193"/>
      <c r="MWM88" s="461" t="s">
        <v>903</v>
      </c>
      <c r="MWN88" s="140" t="s">
        <v>2</v>
      </c>
      <c r="MWO88" s="224" t="s">
        <v>3</v>
      </c>
      <c r="MWP88" s="461" t="s">
        <v>10</v>
      </c>
      <c r="MWQ88" s="461" t="s">
        <v>4</v>
      </c>
      <c r="MWR88" s="180" t="s">
        <v>193</v>
      </c>
      <c r="MWS88" s="180" t="s">
        <v>25</v>
      </c>
      <c r="MWT88" s="193"/>
      <c r="MWU88" s="461" t="s">
        <v>903</v>
      </c>
      <c r="MWV88" s="140" t="s">
        <v>2</v>
      </c>
      <c r="MWW88" s="224" t="s">
        <v>3</v>
      </c>
      <c r="MWX88" s="461" t="s">
        <v>10</v>
      </c>
      <c r="MWY88" s="461" t="s">
        <v>4</v>
      </c>
      <c r="MWZ88" s="180" t="s">
        <v>193</v>
      </c>
      <c r="MXA88" s="180" t="s">
        <v>25</v>
      </c>
      <c r="MXB88" s="193"/>
      <c r="MXC88" s="461" t="s">
        <v>903</v>
      </c>
      <c r="MXD88" s="140" t="s">
        <v>2</v>
      </c>
      <c r="MXE88" s="224" t="s">
        <v>3</v>
      </c>
      <c r="MXF88" s="461" t="s">
        <v>10</v>
      </c>
      <c r="MXG88" s="461" t="s">
        <v>4</v>
      </c>
      <c r="MXH88" s="180" t="s">
        <v>193</v>
      </c>
      <c r="MXI88" s="180" t="s">
        <v>25</v>
      </c>
      <c r="MXJ88" s="193"/>
      <c r="MXK88" s="461" t="s">
        <v>903</v>
      </c>
      <c r="MXL88" s="140" t="s">
        <v>2</v>
      </c>
      <c r="MXM88" s="224" t="s">
        <v>3</v>
      </c>
      <c r="MXN88" s="461" t="s">
        <v>10</v>
      </c>
      <c r="MXO88" s="461" t="s">
        <v>4</v>
      </c>
      <c r="MXP88" s="180" t="s">
        <v>193</v>
      </c>
      <c r="MXQ88" s="180" t="s">
        <v>25</v>
      </c>
      <c r="MXR88" s="193"/>
      <c r="MXS88" s="461" t="s">
        <v>903</v>
      </c>
      <c r="MXT88" s="140" t="s">
        <v>2</v>
      </c>
      <c r="MXU88" s="224" t="s">
        <v>3</v>
      </c>
      <c r="MXV88" s="461" t="s">
        <v>10</v>
      </c>
      <c r="MXW88" s="461" t="s">
        <v>4</v>
      </c>
      <c r="MXX88" s="180" t="s">
        <v>193</v>
      </c>
      <c r="MXY88" s="180" t="s">
        <v>25</v>
      </c>
      <c r="MXZ88" s="193"/>
      <c r="MYA88" s="461" t="s">
        <v>903</v>
      </c>
      <c r="MYB88" s="140" t="s">
        <v>2</v>
      </c>
      <c r="MYC88" s="224" t="s">
        <v>3</v>
      </c>
      <c r="MYD88" s="461" t="s">
        <v>10</v>
      </c>
      <c r="MYE88" s="461" t="s">
        <v>4</v>
      </c>
      <c r="MYF88" s="180" t="s">
        <v>193</v>
      </c>
      <c r="MYG88" s="180" t="s">
        <v>25</v>
      </c>
      <c r="MYH88" s="193"/>
      <c r="MYI88" s="461" t="s">
        <v>903</v>
      </c>
      <c r="MYJ88" s="140" t="s">
        <v>2</v>
      </c>
      <c r="MYK88" s="224" t="s">
        <v>3</v>
      </c>
      <c r="MYL88" s="461" t="s">
        <v>10</v>
      </c>
      <c r="MYM88" s="461" t="s">
        <v>4</v>
      </c>
      <c r="MYN88" s="180" t="s">
        <v>193</v>
      </c>
      <c r="MYO88" s="180" t="s">
        <v>25</v>
      </c>
      <c r="MYP88" s="193"/>
      <c r="MYQ88" s="461" t="s">
        <v>903</v>
      </c>
      <c r="MYR88" s="140" t="s">
        <v>2</v>
      </c>
      <c r="MYS88" s="224" t="s">
        <v>3</v>
      </c>
      <c r="MYT88" s="461" t="s">
        <v>10</v>
      </c>
      <c r="MYU88" s="461" t="s">
        <v>4</v>
      </c>
      <c r="MYV88" s="180" t="s">
        <v>193</v>
      </c>
      <c r="MYW88" s="180" t="s">
        <v>25</v>
      </c>
      <c r="MYX88" s="193"/>
      <c r="MYY88" s="461" t="s">
        <v>903</v>
      </c>
      <c r="MYZ88" s="140" t="s">
        <v>2</v>
      </c>
      <c r="MZA88" s="224" t="s">
        <v>3</v>
      </c>
      <c r="MZB88" s="461" t="s">
        <v>10</v>
      </c>
      <c r="MZC88" s="461" t="s">
        <v>4</v>
      </c>
      <c r="MZD88" s="180" t="s">
        <v>193</v>
      </c>
      <c r="MZE88" s="180" t="s">
        <v>25</v>
      </c>
      <c r="MZF88" s="193"/>
      <c r="MZG88" s="461" t="s">
        <v>903</v>
      </c>
      <c r="MZH88" s="140" t="s">
        <v>2</v>
      </c>
      <c r="MZI88" s="224" t="s">
        <v>3</v>
      </c>
      <c r="MZJ88" s="461" t="s">
        <v>10</v>
      </c>
      <c r="MZK88" s="461" t="s">
        <v>4</v>
      </c>
      <c r="MZL88" s="180" t="s">
        <v>193</v>
      </c>
      <c r="MZM88" s="180" t="s">
        <v>25</v>
      </c>
      <c r="MZN88" s="193"/>
      <c r="MZO88" s="461" t="s">
        <v>903</v>
      </c>
      <c r="MZP88" s="140" t="s">
        <v>2</v>
      </c>
      <c r="MZQ88" s="224" t="s">
        <v>3</v>
      </c>
      <c r="MZR88" s="461" t="s">
        <v>10</v>
      </c>
      <c r="MZS88" s="461" t="s">
        <v>4</v>
      </c>
      <c r="MZT88" s="180" t="s">
        <v>193</v>
      </c>
      <c r="MZU88" s="180" t="s">
        <v>25</v>
      </c>
      <c r="MZV88" s="193"/>
      <c r="MZW88" s="461" t="s">
        <v>903</v>
      </c>
      <c r="MZX88" s="140" t="s">
        <v>2</v>
      </c>
      <c r="MZY88" s="224" t="s">
        <v>3</v>
      </c>
      <c r="MZZ88" s="461" t="s">
        <v>10</v>
      </c>
      <c r="NAA88" s="461" t="s">
        <v>4</v>
      </c>
      <c r="NAB88" s="180" t="s">
        <v>193</v>
      </c>
      <c r="NAC88" s="180" t="s">
        <v>25</v>
      </c>
      <c r="NAD88" s="193"/>
      <c r="NAE88" s="461" t="s">
        <v>903</v>
      </c>
      <c r="NAF88" s="140" t="s">
        <v>2</v>
      </c>
      <c r="NAG88" s="224" t="s">
        <v>3</v>
      </c>
      <c r="NAH88" s="461" t="s">
        <v>10</v>
      </c>
      <c r="NAI88" s="461" t="s">
        <v>4</v>
      </c>
      <c r="NAJ88" s="180" t="s">
        <v>193</v>
      </c>
      <c r="NAK88" s="180" t="s">
        <v>25</v>
      </c>
      <c r="NAL88" s="193"/>
      <c r="NAM88" s="461" t="s">
        <v>903</v>
      </c>
      <c r="NAN88" s="140" t="s">
        <v>2</v>
      </c>
      <c r="NAO88" s="224" t="s">
        <v>3</v>
      </c>
      <c r="NAP88" s="461" t="s">
        <v>10</v>
      </c>
      <c r="NAQ88" s="461" t="s">
        <v>4</v>
      </c>
      <c r="NAR88" s="180" t="s">
        <v>193</v>
      </c>
      <c r="NAS88" s="180" t="s">
        <v>25</v>
      </c>
      <c r="NAT88" s="193"/>
      <c r="NAU88" s="461" t="s">
        <v>903</v>
      </c>
      <c r="NAV88" s="140" t="s">
        <v>2</v>
      </c>
      <c r="NAW88" s="224" t="s">
        <v>3</v>
      </c>
      <c r="NAX88" s="461" t="s">
        <v>10</v>
      </c>
      <c r="NAY88" s="461" t="s">
        <v>4</v>
      </c>
      <c r="NAZ88" s="180" t="s">
        <v>193</v>
      </c>
      <c r="NBA88" s="180" t="s">
        <v>25</v>
      </c>
      <c r="NBB88" s="193"/>
      <c r="NBC88" s="461" t="s">
        <v>903</v>
      </c>
      <c r="NBD88" s="140" t="s">
        <v>2</v>
      </c>
      <c r="NBE88" s="224" t="s">
        <v>3</v>
      </c>
      <c r="NBF88" s="461" t="s">
        <v>10</v>
      </c>
      <c r="NBG88" s="461" t="s">
        <v>4</v>
      </c>
      <c r="NBH88" s="180" t="s">
        <v>193</v>
      </c>
      <c r="NBI88" s="180" t="s">
        <v>25</v>
      </c>
      <c r="NBJ88" s="193"/>
      <c r="NBK88" s="461" t="s">
        <v>903</v>
      </c>
      <c r="NBL88" s="140" t="s">
        <v>2</v>
      </c>
      <c r="NBM88" s="224" t="s">
        <v>3</v>
      </c>
      <c r="NBN88" s="461" t="s">
        <v>10</v>
      </c>
      <c r="NBO88" s="461" t="s">
        <v>4</v>
      </c>
      <c r="NBP88" s="180" t="s">
        <v>193</v>
      </c>
      <c r="NBQ88" s="180" t="s">
        <v>25</v>
      </c>
      <c r="NBR88" s="193"/>
      <c r="NBS88" s="461" t="s">
        <v>903</v>
      </c>
      <c r="NBT88" s="140" t="s">
        <v>2</v>
      </c>
      <c r="NBU88" s="224" t="s">
        <v>3</v>
      </c>
      <c r="NBV88" s="461" t="s">
        <v>10</v>
      </c>
      <c r="NBW88" s="461" t="s">
        <v>4</v>
      </c>
      <c r="NBX88" s="180" t="s">
        <v>193</v>
      </c>
      <c r="NBY88" s="180" t="s">
        <v>25</v>
      </c>
      <c r="NBZ88" s="193"/>
      <c r="NCA88" s="461" t="s">
        <v>903</v>
      </c>
      <c r="NCB88" s="140" t="s">
        <v>2</v>
      </c>
      <c r="NCC88" s="224" t="s">
        <v>3</v>
      </c>
      <c r="NCD88" s="461" t="s">
        <v>10</v>
      </c>
      <c r="NCE88" s="461" t="s">
        <v>4</v>
      </c>
      <c r="NCF88" s="180" t="s">
        <v>193</v>
      </c>
      <c r="NCG88" s="180" t="s">
        <v>25</v>
      </c>
      <c r="NCH88" s="193"/>
      <c r="NCI88" s="461" t="s">
        <v>903</v>
      </c>
      <c r="NCJ88" s="140" t="s">
        <v>2</v>
      </c>
      <c r="NCK88" s="224" t="s">
        <v>3</v>
      </c>
      <c r="NCL88" s="461" t="s">
        <v>10</v>
      </c>
      <c r="NCM88" s="461" t="s">
        <v>4</v>
      </c>
      <c r="NCN88" s="180" t="s">
        <v>193</v>
      </c>
      <c r="NCO88" s="180" t="s">
        <v>25</v>
      </c>
      <c r="NCP88" s="193"/>
      <c r="NCQ88" s="461" t="s">
        <v>903</v>
      </c>
      <c r="NCR88" s="140" t="s">
        <v>2</v>
      </c>
      <c r="NCS88" s="224" t="s">
        <v>3</v>
      </c>
      <c r="NCT88" s="461" t="s">
        <v>10</v>
      </c>
      <c r="NCU88" s="461" t="s">
        <v>4</v>
      </c>
      <c r="NCV88" s="180" t="s">
        <v>193</v>
      </c>
      <c r="NCW88" s="180" t="s">
        <v>25</v>
      </c>
      <c r="NCX88" s="193"/>
      <c r="NCY88" s="461" t="s">
        <v>903</v>
      </c>
      <c r="NCZ88" s="140" t="s">
        <v>2</v>
      </c>
      <c r="NDA88" s="224" t="s">
        <v>3</v>
      </c>
      <c r="NDB88" s="461" t="s">
        <v>10</v>
      </c>
      <c r="NDC88" s="461" t="s">
        <v>4</v>
      </c>
      <c r="NDD88" s="180" t="s">
        <v>193</v>
      </c>
      <c r="NDE88" s="180" t="s">
        <v>25</v>
      </c>
      <c r="NDF88" s="193"/>
      <c r="NDG88" s="461" t="s">
        <v>903</v>
      </c>
      <c r="NDH88" s="140" t="s">
        <v>2</v>
      </c>
      <c r="NDI88" s="224" t="s">
        <v>3</v>
      </c>
      <c r="NDJ88" s="461" t="s">
        <v>10</v>
      </c>
      <c r="NDK88" s="461" t="s">
        <v>4</v>
      </c>
      <c r="NDL88" s="180" t="s">
        <v>193</v>
      </c>
      <c r="NDM88" s="180" t="s">
        <v>25</v>
      </c>
      <c r="NDN88" s="193"/>
      <c r="NDO88" s="461" t="s">
        <v>903</v>
      </c>
      <c r="NDP88" s="140" t="s">
        <v>2</v>
      </c>
      <c r="NDQ88" s="224" t="s">
        <v>3</v>
      </c>
      <c r="NDR88" s="461" t="s">
        <v>10</v>
      </c>
      <c r="NDS88" s="461" t="s">
        <v>4</v>
      </c>
      <c r="NDT88" s="180" t="s">
        <v>193</v>
      </c>
      <c r="NDU88" s="180" t="s">
        <v>25</v>
      </c>
      <c r="NDV88" s="193"/>
      <c r="NDW88" s="461" t="s">
        <v>903</v>
      </c>
      <c r="NDX88" s="140" t="s">
        <v>2</v>
      </c>
      <c r="NDY88" s="224" t="s">
        <v>3</v>
      </c>
      <c r="NDZ88" s="461" t="s">
        <v>10</v>
      </c>
      <c r="NEA88" s="461" t="s">
        <v>4</v>
      </c>
      <c r="NEB88" s="180" t="s">
        <v>193</v>
      </c>
      <c r="NEC88" s="180" t="s">
        <v>25</v>
      </c>
      <c r="NED88" s="193"/>
      <c r="NEE88" s="461" t="s">
        <v>903</v>
      </c>
      <c r="NEF88" s="140" t="s">
        <v>2</v>
      </c>
      <c r="NEG88" s="224" t="s">
        <v>3</v>
      </c>
      <c r="NEH88" s="461" t="s">
        <v>10</v>
      </c>
      <c r="NEI88" s="461" t="s">
        <v>4</v>
      </c>
      <c r="NEJ88" s="180" t="s">
        <v>193</v>
      </c>
      <c r="NEK88" s="180" t="s">
        <v>25</v>
      </c>
      <c r="NEL88" s="193"/>
      <c r="NEM88" s="461" t="s">
        <v>903</v>
      </c>
      <c r="NEN88" s="140" t="s">
        <v>2</v>
      </c>
      <c r="NEO88" s="224" t="s">
        <v>3</v>
      </c>
      <c r="NEP88" s="461" t="s">
        <v>10</v>
      </c>
      <c r="NEQ88" s="461" t="s">
        <v>4</v>
      </c>
      <c r="NER88" s="180" t="s">
        <v>193</v>
      </c>
      <c r="NES88" s="180" t="s">
        <v>25</v>
      </c>
      <c r="NET88" s="193"/>
      <c r="NEU88" s="461" t="s">
        <v>903</v>
      </c>
      <c r="NEV88" s="140" t="s">
        <v>2</v>
      </c>
      <c r="NEW88" s="224" t="s">
        <v>3</v>
      </c>
      <c r="NEX88" s="461" t="s">
        <v>10</v>
      </c>
      <c r="NEY88" s="461" t="s">
        <v>4</v>
      </c>
      <c r="NEZ88" s="180" t="s">
        <v>193</v>
      </c>
      <c r="NFA88" s="180" t="s">
        <v>25</v>
      </c>
      <c r="NFB88" s="193"/>
      <c r="NFC88" s="461" t="s">
        <v>903</v>
      </c>
      <c r="NFD88" s="140" t="s">
        <v>2</v>
      </c>
      <c r="NFE88" s="224" t="s">
        <v>3</v>
      </c>
      <c r="NFF88" s="461" t="s">
        <v>10</v>
      </c>
      <c r="NFG88" s="461" t="s">
        <v>4</v>
      </c>
      <c r="NFH88" s="180" t="s">
        <v>193</v>
      </c>
      <c r="NFI88" s="180" t="s">
        <v>25</v>
      </c>
      <c r="NFJ88" s="193"/>
      <c r="NFK88" s="461" t="s">
        <v>903</v>
      </c>
      <c r="NFL88" s="140" t="s">
        <v>2</v>
      </c>
      <c r="NFM88" s="224" t="s">
        <v>3</v>
      </c>
      <c r="NFN88" s="461" t="s">
        <v>10</v>
      </c>
      <c r="NFO88" s="461" t="s">
        <v>4</v>
      </c>
      <c r="NFP88" s="180" t="s">
        <v>193</v>
      </c>
      <c r="NFQ88" s="180" t="s">
        <v>25</v>
      </c>
      <c r="NFR88" s="193"/>
      <c r="NFS88" s="461" t="s">
        <v>903</v>
      </c>
      <c r="NFT88" s="140" t="s">
        <v>2</v>
      </c>
      <c r="NFU88" s="224" t="s">
        <v>3</v>
      </c>
      <c r="NFV88" s="461" t="s">
        <v>10</v>
      </c>
      <c r="NFW88" s="461" t="s">
        <v>4</v>
      </c>
      <c r="NFX88" s="180" t="s">
        <v>193</v>
      </c>
      <c r="NFY88" s="180" t="s">
        <v>25</v>
      </c>
      <c r="NFZ88" s="193"/>
      <c r="NGA88" s="461" t="s">
        <v>903</v>
      </c>
      <c r="NGB88" s="140" t="s">
        <v>2</v>
      </c>
      <c r="NGC88" s="224" t="s">
        <v>3</v>
      </c>
      <c r="NGD88" s="461" t="s">
        <v>10</v>
      </c>
      <c r="NGE88" s="461" t="s">
        <v>4</v>
      </c>
      <c r="NGF88" s="180" t="s">
        <v>193</v>
      </c>
      <c r="NGG88" s="180" t="s">
        <v>25</v>
      </c>
      <c r="NGH88" s="193"/>
      <c r="NGI88" s="461" t="s">
        <v>903</v>
      </c>
      <c r="NGJ88" s="140" t="s">
        <v>2</v>
      </c>
      <c r="NGK88" s="224" t="s">
        <v>3</v>
      </c>
      <c r="NGL88" s="461" t="s">
        <v>10</v>
      </c>
      <c r="NGM88" s="461" t="s">
        <v>4</v>
      </c>
      <c r="NGN88" s="180" t="s">
        <v>193</v>
      </c>
      <c r="NGO88" s="180" t="s">
        <v>25</v>
      </c>
      <c r="NGP88" s="193"/>
      <c r="NGQ88" s="461" t="s">
        <v>903</v>
      </c>
      <c r="NGR88" s="140" t="s">
        <v>2</v>
      </c>
      <c r="NGS88" s="224" t="s">
        <v>3</v>
      </c>
      <c r="NGT88" s="461" t="s">
        <v>10</v>
      </c>
      <c r="NGU88" s="461" t="s">
        <v>4</v>
      </c>
      <c r="NGV88" s="180" t="s">
        <v>193</v>
      </c>
      <c r="NGW88" s="180" t="s">
        <v>25</v>
      </c>
      <c r="NGX88" s="193"/>
      <c r="NGY88" s="461" t="s">
        <v>903</v>
      </c>
      <c r="NGZ88" s="140" t="s">
        <v>2</v>
      </c>
      <c r="NHA88" s="224" t="s">
        <v>3</v>
      </c>
      <c r="NHB88" s="461" t="s">
        <v>10</v>
      </c>
      <c r="NHC88" s="461" t="s">
        <v>4</v>
      </c>
      <c r="NHD88" s="180" t="s">
        <v>193</v>
      </c>
      <c r="NHE88" s="180" t="s">
        <v>25</v>
      </c>
      <c r="NHF88" s="193"/>
      <c r="NHG88" s="461" t="s">
        <v>903</v>
      </c>
      <c r="NHH88" s="140" t="s">
        <v>2</v>
      </c>
      <c r="NHI88" s="224" t="s">
        <v>3</v>
      </c>
      <c r="NHJ88" s="461" t="s">
        <v>10</v>
      </c>
      <c r="NHK88" s="461" t="s">
        <v>4</v>
      </c>
      <c r="NHL88" s="180" t="s">
        <v>193</v>
      </c>
      <c r="NHM88" s="180" t="s">
        <v>25</v>
      </c>
      <c r="NHN88" s="193"/>
      <c r="NHO88" s="461" t="s">
        <v>903</v>
      </c>
      <c r="NHP88" s="140" t="s">
        <v>2</v>
      </c>
      <c r="NHQ88" s="224" t="s">
        <v>3</v>
      </c>
      <c r="NHR88" s="461" t="s">
        <v>10</v>
      </c>
      <c r="NHS88" s="461" t="s">
        <v>4</v>
      </c>
      <c r="NHT88" s="180" t="s">
        <v>193</v>
      </c>
      <c r="NHU88" s="180" t="s">
        <v>25</v>
      </c>
      <c r="NHV88" s="193"/>
      <c r="NHW88" s="461" t="s">
        <v>903</v>
      </c>
      <c r="NHX88" s="140" t="s">
        <v>2</v>
      </c>
      <c r="NHY88" s="224" t="s">
        <v>3</v>
      </c>
      <c r="NHZ88" s="461" t="s">
        <v>10</v>
      </c>
      <c r="NIA88" s="461" t="s">
        <v>4</v>
      </c>
      <c r="NIB88" s="180" t="s">
        <v>193</v>
      </c>
      <c r="NIC88" s="180" t="s">
        <v>25</v>
      </c>
      <c r="NID88" s="193"/>
      <c r="NIE88" s="461" t="s">
        <v>903</v>
      </c>
      <c r="NIF88" s="140" t="s">
        <v>2</v>
      </c>
      <c r="NIG88" s="224" t="s">
        <v>3</v>
      </c>
      <c r="NIH88" s="461" t="s">
        <v>10</v>
      </c>
      <c r="NII88" s="461" t="s">
        <v>4</v>
      </c>
      <c r="NIJ88" s="180" t="s">
        <v>193</v>
      </c>
      <c r="NIK88" s="180" t="s">
        <v>25</v>
      </c>
      <c r="NIL88" s="193"/>
      <c r="NIM88" s="461" t="s">
        <v>903</v>
      </c>
      <c r="NIN88" s="140" t="s">
        <v>2</v>
      </c>
      <c r="NIO88" s="224" t="s">
        <v>3</v>
      </c>
      <c r="NIP88" s="461" t="s">
        <v>10</v>
      </c>
      <c r="NIQ88" s="461" t="s">
        <v>4</v>
      </c>
      <c r="NIR88" s="180" t="s">
        <v>193</v>
      </c>
      <c r="NIS88" s="180" t="s">
        <v>25</v>
      </c>
      <c r="NIT88" s="193"/>
      <c r="NIU88" s="461" t="s">
        <v>903</v>
      </c>
      <c r="NIV88" s="140" t="s">
        <v>2</v>
      </c>
      <c r="NIW88" s="224" t="s">
        <v>3</v>
      </c>
      <c r="NIX88" s="461" t="s">
        <v>10</v>
      </c>
      <c r="NIY88" s="461" t="s">
        <v>4</v>
      </c>
      <c r="NIZ88" s="180" t="s">
        <v>193</v>
      </c>
      <c r="NJA88" s="180" t="s">
        <v>25</v>
      </c>
      <c r="NJB88" s="193"/>
      <c r="NJC88" s="461" t="s">
        <v>903</v>
      </c>
      <c r="NJD88" s="140" t="s">
        <v>2</v>
      </c>
      <c r="NJE88" s="224" t="s">
        <v>3</v>
      </c>
      <c r="NJF88" s="461" t="s">
        <v>10</v>
      </c>
      <c r="NJG88" s="461" t="s">
        <v>4</v>
      </c>
      <c r="NJH88" s="180" t="s">
        <v>193</v>
      </c>
      <c r="NJI88" s="180" t="s">
        <v>25</v>
      </c>
      <c r="NJJ88" s="193"/>
      <c r="NJK88" s="461" t="s">
        <v>903</v>
      </c>
      <c r="NJL88" s="140" t="s">
        <v>2</v>
      </c>
      <c r="NJM88" s="224" t="s">
        <v>3</v>
      </c>
      <c r="NJN88" s="461" t="s">
        <v>10</v>
      </c>
      <c r="NJO88" s="461" t="s">
        <v>4</v>
      </c>
      <c r="NJP88" s="180" t="s">
        <v>193</v>
      </c>
      <c r="NJQ88" s="180" t="s">
        <v>25</v>
      </c>
      <c r="NJR88" s="193"/>
      <c r="NJS88" s="461" t="s">
        <v>903</v>
      </c>
      <c r="NJT88" s="140" t="s">
        <v>2</v>
      </c>
      <c r="NJU88" s="224" t="s">
        <v>3</v>
      </c>
      <c r="NJV88" s="461" t="s">
        <v>10</v>
      </c>
      <c r="NJW88" s="461" t="s">
        <v>4</v>
      </c>
      <c r="NJX88" s="180" t="s">
        <v>193</v>
      </c>
      <c r="NJY88" s="180" t="s">
        <v>25</v>
      </c>
      <c r="NJZ88" s="193"/>
      <c r="NKA88" s="461" t="s">
        <v>903</v>
      </c>
      <c r="NKB88" s="140" t="s">
        <v>2</v>
      </c>
      <c r="NKC88" s="224" t="s">
        <v>3</v>
      </c>
      <c r="NKD88" s="461" t="s">
        <v>10</v>
      </c>
      <c r="NKE88" s="461" t="s">
        <v>4</v>
      </c>
      <c r="NKF88" s="180" t="s">
        <v>193</v>
      </c>
      <c r="NKG88" s="180" t="s">
        <v>25</v>
      </c>
      <c r="NKH88" s="193"/>
      <c r="NKI88" s="461" t="s">
        <v>903</v>
      </c>
      <c r="NKJ88" s="140" t="s">
        <v>2</v>
      </c>
      <c r="NKK88" s="224" t="s">
        <v>3</v>
      </c>
      <c r="NKL88" s="461" t="s">
        <v>10</v>
      </c>
      <c r="NKM88" s="461" t="s">
        <v>4</v>
      </c>
      <c r="NKN88" s="180" t="s">
        <v>193</v>
      </c>
      <c r="NKO88" s="180" t="s">
        <v>25</v>
      </c>
      <c r="NKP88" s="193"/>
      <c r="NKQ88" s="461" t="s">
        <v>903</v>
      </c>
      <c r="NKR88" s="140" t="s">
        <v>2</v>
      </c>
      <c r="NKS88" s="224" t="s">
        <v>3</v>
      </c>
      <c r="NKT88" s="461" t="s">
        <v>10</v>
      </c>
      <c r="NKU88" s="461" t="s">
        <v>4</v>
      </c>
      <c r="NKV88" s="180" t="s">
        <v>193</v>
      </c>
      <c r="NKW88" s="180" t="s">
        <v>25</v>
      </c>
      <c r="NKX88" s="193"/>
      <c r="NKY88" s="461" t="s">
        <v>903</v>
      </c>
      <c r="NKZ88" s="140" t="s">
        <v>2</v>
      </c>
      <c r="NLA88" s="224" t="s">
        <v>3</v>
      </c>
      <c r="NLB88" s="461" t="s">
        <v>10</v>
      </c>
      <c r="NLC88" s="461" t="s">
        <v>4</v>
      </c>
      <c r="NLD88" s="180" t="s">
        <v>193</v>
      </c>
      <c r="NLE88" s="180" t="s">
        <v>25</v>
      </c>
      <c r="NLF88" s="193"/>
      <c r="NLG88" s="461" t="s">
        <v>903</v>
      </c>
      <c r="NLH88" s="140" t="s">
        <v>2</v>
      </c>
      <c r="NLI88" s="224" t="s">
        <v>3</v>
      </c>
      <c r="NLJ88" s="461" t="s">
        <v>10</v>
      </c>
      <c r="NLK88" s="461" t="s">
        <v>4</v>
      </c>
      <c r="NLL88" s="180" t="s">
        <v>193</v>
      </c>
      <c r="NLM88" s="180" t="s">
        <v>25</v>
      </c>
      <c r="NLN88" s="193"/>
      <c r="NLO88" s="461" t="s">
        <v>903</v>
      </c>
      <c r="NLP88" s="140" t="s">
        <v>2</v>
      </c>
      <c r="NLQ88" s="224" t="s">
        <v>3</v>
      </c>
      <c r="NLR88" s="461" t="s">
        <v>10</v>
      </c>
      <c r="NLS88" s="461" t="s">
        <v>4</v>
      </c>
      <c r="NLT88" s="180" t="s">
        <v>193</v>
      </c>
      <c r="NLU88" s="180" t="s">
        <v>25</v>
      </c>
      <c r="NLV88" s="193"/>
      <c r="NLW88" s="461" t="s">
        <v>903</v>
      </c>
      <c r="NLX88" s="140" t="s">
        <v>2</v>
      </c>
      <c r="NLY88" s="224" t="s">
        <v>3</v>
      </c>
      <c r="NLZ88" s="461" t="s">
        <v>10</v>
      </c>
      <c r="NMA88" s="461" t="s">
        <v>4</v>
      </c>
      <c r="NMB88" s="180" t="s">
        <v>193</v>
      </c>
      <c r="NMC88" s="180" t="s">
        <v>25</v>
      </c>
      <c r="NMD88" s="193"/>
      <c r="NME88" s="461" t="s">
        <v>903</v>
      </c>
      <c r="NMF88" s="140" t="s">
        <v>2</v>
      </c>
      <c r="NMG88" s="224" t="s">
        <v>3</v>
      </c>
      <c r="NMH88" s="461" t="s">
        <v>10</v>
      </c>
      <c r="NMI88" s="461" t="s">
        <v>4</v>
      </c>
      <c r="NMJ88" s="180" t="s">
        <v>193</v>
      </c>
      <c r="NMK88" s="180" t="s">
        <v>25</v>
      </c>
      <c r="NML88" s="193"/>
      <c r="NMM88" s="461" t="s">
        <v>903</v>
      </c>
      <c r="NMN88" s="140" t="s">
        <v>2</v>
      </c>
      <c r="NMO88" s="224" t="s">
        <v>3</v>
      </c>
      <c r="NMP88" s="461" t="s">
        <v>10</v>
      </c>
      <c r="NMQ88" s="461" t="s">
        <v>4</v>
      </c>
      <c r="NMR88" s="180" t="s">
        <v>193</v>
      </c>
      <c r="NMS88" s="180" t="s">
        <v>25</v>
      </c>
      <c r="NMT88" s="193"/>
      <c r="NMU88" s="461" t="s">
        <v>903</v>
      </c>
      <c r="NMV88" s="140" t="s">
        <v>2</v>
      </c>
      <c r="NMW88" s="224" t="s">
        <v>3</v>
      </c>
      <c r="NMX88" s="461" t="s">
        <v>10</v>
      </c>
      <c r="NMY88" s="461" t="s">
        <v>4</v>
      </c>
      <c r="NMZ88" s="180" t="s">
        <v>193</v>
      </c>
      <c r="NNA88" s="180" t="s">
        <v>25</v>
      </c>
      <c r="NNB88" s="193"/>
      <c r="NNC88" s="461" t="s">
        <v>903</v>
      </c>
      <c r="NND88" s="140" t="s">
        <v>2</v>
      </c>
      <c r="NNE88" s="224" t="s">
        <v>3</v>
      </c>
      <c r="NNF88" s="461" t="s">
        <v>10</v>
      </c>
      <c r="NNG88" s="461" t="s">
        <v>4</v>
      </c>
      <c r="NNH88" s="180" t="s">
        <v>193</v>
      </c>
      <c r="NNI88" s="180" t="s">
        <v>25</v>
      </c>
      <c r="NNJ88" s="193"/>
      <c r="NNK88" s="461" t="s">
        <v>903</v>
      </c>
      <c r="NNL88" s="140" t="s">
        <v>2</v>
      </c>
      <c r="NNM88" s="224" t="s">
        <v>3</v>
      </c>
      <c r="NNN88" s="461" t="s">
        <v>10</v>
      </c>
      <c r="NNO88" s="461" t="s">
        <v>4</v>
      </c>
      <c r="NNP88" s="180" t="s">
        <v>193</v>
      </c>
      <c r="NNQ88" s="180" t="s">
        <v>25</v>
      </c>
      <c r="NNR88" s="193"/>
      <c r="NNS88" s="461" t="s">
        <v>903</v>
      </c>
      <c r="NNT88" s="140" t="s">
        <v>2</v>
      </c>
      <c r="NNU88" s="224" t="s">
        <v>3</v>
      </c>
      <c r="NNV88" s="461" t="s">
        <v>10</v>
      </c>
      <c r="NNW88" s="461" t="s">
        <v>4</v>
      </c>
      <c r="NNX88" s="180" t="s">
        <v>193</v>
      </c>
      <c r="NNY88" s="180" t="s">
        <v>25</v>
      </c>
      <c r="NNZ88" s="193"/>
      <c r="NOA88" s="461" t="s">
        <v>903</v>
      </c>
      <c r="NOB88" s="140" t="s">
        <v>2</v>
      </c>
      <c r="NOC88" s="224" t="s">
        <v>3</v>
      </c>
      <c r="NOD88" s="461" t="s">
        <v>10</v>
      </c>
      <c r="NOE88" s="461" t="s">
        <v>4</v>
      </c>
      <c r="NOF88" s="180" t="s">
        <v>193</v>
      </c>
      <c r="NOG88" s="180" t="s">
        <v>25</v>
      </c>
      <c r="NOH88" s="193"/>
      <c r="NOI88" s="461" t="s">
        <v>903</v>
      </c>
      <c r="NOJ88" s="140" t="s">
        <v>2</v>
      </c>
      <c r="NOK88" s="224" t="s">
        <v>3</v>
      </c>
      <c r="NOL88" s="461" t="s">
        <v>10</v>
      </c>
      <c r="NOM88" s="461" t="s">
        <v>4</v>
      </c>
      <c r="NON88" s="180" t="s">
        <v>193</v>
      </c>
      <c r="NOO88" s="180" t="s">
        <v>25</v>
      </c>
      <c r="NOP88" s="193"/>
      <c r="NOQ88" s="461" t="s">
        <v>903</v>
      </c>
      <c r="NOR88" s="140" t="s">
        <v>2</v>
      </c>
      <c r="NOS88" s="224" t="s">
        <v>3</v>
      </c>
      <c r="NOT88" s="461" t="s">
        <v>10</v>
      </c>
      <c r="NOU88" s="461" t="s">
        <v>4</v>
      </c>
      <c r="NOV88" s="180" t="s">
        <v>193</v>
      </c>
      <c r="NOW88" s="180" t="s">
        <v>25</v>
      </c>
      <c r="NOX88" s="193"/>
      <c r="NOY88" s="461" t="s">
        <v>903</v>
      </c>
      <c r="NOZ88" s="140" t="s">
        <v>2</v>
      </c>
      <c r="NPA88" s="224" t="s">
        <v>3</v>
      </c>
      <c r="NPB88" s="461" t="s">
        <v>10</v>
      </c>
      <c r="NPC88" s="461" t="s">
        <v>4</v>
      </c>
      <c r="NPD88" s="180" t="s">
        <v>193</v>
      </c>
      <c r="NPE88" s="180" t="s">
        <v>25</v>
      </c>
      <c r="NPF88" s="193"/>
      <c r="NPG88" s="461" t="s">
        <v>903</v>
      </c>
      <c r="NPH88" s="140" t="s">
        <v>2</v>
      </c>
      <c r="NPI88" s="224" t="s">
        <v>3</v>
      </c>
      <c r="NPJ88" s="461" t="s">
        <v>10</v>
      </c>
      <c r="NPK88" s="461" t="s">
        <v>4</v>
      </c>
      <c r="NPL88" s="180" t="s">
        <v>193</v>
      </c>
      <c r="NPM88" s="180" t="s">
        <v>25</v>
      </c>
      <c r="NPN88" s="193"/>
      <c r="NPO88" s="461" t="s">
        <v>903</v>
      </c>
      <c r="NPP88" s="140" t="s">
        <v>2</v>
      </c>
      <c r="NPQ88" s="224" t="s">
        <v>3</v>
      </c>
      <c r="NPR88" s="461" t="s">
        <v>10</v>
      </c>
      <c r="NPS88" s="461" t="s">
        <v>4</v>
      </c>
      <c r="NPT88" s="180" t="s">
        <v>193</v>
      </c>
      <c r="NPU88" s="180" t="s">
        <v>25</v>
      </c>
      <c r="NPV88" s="193"/>
      <c r="NPW88" s="461" t="s">
        <v>903</v>
      </c>
      <c r="NPX88" s="140" t="s">
        <v>2</v>
      </c>
      <c r="NPY88" s="224" t="s">
        <v>3</v>
      </c>
      <c r="NPZ88" s="461" t="s">
        <v>10</v>
      </c>
      <c r="NQA88" s="461" t="s">
        <v>4</v>
      </c>
      <c r="NQB88" s="180" t="s">
        <v>193</v>
      </c>
      <c r="NQC88" s="180" t="s">
        <v>25</v>
      </c>
      <c r="NQD88" s="193"/>
      <c r="NQE88" s="461" t="s">
        <v>903</v>
      </c>
      <c r="NQF88" s="140" t="s">
        <v>2</v>
      </c>
      <c r="NQG88" s="224" t="s">
        <v>3</v>
      </c>
      <c r="NQH88" s="461" t="s">
        <v>10</v>
      </c>
      <c r="NQI88" s="461" t="s">
        <v>4</v>
      </c>
      <c r="NQJ88" s="180" t="s">
        <v>193</v>
      </c>
      <c r="NQK88" s="180" t="s">
        <v>25</v>
      </c>
      <c r="NQL88" s="193"/>
      <c r="NQM88" s="461" t="s">
        <v>903</v>
      </c>
      <c r="NQN88" s="140" t="s">
        <v>2</v>
      </c>
      <c r="NQO88" s="224" t="s">
        <v>3</v>
      </c>
      <c r="NQP88" s="461" t="s">
        <v>10</v>
      </c>
      <c r="NQQ88" s="461" t="s">
        <v>4</v>
      </c>
      <c r="NQR88" s="180" t="s">
        <v>193</v>
      </c>
      <c r="NQS88" s="180" t="s">
        <v>25</v>
      </c>
      <c r="NQT88" s="193"/>
      <c r="NQU88" s="461" t="s">
        <v>903</v>
      </c>
      <c r="NQV88" s="140" t="s">
        <v>2</v>
      </c>
      <c r="NQW88" s="224" t="s">
        <v>3</v>
      </c>
      <c r="NQX88" s="461" t="s">
        <v>10</v>
      </c>
      <c r="NQY88" s="461" t="s">
        <v>4</v>
      </c>
      <c r="NQZ88" s="180" t="s">
        <v>193</v>
      </c>
      <c r="NRA88" s="180" t="s">
        <v>25</v>
      </c>
      <c r="NRB88" s="193"/>
      <c r="NRC88" s="461" t="s">
        <v>903</v>
      </c>
      <c r="NRD88" s="140" t="s">
        <v>2</v>
      </c>
      <c r="NRE88" s="224" t="s">
        <v>3</v>
      </c>
      <c r="NRF88" s="461" t="s">
        <v>10</v>
      </c>
      <c r="NRG88" s="461" t="s">
        <v>4</v>
      </c>
      <c r="NRH88" s="180" t="s">
        <v>193</v>
      </c>
      <c r="NRI88" s="180" t="s">
        <v>25</v>
      </c>
      <c r="NRJ88" s="193"/>
      <c r="NRK88" s="461" t="s">
        <v>903</v>
      </c>
      <c r="NRL88" s="140" t="s">
        <v>2</v>
      </c>
      <c r="NRM88" s="224" t="s">
        <v>3</v>
      </c>
      <c r="NRN88" s="461" t="s">
        <v>10</v>
      </c>
      <c r="NRO88" s="461" t="s">
        <v>4</v>
      </c>
      <c r="NRP88" s="180" t="s">
        <v>193</v>
      </c>
      <c r="NRQ88" s="180" t="s">
        <v>25</v>
      </c>
      <c r="NRR88" s="193"/>
      <c r="NRS88" s="461" t="s">
        <v>903</v>
      </c>
      <c r="NRT88" s="140" t="s">
        <v>2</v>
      </c>
      <c r="NRU88" s="224" t="s">
        <v>3</v>
      </c>
      <c r="NRV88" s="461" t="s">
        <v>10</v>
      </c>
      <c r="NRW88" s="461" t="s">
        <v>4</v>
      </c>
      <c r="NRX88" s="180" t="s">
        <v>193</v>
      </c>
      <c r="NRY88" s="180" t="s">
        <v>25</v>
      </c>
      <c r="NRZ88" s="193"/>
      <c r="NSA88" s="461" t="s">
        <v>903</v>
      </c>
      <c r="NSB88" s="140" t="s">
        <v>2</v>
      </c>
      <c r="NSC88" s="224" t="s">
        <v>3</v>
      </c>
      <c r="NSD88" s="461" t="s">
        <v>10</v>
      </c>
      <c r="NSE88" s="461" t="s">
        <v>4</v>
      </c>
      <c r="NSF88" s="180" t="s">
        <v>193</v>
      </c>
      <c r="NSG88" s="180" t="s">
        <v>25</v>
      </c>
      <c r="NSH88" s="193"/>
      <c r="NSI88" s="461" t="s">
        <v>903</v>
      </c>
      <c r="NSJ88" s="140" t="s">
        <v>2</v>
      </c>
      <c r="NSK88" s="224" t="s">
        <v>3</v>
      </c>
      <c r="NSL88" s="461" t="s">
        <v>10</v>
      </c>
      <c r="NSM88" s="461" t="s">
        <v>4</v>
      </c>
      <c r="NSN88" s="180" t="s">
        <v>193</v>
      </c>
      <c r="NSO88" s="180" t="s">
        <v>25</v>
      </c>
      <c r="NSP88" s="193"/>
      <c r="NSQ88" s="461" t="s">
        <v>903</v>
      </c>
      <c r="NSR88" s="140" t="s">
        <v>2</v>
      </c>
      <c r="NSS88" s="224" t="s">
        <v>3</v>
      </c>
      <c r="NST88" s="461" t="s">
        <v>10</v>
      </c>
      <c r="NSU88" s="461" t="s">
        <v>4</v>
      </c>
      <c r="NSV88" s="180" t="s">
        <v>193</v>
      </c>
      <c r="NSW88" s="180" t="s">
        <v>25</v>
      </c>
      <c r="NSX88" s="193"/>
      <c r="NSY88" s="461" t="s">
        <v>903</v>
      </c>
      <c r="NSZ88" s="140" t="s">
        <v>2</v>
      </c>
      <c r="NTA88" s="224" t="s">
        <v>3</v>
      </c>
      <c r="NTB88" s="461" t="s">
        <v>10</v>
      </c>
      <c r="NTC88" s="461" t="s">
        <v>4</v>
      </c>
      <c r="NTD88" s="180" t="s">
        <v>193</v>
      </c>
      <c r="NTE88" s="180" t="s">
        <v>25</v>
      </c>
      <c r="NTF88" s="193"/>
      <c r="NTG88" s="461" t="s">
        <v>903</v>
      </c>
      <c r="NTH88" s="140" t="s">
        <v>2</v>
      </c>
      <c r="NTI88" s="224" t="s">
        <v>3</v>
      </c>
      <c r="NTJ88" s="461" t="s">
        <v>10</v>
      </c>
      <c r="NTK88" s="461" t="s">
        <v>4</v>
      </c>
      <c r="NTL88" s="180" t="s">
        <v>193</v>
      </c>
      <c r="NTM88" s="180" t="s">
        <v>25</v>
      </c>
      <c r="NTN88" s="193"/>
      <c r="NTO88" s="461" t="s">
        <v>903</v>
      </c>
      <c r="NTP88" s="140" t="s">
        <v>2</v>
      </c>
      <c r="NTQ88" s="224" t="s">
        <v>3</v>
      </c>
      <c r="NTR88" s="461" t="s">
        <v>10</v>
      </c>
      <c r="NTS88" s="461" t="s">
        <v>4</v>
      </c>
      <c r="NTT88" s="180" t="s">
        <v>193</v>
      </c>
      <c r="NTU88" s="180" t="s">
        <v>25</v>
      </c>
      <c r="NTV88" s="193"/>
      <c r="NTW88" s="461" t="s">
        <v>903</v>
      </c>
      <c r="NTX88" s="140" t="s">
        <v>2</v>
      </c>
      <c r="NTY88" s="224" t="s">
        <v>3</v>
      </c>
      <c r="NTZ88" s="461" t="s">
        <v>10</v>
      </c>
      <c r="NUA88" s="461" t="s">
        <v>4</v>
      </c>
      <c r="NUB88" s="180" t="s">
        <v>193</v>
      </c>
      <c r="NUC88" s="180" t="s">
        <v>25</v>
      </c>
      <c r="NUD88" s="193"/>
      <c r="NUE88" s="461" t="s">
        <v>903</v>
      </c>
      <c r="NUF88" s="140" t="s">
        <v>2</v>
      </c>
      <c r="NUG88" s="224" t="s">
        <v>3</v>
      </c>
      <c r="NUH88" s="461" t="s">
        <v>10</v>
      </c>
      <c r="NUI88" s="461" t="s">
        <v>4</v>
      </c>
      <c r="NUJ88" s="180" t="s">
        <v>193</v>
      </c>
      <c r="NUK88" s="180" t="s">
        <v>25</v>
      </c>
      <c r="NUL88" s="193"/>
      <c r="NUM88" s="461" t="s">
        <v>903</v>
      </c>
      <c r="NUN88" s="140" t="s">
        <v>2</v>
      </c>
      <c r="NUO88" s="224" t="s">
        <v>3</v>
      </c>
      <c r="NUP88" s="461" t="s">
        <v>10</v>
      </c>
      <c r="NUQ88" s="461" t="s">
        <v>4</v>
      </c>
      <c r="NUR88" s="180" t="s">
        <v>193</v>
      </c>
      <c r="NUS88" s="180" t="s">
        <v>25</v>
      </c>
      <c r="NUT88" s="193"/>
      <c r="NUU88" s="461" t="s">
        <v>903</v>
      </c>
      <c r="NUV88" s="140" t="s">
        <v>2</v>
      </c>
      <c r="NUW88" s="224" t="s">
        <v>3</v>
      </c>
      <c r="NUX88" s="461" t="s">
        <v>10</v>
      </c>
      <c r="NUY88" s="461" t="s">
        <v>4</v>
      </c>
      <c r="NUZ88" s="180" t="s">
        <v>193</v>
      </c>
      <c r="NVA88" s="180" t="s">
        <v>25</v>
      </c>
      <c r="NVB88" s="193"/>
      <c r="NVC88" s="461" t="s">
        <v>903</v>
      </c>
      <c r="NVD88" s="140" t="s">
        <v>2</v>
      </c>
      <c r="NVE88" s="224" t="s">
        <v>3</v>
      </c>
      <c r="NVF88" s="461" t="s">
        <v>10</v>
      </c>
      <c r="NVG88" s="461" t="s">
        <v>4</v>
      </c>
      <c r="NVH88" s="180" t="s">
        <v>193</v>
      </c>
      <c r="NVI88" s="180" t="s">
        <v>25</v>
      </c>
      <c r="NVJ88" s="193"/>
      <c r="NVK88" s="461" t="s">
        <v>903</v>
      </c>
      <c r="NVL88" s="140" t="s">
        <v>2</v>
      </c>
      <c r="NVM88" s="224" t="s">
        <v>3</v>
      </c>
      <c r="NVN88" s="461" t="s">
        <v>10</v>
      </c>
      <c r="NVO88" s="461" t="s">
        <v>4</v>
      </c>
      <c r="NVP88" s="180" t="s">
        <v>193</v>
      </c>
      <c r="NVQ88" s="180" t="s">
        <v>25</v>
      </c>
      <c r="NVR88" s="193"/>
      <c r="NVS88" s="461" t="s">
        <v>903</v>
      </c>
      <c r="NVT88" s="140" t="s">
        <v>2</v>
      </c>
      <c r="NVU88" s="224" t="s">
        <v>3</v>
      </c>
      <c r="NVV88" s="461" t="s">
        <v>10</v>
      </c>
      <c r="NVW88" s="461" t="s">
        <v>4</v>
      </c>
      <c r="NVX88" s="180" t="s">
        <v>193</v>
      </c>
      <c r="NVY88" s="180" t="s">
        <v>25</v>
      </c>
      <c r="NVZ88" s="193"/>
      <c r="NWA88" s="461" t="s">
        <v>903</v>
      </c>
      <c r="NWB88" s="140" t="s">
        <v>2</v>
      </c>
      <c r="NWC88" s="224" t="s">
        <v>3</v>
      </c>
      <c r="NWD88" s="461" t="s">
        <v>10</v>
      </c>
      <c r="NWE88" s="461" t="s">
        <v>4</v>
      </c>
      <c r="NWF88" s="180" t="s">
        <v>193</v>
      </c>
      <c r="NWG88" s="180" t="s">
        <v>25</v>
      </c>
      <c r="NWH88" s="193"/>
      <c r="NWI88" s="461" t="s">
        <v>903</v>
      </c>
      <c r="NWJ88" s="140" t="s">
        <v>2</v>
      </c>
      <c r="NWK88" s="224" t="s">
        <v>3</v>
      </c>
      <c r="NWL88" s="461" t="s">
        <v>10</v>
      </c>
      <c r="NWM88" s="461" t="s">
        <v>4</v>
      </c>
      <c r="NWN88" s="180" t="s">
        <v>193</v>
      </c>
      <c r="NWO88" s="180" t="s">
        <v>25</v>
      </c>
      <c r="NWP88" s="193"/>
      <c r="NWQ88" s="461" t="s">
        <v>903</v>
      </c>
      <c r="NWR88" s="140" t="s">
        <v>2</v>
      </c>
      <c r="NWS88" s="224" t="s">
        <v>3</v>
      </c>
      <c r="NWT88" s="461" t="s">
        <v>10</v>
      </c>
      <c r="NWU88" s="461" t="s">
        <v>4</v>
      </c>
      <c r="NWV88" s="180" t="s">
        <v>193</v>
      </c>
      <c r="NWW88" s="180" t="s">
        <v>25</v>
      </c>
      <c r="NWX88" s="193"/>
      <c r="NWY88" s="461" t="s">
        <v>903</v>
      </c>
      <c r="NWZ88" s="140" t="s">
        <v>2</v>
      </c>
      <c r="NXA88" s="224" t="s">
        <v>3</v>
      </c>
      <c r="NXB88" s="461" t="s">
        <v>10</v>
      </c>
      <c r="NXC88" s="461" t="s">
        <v>4</v>
      </c>
      <c r="NXD88" s="180" t="s">
        <v>193</v>
      </c>
      <c r="NXE88" s="180" t="s">
        <v>25</v>
      </c>
      <c r="NXF88" s="193"/>
      <c r="NXG88" s="461" t="s">
        <v>903</v>
      </c>
      <c r="NXH88" s="140" t="s">
        <v>2</v>
      </c>
      <c r="NXI88" s="224" t="s">
        <v>3</v>
      </c>
      <c r="NXJ88" s="461" t="s">
        <v>10</v>
      </c>
      <c r="NXK88" s="461" t="s">
        <v>4</v>
      </c>
      <c r="NXL88" s="180" t="s">
        <v>193</v>
      </c>
      <c r="NXM88" s="180" t="s">
        <v>25</v>
      </c>
      <c r="NXN88" s="193"/>
      <c r="NXO88" s="461" t="s">
        <v>903</v>
      </c>
      <c r="NXP88" s="140" t="s">
        <v>2</v>
      </c>
      <c r="NXQ88" s="224" t="s">
        <v>3</v>
      </c>
      <c r="NXR88" s="461" t="s">
        <v>10</v>
      </c>
      <c r="NXS88" s="461" t="s">
        <v>4</v>
      </c>
      <c r="NXT88" s="180" t="s">
        <v>193</v>
      </c>
      <c r="NXU88" s="180" t="s">
        <v>25</v>
      </c>
      <c r="NXV88" s="193"/>
      <c r="NXW88" s="461" t="s">
        <v>903</v>
      </c>
      <c r="NXX88" s="140" t="s">
        <v>2</v>
      </c>
      <c r="NXY88" s="224" t="s">
        <v>3</v>
      </c>
      <c r="NXZ88" s="461" t="s">
        <v>10</v>
      </c>
      <c r="NYA88" s="461" t="s">
        <v>4</v>
      </c>
      <c r="NYB88" s="180" t="s">
        <v>193</v>
      </c>
      <c r="NYC88" s="180" t="s">
        <v>25</v>
      </c>
      <c r="NYD88" s="193"/>
      <c r="NYE88" s="461" t="s">
        <v>903</v>
      </c>
      <c r="NYF88" s="140" t="s">
        <v>2</v>
      </c>
      <c r="NYG88" s="224" t="s">
        <v>3</v>
      </c>
      <c r="NYH88" s="461" t="s">
        <v>10</v>
      </c>
      <c r="NYI88" s="461" t="s">
        <v>4</v>
      </c>
      <c r="NYJ88" s="180" t="s">
        <v>193</v>
      </c>
      <c r="NYK88" s="180" t="s">
        <v>25</v>
      </c>
      <c r="NYL88" s="193"/>
      <c r="NYM88" s="461" t="s">
        <v>903</v>
      </c>
      <c r="NYN88" s="140" t="s">
        <v>2</v>
      </c>
      <c r="NYO88" s="224" t="s">
        <v>3</v>
      </c>
      <c r="NYP88" s="461" t="s">
        <v>10</v>
      </c>
      <c r="NYQ88" s="461" t="s">
        <v>4</v>
      </c>
      <c r="NYR88" s="180" t="s">
        <v>193</v>
      </c>
      <c r="NYS88" s="180" t="s">
        <v>25</v>
      </c>
      <c r="NYT88" s="193"/>
      <c r="NYU88" s="461" t="s">
        <v>903</v>
      </c>
      <c r="NYV88" s="140" t="s">
        <v>2</v>
      </c>
      <c r="NYW88" s="224" t="s">
        <v>3</v>
      </c>
      <c r="NYX88" s="461" t="s">
        <v>10</v>
      </c>
      <c r="NYY88" s="461" t="s">
        <v>4</v>
      </c>
      <c r="NYZ88" s="180" t="s">
        <v>193</v>
      </c>
      <c r="NZA88" s="180" t="s">
        <v>25</v>
      </c>
      <c r="NZB88" s="193"/>
      <c r="NZC88" s="461" t="s">
        <v>903</v>
      </c>
      <c r="NZD88" s="140" t="s">
        <v>2</v>
      </c>
      <c r="NZE88" s="224" t="s">
        <v>3</v>
      </c>
      <c r="NZF88" s="461" t="s">
        <v>10</v>
      </c>
      <c r="NZG88" s="461" t="s">
        <v>4</v>
      </c>
      <c r="NZH88" s="180" t="s">
        <v>193</v>
      </c>
      <c r="NZI88" s="180" t="s">
        <v>25</v>
      </c>
      <c r="NZJ88" s="193"/>
      <c r="NZK88" s="461" t="s">
        <v>903</v>
      </c>
      <c r="NZL88" s="140" t="s">
        <v>2</v>
      </c>
      <c r="NZM88" s="224" t="s">
        <v>3</v>
      </c>
      <c r="NZN88" s="461" t="s">
        <v>10</v>
      </c>
      <c r="NZO88" s="461" t="s">
        <v>4</v>
      </c>
      <c r="NZP88" s="180" t="s">
        <v>193</v>
      </c>
      <c r="NZQ88" s="180" t="s">
        <v>25</v>
      </c>
      <c r="NZR88" s="193"/>
      <c r="NZS88" s="461" t="s">
        <v>903</v>
      </c>
      <c r="NZT88" s="140" t="s">
        <v>2</v>
      </c>
      <c r="NZU88" s="224" t="s">
        <v>3</v>
      </c>
      <c r="NZV88" s="461" t="s">
        <v>10</v>
      </c>
      <c r="NZW88" s="461" t="s">
        <v>4</v>
      </c>
      <c r="NZX88" s="180" t="s">
        <v>193</v>
      </c>
      <c r="NZY88" s="180" t="s">
        <v>25</v>
      </c>
      <c r="NZZ88" s="193"/>
      <c r="OAA88" s="461" t="s">
        <v>903</v>
      </c>
      <c r="OAB88" s="140" t="s">
        <v>2</v>
      </c>
      <c r="OAC88" s="224" t="s">
        <v>3</v>
      </c>
      <c r="OAD88" s="461" t="s">
        <v>10</v>
      </c>
      <c r="OAE88" s="461" t="s">
        <v>4</v>
      </c>
      <c r="OAF88" s="180" t="s">
        <v>193</v>
      </c>
      <c r="OAG88" s="180" t="s">
        <v>25</v>
      </c>
      <c r="OAH88" s="193"/>
      <c r="OAI88" s="461" t="s">
        <v>903</v>
      </c>
      <c r="OAJ88" s="140" t="s">
        <v>2</v>
      </c>
      <c r="OAK88" s="224" t="s">
        <v>3</v>
      </c>
      <c r="OAL88" s="461" t="s">
        <v>10</v>
      </c>
      <c r="OAM88" s="461" t="s">
        <v>4</v>
      </c>
      <c r="OAN88" s="180" t="s">
        <v>193</v>
      </c>
      <c r="OAO88" s="180" t="s">
        <v>25</v>
      </c>
      <c r="OAP88" s="193"/>
      <c r="OAQ88" s="461" t="s">
        <v>903</v>
      </c>
      <c r="OAR88" s="140" t="s">
        <v>2</v>
      </c>
      <c r="OAS88" s="224" t="s">
        <v>3</v>
      </c>
      <c r="OAT88" s="461" t="s">
        <v>10</v>
      </c>
      <c r="OAU88" s="461" t="s">
        <v>4</v>
      </c>
      <c r="OAV88" s="180" t="s">
        <v>193</v>
      </c>
      <c r="OAW88" s="180" t="s">
        <v>25</v>
      </c>
      <c r="OAX88" s="193"/>
      <c r="OAY88" s="461" t="s">
        <v>903</v>
      </c>
      <c r="OAZ88" s="140" t="s">
        <v>2</v>
      </c>
      <c r="OBA88" s="224" t="s">
        <v>3</v>
      </c>
      <c r="OBB88" s="461" t="s">
        <v>10</v>
      </c>
      <c r="OBC88" s="461" t="s">
        <v>4</v>
      </c>
      <c r="OBD88" s="180" t="s">
        <v>193</v>
      </c>
      <c r="OBE88" s="180" t="s">
        <v>25</v>
      </c>
      <c r="OBF88" s="193"/>
      <c r="OBG88" s="461" t="s">
        <v>903</v>
      </c>
      <c r="OBH88" s="140" t="s">
        <v>2</v>
      </c>
      <c r="OBI88" s="224" t="s">
        <v>3</v>
      </c>
      <c r="OBJ88" s="461" t="s">
        <v>10</v>
      </c>
      <c r="OBK88" s="461" t="s">
        <v>4</v>
      </c>
      <c r="OBL88" s="180" t="s">
        <v>193</v>
      </c>
      <c r="OBM88" s="180" t="s">
        <v>25</v>
      </c>
      <c r="OBN88" s="193"/>
      <c r="OBO88" s="461" t="s">
        <v>903</v>
      </c>
      <c r="OBP88" s="140" t="s">
        <v>2</v>
      </c>
      <c r="OBQ88" s="224" t="s">
        <v>3</v>
      </c>
      <c r="OBR88" s="461" t="s">
        <v>10</v>
      </c>
      <c r="OBS88" s="461" t="s">
        <v>4</v>
      </c>
      <c r="OBT88" s="180" t="s">
        <v>193</v>
      </c>
      <c r="OBU88" s="180" t="s">
        <v>25</v>
      </c>
      <c r="OBV88" s="193"/>
      <c r="OBW88" s="461" t="s">
        <v>903</v>
      </c>
      <c r="OBX88" s="140" t="s">
        <v>2</v>
      </c>
      <c r="OBY88" s="224" t="s">
        <v>3</v>
      </c>
      <c r="OBZ88" s="461" t="s">
        <v>10</v>
      </c>
      <c r="OCA88" s="461" t="s">
        <v>4</v>
      </c>
      <c r="OCB88" s="180" t="s">
        <v>193</v>
      </c>
      <c r="OCC88" s="180" t="s">
        <v>25</v>
      </c>
      <c r="OCD88" s="193"/>
      <c r="OCE88" s="461" t="s">
        <v>903</v>
      </c>
      <c r="OCF88" s="140" t="s">
        <v>2</v>
      </c>
      <c r="OCG88" s="224" t="s">
        <v>3</v>
      </c>
      <c r="OCH88" s="461" t="s">
        <v>10</v>
      </c>
      <c r="OCI88" s="461" t="s">
        <v>4</v>
      </c>
      <c r="OCJ88" s="180" t="s">
        <v>193</v>
      </c>
      <c r="OCK88" s="180" t="s">
        <v>25</v>
      </c>
      <c r="OCL88" s="193"/>
      <c r="OCM88" s="461" t="s">
        <v>903</v>
      </c>
      <c r="OCN88" s="140" t="s">
        <v>2</v>
      </c>
      <c r="OCO88" s="224" t="s">
        <v>3</v>
      </c>
      <c r="OCP88" s="461" t="s">
        <v>10</v>
      </c>
      <c r="OCQ88" s="461" t="s">
        <v>4</v>
      </c>
      <c r="OCR88" s="180" t="s">
        <v>193</v>
      </c>
      <c r="OCS88" s="180" t="s">
        <v>25</v>
      </c>
      <c r="OCT88" s="193"/>
      <c r="OCU88" s="461" t="s">
        <v>903</v>
      </c>
      <c r="OCV88" s="140" t="s">
        <v>2</v>
      </c>
      <c r="OCW88" s="224" t="s">
        <v>3</v>
      </c>
      <c r="OCX88" s="461" t="s">
        <v>10</v>
      </c>
      <c r="OCY88" s="461" t="s">
        <v>4</v>
      </c>
      <c r="OCZ88" s="180" t="s">
        <v>193</v>
      </c>
      <c r="ODA88" s="180" t="s">
        <v>25</v>
      </c>
      <c r="ODB88" s="193"/>
      <c r="ODC88" s="461" t="s">
        <v>903</v>
      </c>
      <c r="ODD88" s="140" t="s">
        <v>2</v>
      </c>
      <c r="ODE88" s="224" t="s">
        <v>3</v>
      </c>
      <c r="ODF88" s="461" t="s">
        <v>10</v>
      </c>
      <c r="ODG88" s="461" t="s">
        <v>4</v>
      </c>
      <c r="ODH88" s="180" t="s">
        <v>193</v>
      </c>
      <c r="ODI88" s="180" t="s">
        <v>25</v>
      </c>
      <c r="ODJ88" s="193"/>
      <c r="ODK88" s="461" t="s">
        <v>903</v>
      </c>
      <c r="ODL88" s="140" t="s">
        <v>2</v>
      </c>
      <c r="ODM88" s="224" t="s">
        <v>3</v>
      </c>
      <c r="ODN88" s="461" t="s">
        <v>10</v>
      </c>
      <c r="ODO88" s="461" t="s">
        <v>4</v>
      </c>
      <c r="ODP88" s="180" t="s">
        <v>193</v>
      </c>
      <c r="ODQ88" s="180" t="s">
        <v>25</v>
      </c>
      <c r="ODR88" s="193"/>
      <c r="ODS88" s="461" t="s">
        <v>903</v>
      </c>
      <c r="ODT88" s="140" t="s">
        <v>2</v>
      </c>
      <c r="ODU88" s="224" t="s">
        <v>3</v>
      </c>
      <c r="ODV88" s="461" t="s">
        <v>10</v>
      </c>
      <c r="ODW88" s="461" t="s">
        <v>4</v>
      </c>
      <c r="ODX88" s="180" t="s">
        <v>193</v>
      </c>
      <c r="ODY88" s="180" t="s">
        <v>25</v>
      </c>
      <c r="ODZ88" s="193"/>
      <c r="OEA88" s="461" t="s">
        <v>903</v>
      </c>
      <c r="OEB88" s="140" t="s">
        <v>2</v>
      </c>
      <c r="OEC88" s="224" t="s">
        <v>3</v>
      </c>
      <c r="OED88" s="461" t="s">
        <v>10</v>
      </c>
      <c r="OEE88" s="461" t="s">
        <v>4</v>
      </c>
      <c r="OEF88" s="180" t="s">
        <v>193</v>
      </c>
      <c r="OEG88" s="180" t="s">
        <v>25</v>
      </c>
      <c r="OEH88" s="193"/>
      <c r="OEI88" s="461" t="s">
        <v>903</v>
      </c>
      <c r="OEJ88" s="140" t="s">
        <v>2</v>
      </c>
      <c r="OEK88" s="224" t="s">
        <v>3</v>
      </c>
      <c r="OEL88" s="461" t="s">
        <v>10</v>
      </c>
      <c r="OEM88" s="461" t="s">
        <v>4</v>
      </c>
      <c r="OEN88" s="180" t="s">
        <v>193</v>
      </c>
      <c r="OEO88" s="180" t="s">
        <v>25</v>
      </c>
      <c r="OEP88" s="193"/>
      <c r="OEQ88" s="461" t="s">
        <v>903</v>
      </c>
      <c r="OER88" s="140" t="s">
        <v>2</v>
      </c>
      <c r="OES88" s="224" t="s">
        <v>3</v>
      </c>
      <c r="OET88" s="461" t="s">
        <v>10</v>
      </c>
      <c r="OEU88" s="461" t="s">
        <v>4</v>
      </c>
      <c r="OEV88" s="180" t="s">
        <v>193</v>
      </c>
      <c r="OEW88" s="180" t="s">
        <v>25</v>
      </c>
      <c r="OEX88" s="193"/>
      <c r="OEY88" s="461" t="s">
        <v>903</v>
      </c>
      <c r="OEZ88" s="140" t="s">
        <v>2</v>
      </c>
      <c r="OFA88" s="224" t="s">
        <v>3</v>
      </c>
      <c r="OFB88" s="461" t="s">
        <v>10</v>
      </c>
      <c r="OFC88" s="461" t="s">
        <v>4</v>
      </c>
      <c r="OFD88" s="180" t="s">
        <v>193</v>
      </c>
      <c r="OFE88" s="180" t="s">
        <v>25</v>
      </c>
      <c r="OFF88" s="193"/>
      <c r="OFG88" s="461" t="s">
        <v>903</v>
      </c>
      <c r="OFH88" s="140" t="s">
        <v>2</v>
      </c>
      <c r="OFI88" s="224" t="s">
        <v>3</v>
      </c>
      <c r="OFJ88" s="461" t="s">
        <v>10</v>
      </c>
      <c r="OFK88" s="461" t="s">
        <v>4</v>
      </c>
      <c r="OFL88" s="180" t="s">
        <v>193</v>
      </c>
      <c r="OFM88" s="180" t="s">
        <v>25</v>
      </c>
      <c r="OFN88" s="193"/>
      <c r="OFO88" s="461" t="s">
        <v>903</v>
      </c>
      <c r="OFP88" s="140" t="s">
        <v>2</v>
      </c>
      <c r="OFQ88" s="224" t="s">
        <v>3</v>
      </c>
      <c r="OFR88" s="461" t="s">
        <v>10</v>
      </c>
      <c r="OFS88" s="461" t="s">
        <v>4</v>
      </c>
      <c r="OFT88" s="180" t="s">
        <v>193</v>
      </c>
      <c r="OFU88" s="180" t="s">
        <v>25</v>
      </c>
      <c r="OFV88" s="193"/>
      <c r="OFW88" s="461" t="s">
        <v>903</v>
      </c>
      <c r="OFX88" s="140" t="s">
        <v>2</v>
      </c>
      <c r="OFY88" s="224" t="s">
        <v>3</v>
      </c>
      <c r="OFZ88" s="461" t="s">
        <v>10</v>
      </c>
      <c r="OGA88" s="461" t="s">
        <v>4</v>
      </c>
      <c r="OGB88" s="180" t="s">
        <v>193</v>
      </c>
      <c r="OGC88" s="180" t="s">
        <v>25</v>
      </c>
      <c r="OGD88" s="193"/>
      <c r="OGE88" s="461" t="s">
        <v>903</v>
      </c>
      <c r="OGF88" s="140" t="s">
        <v>2</v>
      </c>
      <c r="OGG88" s="224" t="s">
        <v>3</v>
      </c>
      <c r="OGH88" s="461" t="s">
        <v>10</v>
      </c>
      <c r="OGI88" s="461" t="s">
        <v>4</v>
      </c>
      <c r="OGJ88" s="180" t="s">
        <v>193</v>
      </c>
      <c r="OGK88" s="180" t="s">
        <v>25</v>
      </c>
      <c r="OGL88" s="193"/>
      <c r="OGM88" s="461" t="s">
        <v>903</v>
      </c>
      <c r="OGN88" s="140" t="s">
        <v>2</v>
      </c>
      <c r="OGO88" s="224" t="s">
        <v>3</v>
      </c>
      <c r="OGP88" s="461" t="s">
        <v>10</v>
      </c>
      <c r="OGQ88" s="461" t="s">
        <v>4</v>
      </c>
      <c r="OGR88" s="180" t="s">
        <v>193</v>
      </c>
      <c r="OGS88" s="180" t="s">
        <v>25</v>
      </c>
      <c r="OGT88" s="193"/>
      <c r="OGU88" s="461" t="s">
        <v>903</v>
      </c>
      <c r="OGV88" s="140" t="s">
        <v>2</v>
      </c>
      <c r="OGW88" s="224" t="s">
        <v>3</v>
      </c>
      <c r="OGX88" s="461" t="s">
        <v>10</v>
      </c>
      <c r="OGY88" s="461" t="s">
        <v>4</v>
      </c>
      <c r="OGZ88" s="180" t="s">
        <v>193</v>
      </c>
      <c r="OHA88" s="180" t="s">
        <v>25</v>
      </c>
      <c r="OHB88" s="193"/>
      <c r="OHC88" s="461" t="s">
        <v>903</v>
      </c>
      <c r="OHD88" s="140" t="s">
        <v>2</v>
      </c>
      <c r="OHE88" s="224" t="s">
        <v>3</v>
      </c>
      <c r="OHF88" s="461" t="s">
        <v>10</v>
      </c>
      <c r="OHG88" s="461" t="s">
        <v>4</v>
      </c>
      <c r="OHH88" s="180" t="s">
        <v>193</v>
      </c>
      <c r="OHI88" s="180" t="s">
        <v>25</v>
      </c>
      <c r="OHJ88" s="193"/>
      <c r="OHK88" s="461" t="s">
        <v>903</v>
      </c>
      <c r="OHL88" s="140" t="s">
        <v>2</v>
      </c>
      <c r="OHM88" s="224" t="s">
        <v>3</v>
      </c>
      <c r="OHN88" s="461" t="s">
        <v>10</v>
      </c>
      <c r="OHO88" s="461" t="s">
        <v>4</v>
      </c>
      <c r="OHP88" s="180" t="s">
        <v>193</v>
      </c>
      <c r="OHQ88" s="180" t="s">
        <v>25</v>
      </c>
      <c r="OHR88" s="193"/>
      <c r="OHS88" s="461" t="s">
        <v>903</v>
      </c>
      <c r="OHT88" s="140" t="s">
        <v>2</v>
      </c>
      <c r="OHU88" s="224" t="s">
        <v>3</v>
      </c>
      <c r="OHV88" s="461" t="s">
        <v>10</v>
      </c>
      <c r="OHW88" s="461" t="s">
        <v>4</v>
      </c>
      <c r="OHX88" s="180" t="s">
        <v>193</v>
      </c>
      <c r="OHY88" s="180" t="s">
        <v>25</v>
      </c>
      <c r="OHZ88" s="193"/>
      <c r="OIA88" s="461" t="s">
        <v>903</v>
      </c>
      <c r="OIB88" s="140" t="s">
        <v>2</v>
      </c>
      <c r="OIC88" s="224" t="s">
        <v>3</v>
      </c>
      <c r="OID88" s="461" t="s">
        <v>10</v>
      </c>
      <c r="OIE88" s="461" t="s">
        <v>4</v>
      </c>
      <c r="OIF88" s="180" t="s">
        <v>193</v>
      </c>
      <c r="OIG88" s="180" t="s">
        <v>25</v>
      </c>
      <c r="OIH88" s="193"/>
      <c r="OII88" s="461" t="s">
        <v>903</v>
      </c>
      <c r="OIJ88" s="140" t="s">
        <v>2</v>
      </c>
      <c r="OIK88" s="224" t="s">
        <v>3</v>
      </c>
      <c r="OIL88" s="461" t="s">
        <v>10</v>
      </c>
      <c r="OIM88" s="461" t="s">
        <v>4</v>
      </c>
      <c r="OIN88" s="180" t="s">
        <v>193</v>
      </c>
      <c r="OIO88" s="180" t="s">
        <v>25</v>
      </c>
      <c r="OIP88" s="193"/>
      <c r="OIQ88" s="461" t="s">
        <v>903</v>
      </c>
      <c r="OIR88" s="140" t="s">
        <v>2</v>
      </c>
      <c r="OIS88" s="224" t="s">
        <v>3</v>
      </c>
      <c r="OIT88" s="461" t="s">
        <v>10</v>
      </c>
      <c r="OIU88" s="461" t="s">
        <v>4</v>
      </c>
      <c r="OIV88" s="180" t="s">
        <v>193</v>
      </c>
      <c r="OIW88" s="180" t="s">
        <v>25</v>
      </c>
      <c r="OIX88" s="193"/>
      <c r="OIY88" s="461" t="s">
        <v>903</v>
      </c>
      <c r="OIZ88" s="140" t="s">
        <v>2</v>
      </c>
      <c r="OJA88" s="224" t="s">
        <v>3</v>
      </c>
      <c r="OJB88" s="461" t="s">
        <v>10</v>
      </c>
      <c r="OJC88" s="461" t="s">
        <v>4</v>
      </c>
      <c r="OJD88" s="180" t="s">
        <v>193</v>
      </c>
      <c r="OJE88" s="180" t="s">
        <v>25</v>
      </c>
      <c r="OJF88" s="193"/>
      <c r="OJG88" s="461" t="s">
        <v>903</v>
      </c>
      <c r="OJH88" s="140" t="s">
        <v>2</v>
      </c>
      <c r="OJI88" s="224" t="s">
        <v>3</v>
      </c>
      <c r="OJJ88" s="461" t="s">
        <v>10</v>
      </c>
      <c r="OJK88" s="461" t="s">
        <v>4</v>
      </c>
      <c r="OJL88" s="180" t="s">
        <v>193</v>
      </c>
      <c r="OJM88" s="180" t="s">
        <v>25</v>
      </c>
      <c r="OJN88" s="193"/>
      <c r="OJO88" s="461" t="s">
        <v>903</v>
      </c>
      <c r="OJP88" s="140" t="s">
        <v>2</v>
      </c>
      <c r="OJQ88" s="224" t="s">
        <v>3</v>
      </c>
      <c r="OJR88" s="461" t="s">
        <v>10</v>
      </c>
      <c r="OJS88" s="461" t="s">
        <v>4</v>
      </c>
      <c r="OJT88" s="180" t="s">
        <v>193</v>
      </c>
      <c r="OJU88" s="180" t="s">
        <v>25</v>
      </c>
      <c r="OJV88" s="193"/>
      <c r="OJW88" s="461" t="s">
        <v>903</v>
      </c>
      <c r="OJX88" s="140" t="s">
        <v>2</v>
      </c>
      <c r="OJY88" s="224" t="s">
        <v>3</v>
      </c>
      <c r="OJZ88" s="461" t="s">
        <v>10</v>
      </c>
      <c r="OKA88" s="461" t="s">
        <v>4</v>
      </c>
      <c r="OKB88" s="180" t="s">
        <v>193</v>
      </c>
      <c r="OKC88" s="180" t="s">
        <v>25</v>
      </c>
      <c r="OKD88" s="193"/>
      <c r="OKE88" s="461" t="s">
        <v>903</v>
      </c>
      <c r="OKF88" s="140" t="s">
        <v>2</v>
      </c>
      <c r="OKG88" s="224" t="s">
        <v>3</v>
      </c>
      <c r="OKH88" s="461" t="s">
        <v>10</v>
      </c>
      <c r="OKI88" s="461" t="s">
        <v>4</v>
      </c>
      <c r="OKJ88" s="180" t="s">
        <v>193</v>
      </c>
      <c r="OKK88" s="180" t="s">
        <v>25</v>
      </c>
      <c r="OKL88" s="193"/>
      <c r="OKM88" s="461" t="s">
        <v>903</v>
      </c>
      <c r="OKN88" s="140" t="s">
        <v>2</v>
      </c>
      <c r="OKO88" s="224" t="s">
        <v>3</v>
      </c>
      <c r="OKP88" s="461" t="s">
        <v>10</v>
      </c>
      <c r="OKQ88" s="461" t="s">
        <v>4</v>
      </c>
      <c r="OKR88" s="180" t="s">
        <v>193</v>
      </c>
      <c r="OKS88" s="180" t="s">
        <v>25</v>
      </c>
      <c r="OKT88" s="193"/>
      <c r="OKU88" s="461" t="s">
        <v>903</v>
      </c>
      <c r="OKV88" s="140" t="s">
        <v>2</v>
      </c>
      <c r="OKW88" s="224" t="s">
        <v>3</v>
      </c>
      <c r="OKX88" s="461" t="s">
        <v>10</v>
      </c>
      <c r="OKY88" s="461" t="s">
        <v>4</v>
      </c>
      <c r="OKZ88" s="180" t="s">
        <v>193</v>
      </c>
      <c r="OLA88" s="180" t="s">
        <v>25</v>
      </c>
      <c r="OLB88" s="193"/>
      <c r="OLC88" s="461" t="s">
        <v>903</v>
      </c>
      <c r="OLD88" s="140" t="s">
        <v>2</v>
      </c>
      <c r="OLE88" s="224" t="s">
        <v>3</v>
      </c>
      <c r="OLF88" s="461" t="s">
        <v>10</v>
      </c>
      <c r="OLG88" s="461" t="s">
        <v>4</v>
      </c>
      <c r="OLH88" s="180" t="s">
        <v>193</v>
      </c>
      <c r="OLI88" s="180" t="s">
        <v>25</v>
      </c>
      <c r="OLJ88" s="193"/>
      <c r="OLK88" s="461" t="s">
        <v>903</v>
      </c>
      <c r="OLL88" s="140" t="s">
        <v>2</v>
      </c>
      <c r="OLM88" s="224" t="s">
        <v>3</v>
      </c>
      <c r="OLN88" s="461" t="s">
        <v>10</v>
      </c>
      <c r="OLO88" s="461" t="s">
        <v>4</v>
      </c>
      <c r="OLP88" s="180" t="s">
        <v>193</v>
      </c>
      <c r="OLQ88" s="180" t="s">
        <v>25</v>
      </c>
      <c r="OLR88" s="193"/>
      <c r="OLS88" s="461" t="s">
        <v>903</v>
      </c>
      <c r="OLT88" s="140" t="s">
        <v>2</v>
      </c>
      <c r="OLU88" s="224" t="s">
        <v>3</v>
      </c>
      <c r="OLV88" s="461" t="s">
        <v>10</v>
      </c>
      <c r="OLW88" s="461" t="s">
        <v>4</v>
      </c>
      <c r="OLX88" s="180" t="s">
        <v>193</v>
      </c>
      <c r="OLY88" s="180" t="s">
        <v>25</v>
      </c>
      <c r="OLZ88" s="193"/>
      <c r="OMA88" s="461" t="s">
        <v>903</v>
      </c>
      <c r="OMB88" s="140" t="s">
        <v>2</v>
      </c>
      <c r="OMC88" s="224" t="s">
        <v>3</v>
      </c>
      <c r="OMD88" s="461" t="s">
        <v>10</v>
      </c>
      <c r="OME88" s="461" t="s">
        <v>4</v>
      </c>
      <c r="OMF88" s="180" t="s">
        <v>193</v>
      </c>
      <c r="OMG88" s="180" t="s">
        <v>25</v>
      </c>
      <c r="OMH88" s="193"/>
      <c r="OMI88" s="461" t="s">
        <v>903</v>
      </c>
      <c r="OMJ88" s="140" t="s">
        <v>2</v>
      </c>
      <c r="OMK88" s="224" t="s">
        <v>3</v>
      </c>
      <c r="OML88" s="461" t="s">
        <v>10</v>
      </c>
      <c r="OMM88" s="461" t="s">
        <v>4</v>
      </c>
      <c r="OMN88" s="180" t="s">
        <v>193</v>
      </c>
      <c r="OMO88" s="180" t="s">
        <v>25</v>
      </c>
      <c r="OMP88" s="193"/>
      <c r="OMQ88" s="461" t="s">
        <v>903</v>
      </c>
      <c r="OMR88" s="140" t="s">
        <v>2</v>
      </c>
      <c r="OMS88" s="224" t="s">
        <v>3</v>
      </c>
      <c r="OMT88" s="461" t="s">
        <v>10</v>
      </c>
      <c r="OMU88" s="461" t="s">
        <v>4</v>
      </c>
      <c r="OMV88" s="180" t="s">
        <v>193</v>
      </c>
      <c r="OMW88" s="180" t="s">
        <v>25</v>
      </c>
      <c r="OMX88" s="193"/>
      <c r="OMY88" s="461" t="s">
        <v>903</v>
      </c>
      <c r="OMZ88" s="140" t="s">
        <v>2</v>
      </c>
      <c r="ONA88" s="224" t="s">
        <v>3</v>
      </c>
      <c r="ONB88" s="461" t="s">
        <v>10</v>
      </c>
      <c r="ONC88" s="461" t="s">
        <v>4</v>
      </c>
      <c r="OND88" s="180" t="s">
        <v>193</v>
      </c>
      <c r="ONE88" s="180" t="s">
        <v>25</v>
      </c>
      <c r="ONF88" s="193"/>
      <c r="ONG88" s="461" t="s">
        <v>903</v>
      </c>
      <c r="ONH88" s="140" t="s">
        <v>2</v>
      </c>
      <c r="ONI88" s="224" t="s">
        <v>3</v>
      </c>
      <c r="ONJ88" s="461" t="s">
        <v>10</v>
      </c>
      <c r="ONK88" s="461" t="s">
        <v>4</v>
      </c>
      <c r="ONL88" s="180" t="s">
        <v>193</v>
      </c>
      <c r="ONM88" s="180" t="s">
        <v>25</v>
      </c>
      <c r="ONN88" s="193"/>
      <c r="ONO88" s="461" t="s">
        <v>903</v>
      </c>
      <c r="ONP88" s="140" t="s">
        <v>2</v>
      </c>
      <c r="ONQ88" s="224" t="s">
        <v>3</v>
      </c>
      <c r="ONR88" s="461" t="s">
        <v>10</v>
      </c>
      <c r="ONS88" s="461" t="s">
        <v>4</v>
      </c>
      <c r="ONT88" s="180" t="s">
        <v>193</v>
      </c>
      <c r="ONU88" s="180" t="s">
        <v>25</v>
      </c>
      <c r="ONV88" s="193"/>
      <c r="ONW88" s="461" t="s">
        <v>903</v>
      </c>
      <c r="ONX88" s="140" t="s">
        <v>2</v>
      </c>
      <c r="ONY88" s="224" t="s">
        <v>3</v>
      </c>
      <c r="ONZ88" s="461" t="s">
        <v>10</v>
      </c>
      <c r="OOA88" s="461" t="s">
        <v>4</v>
      </c>
      <c r="OOB88" s="180" t="s">
        <v>193</v>
      </c>
      <c r="OOC88" s="180" t="s">
        <v>25</v>
      </c>
      <c r="OOD88" s="193"/>
      <c r="OOE88" s="461" t="s">
        <v>903</v>
      </c>
      <c r="OOF88" s="140" t="s">
        <v>2</v>
      </c>
      <c r="OOG88" s="224" t="s">
        <v>3</v>
      </c>
      <c r="OOH88" s="461" t="s">
        <v>10</v>
      </c>
      <c r="OOI88" s="461" t="s">
        <v>4</v>
      </c>
      <c r="OOJ88" s="180" t="s">
        <v>193</v>
      </c>
      <c r="OOK88" s="180" t="s">
        <v>25</v>
      </c>
      <c r="OOL88" s="193"/>
      <c r="OOM88" s="461" t="s">
        <v>903</v>
      </c>
      <c r="OON88" s="140" t="s">
        <v>2</v>
      </c>
      <c r="OOO88" s="224" t="s">
        <v>3</v>
      </c>
      <c r="OOP88" s="461" t="s">
        <v>10</v>
      </c>
      <c r="OOQ88" s="461" t="s">
        <v>4</v>
      </c>
      <c r="OOR88" s="180" t="s">
        <v>193</v>
      </c>
      <c r="OOS88" s="180" t="s">
        <v>25</v>
      </c>
      <c r="OOT88" s="193"/>
      <c r="OOU88" s="461" t="s">
        <v>903</v>
      </c>
      <c r="OOV88" s="140" t="s">
        <v>2</v>
      </c>
      <c r="OOW88" s="224" t="s">
        <v>3</v>
      </c>
      <c r="OOX88" s="461" t="s">
        <v>10</v>
      </c>
      <c r="OOY88" s="461" t="s">
        <v>4</v>
      </c>
      <c r="OOZ88" s="180" t="s">
        <v>193</v>
      </c>
      <c r="OPA88" s="180" t="s">
        <v>25</v>
      </c>
      <c r="OPB88" s="193"/>
      <c r="OPC88" s="461" t="s">
        <v>903</v>
      </c>
      <c r="OPD88" s="140" t="s">
        <v>2</v>
      </c>
      <c r="OPE88" s="224" t="s">
        <v>3</v>
      </c>
      <c r="OPF88" s="461" t="s">
        <v>10</v>
      </c>
      <c r="OPG88" s="461" t="s">
        <v>4</v>
      </c>
      <c r="OPH88" s="180" t="s">
        <v>193</v>
      </c>
      <c r="OPI88" s="180" t="s">
        <v>25</v>
      </c>
      <c r="OPJ88" s="193"/>
      <c r="OPK88" s="461" t="s">
        <v>903</v>
      </c>
      <c r="OPL88" s="140" t="s">
        <v>2</v>
      </c>
      <c r="OPM88" s="224" t="s">
        <v>3</v>
      </c>
      <c r="OPN88" s="461" t="s">
        <v>10</v>
      </c>
      <c r="OPO88" s="461" t="s">
        <v>4</v>
      </c>
      <c r="OPP88" s="180" t="s">
        <v>193</v>
      </c>
      <c r="OPQ88" s="180" t="s">
        <v>25</v>
      </c>
      <c r="OPR88" s="193"/>
      <c r="OPS88" s="461" t="s">
        <v>903</v>
      </c>
      <c r="OPT88" s="140" t="s">
        <v>2</v>
      </c>
      <c r="OPU88" s="224" t="s">
        <v>3</v>
      </c>
      <c r="OPV88" s="461" t="s">
        <v>10</v>
      </c>
      <c r="OPW88" s="461" t="s">
        <v>4</v>
      </c>
      <c r="OPX88" s="180" t="s">
        <v>193</v>
      </c>
      <c r="OPY88" s="180" t="s">
        <v>25</v>
      </c>
      <c r="OPZ88" s="193"/>
      <c r="OQA88" s="461" t="s">
        <v>903</v>
      </c>
      <c r="OQB88" s="140" t="s">
        <v>2</v>
      </c>
      <c r="OQC88" s="224" t="s">
        <v>3</v>
      </c>
      <c r="OQD88" s="461" t="s">
        <v>10</v>
      </c>
      <c r="OQE88" s="461" t="s">
        <v>4</v>
      </c>
      <c r="OQF88" s="180" t="s">
        <v>193</v>
      </c>
      <c r="OQG88" s="180" t="s">
        <v>25</v>
      </c>
      <c r="OQH88" s="193"/>
      <c r="OQI88" s="461" t="s">
        <v>903</v>
      </c>
      <c r="OQJ88" s="140" t="s">
        <v>2</v>
      </c>
      <c r="OQK88" s="224" t="s">
        <v>3</v>
      </c>
      <c r="OQL88" s="461" t="s">
        <v>10</v>
      </c>
      <c r="OQM88" s="461" t="s">
        <v>4</v>
      </c>
      <c r="OQN88" s="180" t="s">
        <v>193</v>
      </c>
      <c r="OQO88" s="180" t="s">
        <v>25</v>
      </c>
      <c r="OQP88" s="193"/>
      <c r="OQQ88" s="461" t="s">
        <v>903</v>
      </c>
      <c r="OQR88" s="140" t="s">
        <v>2</v>
      </c>
      <c r="OQS88" s="224" t="s">
        <v>3</v>
      </c>
      <c r="OQT88" s="461" t="s">
        <v>10</v>
      </c>
      <c r="OQU88" s="461" t="s">
        <v>4</v>
      </c>
      <c r="OQV88" s="180" t="s">
        <v>193</v>
      </c>
      <c r="OQW88" s="180" t="s">
        <v>25</v>
      </c>
      <c r="OQX88" s="193"/>
      <c r="OQY88" s="461" t="s">
        <v>903</v>
      </c>
      <c r="OQZ88" s="140" t="s">
        <v>2</v>
      </c>
      <c r="ORA88" s="224" t="s">
        <v>3</v>
      </c>
      <c r="ORB88" s="461" t="s">
        <v>10</v>
      </c>
      <c r="ORC88" s="461" t="s">
        <v>4</v>
      </c>
      <c r="ORD88" s="180" t="s">
        <v>193</v>
      </c>
      <c r="ORE88" s="180" t="s">
        <v>25</v>
      </c>
      <c r="ORF88" s="193"/>
      <c r="ORG88" s="461" t="s">
        <v>903</v>
      </c>
      <c r="ORH88" s="140" t="s">
        <v>2</v>
      </c>
      <c r="ORI88" s="224" t="s">
        <v>3</v>
      </c>
      <c r="ORJ88" s="461" t="s">
        <v>10</v>
      </c>
      <c r="ORK88" s="461" t="s">
        <v>4</v>
      </c>
      <c r="ORL88" s="180" t="s">
        <v>193</v>
      </c>
      <c r="ORM88" s="180" t="s">
        <v>25</v>
      </c>
      <c r="ORN88" s="193"/>
      <c r="ORO88" s="461" t="s">
        <v>903</v>
      </c>
      <c r="ORP88" s="140" t="s">
        <v>2</v>
      </c>
      <c r="ORQ88" s="224" t="s">
        <v>3</v>
      </c>
      <c r="ORR88" s="461" t="s">
        <v>10</v>
      </c>
      <c r="ORS88" s="461" t="s">
        <v>4</v>
      </c>
      <c r="ORT88" s="180" t="s">
        <v>193</v>
      </c>
      <c r="ORU88" s="180" t="s">
        <v>25</v>
      </c>
      <c r="ORV88" s="193"/>
      <c r="ORW88" s="461" t="s">
        <v>903</v>
      </c>
      <c r="ORX88" s="140" t="s">
        <v>2</v>
      </c>
      <c r="ORY88" s="224" t="s">
        <v>3</v>
      </c>
      <c r="ORZ88" s="461" t="s">
        <v>10</v>
      </c>
      <c r="OSA88" s="461" t="s">
        <v>4</v>
      </c>
      <c r="OSB88" s="180" t="s">
        <v>193</v>
      </c>
      <c r="OSC88" s="180" t="s">
        <v>25</v>
      </c>
      <c r="OSD88" s="193"/>
      <c r="OSE88" s="461" t="s">
        <v>903</v>
      </c>
      <c r="OSF88" s="140" t="s">
        <v>2</v>
      </c>
      <c r="OSG88" s="224" t="s">
        <v>3</v>
      </c>
      <c r="OSH88" s="461" t="s">
        <v>10</v>
      </c>
      <c r="OSI88" s="461" t="s">
        <v>4</v>
      </c>
      <c r="OSJ88" s="180" t="s">
        <v>193</v>
      </c>
      <c r="OSK88" s="180" t="s">
        <v>25</v>
      </c>
      <c r="OSL88" s="193"/>
      <c r="OSM88" s="461" t="s">
        <v>903</v>
      </c>
      <c r="OSN88" s="140" t="s">
        <v>2</v>
      </c>
      <c r="OSO88" s="224" t="s">
        <v>3</v>
      </c>
      <c r="OSP88" s="461" t="s">
        <v>10</v>
      </c>
      <c r="OSQ88" s="461" t="s">
        <v>4</v>
      </c>
      <c r="OSR88" s="180" t="s">
        <v>193</v>
      </c>
      <c r="OSS88" s="180" t="s">
        <v>25</v>
      </c>
      <c r="OST88" s="193"/>
      <c r="OSU88" s="461" t="s">
        <v>903</v>
      </c>
      <c r="OSV88" s="140" t="s">
        <v>2</v>
      </c>
      <c r="OSW88" s="224" t="s">
        <v>3</v>
      </c>
      <c r="OSX88" s="461" t="s">
        <v>10</v>
      </c>
      <c r="OSY88" s="461" t="s">
        <v>4</v>
      </c>
      <c r="OSZ88" s="180" t="s">
        <v>193</v>
      </c>
      <c r="OTA88" s="180" t="s">
        <v>25</v>
      </c>
      <c r="OTB88" s="193"/>
      <c r="OTC88" s="461" t="s">
        <v>903</v>
      </c>
      <c r="OTD88" s="140" t="s">
        <v>2</v>
      </c>
      <c r="OTE88" s="224" t="s">
        <v>3</v>
      </c>
      <c r="OTF88" s="461" t="s">
        <v>10</v>
      </c>
      <c r="OTG88" s="461" t="s">
        <v>4</v>
      </c>
      <c r="OTH88" s="180" t="s">
        <v>193</v>
      </c>
      <c r="OTI88" s="180" t="s">
        <v>25</v>
      </c>
      <c r="OTJ88" s="193"/>
      <c r="OTK88" s="461" t="s">
        <v>903</v>
      </c>
      <c r="OTL88" s="140" t="s">
        <v>2</v>
      </c>
      <c r="OTM88" s="224" t="s">
        <v>3</v>
      </c>
      <c r="OTN88" s="461" t="s">
        <v>10</v>
      </c>
      <c r="OTO88" s="461" t="s">
        <v>4</v>
      </c>
      <c r="OTP88" s="180" t="s">
        <v>193</v>
      </c>
      <c r="OTQ88" s="180" t="s">
        <v>25</v>
      </c>
      <c r="OTR88" s="193"/>
      <c r="OTS88" s="461" t="s">
        <v>903</v>
      </c>
      <c r="OTT88" s="140" t="s">
        <v>2</v>
      </c>
      <c r="OTU88" s="224" t="s">
        <v>3</v>
      </c>
      <c r="OTV88" s="461" t="s">
        <v>10</v>
      </c>
      <c r="OTW88" s="461" t="s">
        <v>4</v>
      </c>
      <c r="OTX88" s="180" t="s">
        <v>193</v>
      </c>
      <c r="OTY88" s="180" t="s">
        <v>25</v>
      </c>
      <c r="OTZ88" s="193"/>
      <c r="OUA88" s="461" t="s">
        <v>903</v>
      </c>
      <c r="OUB88" s="140" t="s">
        <v>2</v>
      </c>
      <c r="OUC88" s="224" t="s">
        <v>3</v>
      </c>
      <c r="OUD88" s="461" t="s">
        <v>10</v>
      </c>
      <c r="OUE88" s="461" t="s">
        <v>4</v>
      </c>
      <c r="OUF88" s="180" t="s">
        <v>193</v>
      </c>
      <c r="OUG88" s="180" t="s">
        <v>25</v>
      </c>
      <c r="OUH88" s="193"/>
      <c r="OUI88" s="461" t="s">
        <v>903</v>
      </c>
      <c r="OUJ88" s="140" t="s">
        <v>2</v>
      </c>
      <c r="OUK88" s="224" t="s">
        <v>3</v>
      </c>
      <c r="OUL88" s="461" t="s">
        <v>10</v>
      </c>
      <c r="OUM88" s="461" t="s">
        <v>4</v>
      </c>
      <c r="OUN88" s="180" t="s">
        <v>193</v>
      </c>
      <c r="OUO88" s="180" t="s">
        <v>25</v>
      </c>
      <c r="OUP88" s="193"/>
      <c r="OUQ88" s="461" t="s">
        <v>903</v>
      </c>
      <c r="OUR88" s="140" t="s">
        <v>2</v>
      </c>
      <c r="OUS88" s="224" t="s">
        <v>3</v>
      </c>
      <c r="OUT88" s="461" t="s">
        <v>10</v>
      </c>
      <c r="OUU88" s="461" t="s">
        <v>4</v>
      </c>
      <c r="OUV88" s="180" t="s">
        <v>193</v>
      </c>
      <c r="OUW88" s="180" t="s">
        <v>25</v>
      </c>
      <c r="OUX88" s="193"/>
      <c r="OUY88" s="461" t="s">
        <v>903</v>
      </c>
      <c r="OUZ88" s="140" t="s">
        <v>2</v>
      </c>
      <c r="OVA88" s="224" t="s">
        <v>3</v>
      </c>
      <c r="OVB88" s="461" t="s">
        <v>10</v>
      </c>
      <c r="OVC88" s="461" t="s">
        <v>4</v>
      </c>
      <c r="OVD88" s="180" t="s">
        <v>193</v>
      </c>
      <c r="OVE88" s="180" t="s">
        <v>25</v>
      </c>
      <c r="OVF88" s="193"/>
      <c r="OVG88" s="461" t="s">
        <v>903</v>
      </c>
      <c r="OVH88" s="140" t="s">
        <v>2</v>
      </c>
      <c r="OVI88" s="224" t="s">
        <v>3</v>
      </c>
      <c r="OVJ88" s="461" t="s">
        <v>10</v>
      </c>
      <c r="OVK88" s="461" t="s">
        <v>4</v>
      </c>
      <c r="OVL88" s="180" t="s">
        <v>193</v>
      </c>
      <c r="OVM88" s="180" t="s">
        <v>25</v>
      </c>
      <c r="OVN88" s="193"/>
      <c r="OVO88" s="461" t="s">
        <v>903</v>
      </c>
      <c r="OVP88" s="140" t="s">
        <v>2</v>
      </c>
      <c r="OVQ88" s="224" t="s">
        <v>3</v>
      </c>
      <c r="OVR88" s="461" t="s">
        <v>10</v>
      </c>
      <c r="OVS88" s="461" t="s">
        <v>4</v>
      </c>
      <c r="OVT88" s="180" t="s">
        <v>193</v>
      </c>
      <c r="OVU88" s="180" t="s">
        <v>25</v>
      </c>
      <c r="OVV88" s="193"/>
      <c r="OVW88" s="461" t="s">
        <v>903</v>
      </c>
      <c r="OVX88" s="140" t="s">
        <v>2</v>
      </c>
      <c r="OVY88" s="224" t="s">
        <v>3</v>
      </c>
      <c r="OVZ88" s="461" t="s">
        <v>10</v>
      </c>
      <c r="OWA88" s="461" t="s">
        <v>4</v>
      </c>
      <c r="OWB88" s="180" t="s">
        <v>193</v>
      </c>
      <c r="OWC88" s="180" t="s">
        <v>25</v>
      </c>
      <c r="OWD88" s="193"/>
      <c r="OWE88" s="461" t="s">
        <v>903</v>
      </c>
      <c r="OWF88" s="140" t="s">
        <v>2</v>
      </c>
      <c r="OWG88" s="224" t="s">
        <v>3</v>
      </c>
      <c r="OWH88" s="461" t="s">
        <v>10</v>
      </c>
      <c r="OWI88" s="461" t="s">
        <v>4</v>
      </c>
      <c r="OWJ88" s="180" t="s">
        <v>193</v>
      </c>
      <c r="OWK88" s="180" t="s">
        <v>25</v>
      </c>
      <c r="OWL88" s="193"/>
      <c r="OWM88" s="461" t="s">
        <v>903</v>
      </c>
      <c r="OWN88" s="140" t="s">
        <v>2</v>
      </c>
      <c r="OWO88" s="224" t="s">
        <v>3</v>
      </c>
      <c r="OWP88" s="461" t="s">
        <v>10</v>
      </c>
      <c r="OWQ88" s="461" t="s">
        <v>4</v>
      </c>
      <c r="OWR88" s="180" t="s">
        <v>193</v>
      </c>
      <c r="OWS88" s="180" t="s">
        <v>25</v>
      </c>
      <c r="OWT88" s="193"/>
      <c r="OWU88" s="461" t="s">
        <v>903</v>
      </c>
      <c r="OWV88" s="140" t="s">
        <v>2</v>
      </c>
      <c r="OWW88" s="224" t="s">
        <v>3</v>
      </c>
      <c r="OWX88" s="461" t="s">
        <v>10</v>
      </c>
      <c r="OWY88" s="461" t="s">
        <v>4</v>
      </c>
      <c r="OWZ88" s="180" t="s">
        <v>193</v>
      </c>
      <c r="OXA88" s="180" t="s">
        <v>25</v>
      </c>
      <c r="OXB88" s="193"/>
      <c r="OXC88" s="461" t="s">
        <v>903</v>
      </c>
      <c r="OXD88" s="140" t="s">
        <v>2</v>
      </c>
      <c r="OXE88" s="224" t="s">
        <v>3</v>
      </c>
      <c r="OXF88" s="461" t="s">
        <v>10</v>
      </c>
      <c r="OXG88" s="461" t="s">
        <v>4</v>
      </c>
      <c r="OXH88" s="180" t="s">
        <v>193</v>
      </c>
      <c r="OXI88" s="180" t="s">
        <v>25</v>
      </c>
      <c r="OXJ88" s="193"/>
      <c r="OXK88" s="461" t="s">
        <v>903</v>
      </c>
      <c r="OXL88" s="140" t="s">
        <v>2</v>
      </c>
      <c r="OXM88" s="224" t="s">
        <v>3</v>
      </c>
      <c r="OXN88" s="461" t="s">
        <v>10</v>
      </c>
      <c r="OXO88" s="461" t="s">
        <v>4</v>
      </c>
      <c r="OXP88" s="180" t="s">
        <v>193</v>
      </c>
      <c r="OXQ88" s="180" t="s">
        <v>25</v>
      </c>
      <c r="OXR88" s="193"/>
      <c r="OXS88" s="461" t="s">
        <v>903</v>
      </c>
      <c r="OXT88" s="140" t="s">
        <v>2</v>
      </c>
      <c r="OXU88" s="224" t="s">
        <v>3</v>
      </c>
      <c r="OXV88" s="461" t="s">
        <v>10</v>
      </c>
      <c r="OXW88" s="461" t="s">
        <v>4</v>
      </c>
      <c r="OXX88" s="180" t="s">
        <v>193</v>
      </c>
      <c r="OXY88" s="180" t="s">
        <v>25</v>
      </c>
      <c r="OXZ88" s="193"/>
      <c r="OYA88" s="461" t="s">
        <v>903</v>
      </c>
      <c r="OYB88" s="140" t="s">
        <v>2</v>
      </c>
      <c r="OYC88" s="224" t="s">
        <v>3</v>
      </c>
      <c r="OYD88" s="461" t="s">
        <v>10</v>
      </c>
      <c r="OYE88" s="461" t="s">
        <v>4</v>
      </c>
      <c r="OYF88" s="180" t="s">
        <v>193</v>
      </c>
      <c r="OYG88" s="180" t="s">
        <v>25</v>
      </c>
      <c r="OYH88" s="193"/>
      <c r="OYI88" s="461" t="s">
        <v>903</v>
      </c>
      <c r="OYJ88" s="140" t="s">
        <v>2</v>
      </c>
      <c r="OYK88" s="224" t="s">
        <v>3</v>
      </c>
      <c r="OYL88" s="461" t="s">
        <v>10</v>
      </c>
      <c r="OYM88" s="461" t="s">
        <v>4</v>
      </c>
      <c r="OYN88" s="180" t="s">
        <v>193</v>
      </c>
      <c r="OYO88" s="180" t="s">
        <v>25</v>
      </c>
      <c r="OYP88" s="193"/>
      <c r="OYQ88" s="461" t="s">
        <v>903</v>
      </c>
      <c r="OYR88" s="140" t="s">
        <v>2</v>
      </c>
      <c r="OYS88" s="224" t="s">
        <v>3</v>
      </c>
      <c r="OYT88" s="461" t="s">
        <v>10</v>
      </c>
      <c r="OYU88" s="461" t="s">
        <v>4</v>
      </c>
      <c r="OYV88" s="180" t="s">
        <v>193</v>
      </c>
      <c r="OYW88" s="180" t="s">
        <v>25</v>
      </c>
      <c r="OYX88" s="193"/>
      <c r="OYY88" s="461" t="s">
        <v>903</v>
      </c>
      <c r="OYZ88" s="140" t="s">
        <v>2</v>
      </c>
      <c r="OZA88" s="224" t="s">
        <v>3</v>
      </c>
      <c r="OZB88" s="461" t="s">
        <v>10</v>
      </c>
      <c r="OZC88" s="461" t="s">
        <v>4</v>
      </c>
      <c r="OZD88" s="180" t="s">
        <v>193</v>
      </c>
      <c r="OZE88" s="180" t="s">
        <v>25</v>
      </c>
      <c r="OZF88" s="193"/>
      <c r="OZG88" s="461" t="s">
        <v>903</v>
      </c>
      <c r="OZH88" s="140" t="s">
        <v>2</v>
      </c>
      <c r="OZI88" s="224" t="s">
        <v>3</v>
      </c>
      <c r="OZJ88" s="461" t="s">
        <v>10</v>
      </c>
      <c r="OZK88" s="461" t="s">
        <v>4</v>
      </c>
      <c r="OZL88" s="180" t="s">
        <v>193</v>
      </c>
      <c r="OZM88" s="180" t="s">
        <v>25</v>
      </c>
      <c r="OZN88" s="193"/>
      <c r="OZO88" s="461" t="s">
        <v>903</v>
      </c>
      <c r="OZP88" s="140" t="s">
        <v>2</v>
      </c>
      <c r="OZQ88" s="224" t="s">
        <v>3</v>
      </c>
      <c r="OZR88" s="461" t="s">
        <v>10</v>
      </c>
      <c r="OZS88" s="461" t="s">
        <v>4</v>
      </c>
      <c r="OZT88" s="180" t="s">
        <v>193</v>
      </c>
      <c r="OZU88" s="180" t="s">
        <v>25</v>
      </c>
      <c r="OZV88" s="193"/>
      <c r="OZW88" s="461" t="s">
        <v>903</v>
      </c>
      <c r="OZX88" s="140" t="s">
        <v>2</v>
      </c>
      <c r="OZY88" s="224" t="s">
        <v>3</v>
      </c>
      <c r="OZZ88" s="461" t="s">
        <v>10</v>
      </c>
      <c r="PAA88" s="461" t="s">
        <v>4</v>
      </c>
      <c r="PAB88" s="180" t="s">
        <v>193</v>
      </c>
      <c r="PAC88" s="180" t="s">
        <v>25</v>
      </c>
      <c r="PAD88" s="193"/>
      <c r="PAE88" s="461" t="s">
        <v>903</v>
      </c>
      <c r="PAF88" s="140" t="s">
        <v>2</v>
      </c>
      <c r="PAG88" s="224" t="s">
        <v>3</v>
      </c>
      <c r="PAH88" s="461" t="s">
        <v>10</v>
      </c>
      <c r="PAI88" s="461" t="s">
        <v>4</v>
      </c>
      <c r="PAJ88" s="180" t="s">
        <v>193</v>
      </c>
      <c r="PAK88" s="180" t="s">
        <v>25</v>
      </c>
      <c r="PAL88" s="193"/>
      <c r="PAM88" s="461" t="s">
        <v>903</v>
      </c>
      <c r="PAN88" s="140" t="s">
        <v>2</v>
      </c>
      <c r="PAO88" s="224" t="s">
        <v>3</v>
      </c>
      <c r="PAP88" s="461" t="s">
        <v>10</v>
      </c>
      <c r="PAQ88" s="461" t="s">
        <v>4</v>
      </c>
      <c r="PAR88" s="180" t="s">
        <v>193</v>
      </c>
      <c r="PAS88" s="180" t="s">
        <v>25</v>
      </c>
      <c r="PAT88" s="193"/>
      <c r="PAU88" s="461" t="s">
        <v>903</v>
      </c>
      <c r="PAV88" s="140" t="s">
        <v>2</v>
      </c>
      <c r="PAW88" s="224" t="s">
        <v>3</v>
      </c>
      <c r="PAX88" s="461" t="s">
        <v>10</v>
      </c>
      <c r="PAY88" s="461" t="s">
        <v>4</v>
      </c>
      <c r="PAZ88" s="180" t="s">
        <v>193</v>
      </c>
      <c r="PBA88" s="180" t="s">
        <v>25</v>
      </c>
      <c r="PBB88" s="193"/>
      <c r="PBC88" s="461" t="s">
        <v>903</v>
      </c>
      <c r="PBD88" s="140" t="s">
        <v>2</v>
      </c>
      <c r="PBE88" s="224" t="s">
        <v>3</v>
      </c>
      <c r="PBF88" s="461" t="s">
        <v>10</v>
      </c>
      <c r="PBG88" s="461" t="s">
        <v>4</v>
      </c>
      <c r="PBH88" s="180" t="s">
        <v>193</v>
      </c>
      <c r="PBI88" s="180" t="s">
        <v>25</v>
      </c>
      <c r="PBJ88" s="193"/>
      <c r="PBK88" s="461" t="s">
        <v>903</v>
      </c>
      <c r="PBL88" s="140" t="s">
        <v>2</v>
      </c>
      <c r="PBM88" s="224" t="s">
        <v>3</v>
      </c>
      <c r="PBN88" s="461" t="s">
        <v>10</v>
      </c>
      <c r="PBO88" s="461" t="s">
        <v>4</v>
      </c>
      <c r="PBP88" s="180" t="s">
        <v>193</v>
      </c>
      <c r="PBQ88" s="180" t="s">
        <v>25</v>
      </c>
      <c r="PBR88" s="193"/>
      <c r="PBS88" s="461" t="s">
        <v>903</v>
      </c>
      <c r="PBT88" s="140" t="s">
        <v>2</v>
      </c>
      <c r="PBU88" s="224" t="s">
        <v>3</v>
      </c>
      <c r="PBV88" s="461" t="s">
        <v>10</v>
      </c>
      <c r="PBW88" s="461" t="s">
        <v>4</v>
      </c>
      <c r="PBX88" s="180" t="s">
        <v>193</v>
      </c>
      <c r="PBY88" s="180" t="s">
        <v>25</v>
      </c>
      <c r="PBZ88" s="193"/>
      <c r="PCA88" s="461" t="s">
        <v>903</v>
      </c>
      <c r="PCB88" s="140" t="s">
        <v>2</v>
      </c>
      <c r="PCC88" s="224" t="s">
        <v>3</v>
      </c>
      <c r="PCD88" s="461" t="s">
        <v>10</v>
      </c>
      <c r="PCE88" s="461" t="s">
        <v>4</v>
      </c>
      <c r="PCF88" s="180" t="s">
        <v>193</v>
      </c>
      <c r="PCG88" s="180" t="s">
        <v>25</v>
      </c>
      <c r="PCH88" s="193"/>
      <c r="PCI88" s="461" t="s">
        <v>903</v>
      </c>
      <c r="PCJ88" s="140" t="s">
        <v>2</v>
      </c>
      <c r="PCK88" s="224" t="s">
        <v>3</v>
      </c>
      <c r="PCL88" s="461" t="s">
        <v>10</v>
      </c>
      <c r="PCM88" s="461" t="s">
        <v>4</v>
      </c>
      <c r="PCN88" s="180" t="s">
        <v>193</v>
      </c>
      <c r="PCO88" s="180" t="s">
        <v>25</v>
      </c>
      <c r="PCP88" s="193"/>
      <c r="PCQ88" s="461" t="s">
        <v>903</v>
      </c>
      <c r="PCR88" s="140" t="s">
        <v>2</v>
      </c>
      <c r="PCS88" s="224" t="s">
        <v>3</v>
      </c>
      <c r="PCT88" s="461" t="s">
        <v>10</v>
      </c>
      <c r="PCU88" s="461" t="s">
        <v>4</v>
      </c>
      <c r="PCV88" s="180" t="s">
        <v>193</v>
      </c>
      <c r="PCW88" s="180" t="s">
        <v>25</v>
      </c>
      <c r="PCX88" s="193"/>
      <c r="PCY88" s="461" t="s">
        <v>903</v>
      </c>
      <c r="PCZ88" s="140" t="s">
        <v>2</v>
      </c>
      <c r="PDA88" s="224" t="s">
        <v>3</v>
      </c>
      <c r="PDB88" s="461" t="s">
        <v>10</v>
      </c>
      <c r="PDC88" s="461" t="s">
        <v>4</v>
      </c>
      <c r="PDD88" s="180" t="s">
        <v>193</v>
      </c>
      <c r="PDE88" s="180" t="s">
        <v>25</v>
      </c>
      <c r="PDF88" s="193"/>
      <c r="PDG88" s="461" t="s">
        <v>903</v>
      </c>
      <c r="PDH88" s="140" t="s">
        <v>2</v>
      </c>
      <c r="PDI88" s="224" t="s">
        <v>3</v>
      </c>
      <c r="PDJ88" s="461" t="s">
        <v>10</v>
      </c>
      <c r="PDK88" s="461" t="s">
        <v>4</v>
      </c>
      <c r="PDL88" s="180" t="s">
        <v>193</v>
      </c>
      <c r="PDM88" s="180" t="s">
        <v>25</v>
      </c>
      <c r="PDN88" s="193"/>
      <c r="PDO88" s="461" t="s">
        <v>903</v>
      </c>
      <c r="PDP88" s="140" t="s">
        <v>2</v>
      </c>
      <c r="PDQ88" s="224" t="s">
        <v>3</v>
      </c>
      <c r="PDR88" s="461" t="s">
        <v>10</v>
      </c>
      <c r="PDS88" s="461" t="s">
        <v>4</v>
      </c>
      <c r="PDT88" s="180" t="s">
        <v>193</v>
      </c>
      <c r="PDU88" s="180" t="s">
        <v>25</v>
      </c>
      <c r="PDV88" s="193"/>
      <c r="PDW88" s="461" t="s">
        <v>903</v>
      </c>
      <c r="PDX88" s="140" t="s">
        <v>2</v>
      </c>
      <c r="PDY88" s="224" t="s">
        <v>3</v>
      </c>
      <c r="PDZ88" s="461" t="s">
        <v>10</v>
      </c>
      <c r="PEA88" s="461" t="s">
        <v>4</v>
      </c>
      <c r="PEB88" s="180" t="s">
        <v>193</v>
      </c>
      <c r="PEC88" s="180" t="s">
        <v>25</v>
      </c>
      <c r="PED88" s="193"/>
      <c r="PEE88" s="461" t="s">
        <v>903</v>
      </c>
      <c r="PEF88" s="140" t="s">
        <v>2</v>
      </c>
      <c r="PEG88" s="224" t="s">
        <v>3</v>
      </c>
      <c r="PEH88" s="461" t="s">
        <v>10</v>
      </c>
      <c r="PEI88" s="461" t="s">
        <v>4</v>
      </c>
      <c r="PEJ88" s="180" t="s">
        <v>193</v>
      </c>
      <c r="PEK88" s="180" t="s">
        <v>25</v>
      </c>
      <c r="PEL88" s="193"/>
      <c r="PEM88" s="461" t="s">
        <v>903</v>
      </c>
      <c r="PEN88" s="140" t="s">
        <v>2</v>
      </c>
      <c r="PEO88" s="224" t="s">
        <v>3</v>
      </c>
      <c r="PEP88" s="461" t="s">
        <v>10</v>
      </c>
      <c r="PEQ88" s="461" t="s">
        <v>4</v>
      </c>
      <c r="PER88" s="180" t="s">
        <v>193</v>
      </c>
      <c r="PES88" s="180" t="s">
        <v>25</v>
      </c>
      <c r="PET88" s="193"/>
      <c r="PEU88" s="461" t="s">
        <v>903</v>
      </c>
      <c r="PEV88" s="140" t="s">
        <v>2</v>
      </c>
      <c r="PEW88" s="224" t="s">
        <v>3</v>
      </c>
      <c r="PEX88" s="461" t="s">
        <v>10</v>
      </c>
      <c r="PEY88" s="461" t="s">
        <v>4</v>
      </c>
      <c r="PEZ88" s="180" t="s">
        <v>193</v>
      </c>
      <c r="PFA88" s="180" t="s">
        <v>25</v>
      </c>
      <c r="PFB88" s="193"/>
      <c r="PFC88" s="461" t="s">
        <v>903</v>
      </c>
      <c r="PFD88" s="140" t="s">
        <v>2</v>
      </c>
      <c r="PFE88" s="224" t="s">
        <v>3</v>
      </c>
      <c r="PFF88" s="461" t="s">
        <v>10</v>
      </c>
      <c r="PFG88" s="461" t="s">
        <v>4</v>
      </c>
      <c r="PFH88" s="180" t="s">
        <v>193</v>
      </c>
      <c r="PFI88" s="180" t="s">
        <v>25</v>
      </c>
      <c r="PFJ88" s="193"/>
      <c r="PFK88" s="461" t="s">
        <v>903</v>
      </c>
      <c r="PFL88" s="140" t="s">
        <v>2</v>
      </c>
      <c r="PFM88" s="224" t="s">
        <v>3</v>
      </c>
      <c r="PFN88" s="461" t="s">
        <v>10</v>
      </c>
      <c r="PFO88" s="461" t="s">
        <v>4</v>
      </c>
      <c r="PFP88" s="180" t="s">
        <v>193</v>
      </c>
      <c r="PFQ88" s="180" t="s">
        <v>25</v>
      </c>
      <c r="PFR88" s="193"/>
      <c r="PFS88" s="461" t="s">
        <v>903</v>
      </c>
      <c r="PFT88" s="140" t="s">
        <v>2</v>
      </c>
      <c r="PFU88" s="224" t="s">
        <v>3</v>
      </c>
      <c r="PFV88" s="461" t="s">
        <v>10</v>
      </c>
      <c r="PFW88" s="461" t="s">
        <v>4</v>
      </c>
      <c r="PFX88" s="180" t="s">
        <v>193</v>
      </c>
      <c r="PFY88" s="180" t="s">
        <v>25</v>
      </c>
      <c r="PFZ88" s="193"/>
      <c r="PGA88" s="461" t="s">
        <v>903</v>
      </c>
      <c r="PGB88" s="140" t="s">
        <v>2</v>
      </c>
      <c r="PGC88" s="224" t="s">
        <v>3</v>
      </c>
      <c r="PGD88" s="461" t="s">
        <v>10</v>
      </c>
      <c r="PGE88" s="461" t="s">
        <v>4</v>
      </c>
      <c r="PGF88" s="180" t="s">
        <v>193</v>
      </c>
      <c r="PGG88" s="180" t="s">
        <v>25</v>
      </c>
      <c r="PGH88" s="193"/>
      <c r="PGI88" s="461" t="s">
        <v>903</v>
      </c>
      <c r="PGJ88" s="140" t="s">
        <v>2</v>
      </c>
      <c r="PGK88" s="224" t="s">
        <v>3</v>
      </c>
      <c r="PGL88" s="461" t="s">
        <v>10</v>
      </c>
      <c r="PGM88" s="461" t="s">
        <v>4</v>
      </c>
      <c r="PGN88" s="180" t="s">
        <v>193</v>
      </c>
      <c r="PGO88" s="180" t="s">
        <v>25</v>
      </c>
      <c r="PGP88" s="193"/>
      <c r="PGQ88" s="461" t="s">
        <v>903</v>
      </c>
      <c r="PGR88" s="140" t="s">
        <v>2</v>
      </c>
      <c r="PGS88" s="224" t="s">
        <v>3</v>
      </c>
      <c r="PGT88" s="461" t="s">
        <v>10</v>
      </c>
      <c r="PGU88" s="461" t="s">
        <v>4</v>
      </c>
      <c r="PGV88" s="180" t="s">
        <v>193</v>
      </c>
      <c r="PGW88" s="180" t="s">
        <v>25</v>
      </c>
      <c r="PGX88" s="193"/>
      <c r="PGY88" s="461" t="s">
        <v>903</v>
      </c>
      <c r="PGZ88" s="140" t="s">
        <v>2</v>
      </c>
      <c r="PHA88" s="224" t="s">
        <v>3</v>
      </c>
      <c r="PHB88" s="461" t="s">
        <v>10</v>
      </c>
      <c r="PHC88" s="461" t="s">
        <v>4</v>
      </c>
      <c r="PHD88" s="180" t="s">
        <v>193</v>
      </c>
      <c r="PHE88" s="180" t="s">
        <v>25</v>
      </c>
      <c r="PHF88" s="193"/>
      <c r="PHG88" s="461" t="s">
        <v>903</v>
      </c>
      <c r="PHH88" s="140" t="s">
        <v>2</v>
      </c>
      <c r="PHI88" s="224" t="s">
        <v>3</v>
      </c>
      <c r="PHJ88" s="461" t="s">
        <v>10</v>
      </c>
      <c r="PHK88" s="461" t="s">
        <v>4</v>
      </c>
      <c r="PHL88" s="180" t="s">
        <v>193</v>
      </c>
      <c r="PHM88" s="180" t="s">
        <v>25</v>
      </c>
      <c r="PHN88" s="193"/>
      <c r="PHO88" s="461" t="s">
        <v>903</v>
      </c>
      <c r="PHP88" s="140" t="s">
        <v>2</v>
      </c>
      <c r="PHQ88" s="224" t="s">
        <v>3</v>
      </c>
      <c r="PHR88" s="461" t="s">
        <v>10</v>
      </c>
      <c r="PHS88" s="461" t="s">
        <v>4</v>
      </c>
      <c r="PHT88" s="180" t="s">
        <v>193</v>
      </c>
      <c r="PHU88" s="180" t="s">
        <v>25</v>
      </c>
      <c r="PHV88" s="193"/>
      <c r="PHW88" s="461" t="s">
        <v>903</v>
      </c>
      <c r="PHX88" s="140" t="s">
        <v>2</v>
      </c>
      <c r="PHY88" s="224" t="s">
        <v>3</v>
      </c>
      <c r="PHZ88" s="461" t="s">
        <v>10</v>
      </c>
      <c r="PIA88" s="461" t="s">
        <v>4</v>
      </c>
      <c r="PIB88" s="180" t="s">
        <v>193</v>
      </c>
      <c r="PIC88" s="180" t="s">
        <v>25</v>
      </c>
      <c r="PID88" s="193"/>
      <c r="PIE88" s="461" t="s">
        <v>903</v>
      </c>
      <c r="PIF88" s="140" t="s">
        <v>2</v>
      </c>
      <c r="PIG88" s="224" t="s">
        <v>3</v>
      </c>
      <c r="PIH88" s="461" t="s">
        <v>10</v>
      </c>
      <c r="PII88" s="461" t="s">
        <v>4</v>
      </c>
      <c r="PIJ88" s="180" t="s">
        <v>193</v>
      </c>
      <c r="PIK88" s="180" t="s">
        <v>25</v>
      </c>
      <c r="PIL88" s="193"/>
      <c r="PIM88" s="461" t="s">
        <v>903</v>
      </c>
      <c r="PIN88" s="140" t="s">
        <v>2</v>
      </c>
      <c r="PIO88" s="224" t="s">
        <v>3</v>
      </c>
      <c r="PIP88" s="461" t="s">
        <v>10</v>
      </c>
      <c r="PIQ88" s="461" t="s">
        <v>4</v>
      </c>
      <c r="PIR88" s="180" t="s">
        <v>193</v>
      </c>
      <c r="PIS88" s="180" t="s">
        <v>25</v>
      </c>
      <c r="PIT88" s="193"/>
      <c r="PIU88" s="461" t="s">
        <v>903</v>
      </c>
      <c r="PIV88" s="140" t="s">
        <v>2</v>
      </c>
      <c r="PIW88" s="224" t="s">
        <v>3</v>
      </c>
      <c r="PIX88" s="461" t="s">
        <v>10</v>
      </c>
      <c r="PIY88" s="461" t="s">
        <v>4</v>
      </c>
      <c r="PIZ88" s="180" t="s">
        <v>193</v>
      </c>
      <c r="PJA88" s="180" t="s">
        <v>25</v>
      </c>
      <c r="PJB88" s="193"/>
      <c r="PJC88" s="461" t="s">
        <v>903</v>
      </c>
      <c r="PJD88" s="140" t="s">
        <v>2</v>
      </c>
      <c r="PJE88" s="224" t="s">
        <v>3</v>
      </c>
      <c r="PJF88" s="461" t="s">
        <v>10</v>
      </c>
      <c r="PJG88" s="461" t="s">
        <v>4</v>
      </c>
      <c r="PJH88" s="180" t="s">
        <v>193</v>
      </c>
      <c r="PJI88" s="180" t="s">
        <v>25</v>
      </c>
      <c r="PJJ88" s="193"/>
      <c r="PJK88" s="461" t="s">
        <v>903</v>
      </c>
      <c r="PJL88" s="140" t="s">
        <v>2</v>
      </c>
      <c r="PJM88" s="224" t="s">
        <v>3</v>
      </c>
      <c r="PJN88" s="461" t="s">
        <v>10</v>
      </c>
      <c r="PJO88" s="461" t="s">
        <v>4</v>
      </c>
      <c r="PJP88" s="180" t="s">
        <v>193</v>
      </c>
      <c r="PJQ88" s="180" t="s">
        <v>25</v>
      </c>
      <c r="PJR88" s="193"/>
      <c r="PJS88" s="461" t="s">
        <v>903</v>
      </c>
      <c r="PJT88" s="140" t="s">
        <v>2</v>
      </c>
      <c r="PJU88" s="224" t="s">
        <v>3</v>
      </c>
      <c r="PJV88" s="461" t="s">
        <v>10</v>
      </c>
      <c r="PJW88" s="461" t="s">
        <v>4</v>
      </c>
      <c r="PJX88" s="180" t="s">
        <v>193</v>
      </c>
      <c r="PJY88" s="180" t="s">
        <v>25</v>
      </c>
      <c r="PJZ88" s="193"/>
      <c r="PKA88" s="461" t="s">
        <v>903</v>
      </c>
      <c r="PKB88" s="140" t="s">
        <v>2</v>
      </c>
      <c r="PKC88" s="224" t="s">
        <v>3</v>
      </c>
      <c r="PKD88" s="461" t="s">
        <v>10</v>
      </c>
      <c r="PKE88" s="461" t="s">
        <v>4</v>
      </c>
      <c r="PKF88" s="180" t="s">
        <v>193</v>
      </c>
      <c r="PKG88" s="180" t="s">
        <v>25</v>
      </c>
      <c r="PKH88" s="193"/>
      <c r="PKI88" s="461" t="s">
        <v>903</v>
      </c>
      <c r="PKJ88" s="140" t="s">
        <v>2</v>
      </c>
      <c r="PKK88" s="224" t="s">
        <v>3</v>
      </c>
      <c r="PKL88" s="461" t="s">
        <v>10</v>
      </c>
      <c r="PKM88" s="461" t="s">
        <v>4</v>
      </c>
      <c r="PKN88" s="180" t="s">
        <v>193</v>
      </c>
      <c r="PKO88" s="180" t="s">
        <v>25</v>
      </c>
      <c r="PKP88" s="193"/>
      <c r="PKQ88" s="461" t="s">
        <v>903</v>
      </c>
      <c r="PKR88" s="140" t="s">
        <v>2</v>
      </c>
      <c r="PKS88" s="224" t="s">
        <v>3</v>
      </c>
      <c r="PKT88" s="461" t="s">
        <v>10</v>
      </c>
      <c r="PKU88" s="461" t="s">
        <v>4</v>
      </c>
      <c r="PKV88" s="180" t="s">
        <v>193</v>
      </c>
      <c r="PKW88" s="180" t="s">
        <v>25</v>
      </c>
      <c r="PKX88" s="193"/>
      <c r="PKY88" s="461" t="s">
        <v>903</v>
      </c>
      <c r="PKZ88" s="140" t="s">
        <v>2</v>
      </c>
      <c r="PLA88" s="224" t="s">
        <v>3</v>
      </c>
      <c r="PLB88" s="461" t="s">
        <v>10</v>
      </c>
      <c r="PLC88" s="461" t="s">
        <v>4</v>
      </c>
      <c r="PLD88" s="180" t="s">
        <v>193</v>
      </c>
      <c r="PLE88" s="180" t="s">
        <v>25</v>
      </c>
      <c r="PLF88" s="193"/>
      <c r="PLG88" s="461" t="s">
        <v>903</v>
      </c>
      <c r="PLH88" s="140" t="s">
        <v>2</v>
      </c>
      <c r="PLI88" s="224" t="s">
        <v>3</v>
      </c>
      <c r="PLJ88" s="461" t="s">
        <v>10</v>
      </c>
      <c r="PLK88" s="461" t="s">
        <v>4</v>
      </c>
      <c r="PLL88" s="180" t="s">
        <v>193</v>
      </c>
      <c r="PLM88" s="180" t="s">
        <v>25</v>
      </c>
      <c r="PLN88" s="193"/>
      <c r="PLO88" s="461" t="s">
        <v>903</v>
      </c>
      <c r="PLP88" s="140" t="s">
        <v>2</v>
      </c>
      <c r="PLQ88" s="224" t="s">
        <v>3</v>
      </c>
      <c r="PLR88" s="461" t="s">
        <v>10</v>
      </c>
      <c r="PLS88" s="461" t="s">
        <v>4</v>
      </c>
      <c r="PLT88" s="180" t="s">
        <v>193</v>
      </c>
      <c r="PLU88" s="180" t="s">
        <v>25</v>
      </c>
      <c r="PLV88" s="193"/>
      <c r="PLW88" s="461" t="s">
        <v>903</v>
      </c>
      <c r="PLX88" s="140" t="s">
        <v>2</v>
      </c>
      <c r="PLY88" s="224" t="s">
        <v>3</v>
      </c>
      <c r="PLZ88" s="461" t="s">
        <v>10</v>
      </c>
      <c r="PMA88" s="461" t="s">
        <v>4</v>
      </c>
      <c r="PMB88" s="180" t="s">
        <v>193</v>
      </c>
      <c r="PMC88" s="180" t="s">
        <v>25</v>
      </c>
      <c r="PMD88" s="193"/>
      <c r="PME88" s="461" t="s">
        <v>903</v>
      </c>
      <c r="PMF88" s="140" t="s">
        <v>2</v>
      </c>
      <c r="PMG88" s="224" t="s">
        <v>3</v>
      </c>
      <c r="PMH88" s="461" t="s">
        <v>10</v>
      </c>
      <c r="PMI88" s="461" t="s">
        <v>4</v>
      </c>
      <c r="PMJ88" s="180" t="s">
        <v>193</v>
      </c>
      <c r="PMK88" s="180" t="s">
        <v>25</v>
      </c>
      <c r="PML88" s="193"/>
      <c r="PMM88" s="461" t="s">
        <v>903</v>
      </c>
      <c r="PMN88" s="140" t="s">
        <v>2</v>
      </c>
      <c r="PMO88" s="224" t="s">
        <v>3</v>
      </c>
      <c r="PMP88" s="461" t="s">
        <v>10</v>
      </c>
      <c r="PMQ88" s="461" t="s">
        <v>4</v>
      </c>
      <c r="PMR88" s="180" t="s">
        <v>193</v>
      </c>
      <c r="PMS88" s="180" t="s">
        <v>25</v>
      </c>
      <c r="PMT88" s="193"/>
      <c r="PMU88" s="461" t="s">
        <v>903</v>
      </c>
      <c r="PMV88" s="140" t="s">
        <v>2</v>
      </c>
      <c r="PMW88" s="224" t="s">
        <v>3</v>
      </c>
      <c r="PMX88" s="461" t="s">
        <v>10</v>
      </c>
      <c r="PMY88" s="461" t="s">
        <v>4</v>
      </c>
      <c r="PMZ88" s="180" t="s">
        <v>193</v>
      </c>
      <c r="PNA88" s="180" t="s">
        <v>25</v>
      </c>
      <c r="PNB88" s="193"/>
      <c r="PNC88" s="461" t="s">
        <v>903</v>
      </c>
      <c r="PND88" s="140" t="s">
        <v>2</v>
      </c>
      <c r="PNE88" s="224" t="s">
        <v>3</v>
      </c>
      <c r="PNF88" s="461" t="s">
        <v>10</v>
      </c>
      <c r="PNG88" s="461" t="s">
        <v>4</v>
      </c>
      <c r="PNH88" s="180" t="s">
        <v>193</v>
      </c>
      <c r="PNI88" s="180" t="s">
        <v>25</v>
      </c>
      <c r="PNJ88" s="193"/>
      <c r="PNK88" s="461" t="s">
        <v>903</v>
      </c>
      <c r="PNL88" s="140" t="s">
        <v>2</v>
      </c>
      <c r="PNM88" s="224" t="s">
        <v>3</v>
      </c>
      <c r="PNN88" s="461" t="s">
        <v>10</v>
      </c>
      <c r="PNO88" s="461" t="s">
        <v>4</v>
      </c>
      <c r="PNP88" s="180" t="s">
        <v>193</v>
      </c>
      <c r="PNQ88" s="180" t="s">
        <v>25</v>
      </c>
      <c r="PNR88" s="193"/>
      <c r="PNS88" s="461" t="s">
        <v>903</v>
      </c>
      <c r="PNT88" s="140" t="s">
        <v>2</v>
      </c>
      <c r="PNU88" s="224" t="s">
        <v>3</v>
      </c>
      <c r="PNV88" s="461" t="s">
        <v>10</v>
      </c>
      <c r="PNW88" s="461" t="s">
        <v>4</v>
      </c>
      <c r="PNX88" s="180" t="s">
        <v>193</v>
      </c>
      <c r="PNY88" s="180" t="s">
        <v>25</v>
      </c>
      <c r="PNZ88" s="193"/>
      <c r="POA88" s="461" t="s">
        <v>903</v>
      </c>
      <c r="POB88" s="140" t="s">
        <v>2</v>
      </c>
      <c r="POC88" s="224" t="s">
        <v>3</v>
      </c>
      <c r="POD88" s="461" t="s">
        <v>10</v>
      </c>
      <c r="POE88" s="461" t="s">
        <v>4</v>
      </c>
      <c r="POF88" s="180" t="s">
        <v>193</v>
      </c>
      <c r="POG88" s="180" t="s">
        <v>25</v>
      </c>
      <c r="POH88" s="193"/>
      <c r="POI88" s="461" t="s">
        <v>903</v>
      </c>
      <c r="POJ88" s="140" t="s">
        <v>2</v>
      </c>
      <c r="POK88" s="224" t="s">
        <v>3</v>
      </c>
      <c r="POL88" s="461" t="s">
        <v>10</v>
      </c>
      <c r="POM88" s="461" t="s">
        <v>4</v>
      </c>
      <c r="PON88" s="180" t="s">
        <v>193</v>
      </c>
      <c r="POO88" s="180" t="s">
        <v>25</v>
      </c>
      <c r="POP88" s="193"/>
      <c r="POQ88" s="461" t="s">
        <v>903</v>
      </c>
      <c r="POR88" s="140" t="s">
        <v>2</v>
      </c>
      <c r="POS88" s="224" t="s">
        <v>3</v>
      </c>
      <c r="POT88" s="461" t="s">
        <v>10</v>
      </c>
      <c r="POU88" s="461" t="s">
        <v>4</v>
      </c>
      <c r="POV88" s="180" t="s">
        <v>193</v>
      </c>
      <c r="POW88" s="180" t="s">
        <v>25</v>
      </c>
      <c r="POX88" s="193"/>
      <c r="POY88" s="461" t="s">
        <v>903</v>
      </c>
      <c r="POZ88" s="140" t="s">
        <v>2</v>
      </c>
      <c r="PPA88" s="224" t="s">
        <v>3</v>
      </c>
      <c r="PPB88" s="461" t="s">
        <v>10</v>
      </c>
      <c r="PPC88" s="461" t="s">
        <v>4</v>
      </c>
      <c r="PPD88" s="180" t="s">
        <v>193</v>
      </c>
      <c r="PPE88" s="180" t="s">
        <v>25</v>
      </c>
      <c r="PPF88" s="193"/>
      <c r="PPG88" s="461" t="s">
        <v>903</v>
      </c>
      <c r="PPH88" s="140" t="s">
        <v>2</v>
      </c>
      <c r="PPI88" s="224" t="s">
        <v>3</v>
      </c>
      <c r="PPJ88" s="461" t="s">
        <v>10</v>
      </c>
      <c r="PPK88" s="461" t="s">
        <v>4</v>
      </c>
      <c r="PPL88" s="180" t="s">
        <v>193</v>
      </c>
      <c r="PPM88" s="180" t="s">
        <v>25</v>
      </c>
      <c r="PPN88" s="193"/>
      <c r="PPO88" s="461" t="s">
        <v>903</v>
      </c>
      <c r="PPP88" s="140" t="s">
        <v>2</v>
      </c>
      <c r="PPQ88" s="224" t="s">
        <v>3</v>
      </c>
      <c r="PPR88" s="461" t="s">
        <v>10</v>
      </c>
      <c r="PPS88" s="461" t="s">
        <v>4</v>
      </c>
      <c r="PPT88" s="180" t="s">
        <v>193</v>
      </c>
      <c r="PPU88" s="180" t="s">
        <v>25</v>
      </c>
      <c r="PPV88" s="193"/>
      <c r="PPW88" s="461" t="s">
        <v>903</v>
      </c>
      <c r="PPX88" s="140" t="s">
        <v>2</v>
      </c>
      <c r="PPY88" s="224" t="s">
        <v>3</v>
      </c>
      <c r="PPZ88" s="461" t="s">
        <v>10</v>
      </c>
      <c r="PQA88" s="461" t="s">
        <v>4</v>
      </c>
      <c r="PQB88" s="180" t="s">
        <v>193</v>
      </c>
      <c r="PQC88" s="180" t="s">
        <v>25</v>
      </c>
      <c r="PQD88" s="193"/>
      <c r="PQE88" s="461" t="s">
        <v>903</v>
      </c>
      <c r="PQF88" s="140" t="s">
        <v>2</v>
      </c>
      <c r="PQG88" s="224" t="s">
        <v>3</v>
      </c>
      <c r="PQH88" s="461" t="s">
        <v>10</v>
      </c>
      <c r="PQI88" s="461" t="s">
        <v>4</v>
      </c>
      <c r="PQJ88" s="180" t="s">
        <v>193</v>
      </c>
      <c r="PQK88" s="180" t="s">
        <v>25</v>
      </c>
      <c r="PQL88" s="193"/>
      <c r="PQM88" s="461" t="s">
        <v>903</v>
      </c>
      <c r="PQN88" s="140" t="s">
        <v>2</v>
      </c>
      <c r="PQO88" s="224" t="s">
        <v>3</v>
      </c>
      <c r="PQP88" s="461" t="s">
        <v>10</v>
      </c>
      <c r="PQQ88" s="461" t="s">
        <v>4</v>
      </c>
      <c r="PQR88" s="180" t="s">
        <v>193</v>
      </c>
      <c r="PQS88" s="180" t="s">
        <v>25</v>
      </c>
      <c r="PQT88" s="193"/>
      <c r="PQU88" s="461" t="s">
        <v>903</v>
      </c>
      <c r="PQV88" s="140" t="s">
        <v>2</v>
      </c>
      <c r="PQW88" s="224" t="s">
        <v>3</v>
      </c>
      <c r="PQX88" s="461" t="s">
        <v>10</v>
      </c>
      <c r="PQY88" s="461" t="s">
        <v>4</v>
      </c>
      <c r="PQZ88" s="180" t="s">
        <v>193</v>
      </c>
      <c r="PRA88" s="180" t="s">
        <v>25</v>
      </c>
      <c r="PRB88" s="193"/>
      <c r="PRC88" s="461" t="s">
        <v>903</v>
      </c>
      <c r="PRD88" s="140" t="s">
        <v>2</v>
      </c>
      <c r="PRE88" s="224" t="s">
        <v>3</v>
      </c>
      <c r="PRF88" s="461" t="s">
        <v>10</v>
      </c>
      <c r="PRG88" s="461" t="s">
        <v>4</v>
      </c>
      <c r="PRH88" s="180" t="s">
        <v>193</v>
      </c>
      <c r="PRI88" s="180" t="s">
        <v>25</v>
      </c>
      <c r="PRJ88" s="193"/>
      <c r="PRK88" s="461" t="s">
        <v>903</v>
      </c>
      <c r="PRL88" s="140" t="s">
        <v>2</v>
      </c>
      <c r="PRM88" s="224" t="s">
        <v>3</v>
      </c>
      <c r="PRN88" s="461" t="s">
        <v>10</v>
      </c>
      <c r="PRO88" s="461" t="s">
        <v>4</v>
      </c>
      <c r="PRP88" s="180" t="s">
        <v>193</v>
      </c>
      <c r="PRQ88" s="180" t="s">
        <v>25</v>
      </c>
      <c r="PRR88" s="193"/>
      <c r="PRS88" s="461" t="s">
        <v>903</v>
      </c>
      <c r="PRT88" s="140" t="s">
        <v>2</v>
      </c>
      <c r="PRU88" s="224" t="s">
        <v>3</v>
      </c>
      <c r="PRV88" s="461" t="s">
        <v>10</v>
      </c>
      <c r="PRW88" s="461" t="s">
        <v>4</v>
      </c>
      <c r="PRX88" s="180" t="s">
        <v>193</v>
      </c>
      <c r="PRY88" s="180" t="s">
        <v>25</v>
      </c>
      <c r="PRZ88" s="193"/>
      <c r="PSA88" s="461" t="s">
        <v>903</v>
      </c>
      <c r="PSB88" s="140" t="s">
        <v>2</v>
      </c>
      <c r="PSC88" s="224" t="s">
        <v>3</v>
      </c>
      <c r="PSD88" s="461" t="s">
        <v>10</v>
      </c>
      <c r="PSE88" s="461" t="s">
        <v>4</v>
      </c>
      <c r="PSF88" s="180" t="s">
        <v>193</v>
      </c>
      <c r="PSG88" s="180" t="s">
        <v>25</v>
      </c>
      <c r="PSH88" s="193"/>
      <c r="PSI88" s="461" t="s">
        <v>903</v>
      </c>
      <c r="PSJ88" s="140" t="s">
        <v>2</v>
      </c>
      <c r="PSK88" s="224" t="s">
        <v>3</v>
      </c>
      <c r="PSL88" s="461" t="s">
        <v>10</v>
      </c>
      <c r="PSM88" s="461" t="s">
        <v>4</v>
      </c>
      <c r="PSN88" s="180" t="s">
        <v>193</v>
      </c>
      <c r="PSO88" s="180" t="s">
        <v>25</v>
      </c>
      <c r="PSP88" s="193"/>
      <c r="PSQ88" s="461" t="s">
        <v>903</v>
      </c>
      <c r="PSR88" s="140" t="s">
        <v>2</v>
      </c>
      <c r="PSS88" s="224" t="s">
        <v>3</v>
      </c>
      <c r="PST88" s="461" t="s">
        <v>10</v>
      </c>
      <c r="PSU88" s="461" t="s">
        <v>4</v>
      </c>
      <c r="PSV88" s="180" t="s">
        <v>193</v>
      </c>
      <c r="PSW88" s="180" t="s">
        <v>25</v>
      </c>
      <c r="PSX88" s="193"/>
      <c r="PSY88" s="461" t="s">
        <v>903</v>
      </c>
      <c r="PSZ88" s="140" t="s">
        <v>2</v>
      </c>
      <c r="PTA88" s="224" t="s">
        <v>3</v>
      </c>
      <c r="PTB88" s="461" t="s">
        <v>10</v>
      </c>
      <c r="PTC88" s="461" t="s">
        <v>4</v>
      </c>
      <c r="PTD88" s="180" t="s">
        <v>193</v>
      </c>
      <c r="PTE88" s="180" t="s">
        <v>25</v>
      </c>
      <c r="PTF88" s="193"/>
      <c r="PTG88" s="461" t="s">
        <v>903</v>
      </c>
      <c r="PTH88" s="140" t="s">
        <v>2</v>
      </c>
      <c r="PTI88" s="224" t="s">
        <v>3</v>
      </c>
      <c r="PTJ88" s="461" t="s">
        <v>10</v>
      </c>
      <c r="PTK88" s="461" t="s">
        <v>4</v>
      </c>
      <c r="PTL88" s="180" t="s">
        <v>193</v>
      </c>
      <c r="PTM88" s="180" t="s">
        <v>25</v>
      </c>
      <c r="PTN88" s="193"/>
      <c r="PTO88" s="461" t="s">
        <v>903</v>
      </c>
      <c r="PTP88" s="140" t="s">
        <v>2</v>
      </c>
      <c r="PTQ88" s="224" t="s">
        <v>3</v>
      </c>
      <c r="PTR88" s="461" t="s">
        <v>10</v>
      </c>
      <c r="PTS88" s="461" t="s">
        <v>4</v>
      </c>
      <c r="PTT88" s="180" t="s">
        <v>193</v>
      </c>
      <c r="PTU88" s="180" t="s">
        <v>25</v>
      </c>
      <c r="PTV88" s="193"/>
      <c r="PTW88" s="461" t="s">
        <v>903</v>
      </c>
      <c r="PTX88" s="140" t="s">
        <v>2</v>
      </c>
      <c r="PTY88" s="224" t="s">
        <v>3</v>
      </c>
      <c r="PTZ88" s="461" t="s">
        <v>10</v>
      </c>
      <c r="PUA88" s="461" t="s">
        <v>4</v>
      </c>
      <c r="PUB88" s="180" t="s">
        <v>193</v>
      </c>
      <c r="PUC88" s="180" t="s">
        <v>25</v>
      </c>
      <c r="PUD88" s="193"/>
      <c r="PUE88" s="461" t="s">
        <v>903</v>
      </c>
      <c r="PUF88" s="140" t="s">
        <v>2</v>
      </c>
      <c r="PUG88" s="224" t="s">
        <v>3</v>
      </c>
      <c r="PUH88" s="461" t="s">
        <v>10</v>
      </c>
      <c r="PUI88" s="461" t="s">
        <v>4</v>
      </c>
      <c r="PUJ88" s="180" t="s">
        <v>193</v>
      </c>
      <c r="PUK88" s="180" t="s">
        <v>25</v>
      </c>
      <c r="PUL88" s="193"/>
      <c r="PUM88" s="461" t="s">
        <v>903</v>
      </c>
      <c r="PUN88" s="140" t="s">
        <v>2</v>
      </c>
      <c r="PUO88" s="224" t="s">
        <v>3</v>
      </c>
      <c r="PUP88" s="461" t="s">
        <v>10</v>
      </c>
      <c r="PUQ88" s="461" t="s">
        <v>4</v>
      </c>
      <c r="PUR88" s="180" t="s">
        <v>193</v>
      </c>
      <c r="PUS88" s="180" t="s">
        <v>25</v>
      </c>
      <c r="PUT88" s="193"/>
      <c r="PUU88" s="461" t="s">
        <v>903</v>
      </c>
      <c r="PUV88" s="140" t="s">
        <v>2</v>
      </c>
      <c r="PUW88" s="224" t="s">
        <v>3</v>
      </c>
      <c r="PUX88" s="461" t="s">
        <v>10</v>
      </c>
      <c r="PUY88" s="461" t="s">
        <v>4</v>
      </c>
      <c r="PUZ88" s="180" t="s">
        <v>193</v>
      </c>
      <c r="PVA88" s="180" t="s">
        <v>25</v>
      </c>
      <c r="PVB88" s="193"/>
      <c r="PVC88" s="461" t="s">
        <v>903</v>
      </c>
      <c r="PVD88" s="140" t="s">
        <v>2</v>
      </c>
      <c r="PVE88" s="224" t="s">
        <v>3</v>
      </c>
      <c r="PVF88" s="461" t="s">
        <v>10</v>
      </c>
      <c r="PVG88" s="461" t="s">
        <v>4</v>
      </c>
      <c r="PVH88" s="180" t="s">
        <v>193</v>
      </c>
      <c r="PVI88" s="180" t="s">
        <v>25</v>
      </c>
      <c r="PVJ88" s="193"/>
      <c r="PVK88" s="461" t="s">
        <v>903</v>
      </c>
      <c r="PVL88" s="140" t="s">
        <v>2</v>
      </c>
      <c r="PVM88" s="224" t="s">
        <v>3</v>
      </c>
      <c r="PVN88" s="461" t="s">
        <v>10</v>
      </c>
      <c r="PVO88" s="461" t="s">
        <v>4</v>
      </c>
      <c r="PVP88" s="180" t="s">
        <v>193</v>
      </c>
      <c r="PVQ88" s="180" t="s">
        <v>25</v>
      </c>
      <c r="PVR88" s="193"/>
      <c r="PVS88" s="461" t="s">
        <v>903</v>
      </c>
      <c r="PVT88" s="140" t="s">
        <v>2</v>
      </c>
      <c r="PVU88" s="224" t="s">
        <v>3</v>
      </c>
      <c r="PVV88" s="461" t="s">
        <v>10</v>
      </c>
      <c r="PVW88" s="461" t="s">
        <v>4</v>
      </c>
      <c r="PVX88" s="180" t="s">
        <v>193</v>
      </c>
      <c r="PVY88" s="180" t="s">
        <v>25</v>
      </c>
      <c r="PVZ88" s="193"/>
      <c r="PWA88" s="461" t="s">
        <v>903</v>
      </c>
      <c r="PWB88" s="140" t="s">
        <v>2</v>
      </c>
      <c r="PWC88" s="224" t="s">
        <v>3</v>
      </c>
      <c r="PWD88" s="461" t="s">
        <v>10</v>
      </c>
      <c r="PWE88" s="461" t="s">
        <v>4</v>
      </c>
      <c r="PWF88" s="180" t="s">
        <v>193</v>
      </c>
      <c r="PWG88" s="180" t="s">
        <v>25</v>
      </c>
      <c r="PWH88" s="193"/>
      <c r="PWI88" s="461" t="s">
        <v>903</v>
      </c>
      <c r="PWJ88" s="140" t="s">
        <v>2</v>
      </c>
      <c r="PWK88" s="224" t="s">
        <v>3</v>
      </c>
      <c r="PWL88" s="461" t="s">
        <v>10</v>
      </c>
      <c r="PWM88" s="461" t="s">
        <v>4</v>
      </c>
      <c r="PWN88" s="180" t="s">
        <v>193</v>
      </c>
      <c r="PWO88" s="180" t="s">
        <v>25</v>
      </c>
      <c r="PWP88" s="193"/>
      <c r="PWQ88" s="461" t="s">
        <v>903</v>
      </c>
      <c r="PWR88" s="140" t="s">
        <v>2</v>
      </c>
      <c r="PWS88" s="224" t="s">
        <v>3</v>
      </c>
      <c r="PWT88" s="461" t="s">
        <v>10</v>
      </c>
      <c r="PWU88" s="461" t="s">
        <v>4</v>
      </c>
      <c r="PWV88" s="180" t="s">
        <v>193</v>
      </c>
      <c r="PWW88" s="180" t="s">
        <v>25</v>
      </c>
      <c r="PWX88" s="193"/>
      <c r="PWY88" s="461" t="s">
        <v>903</v>
      </c>
      <c r="PWZ88" s="140" t="s">
        <v>2</v>
      </c>
      <c r="PXA88" s="224" t="s">
        <v>3</v>
      </c>
      <c r="PXB88" s="461" t="s">
        <v>10</v>
      </c>
      <c r="PXC88" s="461" t="s">
        <v>4</v>
      </c>
      <c r="PXD88" s="180" t="s">
        <v>193</v>
      </c>
      <c r="PXE88" s="180" t="s">
        <v>25</v>
      </c>
      <c r="PXF88" s="193"/>
      <c r="PXG88" s="461" t="s">
        <v>903</v>
      </c>
      <c r="PXH88" s="140" t="s">
        <v>2</v>
      </c>
      <c r="PXI88" s="224" t="s">
        <v>3</v>
      </c>
      <c r="PXJ88" s="461" t="s">
        <v>10</v>
      </c>
      <c r="PXK88" s="461" t="s">
        <v>4</v>
      </c>
      <c r="PXL88" s="180" t="s">
        <v>193</v>
      </c>
      <c r="PXM88" s="180" t="s">
        <v>25</v>
      </c>
      <c r="PXN88" s="193"/>
      <c r="PXO88" s="461" t="s">
        <v>903</v>
      </c>
      <c r="PXP88" s="140" t="s">
        <v>2</v>
      </c>
      <c r="PXQ88" s="224" t="s">
        <v>3</v>
      </c>
      <c r="PXR88" s="461" t="s">
        <v>10</v>
      </c>
      <c r="PXS88" s="461" t="s">
        <v>4</v>
      </c>
      <c r="PXT88" s="180" t="s">
        <v>193</v>
      </c>
      <c r="PXU88" s="180" t="s">
        <v>25</v>
      </c>
      <c r="PXV88" s="193"/>
      <c r="PXW88" s="461" t="s">
        <v>903</v>
      </c>
      <c r="PXX88" s="140" t="s">
        <v>2</v>
      </c>
      <c r="PXY88" s="224" t="s">
        <v>3</v>
      </c>
      <c r="PXZ88" s="461" t="s">
        <v>10</v>
      </c>
      <c r="PYA88" s="461" t="s">
        <v>4</v>
      </c>
      <c r="PYB88" s="180" t="s">
        <v>193</v>
      </c>
      <c r="PYC88" s="180" t="s">
        <v>25</v>
      </c>
      <c r="PYD88" s="193"/>
      <c r="PYE88" s="461" t="s">
        <v>903</v>
      </c>
      <c r="PYF88" s="140" t="s">
        <v>2</v>
      </c>
      <c r="PYG88" s="224" t="s">
        <v>3</v>
      </c>
      <c r="PYH88" s="461" t="s">
        <v>10</v>
      </c>
      <c r="PYI88" s="461" t="s">
        <v>4</v>
      </c>
      <c r="PYJ88" s="180" t="s">
        <v>193</v>
      </c>
      <c r="PYK88" s="180" t="s">
        <v>25</v>
      </c>
      <c r="PYL88" s="193"/>
      <c r="PYM88" s="461" t="s">
        <v>903</v>
      </c>
      <c r="PYN88" s="140" t="s">
        <v>2</v>
      </c>
      <c r="PYO88" s="224" t="s">
        <v>3</v>
      </c>
      <c r="PYP88" s="461" t="s">
        <v>10</v>
      </c>
      <c r="PYQ88" s="461" t="s">
        <v>4</v>
      </c>
      <c r="PYR88" s="180" t="s">
        <v>193</v>
      </c>
      <c r="PYS88" s="180" t="s">
        <v>25</v>
      </c>
      <c r="PYT88" s="193"/>
      <c r="PYU88" s="461" t="s">
        <v>903</v>
      </c>
      <c r="PYV88" s="140" t="s">
        <v>2</v>
      </c>
      <c r="PYW88" s="224" t="s">
        <v>3</v>
      </c>
      <c r="PYX88" s="461" t="s">
        <v>10</v>
      </c>
      <c r="PYY88" s="461" t="s">
        <v>4</v>
      </c>
      <c r="PYZ88" s="180" t="s">
        <v>193</v>
      </c>
      <c r="PZA88" s="180" t="s">
        <v>25</v>
      </c>
      <c r="PZB88" s="193"/>
      <c r="PZC88" s="461" t="s">
        <v>903</v>
      </c>
      <c r="PZD88" s="140" t="s">
        <v>2</v>
      </c>
      <c r="PZE88" s="224" t="s">
        <v>3</v>
      </c>
      <c r="PZF88" s="461" t="s">
        <v>10</v>
      </c>
      <c r="PZG88" s="461" t="s">
        <v>4</v>
      </c>
      <c r="PZH88" s="180" t="s">
        <v>193</v>
      </c>
      <c r="PZI88" s="180" t="s">
        <v>25</v>
      </c>
      <c r="PZJ88" s="193"/>
      <c r="PZK88" s="461" t="s">
        <v>903</v>
      </c>
      <c r="PZL88" s="140" t="s">
        <v>2</v>
      </c>
      <c r="PZM88" s="224" t="s">
        <v>3</v>
      </c>
      <c r="PZN88" s="461" t="s">
        <v>10</v>
      </c>
      <c r="PZO88" s="461" t="s">
        <v>4</v>
      </c>
      <c r="PZP88" s="180" t="s">
        <v>193</v>
      </c>
      <c r="PZQ88" s="180" t="s">
        <v>25</v>
      </c>
      <c r="PZR88" s="193"/>
      <c r="PZS88" s="461" t="s">
        <v>903</v>
      </c>
      <c r="PZT88" s="140" t="s">
        <v>2</v>
      </c>
      <c r="PZU88" s="224" t="s">
        <v>3</v>
      </c>
      <c r="PZV88" s="461" t="s">
        <v>10</v>
      </c>
      <c r="PZW88" s="461" t="s">
        <v>4</v>
      </c>
      <c r="PZX88" s="180" t="s">
        <v>193</v>
      </c>
      <c r="PZY88" s="180" t="s">
        <v>25</v>
      </c>
      <c r="PZZ88" s="193"/>
      <c r="QAA88" s="461" t="s">
        <v>903</v>
      </c>
      <c r="QAB88" s="140" t="s">
        <v>2</v>
      </c>
      <c r="QAC88" s="224" t="s">
        <v>3</v>
      </c>
      <c r="QAD88" s="461" t="s">
        <v>10</v>
      </c>
      <c r="QAE88" s="461" t="s">
        <v>4</v>
      </c>
      <c r="QAF88" s="180" t="s">
        <v>193</v>
      </c>
      <c r="QAG88" s="180" t="s">
        <v>25</v>
      </c>
      <c r="QAH88" s="193"/>
      <c r="QAI88" s="461" t="s">
        <v>903</v>
      </c>
      <c r="QAJ88" s="140" t="s">
        <v>2</v>
      </c>
      <c r="QAK88" s="224" t="s">
        <v>3</v>
      </c>
      <c r="QAL88" s="461" t="s">
        <v>10</v>
      </c>
      <c r="QAM88" s="461" t="s">
        <v>4</v>
      </c>
      <c r="QAN88" s="180" t="s">
        <v>193</v>
      </c>
      <c r="QAO88" s="180" t="s">
        <v>25</v>
      </c>
      <c r="QAP88" s="193"/>
      <c r="QAQ88" s="461" t="s">
        <v>903</v>
      </c>
      <c r="QAR88" s="140" t="s">
        <v>2</v>
      </c>
      <c r="QAS88" s="224" t="s">
        <v>3</v>
      </c>
      <c r="QAT88" s="461" t="s">
        <v>10</v>
      </c>
      <c r="QAU88" s="461" t="s">
        <v>4</v>
      </c>
      <c r="QAV88" s="180" t="s">
        <v>193</v>
      </c>
      <c r="QAW88" s="180" t="s">
        <v>25</v>
      </c>
      <c r="QAX88" s="193"/>
      <c r="QAY88" s="461" t="s">
        <v>903</v>
      </c>
      <c r="QAZ88" s="140" t="s">
        <v>2</v>
      </c>
      <c r="QBA88" s="224" t="s">
        <v>3</v>
      </c>
      <c r="QBB88" s="461" t="s">
        <v>10</v>
      </c>
      <c r="QBC88" s="461" t="s">
        <v>4</v>
      </c>
      <c r="QBD88" s="180" t="s">
        <v>193</v>
      </c>
      <c r="QBE88" s="180" t="s">
        <v>25</v>
      </c>
      <c r="QBF88" s="193"/>
      <c r="QBG88" s="461" t="s">
        <v>903</v>
      </c>
      <c r="QBH88" s="140" t="s">
        <v>2</v>
      </c>
      <c r="QBI88" s="224" t="s">
        <v>3</v>
      </c>
      <c r="QBJ88" s="461" t="s">
        <v>10</v>
      </c>
      <c r="QBK88" s="461" t="s">
        <v>4</v>
      </c>
      <c r="QBL88" s="180" t="s">
        <v>193</v>
      </c>
      <c r="QBM88" s="180" t="s">
        <v>25</v>
      </c>
      <c r="QBN88" s="193"/>
      <c r="QBO88" s="461" t="s">
        <v>903</v>
      </c>
      <c r="QBP88" s="140" t="s">
        <v>2</v>
      </c>
      <c r="QBQ88" s="224" t="s">
        <v>3</v>
      </c>
      <c r="QBR88" s="461" t="s">
        <v>10</v>
      </c>
      <c r="QBS88" s="461" t="s">
        <v>4</v>
      </c>
      <c r="QBT88" s="180" t="s">
        <v>193</v>
      </c>
      <c r="QBU88" s="180" t="s">
        <v>25</v>
      </c>
      <c r="QBV88" s="193"/>
      <c r="QBW88" s="461" t="s">
        <v>903</v>
      </c>
      <c r="QBX88" s="140" t="s">
        <v>2</v>
      </c>
      <c r="QBY88" s="224" t="s">
        <v>3</v>
      </c>
      <c r="QBZ88" s="461" t="s">
        <v>10</v>
      </c>
      <c r="QCA88" s="461" t="s">
        <v>4</v>
      </c>
      <c r="QCB88" s="180" t="s">
        <v>193</v>
      </c>
      <c r="QCC88" s="180" t="s">
        <v>25</v>
      </c>
      <c r="QCD88" s="193"/>
      <c r="QCE88" s="461" t="s">
        <v>903</v>
      </c>
      <c r="QCF88" s="140" t="s">
        <v>2</v>
      </c>
      <c r="QCG88" s="224" t="s">
        <v>3</v>
      </c>
      <c r="QCH88" s="461" t="s">
        <v>10</v>
      </c>
      <c r="QCI88" s="461" t="s">
        <v>4</v>
      </c>
      <c r="QCJ88" s="180" t="s">
        <v>193</v>
      </c>
      <c r="QCK88" s="180" t="s">
        <v>25</v>
      </c>
      <c r="QCL88" s="193"/>
      <c r="QCM88" s="461" t="s">
        <v>903</v>
      </c>
      <c r="QCN88" s="140" t="s">
        <v>2</v>
      </c>
      <c r="QCO88" s="224" t="s">
        <v>3</v>
      </c>
      <c r="QCP88" s="461" t="s">
        <v>10</v>
      </c>
      <c r="QCQ88" s="461" t="s">
        <v>4</v>
      </c>
      <c r="QCR88" s="180" t="s">
        <v>193</v>
      </c>
      <c r="QCS88" s="180" t="s">
        <v>25</v>
      </c>
      <c r="QCT88" s="193"/>
      <c r="QCU88" s="461" t="s">
        <v>903</v>
      </c>
      <c r="QCV88" s="140" t="s">
        <v>2</v>
      </c>
      <c r="QCW88" s="224" t="s">
        <v>3</v>
      </c>
      <c r="QCX88" s="461" t="s">
        <v>10</v>
      </c>
      <c r="QCY88" s="461" t="s">
        <v>4</v>
      </c>
      <c r="QCZ88" s="180" t="s">
        <v>193</v>
      </c>
      <c r="QDA88" s="180" t="s">
        <v>25</v>
      </c>
      <c r="QDB88" s="193"/>
      <c r="QDC88" s="461" t="s">
        <v>903</v>
      </c>
      <c r="QDD88" s="140" t="s">
        <v>2</v>
      </c>
      <c r="QDE88" s="224" t="s">
        <v>3</v>
      </c>
      <c r="QDF88" s="461" t="s">
        <v>10</v>
      </c>
      <c r="QDG88" s="461" t="s">
        <v>4</v>
      </c>
      <c r="QDH88" s="180" t="s">
        <v>193</v>
      </c>
      <c r="QDI88" s="180" t="s">
        <v>25</v>
      </c>
      <c r="QDJ88" s="193"/>
      <c r="QDK88" s="461" t="s">
        <v>903</v>
      </c>
      <c r="QDL88" s="140" t="s">
        <v>2</v>
      </c>
      <c r="QDM88" s="224" t="s">
        <v>3</v>
      </c>
      <c r="QDN88" s="461" t="s">
        <v>10</v>
      </c>
      <c r="QDO88" s="461" t="s">
        <v>4</v>
      </c>
      <c r="QDP88" s="180" t="s">
        <v>193</v>
      </c>
      <c r="QDQ88" s="180" t="s">
        <v>25</v>
      </c>
      <c r="QDR88" s="193"/>
      <c r="QDS88" s="461" t="s">
        <v>903</v>
      </c>
      <c r="QDT88" s="140" t="s">
        <v>2</v>
      </c>
      <c r="QDU88" s="224" t="s">
        <v>3</v>
      </c>
      <c r="QDV88" s="461" t="s">
        <v>10</v>
      </c>
      <c r="QDW88" s="461" t="s">
        <v>4</v>
      </c>
      <c r="QDX88" s="180" t="s">
        <v>193</v>
      </c>
      <c r="QDY88" s="180" t="s">
        <v>25</v>
      </c>
      <c r="QDZ88" s="193"/>
      <c r="QEA88" s="461" t="s">
        <v>903</v>
      </c>
      <c r="QEB88" s="140" t="s">
        <v>2</v>
      </c>
      <c r="QEC88" s="224" t="s">
        <v>3</v>
      </c>
      <c r="QED88" s="461" t="s">
        <v>10</v>
      </c>
      <c r="QEE88" s="461" t="s">
        <v>4</v>
      </c>
      <c r="QEF88" s="180" t="s">
        <v>193</v>
      </c>
      <c r="QEG88" s="180" t="s">
        <v>25</v>
      </c>
      <c r="QEH88" s="193"/>
      <c r="QEI88" s="461" t="s">
        <v>903</v>
      </c>
      <c r="QEJ88" s="140" t="s">
        <v>2</v>
      </c>
      <c r="QEK88" s="224" t="s">
        <v>3</v>
      </c>
      <c r="QEL88" s="461" t="s">
        <v>10</v>
      </c>
      <c r="QEM88" s="461" t="s">
        <v>4</v>
      </c>
      <c r="QEN88" s="180" t="s">
        <v>193</v>
      </c>
      <c r="QEO88" s="180" t="s">
        <v>25</v>
      </c>
      <c r="QEP88" s="193"/>
      <c r="QEQ88" s="461" t="s">
        <v>903</v>
      </c>
      <c r="QER88" s="140" t="s">
        <v>2</v>
      </c>
      <c r="QES88" s="224" t="s">
        <v>3</v>
      </c>
      <c r="QET88" s="461" t="s">
        <v>10</v>
      </c>
      <c r="QEU88" s="461" t="s">
        <v>4</v>
      </c>
      <c r="QEV88" s="180" t="s">
        <v>193</v>
      </c>
      <c r="QEW88" s="180" t="s">
        <v>25</v>
      </c>
      <c r="QEX88" s="193"/>
      <c r="QEY88" s="461" t="s">
        <v>903</v>
      </c>
      <c r="QEZ88" s="140" t="s">
        <v>2</v>
      </c>
      <c r="QFA88" s="224" t="s">
        <v>3</v>
      </c>
      <c r="QFB88" s="461" t="s">
        <v>10</v>
      </c>
      <c r="QFC88" s="461" t="s">
        <v>4</v>
      </c>
      <c r="QFD88" s="180" t="s">
        <v>193</v>
      </c>
      <c r="QFE88" s="180" t="s">
        <v>25</v>
      </c>
      <c r="QFF88" s="193"/>
      <c r="QFG88" s="461" t="s">
        <v>903</v>
      </c>
      <c r="QFH88" s="140" t="s">
        <v>2</v>
      </c>
      <c r="QFI88" s="224" t="s">
        <v>3</v>
      </c>
      <c r="QFJ88" s="461" t="s">
        <v>10</v>
      </c>
      <c r="QFK88" s="461" t="s">
        <v>4</v>
      </c>
      <c r="QFL88" s="180" t="s">
        <v>193</v>
      </c>
      <c r="QFM88" s="180" t="s">
        <v>25</v>
      </c>
      <c r="QFN88" s="193"/>
      <c r="QFO88" s="461" t="s">
        <v>903</v>
      </c>
      <c r="QFP88" s="140" t="s">
        <v>2</v>
      </c>
      <c r="QFQ88" s="224" t="s">
        <v>3</v>
      </c>
      <c r="QFR88" s="461" t="s">
        <v>10</v>
      </c>
      <c r="QFS88" s="461" t="s">
        <v>4</v>
      </c>
      <c r="QFT88" s="180" t="s">
        <v>193</v>
      </c>
      <c r="QFU88" s="180" t="s">
        <v>25</v>
      </c>
      <c r="QFV88" s="193"/>
      <c r="QFW88" s="461" t="s">
        <v>903</v>
      </c>
      <c r="QFX88" s="140" t="s">
        <v>2</v>
      </c>
      <c r="QFY88" s="224" t="s">
        <v>3</v>
      </c>
      <c r="QFZ88" s="461" t="s">
        <v>10</v>
      </c>
      <c r="QGA88" s="461" t="s">
        <v>4</v>
      </c>
      <c r="QGB88" s="180" t="s">
        <v>193</v>
      </c>
      <c r="QGC88" s="180" t="s">
        <v>25</v>
      </c>
      <c r="QGD88" s="193"/>
      <c r="QGE88" s="461" t="s">
        <v>903</v>
      </c>
      <c r="QGF88" s="140" t="s">
        <v>2</v>
      </c>
      <c r="QGG88" s="224" t="s">
        <v>3</v>
      </c>
      <c r="QGH88" s="461" t="s">
        <v>10</v>
      </c>
      <c r="QGI88" s="461" t="s">
        <v>4</v>
      </c>
      <c r="QGJ88" s="180" t="s">
        <v>193</v>
      </c>
      <c r="QGK88" s="180" t="s">
        <v>25</v>
      </c>
      <c r="QGL88" s="193"/>
      <c r="QGM88" s="461" t="s">
        <v>903</v>
      </c>
      <c r="QGN88" s="140" t="s">
        <v>2</v>
      </c>
      <c r="QGO88" s="224" t="s">
        <v>3</v>
      </c>
      <c r="QGP88" s="461" t="s">
        <v>10</v>
      </c>
      <c r="QGQ88" s="461" t="s">
        <v>4</v>
      </c>
      <c r="QGR88" s="180" t="s">
        <v>193</v>
      </c>
      <c r="QGS88" s="180" t="s">
        <v>25</v>
      </c>
      <c r="QGT88" s="193"/>
      <c r="QGU88" s="461" t="s">
        <v>903</v>
      </c>
      <c r="QGV88" s="140" t="s">
        <v>2</v>
      </c>
      <c r="QGW88" s="224" t="s">
        <v>3</v>
      </c>
      <c r="QGX88" s="461" t="s">
        <v>10</v>
      </c>
      <c r="QGY88" s="461" t="s">
        <v>4</v>
      </c>
      <c r="QGZ88" s="180" t="s">
        <v>193</v>
      </c>
      <c r="QHA88" s="180" t="s">
        <v>25</v>
      </c>
      <c r="QHB88" s="193"/>
      <c r="QHC88" s="461" t="s">
        <v>903</v>
      </c>
      <c r="QHD88" s="140" t="s">
        <v>2</v>
      </c>
      <c r="QHE88" s="224" t="s">
        <v>3</v>
      </c>
      <c r="QHF88" s="461" t="s">
        <v>10</v>
      </c>
      <c r="QHG88" s="461" t="s">
        <v>4</v>
      </c>
      <c r="QHH88" s="180" t="s">
        <v>193</v>
      </c>
      <c r="QHI88" s="180" t="s">
        <v>25</v>
      </c>
      <c r="QHJ88" s="193"/>
      <c r="QHK88" s="461" t="s">
        <v>903</v>
      </c>
      <c r="QHL88" s="140" t="s">
        <v>2</v>
      </c>
      <c r="QHM88" s="224" t="s">
        <v>3</v>
      </c>
      <c r="QHN88" s="461" t="s">
        <v>10</v>
      </c>
      <c r="QHO88" s="461" t="s">
        <v>4</v>
      </c>
      <c r="QHP88" s="180" t="s">
        <v>193</v>
      </c>
      <c r="QHQ88" s="180" t="s">
        <v>25</v>
      </c>
      <c r="QHR88" s="193"/>
      <c r="QHS88" s="461" t="s">
        <v>903</v>
      </c>
      <c r="QHT88" s="140" t="s">
        <v>2</v>
      </c>
      <c r="QHU88" s="224" t="s">
        <v>3</v>
      </c>
      <c r="QHV88" s="461" t="s">
        <v>10</v>
      </c>
      <c r="QHW88" s="461" t="s">
        <v>4</v>
      </c>
      <c r="QHX88" s="180" t="s">
        <v>193</v>
      </c>
      <c r="QHY88" s="180" t="s">
        <v>25</v>
      </c>
      <c r="QHZ88" s="193"/>
      <c r="QIA88" s="461" t="s">
        <v>903</v>
      </c>
      <c r="QIB88" s="140" t="s">
        <v>2</v>
      </c>
      <c r="QIC88" s="224" t="s">
        <v>3</v>
      </c>
      <c r="QID88" s="461" t="s">
        <v>10</v>
      </c>
      <c r="QIE88" s="461" t="s">
        <v>4</v>
      </c>
      <c r="QIF88" s="180" t="s">
        <v>193</v>
      </c>
      <c r="QIG88" s="180" t="s">
        <v>25</v>
      </c>
      <c r="QIH88" s="193"/>
      <c r="QII88" s="461" t="s">
        <v>903</v>
      </c>
      <c r="QIJ88" s="140" t="s">
        <v>2</v>
      </c>
      <c r="QIK88" s="224" t="s">
        <v>3</v>
      </c>
      <c r="QIL88" s="461" t="s">
        <v>10</v>
      </c>
      <c r="QIM88" s="461" t="s">
        <v>4</v>
      </c>
      <c r="QIN88" s="180" t="s">
        <v>193</v>
      </c>
      <c r="QIO88" s="180" t="s">
        <v>25</v>
      </c>
      <c r="QIP88" s="193"/>
      <c r="QIQ88" s="461" t="s">
        <v>903</v>
      </c>
      <c r="QIR88" s="140" t="s">
        <v>2</v>
      </c>
      <c r="QIS88" s="224" t="s">
        <v>3</v>
      </c>
      <c r="QIT88" s="461" t="s">
        <v>10</v>
      </c>
      <c r="QIU88" s="461" t="s">
        <v>4</v>
      </c>
      <c r="QIV88" s="180" t="s">
        <v>193</v>
      </c>
      <c r="QIW88" s="180" t="s">
        <v>25</v>
      </c>
      <c r="QIX88" s="193"/>
      <c r="QIY88" s="461" t="s">
        <v>903</v>
      </c>
      <c r="QIZ88" s="140" t="s">
        <v>2</v>
      </c>
      <c r="QJA88" s="224" t="s">
        <v>3</v>
      </c>
      <c r="QJB88" s="461" t="s">
        <v>10</v>
      </c>
      <c r="QJC88" s="461" t="s">
        <v>4</v>
      </c>
      <c r="QJD88" s="180" t="s">
        <v>193</v>
      </c>
      <c r="QJE88" s="180" t="s">
        <v>25</v>
      </c>
      <c r="QJF88" s="193"/>
      <c r="QJG88" s="461" t="s">
        <v>903</v>
      </c>
      <c r="QJH88" s="140" t="s">
        <v>2</v>
      </c>
      <c r="QJI88" s="224" t="s">
        <v>3</v>
      </c>
      <c r="QJJ88" s="461" t="s">
        <v>10</v>
      </c>
      <c r="QJK88" s="461" t="s">
        <v>4</v>
      </c>
      <c r="QJL88" s="180" t="s">
        <v>193</v>
      </c>
      <c r="QJM88" s="180" t="s">
        <v>25</v>
      </c>
      <c r="QJN88" s="193"/>
      <c r="QJO88" s="461" t="s">
        <v>903</v>
      </c>
      <c r="QJP88" s="140" t="s">
        <v>2</v>
      </c>
      <c r="QJQ88" s="224" t="s">
        <v>3</v>
      </c>
      <c r="QJR88" s="461" t="s">
        <v>10</v>
      </c>
      <c r="QJS88" s="461" t="s">
        <v>4</v>
      </c>
      <c r="QJT88" s="180" t="s">
        <v>193</v>
      </c>
      <c r="QJU88" s="180" t="s">
        <v>25</v>
      </c>
      <c r="QJV88" s="193"/>
      <c r="QJW88" s="461" t="s">
        <v>903</v>
      </c>
      <c r="QJX88" s="140" t="s">
        <v>2</v>
      </c>
      <c r="QJY88" s="224" t="s">
        <v>3</v>
      </c>
      <c r="QJZ88" s="461" t="s">
        <v>10</v>
      </c>
      <c r="QKA88" s="461" t="s">
        <v>4</v>
      </c>
      <c r="QKB88" s="180" t="s">
        <v>193</v>
      </c>
      <c r="QKC88" s="180" t="s">
        <v>25</v>
      </c>
      <c r="QKD88" s="193"/>
      <c r="QKE88" s="461" t="s">
        <v>903</v>
      </c>
      <c r="QKF88" s="140" t="s">
        <v>2</v>
      </c>
      <c r="QKG88" s="224" t="s">
        <v>3</v>
      </c>
      <c r="QKH88" s="461" t="s">
        <v>10</v>
      </c>
      <c r="QKI88" s="461" t="s">
        <v>4</v>
      </c>
      <c r="QKJ88" s="180" t="s">
        <v>193</v>
      </c>
      <c r="QKK88" s="180" t="s">
        <v>25</v>
      </c>
      <c r="QKL88" s="193"/>
      <c r="QKM88" s="461" t="s">
        <v>903</v>
      </c>
      <c r="QKN88" s="140" t="s">
        <v>2</v>
      </c>
      <c r="QKO88" s="224" t="s">
        <v>3</v>
      </c>
      <c r="QKP88" s="461" t="s">
        <v>10</v>
      </c>
      <c r="QKQ88" s="461" t="s">
        <v>4</v>
      </c>
      <c r="QKR88" s="180" t="s">
        <v>193</v>
      </c>
      <c r="QKS88" s="180" t="s">
        <v>25</v>
      </c>
      <c r="QKT88" s="193"/>
      <c r="QKU88" s="461" t="s">
        <v>903</v>
      </c>
      <c r="QKV88" s="140" t="s">
        <v>2</v>
      </c>
      <c r="QKW88" s="224" t="s">
        <v>3</v>
      </c>
      <c r="QKX88" s="461" t="s">
        <v>10</v>
      </c>
      <c r="QKY88" s="461" t="s">
        <v>4</v>
      </c>
      <c r="QKZ88" s="180" t="s">
        <v>193</v>
      </c>
      <c r="QLA88" s="180" t="s">
        <v>25</v>
      </c>
      <c r="QLB88" s="193"/>
      <c r="QLC88" s="461" t="s">
        <v>903</v>
      </c>
      <c r="QLD88" s="140" t="s">
        <v>2</v>
      </c>
      <c r="QLE88" s="224" t="s">
        <v>3</v>
      </c>
      <c r="QLF88" s="461" t="s">
        <v>10</v>
      </c>
      <c r="QLG88" s="461" t="s">
        <v>4</v>
      </c>
      <c r="QLH88" s="180" t="s">
        <v>193</v>
      </c>
      <c r="QLI88" s="180" t="s">
        <v>25</v>
      </c>
      <c r="QLJ88" s="193"/>
      <c r="QLK88" s="461" t="s">
        <v>903</v>
      </c>
      <c r="QLL88" s="140" t="s">
        <v>2</v>
      </c>
      <c r="QLM88" s="224" t="s">
        <v>3</v>
      </c>
      <c r="QLN88" s="461" t="s">
        <v>10</v>
      </c>
      <c r="QLO88" s="461" t="s">
        <v>4</v>
      </c>
      <c r="QLP88" s="180" t="s">
        <v>193</v>
      </c>
      <c r="QLQ88" s="180" t="s">
        <v>25</v>
      </c>
      <c r="QLR88" s="193"/>
      <c r="QLS88" s="461" t="s">
        <v>903</v>
      </c>
      <c r="QLT88" s="140" t="s">
        <v>2</v>
      </c>
      <c r="QLU88" s="224" t="s">
        <v>3</v>
      </c>
      <c r="QLV88" s="461" t="s">
        <v>10</v>
      </c>
      <c r="QLW88" s="461" t="s">
        <v>4</v>
      </c>
      <c r="QLX88" s="180" t="s">
        <v>193</v>
      </c>
      <c r="QLY88" s="180" t="s">
        <v>25</v>
      </c>
      <c r="QLZ88" s="193"/>
      <c r="QMA88" s="461" t="s">
        <v>903</v>
      </c>
      <c r="QMB88" s="140" t="s">
        <v>2</v>
      </c>
      <c r="QMC88" s="224" t="s">
        <v>3</v>
      </c>
      <c r="QMD88" s="461" t="s">
        <v>10</v>
      </c>
      <c r="QME88" s="461" t="s">
        <v>4</v>
      </c>
      <c r="QMF88" s="180" t="s">
        <v>193</v>
      </c>
      <c r="QMG88" s="180" t="s">
        <v>25</v>
      </c>
      <c r="QMH88" s="193"/>
      <c r="QMI88" s="461" t="s">
        <v>903</v>
      </c>
      <c r="QMJ88" s="140" t="s">
        <v>2</v>
      </c>
      <c r="QMK88" s="224" t="s">
        <v>3</v>
      </c>
      <c r="QML88" s="461" t="s">
        <v>10</v>
      </c>
      <c r="QMM88" s="461" t="s">
        <v>4</v>
      </c>
      <c r="QMN88" s="180" t="s">
        <v>193</v>
      </c>
      <c r="QMO88" s="180" t="s">
        <v>25</v>
      </c>
      <c r="QMP88" s="193"/>
      <c r="QMQ88" s="461" t="s">
        <v>903</v>
      </c>
      <c r="QMR88" s="140" t="s">
        <v>2</v>
      </c>
      <c r="QMS88" s="224" t="s">
        <v>3</v>
      </c>
      <c r="QMT88" s="461" t="s">
        <v>10</v>
      </c>
      <c r="QMU88" s="461" t="s">
        <v>4</v>
      </c>
      <c r="QMV88" s="180" t="s">
        <v>193</v>
      </c>
      <c r="QMW88" s="180" t="s">
        <v>25</v>
      </c>
      <c r="QMX88" s="193"/>
      <c r="QMY88" s="461" t="s">
        <v>903</v>
      </c>
      <c r="QMZ88" s="140" t="s">
        <v>2</v>
      </c>
      <c r="QNA88" s="224" t="s">
        <v>3</v>
      </c>
      <c r="QNB88" s="461" t="s">
        <v>10</v>
      </c>
      <c r="QNC88" s="461" t="s">
        <v>4</v>
      </c>
      <c r="QND88" s="180" t="s">
        <v>193</v>
      </c>
      <c r="QNE88" s="180" t="s">
        <v>25</v>
      </c>
      <c r="QNF88" s="193"/>
      <c r="QNG88" s="461" t="s">
        <v>903</v>
      </c>
      <c r="QNH88" s="140" t="s">
        <v>2</v>
      </c>
      <c r="QNI88" s="224" t="s">
        <v>3</v>
      </c>
      <c r="QNJ88" s="461" t="s">
        <v>10</v>
      </c>
      <c r="QNK88" s="461" t="s">
        <v>4</v>
      </c>
      <c r="QNL88" s="180" t="s">
        <v>193</v>
      </c>
      <c r="QNM88" s="180" t="s">
        <v>25</v>
      </c>
      <c r="QNN88" s="193"/>
      <c r="QNO88" s="461" t="s">
        <v>903</v>
      </c>
      <c r="QNP88" s="140" t="s">
        <v>2</v>
      </c>
      <c r="QNQ88" s="224" t="s">
        <v>3</v>
      </c>
      <c r="QNR88" s="461" t="s">
        <v>10</v>
      </c>
      <c r="QNS88" s="461" t="s">
        <v>4</v>
      </c>
      <c r="QNT88" s="180" t="s">
        <v>193</v>
      </c>
      <c r="QNU88" s="180" t="s">
        <v>25</v>
      </c>
      <c r="QNV88" s="193"/>
      <c r="QNW88" s="461" t="s">
        <v>903</v>
      </c>
      <c r="QNX88" s="140" t="s">
        <v>2</v>
      </c>
      <c r="QNY88" s="224" t="s">
        <v>3</v>
      </c>
      <c r="QNZ88" s="461" t="s">
        <v>10</v>
      </c>
      <c r="QOA88" s="461" t="s">
        <v>4</v>
      </c>
      <c r="QOB88" s="180" t="s">
        <v>193</v>
      </c>
      <c r="QOC88" s="180" t="s">
        <v>25</v>
      </c>
      <c r="QOD88" s="193"/>
      <c r="QOE88" s="461" t="s">
        <v>903</v>
      </c>
      <c r="QOF88" s="140" t="s">
        <v>2</v>
      </c>
      <c r="QOG88" s="224" t="s">
        <v>3</v>
      </c>
      <c r="QOH88" s="461" t="s">
        <v>10</v>
      </c>
      <c r="QOI88" s="461" t="s">
        <v>4</v>
      </c>
      <c r="QOJ88" s="180" t="s">
        <v>193</v>
      </c>
      <c r="QOK88" s="180" t="s">
        <v>25</v>
      </c>
      <c r="QOL88" s="193"/>
      <c r="QOM88" s="461" t="s">
        <v>903</v>
      </c>
      <c r="QON88" s="140" t="s">
        <v>2</v>
      </c>
      <c r="QOO88" s="224" t="s">
        <v>3</v>
      </c>
      <c r="QOP88" s="461" t="s">
        <v>10</v>
      </c>
      <c r="QOQ88" s="461" t="s">
        <v>4</v>
      </c>
      <c r="QOR88" s="180" t="s">
        <v>193</v>
      </c>
      <c r="QOS88" s="180" t="s">
        <v>25</v>
      </c>
      <c r="QOT88" s="193"/>
      <c r="QOU88" s="461" t="s">
        <v>903</v>
      </c>
      <c r="QOV88" s="140" t="s">
        <v>2</v>
      </c>
      <c r="QOW88" s="224" t="s">
        <v>3</v>
      </c>
      <c r="QOX88" s="461" t="s">
        <v>10</v>
      </c>
      <c r="QOY88" s="461" t="s">
        <v>4</v>
      </c>
      <c r="QOZ88" s="180" t="s">
        <v>193</v>
      </c>
      <c r="QPA88" s="180" t="s">
        <v>25</v>
      </c>
      <c r="QPB88" s="193"/>
      <c r="QPC88" s="461" t="s">
        <v>903</v>
      </c>
      <c r="QPD88" s="140" t="s">
        <v>2</v>
      </c>
      <c r="QPE88" s="224" t="s">
        <v>3</v>
      </c>
      <c r="QPF88" s="461" t="s">
        <v>10</v>
      </c>
      <c r="QPG88" s="461" t="s">
        <v>4</v>
      </c>
      <c r="QPH88" s="180" t="s">
        <v>193</v>
      </c>
      <c r="QPI88" s="180" t="s">
        <v>25</v>
      </c>
      <c r="QPJ88" s="193"/>
      <c r="QPK88" s="461" t="s">
        <v>903</v>
      </c>
      <c r="QPL88" s="140" t="s">
        <v>2</v>
      </c>
      <c r="QPM88" s="224" t="s">
        <v>3</v>
      </c>
      <c r="QPN88" s="461" t="s">
        <v>10</v>
      </c>
      <c r="QPO88" s="461" t="s">
        <v>4</v>
      </c>
      <c r="QPP88" s="180" t="s">
        <v>193</v>
      </c>
      <c r="QPQ88" s="180" t="s">
        <v>25</v>
      </c>
      <c r="QPR88" s="193"/>
      <c r="QPS88" s="461" t="s">
        <v>903</v>
      </c>
      <c r="QPT88" s="140" t="s">
        <v>2</v>
      </c>
      <c r="QPU88" s="224" t="s">
        <v>3</v>
      </c>
      <c r="QPV88" s="461" t="s">
        <v>10</v>
      </c>
      <c r="QPW88" s="461" t="s">
        <v>4</v>
      </c>
      <c r="QPX88" s="180" t="s">
        <v>193</v>
      </c>
      <c r="QPY88" s="180" t="s">
        <v>25</v>
      </c>
      <c r="QPZ88" s="193"/>
      <c r="QQA88" s="461" t="s">
        <v>903</v>
      </c>
      <c r="QQB88" s="140" t="s">
        <v>2</v>
      </c>
      <c r="QQC88" s="224" t="s">
        <v>3</v>
      </c>
      <c r="QQD88" s="461" t="s">
        <v>10</v>
      </c>
      <c r="QQE88" s="461" t="s">
        <v>4</v>
      </c>
      <c r="QQF88" s="180" t="s">
        <v>193</v>
      </c>
      <c r="QQG88" s="180" t="s">
        <v>25</v>
      </c>
      <c r="QQH88" s="193"/>
      <c r="QQI88" s="461" t="s">
        <v>903</v>
      </c>
      <c r="QQJ88" s="140" t="s">
        <v>2</v>
      </c>
      <c r="QQK88" s="224" t="s">
        <v>3</v>
      </c>
      <c r="QQL88" s="461" t="s">
        <v>10</v>
      </c>
      <c r="QQM88" s="461" t="s">
        <v>4</v>
      </c>
      <c r="QQN88" s="180" t="s">
        <v>193</v>
      </c>
      <c r="QQO88" s="180" t="s">
        <v>25</v>
      </c>
      <c r="QQP88" s="193"/>
      <c r="QQQ88" s="461" t="s">
        <v>903</v>
      </c>
      <c r="QQR88" s="140" t="s">
        <v>2</v>
      </c>
      <c r="QQS88" s="224" t="s">
        <v>3</v>
      </c>
      <c r="QQT88" s="461" t="s">
        <v>10</v>
      </c>
      <c r="QQU88" s="461" t="s">
        <v>4</v>
      </c>
      <c r="QQV88" s="180" t="s">
        <v>193</v>
      </c>
      <c r="QQW88" s="180" t="s">
        <v>25</v>
      </c>
      <c r="QQX88" s="193"/>
      <c r="QQY88" s="461" t="s">
        <v>903</v>
      </c>
      <c r="QQZ88" s="140" t="s">
        <v>2</v>
      </c>
      <c r="QRA88" s="224" t="s">
        <v>3</v>
      </c>
      <c r="QRB88" s="461" t="s">
        <v>10</v>
      </c>
      <c r="QRC88" s="461" t="s">
        <v>4</v>
      </c>
      <c r="QRD88" s="180" t="s">
        <v>193</v>
      </c>
      <c r="QRE88" s="180" t="s">
        <v>25</v>
      </c>
      <c r="QRF88" s="193"/>
      <c r="QRG88" s="461" t="s">
        <v>903</v>
      </c>
      <c r="QRH88" s="140" t="s">
        <v>2</v>
      </c>
      <c r="QRI88" s="224" t="s">
        <v>3</v>
      </c>
      <c r="QRJ88" s="461" t="s">
        <v>10</v>
      </c>
      <c r="QRK88" s="461" t="s">
        <v>4</v>
      </c>
      <c r="QRL88" s="180" t="s">
        <v>193</v>
      </c>
      <c r="QRM88" s="180" t="s">
        <v>25</v>
      </c>
      <c r="QRN88" s="193"/>
      <c r="QRO88" s="461" t="s">
        <v>903</v>
      </c>
      <c r="QRP88" s="140" t="s">
        <v>2</v>
      </c>
      <c r="QRQ88" s="224" t="s">
        <v>3</v>
      </c>
      <c r="QRR88" s="461" t="s">
        <v>10</v>
      </c>
      <c r="QRS88" s="461" t="s">
        <v>4</v>
      </c>
      <c r="QRT88" s="180" t="s">
        <v>193</v>
      </c>
      <c r="QRU88" s="180" t="s">
        <v>25</v>
      </c>
      <c r="QRV88" s="193"/>
      <c r="QRW88" s="461" t="s">
        <v>903</v>
      </c>
      <c r="QRX88" s="140" t="s">
        <v>2</v>
      </c>
      <c r="QRY88" s="224" t="s">
        <v>3</v>
      </c>
      <c r="QRZ88" s="461" t="s">
        <v>10</v>
      </c>
      <c r="QSA88" s="461" t="s">
        <v>4</v>
      </c>
      <c r="QSB88" s="180" t="s">
        <v>193</v>
      </c>
      <c r="QSC88" s="180" t="s">
        <v>25</v>
      </c>
      <c r="QSD88" s="193"/>
      <c r="QSE88" s="461" t="s">
        <v>903</v>
      </c>
      <c r="QSF88" s="140" t="s">
        <v>2</v>
      </c>
      <c r="QSG88" s="224" t="s">
        <v>3</v>
      </c>
      <c r="QSH88" s="461" t="s">
        <v>10</v>
      </c>
      <c r="QSI88" s="461" t="s">
        <v>4</v>
      </c>
      <c r="QSJ88" s="180" t="s">
        <v>193</v>
      </c>
      <c r="QSK88" s="180" t="s">
        <v>25</v>
      </c>
      <c r="QSL88" s="193"/>
      <c r="QSM88" s="461" t="s">
        <v>903</v>
      </c>
      <c r="QSN88" s="140" t="s">
        <v>2</v>
      </c>
      <c r="QSO88" s="224" t="s">
        <v>3</v>
      </c>
      <c r="QSP88" s="461" t="s">
        <v>10</v>
      </c>
      <c r="QSQ88" s="461" t="s">
        <v>4</v>
      </c>
      <c r="QSR88" s="180" t="s">
        <v>193</v>
      </c>
      <c r="QSS88" s="180" t="s">
        <v>25</v>
      </c>
      <c r="QST88" s="193"/>
      <c r="QSU88" s="461" t="s">
        <v>903</v>
      </c>
      <c r="QSV88" s="140" t="s">
        <v>2</v>
      </c>
      <c r="QSW88" s="224" t="s">
        <v>3</v>
      </c>
      <c r="QSX88" s="461" t="s">
        <v>10</v>
      </c>
      <c r="QSY88" s="461" t="s">
        <v>4</v>
      </c>
      <c r="QSZ88" s="180" t="s">
        <v>193</v>
      </c>
      <c r="QTA88" s="180" t="s">
        <v>25</v>
      </c>
      <c r="QTB88" s="193"/>
      <c r="QTC88" s="461" t="s">
        <v>903</v>
      </c>
      <c r="QTD88" s="140" t="s">
        <v>2</v>
      </c>
      <c r="QTE88" s="224" t="s">
        <v>3</v>
      </c>
      <c r="QTF88" s="461" t="s">
        <v>10</v>
      </c>
      <c r="QTG88" s="461" t="s">
        <v>4</v>
      </c>
      <c r="QTH88" s="180" t="s">
        <v>193</v>
      </c>
      <c r="QTI88" s="180" t="s">
        <v>25</v>
      </c>
      <c r="QTJ88" s="193"/>
      <c r="QTK88" s="461" t="s">
        <v>903</v>
      </c>
      <c r="QTL88" s="140" t="s">
        <v>2</v>
      </c>
      <c r="QTM88" s="224" t="s">
        <v>3</v>
      </c>
      <c r="QTN88" s="461" t="s">
        <v>10</v>
      </c>
      <c r="QTO88" s="461" t="s">
        <v>4</v>
      </c>
      <c r="QTP88" s="180" t="s">
        <v>193</v>
      </c>
      <c r="QTQ88" s="180" t="s">
        <v>25</v>
      </c>
      <c r="QTR88" s="193"/>
      <c r="QTS88" s="461" t="s">
        <v>903</v>
      </c>
      <c r="QTT88" s="140" t="s">
        <v>2</v>
      </c>
      <c r="QTU88" s="224" t="s">
        <v>3</v>
      </c>
      <c r="QTV88" s="461" t="s">
        <v>10</v>
      </c>
      <c r="QTW88" s="461" t="s">
        <v>4</v>
      </c>
      <c r="QTX88" s="180" t="s">
        <v>193</v>
      </c>
      <c r="QTY88" s="180" t="s">
        <v>25</v>
      </c>
      <c r="QTZ88" s="193"/>
      <c r="QUA88" s="461" t="s">
        <v>903</v>
      </c>
      <c r="QUB88" s="140" t="s">
        <v>2</v>
      </c>
      <c r="QUC88" s="224" t="s">
        <v>3</v>
      </c>
      <c r="QUD88" s="461" t="s">
        <v>10</v>
      </c>
      <c r="QUE88" s="461" t="s">
        <v>4</v>
      </c>
      <c r="QUF88" s="180" t="s">
        <v>193</v>
      </c>
      <c r="QUG88" s="180" t="s">
        <v>25</v>
      </c>
      <c r="QUH88" s="193"/>
      <c r="QUI88" s="461" t="s">
        <v>903</v>
      </c>
      <c r="QUJ88" s="140" t="s">
        <v>2</v>
      </c>
      <c r="QUK88" s="224" t="s">
        <v>3</v>
      </c>
      <c r="QUL88" s="461" t="s">
        <v>10</v>
      </c>
      <c r="QUM88" s="461" t="s">
        <v>4</v>
      </c>
      <c r="QUN88" s="180" t="s">
        <v>193</v>
      </c>
      <c r="QUO88" s="180" t="s">
        <v>25</v>
      </c>
      <c r="QUP88" s="193"/>
      <c r="QUQ88" s="461" t="s">
        <v>903</v>
      </c>
      <c r="QUR88" s="140" t="s">
        <v>2</v>
      </c>
      <c r="QUS88" s="224" t="s">
        <v>3</v>
      </c>
      <c r="QUT88" s="461" t="s">
        <v>10</v>
      </c>
      <c r="QUU88" s="461" t="s">
        <v>4</v>
      </c>
      <c r="QUV88" s="180" t="s">
        <v>193</v>
      </c>
      <c r="QUW88" s="180" t="s">
        <v>25</v>
      </c>
      <c r="QUX88" s="193"/>
      <c r="QUY88" s="461" t="s">
        <v>903</v>
      </c>
      <c r="QUZ88" s="140" t="s">
        <v>2</v>
      </c>
      <c r="QVA88" s="224" t="s">
        <v>3</v>
      </c>
      <c r="QVB88" s="461" t="s">
        <v>10</v>
      </c>
      <c r="QVC88" s="461" t="s">
        <v>4</v>
      </c>
      <c r="QVD88" s="180" t="s">
        <v>193</v>
      </c>
      <c r="QVE88" s="180" t="s">
        <v>25</v>
      </c>
      <c r="QVF88" s="193"/>
      <c r="QVG88" s="461" t="s">
        <v>903</v>
      </c>
      <c r="QVH88" s="140" t="s">
        <v>2</v>
      </c>
      <c r="QVI88" s="224" t="s">
        <v>3</v>
      </c>
      <c r="QVJ88" s="461" t="s">
        <v>10</v>
      </c>
      <c r="QVK88" s="461" t="s">
        <v>4</v>
      </c>
      <c r="QVL88" s="180" t="s">
        <v>193</v>
      </c>
      <c r="QVM88" s="180" t="s">
        <v>25</v>
      </c>
      <c r="QVN88" s="193"/>
      <c r="QVO88" s="461" t="s">
        <v>903</v>
      </c>
      <c r="QVP88" s="140" t="s">
        <v>2</v>
      </c>
      <c r="QVQ88" s="224" t="s">
        <v>3</v>
      </c>
      <c r="QVR88" s="461" t="s">
        <v>10</v>
      </c>
      <c r="QVS88" s="461" t="s">
        <v>4</v>
      </c>
      <c r="QVT88" s="180" t="s">
        <v>193</v>
      </c>
      <c r="QVU88" s="180" t="s">
        <v>25</v>
      </c>
      <c r="QVV88" s="193"/>
      <c r="QVW88" s="461" t="s">
        <v>903</v>
      </c>
      <c r="QVX88" s="140" t="s">
        <v>2</v>
      </c>
      <c r="QVY88" s="224" t="s">
        <v>3</v>
      </c>
      <c r="QVZ88" s="461" t="s">
        <v>10</v>
      </c>
      <c r="QWA88" s="461" t="s">
        <v>4</v>
      </c>
      <c r="QWB88" s="180" t="s">
        <v>193</v>
      </c>
      <c r="QWC88" s="180" t="s">
        <v>25</v>
      </c>
      <c r="QWD88" s="193"/>
      <c r="QWE88" s="461" t="s">
        <v>903</v>
      </c>
      <c r="QWF88" s="140" t="s">
        <v>2</v>
      </c>
      <c r="QWG88" s="224" t="s">
        <v>3</v>
      </c>
      <c r="QWH88" s="461" t="s">
        <v>10</v>
      </c>
      <c r="QWI88" s="461" t="s">
        <v>4</v>
      </c>
      <c r="QWJ88" s="180" t="s">
        <v>193</v>
      </c>
      <c r="QWK88" s="180" t="s">
        <v>25</v>
      </c>
      <c r="QWL88" s="193"/>
      <c r="QWM88" s="461" t="s">
        <v>903</v>
      </c>
      <c r="QWN88" s="140" t="s">
        <v>2</v>
      </c>
      <c r="QWO88" s="224" t="s">
        <v>3</v>
      </c>
      <c r="QWP88" s="461" t="s">
        <v>10</v>
      </c>
      <c r="QWQ88" s="461" t="s">
        <v>4</v>
      </c>
      <c r="QWR88" s="180" t="s">
        <v>193</v>
      </c>
      <c r="QWS88" s="180" t="s">
        <v>25</v>
      </c>
      <c r="QWT88" s="193"/>
      <c r="QWU88" s="461" t="s">
        <v>903</v>
      </c>
      <c r="QWV88" s="140" t="s">
        <v>2</v>
      </c>
      <c r="QWW88" s="224" t="s">
        <v>3</v>
      </c>
      <c r="QWX88" s="461" t="s">
        <v>10</v>
      </c>
      <c r="QWY88" s="461" t="s">
        <v>4</v>
      </c>
      <c r="QWZ88" s="180" t="s">
        <v>193</v>
      </c>
      <c r="QXA88" s="180" t="s">
        <v>25</v>
      </c>
      <c r="QXB88" s="193"/>
      <c r="QXC88" s="461" t="s">
        <v>903</v>
      </c>
      <c r="QXD88" s="140" t="s">
        <v>2</v>
      </c>
      <c r="QXE88" s="224" t="s">
        <v>3</v>
      </c>
      <c r="QXF88" s="461" t="s">
        <v>10</v>
      </c>
      <c r="QXG88" s="461" t="s">
        <v>4</v>
      </c>
      <c r="QXH88" s="180" t="s">
        <v>193</v>
      </c>
      <c r="QXI88" s="180" t="s">
        <v>25</v>
      </c>
      <c r="QXJ88" s="193"/>
      <c r="QXK88" s="461" t="s">
        <v>903</v>
      </c>
      <c r="QXL88" s="140" t="s">
        <v>2</v>
      </c>
      <c r="QXM88" s="224" t="s">
        <v>3</v>
      </c>
      <c r="QXN88" s="461" t="s">
        <v>10</v>
      </c>
      <c r="QXO88" s="461" t="s">
        <v>4</v>
      </c>
      <c r="QXP88" s="180" t="s">
        <v>193</v>
      </c>
      <c r="QXQ88" s="180" t="s">
        <v>25</v>
      </c>
      <c r="QXR88" s="193"/>
      <c r="QXS88" s="461" t="s">
        <v>903</v>
      </c>
      <c r="QXT88" s="140" t="s">
        <v>2</v>
      </c>
      <c r="QXU88" s="224" t="s">
        <v>3</v>
      </c>
      <c r="QXV88" s="461" t="s">
        <v>10</v>
      </c>
      <c r="QXW88" s="461" t="s">
        <v>4</v>
      </c>
      <c r="QXX88" s="180" t="s">
        <v>193</v>
      </c>
      <c r="QXY88" s="180" t="s">
        <v>25</v>
      </c>
      <c r="QXZ88" s="193"/>
      <c r="QYA88" s="461" t="s">
        <v>903</v>
      </c>
      <c r="QYB88" s="140" t="s">
        <v>2</v>
      </c>
      <c r="QYC88" s="224" t="s">
        <v>3</v>
      </c>
      <c r="QYD88" s="461" t="s">
        <v>10</v>
      </c>
      <c r="QYE88" s="461" t="s">
        <v>4</v>
      </c>
      <c r="QYF88" s="180" t="s">
        <v>193</v>
      </c>
      <c r="QYG88" s="180" t="s">
        <v>25</v>
      </c>
      <c r="QYH88" s="193"/>
      <c r="QYI88" s="461" t="s">
        <v>903</v>
      </c>
      <c r="QYJ88" s="140" t="s">
        <v>2</v>
      </c>
      <c r="QYK88" s="224" t="s">
        <v>3</v>
      </c>
      <c r="QYL88" s="461" t="s">
        <v>10</v>
      </c>
      <c r="QYM88" s="461" t="s">
        <v>4</v>
      </c>
      <c r="QYN88" s="180" t="s">
        <v>193</v>
      </c>
      <c r="QYO88" s="180" t="s">
        <v>25</v>
      </c>
      <c r="QYP88" s="193"/>
      <c r="QYQ88" s="461" t="s">
        <v>903</v>
      </c>
      <c r="QYR88" s="140" t="s">
        <v>2</v>
      </c>
      <c r="QYS88" s="224" t="s">
        <v>3</v>
      </c>
      <c r="QYT88" s="461" t="s">
        <v>10</v>
      </c>
      <c r="QYU88" s="461" t="s">
        <v>4</v>
      </c>
      <c r="QYV88" s="180" t="s">
        <v>193</v>
      </c>
      <c r="QYW88" s="180" t="s">
        <v>25</v>
      </c>
      <c r="QYX88" s="193"/>
      <c r="QYY88" s="461" t="s">
        <v>903</v>
      </c>
      <c r="QYZ88" s="140" t="s">
        <v>2</v>
      </c>
      <c r="QZA88" s="224" t="s">
        <v>3</v>
      </c>
      <c r="QZB88" s="461" t="s">
        <v>10</v>
      </c>
      <c r="QZC88" s="461" t="s">
        <v>4</v>
      </c>
      <c r="QZD88" s="180" t="s">
        <v>193</v>
      </c>
      <c r="QZE88" s="180" t="s">
        <v>25</v>
      </c>
      <c r="QZF88" s="193"/>
      <c r="QZG88" s="461" t="s">
        <v>903</v>
      </c>
      <c r="QZH88" s="140" t="s">
        <v>2</v>
      </c>
      <c r="QZI88" s="224" t="s">
        <v>3</v>
      </c>
      <c r="QZJ88" s="461" t="s">
        <v>10</v>
      </c>
      <c r="QZK88" s="461" t="s">
        <v>4</v>
      </c>
      <c r="QZL88" s="180" t="s">
        <v>193</v>
      </c>
      <c r="QZM88" s="180" t="s">
        <v>25</v>
      </c>
      <c r="QZN88" s="193"/>
      <c r="QZO88" s="461" t="s">
        <v>903</v>
      </c>
      <c r="QZP88" s="140" t="s">
        <v>2</v>
      </c>
      <c r="QZQ88" s="224" t="s">
        <v>3</v>
      </c>
      <c r="QZR88" s="461" t="s">
        <v>10</v>
      </c>
      <c r="QZS88" s="461" t="s">
        <v>4</v>
      </c>
      <c r="QZT88" s="180" t="s">
        <v>193</v>
      </c>
      <c r="QZU88" s="180" t="s">
        <v>25</v>
      </c>
      <c r="QZV88" s="193"/>
      <c r="QZW88" s="461" t="s">
        <v>903</v>
      </c>
      <c r="QZX88" s="140" t="s">
        <v>2</v>
      </c>
      <c r="QZY88" s="224" t="s">
        <v>3</v>
      </c>
      <c r="QZZ88" s="461" t="s">
        <v>10</v>
      </c>
      <c r="RAA88" s="461" t="s">
        <v>4</v>
      </c>
      <c r="RAB88" s="180" t="s">
        <v>193</v>
      </c>
      <c r="RAC88" s="180" t="s">
        <v>25</v>
      </c>
      <c r="RAD88" s="193"/>
      <c r="RAE88" s="461" t="s">
        <v>903</v>
      </c>
      <c r="RAF88" s="140" t="s">
        <v>2</v>
      </c>
      <c r="RAG88" s="224" t="s">
        <v>3</v>
      </c>
      <c r="RAH88" s="461" t="s">
        <v>10</v>
      </c>
      <c r="RAI88" s="461" t="s">
        <v>4</v>
      </c>
      <c r="RAJ88" s="180" t="s">
        <v>193</v>
      </c>
      <c r="RAK88" s="180" t="s">
        <v>25</v>
      </c>
      <c r="RAL88" s="193"/>
      <c r="RAM88" s="461" t="s">
        <v>903</v>
      </c>
      <c r="RAN88" s="140" t="s">
        <v>2</v>
      </c>
      <c r="RAO88" s="224" t="s">
        <v>3</v>
      </c>
      <c r="RAP88" s="461" t="s">
        <v>10</v>
      </c>
      <c r="RAQ88" s="461" t="s">
        <v>4</v>
      </c>
      <c r="RAR88" s="180" t="s">
        <v>193</v>
      </c>
      <c r="RAS88" s="180" t="s">
        <v>25</v>
      </c>
      <c r="RAT88" s="193"/>
      <c r="RAU88" s="461" t="s">
        <v>903</v>
      </c>
      <c r="RAV88" s="140" t="s">
        <v>2</v>
      </c>
      <c r="RAW88" s="224" t="s">
        <v>3</v>
      </c>
      <c r="RAX88" s="461" t="s">
        <v>10</v>
      </c>
      <c r="RAY88" s="461" t="s">
        <v>4</v>
      </c>
      <c r="RAZ88" s="180" t="s">
        <v>193</v>
      </c>
      <c r="RBA88" s="180" t="s">
        <v>25</v>
      </c>
      <c r="RBB88" s="193"/>
      <c r="RBC88" s="461" t="s">
        <v>903</v>
      </c>
      <c r="RBD88" s="140" t="s">
        <v>2</v>
      </c>
      <c r="RBE88" s="224" t="s">
        <v>3</v>
      </c>
      <c r="RBF88" s="461" t="s">
        <v>10</v>
      </c>
      <c r="RBG88" s="461" t="s">
        <v>4</v>
      </c>
      <c r="RBH88" s="180" t="s">
        <v>193</v>
      </c>
      <c r="RBI88" s="180" t="s">
        <v>25</v>
      </c>
      <c r="RBJ88" s="193"/>
      <c r="RBK88" s="461" t="s">
        <v>903</v>
      </c>
      <c r="RBL88" s="140" t="s">
        <v>2</v>
      </c>
      <c r="RBM88" s="224" t="s">
        <v>3</v>
      </c>
      <c r="RBN88" s="461" t="s">
        <v>10</v>
      </c>
      <c r="RBO88" s="461" t="s">
        <v>4</v>
      </c>
      <c r="RBP88" s="180" t="s">
        <v>193</v>
      </c>
      <c r="RBQ88" s="180" t="s">
        <v>25</v>
      </c>
      <c r="RBR88" s="193"/>
      <c r="RBS88" s="461" t="s">
        <v>903</v>
      </c>
      <c r="RBT88" s="140" t="s">
        <v>2</v>
      </c>
      <c r="RBU88" s="224" t="s">
        <v>3</v>
      </c>
      <c r="RBV88" s="461" t="s">
        <v>10</v>
      </c>
      <c r="RBW88" s="461" t="s">
        <v>4</v>
      </c>
      <c r="RBX88" s="180" t="s">
        <v>193</v>
      </c>
      <c r="RBY88" s="180" t="s">
        <v>25</v>
      </c>
      <c r="RBZ88" s="193"/>
      <c r="RCA88" s="461" t="s">
        <v>903</v>
      </c>
      <c r="RCB88" s="140" t="s">
        <v>2</v>
      </c>
      <c r="RCC88" s="224" t="s">
        <v>3</v>
      </c>
      <c r="RCD88" s="461" t="s">
        <v>10</v>
      </c>
      <c r="RCE88" s="461" t="s">
        <v>4</v>
      </c>
      <c r="RCF88" s="180" t="s">
        <v>193</v>
      </c>
      <c r="RCG88" s="180" t="s">
        <v>25</v>
      </c>
      <c r="RCH88" s="193"/>
      <c r="RCI88" s="461" t="s">
        <v>903</v>
      </c>
      <c r="RCJ88" s="140" t="s">
        <v>2</v>
      </c>
      <c r="RCK88" s="224" t="s">
        <v>3</v>
      </c>
      <c r="RCL88" s="461" t="s">
        <v>10</v>
      </c>
      <c r="RCM88" s="461" t="s">
        <v>4</v>
      </c>
      <c r="RCN88" s="180" t="s">
        <v>193</v>
      </c>
      <c r="RCO88" s="180" t="s">
        <v>25</v>
      </c>
      <c r="RCP88" s="193"/>
      <c r="RCQ88" s="461" t="s">
        <v>903</v>
      </c>
      <c r="RCR88" s="140" t="s">
        <v>2</v>
      </c>
      <c r="RCS88" s="224" t="s">
        <v>3</v>
      </c>
      <c r="RCT88" s="461" t="s">
        <v>10</v>
      </c>
      <c r="RCU88" s="461" t="s">
        <v>4</v>
      </c>
      <c r="RCV88" s="180" t="s">
        <v>193</v>
      </c>
      <c r="RCW88" s="180" t="s">
        <v>25</v>
      </c>
      <c r="RCX88" s="193"/>
      <c r="RCY88" s="461" t="s">
        <v>903</v>
      </c>
      <c r="RCZ88" s="140" t="s">
        <v>2</v>
      </c>
      <c r="RDA88" s="224" t="s">
        <v>3</v>
      </c>
      <c r="RDB88" s="461" t="s">
        <v>10</v>
      </c>
      <c r="RDC88" s="461" t="s">
        <v>4</v>
      </c>
      <c r="RDD88" s="180" t="s">
        <v>193</v>
      </c>
      <c r="RDE88" s="180" t="s">
        <v>25</v>
      </c>
      <c r="RDF88" s="193"/>
      <c r="RDG88" s="461" t="s">
        <v>903</v>
      </c>
      <c r="RDH88" s="140" t="s">
        <v>2</v>
      </c>
      <c r="RDI88" s="224" t="s">
        <v>3</v>
      </c>
      <c r="RDJ88" s="461" t="s">
        <v>10</v>
      </c>
      <c r="RDK88" s="461" t="s">
        <v>4</v>
      </c>
      <c r="RDL88" s="180" t="s">
        <v>193</v>
      </c>
      <c r="RDM88" s="180" t="s">
        <v>25</v>
      </c>
      <c r="RDN88" s="193"/>
      <c r="RDO88" s="461" t="s">
        <v>903</v>
      </c>
      <c r="RDP88" s="140" t="s">
        <v>2</v>
      </c>
      <c r="RDQ88" s="224" t="s">
        <v>3</v>
      </c>
      <c r="RDR88" s="461" t="s">
        <v>10</v>
      </c>
      <c r="RDS88" s="461" t="s">
        <v>4</v>
      </c>
      <c r="RDT88" s="180" t="s">
        <v>193</v>
      </c>
      <c r="RDU88" s="180" t="s">
        <v>25</v>
      </c>
      <c r="RDV88" s="193"/>
      <c r="RDW88" s="461" t="s">
        <v>903</v>
      </c>
      <c r="RDX88" s="140" t="s">
        <v>2</v>
      </c>
      <c r="RDY88" s="224" t="s">
        <v>3</v>
      </c>
      <c r="RDZ88" s="461" t="s">
        <v>10</v>
      </c>
      <c r="REA88" s="461" t="s">
        <v>4</v>
      </c>
      <c r="REB88" s="180" t="s">
        <v>193</v>
      </c>
      <c r="REC88" s="180" t="s">
        <v>25</v>
      </c>
      <c r="RED88" s="193"/>
      <c r="REE88" s="461" t="s">
        <v>903</v>
      </c>
      <c r="REF88" s="140" t="s">
        <v>2</v>
      </c>
      <c r="REG88" s="224" t="s">
        <v>3</v>
      </c>
      <c r="REH88" s="461" t="s">
        <v>10</v>
      </c>
      <c r="REI88" s="461" t="s">
        <v>4</v>
      </c>
      <c r="REJ88" s="180" t="s">
        <v>193</v>
      </c>
      <c r="REK88" s="180" t="s">
        <v>25</v>
      </c>
      <c r="REL88" s="193"/>
      <c r="REM88" s="461" t="s">
        <v>903</v>
      </c>
      <c r="REN88" s="140" t="s">
        <v>2</v>
      </c>
      <c r="REO88" s="224" t="s">
        <v>3</v>
      </c>
      <c r="REP88" s="461" t="s">
        <v>10</v>
      </c>
      <c r="REQ88" s="461" t="s">
        <v>4</v>
      </c>
      <c r="RER88" s="180" t="s">
        <v>193</v>
      </c>
      <c r="RES88" s="180" t="s">
        <v>25</v>
      </c>
      <c r="RET88" s="193"/>
      <c r="REU88" s="461" t="s">
        <v>903</v>
      </c>
      <c r="REV88" s="140" t="s">
        <v>2</v>
      </c>
      <c r="REW88" s="224" t="s">
        <v>3</v>
      </c>
      <c r="REX88" s="461" t="s">
        <v>10</v>
      </c>
      <c r="REY88" s="461" t="s">
        <v>4</v>
      </c>
      <c r="REZ88" s="180" t="s">
        <v>193</v>
      </c>
      <c r="RFA88" s="180" t="s">
        <v>25</v>
      </c>
      <c r="RFB88" s="193"/>
      <c r="RFC88" s="461" t="s">
        <v>903</v>
      </c>
      <c r="RFD88" s="140" t="s">
        <v>2</v>
      </c>
      <c r="RFE88" s="224" t="s">
        <v>3</v>
      </c>
      <c r="RFF88" s="461" t="s">
        <v>10</v>
      </c>
      <c r="RFG88" s="461" t="s">
        <v>4</v>
      </c>
      <c r="RFH88" s="180" t="s">
        <v>193</v>
      </c>
      <c r="RFI88" s="180" t="s">
        <v>25</v>
      </c>
      <c r="RFJ88" s="193"/>
      <c r="RFK88" s="461" t="s">
        <v>903</v>
      </c>
      <c r="RFL88" s="140" t="s">
        <v>2</v>
      </c>
      <c r="RFM88" s="224" t="s">
        <v>3</v>
      </c>
      <c r="RFN88" s="461" t="s">
        <v>10</v>
      </c>
      <c r="RFO88" s="461" t="s">
        <v>4</v>
      </c>
      <c r="RFP88" s="180" t="s">
        <v>193</v>
      </c>
      <c r="RFQ88" s="180" t="s">
        <v>25</v>
      </c>
      <c r="RFR88" s="193"/>
      <c r="RFS88" s="461" t="s">
        <v>903</v>
      </c>
      <c r="RFT88" s="140" t="s">
        <v>2</v>
      </c>
      <c r="RFU88" s="224" t="s">
        <v>3</v>
      </c>
      <c r="RFV88" s="461" t="s">
        <v>10</v>
      </c>
      <c r="RFW88" s="461" t="s">
        <v>4</v>
      </c>
      <c r="RFX88" s="180" t="s">
        <v>193</v>
      </c>
      <c r="RFY88" s="180" t="s">
        <v>25</v>
      </c>
      <c r="RFZ88" s="193"/>
      <c r="RGA88" s="461" t="s">
        <v>903</v>
      </c>
      <c r="RGB88" s="140" t="s">
        <v>2</v>
      </c>
      <c r="RGC88" s="224" t="s">
        <v>3</v>
      </c>
      <c r="RGD88" s="461" t="s">
        <v>10</v>
      </c>
      <c r="RGE88" s="461" t="s">
        <v>4</v>
      </c>
      <c r="RGF88" s="180" t="s">
        <v>193</v>
      </c>
      <c r="RGG88" s="180" t="s">
        <v>25</v>
      </c>
      <c r="RGH88" s="193"/>
      <c r="RGI88" s="461" t="s">
        <v>903</v>
      </c>
      <c r="RGJ88" s="140" t="s">
        <v>2</v>
      </c>
      <c r="RGK88" s="224" t="s">
        <v>3</v>
      </c>
      <c r="RGL88" s="461" t="s">
        <v>10</v>
      </c>
      <c r="RGM88" s="461" t="s">
        <v>4</v>
      </c>
      <c r="RGN88" s="180" t="s">
        <v>193</v>
      </c>
      <c r="RGO88" s="180" t="s">
        <v>25</v>
      </c>
      <c r="RGP88" s="193"/>
      <c r="RGQ88" s="461" t="s">
        <v>903</v>
      </c>
      <c r="RGR88" s="140" t="s">
        <v>2</v>
      </c>
      <c r="RGS88" s="224" t="s">
        <v>3</v>
      </c>
      <c r="RGT88" s="461" t="s">
        <v>10</v>
      </c>
      <c r="RGU88" s="461" t="s">
        <v>4</v>
      </c>
      <c r="RGV88" s="180" t="s">
        <v>193</v>
      </c>
      <c r="RGW88" s="180" t="s">
        <v>25</v>
      </c>
      <c r="RGX88" s="193"/>
      <c r="RGY88" s="461" t="s">
        <v>903</v>
      </c>
      <c r="RGZ88" s="140" t="s">
        <v>2</v>
      </c>
      <c r="RHA88" s="224" t="s">
        <v>3</v>
      </c>
      <c r="RHB88" s="461" t="s">
        <v>10</v>
      </c>
      <c r="RHC88" s="461" t="s">
        <v>4</v>
      </c>
      <c r="RHD88" s="180" t="s">
        <v>193</v>
      </c>
      <c r="RHE88" s="180" t="s">
        <v>25</v>
      </c>
      <c r="RHF88" s="193"/>
      <c r="RHG88" s="461" t="s">
        <v>903</v>
      </c>
      <c r="RHH88" s="140" t="s">
        <v>2</v>
      </c>
      <c r="RHI88" s="224" t="s">
        <v>3</v>
      </c>
      <c r="RHJ88" s="461" t="s">
        <v>10</v>
      </c>
      <c r="RHK88" s="461" t="s">
        <v>4</v>
      </c>
      <c r="RHL88" s="180" t="s">
        <v>193</v>
      </c>
      <c r="RHM88" s="180" t="s">
        <v>25</v>
      </c>
      <c r="RHN88" s="193"/>
      <c r="RHO88" s="461" t="s">
        <v>903</v>
      </c>
      <c r="RHP88" s="140" t="s">
        <v>2</v>
      </c>
      <c r="RHQ88" s="224" t="s">
        <v>3</v>
      </c>
      <c r="RHR88" s="461" t="s">
        <v>10</v>
      </c>
      <c r="RHS88" s="461" t="s">
        <v>4</v>
      </c>
      <c r="RHT88" s="180" t="s">
        <v>193</v>
      </c>
      <c r="RHU88" s="180" t="s">
        <v>25</v>
      </c>
      <c r="RHV88" s="193"/>
      <c r="RHW88" s="461" t="s">
        <v>903</v>
      </c>
      <c r="RHX88" s="140" t="s">
        <v>2</v>
      </c>
      <c r="RHY88" s="224" t="s">
        <v>3</v>
      </c>
      <c r="RHZ88" s="461" t="s">
        <v>10</v>
      </c>
      <c r="RIA88" s="461" t="s">
        <v>4</v>
      </c>
      <c r="RIB88" s="180" t="s">
        <v>193</v>
      </c>
      <c r="RIC88" s="180" t="s">
        <v>25</v>
      </c>
      <c r="RID88" s="193"/>
      <c r="RIE88" s="461" t="s">
        <v>903</v>
      </c>
      <c r="RIF88" s="140" t="s">
        <v>2</v>
      </c>
      <c r="RIG88" s="224" t="s">
        <v>3</v>
      </c>
      <c r="RIH88" s="461" t="s">
        <v>10</v>
      </c>
      <c r="RII88" s="461" t="s">
        <v>4</v>
      </c>
      <c r="RIJ88" s="180" t="s">
        <v>193</v>
      </c>
      <c r="RIK88" s="180" t="s">
        <v>25</v>
      </c>
      <c r="RIL88" s="193"/>
      <c r="RIM88" s="461" t="s">
        <v>903</v>
      </c>
      <c r="RIN88" s="140" t="s">
        <v>2</v>
      </c>
      <c r="RIO88" s="224" t="s">
        <v>3</v>
      </c>
      <c r="RIP88" s="461" t="s">
        <v>10</v>
      </c>
      <c r="RIQ88" s="461" t="s">
        <v>4</v>
      </c>
      <c r="RIR88" s="180" t="s">
        <v>193</v>
      </c>
      <c r="RIS88" s="180" t="s">
        <v>25</v>
      </c>
      <c r="RIT88" s="193"/>
      <c r="RIU88" s="461" t="s">
        <v>903</v>
      </c>
      <c r="RIV88" s="140" t="s">
        <v>2</v>
      </c>
      <c r="RIW88" s="224" t="s">
        <v>3</v>
      </c>
      <c r="RIX88" s="461" t="s">
        <v>10</v>
      </c>
      <c r="RIY88" s="461" t="s">
        <v>4</v>
      </c>
      <c r="RIZ88" s="180" t="s">
        <v>193</v>
      </c>
      <c r="RJA88" s="180" t="s">
        <v>25</v>
      </c>
      <c r="RJB88" s="193"/>
      <c r="RJC88" s="461" t="s">
        <v>903</v>
      </c>
      <c r="RJD88" s="140" t="s">
        <v>2</v>
      </c>
      <c r="RJE88" s="224" t="s">
        <v>3</v>
      </c>
      <c r="RJF88" s="461" t="s">
        <v>10</v>
      </c>
      <c r="RJG88" s="461" t="s">
        <v>4</v>
      </c>
      <c r="RJH88" s="180" t="s">
        <v>193</v>
      </c>
      <c r="RJI88" s="180" t="s">
        <v>25</v>
      </c>
      <c r="RJJ88" s="193"/>
      <c r="RJK88" s="461" t="s">
        <v>903</v>
      </c>
      <c r="RJL88" s="140" t="s">
        <v>2</v>
      </c>
      <c r="RJM88" s="224" t="s">
        <v>3</v>
      </c>
      <c r="RJN88" s="461" t="s">
        <v>10</v>
      </c>
      <c r="RJO88" s="461" t="s">
        <v>4</v>
      </c>
      <c r="RJP88" s="180" t="s">
        <v>193</v>
      </c>
      <c r="RJQ88" s="180" t="s">
        <v>25</v>
      </c>
      <c r="RJR88" s="193"/>
      <c r="RJS88" s="461" t="s">
        <v>903</v>
      </c>
      <c r="RJT88" s="140" t="s">
        <v>2</v>
      </c>
      <c r="RJU88" s="224" t="s">
        <v>3</v>
      </c>
      <c r="RJV88" s="461" t="s">
        <v>10</v>
      </c>
      <c r="RJW88" s="461" t="s">
        <v>4</v>
      </c>
      <c r="RJX88" s="180" t="s">
        <v>193</v>
      </c>
      <c r="RJY88" s="180" t="s">
        <v>25</v>
      </c>
      <c r="RJZ88" s="193"/>
      <c r="RKA88" s="461" t="s">
        <v>903</v>
      </c>
      <c r="RKB88" s="140" t="s">
        <v>2</v>
      </c>
      <c r="RKC88" s="224" t="s">
        <v>3</v>
      </c>
      <c r="RKD88" s="461" t="s">
        <v>10</v>
      </c>
      <c r="RKE88" s="461" t="s">
        <v>4</v>
      </c>
      <c r="RKF88" s="180" t="s">
        <v>193</v>
      </c>
      <c r="RKG88" s="180" t="s">
        <v>25</v>
      </c>
      <c r="RKH88" s="193"/>
      <c r="RKI88" s="461" t="s">
        <v>903</v>
      </c>
      <c r="RKJ88" s="140" t="s">
        <v>2</v>
      </c>
      <c r="RKK88" s="224" t="s">
        <v>3</v>
      </c>
      <c r="RKL88" s="461" t="s">
        <v>10</v>
      </c>
      <c r="RKM88" s="461" t="s">
        <v>4</v>
      </c>
      <c r="RKN88" s="180" t="s">
        <v>193</v>
      </c>
      <c r="RKO88" s="180" t="s">
        <v>25</v>
      </c>
      <c r="RKP88" s="193"/>
      <c r="RKQ88" s="461" t="s">
        <v>903</v>
      </c>
      <c r="RKR88" s="140" t="s">
        <v>2</v>
      </c>
      <c r="RKS88" s="224" t="s">
        <v>3</v>
      </c>
      <c r="RKT88" s="461" t="s">
        <v>10</v>
      </c>
      <c r="RKU88" s="461" t="s">
        <v>4</v>
      </c>
      <c r="RKV88" s="180" t="s">
        <v>193</v>
      </c>
      <c r="RKW88" s="180" t="s">
        <v>25</v>
      </c>
      <c r="RKX88" s="193"/>
      <c r="RKY88" s="461" t="s">
        <v>903</v>
      </c>
      <c r="RKZ88" s="140" t="s">
        <v>2</v>
      </c>
      <c r="RLA88" s="224" t="s">
        <v>3</v>
      </c>
      <c r="RLB88" s="461" t="s">
        <v>10</v>
      </c>
      <c r="RLC88" s="461" t="s">
        <v>4</v>
      </c>
      <c r="RLD88" s="180" t="s">
        <v>193</v>
      </c>
      <c r="RLE88" s="180" t="s">
        <v>25</v>
      </c>
      <c r="RLF88" s="193"/>
      <c r="RLG88" s="461" t="s">
        <v>903</v>
      </c>
      <c r="RLH88" s="140" t="s">
        <v>2</v>
      </c>
      <c r="RLI88" s="224" t="s">
        <v>3</v>
      </c>
      <c r="RLJ88" s="461" t="s">
        <v>10</v>
      </c>
      <c r="RLK88" s="461" t="s">
        <v>4</v>
      </c>
      <c r="RLL88" s="180" t="s">
        <v>193</v>
      </c>
      <c r="RLM88" s="180" t="s">
        <v>25</v>
      </c>
      <c r="RLN88" s="193"/>
      <c r="RLO88" s="461" t="s">
        <v>903</v>
      </c>
      <c r="RLP88" s="140" t="s">
        <v>2</v>
      </c>
      <c r="RLQ88" s="224" t="s">
        <v>3</v>
      </c>
      <c r="RLR88" s="461" t="s">
        <v>10</v>
      </c>
      <c r="RLS88" s="461" t="s">
        <v>4</v>
      </c>
      <c r="RLT88" s="180" t="s">
        <v>193</v>
      </c>
      <c r="RLU88" s="180" t="s">
        <v>25</v>
      </c>
      <c r="RLV88" s="193"/>
      <c r="RLW88" s="461" t="s">
        <v>903</v>
      </c>
      <c r="RLX88" s="140" t="s">
        <v>2</v>
      </c>
      <c r="RLY88" s="224" t="s">
        <v>3</v>
      </c>
      <c r="RLZ88" s="461" t="s">
        <v>10</v>
      </c>
      <c r="RMA88" s="461" t="s">
        <v>4</v>
      </c>
      <c r="RMB88" s="180" t="s">
        <v>193</v>
      </c>
      <c r="RMC88" s="180" t="s">
        <v>25</v>
      </c>
      <c r="RMD88" s="193"/>
      <c r="RME88" s="461" t="s">
        <v>903</v>
      </c>
      <c r="RMF88" s="140" t="s">
        <v>2</v>
      </c>
      <c r="RMG88" s="224" t="s">
        <v>3</v>
      </c>
      <c r="RMH88" s="461" t="s">
        <v>10</v>
      </c>
      <c r="RMI88" s="461" t="s">
        <v>4</v>
      </c>
      <c r="RMJ88" s="180" t="s">
        <v>193</v>
      </c>
      <c r="RMK88" s="180" t="s">
        <v>25</v>
      </c>
      <c r="RML88" s="193"/>
      <c r="RMM88" s="461" t="s">
        <v>903</v>
      </c>
      <c r="RMN88" s="140" t="s">
        <v>2</v>
      </c>
      <c r="RMO88" s="224" t="s">
        <v>3</v>
      </c>
      <c r="RMP88" s="461" t="s">
        <v>10</v>
      </c>
      <c r="RMQ88" s="461" t="s">
        <v>4</v>
      </c>
      <c r="RMR88" s="180" t="s">
        <v>193</v>
      </c>
      <c r="RMS88" s="180" t="s">
        <v>25</v>
      </c>
      <c r="RMT88" s="193"/>
      <c r="RMU88" s="461" t="s">
        <v>903</v>
      </c>
      <c r="RMV88" s="140" t="s">
        <v>2</v>
      </c>
      <c r="RMW88" s="224" t="s">
        <v>3</v>
      </c>
      <c r="RMX88" s="461" t="s">
        <v>10</v>
      </c>
      <c r="RMY88" s="461" t="s">
        <v>4</v>
      </c>
      <c r="RMZ88" s="180" t="s">
        <v>193</v>
      </c>
      <c r="RNA88" s="180" t="s">
        <v>25</v>
      </c>
      <c r="RNB88" s="193"/>
      <c r="RNC88" s="461" t="s">
        <v>903</v>
      </c>
      <c r="RND88" s="140" t="s">
        <v>2</v>
      </c>
      <c r="RNE88" s="224" t="s">
        <v>3</v>
      </c>
      <c r="RNF88" s="461" t="s">
        <v>10</v>
      </c>
      <c r="RNG88" s="461" t="s">
        <v>4</v>
      </c>
      <c r="RNH88" s="180" t="s">
        <v>193</v>
      </c>
      <c r="RNI88" s="180" t="s">
        <v>25</v>
      </c>
      <c r="RNJ88" s="193"/>
      <c r="RNK88" s="461" t="s">
        <v>903</v>
      </c>
      <c r="RNL88" s="140" t="s">
        <v>2</v>
      </c>
      <c r="RNM88" s="224" t="s">
        <v>3</v>
      </c>
      <c r="RNN88" s="461" t="s">
        <v>10</v>
      </c>
      <c r="RNO88" s="461" t="s">
        <v>4</v>
      </c>
      <c r="RNP88" s="180" t="s">
        <v>193</v>
      </c>
      <c r="RNQ88" s="180" t="s">
        <v>25</v>
      </c>
      <c r="RNR88" s="193"/>
      <c r="RNS88" s="461" t="s">
        <v>903</v>
      </c>
      <c r="RNT88" s="140" t="s">
        <v>2</v>
      </c>
      <c r="RNU88" s="224" t="s">
        <v>3</v>
      </c>
      <c r="RNV88" s="461" t="s">
        <v>10</v>
      </c>
      <c r="RNW88" s="461" t="s">
        <v>4</v>
      </c>
      <c r="RNX88" s="180" t="s">
        <v>193</v>
      </c>
      <c r="RNY88" s="180" t="s">
        <v>25</v>
      </c>
      <c r="RNZ88" s="193"/>
      <c r="ROA88" s="461" t="s">
        <v>903</v>
      </c>
      <c r="ROB88" s="140" t="s">
        <v>2</v>
      </c>
      <c r="ROC88" s="224" t="s">
        <v>3</v>
      </c>
      <c r="ROD88" s="461" t="s">
        <v>10</v>
      </c>
      <c r="ROE88" s="461" t="s">
        <v>4</v>
      </c>
      <c r="ROF88" s="180" t="s">
        <v>193</v>
      </c>
      <c r="ROG88" s="180" t="s">
        <v>25</v>
      </c>
      <c r="ROH88" s="193"/>
      <c r="ROI88" s="461" t="s">
        <v>903</v>
      </c>
      <c r="ROJ88" s="140" t="s">
        <v>2</v>
      </c>
      <c r="ROK88" s="224" t="s">
        <v>3</v>
      </c>
      <c r="ROL88" s="461" t="s">
        <v>10</v>
      </c>
      <c r="ROM88" s="461" t="s">
        <v>4</v>
      </c>
      <c r="RON88" s="180" t="s">
        <v>193</v>
      </c>
      <c r="ROO88" s="180" t="s">
        <v>25</v>
      </c>
      <c r="ROP88" s="193"/>
      <c r="ROQ88" s="461" t="s">
        <v>903</v>
      </c>
      <c r="ROR88" s="140" t="s">
        <v>2</v>
      </c>
      <c r="ROS88" s="224" t="s">
        <v>3</v>
      </c>
      <c r="ROT88" s="461" t="s">
        <v>10</v>
      </c>
      <c r="ROU88" s="461" t="s">
        <v>4</v>
      </c>
      <c r="ROV88" s="180" t="s">
        <v>193</v>
      </c>
      <c r="ROW88" s="180" t="s">
        <v>25</v>
      </c>
      <c r="ROX88" s="193"/>
      <c r="ROY88" s="461" t="s">
        <v>903</v>
      </c>
      <c r="ROZ88" s="140" t="s">
        <v>2</v>
      </c>
      <c r="RPA88" s="224" t="s">
        <v>3</v>
      </c>
      <c r="RPB88" s="461" t="s">
        <v>10</v>
      </c>
      <c r="RPC88" s="461" t="s">
        <v>4</v>
      </c>
      <c r="RPD88" s="180" t="s">
        <v>193</v>
      </c>
      <c r="RPE88" s="180" t="s">
        <v>25</v>
      </c>
      <c r="RPF88" s="193"/>
      <c r="RPG88" s="461" t="s">
        <v>903</v>
      </c>
      <c r="RPH88" s="140" t="s">
        <v>2</v>
      </c>
      <c r="RPI88" s="224" t="s">
        <v>3</v>
      </c>
      <c r="RPJ88" s="461" t="s">
        <v>10</v>
      </c>
      <c r="RPK88" s="461" t="s">
        <v>4</v>
      </c>
      <c r="RPL88" s="180" t="s">
        <v>193</v>
      </c>
      <c r="RPM88" s="180" t="s">
        <v>25</v>
      </c>
      <c r="RPN88" s="193"/>
      <c r="RPO88" s="461" t="s">
        <v>903</v>
      </c>
      <c r="RPP88" s="140" t="s">
        <v>2</v>
      </c>
      <c r="RPQ88" s="224" t="s">
        <v>3</v>
      </c>
      <c r="RPR88" s="461" t="s">
        <v>10</v>
      </c>
      <c r="RPS88" s="461" t="s">
        <v>4</v>
      </c>
      <c r="RPT88" s="180" t="s">
        <v>193</v>
      </c>
      <c r="RPU88" s="180" t="s">
        <v>25</v>
      </c>
      <c r="RPV88" s="193"/>
      <c r="RPW88" s="461" t="s">
        <v>903</v>
      </c>
      <c r="RPX88" s="140" t="s">
        <v>2</v>
      </c>
      <c r="RPY88" s="224" t="s">
        <v>3</v>
      </c>
      <c r="RPZ88" s="461" t="s">
        <v>10</v>
      </c>
      <c r="RQA88" s="461" t="s">
        <v>4</v>
      </c>
      <c r="RQB88" s="180" t="s">
        <v>193</v>
      </c>
      <c r="RQC88" s="180" t="s">
        <v>25</v>
      </c>
      <c r="RQD88" s="193"/>
      <c r="RQE88" s="461" t="s">
        <v>903</v>
      </c>
      <c r="RQF88" s="140" t="s">
        <v>2</v>
      </c>
      <c r="RQG88" s="224" t="s">
        <v>3</v>
      </c>
      <c r="RQH88" s="461" t="s">
        <v>10</v>
      </c>
      <c r="RQI88" s="461" t="s">
        <v>4</v>
      </c>
      <c r="RQJ88" s="180" t="s">
        <v>193</v>
      </c>
      <c r="RQK88" s="180" t="s">
        <v>25</v>
      </c>
      <c r="RQL88" s="193"/>
      <c r="RQM88" s="461" t="s">
        <v>903</v>
      </c>
      <c r="RQN88" s="140" t="s">
        <v>2</v>
      </c>
      <c r="RQO88" s="224" t="s">
        <v>3</v>
      </c>
      <c r="RQP88" s="461" t="s">
        <v>10</v>
      </c>
      <c r="RQQ88" s="461" t="s">
        <v>4</v>
      </c>
      <c r="RQR88" s="180" t="s">
        <v>193</v>
      </c>
      <c r="RQS88" s="180" t="s">
        <v>25</v>
      </c>
      <c r="RQT88" s="193"/>
      <c r="RQU88" s="461" t="s">
        <v>903</v>
      </c>
      <c r="RQV88" s="140" t="s">
        <v>2</v>
      </c>
      <c r="RQW88" s="224" t="s">
        <v>3</v>
      </c>
      <c r="RQX88" s="461" t="s">
        <v>10</v>
      </c>
      <c r="RQY88" s="461" t="s">
        <v>4</v>
      </c>
      <c r="RQZ88" s="180" t="s">
        <v>193</v>
      </c>
      <c r="RRA88" s="180" t="s">
        <v>25</v>
      </c>
      <c r="RRB88" s="193"/>
      <c r="RRC88" s="461" t="s">
        <v>903</v>
      </c>
      <c r="RRD88" s="140" t="s">
        <v>2</v>
      </c>
      <c r="RRE88" s="224" t="s">
        <v>3</v>
      </c>
      <c r="RRF88" s="461" t="s">
        <v>10</v>
      </c>
      <c r="RRG88" s="461" t="s">
        <v>4</v>
      </c>
      <c r="RRH88" s="180" t="s">
        <v>193</v>
      </c>
      <c r="RRI88" s="180" t="s">
        <v>25</v>
      </c>
      <c r="RRJ88" s="193"/>
      <c r="RRK88" s="461" t="s">
        <v>903</v>
      </c>
      <c r="RRL88" s="140" t="s">
        <v>2</v>
      </c>
      <c r="RRM88" s="224" t="s">
        <v>3</v>
      </c>
      <c r="RRN88" s="461" t="s">
        <v>10</v>
      </c>
      <c r="RRO88" s="461" t="s">
        <v>4</v>
      </c>
      <c r="RRP88" s="180" t="s">
        <v>193</v>
      </c>
      <c r="RRQ88" s="180" t="s">
        <v>25</v>
      </c>
      <c r="RRR88" s="193"/>
      <c r="RRS88" s="461" t="s">
        <v>903</v>
      </c>
      <c r="RRT88" s="140" t="s">
        <v>2</v>
      </c>
      <c r="RRU88" s="224" t="s">
        <v>3</v>
      </c>
      <c r="RRV88" s="461" t="s">
        <v>10</v>
      </c>
      <c r="RRW88" s="461" t="s">
        <v>4</v>
      </c>
      <c r="RRX88" s="180" t="s">
        <v>193</v>
      </c>
      <c r="RRY88" s="180" t="s">
        <v>25</v>
      </c>
      <c r="RRZ88" s="193"/>
      <c r="RSA88" s="461" t="s">
        <v>903</v>
      </c>
      <c r="RSB88" s="140" t="s">
        <v>2</v>
      </c>
      <c r="RSC88" s="224" t="s">
        <v>3</v>
      </c>
      <c r="RSD88" s="461" t="s">
        <v>10</v>
      </c>
      <c r="RSE88" s="461" t="s">
        <v>4</v>
      </c>
      <c r="RSF88" s="180" t="s">
        <v>193</v>
      </c>
      <c r="RSG88" s="180" t="s">
        <v>25</v>
      </c>
      <c r="RSH88" s="193"/>
      <c r="RSI88" s="461" t="s">
        <v>903</v>
      </c>
      <c r="RSJ88" s="140" t="s">
        <v>2</v>
      </c>
      <c r="RSK88" s="224" t="s">
        <v>3</v>
      </c>
      <c r="RSL88" s="461" t="s">
        <v>10</v>
      </c>
      <c r="RSM88" s="461" t="s">
        <v>4</v>
      </c>
      <c r="RSN88" s="180" t="s">
        <v>193</v>
      </c>
      <c r="RSO88" s="180" t="s">
        <v>25</v>
      </c>
      <c r="RSP88" s="193"/>
      <c r="RSQ88" s="461" t="s">
        <v>903</v>
      </c>
      <c r="RSR88" s="140" t="s">
        <v>2</v>
      </c>
      <c r="RSS88" s="224" t="s">
        <v>3</v>
      </c>
      <c r="RST88" s="461" t="s">
        <v>10</v>
      </c>
      <c r="RSU88" s="461" t="s">
        <v>4</v>
      </c>
      <c r="RSV88" s="180" t="s">
        <v>193</v>
      </c>
      <c r="RSW88" s="180" t="s">
        <v>25</v>
      </c>
      <c r="RSX88" s="193"/>
      <c r="RSY88" s="461" t="s">
        <v>903</v>
      </c>
      <c r="RSZ88" s="140" t="s">
        <v>2</v>
      </c>
      <c r="RTA88" s="224" t="s">
        <v>3</v>
      </c>
      <c r="RTB88" s="461" t="s">
        <v>10</v>
      </c>
      <c r="RTC88" s="461" t="s">
        <v>4</v>
      </c>
      <c r="RTD88" s="180" t="s">
        <v>193</v>
      </c>
      <c r="RTE88" s="180" t="s">
        <v>25</v>
      </c>
      <c r="RTF88" s="193"/>
      <c r="RTG88" s="461" t="s">
        <v>903</v>
      </c>
      <c r="RTH88" s="140" t="s">
        <v>2</v>
      </c>
      <c r="RTI88" s="224" t="s">
        <v>3</v>
      </c>
      <c r="RTJ88" s="461" t="s">
        <v>10</v>
      </c>
      <c r="RTK88" s="461" t="s">
        <v>4</v>
      </c>
      <c r="RTL88" s="180" t="s">
        <v>193</v>
      </c>
      <c r="RTM88" s="180" t="s">
        <v>25</v>
      </c>
      <c r="RTN88" s="193"/>
      <c r="RTO88" s="461" t="s">
        <v>903</v>
      </c>
      <c r="RTP88" s="140" t="s">
        <v>2</v>
      </c>
      <c r="RTQ88" s="224" t="s">
        <v>3</v>
      </c>
      <c r="RTR88" s="461" t="s">
        <v>10</v>
      </c>
      <c r="RTS88" s="461" t="s">
        <v>4</v>
      </c>
      <c r="RTT88" s="180" t="s">
        <v>193</v>
      </c>
      <c r="RTU88" s="180" t="s">
        <v>25</v>
      </c>
      <c r="RTV88" s="193"/>
      <c r="RTW88" s="461" t="s">
        <v>903</v>
      </c>
      <c r="RTX88" s="140" t="s">
        <v>2</v>
      </c>
      <c r="RTY88" s="224" t="s">
        <v>3</v>
      </c>
      <c r="RTZ88" s="461" t="s">
        <v>10</v>
      </c>
      <c r="RUA88" s="461" t="s">
        <v>4</v>
      </c>
      <c r="RUB88" s="180" t="s">
        <v>193</v>
      </c>
      <c r="RUC88" s="180" t="s">
        <v>25</v>
      </c>
      <c r="RUD88" s="193"/>
      <c r="RUE88" s="461" t="s">
        <v>903</v>
      </c>
      <c r="RUF88" s="140" t="s">
        <v>2</v>
      </c>
      <c r="RUG88" s="224" t="s">
        <v>3</v>
      </c>
      <c r="RUH88" s="461" t="s">
        <v>10</v>
      </c>
      <c r="RUI88" s="461" t="s">
        <v>4</v>
      </c>
      <c r="RUJ88" s="180" t="s">
        <v>193</v>
      </c>
      <c r="RUK88" s="180" t="s">
        <v>25</v>
      </c>
      <c r="RUL88" s="193"/>
      <c r="RUM88" s="461" t="s">
        <v>903</v>
      </c>
      <c r="RUN88" s="140" t="s">
        <v>2</v>
      </c>
      <c r="RUO88" s="224" t="s">
        <v>3</v>
      </c>
      <c r="RUP88" s="461" t="s">
        <v>10</v>
      </c>
      <c r="RUQ88" s="461" t="s">
        <v>4</v>
      </c>
      <c r="RUR88" s="180" t="s">
        <v>193</v>
      </c>
      <c r="RUS88" s="180" t="s">
        <v>25</v>
      </c>
      <c r="RUT88" s="193"/>
      <c r="RUU88" s="461" t="s">
        <v>903</v>
      </c>
      <c r="RUV88" s="140" t="s">
        <v>2</v>
      </c>
      <c r="RUW88" s="224" t="s">
        <v>3</v>
      </c>
      <c r="RUX88" s="461" t="s">
        <v>10</v>
      </c>
      <c r="RUY88" s="461" t="s">
        <v>4</v>
      </c>
      <c r="RUZ88" s="180" t="s">
        <v>193</v>
      </c>
      <c r="RVA88" s="180" t="s">
        <v>25</v>
      </c>
      <c r="RVB88" s="193"/>
      <c r="RVC88" s="461" t="s">
        <v>903</v>
      </c>
      <c r="RVD88" s="140" t="s">
        <v>2</v>
      </c>
      <c r="RVE88" s="224" t="s">
        <v>3</v>
      </c>
      <c r="RVF88" s="461" t="s">
        <v>10</v>
      </c>
      <c r="RVG88" s="461" t="s">
        <v>4</v>
      </c>
      <c r="RVH88" s="180" t="s">
        <v>193</v>
      </c>
      <c r="RVI88" s="180" t="s">
        <v>25</v>
      </c>
      <c r="RVJ88" s="193"/>
      <c r="RVK88" s="461" t="s">
        <v>903</v>
      </c>
      <c r="RVL88" s="140" t="s">
        <v>2</v>
      </c>
      <c r="RVM88" s="224" t="s">
        <v>3</v>
      </c>
      <c r="RVN88" s="461" t="s">
        <v>10</v>
      </c>
      <c r="RVO88" s="461" t="s">
        <v>4</v>
      </c>
      <c r="RVP88" s="180" t="s">
        <v>193</v>
      </c>
      <c r="RVQ88" s="180" t="s">
        <v>25</v>
      </c>
      <c r="RVR88" s="193"/>
      <c r="RVS88" s="461" t="s">
        <v>903</v>
      </c>
      <c r="RVT88" s="140" t="s">
        <v>2</v>
      </c>
      <c r="RVU88" s="224" t="s">
        <v>3</v>
      </c>
      <c r="RVV88" s="461" t="s">
        <v>10</v>
      </c>
      <c r="RVW88" s="461" t="s">
        <v>4</v>
      </c>
      <c r="RVX88" s="180" t="s">
        <v>193</v>
      </c>
      <c r="RVY88" s="180" t="s">
        <v>25</v>
      </c>
      <c r="RVZ88" s="193"/>
      <c r="RWA88" s="461" t="s">
        <v>903</v>
      </c>
      <c r="RWB88" s="140" t="s">
        <v>2</v>
      </c>
      <c r="RWC88" s="224" t="s">
        <v>3</v>
      </c>
      <c r="RWD88" s="461" t="s">
        <v>10</v>
      </c>
      <c r="RWE88" s="461" t="s">
        <v>4</v>
      </c>
      <c r="RWF88" s="180" t="s">
        <v>193</v>
      </c>
      <c r="RWG88" s="180" t="s">
        <v>25</v>
      </c>
      <c r="RWH88" s="193"/>
      <c r="RWI88" s="461" t="s">
        <v>903</v>
      </c>
      <c r="RWJ88" s="140" t="s">
        <v>2</v>
      </c>
      <c r="RWK88" s="224" t="s">
        <v>3</v>
      </c>
      <c r="RWL88" s="461" t="s">
        <v>10</v>
      </c>
      <c r="RWM88" s="461" t="s">
        <v>4</v>
      </c>
      <c r="RWN88" s="180" t="s">
        <v>193</v>
      </c>
      <c r="RWO88" s="180" t="s">
        <v>25</v>
      </c>
      <c r="RWP88" s="193"/>
      <c r="RWQ88" s="461" t="s">
        <v>903</v>
      </c>
      <c r="RWR88" s="140" t="s">
        <v>2</v>
      </c>
      <c r="RWS88" s="224" t="s">
        <v>3</v>
      </c>
      <c r="RWT88" s="461" t="s">
        <v>10</v>
      </c>
      <c r="RWU88" s="461" t="s">
        <v>4</v>
      </c>
      <c r="RWV88" s="180" t="s">
        <v>193</v>
      </c>
      <c r="RWW88" s="180" t="s">
        <v>25</v>
      </c>
      <c r="RWX88" s="193"/>
      <c r="RWY88" s="461" t="s">
        <v>903</v>
      </c>
      <c r="RWZ88" s="140" t="s">
        <v>2</v>
      </c>
      <c r="RXA88" s="224" t="s">
        <v>3</v>
      </c>
      <c r="RXB88" s="461" t="s">
        <v>10</v>
      </c>
      <c r="RXC88" s="461" t="s">
        <v>4</v>
      </c>
      <c r="RXD88" s="180" t="s">
        <v>193</v>
      </c>
      <c r="RXE88" s="180" t="s">
        <v>25</v>
      </c>
      <c r="RXF88" s="193"/>
      <c r="RXG88" s="461" t="s">
        <v>903</v>
      </c>
      <c r="RXH88" s="140" t="s">
        <v>2</v>
      </c>
      <c r="RXI88" s="224" t="s">
        <v>3</v>
      </c>
      <c r="RXJ88" s="461" t="s">
        <v>10</v>
      </c>
      <c r="RXK88" s="461" t="s">
        <v>4</v>
      </c>
      <c r="RXL88" s="180" t="s">
        <v>193</v>
      </c>
      <c r="RXM88" s="180" t="s">
        <v>25</v>
      </c>
      <c r="RXN88" s="193"/>
      <c r="RXO88" s="461" t="s">
        <v>903</v>
      </c>
      <c r="RXP88" s="140" t="s">
        <v>2</v>
      </c>
      <c r="RXQ88" s="224" t="s">
        <v>3</v>
      </c>
      <c r="RXR88" s="461" t="s">
        <v>10</v>
      </c>
      <c r="RXS88" s="461" t="s">
        <v>4</v>
      </c>
      <c r="RXT88" s="180" t="s">
        <v>193</v>
      </c>
      <c r="RXU88" s="180" t="s">
        <v>25</v>
      </c>
      <c r="RXV88" s="193"/>
      <c r="RXW88" s="461" t="s">
        <v>903</v>
      </c>
      <c r="RXX88" s="140" t="s">
        <v>2</v>
      </c>
      <c r="RXY88" s="224" t="s">
        <v>3</v>
      </c>
      <c r="RXZ88" s="461" t="s">
        <v>10</v>
      </c>
      <c r="RYA88" s="461" t="s">
        <v>4</v>
      </c>
      <c r="RYB88" s="180" t="s">
        <v>193</v>
      </c>
      <c r="RYC88" s="180" t="s">
        <v>25</v>
      </c>
      <c r="RYD88" s="193"/>
      <c r="RYE88" s="461" t="s">
        <v>903</v>
      </c>
      <c r="RYF88" s="140" t="s">
        <v>2</v>
      </c>
      <c r="RYG88" s="224" t="s">
        <v>3</v>
      </c>
      <c r="RYH88" s="461" t="s">
        <v>10</v>
      </c>
      <c r="RYI88" s="461" t="s">
        <v>4</v>
      </c>
      <c r="RYJ88" s="180" t="s">
        <v>193</v>
      </c>
      <c r="RYK88" s="180" t="s">
        <v>25</v>
      </c>
      <c r="RYL88" s="193"/>
      <c r="RYM88" s="461" t="s">
        <v>903</v>
      </c>
      <c r="RYN88" s="140" t="s">
        <v>2</v>
      </c>
      <c r="RYO88" s="224" t="s">
        <v>3</v>
      </c>
      <c r="RYP88" s="461" t="s">
        <v>10</v>
      </c>
      <c r="RYQ88" s="461" t="s">
        <v>4</v>
      </c>
      <c r="RYR88" s="180" t="s">
        <v>193</v>
      </c>
      <c r="RYS88" s="180" t="s">
        <v>25</v>
      </c>
      <c r="RYT88" s="193"/>
      <c r="RYU88" s="461" t="s">
        <v>903</v>
      </c>
      <c r="RYV88" s="140" t="s">
        <v>2</v>
      </c>
      <c r="RYW88" s="224" t="s">
        <v>3</v>
      </c>
      <c r="RYX88" s="461" t="s">
        <v>10</v>
      </c>
      <c r="RYY88" s="461" t="s">
        <v>4</v>
      </c>
      <c r="RYZ88" s="180" t="s">
        <v>193</v>
      </c>
      <c r="RZA88" s="180" t="s">
        <v>25</v>
      </c>
      <c r="RZB88" s="193"/>
      <c r="RZC88" s="461" t="s">
        <v>903</v>
      </c>
      <c r="RZD88" s="140" t="s">
        <v>2</v>
      </c>
      <c r="RZE88" s="224" t="s">
        <v>3</v>
      </c>
      <c r="RZF88" s="461" t="s">
        <v>10</v>
      </c>
      <c r="RZG88" s="461" t="s">
        <v>4</v>
      </c>
      <c r="RZH88" s="180" t="s">
        <v>193</v>
      </c>
      <c r="RZI88" s="180" t="s">
        <v>25</v>
      </c>
      <c r="RZJ88" s="193"/>
      <c r="RZK88" s="461" t="s">
        <v>903</v>
      </c>
      <c r="RZL88" s="140" t="s">
        <v>2</v>
      </c>
      <c r="RZM88" s="224" t="s">
        <v>3</v>
      </c>
      <c r="RZN88" s="461" t="s">
        <v>10</v>
      </c>
      <c r="RZO88" s="461" t="s">
        <v>4</v>
      </c>
      <c r="RZP88" s="180" t="s">
        <v>193</v>
      </c>
      <c r="RZQ88" s="180" t="s">
        <v>25</v>
      </c>
      <c r="RZR88" s="193"/>
      <c r="RZS88" s="461" t="s">
        <v>903</v>
      </c>
      <c r="RZT88" s="140" t="s">
        <v>2</v>
      </c>
      <c r="RZU88" s="224" t="s">
        <v>3</v>
      </c>
      <c r="RZV88" s="461" t="s">
        <v>10</v>
      </c>
      <c r="RZW88" s="461" t="s">
        <v>4</v>
      </c>
      <c r="RZX88" s="180" t="s">
        <v>193</v>
      </c>
      <c r="RZY88" s="180" t="s">
        <v>25</v>
      </c>
      <c r="RZZ88" s="193"/>
      <c r="SAA88" s="461" t="s">
        <v>903</v>
      </c>
      <c r="SAB88" s="140" t="s">
        <v>2</v>
      </c>
      <c r="SAC88" s="224" t="s">
        <v>3</v>
      </c>
      <c r="SAD88" s="461" t="s">
        <v>10</v>
      </c>
      <c r="SAE88" s="461" t="s">
        <v>4</v>
      </c>
      <c r="SAF88" s="180" t="s">
        <v>193</v>
      </c>
      <c r="SAG88" s="180" t="s">
        <v>25</v>
      </c>
      <c r="SAH88" s="193"/>
      <c r="SAI88" s="461" t="s">
        <v>903</v>
      </c>
      <c r="SAJ88" s="140" t="s">
        <v>2</v>
      </c>
      <c r="SAK88" s="224" t="s">
        <v>3</v>
      </c>
      <c r="SAL88" s="461" t="s">
        <v>10</v>
      </c>
      <c r="SAM88" s="461" t="s">
        <v>4</v>
      </c>
      <c r="SAN88" s="180" t="s">
        <v>193</v>
      </c>
      <c r="SAO88" s="180" t="s">
        <v>25</v>
      </c>
      <c r="SAP88" s="193"/>
      <c r="SAQ88" s="461" t="s">
        <v>903</v>
      </c>
      <c r="SAR88" s="140" t="s">
        <v>2</v>
      </c>
      <c r="SAS88" s="224" t="s">
        <v>3</v>
      </c>
      <c r="SAT88" s="461" t="s">
        <v>10</v>
      </c>
      <c r="SAU88" s="461" t="s">
        <v>4</v>
      </c>
      <c r="SAV88" s="180" t="s">
        <v>193</v>
      </c>
      <c r="SAW88" s="180" t="s">
        <v>25</v>
      </c>
      <c r="SAX88" s="193"/>
      <c r="SAY88" s="461" t="s">
        <v>903</v>
      </c>
      <c r="SAZ88" s="140" t="s">
        <v>2</v>
      </c>
      <c r="SBA88" s="224" t="s">
        <v>3</v>
      </c>
      <c r="SBB88" s="461" t="s">
        <v>10</v>
      </c>
      <c r="SBC88" s="461" t="s">
        <v>4</v>
      </c>
      <c r="SBD88" s="180" t="s">
        <v>193</v>
      </c>
      <c r="SBE88" s="180" t="s">
        <v>25</v>
      </c>
      <c r="SBF88" s="193"/>
      <c r="SBG88" s="461" t="s">
        <v>903</v>
      </c>
      <c r="SBH88" s="140" t="s">
        <v>2</v>
      </c>
      <c r="SBI88" s="224" t="s">
        <v>3</v>
      </c>
      <c r="SBJ88" s="461" t="s">
        <v>10</v>
      </c>
      <c r="SBK88" s="461" t="s">
        <v>4</v>
      </c>
      <c r="SBL88" s="180" t="s">
        <v>193</v>
      </c>
      <c r="SBM88" s="180" t="s">
        <v>25</v>
      </c>
      <c r="SBN88" s="193"/>
      <c r="SBO88" s="461" t="s">
        <v>903</v>
      </c>
      <c r="SBP88" s="140" t="s">
        <v>2</v>
      </c>
      <c r="SBQ88" s="224" t="s">
        <v>3</v>
      </c>
      <c r="SBR88" s="461" t="s">
        <v>10</v>
      </c>
      <c r="SBS88" s="461" t="s">
        <v>4</v>
      </c>
      <c r="SBT88" s="180" t="s">
        <v>193</v>
      </c>
      <c r="SBU88" s="180" t="s">
        <v>25</v>
      </c>
      <c r="SBV88" s="193"/>
      <c r="SBW88" s="461" t="s">
        <v>903</v>
      </c>
      <c r="SBX88" s="140" t="s">
        <v>2</v>
      </c>
      <c r="SBY88" s="224" t="s">
        <v>3</v>
      </c>
      <c r="SBZ88" s="461" t="s">
        <v>10</v>
      </c>
      <c r="SCA88" s="461" t="s">
        <v>4</v>
      </c>
      <c r="SCB88" s="180" t="s">
        <v>193</v>
      </c>
      <c r="SCC88" s="180" t="s">
        <v>25</v>
      </c>
      <c r="SCD88" s="193"/>
      <c r="SCE88" s="461" t="s">
        <v>903</v>
      </c>
      <c r="SCF88" s="140" t="s">
        <v>2</v>
      </c>
      <c r="SCG88" s="224" t="s">
        <v>3</v>
      </c>
      <c r="SCH88" s="461" t="s">
        <v>10</v>
      </c>
      <c r="SCI88" s="461" t="s">
        <v>4</v>
      </c>
      <c r="SCJ88" s="180" t="s">
        <v>193</v>
      </c>
      <c r="SCK88" s="180" t="s">
        <v>25</v>
      </c>
      <c r="SCL88" s="193"/>
      <c r="SCM88" s="461" t="s">
        <v>903</v>
      </c>
      <c r="SCN88" s="140" t="s">
        <v>2</v>
      </c>
      <c r="SCO88" s="224" t="s">
        <v>3</v>
      </c>
      <c r="SCP88" s="461" t="s">
        <v>10</v>
      </c>
      <c r="SCQ88" s="461" t="s">
        <v>4</v>
      </c>
      <c r="SCR88" s="180" t="s">
        <v>193</v>
      </c>
      <c r="SCS88" s="180" t="s">
        <v>25</v>
      </c>
      <c r="SCT88" s="193"/>
      <c r="SCU88" s="461" t="s">
        <v>903</v>
      </c>
      <c r="SCV88" s="140" t="s">
        <v>2</v>
      </c>
      <c r="SCW88" s="224" t="s">
        <v>3</v>
      </c>
      <c r="SCX88" s="461" t="s">
        <v>10</v>
      </c>
      <c r="SCY88" s="461" t="s">
        <v>4</v>
      </c>
      <c r="SCZ88" s="180" t="s">
        <v>193</v>
      </c>
      <c r="SDA88" s="180" t="s">
        <v>25</v>
      </c>
      <c r="SDB88" s="193"/>
      <c r="SDC88" s="461" t="s">
        <v>903</v>
      </c>
      <c r="SDD88" s="140" t="s">
        <v>2</v>
      </c>
      <c r="SDE88" s="224" t="s">
        <v>3</v>
      </c>
      <c r="SDF88" s="461" t="s">
        <v>10</v>
      </c>
      <c r="SDG88" s="461" t="s">
        <v>4</v>
      </c>
      <c r="SDH88" s="180" t="s">
        <v>193</v>
      </c>
      <c r="SDI88" s="180" t="s">
        <v>25</v>
      </c>
      <c r="SDJ88" s="193"/>
      <c r="SDK88" s="461" t="s">
        <v>903</v>
      </c>
      <c r="SDL88" s="140" t="s">
        <v>2</v>
      </c>
      <c r="SDM88" s="224" t="s">
        <v>3</v>
      </c>
      <c r="SDN88" s="461" t="s">
        <v>10</v>
      </c>
      <c r="SDO88" s="461" t="s">
        <v>4</v>
      </c>
      <c r="SDP88" s="180" t="s">
        <v>193</v>
      </c>
      <c r="SDQ88" s="180" t="s">
        <v>25</v>
      </c>
      <c r="SDR88" s="193"/>
      <c r="SDS88" s="461" t="s">
        <v>903</v>
      </c>
      <c r="SDT88" s="140" t="s">
        <v>2</v>
      </c>
      <c r="SDU88" s="224" t="s">
        <v>3</v>
      </c>
      <c r="SDV88" s="461" t="s">
        <v>10</v>
      </c>
      <c r="SDW88" s="461" t="s">
        <v>4</v>
      </c>
      <c r="SDX88" s="180" t="s">
        <v>193</v>
      </c>
      <c r="SDY88" s="180" t="s">
        <v>25</v>
      </c>
      <c r="SDZ88" s="193"/>
      <c r="SEA88" s="461" t="s">
        <v>903</v>
      </c>
      <c r="SEB88" s="140" t="s">
        <v>2</v>
      </c>
      <c r="SEC88" s="224" t="s">
        <v>3</v>
      </c>
      <c r="SED88" s="461" t="s">
        <v>10</v>
      </c>
      <c r="SEE88" s="461" t="s">
        <v>4</v>
      </c>
      <c r="SEF88" s="180" t="s">
        <v>193</v>
      </c>
      <c r="SEG88" s="180" t="s">
        <v>25</v>
      </c>
      <c r="SEH88" s="193"/>
      <c r="SEI88" s="461" t="s">
        <v>903</v>
      </c>
      <c r="SEJ88" s="140" t="s">
        <v>2</v>
      </c>
      <c r="SEK88" s="224" t="s">
        <v>3</v>
      </c>
      <c r="SEL88" s="461" t="s">
        <v>10</v>
      </c>
      <c r="SEM88" s="461" t="s">
        <v>4</v>
      </c>
      <c r="SEN88" s="180" t="s">
        <v>193</v>
      </c>
      <c r="SEO88" s="180" t="s">
        <v>25</v>
      </c>
      <c r="SEP88" s="193"/>
      <c r="SEQ88" s="461" t="s">
        <v>903</v>
      </c>
      <c r="SER88" s="140" t="s">
        <v>2</v>
      </c>
      <c r="SES88" s="224" t="s">
        <v>3</v>
      </c>
      <c r="SET88" s="461" t="s">
        <v>10</v>
      </c>
      <c r="SEU88" s="461" t="s">
        <v>4</v>
      </c>
      <c r="SEV88" s="180" t="s">
        <v>193</v>
      </c>
      <c r="SEW88" s="180" t="s">
        <v>25</v>
      </c>
      <c r="SEX88" s="193"/>
      <c r="SEY88" s="461" t="s">
        <v>903</v>
      </c>
      <c r="SEZ88" s="140" t="s">
        <v>2</v>
      </c>
      <c r="SFA88" s="224" t="s">
        <v>3</v>
      </c>
      <c r="SFB88" s="461" t="s">
        <v>10</v>
      </c>
      <c r="SFC88" s="461" t="s">
        <v>4</v>
      </c>
      <c r="SFD88" s="180" t="s">
        <v>193</v>
      </c>
      <c r="SFE88" s="180" t="s">
        <v>25</v>
      </c>
      <c r="SFF88" s="193"/>
      <c r="SFG88" s="461" t="s">
        <v>903</v>
      </c>
      <c r="SFH88" s="140" t="s">
        <v>2</v>
      </c>
      <c r="SFI88" s="224" t="s">
        <v>3</v>
      </c>
      <c r="SFJ88" s="461" t="s">
        <v>10</v>
      </c>
      <c r="SFK88" s="461" t="s">
        <v>4</v>
      </c>
      <c r="SFL88" s="180" t="s">
        <v>193</v>
      </c>
      <c r="SFM88" s="180" t="s">
        <v>25</v>
      </c>
      <c r="SFN88" s="193"/>
      <c r="SFO88" s="461" t="s">
        <v>903</v>
      </c>
      <c r="SFP88" s="140" t="s">
        <v>2</v>
      </c>
      <c r="SFQ88" s="224" t="s">
        <v>3</v>
      </c>
      <c r="SFR88" s="461" t="s">
        <v>10</v>
      </c>
      <c r="SFS88" s="461" t="s">
        <v>4</v>
      </c>
      <c r="SFT88" s="180" t="s">
        <v>193</v>
      </c>
      <c r="SFU88" s="180" t="s">
        <v>25</v>
      </c>
      <c r="SFV88" s="193"/>
      <c r="SFW88" s="461" t="s">
        <v>903</v>
      </c>
      <c r="SFX88" s="140" t="s">
        <v>2</v>
      </c>
      <c r="SFY88" s="224" t="s">
        <v>3</v>
      </c>
      <c r="SFZ88" s="461" t="s">
        <v>10</v>
      </c>
      <c r="SGA88" s="461" t="s">
        <v>4</v>
      </c>
      <c r="SGB88" s="180" t="s">
        <v>193</v>
      </c>
      <c r="SGC88" s="180" t="s">
        <v>25</v>
      </c>
      <c r="SGD88" s="193"/>
      <c r="SGE88" s="461" t="s">
        <v>903</v>
      </c>
      <c r="SGF88" s="140" t="s">
        <v>2</v>
      </c>
      <c r="SGG88" s="224" t="s">
        <v>3</v>
      </c>
      <c r="SGH88" s="461" t="s">
        <v>10</v>
      </c>
      <c r="SGI88" s="461" t="s">
        <v>4</v>
      </c>
      <c r="SGJ88" s="180" t="s">
        <v>193</v>
      </c>
      <c r="SGK88" s="180" t="s">
        <v>25</v>
      </c>
      <c r="SGL88" s="193"/>
      <c r="SGM88" s="461" t="s">
        <v>903</v>
      </c>
      <c r="SGN88" s="140" t="s">
        <v>2</v>
      </c>
      <c r="SGO88" s="224" t="s">
        <v>3</v>
      </c>
      <c r="SGP88" s="461" t="s">
        <v>10</v>
      </c>
      <c r="SGQ88" s="461" t="s">
        <v>4</v>
      </c>
      <c r="SGR88" s="180" t="s">
        <v>193</v>
      </c>
      <c r="SGS88" s="180" t="s">
        <v>25</v>
      </c>
      <c r="SGT88" s="193"/>
      <c r="SGU88" s="461" t="s">
        <v>903</v>
      </c>
      <c r="SGV88" s="140" t="s">
        <v>2</v>
      </c>
      <c r="SGW88" s="224" t="s">
        <v>3</v>
      </c>
      <c r="SGX88" s="461" t="s">
        <v>10</v>
      </c>
      <c r="SGY88" s="461" t="s">
        <v>4</v>
      </c>
      <c r="SGZ88" s="180" t="s">
        <v>193</v>
      </c>
      <c r="SHA88" s="180" t="s">
        <v>25</v>
      </c>
      <c r="SHB88" s="193"/>
      <c r="SHC88" s="461" t="s">
        <v>903</v>
      </c>
      <c r="SHD88" s="140" t="s">
        <v>2</v>
      </c>
      <c r="SHE88" s="224" t="s">
        <v>3</v>
      </c>
      <c r="SHF88" s="461" t="s">
        <v>10</v>
      </c>
      <c r="SHG88" s="461" t="s">
        <v>4</v>
      </c>
      <c r="SHH88" s="180" t="s">
        <v>193</v>
      </c>
      <c r="SHI88" s="180" t="s">
        <v>25</v>
      </c>
      <c r="SHJ88" s="193"/>
      <c r="SHK88" s="461" t="s">
        <v>903</v>
      </c>
      <c r="SHL88" s="140" t="s">
        <v>2</v>
      </c>
      <c r="SHM88" s="224" t="s">
        <v>3</v>
      </c>
      <c r="SHN88" s="461" t="s">
        <v>10</v>
      </c>
      <c r="SHO88" s="461" t="s">
        <v>4</v>
      </c>
      <c r="SHP88" s="180" t="s">
        <v>193</v>
      </c>
      <c r="SHQ88" s="180" t="s">
        <v>25</v>
      </c>
      <c r="SHR88" s="193"/>
      <c r="SHS88" s="461" t="s">
        <v>903</v>
      </c>
      <c r="SHT88" s="140" t="s">
        <v>2</v>
      </c>
      <c r="SHU88" s="224" t="s">
        <v>3</v>
      </c>
      <c r="SHV88" s="461" t="s">
        <v>10</v>
      </c>
      <c r="SHW88" s="461" t="s">
        <v>4</v>
      </c>
      <c r="SHX88" s="180" t="s">
        <v>193</v>
      </c>
      <c r="SHY88" s="180" t="s">
        <v>25</v>
      </c>
      <c r="SHZ88" s="193"/>
      <c r="SIA88" s="461" t="s">
        <v>903</v>
      </c>
      <c r="SIB88" s="140" t="s">
        <v>2</v>
      </c>
      <c r="SIC88" s="224" t="s">
        <v>3</v>
      </c>
      <c r="SID88" s="461" t="s">
        <v>10</v>
      </c>
      <c r="SIE88" s="461" t="s">
        <v>4</v>
      </c>
      <c r="SIF88" s="180" t="s">
        <v>193</v>
      </c>
      <c r="SIG88" s="180" t="s">
        <v>25</v>
      </c>
      <c r="SIH88" s="193"/>
      <c r="SII88" s="461" t="s">
        <v>903</v>
      </c>
      <c r="SIJ88" s="140" t="s">
        <v>2</v>
      </c>
      <c r="SIK88" s="224" t="s">
        <v>3</v>
      </c>
      <c r="SIL88" s="461" t="s">
        <v>10</v>
      </c>
      <c r="SIM88" s="461" t="s">
        <v>4</v>
      </c>
      <c r="SIN88" s="180" t="s">
        <v>193</v>
      </c>
      <c r="SIO88" s="180" t="s">
        <v>25</v>
      </c>
      <c r="SIP88" s="193"/>
      <c r="SIQ88" s="461" t="s">
        <v>903</v>
      </c>
      <c r="SIR88" s="140" t="s">
        <v>2</v>
      </c>
      <c r="SIS88" s="224" t="s">
        <v>3</v>
      </c>
      <c r="SIT88" s="461" t="s">
        <v>10</v>
      </c>
      <c r="SIU88" s="461" t="s">
        <v>4</v>
      </c>
      <c r="SIV88" s="180" t="s">
        <v>193</v>
      </c>
      <c r="SIW88" s="180" t="s">
        <v>25</v>
      </c>
      <c r="SIX88" s="193"/>
      <c r="SIY88" s="461" t="s">
        <v>903</v>
      </c>
      <c r="SIZ88" s="140" t="s">
        <v>2</v>
      </c>
      <c r="SJA88" s="224" t="s">
        <v>3</v>
      </c>
      <c r="SJB88" s="461" t="s">
        <v>10</v>
      </c>
      <c r="SJC88" s="461" t="s">
        <v>4</v>
      </c>
      <c r="SJD88" s="180" t="s">
        <v>193</v>
      </c>
      <c r="SJE88" s="180" t="s">
        <v>25</v>
      </c>
      <c r="SJF88" s="193"/>
      <c r="SJG88" s="461" t="s">
        <v>903</v>
      </c>
      <c r="SJH88" s="140" t="s">
        <v>2</v>
      </c>
      <c r="SJI88" s="224" t="s">
        <v>3</v>
      </c>
      <c r="SJJ88" s="461" t="s">
        <v>10</v>
      </c>
      <c r="SJK88" s="461" t="s">
        <v>4</v>
      </c>
      <c r="SJL88" s="180" t="s">
        <v>193</v>
      </c>
      <c r="SJM88" s="180" t="s">
        <v>25</v>
      </c>
      <c r="SJN88" s="193"/>
      <c r="SJO88" s="461" t="s">
        <v>903</v>
      </c>
      <c r="SJP88" s="140" t="s">
        <v>2</v>
      </c>
      <c r="SJQ88" s="224" t="s">
        <v>3</v>
      </c>
      <c r="SJR88" s="461" t="s">
        <v>10</v>
      </c>
      <c r="SJS88" s="461" t="s">
        <v>4</v>
      </c>
      <c r="SJT88" s="180" t="s">
        <v>193</v>
      </c>
      <c r="SJU88" s="180" t="s">
        <v>25</v>
      </c>
      <c r="SJV88" s="193"/>
      <c r="SJW88" s="461" t="s">
        <v>903</v>
      </c>
      <c r="SJX88" s="140" t="s">
        <v>2</v>
      </c>
      <c r="SJY88" s="224" t="s">
        <v>3</v>
      </c>
      <c r="SJZ88" s="461" t="s">
        <v>10</v>
      </c>
      <c r="SKA88" s="461" t="s">
        <v>4</v>
      </c>
      <c r="SKB88" s="180" t="s">
        <v>193</v>
      </c>
      <c r="SKC88" s="180" t="s">
        <v>25</v>
      </c>
      <c r="SKD88" s="193"/>
      <c r="SKE88" s="461" t="s">
        <v>903</v>
      </c>
      <c r="SKF88" s="140" t="s">
        <v>2</v>
      </c>
      <c r="SKG88" s="224" t="s">
        <v>3</v>
      </c>
      <c r="SKH88" s="461" t="s">
        <v>10</v>
      </c>
      <c r="SKI88" s="461" t="s">
        <v>4</v>
      </c>
      <c r="SKJ88" s="180" t="s">
        <v>193</v>
      </c>
      <c r="SKK88" s="180" t="s">
        <v>25</v>
      </c>
      <c r="SKL88" s="193"/>
      <c r="SKM88" s="461" t="s">
        <v>903</v>
      </c>
      <c r="SKN88" s="140" t="s">
        <v>2</v>
      </c>
      <c r="SKO88" s="224" t="s">
        <v>3</v>
      </c>
      <c r="SKP88" s="461" t="s">
        <v>10</v>
      </c>
      <c r="SKQ88" s="461" t="s">
        <v>4</v>
      </c>
      <c r="SKR88" s="180" t="s">
        <v>193</v>
      </c>
      <c r="SKS88" s="180" t="s">
        <v>25</v>
      </c>
      <c r="SKT88" s="193"/>
      <c r="SKU88" s="461" t="s">
        <v>903</v>
      </c>
      <c r="SKV88" s="140" t="s">
        <v>2</v>
      </c>
      <c r="SKW88" s="224" t="s">
        <v>3</v>
      </c>
      <c r="SKX88" s="461" t="s">
        <v>10</v>
      </c>
      <c r="SKY88" s="461" t="s">
        <v>4</v>
      </c>
      <c r="SKZ88" s="180" t="s">
        <v>193</v>
      </c>
      <c r="SLA88" s="180" t="s">
        <v>25</v>
      </c>
      <c r="SLB88" s="193"/>
      <c r="SLC88" s="461" t="s">
        <v>903</v>
      </c>
      <c r="SLD88" s="140" t="s">
        <v>2</v>
      </c>
      <c r="SLE88" s="224" t="s">
        <v>3</v>
      </c>
      <c r="SLF88" s="461" t="s">
        <v>10</v>
      </c>
      <c r="SLG88" s="461" t="s">
        <v>4</v>
      </c>
      <c r="SLH88" s="180" t="s">
        <v>193</v>
      </c>
      <c r="SLI88" s="180" t="s">
        <v>25</v>
      </c>
      <c r="SLJ88" s="193"/>
      <c r="SLK88" s="461" t="s">
        <v>903</v>
      </c>
      <c r="SLL88" s="140" t="s">
        <v>2</v>
      </c>
      <c r="SLM88" s="224" t="s">
        <v>3</v>
      </c>
      <c r="SLN88" s="461" t="s">
        <v>10</v>
      </c>
      <c r="SLO88" s="461" t="s">
        <v>4</v>
      </c>
      <c r="SLP88" s="180" t="s">
        <v>193</v>
      </c>
      <c r="SLQ88" s="180" t="s">
        <v>25</v>
      </c>
      <c r="SLR88" s="193"/>
      <c r="SLS88" s="461" t="s">
        <v>903</v>
      </c>
      <c r="SLT88" s="140" t="s">
        <v>2</v>
      </c>
      <c r="SLU88" s="224" t="s">
        <v>3</v>
      </c>
      <c r="SLV88" s="461" t="s">
        <v>10</v>
      </c>
      <c r="SLW88" s="461" t="s">
        <v>4</v>
      </c>
      <c r="SLX88" s="180" t="s">
        <v>193</v>
      </c>
      <c r="SLY88" s="180" t="s">
        <v>25</v>
      </c>
      <c r="SLZ88" s="193"/>
      <c r="SMA88" s="461" t="s">
        <v>903</v>
      </c>
      <c r="SMB88" s="140" t="s">
        <v>2</v>
      </c>
      <c r="SMC88" s="224" t="s">
        <v>3</v>
      </c>
      <c r="SMD88" s="461" t="s">
        <v>10</v>
      </c>
      <c r="SME88" s="461" t="s">
        <v>4</v>
      </c>
      <c r="SMF88" s="180" t="s">
        <v>193</v>
      </c>
      <c r="SMG88" s="180" t="s">
        <v>25</v>
      </c>
      <c r="SMH88" s="193"/>
      <c r="SMI88" s="461" t="s">
        <v>903</v>
      </c>
      <c r="SMJ88" s="140" t="s">
        <v>2</v>
      </c>
      <c r="SMK88" s="224" t="s">
        <v>3</v>
      </c>
      <c r="SML88" s="461" t="s">
        <v>10</v>
      </c>
      <c r="SMM88" s="461" t="s">
        <v>4</v>
      </c>
      <c r="SMN88" s="180" t="s">
        <v>193</v>
      </c>
      <c r="SMO88" s="180" t="s">
        <v>25</v>
      </c>
      <c r="SMP88" s="193"/>
      <c r="SMQ88" s="461" t="s">
        <v>903</v>
      </c>
      <c r="SMR88" s="140" t="s">
        <v>2</v>
      </c>
      <c r="SMS88" s="224" t="s">
        <v>3</v>
      </c>
      <c r="SMT88" s="461" t="s">
        <v>10</v>
      </c>
      <c r="SMU88" s="461" t="s">
        <v>4</v>
      </c>
      <c r="SMV88" s="180" t="s">
        <v>193</v>
      </c>
      <c r="SMW88" s="180" t="s">
        <v>25</v>
      </c>
      <c r="SMX88" s="193"/>
      <c r="SMY88" s="461" t="s">
        <v>903</v>
      </c>
      <c r="SMZ88" s="140" t="s">
        <v>2</v>
      </c>
      <c r="SNA88" s="224" t="s">
        <v>3</v>
      </c>
      <c r="SNB88" s="461" t="s">
        <v>10</v>
      </c>
      <c r="SNC88" s="461" t="s">
        <v>4</v>
      </c>
      <c r="SND88" s="180" t="s">
        <v>193</v>
      </c>
      <c r="SNE88" s="180" t="s">
        <v>25</v>
      </c>
      <c r="SNF88" s="193"/>
      <c r="SNG88" s="461" t="s">
        <v>903</v>
      </c>
      <c r="SNH88" s="140" t="s">
        <v>2</v>
      </c>
      <c r="SNI88" s="224" t="s">
        <v>3</v>
      </c>
      <c r="SNJ88" s="461" t="s">
        <v>10</v>
      </c>
      <c r="SNK88" s="461" t="s">
        <v>4</v>
      </c>
      <c r="SNL88" s="180" t="s">
        <v>193</v>
      </c>
      <c r="SNM88" s="180" t="s">
        <v>25</v>
      </c>
      <c r="SNN88" s="193"/>
      <c r="SNO88" s="461" t="s">
        <v>903</v>
      </c>
      <c r="SNP88" s="140" t="s">
        <v>2</v>
      </c>
      <c r="SNQ88" s="224" t="s">
        <v>3</v>
      </c>
      <c r="SNR88" s="461" t="s">
        <v>10</v>
      </c>
      <c r="SNS88" s="461" t="s">
        <v>4</v>
      </c>
      <c r="SNT88" s="180" t="s">
        <v>193</v>
      </c>
      <c r="SNU88" s="180" t="s">
        <v>25</v>
      </c>
      <c r="SNV88" s="193"/>
      <c r="SNW88" s="461" t="s">
        <v>903</v>
      </c>
      <c r="SNX88" s="140" t="s">
        <v>2</v>
      </c>
      <c r="SNY88" s="224" t="s">
        <v>3</v>
      </c>
      <c r="SNZ88" s="461" t="s">
        <v>10</v>
      </c>
      <c r="SOA88" s="461" t="s">
        <v>4</v>
      </c>
      <c r="SOB88" s="180" t="s">
        <v>193</v>
      </c>
      <c r="SOC88" s="180" t="s">
        <v>25</v>
      </c>
      <c r="SOD88" s="193"/>
      <c r="SOE88" s="461" t="s">
        <v>903</v>
      </c>
      <c r="SOF88" s="140" t="s">
        <v>2</v>
      </c>
      <c r="SOG88" s="224" t="s">
        <v>3</v>
      </c>
      <c r="SOH88" s="461" t="s">
        <v>10</v>
      </c>
      <c r="SOI88" s="461" t="s">
        <v>4</v>
      </c>
      <c r="SOJ88" s="180" t="s">
        <v>193</v>
      </c>
      <c r="SOK88" s="180" t="s">
        <v>25</v>
      </c>
      <c r="SOL88" s="193"/>
      <c r="SOM88" s="461" t="s">
        <v>903</v>
      </c>
      <c r="SON88" s="140" t="s">
        <v>2</v>
      </c>
      <c r="SOO88" s="224" t="s">
        <v>3</v>
      </c>
      <c r="SOP88" s="461" t="s">
        <v>10</v>
      </c>
      <c r="SOQ88" s="461" t="s">
        <v>4</v>
      </c>
      <c r="SOR88" s="180" t="s">
        <v>193</v>
      </c>
      <c r="SOS88" s="180" t="s">
        <v>25</v>
      </c>
      <c r="SOT88" s="193"/>
      <c r="SOU88" s="461" t="s">
        <v>903</v>
      </c>
      <c r="SOV88" s="140" t="s">
        <v>2</v>
      </c>
      <c r="SOW88" s="224" t="s">
        <v>3</v>
      </c>
      <c r="SOX88" s="461" t="s">
        <v>10</v>
      </c>
      <c r="SOY88" s="461" t="s">
        <v>4</v>
      </c>
      <c r="SOZ88" s="180" t="s">
        <v>193</v>
      </c>
      <c r="SPA88" s="180" t="s">
        <v>25</v>
      </c>
      <c r="SPB88" s="193"/>
      <c r="SPC88" s="461" t="s">
        <v>903</v>
      </c>
      <c r="SPD88" s="140" t="s">
        <v>2</v>
      </c>
      <c r="SPE88" s="224" t="s">
        <v>3</v>
      </c>
      <c r="SPF88" s="461" t="s">
        <v>10</v>
      </c>
      <c r="SPG88" s="461" t="s">
        <v>4</v>
      </c>
      <c r="SPH88" s="180" t="s">
        <v>193</v>
      </c>
      <c r="SPI88" s="180" t="s">
        <v>25</v>
      </c>
      <c r="SPJ88" s="193"/>
      <c r="SPK88" s="461" t="s">
        <v>903</v>
      </c>
      <c r="SPL88" s="140" t="s">
        <v>2</v>
      </c>
      <c r="SPM88" s="224" t="s">
        <v>3</v>
      </c>
      <c r="SPN88" s="461" t="s">
        <v>10</v>
      </c>
      <c r="SPO88" s="461" t="s">
        <v>4</v>
      </c>
      <c r="SPP88" s="180" t="s">
        <v>193</v>
      </c>
      <c r="SPQ88" s="180" t="s">
        <v>25</v>
      </c>
      <c r="SPR88" s="193"/>
      <c r="SPS88" s="461" t="s">
        <v>903</v>
      </c>
      <c r="SPT88" s="140" t="s">
        <v>2</v>
      </c>
      <c r="SPU88" s="224" t="s">
        <v>3</v>
      </c>
      <c r="SPV88" s="461" t="s">
        <v>10</v>
      </c>
      <c r="SPW88" s="461" t="s">
        <v>4</v>
      </c>
      <c r="SPX88" s="180" t="s">
        <v>193</v>
      </c>
      <c r="SPY88" s="180" t="s">
        <v>25</v>
      </c>
      <c r="SPZ88" s="193"/>
      <c r="SQA88" s="461" t="s">
        <v>903</v>
      </c>
      <c r="SQB88" s="140" t="s">
        <v>2</v>
      </c>
      <c r="SQC88" s="224" t="s">
        <v>3</v>
      </c>
      <c r="SQD88" s="461" t="s">
        <v>10</v>
      </c>
      <c r="SQE88" s="461" t="s">
        <v>4</v>
      </c>
      <c r="SQF88" s="180" t="s">
        <v>193</v>
      </c>
      <c r="SQG88" s="180" t="s">
        <v>25</v>
      </c>
      <c r="SQH88" s="193"/>
      <c r="SQI88" s="461" t="s">
        <v>903</v>
      </c>
      <c r="SQJ88" s="140" t="s">
        <v>2</v>
      </c>
      <c r="SQK88" s="224" t="s">
        <v>3</v>
      </c>
      <c r="SQL88" s="461" t="s">
        <v>10</v>
      </c>
      <c r="SQM88" s="461" t="s">
        <v>4</v>
      </c>
      <c r="SQN88" s="180" t="s">
        <v>193</v>
      </c>
      <c r="SQO88" s="180" t="s">
        <v>25</v>
      </c>
      <c r="SQP88" s="193"/>
      <c r="SQQ88" s="461" t="s">
        <v>903</v>
      </c>
      <c r="SQR88" s="140" t="s">
        <v>2</v>
      </c>
      <c r="SQS88" s="224" t="s">
        <v>3</v>
      </c>
      <c r="SQT88" s="461" t="s">
        <v>10</v>
      </c>
      <c r="SQU88" s="461" t="s">
        <v>4</v>
      </c>
      <c r="SQV88" s="180" t="s">
        <v>193</v>
      </c>
      <c r="SQW88" s="180" t="s">
        <v>25</v>
      </c>
      <c r="SQX88" s="193"/>
      <c r="SQY88" s="461" t="s">
        <v>903</v>
      </c>
      <c r="SQZ88" s="140" t="s">
        <v>2</v>
      </c>
      <c r="SRA88" s="224" t="s">
        <v>3</v>
      </c>
      <c r="SRB88" s="461" t="s">
        <v>10</v>
      </c>
      <c r="SRC88" s="461" t="s">
        <v>4</v>
      </c>
      <c r="SRD88" s="180" t="s">
        <v>193</v>
      </c>
      <c r="SRE88" s="180" t="s">
        <v>25</v>
      </c>
      <c r="SRF88" s="193"/>
      <c r="SRG88" s="461" t="s">
        <v>903</v>
      </c>
      <c r="SRH88" s="140" t="s">
        <v>2</v>
      </c>
      <c r="SRI88" s="224" t="s">
        <v>3</v>
      </c>
      <c r="SRJ88" s="461" t="s">
        <v>10</v>
      </c>
      <c r="SRK88" s="461" t="s">
        <v>4</v>
      </c>
      <c r="SRL88" s="180" t="s">
        <v>193</v>
      </c>
      <c r="SRM88" s="180" t="s">
        <v>25</v>
      </c>
      <c r="SRN88" s="193"/>
      <c r="SRO88" s="461" t="s">
        <v>903</v>
      </c>
      <c r="SRP88" s="140" t="s">
        <v>2</v>
      </c>
      <c r="SRQ88" s="224" t="s">
        <v>3</v>
      </c>
      <c r="SRR88" s="461" t="s">
        <v>10</v>
      </c>
      <c r="SRS88" s="461" t="s">
        <v>4</v>
      </c>
      <c r="SRT88" s="180" t="s">
        <v>193</v>
      </c>
      <c r="SRU88" s="180" t="s">
        <v>25</v>
      </c>
      <c r="SRV88" s="193"/>
      <c r="SRW88" s="461" t="s">
        <v>903</v>
      </c>
      <c r="SRX88" s="140" t="s">
        <v>2</v>
      </c>
      <c r="SRY88" s="224" t="s">
        <v>3</v>
      </c>
      <c r="SRZ88" s="461" t="s">
        <v>10</v>
      </c>
      <c r="SSA88" s="461" t="s">
        <v>4</v>
      </c>
      <c r="SSB88" s="180" t="s">
        <v>193</v>
      </c>
      <c r="SSC88" s="180" t="s">
        <v>25</v>
      </c>
      <c r="SSD88" s="193"/>
      <c r="SSE88" s="461" t="s">
        <v>903</v>
      </c>
      <c r="SSF88" s="140" t="s">
        <v>2</v>
      </c>
      <c r="SSG88" s="224" t="s">
        <v>3</v>
      </c>
      <c r="SSH88" s="461" t="s">
        <v>10</v>
      </c>
      <c r="SSI88" s="461" t="s">
        <v>4</v>
      </c>
      <c r="SSJ88" s="180" t="s">
        <v>193</v>
      </c>
      <c r="SSK88" s="180" t="s">
        <v>25</v>
      </c>
      <c r="SSL88" s="193"/>
      <c r="SSM88" s="461" t="s">
        <v>903</v>
      </c>
      <c r="SSN88" s="140" t="s">
        <v>2</v>
      </c>
      <c r="SSO88" s="224" t="s">
        <v>3</v>
      </c>
      <c r="SSP88" s="461" t="s">
        <v>10</v>
      </c>
      <c r="SSQ88" s="461" t="s">
        <v>4</v>
      </c>
      <c r="SSR88" s="180" t="s">
        <v>193</v>
      </c>
      <c r="SSS88" s="180" t="s">
        <v>25</v>
      </c>
      <c r="SST88" s="193"/>
      <c r="SSU88" s="461" t="s">
        <v>903</v>
      </c>
      <c r="SSV88" s="140" t="s">
        <v>2</v>
      </c>
      <c r="SSW88" s="224" t="s">
        <v>3</v>
      </c>
      <c r="SSX88" s="461" t="s">
        <v>10</v>
      </c>
      <c r="SSY88" s="461" t="s">
        <v>4</v>
      </c>
      <c r="SSZ88" s="180" t="s">
        <v>193</v>
      </c>
      <c r="STA88" s="180" t="s">
        <v>25</v>
      </c>
      <c r="STB88" s="193"/>
      <c r="STC88" s="461" t="s">
        <v>903</v>
      </c>
      <c r="STD88" s="140" t="s">
        <v>2</v>
      </c>
      <c r="STE88" s="224" t="s">
        <v>3</v>
      </c>
      <c r="STF88" s="461" t="s">
        <v>10</v>
      </c>
      <c r="STG88" s="461" t="s">
        <v>4</v>
      </c>
      <c r="STH88" s="180" t="s">
        <v>193</v>
      </c>
      <c r="STI88" s="180" t="s">
        <v>25</v>
      </c>
      <c r="STJ88" s="193"/>
      <c r="STK88" s="461" t="s">
        <v>903</v>
      </c>
      <c r="STL88" s="140" t="s">
        <v>2</v>
      </c>
      <c r="STM88" s="224" t="s">
        <v>3</v>
      </c>
      <c r="STN88" s="461" t="s">
        <v>10</v>
      </c>
      <c r="STO88" s="461" t="s">
        <v>4</v>
      </c>
      <c r="STP88" s="180" t="s">
        <v>193</v>
      </c>
      <c r="STQ88" s="180" t="s">
        <v>25</v>
      </c>
      <c r="STR88" s="193"/>
      <c r="STS88" s="461" t="s">
        <v>903</v>
      </c>
      <c r="STT88" s="140" t="s">
        <v>2</v>
      </c>
      <c r="STU88" s="224" t="s">
        <v>3</v>
      </c>
      <c r="STV88" s="461" t="s">
        <v>10</v>
      </c>
      <c r="STW88" s="461" t="s">
        <v>4</v>
      </c>
      <c r="STX88" s="180" t="s">
        <v>193</v>
      </c>
      <c r="STY88" s="180" t="s">
        <v>25</v>
      </c>
      <c r="STZ88" s="193"/>
      <c r="SUA88" s="461" t="s">
        <v>903</v>
      </c>
      <c r="SUB88" s="140" t="s">
        <v>2</v>
      </c>
      <c r="SUC88" s="224" t="s">
        <v>3</v>
      </c>
      <c r="SUD88" s="461" t="s">
        <v>10</v>
      </c>
      <c r="SUE88" s="461" t="s">
        <v>4</v>
      </c>
      <c r="SUF88" s="180" t="s">
        <v>193</v>
      </c>
      <c r="SUG88" s="180" t="s">
        <v>25</v>
      </c>
      <c r="SUH88" s="193"/>
      <c r="SUI88" s="461" t="s">
        <v>903</v>
      </c>
      <c r="SUJ88" s="140" t="s">
        <v>2</v>
      </c>
      <c r="SUK88" s="224" t="s">
        <v>3</v>
      </c>
      <c r="SUL88" s="461" t="s">
        <v>10</v>
      </c>
      <c r="SUM88" s="461" t="s">
        <v>4</v>
      </c>
      <c r="SUN88" s="180" t="s">
        <v>193</v>
      </c>
      <c r="SUO88" s="180" t="s">
        <v>25</v>
      </c>
      <c r="SUP88" s="193"/>
      <c r="SUQ88" s="461" t="s">
        <v>903</v>
      </c>
      <c r="SUR88" s="140" t="s">
        <v>2</v>
      </c>
      <c r="SUS88" s="224" t="s">
        <v>3</v>
      </c>
      <c r="SUT88" s="461" t="s">
        <v>10</v>
      </c>
      <c r="SUU88" s="461" t="s">
        <v>4</v>
      </c>
      <c r="SUV88" s="180" t="s">
        <v>193</v>
      </c>
      <c r="SUW88" s="180" t="s">
        <v>25</v>
      </c>
      <c r="SUX88" s="193"/>
      <c r="SUY88" s="461" t="s">
        <v>903</v>
      </c>
      <c r="SUZ88" s="140" t="s">
        <v>2</v>
      </c>
      <c r="SVA88" s="224" t="s">
        <v>3</v>
      </c>
      <c r="SVB88" s="461" t="s">
        <v>10</v>
      </c>
      <c r="SVC88" s="461" t="s">
        <v>4</v>
      </c>
      <c r="SVD88" s="180" t="s">
        <v>193</v>
      </c>
      <c r="SVE88" s="180" t="s">
        <v>25</v>
      </c>
      <c r="SVF88" s="193"/>
      <c r="SVG88" s="461" t="s">
        <v>903</v>
      </c>
      <c r="SVH88" s="140" t="s">
        <v>2</v>
      </c>
      <c r="SVI88" s="224" t="s">
        <v>3</v>
      </c>
      <c r="SVJ88" s="461" t="s">
        <v>10</v>
      </c>
      <c r="SVK88" s="461" t="s">
        <v>4</v>
      </c>
      <c r="SVL88" s="180" t="s">
        <v>193</v>
      </c>
      <c r="SVM88" s="180" t="s">
        <v>25</v>
      </c>
      <c r="SVN88" s="193"/>
      <c r="SVO88" s="461" t="s">
        <v>903</v>
      </c>
      <c r="SVP88" s="140" t="s">
        <v>2</v>
      </c>
      <c r="SVQ88" s="224" t="s">
        <v>3</v>
      </c>
      <c r="SVR88" s="461" t="s">
        <v>10</v>
      </c>
      <c r="SVS88" s="461" t="s">
        <v>4</v>
      </c>
      <c r="SVT88" s="180" t="s">
        <v>193</v>
      </c>
      <c r="SVU88" s="180" t="s">
        <v>25</v>
      </c>
      <c r="SVV88" s="193"/>
      <c r="SVW88" s="461" t="s">
        <v>903</v>
      </c>
      <c r="SVX88" s="140" t="s">
        <v>2</v>
      </c>
      <c r="SVY88" s="224" t="s">
        <v>3</v>
      </c>
      <c r="SVZ88" s="461" t="s">
        <v>10</v>
      </c>
      <c r="SWA88" s="461" t="s">
        <v>4</v>
      </c>
      <c r="SWB88" s="180" t="s">
        <v>193</v>
      </c>
      <c r="SWC88" s="180" t="s">
        <v>25</v>
      </c>
      <c r="SWD88" s="193"/>
      <c r="SWE88" s="461" t="s">
        <v>903</v>
      </c>
      <c r="SWF88" s="140" t="s">
        <v>2</v>
      </c>
      <c r="SWG88" s="224" t="s">
        <v>3</v>
      </c>
      <c r="SWH88" s="461" t="s">
        <v>10</v>
      </c>
      <c r="SWI88" s="461" t="s">
        <v>4</v>
      </c>
      <c r="SWJ88" s="180" t="s">
        <v>193</v>
      </c>
      <c r="SWK88" s="180" t="s">
        <v>25</v>
      </c>
      <c r="SWL88" s="193"/>
      <c r="SWM88" s="461" t="s">
        <v>903</v>
      </c>
      <c r="SWN88" s="140" t="s">
        <v>2</v>
      </c>
      <c r="SWO88" s="224" t="s">
        <v>3</v>
      </c>
      <c r="SWP88" s="461" t="s">
        <v>10</v>
      </c>
      <c r="SWQ88" s="461" t="s">
        <v>4</v>
      </c>
      <c r="SWR88" s="180" t="s">
        <v>193</v>
      </c>
      <c r="SWS88" s="180" t="s">
        <v>25</v>
      </c>
      <c r="SWT88" s="193"/>
      <c r="SWU88" s="461" t="s">
        <v>903</v>
      </c>
      <c r="SWV88" s="140" t="s">
        <v>2</v>
      </c>
      <c r="SWW88" s="224" t="s">
        <v>3</v>
      </c>
      <c r="SWX88" s="461" t="s">
        <v>10</v>
      </c>
      <c r="SWY88" s="461" t="s">
        <v>4</v>
      </c>
      <c r="SWZ88" s="180" t="s">
        <v>193</v>
      </c>
      <c r="SXA88" s="180" t="s">
        <v>25</v>
      </c>
      <c r="SXB88" s="193"/>
      <c r="SXC88" s="461" t="s">
        <v>903</v>
      </c>
      <c r="SXD88" s="140" t="s">
        <v>2</v>
      </c>
      <c r="SXE88" s="224" t="s">
        <v>3</v>
      </c>
      <c r="SXF88" s="461" t="s">
        <v>10</v>
      </c>
      <c r="SXG88" s="461" t="s">
        <v>4</v>
      </c>
      <c r="SXH88" s="180" t="s">
        <v>193</v>
      </c>
      <c r="SXI88" s="180" t="s">
        <v>25</v>
      </c>
      <c r="SXJ88" s="193"/>
      <c r="SXK88" s="461" t="s">
        <v>903</v>
      </c>
      <c r="SXL88" s="140" t="s">
        <v>2</v>
      </c>
      <c r="SXM88" s="224" t="s">
        <v>3</v>
      </c>
      <c r="SXN88" s="461" t="s">
        <v>10</v>
      </c>
      <c r="SXO88" s="461" t="s">
        <v>4</v>
      </c>
      <c r="SXP88" s="180" t="s">
        <v>193</v>
      </c>
      <c r="SXQ88" s="180" t="s">
        <v>25</v>
      </c>
      <c r="SXR88" s="193"/>
      <c r="SXS88" s="461" t="s">
        <v>903</v>
      </c>
      <c r="SXT88" s="140" t="s">
        <v>2</v>
      </c>
      <c r="SXU88" s="224" t="s">
        <v>3</v>
      </c>
      <c r="SXV88" s="461" t="s">
        <v>10</v>
      </c>
      <c r="SXW88" s="461" t="s">
        <v>4</v>
      </c>
      <c r="SXX88" s="180" t="s">
        <v>193</v>
      </c>
      <c r="SXY88" s="180" t="s">
        <v>25</v>
      </c>
      <c r="SXZ88" s="193"/>
      <c r="SYA88" s="461" t="s">
        <v>903</v>
      </c>
      <c r="SYB88" s="140" t="s">
        <v>2</v>
      </c>
      <c r="SYC88" s="224" t="s">
        <v>3</v>
      </c>
      <c r="SYD88" s="461" t="s">
        <v>10</v>
      </c>
      <c r="SYE88" s="461" t="s">
        <v>4</v>
      </c>
      <c r="SYF88" s="180" t="s">
        <v>193</v>
      </c>
      <c r="SYG88" s="180" t="s">
        <v>25</v>
      </c>
      <c r="SYH88" s="193"/>
      <c r="SYI88" s="461" t="s">
        <v>903</v>
      </c>
      <c r="SYJ88" s="140" t="s">
        <v>2</v>
      </c>
      <c r="SYK88" s="224" t="s">
        <v>3</v>
      </c>
      <c r="SYL88" s="461" t="s">
        <v>10</v>
      </c>
      <c r="SYM88" s="461" t="s">
        <v>4</v>
      </c>
      <c r="SYN88" s="180" t="s">
        <v>193</v>
      </c>
      <c r="SYO88" s="180" t="s">
        <v>25</v>
      </c>
      <c r="SYP88" s="193"/>
      <c r="SYQ88" s="461" t="s">
        <v>903</v>
      </c>
      <c r="SYR88" s="140" t="s">
        <v>2</v>
      </c>
      <c r="SYS88" s="224" t="s">
        <v>3</v>
      </c>
      <c r="SYT88" s="461" t="s">
        <v>10</v>
      </c>
      <c r="SYU88" s="461" t="s">
        <v>4</v>
      </c>
      <c r="SYV88" s="180" t="s">
        <v>193</v>
      </c>
      <c r="SYW88" s="180" t="s">
        <v>25</v>
      </c>
      <c r="SYX88" s="193"/>
      <c r="SYY88" s="461" t="s">
        <v>903</v>
      </c>
      <c r="SYZ88" s="140" t="s">
        <v>2</v>
      </c>
      <c r="SZA88" s="224" t="s">
        <v>3</v>
      </c>
      <c r="SZB88" s="461" t="s">
        <v>10</v>
      </c>
      <c r="SZC88" s="461" t="s">
        <v>4</v>
      </c>
      <c r="SZD88" s="180" t="s">
        <v>193</v>
      </c>
      <c r="SZE88" s="180" t="s">
        <v>25</v>
      </c>
      <c r="SZF88" s="193"/>
      <c r="SZG88" s="461" t="s">
        <v>903</v>
      </c>
      <c r="SZH88" s="140" t="s">
        <v>2</v>
      </c>
      <c r="SZI88" s="224" t="s">
        <v>3</v>
      </c>
      <c r="SZJ88" s="461" t="s">
        <v>10</v>
      </c>
      <c r="SZK88" s="461" t="s">
        <v>4</v>
      </c>
      <c r="SZL88" s="180" t="s">
        <v>193</v>
      </c>
      <c r="SZM88" s="180" t="s">
        <v>25</v>
      </c>
      <c r="SZN88" s="193"/>
      <c r="SZO88" s="461" t="s">
        <v>903</v>
      </c>
      <c r="SZP88" s="140" t="s">
        <v>2</v>
      </c>
      <c r="SZQ88" s="224" t="s">
        <v>3</v>
      </c>
      <c r="SZR88" s="461" t="s">
        <v>10</v>
      </c>
      <c r="SZS88" s="461" t="s">
        <v>4</v>
      </c>
      <c r="SZT88" s="180" t="s">
        <v>193</v>
      </c>
      <c r="SZU88" s="180" t="s">
        <v>25</v>
      </c>
      <c r="SZV88" s="193"/>
      <c r="SZW88" s="461" t="s">
        <v>903</v>
      </c>
      <c r="SZX88" s="140" t="s">
        <v>2</v>
      </c>
      <c r="SZY88" s="224" t="s">
        <v>3</v>
      </c>
      <c r="SZZ88" s="461" t="s">
        <v>10</v>
      </c>
      <c r="TAA88" s="461" t="s">
        <v>4</v>
      </c>
      <c r="TAB88" s="180" t="s">
        <v>193</v>
      </c>
      <c r="TAC88" s="180" t="s">
        <v>25</v>
      </c>
      <c r="TAD88" s="193"/>
      <c r="TAE88" s="461" t="s">
        <v>903</v>
      </c>
      <c r="TAF88" s="140" t="s">
        <v>2</v>
      </c>
      <c r="TAG88" s="224" t="s">
        <v>3</v>
      </c>
      <c r="TAH88" s="461" t="s">
        <v>10</v>
      </c>
      <c r="TAI88" s="461" t="s">
        <v>4</v>
      </c>
      <c r="TAJ88" s="180" t="s">
        <v>193</v>
      </c>
      <c r="TAK88" s="180" t="s">
        <v>25</v>
      </c>
      <c r="TAL88" s="193"/>
      <c r="TAM88" s="461" t="s">
        <v>903</v>
      </c>
      <c r="TAN88" s="140" t="s">
        <v>2</v>
      </c>
      <c r="TAO88" s="224" t="s">
        <v>3</v>
      </c>
      <c r="TAP88" s="461" t="s">
        <v>10</v>
      </c>
      <c r="TAQ88" s="461" t="s">
        <v>4</v>
      </c>
      <c r="TAR88" s="180" t="s">
        <v>193</v>
      </c>
      <c r="TAS88" s="180" t="s">
        <v>25</v>
      </c>
      <c r="TAT88" s="193"/>
      <c r="TAU88" s="461" t="s">
        <v>903</v>
      </c>
      <c r="TAV88" s="140" t="s">
        <v>2</v>
      </c>
      <c r="TAW88" s="224" t="s">
        <v>3</v>
      </c>
      <c r="TAX88" s="461" t="s">
        <v>10</v>
      </c>
      <c r="TAY88" s="461" t="s">
        <v>4</v>
      </c>
      <c r="TAZ88" s="180" t="s">
        <v>193</v>
      </c>
      <c r="TBA88" s="180" t="s">
        <v>25</v>
      </c>
      <c r="TBB88" s="193"/>
      <c r="TBC88" s="461" t="s">
        <v>903</v>
      </c>
      <c r="TBD88" s="140" t="s">
        <v>2</v>
      </c>
      <c r="TBE88" s="224" t="s">
        <v>3</v>
      </c>
      <c r="TBF88" s="461" t="s">
        <v>10</v>
      </c>
      <c r="TBG88" s="461" t="s">
        <v>4</v>
      </c>
      <c r="TBH88" s="180" t="s">
        <v>193</v>
      </c>
      <c r="TBI88" s="180" t="s">
        <v>25</v>
      </c>
      <c r="TBJ88" s="193"/>
      <c r="TBK88" s="461" t="s">
        <v>903</v>
      </c>
      <c r="TBL88" s="140" t="s">
        <v>2</v>
      </c>
      <c r="TBM88" s="224" t="s">
        <v>3</v>
      </c>
      <c r="TBN88" s="461" t="s">
        <v>10</v>
      </c>
      <c r="TBO88" s="461" t="s">
        <v>4</v>
      </c>
      <c r="TBP88" s="180" t="s">
        <v>193</v>
      </c>
      <c r="TBQ88" s="180" t="s">
        <v>25</v>
      </c>
      <c r="TBR88" s="193"/>
      <c r="TBS88" s="461" t="s">
        <v>903</v>
      </c>
      <c r="TBT88" s="140" t="s">
        <v>2</v>
      </c>
      <c r="TBU88" s="224" t="s">
        <v>3</v>
      </c>
      <c r="TBV88" s="461" t="s">
        <v>10</v>
      </c>
      <c r="TBW88" s="461" t="s">
        <v>4</v>
      </c>
      <c r="TBX88" s="180" t="s">
        <v>193</v>
      </c>
      <c r="TBY88" s="180" t="s">
        <v>25</v>
      </c>
      <c r="TBZ88" s="193"/>
      <c r="TCA88" s="461" t="s">
        <v>903</v>
      </c>
      <c r="TCB88" s="140" t="s">
        <v>2</v>
      </c>
      <c r="TCC88" s="224" t="s">
        <v>3</v>
      </c>
      <c r="TCD88" s="461" t="s">
        <v>10</v>
      </c>
      <c r="TCE88" s="461" t="s">
        <v>4</v>
      </c>
      <c r="TCF88" s="180" t="s">
        <v>193</v>
      </c>
      <c r="TCG88" s="180" t="s">
        <v>25</v>
      </c>
      <c r="TCH88" s="193"/>
      <c r="TCI88" s="461" t="s">
        <v>903</v>
      </c>
      <c r="TCJ88" s="140" t="s">
        <v>2</v>
      </c>
      <c r="TCK88" s="224" t="s">
        <v>3</v>
      </c>
      <c r="TCL88" s="461" t="s">
        <v>10</v>
      </c>
      <c r="TCM88" s="461" t="s">
        <v>4</v>
      </c>
      <c r="TCN88" s="180" t="s">
        <v>193</v>
      </c>
      <c r="TCO88" s="180" t="s">
        <v>25</v>
      </c>
      <c r="TCP88" s="193"/>
      <c r="TCQ88" s="461" t="s">
        <v>903</v>
      </c>
      <c r="TCR88" s="140" t="s">
        <v>2</v>
      </c>
      <c r="TCS88" s="224" t="s">
        <v>3</v>
      </c>
      <c r="TCT88" s="461" t="s">
        <v>10</v>
      </c>
      <c r="TCU88" s="461" t="s">
        <v>4</v>
      </c>
      <c r="TCV88" s="180" t="s">
        <v>193</v>
      </c>
      <c r="TCW88" s="180" t="s">
        <v>25</v>
      </c>
      <c r="TCX88" s="193"/>
      <c r="TCY88" s="461" t="s">
        <v>903</v>
      </c>
      <c r="TCZ88" s="140" t="s">
        <v>2</v>
      </c>
      <c r="TDA88" s="224" t="s">
        <v>3</v>
      </c>
      <c r="TDB88" s="461" t="s">
        <v>10</v>
      </c>
      <c r="TDC88" s="461" t="s">
        <v>4</v>
      </c>
      <c r="TDD88" s="180" t="s">
        <v>193</v>
      </c>
      <c r="TDE88" s="180" t="s">
        <v>25</v>
      </c>
      <c r="TDF88" s="193"/>
      <c r="TDG88" s="461" t="s">
        <v>903</v>
      </c>
      <c r="TDH88" s="140" t="s">
        <v>2</v>
      </c>
      <c r="TDI88" s="224" t="s">
        <v>3</v>
      </c>
      <c r="TDJ88" s="461" t="s">
        <v>10</v>
      </c>
      <c r="TDK88" s="461" t="s">
        <v>4</v>
      </c>
      <c r="TDL88" s="180" t="s">
        <v>193</v>
      </c>
      <c r="TDM88" s="180" t="s">
        <v>25</v>
      </c>
      <c r="TDN88" s="193"/>
      <c r="TDO88" s="461" t="s">
        <v>903</v>
      </c>
      <c r="TDP88" s="140" t="s">
        <v>2</v>
      </c>
      <c r="TDQ88" s="224" t="s">
        <v>3</v>
      </c>
      <c r="TDR88" s="461" t="s">
        <v>10</v>
      </c>
      <c r="TDS88" s="461" t="s">
        <v>4</v>
      </c>
      <c r="TDT88" s="180" t="s">
        <v>193</v>
      </c>
      <c r="TDU88" s="180" t="s">
        <v>25</v>
      </c>
      <c r="TDV88" s="193"/>
      <c r="TDW88" s="461" t="s">
        <v>903</v>
      </c>
      <c r="TDX88" s="140" t="s">
        <v>2</v>
      </c>
      <c r="TDY88" s="224" t="s">
        <v>3</v>
      </c>
      <c r="TDZ88" s="461" t="s">
        <v>10</v>
      </c>
      <c r="TEA88" s="461" t="s">
        <v>4</v>
      </c>
      <c r="TEB88" s="180" t="s">
        <v>193</v>
      </c>
      <c r="TEC88" s="180" t="s">
        <v>25</v>
      </c>
      <c r="TED88" s="193"/>
      <c r="TEE88" s="461" t="s">
        <v>903</v>
      </c>
      <c r="TEF88" s="140" t="s">
        <v>2</v>
      </c>
      <c r="TEG88" s="224" t="s">
        <v>3</v>
      </c>
      <c r="TEH88" s="461" t="s">
        <v>10</v>
      </c>
      <c r="TEI88" s="461" t="s">
        <v>4</v>
      </c>
      <c r="TEJ88" s="180" t="s">
        <v>193</v>
      </c>
      <c r="TEK88" s="180" t="s">
        <v>25</v>
      </c>
      <c r="TEL88" s="193"/>
      <c r="TEM88" s="461" t="s">
        <v>903</v>
      </c>
      <c r="TEN88" s="140" t="s">
        <v>2</v>
      </c>
      <c r="TEO88" s="224" t="s">
        <v>3</v>
      </c>
      <c r="TEP88" s="461" t="s">
        <v>10</v>
      </c>
      <c r="TEQ88" s="461" t="s">
        <v>4</v>
      </c>
      <c r="TER88" s="180" t="s">
        <v>193</v>
      </c>
      <c r="TES88" s="180" t="s">
        <v>25</v>
      </c>
      <c r="TET88" s="193"/>
      <c r="TEU88" s="461" t="s">
        <v>903</v>
      </c>
      <c r="TEV88" s="140" t="s">
        <v>2</v>
      </c>
      <c r="TEW88" s="224" t="s">
        <v>3</v>
      </c>
      <c r="TEX88" s="461" t="s">
        <v>10</v>
      </c>
      <c r="TEY88" s="461" t="s">
        <v>4</v>
      </c>
      <c r="TEZ88" s="180" t="s">
        <v>193</v>
      </c>
      <c r="TFA88" s="180" t="s">
        <v>25</v>
      </c>
      <c r="TFB88" s="193"/>
      <c r="TFC88" s="461" t="s">
        <v>903</v>
      </c>
      <c r="TFD88" s="140" t="s">
        <v>2</v>
      </c>
      <c r="TFE88" s="224" t="s">
        <v>3</v>
      </c>
      <c r="TFF88" s="461" t="s">
        <v>10</v>
      </c>
      <c r="TFG88" s="461" t="s">
        <v>4</v>
      </c>
      <c r="TFH88" s="180" t="s">
        <v>193</v>
      </c>
      <c r="TFI88" s="180" t="s">
        <v>25</v>
      </c>
      <c r="TFJ88" s="193"/>
      <c r="TFK88" s="461" t="s">
        <v>903</v>
      </c>
      <c r="TFL88" s="140" t="s">
        <v>2</v>
      </c>
      <c r="TFM88" s="224" t="s">
        <v>3</v>
      </c>
      <c r="TFN88" s="461" t="s">
        <v>10</v>
      </c>
      <c r="TFO88" s="461" t="s">
        <v>4</v>
      </c>
      <c r="TFP88" s="180" t="s">
        <v>193</v>
      </c>
      <c r="TFQ88" s="180" t="s">
        <v>25</v>
      </c>
      <c r="TFR88" s="193"/>
      <c r="TFS88" s="461" t="s">
        <v>903</v>
      </c>
      <c r="TFT88" s="140" t="s">
        <v>2</v>
      </c>
      <c r="TFU88" s="224" t="s">
        <v>3</v>
      </c>
      <c r="TFV88" s="461" t="s">
        <v>10</v>
      </c>
      <c r="TFW88" s="461" t="s">
        <v>4</v>
      </c>
      <c r="TFX88" s="180" t="s">
        <v>193</v>
      </c>
      <c r="TFY88" s="180" t="s">
        <v>25</v>
      </c>
      <c r="TFZ88" s="193"/>
      <c r="TGA88" s="461" t="s">
        <v>903</v>
      </c>
      <c r="TGB88" s="140" t="s">
        <v>2</v>
      </c>
      <c r="TGC88" s="224" t="s">
        <v>3</v>
      </c>
      <c r="TGD88" s="461" t="s">
        <v>10</v>
      </c>
      <c r="TGE88" s="461" t="s">
        <v>4</v>
      </c>
      <c r="TGF88" s="180" t="s">
        <v>193</v>
      </c>
      <c r="TGG88" s="180" t="s">
        <v>25</v>
      </c>
      <c r="TGH88" s="193"/>
      <c r="TGI88" s="461" t="s">
        <v>903</v>
      </c>
      <c r="TGJ88" s="140" t="s">
        <v>2</v>
      </c>
      <c r="TGK88" s="224" t="s">
        <v>3</v>
      </c>
      <c r="TGL88" s="461" t="s">
        <v>10</v>
      </c>
      <c r="TGM88" s="461" t="s">
        <v>4</v>
      </c>
      <c r="TGN88" s="180" t="s">
        <v>193</v>
      </c>
      <c r="TGO88" s="180" t="s">
        <v>25</v>
      </c>
      <c r="TGP88" s="193"/>
      <c r="TGQ88" s="461" t="s">
        <v>903</v>
      </c>
      <c r="TGR88" s="140" t="s">
        <v>2</v>
      </c>
      <c r="TGS88" s="224" t="s">
        <v>3</v>
      </c>
      <c r="TGT88" s="461" t="s">
        <v>10</v>
      </c>
      <c r="TGU88" s="461" t="s">
        <v>4</v>
      </c>
      <c r="TGV88" s="180" t="s">
        <v>193</v>
      </c>
      <c r="TGW88" s="180" t="s">
        <v>25</v>
      </c>
      <c r="TGX88" s="193"/>
      <c r="TGY88" s="461" t="s">
        <v>903</v>
      </c>
      <c r="TGZ88" s="140" t="s">
        <v>2</v>
      </c>
      <c r="THA88" s="224" t="s">
        <v>3</v>
      </c>
      <c r="THB88" s="461" t="s">
        <v>10</v>
      </c>
      <c r="THC88" s="461" t="s">
        <v>4</v>
      </c>
      <c r="THD88" s="180" t="s">
        <v>193</v>
      </c>
      <c r="THE88" s="180" t="s">
        <v>25</v>
      </c>
      <c r="THF88" s="193"/>
      <c r="THG88" s="461" t="s">
        <v>903</v>
      </c>
      <c r="THH88" s="140" t="s">
        <v>2</v>
      </c>
      <c r="THI88" s="224" t="s">
        <v>3</v>
      </c>
      <c r="THJ88" s="461" t="s">
        <v>10</v>
      </c>
      <c r="THK88" s="461" t="s">
        <v>4</v>
      </c>
      <c r="THL88" s="180" t="s">
        <v>193</v>
      </c>
      <c r="THM88" s="180" t="s">
        <v>25</v>
      </c>
      <c r="THN88" s="193"/>
      <c r="THO88" s="461" t="s">
        <v>903</v>
      </c>
      <c r="THP88" s="140" t="s">
        <v>2</v>
      </c>
      <c r="THQ88" s="224" t="s">
        <v>3</v>
      </c>
      <c r="THR88" s="461" t="s">
        <v>10</v>
      </c>
      <c r="THS88" s="461" t="s">
        <v>4</v>
      </c>
      <c r="THT88" s="180" t="s">
        <v>193</v>
      </c>
      <c r="THU88" s="180" t="s">
        <v>25</v>
      </c>
      <c r="THV88" s="193"/>
      <c r="THW88" s="461" t="s">
        <v>903</v>
      </c>
      <c r="THX88" s="140" t="s">
        <v>2</v>
      </c>
      <c r="THY88" s="224" t="s">
        <v>3</v>
      </c>
      <c r="THZ88" s="461" t="s">
        <v>10</v>
      </c>
      <c r="TIA88" s="461" t="s">
        <v>4</v>
      </c>
      <c r="TIB88" s="180" t="s">
        <v>193</v>
      </c>
      <c r="TIC88" s="180" t="s">
        <v>25</v>
      </c>
      <c r="TID88" s="193"/>
      <c r="TIE88" s="461" t="s">
        <v>903</v>
      </c>
      <c r="TIF88" s="140" t="s">
        <v>2</v>
      </c>
      <c r="TIG88" s="224" t="s">
        <v>3</v>
      </c>
      <c r="TIH88" s="461" t="s">
        <v>10</v>
      </c>
      <c r="TII88" s="461" t="s">
        <v>4</v>
      </c>
      <c r="TIJ88" s="180" t="s">
        <v>193</v>
      </c>
      <c r="TIK88" s="180" t="s">
        <v>25</v>
      </c>
      <c r="TIL88" s="193"/>
      <c r="TIM88" s="461" t="s">
        <v>903</v>
      </c>
      <c r="TIN88" s="140" t="s">
        <v>2</v>
      </c>
      <c r="TIO88" s="224" t="s">
        <v>3</v>
      </c>
      <c r="TIP88" s="461" t="s">
        <v>10</v>
      </c>
      <c r="TIQ88" s="461" t="s">
        <v>4</v>
      </c>
      <c r="TIR88" s="180" t="s">
        <v>193</v>
      </c>
      <c r="TIS88" s="180" t="s">
        <v>25</v>
      </c>
      <c r="TIT88" s="193"/>
      <c r="TIU88" s="461" t="s">
        <v>903</v>
      </c>
      <c r="TIV88" s="140" t="s">
        <v>2</v>
      </c>
      <c r="TIW88" s="224" t="s">
        <v>3</v>
      </c>
      <c r="TIX88" s="461" t="s">
        <v>10</v>
      </c>
      <c r="TIY88" s="461" t="s">
        <v>4</v>
      </c>
      <c r="TIZ88" s="180" t="s">
        <v>193</v>
      </c>
      <c r="TJA88" s="180" t="s">
        <v>25</v>
      </c>
      <c r="TJB88" s="193"/>
      <c r="TJC88" s="461" t="s">
        <v>903</v>
      </c>
      <c r="TJD88" s="140" t="s">
        <v>2</v>
      </c>
      <c r="TJE88" s="224" t="s">
        <v>3</v>
      </c>
      <c r="TJF88" s="461" t="s">
        <v>10</v>
      </c>
      <c r="TJG88" s="461" t="s">
        <v>4</v>
      </c>
      <c r="TJH88" s="180" t="s">
        <v>193</v>
      </c>
      <c r="TJI88" s="180" t="s">
        <v>25</v>
      </c>
      <c r="TJJ88" s="193"/>
      <c r="TJK88" s="461" t="s">
        <v>903</v>
      </c>
      <c r="TJL88" s="140" t="s">
        <v>2</v>
      </c>
      <c r="TJM88" s="224" t="s">
        <v>3</v>
      </c>
      <c r="TJN88" s="461" t="s">
        <v>10</v>
      </c>
      <c r="TJO88" s="461" t="s">
        <v>4</v>
      </c>
      <c r="TJP88" s="180" t="s">
        <v>193</v>
      </c>
      <c r="TJQ88" s="180" t="s">
        <v>25</v>
      </c>
      <c r="TJR88" s="193"/>
      <c r="TJS88" s="461" t="s">
        <v>903</v>
      </c>
      <c r="TJT88" s="140" t="s">
        <v>2</v>
      </c>
      <c r="TJU88" s="224" t="s">
        <v>3</v>
      </c>
      <c r="TJV88" s="461" t="s">
        <v>10</v>
      </c>
      <c r="TJW88" s="461" t="s">
        <v>4</v>
      </c>
      <c r="TJX88" s="180" t="s">
        <v>193</v>
      </c>
      <c r="TJY88" s="180" t="s">
        <v>25</v>
      </c>
      <c r="TJZ88" s="193"/>
      <c r="TKA88" s="461" t="s">
        <v>903</v>
      </c>
      <c r="TKB88" s="140" t="s">
        <v>2</v>
      </c>
      <c r="TKC88" s="224" t="s">
        <v>3</v>
      </c>
      <c r="TKD88" s="461" t="s">
        <v>10</v>
      </c>
      <c r="TKE88" s="461" t="s">
        <v>4</v>
      </c>
      <c r="TKF88" s="180" t="s">
        <v>193</v>
      </c>
      <c r="TKG88" s="180" t="s">
        <v>25</v>
      </c>
      <c r="TKH88" s="193"/>
      <c r="TKI88" s="461" t="s">
        <v>903</v>
      </c>
      <c r="TKJ88" s="140" t="s">
        <v>2</v>
      </c>
      <c r="TKK88" s="224" t="s">
        <v>3</v>
      </c>
      <c r="TKL88" s="461" t="s">
        <v>10</v>
      </c>
      <c r="TKM88" s="461" t="s">
        <v>4</v>
      </c>
      <c r="TKN88" s="180" t="s">
        <v>193</v>
      </c>
      <c r="TKO88" s="180" t="s">
        <v>25</v>
      </c>
      <c r="TKP88" s="193"/>
      <c r="TKQ88" s="461" t="s">
        <v>903</v>
      </c>
      <c r="TKR88" s="140" t="s">
        <v>2</v>
      </c>
      <c r="TKS88" s="224" t="s">
        <v>3</v>
      </c>
      <c r="TKT88" s="461" t="s">
        <v>10</v>
      </c>
      <c r="TKU88" s="461" t="s">
        <v>4</v>
      </c>
      <c r="TKV88" s="180" t="s">
        <v>193</v>
      </c>
      <c r="TKW88" s="180" t="s">
        <v>25</v>
      </c>
      <c r="TKX88" s="193"/>
      <c r="TKY88" s="461" t="s">
        <v>903</v>
      </c>
      <c r="TKZ88" s="140" t="s">
        <v>2</v>
      </c>
      <c r="TLA88" s="224" t="s">
        <v>3</v>
      </c>
      <c r="TLB88" s="461" t="s">
        <v>10</v>
      </c>
      <c r="TLC88" s="461" t="s">
        <v>4</v>
      </c>
      <c r="TLD88" s="180" t="s">
        <v>193</v>
      </c>
      <c r="TLE88" s="180" t="s">
        <v>25</v>
      </c>
      <c r="TLF88" s="193"/>
      <c r="TLG88" s="461" t="s">
        <v>903</v>
      </c>
      <c r="TLH88" s="140" t="s">
        <v>2</v>
      </c>
      <c r="TLI88" s="224" t="s">
        <v>3</v>
      </c>
      <c r="TLJ88" s="461" t="s">
        <v>10</v>
      </c>
      <c r="TLK88" s="461" t="s">
        <v>4</v>
      </c>
      <c r="TLL88" s="180" t="s">
        <v>193</v>
      </c>
      <c r="TLM88" s="180" t="s">
        <v>25</v>
      </c>
      <c r="TLN88" s="193"/>
      <c r="TLO88" s="461" t="s">
        <v>903</v>
      </c>
      <c r="TLP88" s="140" t="s">
        <v>2</v>
      </c>
      <c r="TLQ88" s="224" t="s">
        <v>3</v>
      </c>
      <c r="TLR88" s="461" t="s">
        <v>10</v>
      </c>
      <c r="TLS88" s="461" t="s">
        <v>4</v>
      </c>
      <c r="TLT88" s="180" t="s">
        <v>193</v>
      </c>
      <c r="TLU88" s="180" t="s">
        <v>25</v>
      </c>
      <c r="TLV88" s="193"/>
      <c r="TLW88" s="461" t="s">
        <v>903</v>
      </c>
      <c r="TLX88" s="140" t="s">
        <v>2</v>
      </c>
      <c r="TLY88" s="224" t="s">
        <v>3</v>
      </c>
      <c r="TLZ88" s="461" t="s">
        <v>10</v>
      </c>
      <c r="TMA88" s="461" t="s">
        <v>4</v>
      </c>
      <c r="TMB88" s="180" t="s">
        <v>193</v>
      </c>
      <c r="TMC88" s="180" t="s">
        <v>25</v>
      </c>
      <c r="TMD88" s="193"/>
      <c r="TME88" s="461" t="s">
        <v>903</v>
      </c>
      <c r="TMF88" s="140" t="s">
        <v>2</v>
      </c>
      <c r="TMG88" s="224" t="s">
        <v>3</v>
      </c>
      <c r="TMH88" s="461" t="s">
        <v>10</v>
      </c>
      <c r="TMI88" s="461" t="s">
        <v>4</v>
      </c>
      <c r="TMJ88" s="180" t="s">
        <v>193</v>
      </c>
      <c r="TMK88" s="180" t="s">
        <v>25</v>
      </c>
      <c r="TML88" s="193"/>
      <c r="TMM88" s="461" t="s">
        <v>903</v>
      </c>
      <c r="TMN88" s="140" t="s">
        <v>2</v>
      </c>
      <c r="TMO88" s="224" t="s">
        <v>3</v>
      </c>
      <c r="TMP88" s="461" t="s">
        <v>10</v>
      </c>
      <c r="TMQ88" s="461" t="s">
        <v>4</v>
      </c>
      <c r="TMR88" s="180" t="s">
        <v>193</v>
      </c>
      <c r="TMS88" s="180" t="s">
        <v>25</v>
      </c>
      <c r="TMT88" s="193"/>
      <c r="TMU88" s="461" t="s">
        <v>903</v>
      </c>
      <c r="TMV88" s="140" t="s">
        <v>2</v>
      </c>
      <c r="TMW88" s="224" t="s">
        <v>3</v>
      </c>
      <c r="TMX88" s="461" t="s">
        <v>10</v>
      </c>
      <c r="TMY88" s="461" t="s">
        <v>4</v>
      </c>
      <c r="TMZ88" s="180" t="s">
        <v>193</v>
      </c>
      <c r="TNA88" s="180" t="s">
        <v>25</v>
      </c>
      <c r="TNB88" s="193"/>
      <c r="TNC88" s="461" t="s">
        <v>903</v>
      </c>
      <c r="TND88" s="140" t="s">
        <v>2</v>
      </c>
      <c r="TNE88" s="224" t="s">
        <v>3</v>
      </c>
      <c r="TNF88" s="461" t="s">
        <v>10</v>
      </c>
      <c r="TNG88" s="461" t="s">
        <v>4</v>
      </c>
      <c r="TNH88" s="180" t="s">
        <v>193</v>
      </c>
      <c r="TNI88" s="180" t="s">
        <v>25</v>
      </c>
      <c r="TNJ88" s="193"/>
      <c r="TNK88" s="461" t="s">
        <v>903</v>
      </c>
      <c r="TNL88" s="140" t="s">
        <v>2</v>
      </c>
      <c r="TNM88" s="224" t="s">
        <v>3</v>
      </c>
      <c r="TNN88" s="461" t="s">
        <v>10</v>
      </c>
      <c r="TNO88" s="461" t="s">
        <v>4</v>
      </c>
      <c r="TNP88" s="180" t="s">
        <v>193</v>
      </c>
      <c r="TNQ88" s="180" t="s">
        <v>25</v>
      </c>
      <c r="TNR88" s="193"/>
      <c r="TNS88" s="461" t="s">
        <v>903</v>
      </c>
      <c r="TNT88" s="140" t="s">
        <v>2</v>
      </c>
      <c r="TNU88" s="224" t="s">
        <v>3</v>
      </c>
      <c r="TNV88" s="461" t="s">
        <v>10</v>
      </c>
      <c r="TNW88" s="461" t="s">
        <v>4</v>
      </c>
      <c r="TNX88" s="180" t="s">
        <v>193</v>
      </c>
      <c r="TNY88" s="180" t="s">
        <v>25</v>
      </c>
      <c r="TNZ88" s="193"/>
      <c r="TOA88" s="461" t="s">
        <v>903</v>
      </c>
      <c r="TOB88" s="140" t="s">
        <v>2</v>
      </c>
      <c r="TOC88" s="224" t="s">
        <v>3</v>
      </c>
      <c r="TOD88" s="461" t="s">
        <v>10</v>
      </c>
      <c r="TOE88" s="461" t="s">
        <v>4</v>
      </c>
      <c r="TOF88" s="180" t="s">
        <v>193</v>
      </c>
      <c r="TOG88" s="180" t="s">
        <v>25</v>
      </c>
      <c r="TOH88" s="193"/>
      <c r="TOI88" s="461" t="s">
        <v>903</v>
      </c>
      <c r="TOJ88" s="140" t="s">
        <v>2</v>
      </c>
      <c r="TOK88" s="224" t="s">
        <v>3</v>
      </c>
      <c r="TOL88" s="461" t="s">
        <v>10</v>
      </c>
      <c r="TOM88" s="461" t="s">
        <v>4</v>
      </c>
      <c r="TON88" s="180" t="s">
        <v>193</v>
      </c>
      <c r="TOO88" s="180" t="s">
        <v>25</v>
      </c>
      <c r="TOP88" s="193"/>
      <c r="TOQ88" s="461" t="s">
        <v>903</v>
      </c>
      <c r="TOR88" s="140" t="s">
        <v>2</v>
      </c>
      <c r="TOS88" s="224" t="s">
        <v>3</v>
      </c>
      <c r="TOT88" s="461" t="s">
        <v>10</v>
      </c>
      <c r="TOU88" s="461" t="s">
        <v>4</v>
      </c>
      <c r="TOV88" s="180" t="s">
        <v>193</v>
      </c>
      <c r="TOW88" s="180" t="s">
        <v>25</v>
      </c>
      <c r="TOX88" s="193"/>
      <c r="TOY88" s="461" t="s">
        <v>903</v>
      </c>
      <c r="TOZ88" s="140" t="s">
        <v>2</v>
      </c>
      <c r="TPA88" s="224" t="s">
        <v>3</v>
      </c>
      <c r="TPB88" s="461" t="s">
        <v>10</v>
      </c>
      <c r="TPC88" s="461" t="s">
        <v>4</v>
      </c>
      <c r="TPD88" s="180" t="s">
        <v>193</v>
      </c>
      <c r="TPE88" s="180" t="s">
        <v>25</v>
      </c>
      <c r="TPF88" s="193"/>
      <c r="TPG88" s="461" t="s">
        <v>903</v>
      </c>
      <c r="TPH88" s="140" t="s">
        <v>2</v>
      </c>
      <c r="TPI88" s="224" t="s">
        <v>3</v>
      </c>
      <c r="TPJ88" s="461" t="s">
        <v>10</v>
      </c>
      <c r="TPK88" s="461" t="s">
        <v>4</v>
      </c>
      <c r="TPL88" s="180" t="s">
        <v>193</v>
      </c>
      <c r="TPM88" s="180" t="s">
        <v>25</v>
      </c>
      <c r="TPN88" s="193"/>
      <c r="TPO88" s="461" t="s">
        <v>903</v>
      </c>
      <c r="TPP88" s="140" t="s">
        <v>2</v>
      </c>
      <c r="TPQ88" s="224" t="s">
        <v>3</v>
      </c>
      <c r="TPR88" s="461" t="s">
        <v>10</v>
      </c>
      <c r="TPS88" s="461" t="s">
        <v>4</v>
      </c>
      <c r="TPT88" s="180" t="s">
        <v>193</v>
      </c>
      <c r="TPU88" s="180" t="s">
        <v>25</v>
      </c>
      <c r="TPV88" s="193"/>
      <c r="TPW88" s="461" t="s">
        <v>903</v>
      </c>
      <c r="TPX88" s="140" t="s">
        <v>2</v>
      </c>
      <c r="TPY88" s="224" t="s">
        <v>3</v>
      </c>
      <c r="TPZ88" s="461" t="s">
        <v>10</v>
      </c>
      <c r="TQA88" s="461" t="s">
        <v>4</v>
      </c>
      <c r="TQB88" s="180" t="s">
        <v>193</v>
      </c>
      <c r="TQC88" s="180" t="s">
        <v>25</v>
      </c>
      <c r="TQD88" s="193"/>
      <c r="TQE88" s="461" t="s">
        <v>903</v>
      </c>
      <c r="TQF88" s="140" t="s">
        <v>2</v>
      </c>
      <c r="TQG88" s="224" t="s">
        <v>3</v>
      </c>
      <c r="TQH88" s="461" t="s">
        <v>10</v>
      </c>
      <c r="TQI88" s="461" t="s">
        <v>4</v>
      </c>
      <c r="TQJ88" s="180" t="s">
        <v>193</v>
      </c>
      <c r="TQK88" s="180" t="s">
        <v>25</v>
      </c>
      <c r="TQL88" s="193"/>
      <c r="TQM88" s="461" t="s">
        <v>903</v>
      </c>
      <c r="TQN88" s="140" t="s">
        <v>2</v>
      </c>
      <c r="TQO88" s="224" t="s">
        <v>3</v>
      </c>
      <c r="TQP88" s="461" t="s">
        <v>10</v>
      </c>
      <c r="TQQ88" s="461" t="s">
        <v>4</v>
      </c>
      <c r="TQR88" s="180" t="s">
        <v>193</v>
      </c>
      <c r="TQS88" s="180" t="s">
        <v>25</v>
      </c>
      <c r="TQT88" s="193"/>
      <c r="TQU88" s="461" t="s">
        <v>903</v>
      </c>
      <c r="TQV88" s="140" t="s">
        <v>2</v>
      </c>
      <c r="TQW88" s="224" t="s">
        <v>3</v>
      </c>
      <c r="TQX88" s="461" t="s">
        <v>10</v>
      </c>
      <c r="TQY88" s="461" t="s">
        <v>4</v>
      </c>
      <c r="TQZ88" s="180" t="s">
        <v>193</v>
      </c>
      <c r="TRA88" s="180" t="s">
        <v>25</v>
      </c>
      <c r="TRB88" s="193"/>
      <c r="TRC88" s="461" t="s">
        <v>903</v>
      </c>
      <c r="TRD88" s="140" t="s">
        <v>2</v>
      </c>
      <c r="TRE88" s="224" t="s">
        <v>3</v>
      </c>
      <c r="TRF88" s="461" t="s">
        <v>10</v>
      </c>
      <c r="TRG88" s="461" t="s">
        <v>4</v>
      </c>
      <c r="TRH88" s="180" t="s">
        <v>193</v>
      </c>
      <c r="TRI88" s="180" t="s">
        <v>25</v>
      </c>
      <c r="TRJ88" s="193"/>
      <c r="TRK88" s="461" t="s">
        <v>903</v>
      </c>
      <c r="TRL88" s="140" t="s">
        <v>2</v>
      </c>
      <c r="TRM88" s="224" t="s">
        <v>3</v>
      </c>
      <c r="TRN88" s="461" t="s">
        <v>10</v>
      </c>
      <c r="TRO88" s="461" t="s">
        <v>4</v>
      </c>
      <c r="TRP88" s="180" t="s">
        <v>193</v>
      </c>
      <c r="TRQ88" s="180" t="s">
        <v>25</v>
      </c>
      <c r="TRR88" s="193"/>
      <c r="TRS88" s="461" t="s">
        <v>903</v>
      </c>
      <c r="TRT88" s="140" t="s">
        <v>2</v>
      </c>
      <c r="TRU88" s="224" t="s">
        <v>3</v>
      </c>
      <c r="TRV88" s="461" t="s">
        <v>10</v>
      </c>
      <c r="TRW88" s="461" t="s">
        <v>4</v>
      </c>
      <c r="TRX88" s="180" t="s">
        <v>193</v>
      </c>
      <c r="TRY88" s="180" t="s">
        <v>25</v>
      </c>
      <c r="TRZ88" s="193"/>
      <c r="TSA88" s="461" t="s">
        <v>903</v>
      </c>
      <c r="TSB88" s="140" t="s">
        <v>2</v>
      </c>
      <c r="TSC88" s="224" t="s">
        <v>3</v>
      </c>
      <c r="TSD88" s="461" t="s">
        <v>10</v>
      </c>
      <c r="TSE88" s="461" t="s">
        <v>4</v>
      </c>
      <c r="TSF88" s="180" t="s">
        <v>193</v>
      </c>
      <c r="TSG88" s="180" t="s">
        <v>25</v>
      </c>
      <c r="TSH88" s="193"/>
      <c r="TSI88" s="461" t="s">
        <v>903</v>
      </c>
      <c r="TSJ88" s="140" t="s">
        <v>2</v>
      </c>
      <c r="TSK88" s="224" t="s">
        <v>3</v>
      </c>
      <c r="TSL88" s="461" t="s">
        <v>10</v>
      </c>
      <c r="TSM88" s="461" t="s">
        <v>4</v>
      </c>
      <c r="TSN88" s="180" t="s">
        <v>193</v>
      </c>
      <c r="TSO88" s="180" t="s">
        <v>25</v>
      </c>
      <c r="TSP88" s="193"/>
      <c r="TSQ88" s="461" t="s">
        <v>903</v>
      </c>
      <c r="TSR88" s="140" t="s">
        <v>2</v>
      </c>
      <c r="TSS88" s="224" t="s">
        <v>3</v>
      </c>
      <c r="TST88" s="461" t="s">
        <v>10</v>
      </c>
      <c r="TSU88" s="461" t="s">
        <v>4</v>
      </c>
      <c r="TSV88" s="180" t="s">
        <v>193</v>
      </c>
      <c r="TSW88" s="180" t="s">
        <v>25</v>
      </c>
      <c r="TSX88" s="193"/>
      <c r="TSY88" s="461" t="s">
        <v>903</v>
      </c>
      <c r="TSZ88" s="140" t="s">
        <v>2</v>
      </c>
      <c r="TTA88" s="224" t="s">
        <v>3</v>
      </c>
      <c r="TTB88" s="461" t="s">
        <v>10</v>
      </c>
      <c r="TTC88" s="461" t="s">
        <v>4</v>
      </c>
      <c r="TTD88" s="180" t="s">
        <v>193</v>
      </c>
      <c r="TTE88" s="180" t="s">
        <v>25</v>
      </c>
      <c r="TTF88" s="193"/>
      <c r="TTG88" s="461" t="s">
        <v>903</v>
      </c>
      <c r="TTH88" s="140" t="s">
        <v>2</v>
      </c>
      <c r="TTI88" s="224" t="s">
        <v>3</v>
      </c>
      <c r="TTJ88" s="461" t="s">
        <v>10</v>
      </c>
      <c r="TTK88" s="461" t="s">
        <v>4</v>
      </c>
      <c r="TTL88" s="180" t="s">
        <v>193</v>
      </c>
      <c r="TTM88" s="180" t="s">
        <v>25</v>
      </c>
      <c r="TTN88" s="193"/>
      <c r="TTO88" s="461" t="s">
        <v>903</v>
      </c>
      <c r="TTP88" s="140" t="s">
        <v>2</v>
      </c>
      <c r="TTQ88" s="224" t="s">
        <v>3</v>
      </c>
      <c r="TTR88" s="461" t="s">
        <v>10</v>
      </c>
      <c r="TTS88" s="461" t="s">
        <v>4</v>
      </c>
      <c r="TTT88" s="180" t="s">
        <v>193</v>
      </c>
      <c r="TTU88" s="180" t="s">
        <v>25</v>
      </c>
      <c r="TTV88" s="193"/>
      <c r="TTW88" s="461" t="s">
        <v>903</v>
      </c>
      <c r="TTX88" s="140" t="s">
        <v>2</v>
      </c>
      <c r="TTY88" s="224" t="s">
        <v>3</v>
      </c>
      <c r="TTZ88" s="461" t="s">
        <v>10</v>
      </c>
      <c r="TUA88" s="461" t="s">
        <v>4</v>
      </c>
      <c r="TUB88" s="180" t="s">
        <v>193</v>
      </c>
      <c r="TUC88" s="180" t="s">
        <v>25</v>
      </c>
      <c r="TUD88" s="193"/>
      <c r="TUE88" s="461" t="s">
        <v>903</v>
      </c>
      <c r="TUF88" s="140" t="s">
        <v>2</v>
      </c>
      <c r="TUG88" s="224" t="s">
        <v>3</v>
      </c>
      <c r="TUH88" s="461" t="s">
        <v>10</v>
      </c>
      <c r="TUI88" s="461" t="s">
        <v>4</v>
      </c>
      <c r="TUJ88" s="180" t="s">
        <v>193</v>
      </c>
      <c r="TUK88" s="180" t="s">
        <v>25</v>
      </c>
      <c r="TUL88" s="193"/>
      <c r="TUM88" s="461" t="s">
        <v>903</v>
      </c>
      <c r="TUN88" s="140" t="s">
        <v>2</v>
      </c>
      <c r="TUO88" s="224" t="s">
        <v>3</v>
      </c>
      <c r="TUP88" s="461" t="s">
        <v>10</v>
      </c>
      <c r="TUQ88" s="461" t="s">
        <v>4</v>
      </c>
      <c r="TUR88" s="180" t="s">
        <v>193</v>
      </c>
      <c r="TUS88" s="180" t="s">
        <v>25</v>
      </c>
      <c r="TUT88" s="193"/>
      <c r="TUU88" s="461" t="s">
        <v>903</v>
      </c>
      <c r="TUV88" s="140" t="s">
        <v>2</v>
      </c>
      <c r="TUW88" s="224" t="s">
        <v>3</v>
      </c>
      <c r="TUX88" s="461" t="s">
        <v>10</v>
      </c>
      <c r="TUY88" s="461" t="s">
        <v>4</v>
      </c>
      <c r="TUZ88" s="180" t="s">
        <v>193</v>
      </c>
      <c r="TVA88" s="180" t="s">
        <v>25</v>
      </c>
      <c r="TVB88" s="193"/>
      <c r="TVC88" s="461" t="s">
        <v>903</v>
      </c>
      <c r="TVD88" s="140" t="s">
        <v>2</v>
      </c>
      <c r="TVE88" s="224" t="s">
        <v>3</v>
      </c>
      <c r="TVF88" s="461" t="s">
        <v>10</v>
      </c>
      <c r="TVG88" s="461" t="s">
        <v>4</v>
      </c>
      <c r="TVH88" s="180" t="s">
        <v>193</v>
      </c>
      <c r="TVI88" s="180" t="s">
        <v>25</v>
      </c>
      <c r="TVJ88" s="193"/>
      <c r="TVK88" s="461" t="s">
        <v>903</v>
      </c>
      <c r="TVL88" s="140" t="s">
        <v>2</v>
      </c>
      <c r="TVM88" s="224" t="s">
        <v>3</v>
      </c>
      <c r="TVN88" s="461" t="s">
        <v>10</v>
      </c>
      <c r="TVO88" s="461" t="s">
        <v>4</v>
      </c>
      <c r="TVP88" s="180" t="s">
        <v>193</v>
      </c>
      <c r="TVQ88" s="180" t="s">
        <v>25</v>
      </c>
      <c r="TVR88" s="193"/>
      <c r="TVS88" s="461" t="s">
        <v>903</v>
      </c>
      <c r="TVT88" s="140" t="s">
        <v>2</v>
      </c>
      <c r="TVU88" s="224" t="s">
        <v>3</v>
      </c>
      <c r="TVV88" s="461" t="s">
        <v>10</v>
      </c>
      <c r="TVW88" s="461" t="s">
        <v>4</v>
      </c>
      <c r="TVX88" s="180" t="s">
        <v>193</v>
      </c>
      <c r="TVY88" s="180" t="s">
        <v>25</v>
      </c>
      <c r="TVZ88" s="193"/>
      <c r="TWA88" s="461" t="s">
        <v>903</v>
      </c>
      <c r="TWB88" s="140" t="s">
        <v>2</v>
      </c>
      <c r="TWC88" s="224" t="s">
        <v>3</v>
      </c>
      <c r="TWD88" s="461" t="s">
        <v>10</v>
      </c>
      <c r="TWE88" s="461" t="s">
        <v>4</v>
      </c>
      <c r="TWF88" s="180" t="s">
        <v>193</v>
      </c>
      <c r="TWG88" s="180" t="s">
        <v>25</v>
      </c>
      <c r="TWH88" s="193"/>
      <c r="TWI88" s="461" t="s">
        <v>903</v>
      </c>
      <c r="TWJ88" s="140" t="s">
        <v>2</v>
      </c>
      <c r="TWK88" s="224" t="s">
        <v>3</v>
      </c>
      <c r="TWL88" s="461" t="s">
        <v>10</v>
      </c>
      <c r="TWM88" s="461" t="s">
        <v>4</v>
      </c>
      <c r="TWN88" s="180" t="s">
        <v>193</v>
      </c>
      <c r="TWO88" s="180" t="s">
        <v>25</v>
      </c>
      <c r="TWP88" s="193"/>
      <c r="TWQ88" s="461" t="s">
        <v>903</v>
      </c>
      <c r="TWR88" s="140" t="s">
        <v>2</v>
      </c>
      <c r="TWS88" s="224" t="s">
        <v>3</v>
      </c>
      <c r="TWT88" s="461" t="s">
        <v>10</v>
      </c>
      <c r="TWU88" s="461" t="s">
        <v>4</v>
      </c>
      <c r="TWV88" s="180" t="s">
        <v>193</v>
      </c>
      <c r="TWW88" s="180" t="s">
        <v>25</v>
      </c>
      <c r="TWX88" s="193"/>
      <c r="TWY88" s="461" t="s">
        <v>903</v>
      </c>
      <c r="TWZ88" s="140" t="s">
        <v>2</v>
      </c>
      <c r="TXA88" s="224" t="s">
        <v>3</v>
      </c>
      <c r="TXB88" s="461" t="s">
        <v>10</v>
      </c>
      <c r="TXC88" s="461" t="s">
        <v>4</v>
      </c>
      <c r="TXD88" s="180" t="s">
        <v>193</v>
      </c>
      <c r="TXE88" s="180" t="s">
        <v>25</v>
      </c>
      <c r="TXF88" s="193"/>
      <c r="TXG88" s="461" t="s">
        <v>903</v>
      </c>
      <c r="TXH88" s="140" t="s">
        <v>2</v>
      </c>
      <c r="TXI88" s="224" t="s">
        <v>3</v>
      </c>
      <c r="TXJ88" s="461" t="s">
        <v>10</v>
      </c>
      <c r="TXK88" s="461" t="s">
        <v>4</v>
      </c>
      <c r="TXL88" s="180" t="s">
        <v>193</v>
      </c>
      <c r="TXM88" s="180" t="s">
        <v>25</v>
      </c>
      <c r="TXN88" s="193"/>
      <c r="TXO88" s="461" t="s">
        <v>903</v>
      </c>
      <c r="TXP88" s="140" t="s">
        <v>2</v>
      </c>
      <c r="TXQ88" s="224" t="s">
        <v>3</v>
      </c>
      <c r="TXR88" s="461" t="s">
        <v>10</v>
      </c>
      <c r="TXS88" s="461" t="s">
        <v>4</v>
      </c>
      <c r="TXT88" s="180" t="s">
        <v>193</v>
      </c>
      <c r="TXU88" s="180" t="s">
        <v>25</v>
      </c>
      <c r="TXV88" s="193"/>
      <c r="TXW88" s="461" t="s">
        <v>903</v>
      </c>
      <c r="TXX88" s="140" t="s">
        <v>2</v>
      </c>
      <c r="TXY88" s="224" t="s">
        <v>3</v>
      </c>
      <c r="TXZ88" s="461" t="s">
        <v>10</v>
      </c>
      <c r="TYA88" s="461" t="s">
        <v>4</v>
      </c>
      <c r="TYB88" s="180" t="s">
        <v>193</v>
      </c>
      <c r="TYC88" s="180" t="s">
        <v>25</v>
      </c>
      <c r="TYD88" s="193"/>
      <c r="TYE88" s="461" t="s">
        <v>903</v>
      </c>
      <c r="TYF88" s="140" t="s">
        <v>2</v>
      </c>
      <c r="TYG88" s="224" t="s">
        <v>3</v>
      </c>
      <c r="TYH88" s="461" t="s">
        <v>10</v>
      </c>
      <c r="TYI88" s="461" t="s">
        <v>4</v>
      </c>
      <c r="TYJ88" s="180" t="s">
        <v>193</v>
      </c>
      <c r="TYK88" s="180" t="s">
        <v>25</v>
      </c>
      <c r="TYL88" s="193"/>
      <c r="TYM88" s="461" t="s">
        <v>903</v>
      </c>
      <c r="TYN88" s="140" t="s">
        <v>2</v>
      </c>
      <c r="TYO88" s="224" t="s">
        <v>3</v>
      </c>
      <c r="TYP88" s="461" t="s">
        <v>10</v>
      </c>
      <c r="TYQ88" s="461" t="s">
        <v>4</v>
      </c>
      <c r="TYR88" s="180" t="s">
        <v>193</v>
      </c>
      <c r="TYS88" s="180" t="s">
        <v>25</v>
      </c>
      <c r="TYT88" s="193"/>
      <c r="TYU88" s="461" t="s">
        <v>903</v>
      </c>
      <c r="TYV88" s="140" t="s">
        <v>2</v>
      </c>
      <c r="TYW88" s="224" t="s">
        <v>3</v>
      </c>
      <c r="TYX88" s="461" t="s">
        <v>10</v>
      </c>
      <c r="TYY88" s="461" t="s">
        <v>4</v>
      </c>
      <c r="TYZ88" s="180" t="s">
        <v>193</v>
      </c>
      <c r="TZA88" s="180" t="s">
        <v>25</v>
      </c>
      <c r="TZB88" s="193"/>
      <c r="TZC88" s="461" t="s">
        <v>903</v>
      </c>
      <c r="TZD88" s="140" t="s">
        <v>2</v>
      </c>
      <c r="TZE88" s="224" t="s">
        <v>3</v>
      </c>
      <c r="TZF88" s="461" t="s">
        <v>10</v>
      </c>
      <c r="TZG88" s="461" t="s">
        <v>4</v>
      </c>
      <c r="TZH88" s="180" t="s">
        <v>193</v>
      </c>
      <c r="TZI88" s="180" t="s">
        <v>25</v>
      </c>
      <c r="TZJ88" s="193"/>
      <c r="TZK88" s="461" t="s">
        <v>903</v>
      </c>
      <c r="TZL88" s="140" t="s">
        <v>2</v>
      </c>
      <c r="TZM88" s="224" t="s">
        <v>3</v>
      </c>
      <c r="TZN88" s="461" t="s">
        <v>10</v>
      </c>
      <c r="TZO88" s="461" t="s">
        <v>4</v>
      </c>
      <c r="TZP88" s="180" t="s">
        <v>193</v>
      </c>
      <c r="TZQ88" s="180" t="s">
        <v>25</v>
      </c>
      <c r="TZR88" s="193"/>
      <c r="TZS88" s="461" t="s">
        <v>903</v>
      </c>
      <c r="TZT88" s="140" t="s">
        <v>2</v>
      </c>
      <c r="TZU88" s="224" t="s">
        <v>3</v>
      </c>
      <c r="TZV88" s="461" t="s">
        <v>10</v>
      </c>
      <c r="TZW88" s="461" t="s">
        <v>4</v>
      </c>
      <c r="TZX88" s="180" t="s">
        <v>193</v>
      </c>
      <c r="TZY88" s="180" t="s">
        <v>25</v>
      </c>
      <c r="TZZ88" s="193"/>
      <c r="UAA88" s="461" t="s">
        <v>903</v>
      </c>
      <c r="UAB88" s="140" t="s">
        <v>2</v>
      </c>
      <c r="UAC88" s="224" t="s">
        <v>3</v>
      </c>
      <c r="UAD88" s="461" t="s">
        <v>10</v>
      </c>
      <c r="UAE88" s="461" t="s">
        <v>4</v>
      </c>
      <c r="UAF88" s="180" t="s">
        <v>193</v>
      </c>
      <c r="UAG88" s="180" t="s">
        <v>25</v>
      </c>
      <c r="UAH88" s="193"/>
      <c r="UAI88" s="461" t="s">
        <v>903</v>
      </c>
      <c r="UAJ88" s="140" t="s">
        <v>2</v>
      </c>
      <c r="UAK88" s="224" t="s">
        <v>3</v>
      </c>
      <c r="UAL88" s="461" t="s">
        <v>10</v>
      </c>
      <c r="UAM88" s="461" t="s">
        <v>4</v>
      </c>
      <c r="UAN88" s="180" t="s">
        <v>193</v>
      </c>
      <c r="UAO88" s="180" t="s">
        <v>25</v>
      </c>
      <c r="UAP88" s="193"/>
      <c r="UAQ88" s="461" t="s">
        <v>903</v>
      </c>
      <c r="UAR88" s="140" t="s">
        <v>2</v>
      </c>
      <c r="UAS88" s="224" t="s">
        <v>3</v>
      </c>
      <c r="UAT88" s="461" t="s">
        <v>10</v>
      </c>
      <c r="UAU88" s="461" t="s">
        <v>4</v>
      </c>
      <c r="UAV88" s="180" t="s">
        <v>193</v>
      </c>
      <c r="UAW88" s="180" t="s">
        <v>25</v>
      </c>
      <c r="UAX88" s="193"/>
      <c r="UAY88" s="461" t="s">
        <v>903</v>
      </c>
      <c r="UAZ88" s="140" t="s">
        <v>2</v>
      </c>
      <c r="UBA88" s="224" t="s">
        <v>3</v>
      </c>
      <c r="UBB88" s="461" t="s">
        <v>10</v>
      </c>
      <c r="UBC88" s="461" t="s">
        <v>4</v>
      </c>
      <c r="UBD88" s="180" t="s">
        <v>193</v>
      </c>
      <c r="UBE88" s="180" t="s">
        <v>25</v>
      </c>
      <c r="UBF88" s="193"/>
      <c r="UBG88" s="461" t="s">
        <v>903</v>
      </c>
      <c r="UBH88" s="140" t="s">
        <v>2</v>
      </c>
      <c r="UBI88" s="224" t="s">
        <v>3</v>
      </c>
      <c r="UBJ88" s="461" t="s">
        <v>10</v>
      </c>
      <c r="UBK88" s="461" t="s">
        <v>4</v>
      </c>
      <c r="UBL88" s="180" t="s">
        <v>193</v>
      </c>
      <c r="UBM88" s="180" t="s">
        <v>25</v>
      </c>
      <c r="UBN88" s="193"/>
      <c r="UBO88" s="461" t="s">
        <v>903</v>
      </c>
      <c r="UBP88" s="140" t="s">
        <v>2</v>
      </c>
      <c r="UBQ88" s="224" t="s">
        <v>3</v>
      </c>
      <c r="UBR88" s="461" t="s">
        <v>10</v>
      </c>
      <c r="UBS88" s="461" t="s">
        <v>4</v>
      </c>
      <c r="UBT88" s="180" t="s">
        <v>193</v>
      </c>
      <c r="UBU88" s="180" t="s">
        <v>25</v>
      </c>
      <c r="UBV88" s="193"/>
      <c r="UBW88" s="461" t="s">
        <v>903</v>
      </c>
      <c r="UBX88" s="140" t="s">
        <v>2</v>
      </c>
      <c r="UBY88" s="224" t="s">
        <v>3</v>
      </c>
      <c r="UBZ88" s="461" t="s">
        <v>10</v>
      </c>
      <c r="UCA88" s="461" t="s">
        <v>4</v>
      </c>
      <c r="UCB88" s="180" t="s">
        <v>193</v>
      </c>
      <c r="UCC88" s="180" t="s">
        <v>25</v>
      </c>
      <c r="UCD88" s="193"/>
      <c r="UCE88" s="461" t="s">
        <v>903</v>
      </c>
      <c r="UCF88" s="140" t="s">
        <v>2</v>
      </c>
      <c r="UCG88" s="224" t="s">
        <v>3</v>
      </c>
      <c r="UCH88" s="461" t="s">
        <v>10</v>
      </c>
      <c r="UCI88" s="461" t="s">
        <v>4</v>
      </c>
      <c r="UCJ88" s="180" t="s">
        <v>193</v>
      </c>
      <c r="UCK88" s="180" t="s">
        <v>25</v>
      </c>
      <c r="UCL88" s="193"/>
      <c r="UCM88" s="461" t="s">
        <v>903</v>
      </c>
      <c r="UCN88" s="140" t="s">
        <v>2</v>
      </c>
      <c r="UCO88" s="224" t="s">
        <v>3</v>
      </c>
      <c r="UCP88" s="461" t="s">
        <v>10</v>
      </c>
      <c r="UCQ88" s="461" t="s">
        <v>4</v>
      </c>
      <c r="UCR88" s="180" t="s">
        <v>193</v>
      </c>
      <c r="UCS88" s="180" t="s">
        <v>25</v>
      </c>
      <c r="UCT88" s="193"/>
      <c r="UCU88" s="461" t="s">
        <v>903</v>
      </c>
      <c r="UCV88" s="140" t="s">
        <v>2</v>
      </c>
      <c r="UCW88" s="224" t="s">
        <v>3</v>
      </c>
      <c r="UCX88" s="461" t="s">
        <v>10</v>
      </c>
      <c r="UCY88" s="461" t="s">
        <v>4</v>
      </c>
      <c r="UCZ88" s="180" t="s">
        <v>193</v>
      </c>
      <c r="UDA88" s="180" t="s">
        <v>25</v>
      </c>
      <c r="UDB88" s="193"/>
      <c r="UDC88" s="461" t="s">
        <v>903</v>
      </c>
      <c r="UDD88" s="140" t="s">
        <v>2</v>
      </c>
      <c r="UDE88" s="224" t="s">
        <v>3</v>
      </c>
      <c r="UDF88" s="461" t="s">
        <v>10</v>
      </c>
      <c r="UDG88" s="461" t="s">
        <v>4</v>
      </c>
      <c r="UDH88" s="180" t="s">
        <v>193</v>
      </c>
      <c r="UDI88" s="180" t="s">
        <v>25</v>
      </c>
      <c r="UDJ88" s="193"/>
      <c r="UDK88" s="461" t="s">
        <v>903</v>
      </c>
      <c r="UDL88" s="140" t="s">
        <v>2</v>
      </c>
      <c r="UDM88" s="224" t="s">
        <v>3</v>
      </c>
      <c r="UDN88" s="461" t="s">
        <v>10</v>
      </c>
      <c r="UDO88" s="461" t="s">
        <v>4</v>
      </c>
      <c r="UDP88" s="180" t="s">
        <v>193</v>
      </c>
      <c r="UDQ88" s="180" t="s">
        <v>25</v>
      </c>
      <c r="UDR88" s="193"/>
      <c r="UDS88" s="461" t="s">
        <v>903</v>
      </c>
      <c r="UDT88" s="140" t="s">
        <v>2</v>
      </c>
      <c r="UDU88" s="224" t="s">
        <v>3</v>
      </c>
      <c r="UDV88" s="461" t="s">
        <v>10</v>
      </c>
      <c r="UDW88" s="461" t="s">
        <v>4</v>
      </c>
      <c r="UDX88" s="180" t="s">
        <v>193</v>
      </c>
      <c r="UDY88" s="180" t="s">
        <v>25</v>
      </c>
      <c r="UDZ88" s="193"/>
      <c r="UEA88" s="461" t="s">
        <v>903</v>
      </c>
      <c r="UEB88" s="140" t="s">
        <v>2</v>
      </c>
      <c r="UEC88" s="224" t="s">
        <v>3</v>
      </c>
      <c r="UED88" s="461" t="s">
        <v>10</v>
      </c>
      <c r="UEE88" s="461" t="s">
        <v>4</v>
      </c>
      <c r="UEF88" s="180" t="s">
        <v>193</v>
      </c>
      <c r="UEG88" s="180" t="s">
        <v>25</v>
      </c>
      <c r="UEH88" s="193"/>
      <c r="UEI88" s="461" t="s">
        <v>903</v>
      </c>
      <c r="UEJ88" s="140" t="s">
        <v>2</v>
      </c>
      <c r="UEK88" s="224" t="s">
        <v>3</v>
      </c>
      <c r="UEL88" s="461" t="s">
        <v>10</v>
      </c>
      <c r="UEM88" s="461" t="s">
        <v>4</v>
      </c>
      <c r="UEN88" s="180" t="s">
        <v>193</v>
      </c>
      <c r="UEO88" s="180" t="s">
        <v>25</v>
      </c>
      <c r="UEP88" s="193"/>
      <c r="UEQ88" s="461" t="s">
        <v>903</v>
      </c>
      <c r="UER88" s="140" t="s">
        <v>2</v>
      </c>
      <c r="UES88" s="224" t="s">
        <v>3</v>
      </c>
      <c r="UET88" s="461" t="s">
        <v>10</v>
      </c>
      <c r="UEU88" s="461" t="s">
        <v>4</v>
      </c>
      <c r="UEV88" s="180" t="s">
        <v>193</v>
      </c>
      <c r="UEW88" s="180" t="s">
        <v>25</v>
      </c>
      <c r="UEX88" s="193"/>
      <c r="UEY88" s="461" t="s">
        <v>903</v>
      </c>
      <c r="UEZ88" s="140" t="s">
        <v>2</v>
      </c>
      <c r="UFA88" s="224" t="s">
        <v>3</v>
      </c>
      <c r="UFB88" s="461" t="s">
        <v>10</v>
      </c>
      <c r="UFC88" s="461" t="s">
        <v>4</v>
      </c>
      <c r="UFD88" s="180" t="s">
        <v>193</v>
      </c>
      <c r="UFE88" s="180" t="s">
        <v>25</v>
      </c>
      <c r="UFF88" s="193"/>
      <c r="UFG88" s="461" t="s">
        <v>903</v>
      </c>
      <c r="UFH88" s="140" t="s">
        <v>2</v>
      </c>
      <c r="UFI88" s="224" t="s">
        <v>3</v>
      </c>
      <c r="UFJ88" s="461" t="s">
        <v>10</v>
      </c>
      <c r="UFK88" s="461" t="s">
        <v>4</v>
      </c>
      <c r="UFL88" s="180" t="s">
        <v>193</v>
      </c>
      <c r="UFM88" s="180" t="s">
        <v>25</v>
      </c>
      <c r="UFN88" s="193"/>
      <c r="UFO88" s="461" t="s">
        <v>903</v>
      </c>
      <c r="UFP88" s="140" t="s">
        <v>2</v>
      </c>
      <c r="UFQ88" s="224" t="s">
        <v>3</v>
      </c>
      <c r="UFR88" s="461" t="s">
        <v>10</v>
      </c>
      <c r="UFS88" s="461" t="s">
        <v>4</v>
      </c>
      <c r="UFT88" s="180" t="s">
        <v>193</v>
      </c>
      <c r="UFU88" s="180" t="s">
        <v>25</v>
      </c>
      <c r="UFV88" s="193"/>
      <c r="UFW88" s="461" t="s">
        <v>903</v>
      </c>
      <c r="UFX88" s="140" t="s">
        <v>2</v>
      </c>
      <c r="UFY88" s="224" t="s">
        <v>3</v>
      </c>
      <c r="UFZ88" s="461" t="s">
        <v>10</v>
      </c>
      <c r="UGA88" s="461" t="s">
        <v>4</v>
      </c>
      <c r="UGB88" s="180" t="s">
        <v>193</v>
      </c>
      <c r="UGC88" s="180" t="s">
        <v>25</v>
      </c>
      <c r="UGD88" s="193"/>
      <c r="UGE88" s="461" t="s">
        <v>903</v>
      </c>
      <c r="UGF88" s="140" t="s">
        <v>2</v>
      </c>
      <c r="UGG88" s="224" t="s">
        <v>3</v>
      </c>
      <c r="UGH88" s="461" t="s">
        <v>10</v>
      </c>
      <c r="UGI88" s="461" t="s">
        <v>4</v>
      </c>
      <c r="UGJ88" s="180" t="s">
        <v>193</v>
      </c>
      <c r="UGK88" s="180" t="s">
        <v>25</v>
      </c>
      <c r="UGL88" s="193"/>
      <c r="UGM88" s="461" t="s">
        <v>903</v>
      </c>
      <c r="UGN88" s="140" t="s">
        <v>2</v>
      </c>
      <c r="UGO88" s="224" t="s">
        <v>3</v>
      </c>
      <c r="UGP88" s="461" t="s">
        <v>10</v>
      </c>
      <c r="UGQ88" s="461" t="s">
        <v>4</v>
      </c>
      <c r="UGR88" s="180" t="s">
        <v>193</v>
      </c>
      <c r="UGS88" s="180" t="s">
        <v>25</v>
      </c>
      <c r="UGT88" s="193"/>
      <c r="UGU88" s="461" t="s">
        <v>903</v>
      </c>
      <c r="UGV88" s="140" t="s">
        <v>2</v>
      </c>
      <c r="UGW88" s="224" t="s">
        <v>3</v>
      </c>
      <c r="UGX88" s="461" t="s">
        <v>10</v>
      </c>
      <c r="UGY88" s="461" t="s">
        <v>4</v>
      </c>
      <c r="UGZ88" s="180" t="s">
        <v>193</v>
      </c>
      <c r="UHA88" s="180" t="s">
        <v>25</v>
      </c>
      <c r="UHB88" s="193"/>
      <c r="UHC88" s="461" t="s">
        <v>903</v>
      </c>
      <c r="UHD88" s="140" t="s">
        <v>2</v>
      </c>
      <c r="UHE88" s="224" t="s">
        <v>3</v>
      </c>
      <c r="UHF88" s="461" t="s">
        <v>10</v>
      </c>
      <c r="UHG88" s="461" t="s">
        <v>4</v>
      </c>
      <c r="UHH88" s="180" t="s">
        <v>193</v>
      </c>
      <c r="UHI88" s="180" t="s">
        <v>25</v>
      </c>
      <c r="UHJ88" s="193"/>
      <c r="UHK88" s="461" t="s">
        <v>903</v>
      </c>
      <c r="UHL88" s="140" t="s">
        <v>2</v>
      </c>
      <c r="UHM88" s="224" t="s">
        <v>3</v>
      </c>
      <c r="UHN88" s="461" t="s">
        <v>10</v>
      </c>
      <c r="UHO88" s="461" t="s">
        <v>4</v>
      </c>
      <c r="UHP88" s="180" t="s">
        <v>193</v>
      </c>
      <c r="UHQ88" s="180" t="s">
        <v>25</v>
      </c>
      <c r="UHR88" s="193"/>
      <c r="UHS88" s="461" t="s">
        <v>903</v>
      </c>
      <c r="UHT88" s="140" t="s">
        <v>2</v>
      </c>
      <c r="UHU88" s="224" t="s">
        <v>3</v>
      </c>
      <c r="UHV88" s="461" t="s">
        <v>10</v>
      </c>
      <c r="UHW88" s="461" t="s">
        <v>4</v>
      </c>
      <c r="UHX88" s="180" t="s">
        <v>193</v>
      </c>
      <c r="UHY88" s="180" t="s">
        <v>25</v>
      </c>
      <c r="UHZ88" s="193"/>
      <c r="UIA88" s="461" t="s">
        <v>903</v>
      </c>
      <c r="UIB88" s="140" t="s">
        <v>2</v>
      </c>
      <c r="UIC88" s="224" t="s">
        <v>3</v>
      </c>
      <c r="UID88" s="461" t="s">
        <v>10</v>
      </c>
      <c r="UIE88" s="461" t="s">
        <v>4</v>
      </c>
      <c r="UIF88" s="180" t="s">
        <v>193</v>
      </c>
      <c r="UIG88" s="180" t="s">
        <v>25</v>
      </c>
      <c r="UIH88" s="193"/>
      <c r="UII88" s="461" t="s">
        <v>903</v>
      </c>
      <c r="UIJ88" s="140" t="s">
        <v>2</v>
      </c>
      <c r="UIK88" s="224" t="s">
        <v>3</v>
      </c>
      <c r="UIL88" s="461" t="s">
        <v>10</v>
      </c>
      <c r="UIM88" s="461" t="s">
        <v>4</v>
      </c>
      <c r="UIN88" s="180" t="s">
        <v>193</v>
      </c>
      <c r="UIO88" s="180" t="s">
        <v>25</v>
      </c>
      <c r="UIP88" s="193"/>
      <c r="UIQ88" s="461" t="s">
        <v>903</v>
      </c>
      <c r="UIR88" s="140" t="s">
        <v>2</v>
      </c>
      <c r="UIS88" s="224" t="s">
        <v>3</v>
      </c>
      <c r="UIT88" s="461" t="s">
        <v>10</v>
      </c>
      <c r="UIU88" s="461" t="s">
        <v>4</v>
      </c>
      <c r="UIV88" s="180" t="s">
        <v>193</v>
      </c>
      <c r="UIW88" s="180" t="s">
        <v>25</v>
      </c>
      <c r="UIX88" s="193"/>
      <c r="UIY88" s="461" t="s">
        <v>903</v>
      </c>
      <c r="UIZ88" s="140" t="s">
        <v>2</v>
      </c>
      <c r="UJA88" s="224" t="s">
        <v>3</v>
      </c>
      <c r="UJB88" s="461" t="s">
        <v>10</v>
      </c>
      <c r="UJC88" s="461" t="s">
        <v>4</v>
      </c>
      <c r="UJD88" s="180" t="s">
        <v>193</v>
      </c>
      <c r="UJE88" s="180" t="s">
        <v>25</v>
      </c>
      <c r="UJF88" s="193"/>
      <c r="UJG88" s="461" t="s">
        <v>903</v>
      </c>
      <c r="UJH88" s="140" t="s">
        <v>2</v>
      </c>
      <c r="UJI88" s="224" t="s">
        <v>3</v>
      </c>
      <c r="UJJ88" s="461" t="s">
        <v>10</v>
      </c>
      <c r="UJK88" s="461" t="s">
        <v>4</v>
      </c>
      <c r="UJL88" s="180" t="s">
        <v>193</v>
      </c>
      <c r="UJM88" s="180" t="s">
        <v>25</v>
      </c>
      <c r="UJN88" s="193"/>
      <c r="UJO88" s="461" t="s">
        <v>903</v>
      </c>
      <c r="UJP88" s="140" t="s">
        <v>2</v>
      </c>
      <c r="UJQ88" s="224" t="s">
        <v>3</v>
      </c>
      <c r="UJR88" s="461" t="s">
        <v>10</v>
      </c>
      <c r="UJS88" s="461" t="s">
        <v>4</v>
      </c>
      <c r="UJT88" s="180" t="s">
        <v>193</v>
      </c>
      <c r="UJU88" s="180" t="s">
        <v>25</v>
      </c>
      <c r="UJV88" s="193"/>
      <c r="UJW88" s="461" t="s">
        <v>903</v>
      </c>
      <c r="UJX88" s="140" t="s">
        <v>2</v>
      </c>
      <c r="UJY88" s="224" t="s">
        <v>3</v>
      </c>
      <c r="UJZ88" s="461" t="s">
        <v>10</v>
      </c>
      <c r="UKA88" s="461" t="s">
        <v>4</v>
      </c>
      <c r="UKB88" s="180" t="s">
        <v>193</v>
      </c>
      <c r="UKC88" s="180" t="s">
        <v>25</v>
      </c>
      <c r="UKD88" s="193"/>
      <c r="UKE88" s="461" t="s">
        <v>903</v>
      </c>
      <c r="UKF88" s="140" t="s">
        <v>2</v>
      </c>
      <c r="UKG88" s="224" t="s">
        <v>3</v>
      </c>
      <c r="UKH88" s="461" t="s">
        <v>10</v>
      </c>
      <c r="UKI88" s="461" t="s">
        <v>4</v>
      </c>
      <c r="UKJ88" s="180" t="s">
        <v>193</v>
      </c>
      <c r="UKK88" s="180" t="s">
        <v>25</v>
      </c>
      <c r="UKL88" s="193"/>
      <c r="UKM88" s="461" t="s">
        <v>903</v>
      </c>
      <c r="UKN88" s="140" t="s">
        <v>2</v>
      </c>
      <c r="UKO88" s="224" t="s">
        <v>3</v>
      </c>
      <c r="UKP88" s="461" t="s">
        <v>10</v>
      </c>
      <c r="UKQ88" s="461" t="s">
        <v>4</v>
      </c>
      <c r="UKR88" s="180" t="s">
        <v>193</v>
      </c>
      <c r="UKS88" s="180" t="s">
        <v>25</v>
      </c>
      <c r="UKT88" s="193"/>
      <c r="UKU88" s="461" t="s">
        <v>903</v>
      </c>
      <c r="UKV88" s="140" t="s">
        <v>2</v>
      </c>
      <c r="UKW88" s="224" t="s">
        <v>3</v>
      </c>
      <c r="UKX88" s="461" t="s">
        <v>10</v>
      </c>
      <c r="UKY88" s="461" t="s">
        <v>4</v>
      </c>
      <c r="UKZ88" s="180" t="s">
        <v>193</v>
      </c>
      <c r="ULA88" s="180" t="s">
        <v>25</v>
      </c>
      <c r="ULB88" s="193"/>
      <c r="ULC88" s="461" t="s">
        <v>903</v>
      </c>
      <c r="ULD88" s="140" t="s">
        <v>2</v>
      </c>
      <c r="ULE88" s="224" t="s">
        <v>3</v>
      </c>
      <c r="ULF88" s="461" t="s">
        <v>10</v>
      </c>
      <c r="ULG88" s="461" t="s">
        <v>4</v>
      </c>
      <c r="ULH88" s="180" t="s">
        <v>193</v>
      </c>
      <c r="ULI88" s="180" t="s">
        <v>25</v>
      </c>
      <c r="ULJ88" s="193"/>
      <c r="ULK88" s="461" t="s">
        <v>903</v>
      </c>
      <c r="ULL88" s="140" t="s">
        <v>2</v>
      </c>
      <c r="ULM88" s="224" t="s">
        <v>3</v>
      </c>
      <c r="ULN88" s="461" t="s">
        <v>10</v>
      </c>
      <c r="ULO88" s="461" t="s">
        <v>4</v>
      </c>
      <c r="ULP88" s="180" t="s">
        <v>193</v>
      </c>
      <c r="ULQ88" s="180" t="s">
        <v>25</v>
      </c>
      <c r="ULR88" s="193"/>
      <c r="ULS88" s="461" t="s">
        <v>903</v>
      </c>
      <c r="ULT88" s="140" t="s">
        <v>2</v>
      </c>
      <c r="ULU88" s="224" t="s">
        <v>3</v>
      </c>
      <c r="ULV88" s="461" t="s">
        <v>10</v>
      </c>
      <c r="ULW88" s="461" t="s">
        <v>4</v>
      </c>
      <c r="ULX88" s="180" t="s">
        <v>193</v>
      </c>
      <c r="ULY88" s="180" t="s">
        <v>25</v>
      </c>
      <c r="ULZ88" s="193"/>
      <c r="UMA88" s="461" t="s">
        <v>903</v>
      </c>
      <c r="UMB88" s="140" t="s">
        <v>2</v>
      </c>
      <c r="UMC88" s="224" t="s">
        <v>3</v>
      </c>
      <c r="UMD88" s="461" t="s">
        <v>10</v>
      </c>
      <c r="UME88" s="461" t="s">
        <v>4</v>
      </c>
      <c r="UMF88" s="180" t="s">
        <v>193</v>
      </c>
      <c r="UMG88" s="180" t="s">
        <v>25</v>
      </c>
      <c r="UMH88" s="193"/>
      <c r="UMI88" s="461" t="s">
        <v>903</v>
      </c>
      <c r="UMJ88" s="140" t="s">
        <v>2</v>
      </c>
      <c r="UMK88" s="224" t="s">
        <v>3</v>
      </c>
      <c r="UML88" s="461" t="s">
        <v>10</v>
      </c>
      <c r="UMM88" s="461" t="s">
        <v>4</v>
      </c>
      <c r="UMN88" s="180" t="s">
        <v>193</v>
      </c>
      <c r="UMO88" s="180" t="s">
        <v>25</v>
      </c>
      <c r="UMP88" s="193"/>
      <c r="UMQ88" s="461" t="s">
        <v>903</v>
      </c>
      <c r="UMR88" s="140" t="s">
        <v>2</v>
      </c>
      <c r="UMS88" s="224" t="s">
        <v>3</v>
      </c>
      <c r="UMT88" s="461" t="s">
        <v>10</v>
      </c>
      <c r="UMU88" s="461" t="s">
        <v>4</v>
      </c>
      <c r="UMV88" s="180" t="s">
        <v>193</v>
      </c>
      <c r="UMW88" s="180" t="s">
        <v>25</v>
      </c>
      <c r="UMX88" s="193"/>
      <c r="UMY88" s="461" t="s">
        <v>903</v>
      </c>
      <c r="UMZ88" s="140" t="s">
        <v>2</v>
      </c>
      <c r="UNA88" s="224" t="s">
        <v>3</v>
      </c>
      <c r="UNB88" s="461" t="s">
        <v>10</v>
      </c>
      <c r="UNC88" s="461" t="s">
        <v>4</v>
      </c>
      <c r="UND88" s="180" t="s">
        <v>193</v>
      </c>
      <c r="UNE88" s="180" t="s">
        <v>25</v>
      </c>
      <c r="UNF88" s="193"/>
      <c r="UNG88" s="461" t="s">
        <v>903</v>
      </c>
      <c r="UNH88" s="140" t="s">
        <v>2</v>
      </c>
      <c r="UNI88" s="224" t="s">
        <v>3</v>
      </c>
      <c r="UNJ88" s="461" t="s">
        <v>10</v>
      </c>
      <c r="UNK88" s="461" t="s">
        <v>4</v>
      </c>
      <c r="UNL88" s="180" t="s">
        <v>193</v>
      </c>
      <c r="UNM88" s="180" t="s">
        <v>25</v>
      </c>
      <c r="UNN88" s="193"/>
      <c r="UNO88" s="461" t="s">
        <v>903</v>
      </c>
      <c r="UNP88" s="140" t="s">
        <v>2</v>
      </c>
      <c r="UNQ88" s="224" t="s">
        <v>3</v>
      </c>
      <c r="UNR88" s="461" t="s">
        <v>10</v>
      </c>
      <c r="UNS88" s="461" t="s">
        <v>4</v>
      </c>
      <c r="UNT88" s="180" t="s">
        <v>193</v>
      </c>
      <c r="UNU88" s="180" t="s">
        <v>25</v>
      </c>
      <c r="UNV88" s="193"/>
      <c r="UNW88" s="461" t="s">
        <v>903</v>
      </c>
      <c r="UNX88" s="140" t="s">
        <v>2</v>
      </c>
      <c r="UNY88" s="224" t="s">
        <v>3</v>
      </c>
      <c r="UNZ88" s="461" t="s">
        <v>10</v>
      </c>
      <c r="UOA88" s="461" t="s">
        <v>4</v>
      </c>
      <c r="UOB88" s="180" t="s">
        <v>193</v>
      </c>
      <c r="UOC88" s="180" t="s">
        <v>25</v>
      </c>
      <c r="UOD88" s="193"/>
      <c r="UOE88" s="461" t="s">
        <v>903</v>
      </c>
      <c r="UOF88" s="140" t="s">
        <v>2</v>
      </c>
      <c r="UOG88" s="224" t="s">
        <v>3</v>
      </c>
      <c r="UOH88" s="461" t="s">
        <v>10</v>
      </c>
      <c r="UOI88" s="461" t="s">
        <v>4</v>
      </c>
      <c r="UOJ88" s="180" t="s">
        <v>193</v>
      </c>
      <c r="UOK88" s="180" t="s">
        <v>25</v>
      </c>
      <c r="UOL88" s="193"/>
      <c r="UOM88" s="461" t="s">
        <v>903</v>
      </c>
      <c r="UON88" s="140" t="s">
        <v>2</v>
      </c>
      <c r="UOO88" s="224" t="s">
        <v>3</v>
      </c>
      <c r="UOP88" s="461" t="s">
        <v>10</v>
      </c>
      <c r="UOQ88" s="461" t="s">
        <v>4</v>
      </c>
      <c r="UOR88" s="180" t="s">
        <v>193</v>
      </c>
      <c r="UOS88" s="180" t="s">
        <v>25</v>
      </c>
      <c r="UOT88" s="193"/>
      <c r="UOU88" s="461" t="s">
        <v>903</v>
      </c>
      <c r="UOV88" s="140" t="s">
        <v>2</v>
      </c>
      <c r="UOW88" s="224" t="s">
        <v>3</v>
      </c>
      <c r="UOX88" s="461" t="s">
        <v>10</v>
      </c>
      <c r="UOY88" s="461" t="s">
        <v>4</v>
      </c>
      <c r="UOZ88" s="180" t="s">
        <v>193</v>
      </c>
      <c r="UPA88" s="180" t="s">
        <v>25</v>
      </c>
      <c r="UPB88" s="193"/>
      <c r="UPC88" s="461" t="s">
        <v>903</v>
      </c>
      <c r="UPD88" s="140" t="s">
        <v>2</v>
      </c>
      <c r="UPE88" s="224" t="s">
        <v>3</v>
      </c>
      <c r="UPF88" s="461" t="s">
        <v>10</v>
      </c>
      <c r="UPG88" s="461" t="s">
        <v>4</v>
      </c>
      <c r="UPH88" s="180" t="s">
        <v>193</v>
      </c>
      <c r="UPI88" s="180" t="s">
        <v>25</v>
      </c>
      <c r="UPJ88" s="193"/>
      <c r="UPK88" s="461" t="s">
        <v>903</v>
      </c>
      <c r="UPL88" s="140" t="s">
        <v>2</v>
      </c>
      <c r="UPM88" s="224" t="s">
        <v>3</v>
      </c>
      <c r="UPN88" s="461" t="s">
        <v>10</v>
      </c>
      <c r="UPO88" s="461" t="s">
        <v>4</v>
      </c>
      <c r="UPP88" s="180" t="s">
        <v>193</v>
      </c>
      <c r="UPQ88" s="180" t="s">
        <v>25</v>
      </c>
      <c r="UPR88" s="193"/>
      <c r="UPS88" s="461" t="s">
        <v>903</v>
      </c>
      <c r="UPT88" s="140" t="s">
        <v>2</v>
      </c>
      <c r="UPU88" s="224" t="s">
        <v>3</v>
      </c>
      <c r="UPV88" s="461" t="s">
        <v>10</v>
      </c>
      <c r="UPW88" s="461" t="s">
        <v>4</v>
      </c>
      <c r="UPX88" s="180" t="s">
        <v>193</v>
      </c>
      <c r="UPY88" s="180" t="s">
        <v>25</v>
      </c>
      <c r="UPZ88" s="193"/>
      <c r="UQA88" s="461" t="s">
        <v>903</v>
      </c>
      <c r="UQB88" s="140" t="s">
        <v>2</v>
      </c>
      <c r="UQC88" s="224" t="s">
        <v>3</v>
      </c>
      <c r="UQD88" s="461" t="s">
        <v>10</v>
      </c>
      <c r="UQE88" s="461" t="s">
        <v>4</v>
      </c>
      <c r="UQF88" s="180" t="s">
        <v>193</v>
      </c>
      <c r="UQG88" s="180" t="s">
        <v>25</v>
      </c>
      <c r="UQH88" s="193"/>
      <c r="UQI88" s="461" t="s">
        <v>903</v>
      </c>
      <c r="UQJ88" s="140" t="s">
        <v>2</v>
      </c>
      <c r="UQK88" s="224" t="s">
        <v>3</v>
      </c>
      <c r="UQL88" s="461" t="s">
        <v>10</v>
      </c>
      <c r="UQM88" s="461" t="s">
        <v>4</v>
      </c>
      <c r="UQN88" s="180" t="s">
        <v>193</v>
      </c>
      <c r="UQO88" s="180" t="s">
        <v>25</v>
      </c>
      <c r="UQP88" s="193"/>
      <c r="UQQ88" s="461" t="s">
        <v>903</v>
      </c>
      <c r="UQR88" s="140" t="s">
        <v>2</v>
      </c>
      <c r="UQS88" s="224" t="s">
        <v>3</v>
      </c>
      <c r="UQT88" s="461" t="s">
        <v>10</v>
      </c>
      <c r="UQU88" s="461" t="s">
        <v>4</v>
      </c>
      <c r="UQV88" s="180" t="s">
        <v>193</v>
      </c>
      <c r="UQW88" s="180" t="s">
        <v>25</v>
      </c>
      <c r="UQX88" s="193"/>
      <c r="UQY88" s="461" t="s">
        <v>903</v>
      </c>
      <c r="UQZ88" s="140" t="s">
        <v>2</v>
      </c>
      <c r="URA88" s="224" t="s">
        <v>3</v>
      </c>
      <c r="URB88" s="461" t="s">
        <v>10</v>
      </c>
      <c r="URC88" s="461" t="s">
        <v>4</v>
      </c>
      <c r="URD88" s="180" t="s">
        <v>193</v>
      </c>
      <c r="URE88" s="180" t="s">
        <v>25</v>
      </c>
      <c r="URF88" s="193"/>
      <c r="URG88" s="461" t="s">
        <v>903</v>
      </c>
      <c r="URH88" s="140" t="s">
        <v>2</v>
      </c>
      <c r="URI88" s="224" t="s">
        <v>3</v>
      </c>
      <c r="URJ88" s="461" t="s">
        <v>10</v>
      </c>
      <c r="URK88" s="461" t="s">
        <v>4</v>
      </c>
      <c r="URL88" s="180" t="s">
        <v>193</v>
      </c>
      <c r="URM88" s="180" t="s">
        <v>25</v>
      </c>
      <c r="URN88" s="193"/>
      <c r="URO88" s="461" t="s">
        <v>903</v>
      </c>
      <c r="URP88" s="140" t="s">
        <v>2</v>
      </c>
      <c r="URQ88" s="224" t="s">
        <v>3</v>
      </c>
      <c r="URR88" s="461" t="s">
        <v>10</v>
      </c>
      <c r="URS88" s="461" t="s">
        <v>4</v>
      </c>
      <c r="URT88" s="180" t="s">
        <v>193</v>
      </c>
      <c r="URU88" s="180" t="s">
        <v>25</v>
      </c>
      <c r="URV88" s="193"/>
      <c r="URW88" s="461" t="s">
        <v>903</v>
      </c>
      <c r="URX88" s="140" t="s">
        <v>2</v>
      </c>
      <c r="URY88" s="224" t="s">
        <v>3</v>
      </c>
      <c r="URZ88" s="461" t="s">
        <v>10</v>
      </c>
      <c r="USA88" s="461" t="s">
        <v>4</v>
      </c>
      <c r="USB88" s="180" t="s">
        <v>193</v>
      </c>
      <c r="USC88" s="180" t="s">
        <v>25</v>
      </c>
      <c r="USD88" s="193"/>
      <c r="USE88" s="461" t="s">
        <v>903</v>
      </c>
      <c r="USF88" s="140" t="s">
        <v>2</v>
      </c>
      <c r="USG88" s="224" t="s">
        <v>3</v>
      </c>
      <c r="USH88" s="461" t="s">
        <v>10</v>
      </c>
      <c r="USI88" s="461" t="s">
        <v>4</v>
      </c>
      <c r="USJ88" s="180" t="s">
        <v>193</v>
      </c>
      <c r="USK88" s="180" t="s">
        <v>25</v>
      </c>
      <c r="USL88" s="193"/>
      <c r="USM88" s="461" t="s">
        <v>903</v>
      </c>
      <c r="USN88" s="140" t="s">
        <v>2</v>
      </c>
      <c r="USO88" s="224" t="s">
        <v>3</v>
      </c>
      <c r="USP88" s="461" t="s">
        <v>10</v>
      </c>
      <c r="USQ88" s="461" t="s">
        <v>4</v>
      </c>
      <c r="USR88" s="180" t="s">
        <v>193</v>
      </c>
      <c r="USS88" s="180" t="s">
        <v>25</v>
      </c>
      <c r="UST88" s="193"/>
      <c r="USU88" s="461" t="s">
        <v>903</v>
      </c>
      <c r="USV88" s="140" t="s">
        <v>2</v>
      </c>
      <c r="USW88" s="224" t="s">
        <v>3</v>
      </c>
      <c r="USX88" s="461" t="s">
        <v>10</v>
      </c>
      <c r="USY88" s="461" t="s">
        <v>4</v>
      </c>
      <c r="USZ88" s="180" t="s">
        <v>193</v>
      </c>
      <c r="UTA88" s="180" t="s">
        <v>25</v>
      </c>
      <c r="UTB88" s="193"/>
      <c r="UTC88" s="461" t="s">
        <v>903</v>
      </c>
      <c r="UTD88" s="140" t="s">
        <v>2</v>
      </c>
      <c r="UTE88" s="224" t="s">
        <v>3</v>
      </c>
      <c r="UTF88" s="461" t="s">
        <v>10</v>
      </c>
      <c r="UTG88" s="461" t="s">
        <v>4</v>
      </c>
      <c r="UTH88" s="180" t="s">
        <v>193</v>
      </c>
      <c r="UTI88" s="180" t="s">
        <v>25</v>
      </c>
      <c r="UTJ88" s="193"/>
      <c r="UTK88" s="461" t="s">
        <v>903</v>
      </c>
      <c r="UTL88" s="140" t="s">
        <v>2</v>
      </c>
      <c r="UTM88" s="224" t="s">
        <v>3</v>
      </c>
      <c r="UTN88" s="461" t="s">
        <v>10</v>
      </c>
      <c r="UTO88" s="461" t="s">
        <v>4</v>
      </c>
      <c r="UTP88" s="180" t="s">
        <v>193</v>
      </c>
      <c r="UTQ88" s="180" t="s">
        <v>25</v>
      </c>
      <c r="UTR88" s="193"/>
      <c r="UTS88" s="461" t="s">
        <v>903</v>
      </c>
      <c r="UTT88" s="140" t="s">
        <v>2</v>
      </c>
      <c r="UTU88" s="224" t="s">
        <v>3</v>
      </c>
      <c r="UTV88" s="461" t="s">
        <v>10</v>
      </c>
      <c r="UTW88" s="461" t="s">
        <v>4</v>
      </c>
      <c r="UTX88" s="180" t="s">
        <v>193</v>
      </c>
      <c r="UTY88" s="180" t="s">
        <v>25</v>
      </c>
      <c r="UTZ88" s="193"/>
      <c r="UUA88" s="461" t="s">
        <v>903</v>
      </c>
      <c r="UUB88" s="140" t="s">
        <v>2</v>
      </c>
      <c r="UUC88" s="224" t="s">
        <v>3</v>
      </c>
      <c r="UUD88" s="461" t="s">
        <v>10</v>
      </c>
      <c r="UUE88" s="461" t="s">
        <v>4</v>
      </c>
      <c r="UUF88" s="180" t="s">
        <v>193</v>
      </c>
      <c r="UUG88" s="180" t="s">
        <v>25</v>
      </c>
      <c r="UUH88" s="193"/>
      <c r="UUI88" s="461" t="s">
        <v>903</v>
      </c>
      <c r="UUJ88" s="140" t="s">
        <v>2</v>
      </c>
      <c r="UUK88" s="224" t="s">
        <v>3</v>
      </c>
      <c r="UUL88" s="461" t="s">
        <v>10</v>
      </c>
      <c r="UUM88" s="461" t="s">
        <v>4</v>
      </c>
      <c r="UUN88" s="180" t="s">
        <v>193</v>
      </c>
      <c r="UUO88" s="180" t="s">
        <v>25</v>
      </c>
      <c r="UUP88" s="193"/>
      <c r="UUQ88" s="461" t="s">
        <v>903</v>
      </c>
      <c r="UUR88" s="140" t="s">
        <v>2</v>
      </c>
      <c r="UUS88" s="224" t="s">
        <v>3</v>
      </c>
      <c r="UUT88" s="461" t="s">
        <v>10</v>
      </c>
      <c r="UUU88" s="461" t="s">
        <v>4</v>
      </c>
      <c r="UUV88" s="180" t="s">
        <v>193</v>
      </c>
      <c r="UUW88" s="180" t="s">
        <v>25</v>
      </c>
      <c r="UUX88" s="193"/>
      <c r="UUY88" s="461" t="s">
        <v>903</v>
      </c>
      <c r="UUZ88" s="140" t="s">
        <v>2</v>
      </c>
      <c r="UVA88" s="224" t="s">
        <v>3</v>
      </c>
      <c r="UVB88" s="461" t="s">
        <v>10</v>
      </c>
      <c r="UVC88" s="461" t="s">
        <v>4</v>
      </c>
      <c r="UVD88" s="180" t="s">
        <v>193</v>
      </c>
      <c r="UVE88" s="180" t="s">
        <v>25</v>
      </c>
      <c r="UVF88" s="193"/>
      <c r="UVG88" s="461" t="s">
        <v>903</v>
      </c>
      <c r="UVH88" s="140" t="s">
        <v>2</v>
      </c>
      <c r="UVI88" s="224" t="s">
        <v>3</v>
      </c>
      <c r="UVJ88" s="461" t="s">
        <v>10</v>
      </c>
      <c r="UVK88" s="461" t="s">
        <v>4</v>
      </c>
      <c r="UVL88" s="180" t="s">
        <v>193</v>
      </c>
      <c r="UVM88" s="180" t="s">
        <v>25</v>
      </c>
      <c r="UVN88" s="193"/>
      <c r="UVO88" s="461" t="s">
        <v>903</v>
      </c>
      <c r="UVP88" s="140" t="s">
        <v>2</v>
      </c>
      <c r="UVQ88" s="224" t="s">
        <v>3</v>
      </c>
      <c r="UVR88" s="461" t="s">
        <v>10</v>
      </c>
      <c r="UVS88" s="461" t="s">
        <v>4</v>
      </c>
      <c r="UVT88" s="180" t="s">
        <v>193</v>
      </c>
      <c r="UVU88" s="180" t="s">
        <v>25</v>
      </c>
      <c r="UVV88" s="193"/>
      <c r="UVW88" s="461" t="s">
        <v>903</v>
      </c>
      <c r="UVX88" s="140" t="s">
        <v>2</v>
      </c>
      <c r="UVY88" s="224" t="s">
        <v>3</v>
      </c>
      <c r="UVZ88" s="461" t="s">
        <v>10</v>
      </c>
      <c r="UWA88" s="461" t="s">
        <v>4</v>
      </c>
      <c r="UWB88" s="180" t="s">
        <v>193</v>
      </c>
      <c r="UWC88" s="180" t="s">
        <v>25</v>
      </c>
      <c r="UWD88" s="193"/>
      <c r="UWE88" s="461" t="s">
        <v>903</v>
      </c>
      <c r="UWF88" s="140" t="s">
        <v>2</v>
      </c>
      <c r="UWG88" s="224" t="s">
        <v>3</v>
      </c>
      <c r="UWH88" s="461" t="s">
        <v>10</v>
      </c>
      <c r="UWI88" s="461" t="s">
        <v>4</v>
      </c>
      <c r="UWJ88" s="180" t="s">
        <v>193</v>
      </c>
      <c r="UWK88" s="180" t="s">
        <v>25</v>
      </c>
      <c r="UWL88" s="193"/>
      <c r="UWM88" s="461" t="s">
        <v>903</v>
      </c>
      <c r="UWN88" s="140" t="s">
        <v>2</v>
      </c>
      <c r="UWO88" s="224" t="s">
        <v>3</v>
      </c>
      <c r="UWP88" s="461" t="s">
        <v>10</v>
      </c>
      <c r="UWQ88" s="461" t="s">
        <v>4</v>
      </c>
      <c r="UWR88" s="180" t="s">
        <v>193</v>
      </c>
      <c r="UWS88" s="180" t="s">
        <v>25</v>
      </c>
      <c r="UWT88" s="193"/>
      <c r="UWU88" s="461" t="s">
        <v>903</v>
      </c>
      <c r="UWV88" s="140" t="s">
        <v>2</v>
      </c>
      <c r="UWW88" s="224" t="s">
        <v>3</v>
      </c>
      <c r="UWX88" s="461" t="s">
        <v>10</v>
      </c>
      <c r="UWY88" s="461" t="s">
        <v>4</v>
      </c>
      <c r="UWZ88" s="180" t="s">
        <v>193</v>
      </c>
      <c r="UXA88" s="180" t="s">
        <v>25</v>
      </c>
      <c r="UXB88" s="193"/>
      <c r="UXC88" s="461" t="s">
        <v>903</v>
      </c>
      <c r="UXD88" s="140" t="s">
        <v>2</v>
      </c>
      <c r="UXE88" s="224" t="s">
        <v>3</v>
      </c>
      <c r="UXF88" s="461" t="s">
        <v>10</v>
      </c>
      <c r="UXG88" s="461" t="s">
        <v>4</v>
      </c>
      <c r="UXH88" s="180" t="s">
        <v>193</v>
      </c>
      <c r="UXI88" s="180" t="s">
        <v>25</v>
      </c>
      <c r="UXJ88" s="193"/>
      <c r="UXK88" s="461" t="s">
        <v>903</v>
      </c>
      <c r="UXL88" s="140" t="s">
        <v>2</v>
      </c>
      <c r="UXM88" s="224" t="s">
        <v>3</v>
      </c>
      <c r="UXN88" s="461" t="s">
        <v>10</v>
      </c>
      <c r="UXO88" s="461" t="s">
        <v>4</v>
      </c>
      <c r="UXP88" s="180" t="s">
        <v>193</v>
      </c>
      <c r="UXQ88" s="180" t="s">
        <v>25</v>
      </c>
      <c r="UXR88" s="193"/>
      <c r="UXS88" s="461" t="s">
        <v>903</v>
      </c>
      <c r="UXT88" s="140" t="s">
        <v>2</v>
      </c>
      <c r="UXU88" s="224" t="s">
        <v>3</v>
      </c>
      <c r="UXV88" s="461" t="s">
        <v>10</v>
      </c>
      <c r="UXW88" s="461" t="s">
        <v>4</v>
      </c>
      <c r="UXX88" s="180" t="s">
        <v>193</v>
      </c>
      <c r="UXY88" s="180" t="s">
        <v>25</v>
      </c>
      <c r="UXZ88" s="193"/>
      <c r="UYA88" s="461" t="s">
        <v>903</v>
      </c>
      <c r="UYB88" s="140" t="s">
        <v>2</v>
      </c>
      <c r="UYC88" s="224" t="s">
        <v>3</v>
      </c>
      <c r="UYD88" s="461" t="s">
        <v>10</v>
      </c>
      <c r="UYE88" s="461" t="s">
        <v>4</v>
      </c>
      <c r="UYF88" s="180" t="s">
        <v>193</v>
      </c>
      <c r="UYG88" s="180" t="s">
        <v>25</v>
      </c>
      <c r="UYH88" s="193"/>
      <c r="UYI88" s="461" t="s">
        <v>903</v>
      </c>
      <c r="UYJ88" s="140" t="s">
        <v>2</v>
      </c>
      <c r="UYK88" s="224" t="s">
        <v>3</v>
      </c>
      <c r="UYL88" s="461" t="s">
        <v>10</v>
      </c>
      <c r="UYM88" s="461" t="s">
        <v>4</v>
      </c>
      <c r="UYN88" s="180" t="s">
        <v>193</v>
      </c>
      <c r="UYO88" s="180" t="s">
        <v>25</v>
      </c>
      <c r="UYP88" s="193"/>
      <c r="UYQ88" s="461" t="s">
        <v>903</v>
      </c>
      <c r="UYR88" s="140" t="s">
        <v>2</v>
      </c>
      <c r="UYS88" s="224" t="s">
        <v>3</v>
      </c>
      <c r="UYT88" s="461" t="s">
        <v>10</v>
      </c>
      <c r="UYU88" s="461" t="s">
        <v>4</v>
      </c>
      <c r="UYV88" s="180" t="s">
        <v>193</v>
      </c>
      <c r="UYW88" s="180" t="s">
        <v>25</v>
      </c>
      <c r="UYX88" s="193"/>
      <c r="UYY88" s="461" t="s">
        <v>903</v>
      </c>
      <c r="UYZ88" s="140" t="s">
        <v>2</v>
      </c>
      <c r="UZA88" s="224" t="s">
        <v>3</v>
      </c>
      <c r="UZB88" s="461" t="s">
        <v>10</v>
      </c>
      <c r="UZC88" s="461" t="s">
        <v>4</v>
      </c>
      <c r="UZD88" s="180" t="s">
        <v>193</v>
      </c>
      <c r="UZE88" s="180" t="s">
        <v>25</v>
      </c>
      <c r="UZF88" s="193"/>
      <c r="UZG88" s="461" t="s">
        <v>903</v>
      </c>
      <c r="UZH88" s="140" t="s">
        <v>2</v>
      </c>
      <c r="UZI88" s="224" t="s">
        <v>3</v>
      </c>
      <c r="UZJ88" s="461" t="s">
        <v>10</v>
      </c>
      <c r="UZK88" s="461" t="s">
        <v>4</v>
      </c>
      <c r="UZL88" s="180" t="s">
        <v>193</v>
      </c>
      <c r="UZM88" s="180" t="s">
        <v>25</v>
      </c>
      <c r="UZN88" s="193"/>
      <c r="UZO88" s="461" t="s">
        <v>903</v>
      </c>
      <c r="UZP88" s="140" t="s">
        <v>2</v>
      </c>
      <c r="UZQ88" s="224" t="s">
        <v>3</v>
      </c>
      <c r="UZR88" s="461" t="s">
        <v>10</v>
      </c>
      <c r="UZS88" s="461" t="s">
        <v>4</v>
      </c>
      <c r="UZT88" s="180" t="s">
        <v>193</v>
      </c>
      <c r="UZU88" s="180" t="s">
        <v>25</v>
      </c>
      <c r="UZV88" s="193"/>
      <c r="UZW88" s="461" t="s">
        <v>903</v>
      </c>
      <c r="UZX88" s="140" t="s">
        <v>2</v>
      </c>
      <c r="UZY88" s="224" t="s">
        <v>3</v>
      </c>
      <c r="UZZ88" s="461" t="s">
        <v>10</v>
      </c>
      <c r="VAA88" s="461" t="s">
        <v>4</v>
      </c>
      <c r="VAB88" s="180" t="s">
        <v>193</v>
      </c>
      <c r="VAC88" s="180" t="s">
        <v>25</v>
      </c>
      <c r="VAD88" s="193"/>
      <c r="VAE88" s="461" t="s">
        <v>903</v>
      </c>
      <c r="VAF88" s="140" t="s">
        <v>2</v>
      </c>
      <c r="VAG88" s="224" t="s">
        <v>3</v>
      </c>
      <c r="VAH88" s="461" t="s">
        <v>10</v>
      </c>
      <c r="VAI88" s="461" t="s">
        <v>4</v>
      </c>
      <c r="VAJ88" s="180" t="s">
        <v>193</v>
      </c>
      <c r="VAK88" s="180" t="s">
        <v>25</v>
      </c>
      <c r="VAL88" s="193"/>
      <c r="VAM88" s="461" t="s">
        <v>903</v>
      </c>
      <c r="VAN88" s="140" t="s">
        <v>2</v>
      </c>
      <c r="VAO88" s="224" t="s">
        <v>3</v>
      </c>
      <c r="VAP88" s="461" t="s">
        <v>10</v>
      </c>
      <c r="VAQ88" s="461" t="s">
        <v>4</v>
      </c>
      <c r="VAR88" s="180" t="s">
        <v>193</v>
      </c>
      <c r="VAS88" s="180" t="s">
        <v>25</v>
      </c>
      <c r="VAT88" s="193"/>
      <c r="VAU88" s="461" t="s">
        <v>903</v>
      </c>
      <c r="VAV88" s="140" t="s">
        <v>2</v>
      </c>
      <c r="VAW88" s="224" t="s">
        <v>3</v>
      </c>
      <c r="VAX88" s="461" t="s">
        <v>10</v>
      </c>
      <c r="VAY88" s="461" t="s">
        <v>4</v>
      </c>
      <c r="VAZ88" s="180" t="s">
        <v>193</v>
      </c>
      <c r="VBA88" s="180" t="s">
        <v>25</v>
      </c>
      <c r="VBB88" s="193"/>
      <c r="VBC88" s="461" t="s">
        <v>903</v>
      </c>
      <c r="VBD88" s="140" t="s">
        <v>2</v>
      </c>
      <c r="VBE88" s="224" t="s">
        <v>3</v>
      </c>
      <c r="VBF88" s="461" t="s">
        <v>10</v>
      </c>
      <c r="VBG88" s="461" t="s">
        <v>4</v>
      </c>
      <c r="VBH88" s="180" t="s">
        <v>193</v>
      </c>
      <c r="VBI88" s="180" t="s">
        <v>25</v>
      </c>
      <c r="VBJ88" s="193"/>
      <c r="VBK88" s="461" t="s">
        <v>903</v>
      </c>
      <c r="VBL88" s="140" t="s">
        <v>2</v>
      </c>
      <c r="VBM88" s="224" t="s">
        <v>3</v>
      </c>
      <c r="VBN88" s="461" t="s">
        <v>10</v>
      </c>
      <c r="VBO88" s="461" t="s">
        <v>4</v>
      </c>
      <c r="VBP88" s="180" t="s">
        <v>193</v>
      </c>
      <c r="VBQ88" s="180" t="s">
        <v>25</v>
      </c>
      <c r="VBR88" s="193"/>
      <c r="VBS88" s="461" t="s">
        <v>903</v>
      </c>
      <c r="VBT88" s="140" t="s">
        <v>2</v>
      </c>
      <c r="VBU88" s="224" t="s">
        <v>3</v>
      </c>
      <c r="VBV88" s="461" t="s">
        <v>10</v>
      </c>
      <c r="VBW88" s="461" t="s">
        <v>4</v>
      </c>
      <c r="VBX88" s="180" t="s">
        <v>193</v>
      </c>
      <c r="VBY88" s="180" t="s">
        <v>25</v>
      </c>
      <c r="VBZ88" s="193"/>
      <c r="VCA88" s="461" t="s">
        <v>903</v>
      </c>
      <c r="VCB88" s="140" t="s">
        <v>2</v>
      </c>
      <c r="VCC88" s="224" t="s">
        <v>3</v>
      </c>
      <c r="VCD88" s="461" t="s">
        <v>10</v>
      </c>
      <c r="VCE88" s="461" t="s">
        <v>4</v>
      </c>
      <c r="VCF88" s="180" t="s">
        <v>193</v>
      </c>
      <c r="VCG88" s="180" t="s">
        <v>25</v>
      </c>
      <c r="VCH88" s="193"/>
      <c r="VCI88" s="461" t="s">
        <v>903</v>
      </c>
      <c r="VCJ88" s="140" t="s">
        <v>2</v>
      </c>
      <c r="VCK88" s="224" t="s">
        <v>3</v>
      </c>
      <c r="VCL88" s="461" t="s">
        <v>10</v>
      </c>
      <c r="VCM88" s="461" t="s">
        <v>4</v>
      </c>
      <c r="VCN88" s="180" t="s">
        <v>193</v>
      </c>
      <c r="VCO88" s="180" t="s">
        <v>25</v>
      </c>
      <c r="VCP88" s="193"/>
      <c r="VCQ88" s="461" t="s">
        <v>903</v>
      </c>
      <c r="VCR88" s="140" t="s">
        <v>2</v>
      </c>
      <c r="VCS88" s="224" t="s">
        <v>3</v>
      </c>
      <c r="VCT88" s="461" t="s">
        <v>10</v>
      </c>
      <c r="VCU88" s="461" t="s">
        <v>4</v>
      </c>
      <c r="VCV88" s="180" t="s">
        <v>193</v>
      </c>
      <c r="VCW88" s="180" t="s">
        <v>25</v>
      </c>
      <c r="VCX88" s="193"/>
      <c r="VCY88" s="461" t="s">
        <v>903</v>
      </c>
      <c r="VCZ88" s="140" t="s">
        <v>2</v>
      </c>
      <c r="VDA88" s="224" t="s">
        <v>3</v>
      </c>
      <c r="VDB88" s="461" t="s">
        <v>10</v>
      </c>
      <c r="VDC88" s="461" t="s">
        <v>4</v>
      </c>
      <c r="VDD88" s="180" t="s">
        <v>193</v>
      </c>
      <c r="VDE88" s="180" t="s">
        <v>25</v>
      </c>
      <c r="VDF88" s="193"/>
      <c r="VDG88" s="461" t="s">
        <v>903</v>
      </c>
      <c r="VDH88" s="140" t="s">
        <v>2</v>
      </c>
      <c r="VDI88" s="224" t="s">
        <v>3</v>
      </c>
      <c r="VDJ88" s="461" t="s">
        <v>10</v>
      </c>
      <c r="VDK88" s="461" t="s">
        <v>4</v>
      </c>
      <c r="VDL88" s="180" t="s">
        <v>193</v>
      </c>
      <c r="VDM88" s="180" t="s">
        <v>25</v>
      </c>
      <c r="VDN88" s="193"/>
      <c r="VDO88" s="461" t="s">
        <v>903</v>
      </c>
      <c r="VDP88" s="140" t="s">
        <v>2</v>
      </c>
      <c r="VDQ88" s="224" t="s">
        <v>3</v>
      </c>
      <c r="VDR88" s="461" t="s">
        <v>10</v>
      </c>
      <c r="VDS88" s="461" t="s">
        <v>4</v>
      </c>
      <c r="VDT88" s="180" t="s">
        <v>193</v>
      </c>
      <c r="VDU88" s="180" t="s">
        <v>25</v>
      </c>
      <c r="VDV88" s="193"/>
      <c r="VDW88" s="461" t="s">
        <v>903</v>
      </c>
      <c r="VDX88" s="140" t="s">
        <v>2</v>
      </c>
      <c r="VDY88" s="224" t="s">
        <v>3</v>
      </c>
      <c r="VDZ88" s="461" t="s">
        <v>10</v>
      </c>
      <c r="VEA88" s="461" t="s">
        <v>4</v>
      </c>
      <c r="VEB88" s="180" t="s">
        <v>193</v>
      </c>
      <c r="VEC88" s="180" t="s">
        <v>25</v>
      </c>
      <c r="VED88" s="193"/>
      <c r="VEE88" s="461" t="s">
        <v>903</v>
      </c>
      <c r="VEF88" s="140" t="s">
        <v>2</v>
      </c>
      <c r="VEG88" s="224" t="s">
        <v>3</v>
      </c>
      <c r="VEH88" s="461" t="s">
        <v>10</v>
      </c>
      <c r="VEI88" s="461" t="s">
        <v>4</v>
      </c>
      <c r="VEJ88" s="180" t="s">
        <v>193</v>
      </c>
      <c r="VEK88" s="180" t="s">
        <v>25</v>
      </c>
      <c r="VEL88" s="193"/>
      <c r="VEM88" s="461" t="s">
        <v>903</v>
      </c>
      <c r="VEN88" s="140" t="s">
        <v>2</v>
      </c>
      <c r="VEO88" s="224" t="s">
        <v>3</v>
      </c>
      <c r="VEP88" s="461" t="s">
        <v>10</v>
      </c>
      <c r="VEQ88" s="461" t="s">
        <v>4</v>
      </c>
      <c r="VER88" s="180" t="s">
        <v>193</v>
      </c>
      <c r="VES88" s="180" t="s">
        <v>25</v>
      </c>
      <c r="VET88" s="193"/>
      <c r="VEU88" s="461" t="s">
        <v>903</v>
      </c>
      <c r="VEV88" s="140" t="s">
        <v>2</v>
      </c>
      <c r="VEW88" s="224" t="s">
        <v>3</v>
      </c>
      <c r="VEX88" s="461" t="s">
        <v>10</v>
      </c>
      <c r="VEY88" s="461" t="s">
        <v>4</v>
      </c>
      <c r="VEZ88" s="180" t="s">
        <v>193</v>
      </c>
      <c r="VFA88" s="180" t="s">
        <v>25</v>
      </c>
      <c r="VFB88" s="193"/>
      <c r="VFC88" s="461" t="s">
        <v>903</v>
      </c>
      <c r="VFD88" s="140" t="s">
        <v>2</v>
      </c>
      <c r="VFE88" s="224" t="s">
        <v>3</v>
      </c>
      <c r="VFF88" s="461" t="s">
        <v>10</v>
      </c>
      <c r="VFG88" s="461" t="s">
        <v>4</v>
      </c>
      <c r="VFH88" s="180" t="s">
        <v>193</v>
      </c>
      <c r="VFI88" s="180" t="s">
        <v>25</v>
      </c>
      <c r="VFJ88" s="193"/>
      <c r="VFK88" s="461" t="s">
        <v>903</v>
      </c>
      <c r="VFL88" s="140" t="s">
        <v>2</v>
      </c>
      <c r="VFM88" s="224" t="s">
        <v>3</v>
      </c>
      <c r="VFN88" s="461" t="s">
        <v>10</v>
      </c>
      <c r="VFO88" s="461" t="s">
        <v>4</v>
      </c>
      <c r="VFP88" s="180" t="s">
        <v>193</v>
      </c>
      <c r="VFQ88" s="180" t="s">
        <v>25</v>
      </c>
      <c r="VFR88" s="193"/>
      <c r="VFS88" s="461" t="s">
        <v>903</v>
      </c>
      <c r="VFT88" s="140" t="s">
        <v>2</v>
      </c>
      <c r="VFU88" s="224" t="s">
        <v>3</v>
      </c>
      <c r="VFV88" s="461" t="s">
        <v>10</v>
      </c>
      <c r="VFW88" s="461" t="s">
        <v>4</v>
      </c>
      <c r="VFX88" s="180" t="s">
        <v>193</v>
      </c>
      <c r="VFY88" s="180" t="s">
        <v>25</v>
      </c>
      <c r="VFZ88" s="193"/>
      <c r="VGA88" s="461" t="s">
        <v>903</v>
      </c>
      <c r="VGB88" s="140" t="s">
        <v>2</v>
      </c>
      <c r="VGC88" s="224" t="s">
        <v>3</v>
      </c>
      <c r="VGD88" s="461" t="s">
        <v>10</v>
      </c>
      <c r="VGE88" s="461" t="s">
        <v>4</v>
      </c>
      <c r="VGF88" s="180" t="s">
        <v>193</v>
      </c>
      <c r="VGG88" s="180" t="s">
        <v>25</v>
      </c>
      <c r="VGH88" s="193"/>
      <c r="VGI88" s="461" t="s">
        <v>903</v>
      </c>
      <c r="VGJ88" s="140" t="s">
        <v>2</v>
      </c>
      <c r="VGK88" s="224" t="s">
        <v>3</v>
      </c>
      <c r="VGL88" s="461" t="s">
        <v>10</v>
      </c>
      <c r="VGM88" s="461" t="s">
        <v>4</v>
      </c>
      <c r="VGN88" s="180" t="s">
        <v>193</v>
      </c>
      <c r="VGO88" s="180" t="s">
        <v>25</v>
      </c>
      <c r="VGP88" s="193"/>
      <c r="VGQ88" s="461" t="s">
        <v>903</v>
      </c>
      <c r="VGR88" s="140" t="s">
        <v>2</v>
      </c>
      <c r="VGS88" s="224" t="s">
        <v>3</v>
      </c>
      <c r="VGT88" s="461" t="s">
        <v>10</v>
      </c>
      <c r="VGU88" s="461" t="s">
        <v>4</v>
      </c>
      <c r="VGV88" s="180" t="s">
        <v>193</v>
      </c>
      <c r="VGW88" s="180" t="s">
        <v>25</v>
      </c>
      <c r="VGX88" s="193"/>
      <c r="VGY88" s="461" t="s">
        <v>903</v>
      </c>
      <c r="VGZ88" s="140" t="s">
        <v>2</v>
      </c>
      <c r="VHA88" s="224" t="s">
        <v>3</v>
      </c>
      <c r="VHB88" s="461" t="s">
        <v>10</v>
      </c>
      <c r="VHC88" s="461" t="s">
        <v>4</v>
      </c>
      <c r="VHD88" s="180" t="s">
        <v>193</v>
      </c>
      <c r="VHE88" s="180" t="s">
        <v>25</v>
      </c>
      <c r="VHF88" s="193"/>
      <c r="VHG88" s="461" t="s">
        <v>903</v>
      </c>
      <c r="VHH88" s="140" t="s">
        <v>2</v>
      </c>
      <c r="VHI88" s="224" t="s">
        <v>3</v>
      </c>
      <c r="VHJ88" s="461" t="s">
        <v>10</v>
      </c>
      <c r="VHK88" s="461" t="s">
        <v>4</v>
      </c>
      <c r="VHL88" s="180" t="s">
        <v>193</v>
      </c>
      <c r="VHM88" s="180" t="s">
        <v>25</v>
      </c>
      <c r="VHN88" s="193"/>
      <c r="VHO88" s="461" t="s">
        <v>903</v>
      </c>
      <c r="VHP88" s="140" t="s">
        <v>2</v>
      </c>
      <c r="VHQ88" s="224" t="s">
        <v>3</v>
      </c>
      <c r="VHR88" s="461" t="s">
        <v>10</v>
      </c>
      <c r="VHS88" s="461" t="s">
        <v>4</v>
      </c>
      <c r="VHT88" s="180" t="s">
        <v>193</v>
      </c>
      <c r="VHU88" s="180" t="s">
        <v>25</v>
      </c>
      <c r="VHV88" s="193"/>
      <c r="VHW88" s="461" t="s">
        <v>903</v>
      </c>
      <c r="VHX88" s="140" t="s">
        <v>2</v>
      </c>
      <c r="VHY88" s="224" t="s">
        <v>3</v>
      </c>
      <c r="VHZ88" s="461" t="s">
        <v>10</v>
      </c>
      <c r="VIA88" s="461" t="s">
        <v>4</v>
      </c>
      <c r="VIB88" s="180" t="s">
        <v>193</v>
      </c>
      <c r="VIC88" s="180" t="s">
        <v>25</v>
      </c>
      <c r="VID88" s="193"/>
      <c r="VIE88" s="461" t="s">
        <v>903</v>
      </c>
      <c r="VIF88" s="140" t="s">
        <v>2</v>
      </c>
      <c r="VIG88" s="224" t="s">
        <v>3</v>
      </c>
      <c r="VIH88" s="461" t="s">
        <v>10</v>
      </c>
      <c r="VII88" s="461" t="s">
        <v>4</v>
      </c>
      <c r="VIJ88" s="180" t="s">
        <v>193</v>
      </c>
      <c r="VIK88" s="180" t="s">
        <v>25</v>
      </c>
      <c r="VIL88" s="193"/>
      <c r="VIM88" s="461" t="s">
        <v>903</v>
      </c>
      <c r="VIN88" s="140" t="s">
        <v>2</v>
      </c>
      <c r="VIO88" s="224" t="s">
        <v>3</v>
      </c>
      <c r="VIP88" s="461" t="s">
        <v>10</v>
      </c>
      <c r="VIQ88" s="461" t="s">
        <v>4</v>
      </c>
      <c r="VIR88" s="180" t="s">
        <v>193</v>
      </c>
      <c r="VIS88" s="180" t="s">
        <v>25</v>
      </c>
      <c r="VIT88" s="193"/>
      <c r="VIU88" s="461" t="s">
        <v>903</v>
      </c>
      <c r="VIV88" s="140" t="s">
        <v>2</v>
      </c>
      <c r="VIW88" s="224" t="s">
        <v>3</v>
      </c>
      <c r="VIX88" s="461" t="s">
        <v>10</v>
      </c>
      <c r="VIY88" s="461" t="s">
        <v>4</v>
      </c>
      <c r="VIZ88" s="180" t="s">
        <v>193</v>
      </c>
      <c r="VJA88" s="180" t="s">
        <v>25</v>
      </c>
      <c r="VJB88" s="193"/>
      <c r="VJC88" s="461" t="s">
        <v>903</v>
      </c>
      <c r="VJD88" s="140" t="s">
        <v>2</v>
      </c>
      <c r="VJE88" s="224" t="s">
        <v>3</v>
      </c>
      <c r="VJF88" s="461" t="s">
        <v>10</v>
      </c>
      <c r="VJG88" s="461" t="s">
        <v>4</v>
      </c>
      <c r="VJH88" s="180" t="s">
        <v>193</v>
      </c>
      <c r="VJI88" s="180" t="s">
        <v>25</v>
      </c>
      <c r="VJJ88" s="193"/>
      <c r="VJK88" s="461" t="s">
        <v>903</v>
      </c>
      <c r="VJL88" s="140" t="s">
        <v>2</v>
      </c>
      <c r="VJM88" s="224" t="s">
        <v>3</v>
      </c>
      <c r="VJN88" s="461" t="s">
        <v>10</v>
      </c>
      <c r="VJO88" s="461" t="s">
        <v>4</v>
      </c>
      <c r="VJP88" s="180" t="s">
        <v>193</v>
      </c>
      <c r="VJQ88" s="180" t="s">
        <v>25</v>
      </c>
      <c r="VJR88" s="193"/>
      <c r="VJS88" s="461" t="s">
        <v>903</v>
      </c>
      <c r="VJT88" s="140" t="s">
        <v>2</v>
      </c>
      <c r="VJU88" s="224" t="s">
        <v>3</v>
      </c>
      <c r="VJV88" s="461" t="s">
        <v>10</v>
      </c>
      <c r="VJW88" s="461" t="s">
        <v>4</v>
      </c>
      <c r="VJX88" s="180" t="s">
        <v>193</v>
      </c>
      <c r="VJY88" s="180" t="s">
        <v>25</v>
      </c>
      <c r="VJZ88" s="193"/>
      <c r="VKA88" s="461" t="s">
        <v>903</v>
      </c>
      <c r="VKB88" s="140" t="s">
        <v>2</v>
      </c>
      <c r="VKC88" s="224" t="s">
        <v>3</v>
      </c>
      <c r="VKD88" s="461" t="s">
        <v>10</v>
      </c>
      <c r="VKE88" s="461" t="s">
        <v>4</v>
      </c>
      <c r="VKF88" s="180" t="s">
        <v>193</v>
      </c>
      <c r="VKG88" s="180" t="s">
        <v>25</v>
      </c>
      <c r="VKH88" s="193"/>
      <c r="VKI88" s="461" t="s">
        <v>903</v>
      </c>
      <c r="VKJ88" s="140" t="s">
        <v>2</v>
      </c>
      <c r="VKK88" s="224" t="s">
        <v>3</v>
      </c>
      <c r="VKL88" s="461" t="s">
        <v>10</v>
      </c>
      <c r="VKM88" s="461" t="s">
        <v>4</v>
      </c>
      <c r="VKN88" s="180" t="s">
        <v>193</v>
      </c>
      <c r="VKO88" s="180" t="s">
        <v>25</v>
      </c>
      <c r="VKP88" s="193"/>
      <c r="VKQ88" s="461" t="s">
        <v>903</v>
      </c>
      <c r="VKR88" s="140" t="s">
        <v>2</v>
      </c>
      <c r="VKS88" s="224" t="s">
        <v>3</v>
      </c>
      <c r="VKT88" s="461" t="s">
        <v>10</v>
      </c>
      <c r="VKU88" s="461" t="s">
        <v>4</v>
      </c>
      <c r="VKV88" s="180" t="s">
        <v>193</v>
      </c>
      <c r="VKW88" s="180" t="s">
        <v>25</v>
      </c>
      <c r="VKX88" s="193"/>
      <c r="VKY88" s="461" t="s">
        <v>903</v>
      </c>
      <c r="VKZ88" s="140" t="s">
        <v>2</v>
      </c>
      <c r="VLA88" s="224" t="s">
        <v>3</v>
      </c>
      <c r="VLB88" s="461" t="s">
        <v>10</v>
      </c>
      <c r="VLC88" s="461" t="s">
        <v>4</v>
      </c>
      <c r="VLD88" s="180" t="s">
        <v>193</v>
      </c>
      <c r="VLE88" s="180" t="s">
        <v>25</v>
      </c>
      <c r="VLF88" s="193"/>
      <c r="VLG88" s="461" t="s">
        <v>903</v>
      </c>
      <c r="VLH88" s="140" t="s">
        <v>2</v>
      </c>
      <c r="VLI88" s="224" t="s">
        <v>3</v>
      </c>
      <c r="VLJ88" s="461" t="s">
        <v>10</v>
      </c>
      <c r="VLK88" s="461" t="s">
        <v>4</v>
      </c>
      <c r="VLL88" s="180" t="s">
        <v>193</v>
      </c>
      <c r="VLM88" s="180" t="s">
        <v>25</v>
      </c>
      <c r="VLN88" s="193"/>
      <c r="VLO88" s="461" t="s">
        <v>903</v>
      </c>
      <c r="VLP88" s="140" t="s">
        <v>2</v>
      </c>
      <c r="VLQ88" s="224" t="s">
        <v>3</v>
      </c>
      <c r="VLR88" s="461" t="s">
        <v>10</v>
      </c>
      <c r="VLS88" s="461" t="s">
        <v>4</v>
      </c>
      <c r="VLT88" s="180" t="s">
        <v>193</v>
      </c>
      <c r="VLU88" s="180" t="s">
        <v>25</v>
      </c>
      <c r="VLV88" s="193"/>
      <c r="VLW88" s="461" t="s">
        <v>903</v>
      </c>
      <c r="VLX88" s="140" t="s">
        <v>2</v>
      </c>
      <c r="VLY88" s="224" t="s">
        <v>3</v>
      </c>
      <c r="VLZ88" s="461" t="s">
        <v>10</v>
      </c>
      <c r="VMA88" s="461" t="s">
        <v>4</v>
      </c>
      <c r="VMB88" s="180" t="s">
        <v>193</v>
      </c>
      <c r="VMC88" s="180" t="s">
        <v>25</v>
      </c>
      <c r="VMD88" s="193"/>
      <c r="VME88" s="461" t="s">
        <v>903</v>
      </c>
      <c r="VMF88" s="140" t="s">
        <v>2</v>
      </c>
      <c r="VMG88" s="224" t="s">
        <v>3</v>
      </c>
      <c r="VMH88" s="461" t="s">
        <v>10</v>
      </c>
      <c r="VMI88" s="461" t="s">
        <v>4</v>
      </c>
      <c r="VMJ88" s="180" t="s">
        <v>193</v>
      </c>
      <c r="VMK88" s="180" t="s">
        <v>25</v>
      </c>
      <c r="VML88" s="193"/>
      <c r="VMM88" s="461" t="s">
        <v>903</v>
      </c>
      <c r="VMN88" s="140" t="s">
        <v>2</v>
      </c>
      <c r="VMO88" s="224" t="s">
        <v>3</v>
      </c>
      <c r="VMP88" s="461" t="s">
        <v>10</v>
      </c>
      <c r="VMQ88" s="461" t="s">
        <v>4</v>
      </c>
      <c r="VMR88" s="180" t="s">
        <v>193</v>
      </c>
      <c r="VMS88" s="180" t="s">
        <v>25</v>
      </c>
      <c r="VMT88" s="193"/>
      <c r="VMU88" s="461" t="s">
        <v>903</v>
      </c>
      <c r="VMV88" s="140" t="s">
        <v>2</v>
      </c>
      <c r="VMW88" s="224" t="s">
        <v>3</v>
      </c>
      <c r="VMX88" s="461" t="s">
        <v>10</v>
      </c>
      <c r="VMY88" s="461" t="s">
        <v>4</v>
      </c>
      <c r="VMZ88" s="180" t="s">
        <v>193</v>
      </c>
      <c r="VNA88" s="180" t="s">
        <v>25</v>
      </c>
      <c r="VNB88" s="193"/>
      <c r="VNC88" s="461" t="s">
        <v>903</v>
      </c>
      <c r="VND88" s="140" t="s">
        <v>2</v>
      </c>
      <c r="VNE88" s="224" t="s">
        <v>3</v>
      </c>
      <c r="VNF88" s="461" t="s">
        <v>10</v>
      </c>
      <c r="VNG88" s="461" t="s">
        <v>4</v>
      </c>
      <c r="VNH88" s="180" t="s">
        <v>193</v>
      </c>
      <c r="VNI88" s="180" t="s">
        <v>25</v>
      </c>
      <c r="VNJ88" s="193"/>
      <c r="VNK88" s="461" t="s">
        <v>903</v>
      </c>
      <c r="VNL88" s="140" t="s">
        <v>2</v>
      </c>
      <c r="VNM88" s="224" t="s">
        <v>3</v>
      </c>
      <c r="VNN88" s="461" t="s">
        <v>10</v>
      </c>
      <c r="VNO88" s="461" t="s">
        <v>4</v>
      </c>
      <c r="VNP88" s="180" t="s">
        <v>193</v>
      </c>
      <c r="VNQ88" s="180" t="s">
        <v>25</v>
      </c>
      <c r="VNR88" s="193"/>
      <c r="VNS88" s="461" t="s">
        <v>903</v>
      </c>
      <c r="VNT88" s="140" t="s">
        <v>2</v>
      </c>
      <c r="VNU88" s="224" t="s">
        <v>3</v>
      </c>
      <c r="VNV88" s="461" t="s">
        <v>10</v>
      </c>
      <c r="VNW88" s="461" t="s">
        <v>4</v>
      </c>
      <c r="VNX88" s="180" t="s">
        <v>193</v>
      </c>
      <c r="VNY88" s="180" t="s">
        <v>25</v>
      </c>
      <c r="VNZ88" s="193"/>
      <c r="VOA88" s="461" t="s">
        <v>903</v>
      </c>
      <c r="VOB88" s="140" t="s">
        <v>2</v>
      </c>
      <c r="VOC88" s="224" t="s">
        <v>3</v>
      </c>
      <c r="VOD88" s="461" t="s">
        <v>10</v>
      </c>
      <c r="VOE88" s="461" t="s">
        <v>4</v>
      </c>
      <c r="VOF88" s="180" t="s">
        <v>193</v>
      </c>
      <c r="VOG88" s="180" t="s">
        <v>25</v>
      </c>
      <c r="VOH88" s="193"/>
      <c r="VOI88" s="461" t="s">
        <v>903</v>
      </c>
      <c r="VOJ88" s="140" t="s">
        <v>2</v>
      </c>
      <c r="VOK88" s="224" t="s">
        <v>3</v>
      </c>
      <c r="VOL88" s="461" t="s">
        <v>10</v>
      </c>
      <c r="VOM88" s="461" t="s">
        <v>4</v>
      </c>
      <c r="VON88" s="180" t="s">
        <v>193</v>
      </c>
      <c r="VOO88" s="180" t="s">
        <v>25</v>
      </c>
      <c r="VOP88" s="193"/>
      <c r="VOQ88" s="461" t="s">
        <v>903</v>
      </c>
      <c r="VOR88" s="140" t="s">
        <v>2</v>
      </c>
      <c r="VOS88" s="224" t="s">
        <v>3</v>
      </c>
      <c r="VOT88" s="461" t="s">
        <v>10</v>
      </c>
      <c r="VOU88" s="461" t="s">
        <v>4</v>
      </c>
      <c r="VOV88" s="180" t="s">
        <v>193</v>
      </c>
      <c r="VOW88" s="180" t="s">
        <v>25</v>
      </c>
      <c r="VOX88" s="193"/>
      <c r="VOY88" s="461" t="s">
        <v>903</v>
      </c>
      <c r="VOZ88" s="140" t="s">
        <v>2</v>
      </c>
      <c r="VPA88" s="224" t="s">
        <v>3</v>
      </c>
      <c r="VPB88" s="461" t="s">
        <v>10</v>
      </c>
      <c r="VPC88" s="461" t="s">
        <v>4</v>
      </c>
      <c r="VPD88" s="180" t="s">
        <v>193</v>
      </c>
      <c r="VPE88" s="180" t="s">
        <v>25</v>
      </c>
      <c r="VPF88" s="193"/>
      <c r="VPG88" s="461" t="s">
        <v>903</v>
      </c>
      <c r="VPH88" s="140" t="s">
        <v>2</v>
      </c>
      <c r="VPI88" s="224" t="s">
        <v>3</v>
      </c>
      <c r="VPJ88" s="461" t="s">
        <v>10</v>
      </c>
      <c r="VPK88" s="461" t="s">
        <v>4</v>
      </c>
      <c r="VPL88" s="180" t="s">
        <v>193</v>
      </c>
      <c r="VPM88" s="180" t="s">
        <v>25</v>
      </c>
      <c r="VPN88" s="193"/>
      <c r="VPO88" s="461" t="s">
        <v>903</v>
      </c>
      <c r="VPP88" s="140" t="s">
        <v>2</v>
      </c>
      <c r="VPQ88" s="224" t="s">
        <v>3</v>
      </c>
      <c r="VPR88" s="461" t="s">
        <v>10</v>
      </c>
      <c r="VPS88" s="461" t="s">
        <v>4</v>
      </c>
      <c r="VPT88" s="180" t="s">
        <v>193</v>
      </c>
      <c r="VPU88" s="180" t="s">
        <v>25</v>
      </c>
      <c r="VPV88" s="193"/>
      <c r="VPW88" s="461" t="s">
        <v>903</v>
      </c>
      <c r="VPX88" s="140" t="s">
        <v>2</v>
      </c>
      <c r="VPY88" s="224" t="s">
        <v>3</v>
      </c>
      <c r="VPZ88" s="461" t="s">
        <v>10</v>
      </c>
      <c r="VQA88" s="461" t="s">
        <v>4</v>
      </c>
      <c r="VQB88" s="180" t="s">
        <v>193</v>
      </c>
      <c r="VQC88" s="180" t="s">
        <v>25</v>
      </c>
      <c r="VQD88" s="193"/>
      <c r="VQE88" s="461" t="s">
        <v>903</v>
      </c>
      <c r="VQF88" s="140" t="s">
        <v>2</v>
      </c>
      <c r="VQG88" s="224" t="s">
        <v>3</v>
      </c>
      <c r="VQH88" s="461" t="s">
        <v>10</v>
      </c>
      <c r="VQI88" s="461" t="s">
        <v>4</v>
      </c>
      <c r="VQJ88" s="180" t="s">
        <v>193</v>
      </c>
      <c r="VQK88" s="180" t="s">
        <v>25</v>
      </c>
      <c r="VQL88" s="193"/>
      <c r="VQM88" s="461" t="s">
        <v>903</v>
      </c>
      <c r="VQN88" s="140" t="s">
        <v>2</v>
      </c>
      <c r="VQO88" s="224" t="s">
        <v>3</v>
      </c>
      <c r="VQP88" s="461" t="s">
        <v>10</v>
      </c>
      <c r="VQQ88" s="461" t="s">
        <v>4</v>
      </c>
      <c r="VQR88" s="180" t="s">
        <v>193</v>
      </c>
      <c r="VQS88" s="180" t="s">
        <v>25</v>
      </c>
      <c r="VQT88" s="193"/>
      <c r="VQU88" s="461" t="s">
        <v>903</v>
      </c>
      <c r="VQV88" s="140" t="s">
        <v>2</v>
      </c>
      <c r="VQW88" s="224" t="s">
        <v>3</v>
      </c>
      <c r="VQX88" s="461" t="s">
        <v>10</v>
      </c>
      <c r="VQY88" s="461" t="s">
        <v>4</v>
      </c>
      <c r="VQZ88" s="180" t="s">
        <v>193</v>
      </c>
      <c r="VRA88" s="180" t="s">
        <v>25</v>
      </c>
      <c r="VRB88" s="193"/>
      <c r="VRC88" s="461" t="s">
        <v>903</v>
      </c>
      <c r="VRD88" s="140" t="s">
        <v>2</v>
      </c>
      <c r="VRE88" s="224" t="s">
        <v>3</v>
      </c>
      <c r="VRF88" s="461" t="s">
        <v>10</v>
      </c>
      <c r="VRG88" s="461" t="s">
        <v>4</v>
      </c>
      <c r="VRH88" s="180" t="s">
        <v>193</v>
      </c>
      <c r="VRI88" s="180" t="s">
        <v>25</v>
      </c>
      <c r="VRJ88" s="193"/>
      <c r="VRK88" s="461" t="s">
        <v>903</v>
      </c>
      <c r="VRL88" s="140" t="s">
        <v>2</v>
      </c>
      <c r="VRM88" s="224" t="s">
        <v>3</v>
      </c>
      <c r="VRN88" s="461" t="s">
        <v>10</v>
      </c>
      <c r="VRO88" s="461" t="s">
        <v>4</v>
      </c>
      <c r="VRP88" s="180" t="s">
        <v>193</v>
      </c>
      <c r="VRQ88" s="180" t="s">
        <v>25</v>
      </c>
      <c r="VRR88" s="193"/>
      <c r="VRS88" s="461" t="s">
        <v>903</v>
      </c>
      <c r="VRT88" s="140" t="s">
        <v>2</v>
      </c>
      <c r="VRU88" s="224" t="s">
        <v>3</v>
      </c>
      <c r="VRV88" s="461" t="s">
        <v>10</v>
      </c>
      <c r="VRW88" s="461" t="s">
        <v>4</v>
      </c>
      <c r="VRX88" s="180" t="s">
        <v>193</v>
      </c>
      <c r="VRY88" s="180" t="s">
        <v>25</v>
      </c>
      <c r="VRZ88" s="193"/>
      <c r="VSA88" s="461" t="s">
        <v>903</v>
      </c>
      <c r="VSB88" s="140" t="s">
        <v>2</v>
      </c>
      <c r="VSC88" s="224" t="s">
        <v>3</v>
      </c>
      <c r="VSD88" s="461" t="s">
        <v>10</v>
      </c>
      <c r="VSE88" s="461" t="s">
        <v>4</v>
      </c>
      <c r="VSF88" s="180" t="s">
        <v>193</v>
      </c>
      <c r="VSG88" s="180" t="s">
        <v>25</v>
      </c>
      <c r="VSH88" s="193"/>
      <c r="VSI88" s="461" t="s">
        <v>903</v>
      </c>
      <c r="VSJ88" s="140" t="s">
        <v>2</v>
      </c>
      <c r="VSK88" s="224" t="s">
        <v>3</v>
      </c>
      <c r="VSL88" s="461" t="s">
        <v>10</v>
      </c>
      <c r="VSM88" s="461" t="s">
        <v>4</v>
      </c>
      <c r="VSN88" s="180" t="s">
        <v>193</v>
      </c>
      <c r="VSO88" s="180" t="s">
        <v>25</v>
      </c>
      <c r="VSP88" s="193"/>
      <c r="VSQ88" s="461" t="s">
        <v>903</v>
      </c>
      <c r="VSR88" s="140" t="s">
        <v>2</v>
      </c>
      <c r="VSS88" s="224" t="s">
        <v>3</v>
      </c>
      <c r="VST88" s="461" t="s">
        <v>10</v>
      </c>
      <c r="VSU88" s="461" t="s">
        <v>4</v>
      </c>
      <c r="VSV88" s="180" t="s">
        <v>193</v>
      </c>
      <c r="VSW88" s="180" t="s">
        <v>25</v>
      </c>
      <c r="VSX88" s="193"/>
      <c r="VSY88" s="461" t="s">
        <v>903</v>
      </c>
      <c r="VSZ88" s="140" t="s">
        <v>2</v>
      </c>
      <c r="VTA88" s="224" t="s">
        <v>3</v>
      </c>
      <c r="VTB88" s="461" t="s">
        <v>10</v>
      </c>
      <c r="VTC88" s="461" t="s">
        <v>4</v>
      </c>
      <c r="VTD88" s="180" t="s">
        <v>193</v>
      </c>
      <c r="VTE88" s="180" t="s">
        <v>25</v>
      </c>
      <c r="VTF88" s="193"/>
      <c r="VTG88" s="461" t="s">
        <v>903</v>
      </c>
      <c r="VTH88" s="140" t="s">
        <v>2</v>
      </c>
      <c r="VTI88" s="224" t="s">
        <v>3</v>
      </c>
      <c r="VTJ88" s="461" t="s">
        <v>10</v>
      </c>
      <c r="VTK88" s="461" t="s">
        <v>4</v>
      </c>
      <c r="VTL88" s="180" t="s">
        <v>193</v>
      </c>
      <c r="VTM88" s="180" t="s">
        <v>25</v>
      </c>
      <c r="VTN88" s="193"/>
      <c r="VTO88" s="461" t="s">
        <v>903</v>
      </c>
      <c r="VTP88" s="140" t="s">
        <v>2</v>
      </c>
      <c r="VTQ88" s="224" t="s">
        <v>3</v>
      </c>
      <c r="VTR88" s="461" t="s">
        <v>10</v>
      </c>
      <c r="VTS88" s="461" t="s">
        <v>4</v>
      </c>
      <c r="VTT88" s="180" t="s">
        <v>193</v>
      </c>
      <c r="VTU88" s="180" t="s">
        <v>25</v>
      </c>
      <c r="VTV88" s="193"/>
      <c r="VTW88" s="461" t="s">
        <v>903</v>
      </c>
      <c r="VTX88" s="140" t="s">
        <v>2</v>
      </c>
      <c r="VTY88" s="224" t="s">
        <v>3</v>
      </c>
      <c r="VTZ88" s="461" t="s">
        <v>10</v>
      </c>
      <c r="VUA88" s="461" t="s">
        <v>4</v>
      </c>
      <c r="VUB88" s="180" t="s">
        <v>193</v>
      </c>
      <c r="VUC88" s="180" t="s">
        <v>25</v>
      </c>
      <c r="VUD88" s="193"/>
      <c r="VUE88" s="461" t="s">
        <v>903</v>
      </c>
      <c r="VUF88" s="140" t="s">
        <v>2</v>
      </c>
      <c r="VUG88" s="224" t="s">
        <v>3</v>
      </c>
      <c r="VUH88" s="461" t="s">
        <v>10</v>
      </c>
      <c r="VUI88" s="461" t="s">
        <v>4</v>
      </c>
      <c r="VUJ88" s="180" t="s">
        <v>193</v>
      </c>
      <c r="VUK88" s="180" t="s">
        <v>25</v>
      </c>
      <c r="VUL88" s="193"/>
      <c r="VUM88" s="461" t="s">
        <v>903</v>
      </c>
      <c r="VUN88" s="140" t="s">
        <v>2</v>
      </c>
      <c r="VUO88" s="224" t="s">
        <v>3</v>
      </c>
      <c r="VUP88" s="461" t="s">
        <v>10</v>
      </c>
      <c r="VUQ88" s="461" t="s">
        <v>4</v>
      </c>
      <c r="VUR88" s="180" t="s">
        <v>193</v>
      </c>
      <c r="VUS88" s="180" t="s">
        <v>25</v>
      </c>
      <c r="VUT88" s="193"/>
      <c r="VUU88" s="461" t="s">
        <v>903</v>
      </c>
      <c r="VUV88" s="140" t="s">
        <v>2</v>
      </c>
      <c r="VUW88" s="224" t="s">
        <v>3</v>
      </c>
      <c r="VUX88" s="461" t="s">
        <v>10</v>
      </c>
      <c r="VUY88" s="461" t="s">
        <v>4</v>
      </c>
      <c r="VUZ88" s="180" t="s">
        <v>193</v>
      </c>
      <c r="VVA88" s="180" t="s">
        <v>25</v>
      </c>
      <c r="VVB88" s="193"/>
      <c r="VVC88" s="461" t="s">
        <v>903</v>
      </c>
      <c r="VVD88" s="140" t="s">
        <v>2</v>
      </c>
      <c r="VVE88" s="224" t="s">
        <v>3</v>
      </c>
      <c r="VVF88" s="461" t="s">
        <v>10</v>
      </c>
      <c r="VVG88" s="461" t="s">
        <v>4</v>
      </c>
      <c r="VVH88" s="180" t="s">
        <v>193</v>
      </c>
      <c r="VVI88" s="180" t="s">
        <v>25</v>
      </c>
      <c r="VVJ88" s="193"/>
      <c r="VVK88" s="461" t="s">
        <v>903</v>
      </c>
      <c r="VVL88" s="140" t="s">
        <v>2</v>
      </c>
      <c r="VVM88" s="224" t="s">
        <v>3</v>
      </c>
      <c r="VVN88" s="461" t="s">
        <v>10</v>
      </c>
      <c r="VVO88" s="461" t="s">
        <v>4</v>
      </c>
      <c r="VVP88" s="180" t="s">
        <v>193</v>
      </c>
      <c r="VVQ88" s="180" t="s">
        <v>25</v>
      </c>
      <c r="VVR88" s="193"/>
      <c r="VVS88" s="461" t="s">
        <v>903</v>
      </c>
      <c r="VVT88" s="140" t="s">
        <v>2</v>
      </c>
      <c r="VVU88" s="224" t="s">
        <v>3</v>
      </c>
      <c r="VVV88" s="461" t="s">
        <v>10</v>
      </c>
      <c r="VVW88" s="461" t="s">
        <v>4</v>
      </c>
      <c r="VVX88" s="180" t="s">
        <v>193</v>
      </c>
      <c r="VVY88" s="180" t="s">
        <v>25</v>
      </c>
      <c r="VVZ88" s="193"/>
      <c r="VWA88" s="461" t="s">
        <v>903</v>
      </c>
      <c r="VWB88" s="140" t="s">
        <v>2</v>
      </c>
      <c r="VWC88" s="224" t="s">
        <v>3</v>
      </c>
      <c r="VWD88" s="461" t="s">
        <v>10</v>
      </c>
      <c r="VWE88" s="461" t="s">
        <v>4</v>
      </c>
      <c r="VWF88" s="180" t="s">
        <v>193</v>
      </c>
      <c r="VWG88" s="180" t="s">
        <v>25</v>
      </c>
      <c r="VWH88" s="193"/>
      <c r="VWI88" s="461" t="s">
        <v>903</v>
      </c>
      <c r="VWJ88" s="140" t="s">
        <v>2</v>
      </c>
      <c r="VWK88" s="224" t="s">
        <v>3</v>
      </c>
      <c r="VWL88" s="461" t="s">
        <v>10</v>
      </c>
      <c r="VWM88" s="461" t="s">
        <v>4</v>
      </c>
      <c r="VWN88" s="180" t="s">
        <v>193</v>
      </c>
      <c r="VWO88" s="180" t="s">
        <v>25</v>
      </c>
      <c r="VWP88" s="193"/>
      <c r="VWQ88" s="461" t="s">
        <v>903</v>
      </c>
      <c r="VWR88" s="140" t="s">
        <v>2</v>
      </c>
      <c r="VWS88" s="224" t="s">
        <v>3</v>
      </c>
      <c r="VWT88" s="461" t="s">
        <v>10</v>
      </c>
      <c r="VWU88" s="461" t="s">
        <v>4</v>
      </c>
      <c r="VWV88" s="180" t="s">
        <v>193</v>
      </c>
      <c r="VWW88" s="180" t="s">
        <v>25</v>
      </c>
      <c r="VWX88" s="193"/>
      <c r="VWY88" s="461" t="s">
        <v>903</v>
      </c>
      <c r="VWZ88" s="140" t="s">
        <v>2</v>
      </c>
      <c r="VXA88" s="224" t="s">
        <v>3</v>
      </c>
      <c r="VXB88" s="461" t="s">
        <v>10</v>
      </c>
      <c r="VXC88" s="461" t="s">
        <v>4</v>
      </c>
      <c r="VXD88" s="180" t="s">
        <v>193</v>
      </c>
      <c r="VXE88" s="180" t="s">
        <v>25</v>
      </c>
      <c r="VXF88" s="193"/>
      <c r="VXG88" s="461" t="s">
        <v>903</v>
      </c>
      <c r="VXH88" s="140" t="s">
        <v>2</v>
      </c>
      <c r="VXI88" s="224" t="s">
        <v>3</v>
      </c>
      <c r="VXJ88" s="461" t="s">
        <v>10</v>
      </c>
      <c r="VXK88" s="461" t="s">
        <v>4</v>
      </c>
      <c r="VXL88" s="180" t="s">
        <v>193</v>
      </c>
      <c r="VXM88" s="180" t="s">
        <v>25</v>
      </c>
      <c r="VXN88" s="193"/>
      <c r="VXO88" s="461" t="s">
        <v>903</v>
      </c>
      <c r="VXP88" s="140" t="s">
        <v>2</v>
      </c>
      <c r="VXQ88" s="224" t="s">
        <v>3</v>
      </c>
      <c r="VXR88" s="461" t="s">
        <v>10</v>
      </c>
      <c r="VXS88" s="461" t="s">
        <v>4</v>
      </c>
      <c r="VXT88" s="180" t="s">
        <v>193</v>
      </c>
      <c r="VXU88" s="180" t="s">
        <v>25</v>
      </c>
      <c r="VXV88" s="193"/>
      <c r="VXW88" s="461" t="s">
        <v>903</v>
      </c>
      <c r="VXX88" s="140" t="s">
        <v>2</v>
      </c>
      <c r="VXY88" s="224" t="s">
        <v>3</v>
      </c>
      <c r="VXZ88" s="461" t="s">
        <v>10</v>
      </c>
      <c r="VYA88" s="461" t="s">
        <v>4</v>
      </c>
      <c r="VYB88" s="180" t="s">
        <v>193</v>
      </c>
      <c r="VYC88" s="180" t="s">
        <v>25</v>
      </c>
      <c r="VYD88" s="193"/>
      <c r="VYE88" s="461" t="s">
        <v>903</v>
      </c>
      <c r="VYF88" s="140" t="s">
        <v>2</v>
      </c>
      <c r="VYG88" s="224" t="s">
        <v>3</v>
      </c>
      <c r="VYH88" s="461" t="s">
        <v>10</v>
      </c>
      <c r="VYI88" s="461" t="s">
        <v>4</v>
      </c>
      <c r="VYJ88" s="180" t="s">
        <v>193</v>
      </c>
      <c r="VYK88" s="180" t="s">
        <v>25</v>
      </c>
      <c r="VYL88" s="193"/>
      <c r="VYM88" s="461" t="s">
        <v>903</v>
      </c>
      <c r="VYN88" s="140" t="s">
        <v>2</v>
      </c>
      <c r="VYO88" s="224" t="s">
        <v>3</v>
      </c>
      <c r="VYP88" s="461" t="s">
        <v>10</v>
      </c>
      <c r="VYQ88" s="461" t="s">
        <v>4</v>
      </c>
      <c r="VYR88" s="180" t="s">
        <v>193</v>
      </c>
      <c r="VYS88" s="180" t="s">
        <v>25</v>
      </c>
      <c r="VYT88" s="193"/>
      <c r="VYU88" s="461" t="s">
        <v>903</v>
      </c>
      <c r="VYV88" s="140" t="s">
        <v>2</v>
      </c>
      <c r="VYW88" s="224" t="s">
        <v>3</v>
      </c>
      <c r="VYX88" s="461" t="s">
        <v>10</v>
      </c>
      <c r="VYY88" s="461" t="s">
        <v>4</v>
      </c>
      <c r="VYZ88" s="180" t="s">
        <v>193</v>
      </c>
      <c r="VZA88" s="180" t="s">
        <v>25</v>
      </c>
      <c r="VZB88" s="193"/>
      <c r="VZC88" s="461" t="s">
        <v>903</v>
      </c>
      <c r="VZD88" s="140" t="s">
        <v>2</v>
      </c>
      <c r="VZE88" s="224" t="s">
        <v>3</v>
      </c>
      <c r="VZF88" s="461" t="s">
        <v>10</v>
      </c>
      <c r="VZG88" s="461" t="s">
        <v>4</v>
      </c>
      <c r="VZH88" s="180" t="s">
        <v>193</v>
      </c>
      <c r="VZI88" s="180" t="s">
        <v>25</v>
      </c>
      <c r="VZJ88" s="193"/>
      <c r="VZK88" s="461" t="s">
        <v>903</v>
      </c>
      <c r="VZL88" s="140" t="s">
        <v>2</v>
      </c>
      <c r="VZM88" s="224" t="s">
        <v>3</v>
      </c>
      <c r="VZN88" s="461" t="s">
        <v>10</v>
      </c>
      <c r="VZO88" s="461" t="s">
        <v>4</v>
      </c>
      <c r="VZP88" s="180" t="s">
        <v>193</v>
      </c>
      <c r="VZQ88" s="180" t="s">
        <v>25</v>
      </c>
      <c r="VZR88" s="193"/>
      <c r="VZS88" s="461" t="s">
        <v>903</v>
      </c>
      <c r="VZT88" s="140" t="s">
        <v>2</v>
      </c>
      <c r="VZU88" s="224" t="s">
        <v>3</v>
      </c>
      <c r="VZV88" s="461" t="s">
        <v>10</v>
      </c>
      <c r="VZW88" s="461" t="s">
        <v>4</v>
      </c>
      <c r="VZX88" s="180" t="s">
        <v>193</v>
      </c>
      <c r="VZY88" s="180" t="s">
        <v>25</v>
      </c>
      <c r="VZZ88" s="193"/>
      <c r="WAA88" s="461" t="s">
        <v>903</v>
      </c>
      <c r="WAB88" s="140" t="s">
        <v>2</v>
      </c>
      <c r="WAC88" s="224" t="s">
        <v>3</v>
      </c>
      <c r="WAD88" s="461" t="s">
        <v>10</v>
      </c>
      <c r="WAE88" s="461" t="s">
        <v>4</v>
      </c>
      <c r="WAF88" s="180" t="s">
        <v>193</v>
      </c>
      <c r="WAG88" s="180" t="s">
        <v>25</v>
      </c>
      <c r="WAH88" s="193"/>
      <c r="WAI88" s="461" t="s">
        <v>903</v>
      </c>
      <c r="WAJ88" s="140" t="s">
        <v>2</v>
      </c>
      <c r="WAK88" s="224" t="s">
        <v>3</v>
      </c>
      <c r="WAL88" s="461" t="s">
        <v>10</v>
      </c>
      <c r="WAM88" s="461" t="s">
        <v>4</v>
      </c>
      <c r="WAN88" s="180" t="s">
        <v>193</v>
      </c>
      <c r="WAO88" s="180" t="s">
        <v>25</v>
      </c>
      <c r="WAP88" s="193"/>
      <c r="WAQ88" s="461" t="s">
        <v>903</v>
      </c>
      <c r="WAR88" s="140" t="s">
        <v>2</v>
      </c>
      <c r="WAS88" s="224" t="s">
        <v>3</v>
      </c>
      <c r="WAT88" s="461" t="s">
        <v>10</v>
      </c>
      <c r="WAU88" s="461" t="s">
        <v>4</v>
      </c>
      <c r="WAV88" s="180" t="s">
        <v>193</v>
      </c>
      <c r="WAW88" s="180" t="s">
        <v>25</v>
      </c>
      <c r="WAX88" s="193"/>
      <c r="WAY88" s="461" t="s">
        <v>903</v>
      </c>
      <c r="WAZ88" s="140" t="s">
        <v>2</v>
      </c>
      <c r="WBA88" s="224" t="s">
        <v>3</v>
      </c>
      <c r="WBB88" s="461" t="s">
        <v>10</v>
      </c>
      <c r="WBC88" s="461" t="s">
        <v>4</v>
      </c>
      <c r="WBD88" s="180" t="s">
        <v>193</v>
      </c>
      <c r="WBE88" s="180" t="s">
        <v>25</v>
      </c>
      <c r="WBF88" s="193"/>
      <c r="WBG88" s="461" t="s">
        <v>903</v>
      </c>
      <c r="WBH88" s="140" t="s">
        <v>2</v>
      </c>
      <c r="WBI88" s="224" t="s">
        <v>3</v>
      </c>
      <c r="WBJ88" s="461" t="s">
        <v>10</v>
      </c>
      <c r="WBK88" s="461" t="s">
        <v>4</v>
      </c>
      <c r="WBL88" s="180" t="s">
        <v>193</v>
      </c>
      <c r="WBM88" s="180" t="s">
        <v>25</v>
      </c>
      <c r="WBN88" s="193"/>
      <c r="WBO88" s="461" t="s">
        <v>903</v>
      </c>
      <c r="WBP88" s="140" t="s">
        <v>2</v>
      </c>
      <c r="WBQ88" s="224" t="s">
        <v>3</v>
      </c>
      <c r="WBR88" s="461" t="s">
        <v>10</v>
      </c>
      <c r="WBS88" s="461" t="s">
        <v>4</v>
      </c>
      <c r="WBT88" s="180" t="s">
        <v>193</v>
      </c>
      <c r="WBU88" s="180" t="s">
        <v>25</v>
      </c>
      <c r="WBV88" s="193"/>
      <c r="WBW88" s="461" t="s">
        <v>903</v>
      </c>
      <c r="WBX88" s="140" t="s">
        <v>2</v>
      </c>
      <c r="WBY88" s="224" t="s">
        <v>3</v>
      </c>
      <c r="WBZ88" s="461" t="s">
        <v>10</v>
      </c>
      <c r="WCA88" s="461" t="s">
        <v>4</v>
      </c>
      <c r="WCB88" s="180" t="s">
        <v>193</v>
      </c>
      <c r="WCC88" s="180" t="s">
        <v>25</v>
      </c>
      <c r="WCD88" s="193"/>
      <c r="WCE88" s="461" t="s">
        <v>903</v>
      </c>
      <c r="WCF88" s="140" t="s">
        <v>2</v>
      </c>
      <c r="WCG88" s="224" t="s">
        <v>3</v>
      </c>
      <c r="WCH88" s="461" t="s">
        <v>10</v>
      </c>
      <c r="WCI88" s="461" t="s">
        <v>4</v>
      </c>
      <c r="WCJ88" s="180" t="s">
        <v>193</v>
      </c>
      <c r="WCK88" s="180" t="s">
        <v>25</v>
      </c>
      <c r="WCL88" s="193"/>
      <c r="WCM88" s="461" t="s">
        <v>903</v>
      </c>
      <c r="WCN88" s="140" t="s">
        <v>2</v>
      </c>
      <c r="WCO88" s="224" t="s">
        <v>3</v>
      </c>
      <c r="WCP88" s="461" t="s">
        <v>10</v>
      </c>
      <c r="WCQ88" s="461" t="s">
        <v>4</v>
      </c>
      <c r="WCR88" s="180" t="s">
        <v>193</v>
      </c>
      <c r="WCS88" s="180" t="s">
        <v>25</v>
      </c>
      <c r="WCT88" s="193"/>
      <c r="WCU88" s="461" t="s">
        <v>903</v>
      </c>
      <c r="WCV88" s="140" t="s">
        <v>2</v>
      </c>
      <c r="WCW88" s="224" t="s">
        <v>3</v>
      </c>
      <c r="WCX88" s="461" t="s">
        <v>10</v>
      </c>
      <c r="WCY88" s="461" t="s">
        <v>4</v>
      </c>
      <c r="WCZ88" s="180" t="s">
        <v>193</v>
      </c>
      <c r="WDA88" s="180" t="s">
        <v>25</v>
      </c>
      <c r="WDB88" s="193"/>
      <c r="WDC88" s="461" t="s">
        <v>903</v>
      </c>
      <c r="WDD88" s="140" t="s">
        <v>2</v>
      </c>
      <c r="WDE88" s="224" t="s">
        <v>3</v>
      </c>
      <c r="WDF88" s="461" t="s">
        <v>10</v>
      </c>
      <c r="WDG88" s="461" t="s">
        <v>4</v>
      </c>
      <c r="WDH88" s="180" t="s">
        <v>193</v>
      </c>
      <c r="WDI88" s="180" t="s">
        <v>25</v>
      </c>
      <c r="WDJ88" s="193"/>
      <c r="WDK88" s="461" t="s">
        <v>903</v>
      </c>
      <c r="WDL88" s="140" t="s">
        <v>2</v>
      </c>
      <c r="WDM88" s="224" t="s">
        <v>3</v>
      </c>
      <c r="WDN88" s="461" t="s">
        <v>10</v>
      </c>
      <c r="WDO88" s="461" t="s">
        <v>4</v>
      </c>
      <c r="WDP88" s="180" t="s">
        <v>193</v>
      </c>
      <c r="WDQ88" s="180" t="s">
        <v>25</v>
      </c>
      <c r="WDR88" s="193"/>
      <c r="WDS88" s="461" t="s">
        <v>903</v>
      </c>
      <c r="WDT88" s="140" t="s">
        <v>2</v>
      </c>
      <c r="WDU88" s="224" t="s">
        <v>3</v>
      </c>
      <c r="WDV88" s="461" t="s">
        <v>10</v>
      </c>
      <c r="WDW88" s="461" t="s">
        <v>4</v>
      </c>
      <c r="WDX88" s="180" t="s">
        <v>193</v>
      </c>
      <c r="WDY88" s="180" t="s">
        <v>25</v>
      </c>
      <c r="WDZ88" s="193"/>
      <c r="WEA88" s="461" t="s">
        <v>903</v>
      </c>
      <c r="WEB88" s="140" t="s">
        <v>2</v>
      </c>
      <c r="WEC88" s="224" t="s">
        <v>3</v>
      </c>
      <c r="WED88" s="461" t="s">
        <v>10</v>
      </c>
      <c r="WEE88" s="461" t="s">
        <v>4</v>
      </c>
      <c r="WEF88" s="180" t="s">
        <v>193</v>
      </c>
      <c r="WEG88" s="180" t="s">
        <v>25</v>
      </c>
      <c r="WEH88" s="193"/>
      <c r="WEI88" s="461" t="s">
        <v>903</v>
      </c>
      <c r="WEJ88" s="140" t="s">
        <v>2</v>
      </c>
      <c r="WEK88" s="224" t="s">
        <v>3</v>
      </c>
      <c r="WEL88" s="461" t="s">
        <v>10</v>
      </c>
      <c r="WEM88" s="461" t="s">
        <v>4</v>
      </c>
      <c r="WEN88" s="180" t="s">
        <v>193</v>
      </c>
      <c r="WEO88" s="180" t="s">
        <v>25</v>
      </c>
      <c r="WEP88" s="193"/>
      <c r="WEQ88" s="461" t="s">
        <v>903</v>
      </c>
      <c r="WER88" s="140" t="s">
        <v>2</v>
      </c>
      <c r="WES88" s="224" t="s">
        <v>3</v>
      </c>
      <c r="WET88" s="461" t="s">
        <v>10</v>
      </c>
      <c r="WEU88" s="461" t="s">
        <v>4</v>
      </c>
      <c r="WEV88" s="180" t="s">
        <v>193</v>
      </c>
      <c r="WEW88" s="180" t="s">
        <v>25</v>
      </c>
      <c r="WEX88" s="193"/>
      <c r="WEY88" s="461" t="s">
        <v>903</v>
      </c>
      <c r="WEZ88" s="140" t="s">
        <v>2</v>
      </c>
      <c r="WFA88" s="224" t="s">
        <v>3</v>
      </c>
      <c r="WFB88" s="461" t="s">
        <v>10</v>
      </c>
      <c r="WFC88" s="461" t="s">
        <v>4</v>
      </c>
      <c r="WFD88" s="180" t="s">
        <v>193</v>
      </c>
      <c r="WFE88" s="180" t="s">
        <v>25</v>
      </c>
      <c r="WFF88" s="193"/>
      <c r="WFG88" s="461" t="s">
        <v>903</v>
      </c>
      <c r="WFH88" s="140" t="s">
        <v>2</v>
      </c>
      <c r="WFI88" s="224" t="s">
        <v>3</v>
      </c>
      <c r="WFJ88" s="461" t="s">
        <v>10</v>
      </c>
      <c r="WFK88" s="461" t="s">
        <v>4</v>
      </c>
      <c r="WFL88" s="180" t="s">
        <v>193</v>
      </c>
      <c r="WFM88" s="180" t="s">
        <v>25</v>
      </c>
      <c r="WFN88" s="193"/>
      <c r="WFO88" s="461" t="s">
        <v>903</v>
      </c>
      <c r="WFP88" s="140" t="s">
        <v>2</v>
      </c>
      <c r="WFQ88" s="224" t="s">
        <v>3</v>
      </c>
      <c r="WFR88" s="461" t="s">
        <v>10</v>
      </c>
      <c r="WFS88" s="461" t="s">
        <v>4</v>
      </c>
      <c r="WFT88" s="180" t="s">
        <v>193</v>
      </c>
      <c r="WFU88" s="180" t="s">
        <v>25</v>
      </c>
      <c r="WFV88" s="193"/>
      <c r="WFW88" s="461" t="s">
        <v>903</v>
      </c>
      <c r="WFX88" s="140" t="s">
        <v>2</v>
      </c>
      <c r="WFY88" s="224" t="s">
        <v>3</v>
      </c>
      <c r="WFZ88" s="461" t="s">
        <v>10</v>
      </c>
      <c r="WGA88" s="461" t="s">
        <v>4</v>
      </c>
      <c r="WGB88" s="180" t="s">
        <v>193</v>
      </c>
      <c r="WGC88" s="180" t="s">
        <v>25</v>
      </c>
      <c r="WGD88" s="193"/>
      <c r="WGE88" s="461" t="s">
        <v>903</v>
      </c>
      <c r="WGF88" s="140" t="s">
        <v>2</v>
      </c>
      <c r="WGG88" s="224" t="s">
        <v>3</v>
      </c>
      <c r="WGH88" s="461" t="s">
        <v>10</v>
      </c>
      <c r="WGI88" s="461" t="s">
        <v>4</v>
      </c>
      <c r="WGJ88" s="180" t="s">
        <v>193</v>
      </c>
      <c r="WGK88" s="180" t="s">
        <v>25</v>
      </c>
      <c r="WGL88" s="193"/>
      <c r="WGM88" s="461" t="s">
        <v>903</v>
      </c>
      <c r="WGN88" s="140" t="s">
        <v>2</v>
      </c>
      <c r="WGO88" s="224" t="s">
        <v>3</v>
      </c>
      <c r="WGP88" s="461" t="s">
        <v>10</v>
      </c>
      <c r="WGQ88" s="461" t="s">
        <v>4</v>
      </c>
      <c r="WGR88" s="180" t="s">
        <v>193</v>
      </c>
      <c r="WGS88" s="180" t="s">
        <v>25</v>
      </c>
      <c r="WGT88" s="193"/>
      <c r="WGU88" s="461" t="s">
        <v>903</v>
      </c>
      <c r="WGV88" s="140" t="s">
        <v>2</v>
      </c>
      <c r="WGW88" s="224" t="s">
        <v>3</v>
      </c>
      <c r="WGX88" s="461" t="s">
        <v>10</v>
      </c>
      <c r="WGY88" s="461" t="s">
        <v>4</v>
      </c>
      <c r="WGZ88" s="180" t="s">
        <v>193</v>
      </c>
      <c r="WHA88" s="180" t="s">
        <v>25</v>
      </c>
      <c r="WHB88" s="193"/>
      <c r="WHC88" s="461" t="s">
        <v>903</v>
      </c>
      <c r="WHD88" s="140" t="s">
        <v>2</v>
      </c>
      <c r="WHE88" s="224" t="s">
        <v>3</v>
      </c>
      <c r="WHF88" s="461" t="s">
        <v>10</v>
      </c>
      <c r="WHG88" s="461" t="s">
        <v>4</v>
      </c>
      <c r="WHH88" s="180" t="s">
        <v>193</v>
      </c>
      <c r="WHI88" s="180" t="s">
        <v>25</v>
      </c>
      <c r="WHJ88" s="193"/>
      <c r="WHK88" s="461" t="s">
        <v>903</v>
      </c>
      <c r="WHL88" s="140" t="s">
        <v>2</v>
      </c>
      <c r="WHM88" s="224" t="s">
        <v>3</v>
      </c>
      <c r="WHN88" s="461" t="s">
        <v>10</v>
      </c>
      <c r="WHO88" s="461" t="s">
        <v>4</v>
      </c>
      <c r="WHP88" s="180" t="s">
        <v>193</v>
      </c>
      <c r="WHQ88" s="180" t="s">
        <v>25</v>
      </c>
      <c r="WHR88" s="193"/>
      <c r="WHS88" s="461" t="s">
        <v>903</v>
      </c>
      <c r="WHT88" s="140" t="s">
        <v>2</v>
      </c>
      <c r="WHU88" s="224" t="s">
        <v>3</v>
      </c>
      <c r="WHV88" s="461" t="s">
        <v>10</v>
      </c>
      <c r="WHW88" s="461" t="s">
        <v>4</v>
      </c>
      <c r="WHX88" s="180" t="s">
        <v>193</v>
      </c>
      <c r="WHY88" s="180" t="s">
        <v>25</v>
      </c>
      <c r="WHZ88" s="193"/>
      <c r="WIA88" s="461" t="s">
        <v>903</v>
      </c>
      <c r="WIB88" s="140" t="s">
        <v>2</v>
      </c>
      <c r="WIC88" s="224" t="s">
        <v>3</v>
      </c>
      <c r="WID88" s="461" t="s">
        <v>10</v>
      </c>
      <c r="WIE88" s="461" t="s">
        <v>4</v>
      </c>
      <c r="WIF88" s="180" t="s">
        <v>193</v>
      </c>
      <c r="WIG88" s="180" t="s">
        <v>25</v>
      </c>
      <c r="WIH88" s="193"/>
      <c r="WII88" s="461" t="s">
        <v>903</v>
      </c>
      <c r="WIJ88" s="140" t="s">
        <v>2</v>
      </c>
      <c r="WIK88" s="224" t="s">
        <v>3</v>
      </c>
      <c r="WIL88" s="461" t="s">
        <v>10</v>
      </c>
      <c r="WIM88" s="461" t="s">
        <v>4</v>
      </c>
      <c r="WIN88" s="180" t="s">
        <v>193</v>
      </c>
      <c r="WIO88" s="180" t="s">
        <v>25</v>
      </c>
      <c r="WIP88" s="193"/>
      <c r="WIQ88" s="461" t="s">
        <v>903</v>
      </c>
      <c r="WIR88" s="140" t="s">
        <v>2</v>
      </c>
      <c r="WIS88" s="224" t="s">
        <v>3</v>
      </c>
      <c r="WIT88" s="461" t="s">
        <v>10</v>
      </c>
      <c r="WIU88" s="461" t="s">
        <v>4</v>
      </c>
      <c r="WIV88" s="180" t="s">
        <v>193</v>
      </c>
      <c r="WIW88" s="180" t="s">
        <v>25</v>
      </c>
      <c r="WIX88" s="193"/>
      <c r="WIY88" s="461" t="s">
        <v>903</v>
      </c>
      <c r="WIZ88" s="140" t="s">
        <v>2</v>
      </c>
      <c r="WJA88" s="224" t="s">
        <v>3</v>
      </c>
      <c r="WJB88" s="461" t="s">
        <v>10</v>
      </c>
      <c r="WJC88" s="461" t="s">
        <v>4</v>
      </c>
      <c r="WJD88" s="180" t="s">
        <v>193</v>
      </c>
      <c r="WJE88" s="180" t="s">
        <v>25</v>
      </c>
      <c r="WJF88" s="193"/>
      <c r="WJG88" s="461" t="s">
        <v>903</v>
      </c>
      <c r="WJH88" s="140" t="s">
        <v>2</v>
      </c>
      <c r="WJI88" s="224" t="s">
        <v>3</v>
      </c>
      <c r="WJJ88" s="461" t="s">
        <v>10</v>
      </c>
      <c r="WJK88" s="461" t="s">
        <v>4</v>
      </c>
      <c r="WJL88" s="180" t="s">
        <v>193</v>
      </c>
      <c r="WJM88" s="180" t="s">
        <v>25</v>
      </c>
      <c r="WJN88" s="193"/>
      <c r="WJO88" s="461" t="s">
        <v>903</v>
      </c>
      <c r="WJP88" s="140" t="s">
        <v>2</v>
      </c>
      <c r="WJQ88" s="224" t="s">
        <v>3</v>
      </c>
      <c r="WJR88" s="461" t="s">
        <v>10</v>
      </c>
      <c r="WJS88" s="461" t="s">
        <v>4</v>
      </c>
      <c r="WJT88" s="180" t="s">
        <v>193</v>
      </c>
      <c r="WJU88" s="180" t="s">
        <v>25</v>
      </c>
      <c r="WJV88" s="193"/>
      <c r="WJW88" s="461" t="s">
        <v>903</v>
      </c>
      <c r="WJX88" s="140" t="s">
        <v>2</v>
      </c>
      <c r="WJY88" s="224" t="s">
        <v>3</v>
      </c>
      <c r="WJZ88" s="461" t="s">
        <v>10</v>
      </c>
      <c r="WKA88" s="461" t="s">
        <v>4</v>
      </c>
      <c r="WKB88" s="180" t="s">
        <v>193</v>
      </c>
      <c r="WKC88" s="180" t="s">
        <v>25</v>
      </c>
      <c r="WKD88" s="193"/>
      <c r="WKE88" s="461" t="s">
        <v>903</v>
      </c>
      <c r="WKF88" s="140" t="s">
        <v>2</v>
      </c>
      <c r="WKG88" s="224" t="s">
        <v>3</v>
      </c>
      <c r="WKH88" s="461" t="s">
        <v>10</v>
      </c>
      <c r="WKI88" s="461" t="s">
        <v>4</v>
      </c>
      <c r="WKJ88" s="180" t="s">
        <v>193</v>
      </c>
      <c r="WKK88" s="180" t="s">
        <v>25</v>
      </c>
      <c r="WKL88" s="193"/>
      <c r="WKM88" s="461" t="s">
        <v>903</v>
      </c>
      <c r="WKN88" s="140" t="s">
        <v>2</v>
      </c>
      <c r="WKO88" s="224" t="s">
        <v>3</v>
      </c>
      <c r="WKP88" s="461" t="s">
        <v>10</v>
      </c>
      <c r="WKQ88" s="461" t="s">
        <v>4</v>
      </c>
      <c r="WKR88" s="180" t="s">
        <v>193</v>
      </c>
      <c r="WKS88" s="180" t="s">
        <v>25</v>
      </c>
      <c r="WKT88" s="193"/>
      <c r="WKU88" s="461" t="s">
        <v>903</v>
      </c>
      <c r="WKV88" s="140" t="s">
        <v>2</v>
      </c>
      <c r="WKW88" s="224" t="s">
        <v>3</v>
      </c>
      <c r="WKX88" s="461" t="s">
        <v>10</v>
      </c>
      <c r="WKY88" s="461" t="s">
        <v>4</v>
      </c>
      <c r="WKZ88" s="180" t="s">
        <v>193</v>
      </c>
      <c r="WLA88" s="180" t="s">
        <v>25</v>
      </c>
      <c r="WLB88" s="193"/>
      <c r="WLC88" s="461" t="s">
        <v>903</v>
      </c>
      <c r="WLD88" s="140" t="s">
        <v>2</v>
      </c>
      <c r="WLE88" s="224" t="s">
        <v>3</v>
      </c>
      <c r="WLF88" s="461" t="s">
        <v>10</v>
      </c>
      <c r="WLG88" s="461" t="s">
        <v>4</v>
      </c>
      <c r="WLH88" s="180" t="s">
        <v>193</v>
      </c>
      <c r="WLI88" s="180" t="s">
        <v>25</v>
      </c>
      <c r="WLJ88" s="193"/>
      <c r="WLK88" s="461" t="s">
        <v>903</v>
      </c>
      <c r="WLL88" s="140" t="s">
        <v>2</v>
      </c>
      <c r="WLM88" s="224" t="s">
        <v>3</v>
      </c>
      <c r="WLN88" s="461" t="s">
        <v>10</v>
      </c>
      <c r="WLO88" s="461" t="s">
        <v>4</v>
      </c>
      <c r="WLP88" s="180" t="s">
        <v>193</v>
      </c>
      <c r="WLQ88" s="180" t="s">
        <v>25</v>
      </c>
      <c r="WLR88" s="193"/>
      <c r="WLS88" s="461" t="s">
        <v>903</v>
      </c>
      <c r="WLT88" s="140" t="s">
        <v>2</v>
      </c>
      <c r="WLU88" s="224" t="s">
        <v>3</v>
      </c>
      <c r="WLV88" s="461" t="s">
        <v>10</v>
      </c>
      <c r="WLW88" s="461" t="s">
        <v>4</v>
      </c>
      <c r="WLX88" s="180" t="s">
        <v>193</v>
      </c>
      <c r="WLY88" s="180" t="s">
        <v>25</v>
      </c>
      <c r="WLZ88" s="193"/>
      <c r="WMA88" s="461" t="s">
        <v>903</v>
      </c>
      <c r="WMB88" s="140" t="s">
        <v>2</v>
      </c>
      <c r="WMC88" s="224" t="s">
        <v>3</v>
      </c>
      <c r="WMD88" s="461" t="s">
        <v>10</v>
      </c>
      <c r="WME88" s="461" t="s">
        <v>4</v>
      </c>
      <c r="WMF88" s="180" t="s">
        <v>193</v>
      </c>
      <c r="WMG88" s="180" t="s">
        <v>25</v>
      </c>
      <c r="WMH88" s="193"/>
      <c r="WMI88" s="461" t="s">
        <v>903</v>
      </c>
      <c r="WMJ88" s="140" t="s">
        <v>2</v>
      </c>
      <c r="WMK88" s="224" t="s">
        <v>3</v>
      </c>
      <c r="WML88" s="461" t="s">
        <v>10</v>
      </c>
      <c r="WMM88" s="461" t="s">
        <v>4</v>
      </c>
      <c r="WMN88" s="180" t="s">
        <v>193</v>
      </c>
      <c r="WMO88" s="180" t="s">
        <v>25</v>
      </c>
      <c r="WMP88" s="193"/>
      <c r="WMQ88" s="461" t="s">
        <v>903</v>
      </c>
      <c r="WMR88" s="140" t="s">
        <v>2</v>
      </c>
      <c r="WMS88" s="224" t="s">
        <v>3</v>
      </c>
      <c r="WMT88" s="461" t="s">
        <v>10</v>
      </c>
      <c r="WMU88" s="461" t="s">
        <v>4</v>
      </c>
      <c r="WMV88" s="180" t="s">
        <v>193</v>
      </c>
      <c r="WMW88" s="180" t="s">
        <v>25</v>
      </c>
      <c r="WMX88" s="193"/>
      <c r="WMY88" s="461" t="s">
        <v>903</v>
      </c>
      <c r="WMZ88" s="140" t="s">
        <v>2</v>
      </c>
      <c r="WNA88" s="224" t="s">
        <v>3</v>
      </c>
      <c r="WNB88" s="461" t="s">
        <v>10</v>
      </c>
      <c r="WNC88" s="461" t="s">
        <v>4</v>
      </c>
      <c r="WND88" s="180" t="s">
        <v>193</v>
      </c>
      <c r="WNE88" s="180" t="s">
        <v>25</v>
      </c>
      <c r="WNF88" s="193"/>
      <c r="WNG88" s="461" t="s">
        <v>903</v>
      </c>
      <c r="WNH88" s="140" t="s">
        <v>2</v>
      </c>
      <c r="WNI88" s="224" t="s">
        <v>3</v>
      </c>
      <c r="WNJ88" s="461" t="s">
        <v>10</v>
      </c>
      <c r="WNK88" s="461" t="s">
        <v>4</v>
      </c>
      <c r="WNL88" s="180" t="s">
        <v>193</v>
      </c>
      <c r="WNM88" s="180" t="s">
        <v>25</v>
      </c>
      <c r="WNN88" s="193"/>
      <c r="WNO88" s="461" t="s">
        <v>903</v>
      </c>
      <c r="WNP88" s="140" t="s">
        <v>2</v>
      </c>
      <c r="WNQ88" s="224" t="s">
        <v>3</v>
      </c>
      <c r="WNR88" s="461" t="s">
        <v>10</v>
      </c>
      <c r="WNS88" s="461" t="s">
        <v>4</v>
      </c>
      <c r="WNT88" s="180" t="s">
        <v>193</v>
      </c>
      <c r="WNU88" s="180" t="s">
        <v>25</v>
      </c>
      <c r="WNV88" s="193"/>
      <c r="WNW88" s="461" t="s">
        <v>903</v>
      </c>
      <c r="WNX88" s="140" t="s">
        <v>2</v>
      </c>
      <c r="WNY88" s="224" t="s">
        <v>3</v>
      </c>
      <c r="WNZ88" s="461" t="s">
        <v>10</v>
      </c>
      <c r="WOA88" s="461" t="s">
        <v>4</v>
      </c>
      <c r="WOB88" s="180" t="s">
        <v>193</v>
      </c>
      <c r="WOC88" s="180" t="s">
        <v>25</v>
      </c>
      <c r="WOD88" s="193"/>
      <c r="WOE88" s="461" t="s">
        <v>903</v>
      </c>
      <c r="WOF88" s="140" t="s">
        <v>2</v>
      </c>
      <c r="WOG88" s="224" t="s">
        <v>3</v>
      </c>
      <c r="WOH88" s="461" t="s">
        <v>10</v>
      </c>
      <c r="WOI88" s="461" t="s">
        <v>4</v>
      </c>
      <c r="WOJ88" s="180" t="s">
        <v>193</v>
      </c>
      <c r="WOK88" s="180" t="s">
        <v>25</v>
      </c>
      <c r="WOL88" s="193"/>
      <c r="WOM88" s="461" t="s">
        <v>903</v>
      </c>
      <c r="WON88" s="140" t="s">
        <v>2</v>
      </c>
      <c r="WOO88" s="224" t="s">
        <v>3</v>
      </c>
      <c r="WOP88" s="461" t="s">
        <v>10</v>
      </c>
      <c r="WOQ88" s="461" t="s">
        <v>4</v>
      </c>
      <c r="WOR88" s="180" t="s">
        <v>193</v>
      </c>
      <c r="WOS88" s="180" t="s">
        <v>25</v>
      </c>
      <c r="WOT88" s="193"/>
      <c r="WOU88" s="461" t="s">
        <v>903</v>
      </c>
      <c r="WOV88" s="140" t="s">
        <v>2</v>
      </c>
      <c r="WOW88" s="224" t="s">
        <v>3</v>
      </c>
      <c r="WOX88" s="461" t="s">
        <v>10</v>
      </c>
      <c r="WOY88" s="461" t="s">
        <v>4</v>
      </c>
      <c r="WOZ88" s="180" t="s">
        <v>193</v>
      </c>
      <c r="WPA88" s="180" t="s">
        <v>25</v>
      </c>
      <c r="WPB88" s="193"/>
      <c r="WPC88" s="461" t="s">
        <v>903</v>
      </c>
      <c r="WPD88" s="140" t="s">
        <v>2</v>
      </c>
      <c r="WPE88" s="224" t="s">
        <v>3</v>
      </c>
      <c r="WPF88" s="461" t="s">
        <v>10</v>
      </c>
      <c r="WPG88" s="461" t="s">
        <v>4</v>
      </c>
      <c r="WPH88" s="180" t="s">
        <v>193</v>
      </c>
      <c r="WPI88" s="180" t="s">
        <v>25</v>
      </c>
      <c r="WPJ88" s="193"/>
      <c r="WPK88" s="461" t="s">
        <v>903</v>
      </c>
      <c r="WPL88" s="140" t="s">
        <v>2</v>
      </c>
      <c r="WPM88" s="224" t="s">
        <v>3</v>
      </c>
      <c r="WPN88" s="461" t="s">
        <v>10</v>
      </c>
      <c r="WPO88" s="461" t="s">
        <v>4</v>
      </c>
      <c r="WPP88" s="180" t="s">
        <v>193</v>
      </c>
      <c r="WPQ88" s="180" t="s">
        <v>25</v>
      </c>
      <c r="WPR88" s="193"/>
      <c r="WPS88" s="461" t="s">
        <v>903</v>
      </c>
      <c r="WPT88" s="140" t="s">
        <v>2</v>
      </c>
      <c r="WPU88" s="224" t="s">
        <v>3</v>
      </c>
      <c r="WPV88" s="461" t="s">
        <v>10</v>
      </c>
      <c r="WPW88" s="461" t="s">
        <v>4</v>
      </c>
      <c r="WPX88" s="180" t="s">
        <v>193</v>
      </c>
      <c r="WPY88" s="180" t="s">
        <v>25</v>
      </c>
      <c r="WPZ88" s="193"/>
      <c r="WQA88" s="461" t="s">
        <v>903</v>
      </c>
      <c r="WQB88" s="140" t="s">
        <v>2</v>
      </c>
      <c r="WQC88" s="224" t="s">
        <v>3</v>
      </c>
      <c r="WQD88" s="461" t="s">
        <v>10</v>
      </c>
      <c r="WQE88" s="461" t="s">
        <v>4</v>
      </c>
      <c r="WQF88" s="180" t="s">
        <v>193</v>
      </c>
      <c r="WQG88" s="180" t="s">
        <v>25</v>
      </c>
      <c r="WQH88" s="193"/>
      <c r="WQI88" s="461" t="s">
        <v>903</v>
      </c>
      <c r="WQJ88" s="140" t="s">
        <v>2</v>
      </c>
      <c r="WQK88" s="224" t="s">
        <v>3</v>
      </c>
      <c r="WQL88" s="461" t="s">
        <v>10</v>
      </c>
      <c r="WQM88" s="461" t="s">
        <v>4</v>
      </c>
      <c r="WQN88" s="180" t="s">
        <v>193</v>
      </c>
      <c r="WQO88" s="180" t="s">
        <v>25</v>
      </c>
      <c r="WQP88" s="193"/>
      <c r="WQQ88" s="461" t="s">
        <v>903</v>
      </c>
      <c r="WQR88" s="140" t="s">
        <v>2</v>
      </c>
      <c r="WQS88" s="224" t="s">
        <v>3</v>
      </c>
      <c r="WQT88" s="461" t="s">
        <v>10</v>
      </c>
      <c r="WQU88" s="461" t="s">
        <v>4</v>
      </c>
      <c r="WQV88" s="180" t="s">
        <v>193</v>
      </c>
      <c r="WQW88" s="180" t="s">
        <v>25</v>
      </c>
      <c r="WQX88" s="193"/>
      <c r="WQY88" s="461" t="s">
        <v>903</v>
      </c>
      <c r="WQZ88" s="140" t="s">
        <v>2</v>
      </c>
      <c r="WRA88" s="224" t="s">
        <v>3</v>
      </c>
      <c r="WRB88" s="461" t="s">
        <v>10</v>
      </c>
      <c r="WRC88" s="461" t="s">
        <v>4</v>
      </c>
      <c r="WRD88" s="180" t="s">
        <v>193</v>
      </c>
      <c r="WRE88" s="180" t="s">
        <v>25</v>
      </c>
      <c r="WRF88" s="193"/>
      <c r="WRG88" s="461" t="s">
        <v>903</v>
      </c>
      <c r="WRH88" s="140" t="s">
        <v>2</v>
      </c>
      <c r="WRI88" s="224" t="s">
        <v>3</v>
      </c>
      <c r="WRJ88" s="461" t="s">
        <v>10</v>
      </c>
      <c r="WRK88" s="461" t="s">
        <v>4</v>
      </c>
      <c r="WRL88" s="180" t="s">
        <v>193</v>
      </c>
      <c r="WRM88" s="180" t="s">
        <v>25</v>
      </c>
      <c r="WRN88" s="193"/>
      <c r="WRO88" s="461" t="s">
        <v>903</v>
      </c>
      <c r="WRP88" s="140" t="s">
        <v>2</v>
      </c>
      <c r="WRQ88" s="224" t="s">
        <v>3</v>
      </c>
      <c r="WRR88" s="461" t="s">
        <v>10</v>
      </c>
      <c r="WRS88" s="461" t="s">
        <v>4</v>
      </c>
      <c r="WRT88" s="180" t="s">
        <v>193</v>
      </c>
      <c r="WRU88" s="180" t="s">
        <v>25</v>
      </c>
      <c r="WRV88" s="193"/>
      <c r="WRW88" s="461" t="s">
        <v>903</v>
      </c>
      <c r="WRX88" s="140" t="s">
        <v>2</v>
      </c>
      <c r="WRY88" s="224" t="s">
        <v>3</v>
      </c>
      <c r="WRZ88" s="461" t="s">
        <v>10</v>
      </c>
      <c r="WSA88" s="461" t="s">
        <v>4</v>
      </c>
      <c r="WSB88" s="180" t="s">
        <v>193</v>
      </c>
      <c r="WSC88" s="180" t="s">
        <v>25</v>
      </c>
      <c r="WSD88" s="193"/>
      <c r="WSE88" s="461" t="s">
        <v>903</v>
      </c>
      <c r="WSF88" s="140" t="s">
        <v>2</v>
      </c>
      <c r="WSG88" s="224" t="s">
        <v>3</v>
      </c>
      <c r="WSH88" s="461" t="s">
        <v>10</v>
      </c>
      <c r="WSI88" s="461" t="s">
        <v>4</v>
      </c>
      <c r="WSJ88" s="180" t="s">
        <v>193</v>
      </c>
      <c r="WSK88" s="180" t="s">
        <v>25</v>
      </c>
      <c r="WSL88" s="193"/>
      <c r="WSM88" s="461" t="s">
        <v>903</v>
      </c>
      <c r="WSN88" s="140" t="s">
        <v>2</v>
      </c>
      <c r="WSO88" s="224" t="s">
        <v>3</v>
      </c>
      <c r="WSP88" s="461" t="s">
        <v>10</v>
      </c>
      <c r="WSQ88" s="461" t="s">
        <v>4</v>
      </c>
      <c r="WSR88" s="180" t="s">
        <v>193</v>
      </c>
      <c r="WSS88" s="180" t="s">
        <v>25</v>
      </c>
      <c r="WST88" s="193"/>
      <c r="WSU88" s="461" t="s">
        <v>903</v>
      </c>
      <c r="WSV88" s="140" t="s">
        <v>2</v>
      </c>
      <c r="WSW88" s="224" t="s">
        <v>3</v>
      </c>
      <c r="WSX88" s="461" t="s">
        <v>10</v>
      </c>
      <c r="WSY88" s="461" t="s">
        <v>4</v>
      </c>
      <c r="WSZ88" s="180" t="s">
        <v>193</v>
      </c>
      <c r="WTA88" s="180" t="s">
        <v>25</v>
      </c>
      <c r="WTB88" s="193"/>
      <c r="WTC88" s="461" t="s">
        <v>903</v>
      </c>
      <c r="WTD88" s="140" t="s">
        <v>2</v>
      </c>
      <c r="WTE88" s="224" t="s">
        <v>3</v>
      </c>
      <c r="WTF88" s="461" t="s">
        <v>10</v>
      </c>
      <c r="WTG88" s="461" t="s">
        <v>4</v>
      </c>
      <c r="WTH88" s="180" t="s">
        <v>193</v>
      </c>
      <c r="WTI88" s="180" t="s">
        <v>25</v>
      </c>
      <c r="WTJ88" s="193"/>
      <c r="WTK88" s="461" t="s">
        <v>903</v>
      </c>
      <c r="WTL88" s="140" t="s">
        <v>2</v>
      </c>
      <c r="WTM88" s="224" t="s">
        <v>3</v>
      </c>
      <c r="WTN88" s="461" t="s">
        <v>10</v>
      </c>
      <c r="WTO88" s="461" t="s">
        <v>4</v>
      </c>
      <c r="WTP88" s="180" t="s">
        <v>193</v>
      </c>
      <c r="WTQ88" s="180" t="s">
        <v>25</v>
      </c>
      <c r="WTR88" s="193"/>
      <c r="WTS88" s="461" t="s">
        <v>903</v>
      </c>
      <c r="WTT88" s="140" t="s">
        <v>2</v>
      </c>
      <c r="WTU88" s="224" t="s">
        <v>3</v>
      </c>
      <c r="WTV88" s="461" t="s">
        <v>10</v>
      </c>
      <c r="WTW88" s="461" t="s">
        <v>4</v>
      </c>
      <c r="WTX88" s="180" t="s">
        <v>193</v>
      </c>
      <c r="WTY88" s="180" t="s">
        <v>25</v>
      </c>
      <c r="WTZ88" s="193"/>
      <c r="WUA88" s="461" t="s">
        <v>903</v>
      </c>
      <c r="WUB88" s="140" t="s">
        <v>2</v>
      </c>
      <c r="WUC88" s="224" t="s">
        <v>3</v>
      </c>
      <c r="WUD88" s="461" t="s">
        <v>10</v>
      </c>
      <c r="WUE88" s="461" t="s">
        <v>4</v>
      </c>
      <c r="WUF88" s="180" t="s">
        <v>193</v>
      </c>
      <c r="WUG88" s="180" t="s">
        <v>25</v>
      </c>
      <c r="WUH88" s="193"/>
      <c r="WUI88" s="461" t="s">
        <v>903</v>
      </c>
      <c r="WUJ88" s="140" t="s">
        <v>2</v>
      </c>
      <c r="WUK88" s="224" t="s">
        <v>3</v>
      </c>
      <c r="WUL88" s="461" t="s">
        <v>10</v>
      </c>
      <c r="WUM88" s="461" t="s">
        <v>4</v>
      </c>
      <c r="WUN88" s="180" t="s">
        <v>193</v>
      </c>
      <c r="WUO88" s="180" t="s">
        <v>25</v>
      </c>
      <c r="WUP88" s="193"/>
      <c r="WUQ88" s="461" t="s">
        <v>903</v>
      </c>
      <c r="WUR88" s="140" t="s">
        <v>2</v>
      </c>
      <c r="WUS88" s="224" t="s">
        <v>3</v>
      </c>
      <c r="WUT88" s="461" t="s">
        <v>10</v>
      </c>
      <c r="WUU88" s="461" t="s">
        <v>4</v>
      </c>
      <c r="WUV88" s="180" t="s">
        <v>193</v>
      </c>
      <c r="WUW88" s="180" t="s">
        <v>25</v>
      </c>
      <c r="WUX88" s="193"/>
      <c r="WUY88" s="461" t="s">
        <v>903</v>
      </c>
      <c r="WUZ88" s="140" t="s">
        <v>2</v>
      </c>
      <c r="WVA88" s="224" t="s">
        <v>3</v>
      </c>
      <c r="WVB88" s="461" t="s">
        <v>10</v>
      </c>
      <c r="WVC88" s="461" t="s">
        <v>4</v>
      </c>
      <c r="WVD88" s="180" t="s">
        <v>193</v>
      </c>
      <c r="WVE88" s="180" t="s">
        <v>25</v>
      </c>
      <c r="WVF88" s="193"/>
      <c r="WVG88" s="461" t="s">
        <v>903</v>
      </c>
      <c r="WVH88" s="140" t="s">
        <v>2</v>
      </c>
      <c r="WVI88" s="224" t="s">
        <v>3</v>
      </c>
      <c r="WVJ88" s="461" t="s">
        <v>10</v>
      </c>
      <c r="WVK88" s="461" t="s">
        <v>4</v>
      </c>
      <c r="WVL88" s="180" t="s">
        <v>193</v>
      </c>
      <c r="WVM88" s="180" t="s">
        <v>25</v>
      </c>
      <c r="WVN88" s="193"/>
      <c r="WVO88" s="461" t="s">
        <v>903</v>
      </c>
      <c r="WVP88" s="140" t="s">
        <v>2</v>
      </c>
      <c r="WVQ88" s="224" t="s">
        <v>3</v>
      </c>
      <c r="WVR88" s="461" t="s">
        <v>10</v>
      </c>
      <c r="WVS88" s="461" t="s">
        <v>4</v>
      </c>
      <c r="WVT88" s="180" t="s">
        <v>193</v>
      </c>
      <c r="WVU88" s="180" t="s">
        <v>25</v>
      </c>
      <c r="WVV88" s="193"/>
      <c r="WVW88" s="461" t="s">
        <v>903</v>
      </c>
      <c r="WVX88" s="140" t="s">
        <v>2</v>
      </c>
      <c r="WVY88" s="224" t="s">
        <v>3</v>
      </c>
      <c r="WVZ88" s="461" t="s">
        <v>10</v>
      </c>
      <c r="WWA88" s="461" t="s">
        <v>4</v>
      </c>
      <c r="WWB88" s="180" t="s">
        <v>193</v>
      </c>
      <c r="WWC88" s="180" t="s">
        <v>25</v>
      </c>
      <c r="WWD88" s="193"/>
      <c r="WWE88" s="461" t="s">
        <v>903</v>
      </c>
      <c r="WWF88" s="140" t="s">
        <v>2</v>
      </c>
      <c r="WWG88" s="224" t="s">
        <v>3</v>
      </c>
      <c r="WWH88" s="461" t="s">
        <v>10</v>
      </c>
      <c r="WWI88" s="461" t="s">
        <v>4</v>
      </c>
      <c r="WWJ88" s="180" t="s">
        <v>193</v>
      </c>
      <c r="WWK88" s="180" t="s">
        <v>25</v>
      </c>
      <c r="WWL88" s="193"/>
      <c r="WWM88" s="461" t="s">
        <v>903</v>
      </c>
      <c r="WWN88" s="140" t="s">
        <v>2</v>
      </c>
      <c r="WWO88" s="224" t="s">
        <v>3</v>
      </c>
      <c r="WWP88" s="461" t="s">
        <v>10</v>
      </c>
      <c r="WWQ88" s="461" t="s">
        <v>4</v>
      </c>
      <c r="WWR88" s="180" t="s">
        <v>193</v>
      </c>
      <c r="WWS88" s="180" t="s">
        <v>25</v>
      </c>
      <c r="WWT88" s="193"/>
      <c r="WWU88" s="461" t="s">
        <v>903</v>
      </c>
      <c r="WWV88" s="140" t="s">
        <v>2</v>
      </c>
      <c r="WWW88" s="224" t="s">
        <v>3</v>
      </c>
      <c r="WWX88" s="461" t="s">
        <v>10</v>
      </c>
      <c r="WWY88" s="461" t="s">
        <v>4</v>
      </c>
      <c r="WWZ88" s="180" t="s">
        <v>193</v>
      </c>
      <c r="WXA88" s="180" t="s">
        <v>25</v>
      </c>
      <c r="WXB88" s="193"/>
      <c r="WXC88" s="461" t="s">
        <v>903</v>
      </c>
      <c r="WXD88" s="140" t="s">
        <v>2</v>
      </c>
      <c r="WXE88" s="224" t="s">
        <v>3</v>
      </c>
      <c r="WXF88" s="461" t="s">
        <v>10</v>
      </c>
      <c r="WXG88" s="461" t="s">
        <v>4</v>
      </c>
      <c r="WXH88" s="180" t="s">
        <v>193</v>
      </c>
      <c r="WXI88" s="180" t="s">
        <v>25</v>
      </c>
      <c r="WXJ88" s="193"/>
      <c r="WXK88" s="461" t="s">
        <v>903</v>
      </c>
      <c r="WXL88" s="140" t="s">
        <v>2</v>
      </c>
      <c r="WXM88" s="224" t="s">
        <v>3</v>
      </c>
      <c r="WXN88" s="461" t="s">
        <v>10</v>
      </c>
      <c r="WXO88" s="461" t="s">
        <v>4</v>
      </c>
      <c r="WXP88" s="180" t="s">
        <v>193</v>
      </c>
      <c r="WXQ88" s="180" t="s">
        <v>25</v>
      </c>
      <c r="WXR88" s="193"/>
      <c r="WXS88" s="461" t="s">
        <v>903</v>
      </c>
      <c r="WXT88" s="140" t="s">
        <v>2</v>
      </c>
      <c r="WXU88" s="224" t="s">
        <v>3</v>
      </c>
      <c r="WXV88" s="461" t="s">
        <v>10</v>
      </c>
      <c r="WXW88" s="461" t="s">
        <v>4</v>
      </c>
      <c r="WXX88" s="180" t="s">
        <v>193</v>
      </c>
      <c r="WXY88" s="180" t="s">
        <v>25</v>
      </c>
      <c r="WXZ88" s="193"/>
      <c r="WYA88" s="461" t="s">
        <v>903</v>
      </c>
      <c r="WYB88" s="140" t="s">
        <v>2</v>
      </c>
      <c r="WYC88" s="224" t="s">
        <v>3</v>
      </c>
      <c r="WYD88" s="461" t="s">
        <v>10</v>
      </c>
      <c r="WYE88" s="461" t="s">
        <v>4</v>
      </c>
      <c r="WYF88" s="180" t="s">
        <v>193</v>
      </c>
      <c r="WYG88" s="180" t="s">
        <v>25</v>
      </c>
      <c r="WYH88" s="193"/>
      <c r="WYI88" s="461" t="s">
        <v>903</v>
      </c>
      <c r="WYJ88" s="140" t="s">
        <v>2</v>
      </c>
      <c r="WYK88" s="224" t="s">
        <v>3</v>
      </c>
      <c r="WYL88" s="461" t="s">
        <v>10</v>
      </c>
      <c r="WYM88" s="461" t="s">
        <v>4</v>
      </c>
      <c r="WYN88" s="180" t="s">
        <v>193</v>
      </c>
      <c r="WYO88" s="180" t="s">
        <v>25</v>
      </c>
      <c r="WYP88" s="193"/>
      <c r="WYQ88" s="461" t="s">
        <v>903</v>
      </c>
      <c r="WYR88" s="140" t="s">
        <v>2</v>
      </c>
      <c r="WYS88" s="224" t="s">
        <v>3</v>
      </c>
      <c r="WYT88" s="461" t="s">
        <v>10</v>
      </c>
      <c r="WYU88" s="461" t="s">
        <v>4</v>
      </c>
      <c r="WYV88" s="180" t="s">
        <v>193</v>
      </c>
      <c r="WYW88" s="180" t="s">
        <v>25</v>
      </c>
      <c r="WYX88" s="193"/>
      <c r="WYY88" s="461" t="s">
        <v>903</v>
      </c>
      <c r="WYZ88" s="140" t="s">
        <v>2</v>
      </c>
      <c r="WZA88" s="224" t="s">
        <v>3</v>
      </c>
      <c r="WZB88" s="461" t="s">
        <v>10</v>
      </c>
      <c r="WZC88" s="461" t="s">
        <v>4</v>
      </c>
      <c r="WZD88" s="180" t="s">
        <v>193</v>
      </c>
      <c r="WZE88" s="180" t="s">
        <v>25</v>
      </c>
      <c r="WZF88" s="193"/>
      <c r="WZG88" s="461" t="s">
        <v>903</v>
      </c>
      <c r="WZH88" s="140" t="s">
        <v>2</v>
      </c>
      <c r="WZI88" s="224" t="s">
        <v>3</v>
      </c>
      <c r="WZJ88" s="461" t="s">
        <v>10</v>
      </c>
      <c r="WZK88" s="461" t="s">
        <v>4</v>
      </c>
      <c r="WZL88" s="180" t="s">
        <v>193</v>
      </c>
      <c r="WZM88" s="180" t="s">
        <v>25</v>
      </c>
      <c r="WZN88" s="193"/>
      <c r="WZO88" s="461" t="s">
        <v>903</v>
      </c>
      <c r="WZP88" s="140" t="s">
        <v>2</v>
      </c>
      <c r="WZQ88" s="224" t="s">
        <v>3</v>
      </c>
      <c r="WZR88" s="461" t="s">
        <v>10</v>
      </c>
      <c r="WZS88" s="461" t="s">
        <v>4</v>
      </c>
      <c r="WZT88" s="180" t="s">
        <v>193</v>
      </c>
      <c r="WZU88" s="180" t="s">
        <v>25</v>
      </c>
      <c r="WZV88" s="193"/>
      <c r="WZW88" s="461" t="s">
        <v>903</v>
      </c>
      <c r="WZX88" s="140" t="s">
        <v>2</v>
      </c>
      <c r="WZY88" s="224" t="s">
        <v>3</v>
      </c>
      <c r="WZZ88" s="461" t="s">
        <v>10</v>
      </c>
      <c r="XAA88" s="461" t="s">
        <v>4</v>
      </c>
      <c r="XAB88" s="180" t="s">
        <v>193</v>
      </c>
      <c r="XAC88" s="180" t="s">
        <v>25</v>
      </c>
      <c r="XAD88" s="193"/>
      <c r="XAE88" s="461" t="s">
        <v>903</v>
      </c>
      <c r="XAF88" s="140" t="s">
        <v>2</v>
      </c>
      <c r="XAG88" s="224" t="s">
        <v>3</v>
      </c>
      <c r="XAH88" s="461" t="s">
        <v>10</v>
      </c>
      <c r="XAI88" s="461" t="s">
        <v>4</v>
      </c>
      <c r="XAJ88" s="180" t="s">
        <v>193</v>
      </c>
      <c r="XAK88" s="180" t="s">
        <v>25</v>
      </c>
      <c r="XAL88" s="193"/>
      <c r="XAM88" s="461" t="s">
        <v>903</v>
      </c>
      <c r="XAN88" s="140" t="s">
        <v>2</v>
      </c>
      <c r="XAO88" s="224" t="s">
        <v>3</v>
      </c>
      <c r="XAP88" s="461" t="s">
        <v>10</v>
      </c>
      <c r="XAQ88" s="461" t="s">
        <v>4</v>
      </c>
      <c r="XAR88" s="180" t="s">
        <v>193</v>
      </c>
      <c r="XAS88" s="180" t="s">
        <v>25</v>
      </c>
      <c r="XAT88" s="193"/>
      <c r="XAU88" s="461" t="s">
        <v>903</v>
      </c>
      <c r="XAV88" s="140" t="s">
        <v>2</v>
      </c>
      <c r="XAW88" s="224" t="s">
        <v>3</v>
      </c>
      <c r="XAX88" s="461" t="s">
        <v>10</v>
      </c>
      <c r="XAY88" s="461" t="s">
        <v>4</v>
      </c>
      <c r="XAZ88" s="180" t="s">
        <v>193</v>
      </c>
      <c r="XBA88" s="180" t="s">
        <v>25</v>
      </c>
      <c r="XBB88" s="193"/>
      <c r="XBC88" s="461" t="s">
        <v>903</v>
      </c>
      <c r="XBD88" s="140" t="s">
        <v>2</v>
      </c>
      <c r="XBE88" s="224" t="s">
        <v>3</v>
      </c>
      <c r="XBF88" s="461" t="s">
        <v>10</v>
      </c>
      <c r="XBG88" s="461" t="s">
        <v>4</v>
      </c>
      <c r="XBH88" s="180" t="s">
        <v>193</v>
      </c>
      <c r="XBI88" s="180" t="s">
        <v>25</v>
      </c>
      <c r="XBJ88" s="193"/>
      <c r="XBK88" s="461" t="s">
        <v>903</v>
      </c>
      <c r="XBL88" s="140" t="s">
        <v>2</v>
      </c>
      <c r="XBM88" s="224" t="s">
        <v>3</v>
      </c>
      <c r="XBN88" s="461" t="s">
        <v>10</v>
      </c>
      <c r="XBO88" s="461" t="s">
        <v>4</v>
      </c>
      <c r="XBP88" s="180" t="s">
        <v>193</v>
      </c>
      <c r="XBQ88" s="180" t="s">
        <v>25</v>
      </c>
      <c r="XBR88" s="193"/>
      <c r="XBS88" s="461" t="s">
        <v>903</v>
      </c>
      <c r="XBT88" s="140" t="s">
        <v>2</v>
      </c>
      <c r="XBU88" s="224" t="s">
        <v>3</v>
      </c>
      <c r="XBV88" s="461" t="s">
        <v>10</v>
      </c>
      <c r="XBW88" s="461" t="s">
        <v>4</v>
      </c>
      <c r="XBX88" s="180" t="s">
        <v>193</v>
      </c>
      <c r="XBY88" s="180" t="s">
        <v>25</v>
      </c>
      <c r="XBZ88" s="193"/>
      <c r="XCA88" s="461" t="s">
        <v>903</v>
      </c>
      <c r="XCB88" s="140" t="s">
        <v>2</v>
      </c>
      <c r="XCC88" s="224" t="s">
        <v>3</v>
      </c>
      <c r="XCD88" s="461" t="s">
        <v>10</v>
      </c>
      <c r="XCE88" s="461" t="s">
        <v>4</v>
      </c>
      <c r="XCF88" s="180" t="s">
        <v>193</v>
      </c>
      <c r="XCG88" s="180" t="s">
        <v>25</v>
      </c>
      <c r="XCH88" s="193"/>
      <c r="XCI88" s="461" t="s">
        <v>903</v>
      </c>
      <c r="XCJ88" s="140" t="s">
        <v>2</v>
      </c>
      <c r="XCK88" s="224" t="s">
        <v>3</v>
      </c>
      <c r="XCL88" s="461" t="s">
        <v>10</v>
      </c>
      <c r="XCM88" s="461" t="s">
        <v>4</v>
      </c>
      <c r="XCN88" s="180" t="s">
        <v>193</v>
      </c>
      <c r="XCO88" s="180" t="s">
        <v>25</v>
      </c>
      <c r="XCP88" s="193"/>
      <c r="XCQ88" s="461" t="s">
        <v>903</v>
      </c>
      <c r="XCR88" s="140" t="s">
        <v>2</v>
      </c>
      <c r="XCS88" s="224" t="s">
        <v>3</v>
      </c>
      <c r="XCT88" s="461" t="s">
        <v>10</v>
      </c>
      <c r="XCU88" s="461" t="s">
        <v>4</v>
      </c>
      <c r="XCV88" s="180" t="s">
        <v>193</v>
      </c>
      <c r="XCW88" s="180" t="s">
        <v>25</v>
      </c>
      <c r="XCX88" s="193"/>
      <c r="XCY88" s="461" t="s">
        <v>903</v>
      </c>
      <c r="XCZ88" s="140" t="s">
        <v>2</v>
      </c>
      <c r="XDA88" s="224" t="s">
        <v>3</v>
      </c>
      <c r="XDB88" s="461" t="s">
        <v>10</v>
      </c>
      <c r="XDC88" s="461" t="s">
        <v>4</v>
      </c>
      <c r="XDD88" s="180" t="s">
        <v>193</v>
      </c>
      <c r="XDE88" s="180" t="s">
        <v>25</v>
      </c>
      <c r="XDF88" s="193"/>
    </row>
    <row r="89" spans="1:16384" ht="15.75" thickBot="1">
      <c r="B89" s="48"/>
      <c r="G89" s="440" t="s">
        <v>768</v>
      </c>
      <c r="H89" s="188">
        <f>SUM(E88)</f>
        <v>547588</v>
      </c>
      <c r="BV89" s="332" t="s">
        <v>904</v>
      </c>
      <c r="BW89" s="333" t="s">
        <v>912</v>
      </c>
      <c r="BX89" s="479">
        <v>42068</v>
      </c>
      <c r="BY89" s="503">
        <v>2816000</v>
      </c>
      <c r="BZ89" s="336">
        <v>2</v>
      </c>
      <c r="CA89" s="337" t="s">
        <v>1147</v>
      </c>
      <c r="CB89" s="193"/>
      <c r="CC89" s="336">
        <v>1</v>
      </c>
      <c r="CD89" s="332" t="s">
        <v>904</v>
      </c>
      <c r="CE89" s="333" t="s">
        <v>912</v>
      </c>
      <c r="CF89" s="479">
        <v>42068</v>
      </c>
      <c r="CG89" s="503">
        <v>2816000</v>
      </c>
      <c r="CH89" s="336">
        <v>2</v>
      </c>
      <c r="CI89" s="337" t="s">
        <v>1147</v>
      </c>
      <c r="CJ89" s="193"/>
      <c r="CK89" s="336">
        <v>1</v>
      </c>
      <c r="CL89" s="332" t="s">
        <v>904</v>
      </c>
      <c r="CM89" s="333" t="s">
        <v>912</v>
      </c>
      <c r="CN89" s="479">
        <v>42068</v>
      </c>
      <c r="CO89" s="503">
        <v>2816000</v>
      </c>
      <c r="CP89" s="336">
        <v>2</v>
      </c>
      <c r="CQ89" s="337" t="s">
        <v>1147</v>
      </c>
      <c r="CR89" s="193"/>
      <c r="CS89" s="336">
        <v>1</v>
      </c>
      <c r="CT89" s="332" t="s">
        <v>904</v>
      </c>
      <c r="CU89" s="333" t="s">
        <v>912</v>
      </c>
      <c r="CV89" s="479">
        <v>42068</v>
      </c>
      <c r="CW89" s="503">
        <v>2816000</v>
      </c>
      <c r="CX89" s="336">
        <v>2</v>
      </c>
      <c r="CY89" s="337" t="s">
        <v>1147</v>
      </c>
      <c r="CZ89" s="193"/>
      <c r="DA89" s="336">
        <v>1</v>
      </c>
      <c r="DB89" s="332" t="s">
        <v>904</v>
      </c>
      <c r="DC89" s="333" t="s">
        <v>912</v>
      </c>
      <c r="DD89" s="479">
        <v>42068</v>
      </c>
      <c r="DE89" s="503">
        <v>2816000</v>
      </c>
      <c r="DF89" s="336">
        <v>2</v>
      </c>
      <c r="DG89" s="337" t="s">
        <v>1147</v>
      </c>
      <c r="DH89" s="193"/>
      <c r="DI89" s="336">
        <v>1</v>
      </c>
      <c r="DJ89" s="332" t="s">
        <v>904</v>
      </c>
      <c r="DK89" s="333" t="s">
        <v>912</v>
      </c>
      <c r="DL89" s="479">
        <v>42068</v>
      </c>
      <c r="DM89" s="503">
        <v>2816000</v>
      </c>
      <c r="DN89" s="336">
        <v>2</v>
      </c>
      <c r="DO89" s="337" t="s">
        <v>1147</v>
      </c>
      <c r="DP89" s="193"/>
      <c r="DQ89" s="336">
        <v>1</v>
      </c>
      <c r="DR89" s="332" t="s">
        <v>904</v>
      </c>
      <c r="DS89" s="333" t="s">
        <v>912</v>
      </c>
      <c r="DT89" s="479">
        <v>42068</v>
      </c>
      <c r="DU89" s="503">
        <v>2816000</v>
      </c>
      <c r="DV89" s="336">
        <v>2</v>
      </c>
      <c r="DW89" s="337" t="s">
        <v>1147</v>
      </c>
      <c r="DX89" s="193"/>
      <c r="DY89" s="336">
        <v>1</v>
      </c>
      <c r="DZ89" s="332" t="s">
        <v>904</v>
      </c>
      <c r="EA89" s="333" t="s">
        <v>912</v>
      </c>
      <c r="EB89" s="479">
        <v>42068</v>
      </c>
      <c r="EC89" s="503">
        <v>2816000</v>
      </c>
      <c r="ED89" s="336">
        <v>2</v>
      </c>
      <c r="EE89" s="337" t="s">
        <v>1147</v>
      </c>
      <c r="EF89" s="193"/>
      <c r="EG89" s="336">
        <v>1</v>
      </c>
      <c r="EH89" s="332" t="s">
        <v>904</v>
      </c>
      <c r="EI89" s="333" t="s">
        <v>912</v>
      </c>
      <c r="EJ89" s="479">
        <v>42068</v>
      </c>
      <c r="EK89" s="503">
        <v>2816000</v>
      </c>
      <c r="EL89" s="336">
        <v>2</v>
      </c>
      <c r="EM89" s="337" t="s">
        <v>1147</v>
      </c>
      <c r="EN89" s="193"/>
      <c r="EO89" s="336">
        <v>1</v>
      </c>
      <c r="EP89" s="332" t="s">
        <v>904</v>
      </c>
      <c r="EQ89" s="333" t="s">
        <v>912</v>
      </c>
      <c r="ER89" s="479">
        <v>42068</v>
      </c>
      <c r="ES89" s="503">
        <v>2816000</v>
      </c>
      <c r="ET89" s="336">
        <v>2</v>
      </c>
      <c r="EU89" s="337" t="s">
        <v>1147</v>
      </c>
      <c r="EV89" s="193"/>
      <c r="EW89" s="336">
        <v>1</v>
      </c>
      <c r="EX89" s="332" t="s">
        <v>904</v>
      </c>
      <c r="EY89" s="333" t="s">
        <v>912</v>
      </c>
      <c r="EZ89" s="479">
        <v>42068</v>
      </c>
      <c r="FA89" s="503">
        <v>2816000</v>
      </c>
      <c r="FB89" s="336">
        <v>2</v>
      </c>
      <c r="FC89" s="337" t="s">
        <v>1147</v>
      </c>
      <c r="FD89" s="193"/>
      <c r="FE89" s="336">
        <v>1</v>
      </c>
      <c r="FF89" s="332" t="s">
        <v>904</v>
      </c>
      <c r="FG89" s="333" t="s">
        <v>912</v>
      </c>
      <c r="FH89" s="479">
        <v>42068</v>
      </c>
      <c r="FI89" s="503">
        <v>2816000</v>
      </c>
      <c r="FJ89" s="336">
        <v>2</v>
      </c>
      <c r="FK89" s="337" t="s">
        <v>1147</v>
      </c>
      <c r="FL89" s="193"/>
      <c r="FM89" s="336">
        <v>1</v>
      </c>
      <c r="FN89" s="332" t="s">
        <v>904</v>
      </c>
      <c r="FO89" s="333" t="s">
        <v>912</v>
      </c>
      <c r="FP89" s="479">
        <v>42068</v>
      </c>
      <c r="FQ89" s="503">
        <v>2816000</v>
      </c>
      <c r="FR89" s="336">
        <v>2</v>
      </c>
      <c r="FS89" s="337" t="s">
        <v>1147</v>
      </c>
      <c r="FT89" s="193"/>
      <c r="FU89" s="336">
        <v>1</v>
      </c>
      <c r="FV89" s="332" t="s">
        <v>904</v>
      </c>
      <c r="FW89" s="333" t="s">
        <v>912</v>
      </c>
      <c r="FX89" s="479">
        <v>42068</v>
      </c>
      <c r="FY89" s="503">
        <v>2816000</v>
      </c>
      <c r="FZ89" s="336">
        <v>2</v>
      </c>
      <c r="GA89" s="337" t="s">
        <v>1147</v>
      </c>
      <c r="GB89" s="193"/>
      <c r="GC89" s="336">
        <v>1</v>
      </c>
      <c r="GD89" s="332" t="s">
        <v>904</v>
      </c>
      <c r="GE89" s="333" t="s">
        <v>912</v>
      </c>
      <c r="GF89" s="479">
        <v>42068</v>
      </c>
      <c r="GG89" s="503">
        <v>2816000</v>
      </c>
      <c r="GH89" s="336">
        <v>2</v>
      </c>
      <c r="GI89" s="337" t="s">
        <v>1147</v>
      </c>
      <c r="GJ89" s="193"/>
      <c r="GK89" s="336">
        <v>1</v>
      </c>
      <c r="GL89" s="332" t="s">
        <v>904</v>
      </c>
      <c r="GM89" s="333" t="s">
        <v>912</v>
      </c>
      <c r="GN89" s="479">
        <v>42068</v>
      </c>
      <c r="GO89" s="503">
        <v>2816000</v>
      </c>
      <c r="GP89" s="336">
        <v>2</v>
      </c>
      <c r="GQ89" s="337" t="s">
        <v>1147</v>
      </c>
      <c r="GR89" s="193"/>
      <c r="GS89" s="336">
        <v>1</v>
      </c>
      <c r="GT89" s="332" t="s">
        <v>904</v>
      </c>
      <c r="GU89" s="333" t="s">
        <v>912</v>
      </c>
      <c r="GV89" s="479">
        <v>42068</v>
      </c>
      <c r="GW89" s="503">
        <v>2816000</v>
      </c>
      <c r="GX89" s="336">
        <v>2</v>
      </c>
      <c r="GY89" s="337" t="s">
        <v>1147</v>
      </c>
      <c r="GZ89" s="193"/>
      <c r="HA89" s="336">
        <v>1</v>
      </c>
      <c r="HB89" s="332" t="s">
        <v>904</v>
      </c>
      <c r="HC89" s="333" t="s">
        <v>912</v>
      </c>
      <c r="HD89" s="479">
        <v>42068</v>
      </c>
      <c r="HE89" s="503">
        <v>2816000</v>
      </c>
      <c r="HF89" s="336">
        <v>2</v>
      </c>
      <c r="HG89" s="337" t="s">
        <v>1147</v>
      </c>
      <c r="HH89" s="193"/>
      <c r="HI89" s="336">
        <v>1</v>
      </c>
      <c r="HJ89" s="332" t="s">
        <v>904</v>
      </c>
      <c r="HK89" s="333" t="s">
        <v>912</v>
      </c>
      <c r="HL89" s="479">
        <v>42068</v>
      </c>
      <c r="HM89" s="503">
        <v>2816000</v>
      </c>
      <c r="HN89" s="336">
        <v>2</v>
      </c>
      <c r="HO89" s="337" t="s">
        <v>1147</v>
      </c>
      <c r="HP89" s="193"/>
      <c r="HQ89" s="336">
        <v>1</v>
      </c>
      <c r="HR89" s="332" t="s">
        <v>904</v>
      </c>
      <c r="HS89" s="333" t="s">
        <v>912</v>
      </c>
      <c r="HT89" s="479">
        <v>42068</v>
      </c>
      <c r="HU89" s="503">
        <v>2816000</v>
      </c>
      <c r="HV89" s="336">
        <v>2</v>
      </c>
      <c r="HW89" s="337" t="s">
        <v>1147</v>
      </c>
      <c r="HX89" s="193"/>
      <c r="HY89" s="336">
        <v>1</v>
      </c>
      <c r="HZ89" s="332" t="s">
        <v>904</v>
      </c>
      <c r="IA89" s="333" t="s">
        <v>912</v>
      </c>
      <c r="IB89" s="479">
        <v>42068</v>
      </c>
      <c r="IC89" s="503">
        <v>2816000</v>
      </c>
      <c r="ID89" s="336">
        <v>2</v>
      </c>
      <c r="IE89" s="337" t="s">
        <v>1147</v>
      </c>
      <c r="IF89" s="193"/>
      <c r="IG89" s="336">
        <v>1</v>
      </c>
      <c r="IH89" s="332" t="s">
        <v>904</v>
      </c>
      <c r="II89" s="333" t="s">
        <v>912</v>
      </c>
      <c r="IJ89" s="479">
        <v>42068</v>
      </c>
      <c r="IK89" s="503">
        <v>2816000</v>
      </c>
      <c r="IL89" s="336">
        <v>2</v>
      </c>
      <c r="IM89" s="337" t="s">
        <v>1147</v>
      </c>
      <c r="IN89" s="193"/>
      <c r="IO89" s="336">
        <v>1</v>
      </c>
      <c r="IP89" s="332" t="s">
        <v>904</v>
      </c>
      <c r="IQ89" s="333" t="s">
        <v>912</v>
      </c>
      <c r="IR89" s="479">
        <v>42068</v>
      </c>
      <c r="IS89" s="503">
        <v>2816000</v>
      </c>
      <c r="IT89" s="336">
        <v>2</v>
      </c>
      <c r="IU89" s="337" t="s">
        <v>1147</v>
      </c>
      <c r="IV89" s="193"/>
      <c r="IW89" s="336">
        <v>1</v>
      </c>
      <c r="IX89" s="332" t="s">
        <v>904</v>
      </c>
      <c r="IY89" s="333" t="s">
        <v>912</v>
      </c>
      <c r="IZ89" s="479">
        <v>42068</v>
      </c>
      <c r="JA89" s="503">
        <v>2816000</v>
      </c>
      <c r="JB89" s="336">
        <v>2</v>
      </c>
      <c r="JC89" s="337" t="s">
        <v>1147</v>
      </c>
      <c r="JD89" s="193"/>
      <c r="JE89" s="336">
        <v>1</v>
      </c>
      <c r="JF89" s="332" t="s">
        <v>904</v>
      </c>
      <c r="JG89" s="333" t="s">
        <v>912</v>
      </c>
      <c r="JH89" s="479">
        <v>42068</v>
      </c>
      <c r="JI89" s="503">
        <v>2816000</v>
      </c>
      <c r="JJ89" s="336">
        <v>2</v>
      </c>
      <c r="JK89" s="337" t="s">
        <v>1147</v>
      </c>
      <c r="JL89" s="193"/>
      <c r="JM89" s="336">
        <v>1</v>
      </c>
      <c r="JN89" s="332" t="s">
        <v>904</v>
      </c>
      <c r="JO89" s="333" t="s">
        <v>912</v>
      </c>
      <c r="JP89" s="479">
        <v>42068</v>
      </c>
      <c r="JQ89" s="503">
        <v>2816000</v>
      </c>
      <c r="JR89" s="336">
        <v>2</v>
      </c>
      <c r="JS89" s="337" t="s">
        <v>1147</v>
      </c>
      <c r="JT89" s="193"/>
      <c r="JU89" s="336">
        <v>1</v>
      </c>
      <c r="JV89" s="332" t="s">
        <v>904</v>
      </c>
      <c r="JW89" s="333" t="s">
        <v>912</v>
      </c>
      <c r="JX89" s="479">
        <v>42068</v>
      </c>
      <c r="JY89" s="503">
        <v>2816000</v>
      </c>
      <c r="JZ89" s="336">
        <v>2</v>
      </c>
      <c r="KA89" s="337" t="s">
        <v>1147</v>
      </c>
      <c r="KB89" s="193"/>
      <c r="KC89" s="336">
        <v>1</v>
      </c>
      <c r="KD89" s="332" t="s">
        <v>904</v>
      </c>
      <c r="KE89" s="333" t="s">
        <v>912</v>
      </c>
      <c r="KF89" s="479">
        <v>42068</v>
      </c>
      <c r="KG89" s="503">
        <v>2816000</v>
      </c>
      <c r="KH89" s="336">
        <v>2</v>
      </c>
      <c r="KI89" s="337" t="s">
        <v>1147</v>
      </c>
      <c r="KJ89" s="193"/>
      <c r="KK89" s="336">
        <v>1</v>
      </c>
      <c r="KL89" s="332" t="s">
        <v>904</v>
      </c>
      <c r="KM89" s="333" t="s">
        <v>912</v>
      </c>
      <c r="KN89" s="479">
        <v>42068</v>
      </c>
      <c r="KO89" s="503">
        <v>2816000</v>
      </c>
      <c r="KP89" s="336">
        <v>2</v>
      </c>
      <c r="KQ89" s="337" t="s">
        <v>1147</v>
      </c>
      <c r="KR89" s="193"/>
      <c r="KS89" s="336">
        <v>1</v>
      </c>
      <c r="KT89" s="332" t="s">
        <v>904</v>
      </c>
      <c r="KU89" s="333" t="s">
        <v>912</v>
      </c>
      <c r="KV89" s="479">
        <v>42068</v>
      </c>
      <c r="KW89" s="503">
        <v>2816000</v>
      </c>
      <c r="KX89" s="336">
        <v>2</v>
      </c>
      <c r="KY89" s="337" t="s">
        <v>1147</v>
      </c>
      <c r="KZ89" s="193"/>
      <c r="LA89" s="336">
        <v>1</v>
      </c>
      <c r="LB89" s="332" t="s">
        <v>904</v>
      </c>
      <c r="LC89" s="333" t="s">
        <v>912</v>
      </c>
      <c r="LD89" s="479">
        <v>42068</v>
      </c>
      <c r="LE89" s="503">
        <v>2816000</v>
      </c>
      <c r="LF89" s="336">
        <v>2</v>
      </c>
      <c r="LG89" s="337" t="s">
        <v>1147</v>
      </c>
      <c r="LH89" s="193"/>
      <c r="LI89" s="336">
        <v>1</v>
      </c>
      <c r="LJ89" s="332" t="s">
        <v>904</v>
      </c>
      <c r="LK89" s="333" t="s">
        <v>912</v>
      </c>
      <c r="LL89" s="479">
        <v>42068</v>
      </c>
      <c r="LM89" s="503">
        <v>2816000</v>
      </c>
      <c r="LN89" s="336">
        <v>2</v>
      </c>
      <c r="LO89" s="337" t="s">
        <v>1147</v>
      </c>
      <c r="LP89" s="193"/>
      <c r="LQ89" s="336">
        <v>1</v>
      </c>
      <c r="LR89" s="332" t="s">
        <v>904</v>
      </c>
      <c r="LS89" s="333" t="s">
        <v>912</v>
      </c>
      <c r="LT89" s="479">
        <v>42068</v>
      </c>
      <c r="LU89" s="503">
        <v>2816000</v>
      </c>
      <c r="LV89" s="336">
        <v>2</v>
      </c>
      <c r="LW89" s="337" t="s">
        <v>1147</v>
      </c>
      <c r="LX89" s="193"/>
      <c r="LY89" s="336">
        <v>1</v>
      </c>
      <c r="LZ89" s="332" t="s">
        <v>904</v>
      </c>
      <c r="MA89" s="333" t="s">
        <v>912</v>
      </c>
      <c r="MB89" s="479">
        <v>42068</v>
      </c>
      <c r="MC89" s="503">
        <v>2816000</v>
      </c>
      <c r="MD89" s="336">
        <v>2</v>
      </c>
      <c r="ME89" s="337" t="s">
        <v>1147</v>
      </c>
      <c r="MF89" s="193"/>
      <c r="MG89" s="336">
        <v>1</v>
      </c>
      <c r="MH89" s="332" t="s">
        <v>904</v>
      </c>
      <c r="MI89" s="333" t="s">
        <v>912</v>
      </c>
      <c r="MJ89" s="479">
        <v>42068</v>
      </c>
      <c r="MK89" s="503">
        <v>2816000</v>
      </c>
      <c r="ML89" s="336">
        <v>2</v>
      </c>
      <c r="MM89" s="337" t="s">
        <v>1147</v>
      </c>
      <c r="MN89" s="193"/>
      <c r="MO89" s="336">
        <v>1</v>
      </c>
      <c r="MP89" s="332" t="s">
        <v>904</v>
      </c>
      <c r="MQ89" s="333" t="s">
        <v>912</v>
      </c>
      <c r="MR89" s="479">
        <v>42068</v>
      </c>
      <c r="MS89" s="503">
        <v>2816000</v>
      </c>
      <c r="MT89" s="336">
        <v>2</v>
      </c>
      <c r="MU89" s="337" t="s">
        <v>1147</v>
      </c>
      <c r="MV89" s="193"/>
      <c r="MW89" s="336">
        <v>1</v>
      </c>
      <c r="MX89" s="332" t="s">
        <v>904</v>
      </c>
      <c r="MY89" s="333" t="s">
        <v>912</v>
      </c>
      <c r="MZ89" s="479">
        <v>42068</v>
      </c>
      <c r="NA89" s="503">
        <v>2816000</v>
      </c>
      <c r="NB89" s="336">
        <v>2</v>
      </c>
      <c r="NC89" s="337" t="s">
        <v>1147</v>
      </c>
      <c r="ND89" s="193"/>
      <c r="NE89" s="336">
        <v>1</v>
      </c>
      <c r="NF89" s="332" t="s">
        <v>904</v>
      </c>
      <c r="NG89" s="333" t="s">
        <v>912</v>
      </c>
      <c r="NH89" s="479">
        <v>42068</v>
      </c>
      <c r="NI89" s="503">
        <v>2816000</v>
      </c>
      <c r="NJ89" s="336">
        <v>2</v>
      </c>
      <c r="NK89" s="337" t="s">
        <v>1147</v>
      </c>
      <c r="NL89" s="193"/>
      <c r="NM89" s="336">
        <v>1</v>
      </c>
      <c r="NN89" s="332" t="s">
        <v>904</v>
      </c>
      <c r="NO89" s="333" t="s">
        <v>912</v>
      </c>
      <c r="NP89" s="479">
        <v>42068</v>
      </c>
      <c r="NQ89" s="503">
        <v>2816000</v>
      </c>
      <c r="NR89" s="336">
        <v>2</v>
      </c>
      <c r="NS89" s="337" t="s">
        <v>1147</v>
      </c>
      <c r="NT89" s="193"/>
      <c r="NU89" s="336">
        <v>1</v>
      </c>
      <c r="NV89" s="332" t="s">
        <v>904</v>
      </c>
      <c r="NW89" s="333" t="s">
        <v>912</v>
      </c>
      <c r="NX89" s="479">
        <v>42068</v>
      </c>
      <c r="NY89" s="503">
        <v>2816000</v>
      </c>
      <c r="NZ89" s="336">
        <v>2</v>
      </c>
      <c r="OA89" s="337" t="s">
        <v>1147</v>
      </c>
      <c r="OB89" s="193"/>
      <c r="OC89" s="336">
        <v>1</v>
      </c>
      <c r="OD89" s="332" t="s">
        <v>904</v>
      </c>
      <c r="OE89" s="333" t="s">
        <v>912</v>
      </c>
      <c r="OF89" s="479">
        <v>42068</v>
      </c>
      <c r="OG89" s="503">
        <v>2816000</v>
      </c>
      <c r="OH89" s="336">
        <v>2</v>
      </c>
      <c r="OI89" s="337" t="s">
        <v>1147</v>
      </c>
      <c r="OJ89" s="193"/>
      <c r="OK89" s="336">
        <v>1</v>
      </c>
      <c r="OL89" s="332" t="s">
        <v>904</v>
      </c>
      <c r="OM89" s="333" t="s">
        <v>912</v>
      </c>
      <c r="ON89" s="479">
        <v>42068</v>
      </c>
      <c r="OO89" s="503">
        <v>2816000</v>
      </c>
      <c r="OP89" s="336">
        <v>2</v>
      </c>
      <c r="OQ89" s="337" t="s">
        <v>1147</v>
      </c>
      <c r="OR89" s="193"/>
      <c r="OS89" s="336">
        <v>1</v>
      </c>
      <c r="OT89" s="332" t="s">
        <v>904</v>
      </c>
      <c r="OU89" s="333" t="s">
        <v>912</v>
      </c>
      <c r="OV89" s="479">
        <v>42068</v>
      </c>
      <c r="OW89" s="503">
        <v>2816000</v>
      </c>
      <c r="OX89" s="336">
        <v>2</v>
      </c>
      <c r="OY89" s="337" t="s">
        <v>1147</v>
      </c>
      <c r="OZ89" s="193"/>
      <c r="PA89" s="336">
        <v>1</v>
      </c>
      <c r="PB89" s="332" t="s">
        <v>904</v>
      </c>
      <c r="PC89" s="333" t="s">
        <v>912</v>
      </c>
      <c r="PD89" s="479">
        <v>42068</v>
      </c>
      <c r="PE89" s="503">
        <v>2816000</v>
      </c>
      <c r="PF89" s="336">
        <v>2</v>
      </c>
      <c r="PG89" s="337" t="s">
        <v>1147</v>
      </c>
      <c r="PH89" s="193"/>
      <c r="PI89" s="336">
        <v>1</v>
      </c>
      <c r="PJ89" s="332" t="s">
        <v>904</v>
      </c>
      <c r="PK89" s="333" t="s">
        <v>912</v>
      </c>
      <c r="PL89" s="479">
        <v>42068</v>
      </c>
      <c r="PM89" s="503">
        <v>2816000</v>
      </c>
      <c r="PN89" s="336">
        <v>2</v>
      </c>
      <c r="PO89" s="337" t="s">
        <v>1147</v>
      </c>
      <c r="PP89" s="193"/>
      <c r="PQ89" s="336">
        <v>1</v>
      </c>
      <c r="PR89" s="332" t="s">
        <v>904</v>
      </c>
      <c r="PS89" s="333" t="s">
        <v>912</v>
      </c>
      <c r="PT89" s="479">
        <v>42068</v>
      </c>
      <c r="PU89" s="503">
        <v>2816000</v>
      </c>
      <c r="PV89" s="336">
        <v>2</v>
      </c>
      <c r="PW89" s="337" t="s">
        <v>1147</v>
      </c>
      <c r="PX89" s="193"/>
      <c r="PY89" s="336">
        <v>1</v>
      </c>
      <c r="PZ89" s="332" t="s">
        <v>904</v>
      </c>
      <c r="QA89" s="333" t="s">
        <v>912</v>
      </c>
      <c r="QB89" s="479">
        <v>42068</v>
      </c>
      <c r="QC89" s="503">
        <v>2816000</v>
      </c>
      <c r="QD89" s="336">
        <v>2</v>
      </c>
      <c r="QE89" s="337" t="s">
        <v>1147</v>
      </c>
      <c r="QF89" s="193"/>
      <c r="QG89" s="336">
        <v>1</v>
      </c>
      <c r="QH89" s="332" t="s">
        <v>904</v>
      </c>
      <c r="QI89" s="333" t="s">
        <v>912</v>
      </c>
      <c r="QJ89" s="479">
        <v>42068</v>
      </c>
      <c r="QK89" s="503">
        <v>2816000</v>
      </c>
      <c r="QL89" s="336">
        <v>2</v>
      </c>
      <c r="QM89" s="337" t="s">
        <v>1147</v>
      </c>
      <c r="QN89" s="193"/>
      <c r="QO89" s="336">
        <v>1</v>
      </c>
      <c r="QP89" s="332" t="s">
        <v>904</v>
      </c>
      <c r="QQ89" s="333" t="s">
        <v>912</v>
      </c>
      <c r="QR89" s="479">
        <v>42068</v>
      </c>
      <c r="QS89" s="503">
        <v>2816000</v>
      </c>
      <c r="QT89" s="336">
        <v>2</v>
      </c>
      <c r="QU89" s="337" t="s">
        <v>1147</v>
      </c>
      <c r="QV89" s="193"/>
      <c r="QW89" s="336">
        <v>1</v>
      </c>
      <c r="QX89" s="332" t="s">
        <v>904</v>
      </c>
      <c r="QY89" s="333" t="s">
        <v>912</v>
      </c>
      <c r="QZ89" s="479">
        <v>42068</v>
      </c>
      <c r="RA89" s="503">
        <v>2816000</v>
      </c>
      <c r="RB89" s="336">
        <v>2</v>
      </c>
      <c r="RC89" s="337" t="s">
        <v>1147</v>
      </c>
      <c r="RD89" s="193"/>
      <c r="RE89" s="336">
        <v>1</v>
      </c>
      <c r="RF89" s="332" t="s">
        <v>904</v>
      </c>
      <c r="RG89" s="333" t="s">
        <v>912</v>
      </c>
      <c r="RH89" s="479">
        <v>42068</v>
      </c>
      <c r="RI89" s="503">
        <v>2816000</v>
      </c>
      <c r="RJ89" s="336">
        <v>2</v>
      </c>
      <c r="RK89" s="337" t="s">
        <v>1147</v>
      </c>
      <c r="RL89" s="193"/>
      <c r="RM89" s="336">
        <v>1</v>
      </c>
      <c r="RN89" s="332" t="s">
        <v>904</v>
      </c>
      <c r="RO89" s="333" t="s">
        <v>912</v>
      </c>
      <c r="RP89" s="479">
        <v>42068</v>
      </c>
      <c r="RQ89" s="503">
        <v>2816000</v>
      </c>
      <c r="RR89" s="336">
        <v>2</v>
      </c>
      <c r="RS89" s="337" t="s">
        <v>1147</v>
      </c>
      <c r="RT89" s="193"/>
      <c r="RU89" s="336">
        <v>1</v>
      </c>
      <c r="RV89" s="332" t="s">
        <v>904</v>
      </c>
      <c r="RW89" s="333" t="s">
        <v>912</v>
      </c>
      <c r="RX89" s="479">
        <v>42068</v>
      </c>
      <c r="RY89" s="503">
        <v>2816000</v>
      </c>
      <c r="RZ89" s="336">
        <v>2</v>
      </c>
      <c r="SA89" s="337" t="s">
        <v>1147</v>
      </c>
      <c r="SB89" s="193"/>
      <c r="SC89" s="336">
        <v>1</v>
      </c>
      <c r="SD89" s="332" t="s">
        <v>904</v>
      </c>
      <c r="SE89" s="333" t="s">
        <v>912</v>
      </c>
      <c r="SF89" s="479">
        <v>42068</v>
      </c>
      <c r="SG89" s="503">
        <v>2816000</v>
      </c>
      <c r="SH89" s="336">
        <v>2</v>
      </c>
      <c r="SI89" s="337" t="s">
        <v>1147</v>
      </c>
      <c r="SJ89" s="193"/>
      <c r="SK89" s="336">
        <v>1</v>
      </c>
      <c r="SL89" s="332" t="s">
        <v>904</v>
      </c>
      <c r="SM89" s="333" t="s">
        <v>912</v>
      </c>
      <c r="SN89" s="479">
        <v>42068</v>
      </c>
      <c r="SO89" s="503">
        <v>2816000</v>
      </c>
      <c r="SP89" s="336">
        <v>2</v>
      </c>
      <c r="SQ89" s="337" t="s">
        <v>1147</v>
      </c>
      <c r="SR89" s="193"/>
      <c r="SS89" s="336">
        <v>1</v>
      </c>
      <c r="ST89" s="332" t="s">
        <v>904</v>
      </c>
      <c r="SU89" s="333" t="s">
        <v>912</v>
      </c>
      <c r="SV89" s="479">
        <v>42068</v>
      </c>
      <c r="SW89" s="503">
        <v>2816000</v>
      </c>
      <c r="SX89" s="336">
        <v>2</v>
      </c>
      <c r="SY89" s="337" t="s">
        <v>1147</v>
      </c>
      <c r="SZ89" s="193"/>
      <c r="TA89" s="336">
        <v>1</v>
      </c>
      <c r="TB89" s="332" t="s">
        <v>904</v>
      </c>
      <c r="TC89" s="333" t="s">
        <v>912</v>
      </c>
      <c r="TD89" s="479">
        <v>42068</v>
      </c>
      <c r="TE89" s="503">
        <v>2816000</v>
      </c>
      <c r="TF89" s="336">
        <v>2</v>
      </c>
      <c r="TG89" s="337" t="s">
        <v>1147</v>
      </c>
      <c r="TH89" s="193"/>
      <c r="TI89" s="336">
        <v>1</v>
      </c>
      <c r="TJ89" s="332" t="s">
        <v>904</v>
      </c>
      <c r="TK89" s="333" t="s">
        <v>912</v>
      </c>
      <c r="TL89" s="479">
        <v>42068</v>
      </c>
      <c r="TM89" s="503">
        <v>2816000</v>
      </c>
      <c r="TN89" s="336">
        <v>2</v>
      </c>
      <c r="TO89" s="337" t="s">
        <v>1147</v>
      </c>
      <c r="TP89" s="193"/>
      <c r="TQ89" s="336">
        <v>1</v>
      </c>
      <c r="TR89" s="332" t="s">
        <v>904</v>
      </c>
      <c r="TS89" s="333" t="s">
        <v>912</v>
      </c>
      <c r="TT89" s="479">
        <v>42068</v>
      </c>
      <c r="TU89" s="503">
        <v>2816000</v>
      </c>
      <c r="TV89" s="336">
        <v>2</v>
      </c>
      <c r="TW89" s="337" t="s">
        <v>1147</v>
      </c>
      <c r="TX89" s="193"/>
      <c r="TY89" s="336">
        <v>1</v>
      </c>
      <c r="TZ89" s="332" t="s">
        <v>904</v>
      </c>
      <c r="UA89" s="333" t="s">
        <v>912</v>
      </c>
      <c r="UB89" s="479">
        <v>42068</v>
      </c>
      <c r="UC89" s="503">
        <v>2816000</v>
      </c>
      <c r="UD89" s="336">
        <v>2</v>
      </c>
      <c r="UE89" s="337" t="s">
        <v>1147</v>
      </c>
      <c r="UF89" s="193"/>
      <c r="UG89" s="336">
        <v>1</v>
      </c>
      <c r="UH89" s="332" t="s">
        <v>904</v>
      </c>
      <c r="UI89" s="333" t="s">
        <v>912</v>
      </c>
      <c r="UJ89" s="479">
        <v>42068</v>
      </c>
      <c r="UK89" s="503">
        <v>2816000</v>
      </c>
      <c r="UL89" s="336">
        <v>2</v>
      </c>
      <c r="UM89" s="337" t="s">
        <v>1147</v>
      </c>
      <c r="UN89" s="193"/>
      <c r="UO89" s="336">
        <v>1</v>
      </c>
      <c r="UP89" s="332" t="s">
        <v>904</v>
      </c>
      <c r="UQ89" s="333" t="s">
        <v>912</v>
      </c>
      <c r="UR89" s="479">
        <v>42068</v>
      </c>
      <c r="US89" s="503">
        <v>2816000</v>
      </c>
      <c r="UT89" s="336">
        <v>2</v>
      </c>
      <c r="UU89" s="337" t="s">
        <v>1147</v>
      </c>
      <c r="UV89" s="193"/>
      <c r="UW89" s="336">
        <v>1</v>
      </c>
      <c r="UX89" s="332" t="s">
        <v>904</v>
      </c>
      <c r="UY89" s="333" t="s">
        <v>912</v>
      </c>
      <c r="UZ89" s="479">
        <v>42068</v>
      </c>
      <c r="VA89" s="503">
        <v>2816000</v>
      </c>
      <c r="VB89" s="336">
        <v>2</v>
      </c>
      <c r="VC89" s="337" t="s">
        <v>1147</v>
      </c>
      <c r="VD89" s="193"/>
      <c r="VE89" s="336">
        <v>1</v>
      </c>
      <c r="VF89" s="332" t="s">
        <v>904</v>
      </c>
      <c r="VG89" s="333" t="s">
        <v>912</v>
      </c>
      <c r="VH89" s="479">
        <v>42068</v>
      </c>
      <c r="VI89" s="503">
        <v>2816000</v>
      </c>
      <c r="VJ89" s="336">
        <v>2</v>
      </c>
      <c r="VK89" s="337" t="s">
        <v>1147</v>
      </c>
      <c r="VL89" s="193"/>
      <c r="VM89" s="336">
        <v>1</v>
      </c>
      <c r="VN89" s="332" t="s">
        <v>904</v>
      </c>
      <c r="VO89" s="333" t="s">
        <v>912</v>
      </c>
      <c r="VP89" s="479">
        <v>42068</v>
      </c>
      <c r="VQ89" s="503">
        <v>2816000</v>
      </c>
      <c r="VR89" s="336">
        <v>2</v>
      </c>
      <c r="VS89" s="337" t="s">
        <v>1147</v>
      </c>
      <c r="VT89" s="193"/>
      <c r="VU89" s="336">
        <v>1</v>
      </c>
      <c r="VV89" s="332" t="s">
        <v>904</v>
      </c>
      <c r="VW89" s="333" t="s">
        <v>912</v>
      </c>
      <c r="VX89" s="479">
        <v>42068</v>
      </c>
      <c r="VY89" s="503">
        <v>2816000</v>
      </c>
      <c r="VZ89" s="336">
        <v>2</v>
      </c>
      <c r="WA89" s="337" t="s">
        <v>1147</v>
      </c>
      <c r="WB89" s="193"/>
      <c r="WC89" s="336">
        <v>1</v>
      </c>
      <c r="WD89" s="332" t="s">
        <v>904</v>
      </c>
      <c r="WE89" s="333" t="s">
        <v>912</v>
      </c>
      <c r="WF89" s="479">
        <v>42068</v>
      </c>
      <c r="WG89" s="503">
        <v>2816000</v>
      </c>
      <c r="WH89" s="336">
        <v>2</v>
      </c>
      <c r="WI89" s="337" t="s">
        <v>1147</v>
      </c>
      <c r="WJ89" s="193"/>
      <c r="WK89" s="336">
        <v>1</v>
      </c>
      <c r="WL89" s="332" t="s">
        <v>904</v>
      </c>
      <c r="WM89" s="333" t="s">
        <v>912</v>
      </c>
      <c r="WN89" s="479">
        <v>42068</v>
      </c>
      <c r="WO89" s="503">
        <v>2816000</v>
      </c>
      <c r="WP89" s="336">
        <v>2</v>
      </c>
      <c r="WQ89" s="337" t="s">
        <v>1147</v>
      </c>
      <c r="WR89" s="193"/>
      <c r="WS89" s="336">
        <v>1</v>
      </c>
      <c r="WT89" s="332" t="s">
        <v>904</v>
      </c>
      <c r="WU89" s="333" t="s">
        <v>912</v>
      </c>
      <c r="WV89" s="479">
        <v>42068</v>
      </c>
      <c r="WW89" s="503">
        <v>2816000</v>
      </c>
      <c r="WX89" s="336">
        <v>2</v>
      </c>
      <c r="WY89" s="337" t="s">
        <v>1147</v>
      </c>
      <c r="WZ89" s="193"/>
      <c r="XA89" s="336">
        <v>1</v>
      </c>
      <c r="XB89" s="332" t="s">
        <v>904</v>
      </c>
      <c r="XC89" s="333" t="s">
        <v>912</v>
      </c>
      <c r="XD89" s="479">
        <v>42068</v>
      </c>
      <c r="XE89" s="503">
        <v>2816000</v>
      </c>
      <c r="XF89" s="336">
        <v>2</v>
      </c>
      <c r="XG89" s="337" t="s">
        <v>1147</v>
      </c>
      <c r="XH89" s="193"/>
      <c r="XI89" s="336">
        <v>1</v>
      </c>
      <c r="XJ89" s="332" t="s">
        <v>904</v>
      </c>
      <c r="XK89" s="333" t="s">
        <v>912</v>
      </c>
      <c r="XL89" s="479">
        <v>42068</v>
      </c>
      <c r="XM89" s="503">
        <v>2816000</v>
      </c>
      <c r="XN89" s="336">
        <v>2</v>
      </c>
      <c r="XO89" s="337" t="s">
        <v>1147</v>
      </c>
      <c r="XP89" s="193"/>
      <c r="XQ89" s="336">
        <v>1</v>
      </c>
      <c r="XR89" s="332" t="s">
        <v>904</v>
      </c>
      <c r="XS89" s="333" t="s">
        <v>912</v>
      </c>
      <c r="XT89" s="479">
        <v>42068</v>
      </c>
      <c r="XU89" s="503">
        <v>2816000</v>
      </c>
      <c r="XV89" s="336">
        <v>2</v>
      </c>
      <c r="XW89" s="337" t="s">
        <v>1147</v>
      </c>
      <c r="XX89" s="193"/>
      <c r="XY89" s="336">
        <v>1</v>
      </c>
      <c r="XZ89" s="332" t="s">
        <v>904</v>
      </c>
      <c r="YA89" s="333" t="s">
        <v>912</v>
      </c>
      <c r="YB89" s="479">
        <v>42068</v>
      </c>
      <c r="YC89" s="503">
        <v>2816000</v>
      </c>
      <c r="YD89" s="336">
        <v>2</v>
      </c>
      <c r="YE89" s="337" t="s">
        <v>1147</v>
      </c>
      <c r="YF89" s="193"/>
      <c r="YG89" s="336">
        <v>1</v>
      </c>
      <c r="YH89" s="332" t="s">
        <v>904</v>
      </c>
      <c r="YI89" s="333" t="s">
        <v>912</v>
      </c>
      <c r="YJ89" s="479">
        <v>42068</v>
      </c>
      <c r="YK89" s="503">
        <v>2816000</v>
      </c>
      <c r="YL89" s="336">
        <v>2</v>
      </c>
      <c r="YM89" s="337" t="s">
        <v>1147</v>
      </c>
      <c r="YN89" s="193"/>
      <c r="YO89" s="336">
        <v>1</v>
      </c>
      <c r="YP89" s="332" t="s">
        <v>904</v>
      </c>
      <c r="YQ89" s="333" t="s">
        <v>912</v>
      </c>
      <c r="YR89" s="479">
        <v>42068</v>
      </c>
      <c r="YS89" s="503">
        <v>2816000</v>
      </c>
      <c r="YT89" s="336">
        <v>2</v>
      </c>
      <c r="YU89" s="337" t="s">
        <v>1147</v>
      </c>
      <c r="YV89" s="193"/>
      <c r="YW89" s="336">
        <v>1</v>
      </c>
      <c r="YX89" s="332" t="s">
        <v>904</v>
      </c>
      <c r="YY89" s="333" t="s">
        <v>912</v>
      </c>
      <c r="YZ89" s="479">
        <v>42068</v>
      </c>
      <c r="ZA89" s="503">
        <v>2816000</v>
      </c>
      <c r="ZB89" s="336">
        <v>2</v>
      </c>
      <c r="ZC89" s="337" t="s">
        <v>1147</v>
      </c>
      <c r="ZD89" s="193"/>
      <c r="ZE89" s="336">
        <v>1</v>
      </c>
      <c r="ZF89" s="332" t="s">
        <v>904</v>
      </c>
      <c r="ZG89" s="333" t="s">
        <v>912</v>
      </c>
      <c r="ZH89" s="479">
        <v>42068</v>
      </c>
      <c r="ZI89" s="503">
        <v>2816000</v>
      </c>
      <c r="ZJ89" s="336">
        <v>2</v>
      </c>
      <c r="ZK89" s="337" t="s">
        <v>1147</v>
      </c>
      <c r="ZL89" s="193"/>
      <c r="ZM89" s="336">
        <v>1</v>
      </c>
      <c r="ZN89" s="332" t="s">
        <v>904</v>
      </c>
      <c r="ZO89" s="333" t="s">
        <v>912</v>
      </c>
      <c r="ZP89" s="479">
        <v>42068</v>
      </c>
      <c r="ZQ89" s="503">
        <v>2816000</v>
      </c>
      <c r="ZR89" s="336">
        <v>2</v>
      </c>
      <c r="ZS89" s="337" t="s">
        <v>1147</v>
      </c>
      <c r="ZT89" s="193"/>
      <c r="ZU89" s="336">
        <v>1</v>
      </c>
      <c r="ZV89" s="332" t="s">
        <v>904</v>
      </c>
      <c r="ZW89" s="333" t="s">
        <v>912</v>
      </c>
      <c r="ZX89" s="479">
        <v>42068</v>
      </c>
      <c r="ZY89" s="503">
        <v>2816000</v>
      </c>
      <c r="ZZ89" s="336">
        <v>2</v>
      </c>
      <c r="AAA89" s="337" t="s">
        <v>1147</v>
      </c>
      <c r="AAB89" s="193"/>
      <c r="AAC89" s="336">
        <v>1</v>
      </c>
      <c r="AAD89" s="332" t="s">
        <v>904</v>
      </c>
      <c r="AAE89" s="333" t="s">
        <v>912</v>
      </c>
      <c r="AAF89" s="479">
        <v>42068</v>
      </c>
      <c r="AAG89" s="503">
        <v>2816000</v>
      </c>
      <c r="AAH89" s="336">
        <v>2</v>
      </c>
      <c r="AAI89" s="337" t="s">
        <v>1147</v>
      </c>
      <c r="AAJ89" s="193"/>
      <c r="AAK89" s="336">
        <v>1</v>
      </c>
      <c r="AAL89" s="332" t="s">
        <v>904</v>
      </c>
      <c r="AAM89" s="333" t="s">
        <v>912</v>
      </c>
      <c r="AAN89" s="479">
        <v>42068</v>
      </c>
      <c r="AAO89" s="503">
        <v>2816000</v>
      </c>
      <c r="AAP89" s="336">
        <v>2</v>
      </c>
      <c r="AAQ89" s="337" t="s">
        <v>1147</v>
      </c>
      <c r="AAR89" s="193"/>
      <c r="AAS89" s="336">
        <v>1</v>
      </c>
      <c r="AAT89" s="332" t="s">
        <v>904</v>
      </c>
      <c r="AAU89" s="333" t="s">
        <v>912</v>
      </c>
      <c r="AAV89" s="479">
        <v>42068</v>
      </c>
      <c r="AAW89" s="503">
        <v>2816000</v>
      </c>
      <c r="AAX89" s="336">
        <v>2</v>
      </c>
      <c r="AAY89" s="337" t="s">
        <v>1147</v>
      </c>
      <c r="AAZ89" s="193"/>
      <c r="ABA89" s="336">
        <v>1</v>
      </c>
      <c r="ABB89" s="332" t="s">
        <v>904</v>
      </c>
      <c r="ABC89" s="333" t="s">
        <v>912</v>
      </c>
      <c r="ABD89" s="479">
        <v>42068</v>
      </c>
      <c r="ABE89" s="503">
        <v>2816000</v>
      </c>
      <c r="ABF89" s="336">
        <v>2</v>
      </c>
      <c r="ABG89" s="337" t="s">
        <v>1147</v>
      </c>
      <c r="ABH89" s="193"/>
      <c r="ABI89" s="336">
        <v>1</v>
      </c>
      <c r="ABJ89" s="332" t="s">
        <v>904</v>
      </c>
      <c r="ABK89" s="333" t="s">
        <v>912</v>
      </c>
      <c r="ABL89" s="479">
        <v>42068</v>
      </c>
      <c r="ABM89" s="503">
        <v>2816000</v>
      </c>
      <c r="ABN89" s="336">
        <v>2</v>
      </c>
      <c r="ABO89" s="337" t="s">
        <v>1147</v>
      </c>
      <c r="ABP89" s="193"/>
      <c r="ABQ89" s="336">
        <v>1</v>
      </c>
      <c r="ABR89" s="332" t="s">
        <v>904</v>
      </c>
      <c r="ABS89" s="333" t="s">
        <v>912</v>
      </c>
      <c r="ABT89" s="479">
        <v>42068</v>
      </c>
      <c r="ABU89" s="503">
        <v>2816000</v>
      </c>
      <c r="ABV89" s="336">
        <v>2</v>
      </c>
      <c r="ABW89" s="337" t="s">
        <v>1147</v>
      </c>
      <c r="ABX89" s="193"/>
      <c r="ABY89" s="336">
        <v>1</v>
      </c>
      <c r="ABZ89" s="332" t="s">
        <v>904</v>
      </c>
      <c r="ACA89" s="333" t="s">
        <v>912</v>
      </c>
      <c r="ACB89" s="479">
        <v>42068</v>
      </c>
      <c r="ACC89" s="503">
        <v>2816000</v>
      </c>
      <c r="ACD89" s="336">
        <v>2</v>
      </c>
      <c r="ACE89" s="337" t="s">
        <v>1147</v>
      </c>
      <c r="ACF89" s="193"/>
      <c r="ACG89" s="336">
        <v>1</v>
      </c>
      <c r="ACH89" s="332" t="s">
        <v>904</v>
      </c>
      <c r="ACI89" s="333" t="s">
        <v>912</v>
      </c>
      <c r="ACJ89" s="479">
        <v>42068</v>
      </c>
      <c r="ACK89" s="503">
        <v>2816000</v>
      </c>
      <c r="ACL89" s="336">
        <v>2</v>
      </c>
      <c r="ACM89" s="337" t="s">
        <v>1147</v>
      </c>
      <c r="ACN89" s="193"/>
      <c r="ACO89" s="336">
        <v>1</v>
      </c>
      <c r="ACP89" s="332" t="s">
        <v>904</v>
      </c>
      <c r="ACQ89" s="333" t="s">
        <v>912</v>
      </c>
      <c r="ACR89" s="479">
        <v>42068</v>
      </c>
      <c r="ACS89" s="503">
        <v>2816000</v>
      </c>
      <c r="ACT89" s="336">
        <v>2</v>
      </c>
      <c r="ACU89" s="337" t="s">
        <v>1147</v>
      </c>
      <c r="ACV89" s="193"/>
      <c r="ACW89" s="336">
        <v>1</v>
      </c>
      <c r="ACX89" s="332" t="s">
        <v>904</v>
      </c>
      <c r="ACY89" s="333" t="s">
        <v>912</v>
      </c>
      <c r="ACZ89" s="479">
        <v>42068</v>
      </c>
      <c r="ADA89" s="503">
        <v>2816000</v>
      </c>
      <c r="ADB89" s="336">
        <v>2</v>
      </c>
      <c r="ADC89" s="337" t="s">
        <v>1147</v>
      </c>
      <c r="ADD89" s="193"/>
      <c r="ADE89" s="336">
        <v>1</v>
      </c>
      <c r="ADF89" s="332" t="s">
        <v>904</v>
      </c>
      <c r="ADG89" s="333" t="s">
        <v>912</v>
      </c>
      <c r="ADH89" s="479">
        <v>42068</v>
      </c>
      <c r="ADI89" s="503">
        <v>2816000</v>
      </c>
      <c r="ADJ89" s="336">
        <v>2</v>
      </c>
      <c r="ADK89" s="337" t="s">
        <v>1147</v>
      </c>
      <c r="ADL89" s="193"/>
      <c r="ADM89" s="336">
        <v>1</v>
      </c>
      <c r="ADN89" s="332" t="s">
        <v>904</v>
      </c>
      <c r="ADO89" s="333" t="s">
        <v>912</v>
      </c>
      <c r="ADP89" s="479">
        <v>42068</v>
      </c>
      <c r="ADQ89" s="503">
        <v>2816000</v>
      </c>
      <c r="ADR89" s="336">
        <v>2</v>
      </c>
      <c r="ADS89" s="337" t="s">
        <v>1147</v>
      </c>
      <c r="ADT89" s="193"/>
      <c r="ADU89" s="336">
        <v>1</v>
      </c>
      <c r="ADV89" s="332" t="s">
        <v>904</v>
      </c>
      <c r="ADW89" s="333" t="s">
        <v>912</v>
      </c>
      <c r="ADX89" s="479">
        <v>42068</v>
      </c>
      <c r="ADY89" s="503">
        <v>2816000</v>
      </c>
      <c r="ADZ89" s="336">
        <v>2</v>
      </c>
      <c r="AEA89" s="337" t="s">
        <v>1147</v>
      </c>
      <c r="AEB89" s="193"/>
      <c r="AEC89" s="336">
        <v>1</v>
      </c>
      <c r="AED89" s="332" t="s">
        <v>904</v>
      </c>
      <c r="AEE89" s="333" t="s">
        <v>912</v>
      </c>
      <c r="AEF89" s="479">
        <v>42068</v>
      </c>
      <c r="AEG89" s="503">
        <v>2816000</v>
      </c>
      <c r="AEH89" s="336">
        <v>2</v>
      </c>
      <c r="AEI89" s="337" t="s">
        <v>1147</v>
      </c>
      <c r="AEJ89" s="193"/>
      <c r="AEK89" s="336">
        <v>1</v>
      </c>
      <c r="AEL89" s="332" t="s">
        <v>904</v>
      </c>
      <c r="AEM89" s="333" t="s">
        <v>912</v>
      </c>
      <c r="AEN89" s="479">
        <v>42068</v>
      </c>
      <c r="AEO89" s="503">
        <v>2816000</v>
      </c>
      <c r="AEP89" s="336">
        <v>2</v>
      </c>
      <c r="AEQ89" s="337" t="s">
        <v>1147</v>
      </c>
      <c r="AER89" s="193"/>
      <c r="AES89" s="336">
        <v>1</v>
      </c>
      <c r="AET89" s="332" t="s">
        <v>904</v>
      </c>
      <c r="AEU89" s="333" t="s">
        <v>912</v>
      </c>
      <c r="AEV89" s="479">
        <v>42068</v>
      </c>
      <c r="AEW89" s="503">
        <v>2816000</v>
      </c>
      <c r="AEX89" s="336">
        <v>2</v>
      </c>
      <c r="AEY89" s="337" t="s">
        <v>1147</v>
      </c>
      <c r="AEZ89" s="193"/>
      <c r="AFA89" s="336">
        <v>1</v>
      </c>
      <c r="AFB89" s="332" t="s">
        <v>904</v>
      </c>
      <c r="AFC89" s="333" t="s">
        <v>912</v>
      </c>
      <c r="AFD89" s="479">
        <v>42068</v>
      </c>
      <c r="AFE89" s="503">
        <v>2816000</v>
      </c>
      <c r="AFF89" s="336">
        <v>2</v>
      </c>
      <c r="AFG89" s="337" t="s">
        <v>1147</v>
      </c>
      <c r="AFH89" s="193"/>
      <c r="AFI89" s="336">
        <v>1</v>
      </c>
      <c r="AFJ89" s="332" t="s">
        <v>904</v>
      </c>
      <c r="AFK89" s="333" t="s">
        <v>912</v>
      </c>
      <c r="AFL89" s="479">
        <v>42068</v>
      </c>
      <c r="AFM89" s="503">
        <v>2816000</v>
      </c>
      <c r="AFN89" s="336">
        <v>2</v>
      </c>
      <c r="AFO89" s="337" t="s">
        <v>1147</v>
      </c>
      <c r="AFP89" s="193"/>
      <c r="AFQ89" s="336">
        <v>1</v>
      </c>
      <c r="AFR89" s="332" t="s">
        <v>904</v>
      </c>
      <c r="AFS89" s="333" t="s">
        <v>912</v>
      </c>
      <c r="AFT89" s="479">
        <v>42068</v>
      </c>
      <c r="AFU89" s="503">
        <v>2816000</v>
      </c>
      <c r="AFV89" s="336">
        <v>2</v>
      </c>
      <c r="AFW89" s="337" t="s">
        <v>1147</v>
      </c>
      <c r="AFX89" s="193"/>
      <c r="AFY89" s="336">
        <v>1</v>
      </c>
      <c r="AFZ89" s="332" t="s">
        <v>904</v>
      </c>
      <c r="AGA89" s="333" t="s">
        <v>912</v>
      </c>
      <c r="AGB89" s="479">
        <v>42068</v>
      </c>
      <c r="AGC89" s="503">
        <v>2816000</v>
      </c>
      <c r="AGD89" s="336">
        <v>2</v>
      </c>
      <c r="AGE89" s="337" t="s">
        <v>1147</v>
      </c>
      <c r="AGF89" s="193"/>
      <c r="AGG89" s="336">
        <v>1</v>
      </c>
      <c r="AGH89" s="332" t="s">
        <v>904</v>
      </c>
      <c r="AGI89" s="333" t="s">
        <v>912</v>
      </c>
      <c r="AGJ89" s="479">
        <v>42068</v>
      </c>
      <c r="AGK89" s="503">
        <v>2816000</v>
      </c>
      <c r="AGL89" s="336">
        <v>2</v>
      </c>
      <c r="AGM89" s="337" t="s">
        <v>1147</v>
      </c>
      <c r="AGN89" s="193"/>
      <c r="AGO89" s="336">
        <v>1</v>
      </c>
      <c r="AGP89" s="332" t="s">
        <v>904</v>
      </c>
      <c r="AGQ89" s="333" t="s">
        <v>912</v>
      </c>
      <c r="AGR89" s="479">
        <v>42068</v>
      </c>
      <c r="AGS89" s="503">
        <v>2816000</v>
      </c>
      <c r="AGT89" s="336">
        <v>2</v>
      </c>
      <c r="AGU89" s="337" t="s">
        <v>1147</v>
      </c>
      <c r="AGV89" s="193"/>
      <c r="AGW89" s="336">
        <v>1</v>
      </c>
      <c r="AGX89" s="332" t="s">
        <v>904</v>
      </c>
      <c r="AGY89" s="333" t="s">
        <v>912</v>
      </c>
      <c r="AGZ89" s="479">
        <v>42068</v>
      </c>
      <c r="AHA89" s="503">
        <v>2816000</v>
      </c>
      <c r="AHB89" s="336">
        <v>2</v>
      </c>
      <c r="AHC89" s="337" t="s">
        <v>1147</v>
      </c>
      <c r="AHD89" s="193"/>
      <c r="AHE89" s="336">
        <v>1</v>
      </c>
      <c r="AHF89" s="332" t="s">
        <v>904</v>
      </c>
      <c r="AHG89" s="333" t="s">
        <v>912</v>
      </c>
      <c r="AHH89" s="479">
        <v>42068</v>
      </c>
      <c r="AHI89" s="503">
        <v>2816000</v>
      </c>
      <c r="AHJ89" s="336">
        <v>2</v>
      </c>
      <c r="AHK89" s="337" t="s">
        <v>1147</v>
      </c>
      <c r="AHL89" s="193"/>
      <c r="AHM89" s="336">
        <v>1</v>
      </c>
      <c r="AHN89" s="332" t="s">
        <v>904</v>
      </c>
      <c r="AHO89" s="333" t="s">
        <v>912</v>
      </c>
      <c r="AHP89" s="479">
        <v>42068</v>
      </c>
      <c r="AHQ89" s="503">
        <v>2816000</v>
      </c>
      <c r="AHR89" s="336">
        <v>2</v>
      </c>
      <c r="AHS89" s="337" t="s">
        <v>1147</v>
      </c>
      <c r="AHT89" s="193"/>
      <c r="AHU89" s="336">
        <v>1</v>
      </c>
      <c r="AHV89" s="332" t="s">
        <v>904</v>
      </c>
      <c r="AHW89" s="333" t="s">
        <v>912</v>
      </c>
      <c r="AHX89" s="479">
        <v>42068</v>
      </c>
      <c r="AHY89" s="503">
        <v>2816000</v>
      </c>
      <c r="AHZ89" s="336">
        <v>2</v>
      </c>
      <c r="AIA89" s="337" t="s">
        <v>1147</v>
      </c>
      <c r="AIB89" s="193"/>
      <c r="AIC89" s="336">
        <v>1</v>
      </c>
      <c r="AID89" s="332" t="s">
        <v>904</v>
      </c>
      <c r="AIE89" s="333" t="s">
        <v>912</v>
      </c>
      <c r="AIF89" s="479">
        <v>42068</v>
      </c>
      <c r="AIG89" s="503">
        <v>2816000</v>
      </c>
      <c r="AIH89" s="336">
        <v>2</v>
      </c>
      <c r="AII89" s="337" t="s">
        <v>1147</v>
      </c>
      <c r="AIJ89" s="193"/>
      <c r="AIK89" s="336">
        <v>1</v>
      </c>
      <c r="AIL89" s="332" t="s">
        <v>904</v>
      </c>
      <c r="AIM89" s="333" t="s">
        <v>912</v>
      </c>
      <c r="AIN89" s="479">
        <v>42068</v>
      </c>
      <c r="AIO89" s="503">
        <v>2816000</v>
      </c>
      <c r="AIP89" s="336">
        <v>2</v>
      </c>
      <c r="AIQ89" s="337" t="s">
        <v>1147</v>
      </c>
      <c r="AIR89" s="193"/>
      <c r="AIS89" s="336">
        <v>1</v>
      </c>
      <c r="AIT89" s="332" t="s">
        <v>904</v>
      </c>
      <c r="AIU89" s="333" t="s">
        <v>912</v>
      </c>
      <c r="AIV89" s="479">
        <v>42068</v>
      </c>
      <c r="AIW89" s="503">
        <v>2816000</v>
      </c>
      <c r="AIX89" s="336">
        <v>2</v>
      </c>
      <c r="AIY89" s="337" t="s">
        <v>1147</v>
      </c>
      <c r="AIZ89" s="193"/>
      <c r="AJA89" s="336">
        <v>1</v>
      </c>
      <c r="AJB89" s="332" t="s">
        <v>904</v>
      </c>
      <c r="AJC89" s="333" t="s">
        <v>912</v>
      </c>
      <c r="AJD89" s="479">
        <v>42068</v>
      </c>
      <c r="AJE89" s="503">
        <v>2816000</v>
      </c>
      <c r="AJF89" s="336">
        <v>2</v>
      </c>
      <c r="AJG89" s="337" t="s">
        <v>1147</v>
      </c>
      <c r="AJH89" s="193"/>
      <c r="AJI89" s="336">
        <v>1</v>
      </c>
      <c r="AJJ89" s="332" t="s">
        <v>904</v>
      </c>
      <c r="AJK89" s="333" t="s">
        <v>912</v>
      </c>
      <c r="AJL89" s="479">
        <v>42068</v>
      </c>
      <c r="AJM89" s="503">
        <v>2816000</v>
      </c>
      <c r="AJN89" s="336">
        <v>2</v>
      </c>
      <c r="AJO89" s="337" t="s">
        <v>1147</v>
      </c>
      <c r="AJP89" s="193"/>
      <c r="AJQ89" s="336">
        <v>1</v>
      </c>
      <c r="AJR89" s="332" t="s">
        <v>904</v>
      </c>
      <c r="AJS89" s="333" t="s">
        <v>912</v>
      </c>
      <c r="AJT89" s="479">
        <v>42068</v>
      </c>
      <c r="AJU89" s="503">
        <v>2816000</v>
      </c>
      <c r="AJV89" s="336">
        <v>2</v>
      </c>
      <c r="AJW89" s="337" t="s">
        <v>1147</v>
      </c>
      <c r="AJX89" s="193"/>
      <c r="AJY89" s="336">
        <v>1</v>
      </c>
      <c r="AJZ89" s="332" t="s">
        <v>904</v>
      </c>
      <c r="AKA89" s="333" t="s">
        <v>912</v>
      </c>
      <c r="AKB89" s="479">
        <v>42068</v>
      </c>
      <c r="AKC89" s="503">
        <v>2816000</v>
      </c>
      <c r="AKD89" s="336">
        <v>2</v>
      </c>
      <c r="AKE89" s="337" t="s">
        <v>1147</v>
      </c>
      <c r="AKF89" s="193"/>
      <c r="AKG89" s="336">
        <v>1</v>
      </c>
      <c r="AKH89" s="332" t="s">
        <v>904</v>
      </c>
      <c r="AKI89" s="333" t="s">
        <v>912</v>
      </c>
      <c r="AKJ89" s="479">
        <v>42068</v>
      </c>
      <c r="AKK89" s="503">
        <v>2816000</v>
      </c>
      <c r="AKL89" s="336">
        <v>2</v>
      </c>
      <c r="AKM89" s="337" t="s">
        <v>1147</v>
      </c>
      <c r="AKN89" s="193"/>
      <c r="AKO89" s="336">
        <v>1</v>
      </c>
      <c r="AKP89" s="332" t="s">
        <v>904</v>
      </c>
      <c r="AKQ89" s="333" t="s">
        <v>912</v>
      </c>
      <c r="AKR89" s="479">
        <v>42068</v>
      </c>
      <c r="AKS89" s="503">
        <v>2816000</v>
      </c>
      <c r="AKT89" s="336">
        <v>2</v>
      </c>
      <c r="AKU89" s="337" t="s">
        <v>1147</v>
      </c>
      <c r="AKV89" s="193"/>
      <c r="AKW89" s="336">
        <v>1</v>
      </c>
      <c r="AKX89" s="332" t="s">
        <v>904</v>
      </c>
      <c r="AKY89" s="333" t="s">
        <v>912</v>
      </c>
      <c r="AKZ89" s="479">
        <v>42068</v>
      </c>
      <c r="ALA89" s="503">
        <v>2816000</v>
      </c>
      <c r="ALB89" s="336">
        <v>2</v>
      </c>
      <c r="ALC89" s="337" t="s">
        <v>1147</v>
      </c>
      <c r="ALD89" s="193"/>
      <c r="ALE89" s="336">
        <v>1</v>
      </c>
      <c r="ALF89" s="332" t="s">
        <v>904</v>
      </c>
      <c r="ALG89" s="333" t="s">
        <v>912</v>
      </c>
      <c r="ALH89" s="479">
        <v>42068</v>
      </c>
      <c r="ALI89" s="503">
        <v>2816000</v>
      </c>
      <c r="ALJ89" s="336">
        <v>2</v>
      </c>
      <c r="ALK89" s="337" t="s">
        <v>1147</v>
      </c>
      <c r="ALL89" s="193"/>
      <c r="ALM89" s="336">
        <v>1</v>
      </c>
      <c r="ALN89" s="332" t="s">
        <v>904</v>
      </c>
      <c r="ALO89" s="333" t="s">
        <v>912</v>
      </c>
      <c r="ALP89" s="479">
        <v>42068</v>
      </c>
      <c r="ALQ89" s="503">
        <v>2816000</v>
      </c>
      <c r="ALR89" s="336">
        <v>2</v>
      </c>
      <c r="ALS89" s="337" t="s">
        <v>1147</v>
      </c>
      <c r="ALT89" s="193"/>
      <c r="ALU89" s="336">
        <v>1</v>
      </c>
      <c r="ALV89" s="332" t="s">
        <v>904</v>
      </c>
      <c r="ALW89" s="333" t="s">
        <v>912</v>
      </c>
      <c r="ALX89" s="479">
        <v>42068</v>
      </c>
      <c r="ALY89" s="503">
        <v>2816000</v>
      </c>
      <c r="ALZ89" s="336">
        <v>2</v>
      </c>
      <c r="AMA89" s="337" t="s">
        <v>1147</v>
      </c>
      <c r="AMB89" s="193"/>
      <c r="AMC89" s="336">
        <v>1</v>
      </c>
      <c r="AMD89" s="332" t="s">
        <v>904</v>
      </c>
      <c r="AME89" s="333" t="s">
        <v>912</v>
      </c>
      <c r="AMF89" s="479">
        <v>42068</v>
      </c>
      <c r="AMG89" s="503">
        <v>2816000</v>
      </c>
      <c r="AMH89" s="336">
        <v>2</v>
      </c>
      <c r="AMI89" s="337" t="s">
        <v>1147</v>
      </c>
      <c r="AMJ89" s="193"/>
      <c r="AMK89" s="336">
        <v>1</v>
      </c>
      <c r="AML89" s="332" t="s">
        <v>904</v>
      </c>
      <c r="AMM89" s="333" t="s">
        <v>912</v>
      </c>
      <c r="AMN89" s="479">
        <v>42068</v>
      </c>
      <c r="AMO89" s="503">
        <v>2816000</v>
      </c>
      <c r="AMP89" s="336">
        <v>2</v>
      </c>
      <c r="AMQ89" s="337" t="s">
        <v>1147</v>
      </c>
      <c r="AMR89" s="193"/>
      <c r="AMS89" s="336">
        <v>1</v>
      </c>
      <c r="AMT89" s="332" t="s">
        <v>904</v>
      </c>
      <c r="AMU89" s="333" t="s">
        <v>912</v>
      </c>
      <c r="AMV89" s="479">
        <v>42068</v>
      </c>
      <c r="AMW89" s="503">
        <v>2816000</v>
      </c>
      <c r="AMX89" s="336">
        <v>2</v>
      </c>
      <c r="AMY89" s="337" t="s">
        <v>1147</v>
      </c>
      <c r="AMZ89" s="193"/>
      <c r="ANA89" s="336">
        <v>1</v>
      </c>
      <c r="ANB89" s="332" t="s">
        <v>904</v>
      </c>
      <c r="ANC89" s="333" t="s">
        <v>912</v>
      </c>
      <c r="AND89" s="479">
        <v>42068</v>
      </c>
      <c r="ANE89" s="503">
        <v>2816000</v>
      </c>
      <c r="ANF89" s="336">
        <v>2</v>
      </c>
      <c r="ANG89" s="337" t="s">
        <v>1147</v>
      </c>
      <c r="ANH89" s="193"/>
      <c r="ANI89" s="336">
        <v>1</v>
      </c>
      <c r="ANJ89" s="332" t="s">
        <v>904</v>
      </c>
      <c r="ANK89" s="333" t="s">
        <v>912</v>
      </c>
      <c r="ANL89" s="479">
        <v>42068</v>
      </c>
      <c r="ANM89" s="503">
        <v>2816000</v>
      </c>
      <c r="ANN89" s="336">
        <v>2</v>
      </c>
      <c r="ANO89" s="337" t="s">
        <v>1147</v>
      </c>
      <c r="ANP89" s="193"/>
      <c r="ANQ89" s="336">
        <v>1</v>
      </c>
      <c r="ANR89" s="332" t="s">
        <v>904</v>
      </c>
      <c r="ANS89" s="333" t="s">
        <v>912</v>
      </c>
      <c r="ANT89" s="479">
        <v>42068</v>
      </c>
      <c r="ANU89" s="503">
        <v>2816000</v>
      </c>
      <c r="ANV89" s="336">
        <v>2</v>
      </c>
      <c r="ANW89" s="337" t="s">
        <v>1147</v>
      </c>
      <c r="ANX89" s="193"/>
      <c r="ANY89" s="336">
        <v>1</v>
      </c>
      <c r="ANZ89" s="332" t="s">
        <v>904</v>
      </c>
      <c r="AOA89" s="333" t="s">
        <v>912</v>
      </c>
      <c r="AOB89" s="479">
        <v>42068</v>
      </c>
      <c r="AOC89" s="503">
        <v>2816000</v>
      </c>
      <c r="AOD89" s="336">
        <v>2</v>
      </c>
      <c r="AOE89" s="337" t="s">
        <v>1147</v>
      </c>
      <c r="AOF89" s="193"/>
      <c r="AOG89" s="336">
        <v>1</v>
      </c>
      <c r="AOH89" s="332" t="s">
        <v>904</v>
      </c>
      <c r="AOI89" s="333" t="s">
        <v>912</v>
      </c>
      <c r="AOJ89" s="479">
        <v>42068</v>
      </c>
      <c r="AOK89" s="503">
        <v>2816000</v>
      </c>
      <c r="AOL89" s="336">
        <v>2</v>
      </c>
      <c r="AOM89" s="337" t="s">
        <v>1147</v>
      </c>
      <c r="AON89" s="193"/>
      <c r="AOO89" s="336">
        <v>1</v>
      </c>
      <c r="AOP89" s="332" t="s">
        <v>904</v>
      </c>
      <c r="AOQ89" s="333" t="s">
        <v>912</v>
      </c>
      <c r="AOR89" s="479">
        <v>42068</v>
      </c>
      <c r="AOS89" s="503">
        <v>2816000</v>
      </c>
      <c r="AOT89" s="336">
        <v>2</v>
      </c>
      <c r="AOU89" s="337" t="s">
        <v>1147</v>
      </c>
      <c r="AOV89" s="193"/>
      <c r="AOW89" s="336">
        <v>1</v>
      </c>
      <c r="AOX89" s="332" t="s">
        <v>904</v>
      </c>
      <c r="AOY89" s="333" t="s">
        <v>912</v>
      </c>
      <c r="AOZ89" s="479">
        <v>42068</v>
      </c>
      <c r="APA89" s="503">
        <v>2816000</v>
      </c>
      <c r="APB89" s="336">
        <v>2</v>
      </c>
      <c r="APC89" s="337" t="s">
        <v>1147</v>
      </c>
      <c r="APD89" s="193"/>
      <c r="APE89" s="336">
        <v>1</v>
      </c>
      <c r="APF89" s="332" t="s">
        <v>904</v>
      </c>
      <c r="APG89" s="333" t="s">
        <v>912</v>
      </c>
      <c r="APH89" s="479">
        <v>42068</v>
      </c>
      <c r="API89" s="503">
        <v>2816000</v>
      </c>
      <c r="APJ89" s="336">
        <v>2</v>
      </c>
      <c r="APK89" s="337" t="s">
        <v>1147</v>
      </c>
      <c r="APL89" s="193"/>
      <c r="APM89" s="336">
        <v>1</v>
      </c>
      <c r="APN89" s="332" t="s">
        <v>904</v>
      </c>
      <c r="APO89" s="333" t="s">
        <v>912</v>
      </c>
      <c r="APP89" s="479">
        <v>42068</v>
      </c>
      <c r="APQ89" s="503">
        <v>2816000</v>
      </c>
      <c r="APR89" s="336">
        <v>2</v>
      </c>
      <c r="APS89" s="337" t="s">
        <v>1147</v>
      </c>
      <c r="APT89" s="193"/>
      <c r="APU89" s="336">
        <v>1</v>
      </c>
      <c r="APV89" s="332" t="s">
        <v>904</v>
      </c>
      <c r="APW89" s="333" t="s">
        <v>912</v>
      </c>
      <c r="APX89" s="479">
        <v>42068</v>
      </c>
      <c r="APY89" s="503">
        <v>2816000</v>
      </c>
      <c r="APZ89" s="336">
        <v>2</v>
      </c>
      <c r="AQA89" s="337" t="s">
        <v>1147</v>
      </c>
      <c r="AQB89" s="193"/>
      <c r="AQC89" s="336">
        <v>1</v>
      </c>
      <c r="AQD89" s="332" t="s">
        <v>904</v>
      </c>
      <c r="AQE89" s="333" t="s">
        <v>912</v>
      </c>
      <c r="AQF89" s="479">
        <v>42068</v>
      </c>
      <c r="AQG89" s="503">
        <v>2816000</v>
      </c>
      <c r="AQH89" s="336">
        <v>2</v>
      </c>
      <c r="AQI89" s="337" t="s">
        <v>1147</v>
      </c>
      <c r="AQJ89" s="193"/>
      <c r="AQK89" s="336">
        <v>1</v>
      </c>
      <c r="AQL89" s="332" t="s">
        <v>904</v>
      </c>
      <c r="AQM89" s="333" t="s">
        <v>912</v>
      </c>
      <c r="AQN89" s="479">
        <v>42068</v>
      </c>
      <c r="AQO89" s="503">
        <v>2816000</v>
      </c>
      <c r="AQP89" s="336">
        <v>2</v>
      </c>
      <c r="AQQ89" s="337" t="s">
        <v>1147</v>
      </c>
      <c r="AQR89" s="193"/>
      <c r="AQS89" s="336">
        <v>1</v>
      </c>
      <c r="AQT89" s="332" t="s">
        <v>904</v>
      </c>
      <c r="AQU89" s="333" t="s">
        <v>912</v>
      </c>
      <c r="AQV89" s="479">
        <v>42068</v>
      </c>
      <c r="AQW89" s="503">
        <v>2816000</v>
      </c>
      <c r="AQX89" s="336">
        <v>2</v>
      </c>
      <c r="AQY89" s="337" t="s">
        <v>1147</v>
      </c>
      <c r="AQZ89" s="193"/>
      <c r="ARA89" s="336">
        <v>1</v>
      </c>
      <c r="ARB89" s="332" t="s">
        <v>904</v>
      </c>
      <c r="ARC89" s="333" t="s">
        <v>912</v>
      </c>
      <c r="ARD89" s="479">
        <v>42068</v>
      </c>
      <c r="ARE89" s="503">
        <v>2816000</v>
      </c>
      <c r="ARF89" s="336">
        <v>2</v>
      </c>
      <c r="ARG89" s="337" t="s">
        <v>1147</v>
      </c>
      <c r="ARH89" s="193"/>
      <c r="ARI89" s="336">
        <v>1</v>
      </c>
      <c r="ARJ89" s="332" t="s">
        <v>904</v>
      </c>
      <c r="ARK89" s="333" t="s">
        <v>912</v>
      </c>
      <c r="ARL89" s="479">
        <v>42068</v>
      </c>
      <c r="ARM89" s="503">
        <v>2816000</v>
      </c>
      <c r="ARN89" s="336">
        <v>2</v>
      </c>
      <c r="ARO89" s="337" t="s">
        <v>1147</v>
      </c>
      <c r="ARP89" s="193"/>
      <c r="ARQ89" s="336">
        <v>1</v>
      </c>
      <c r="ARR89" s="332" t="s">
        <v>904</v>
      </c>
      <c r="ARS89" s="333" t="s">
        <v>912</v>
      </c>
      <c r="ART89" s="479">
        <v>42068</v>
      </c>
      <c r="ARU89" s="503">
        <v>2816000</v>
      </c>
      <c r="ARV89" s="336">
        <v>2</v>
      </c>
      <c r="ARW89" s="337" t="s">
        <v>1147</v>
      </c>
      <c r="ARX89" s="193"/>
      <c r="ARY89" s="336">
        <v>1</v>
      </c>
      <c r="ARZ89" s="332" t="s">
        <v>904</v>
      </c>
      <c r="ASA89" s="333" t="s">
        <v>912</v>
      </c>
      <c r="ASB89" s="479">
        <v>42068</v>
      </c>
      <c r="ASC89" s="503">
        <v>2816000</v>
      </c>
      <c r="ASD89" s="336">
        <v>2</v>
      </c>
      <c r="ASE89" s="337" t="s">
        <v>1147</v>
      </c>
      <c r="ASF89" s="193"/>
      <c r="ASG89" s="336">
        <v>1</v>
      </c>
      <c r="ASH89" s="332" t="s">
        <v>904</v>
      </c>
      <c r="ASI89" s="333" t="s">
        <v>912</v>
      </c>
      <c r="ASJ89" s="479">
        <v>42068</v>
      </c>
      <c r="ASK89" s="503">
        <v>2816000</v>
      </c>
      <c r="ASL89" s="336">
        <v>2</v>
      </c>
      <c r="ASM89" s="337" t="s">
        <v>1147</v>
      </c>
      <c r="ASN89" s="193"/>
      <c r="ASO89" s="336">
        <v>1</v>
      </c>
      <c r="ASP89" s="332" t="s">
        <v>904</v>
      </c>
      <c r="ASQ89" s="333" t="s">
        <v>912</v>
      </c>
      <c r="ASR89" s="479">
        <v>42068</v>
      </c>
      <c r="ASS89" s="503">
        <v>2816000</v>
      </c>
      <c r="AST89" s="336">
        <v>2</v>
      </c>
      <c r="ASU89" s="337" t="s">
        <v>1147</v>
      </c>
      <c r="ASV89" s="193"/>
      <c r="ASW89" s="336">
        <v>1</v>
      </c>
      <c r="ASX89" s="332" t="s">
        <v>904</v>
      </c>
      <c r="ASY89" s="333" t="s">
        <v>912</v>
      </c>
      <c r="ASZ89" s="479">
        <v>42068</v>
      </c>
      <c r="ATA89" s="503">
        <v>2816000</v>
      </c>
      <c r="ATB89" s="336">
        <v>2</v>
      </c>
      <c r="ATC89" s="337" t="s">
        <v>1147</v>
      </c>
      <c r="ATD89" s="193"/>
      <c r="ATE89" s="336">
        <v>1</v>
      </c>
      <c r="ATF89" s="332" t="s">
        <v>904</v>
      </c>
      <c r="ATG89" s="333" t="s">
        <v>912</v>
      </c>
      <c r="ATH89" s="479">
        <v>42068</v>
      </c>
      <c r="ATI89" s="503">
        <v>2816000</v>
      </c>
      <c r="ATJ89" s="336">
        <v>2</v>
      </c>
      <c r="ATK89" s="337" t="s">
        <v>1147</v>
      </c>
      <c r="ATL89" s="193"/>
      <c r="ATM89" s="336">
        <v>1</v>
      </c>
      <c r="ATN89" s="332" t="s">
        <v>904</v>
      </c>
      <c r="ATO89" s="333" t="s">
        <v>912</v>
      </c>
      <c r="ATP89" s="479">
        <v>42068</v>
      </c>
      <c r="ATQ89" s="503">
        <v>2816000</v>
      </c>
      <c r="ATR89" s="336">
        <v>2</v>
      </c>
      <c r="ATS89" s="337" t="s">
        <v>1147</v>
      </c>
      <c r="ATT89" s="193"/>
      <c r="ATU89" s="336">
        <v>1</v>
      </c>
      <c r="ATV89" s="332" t="s">
        <v>904</v>
      </c>
      <c r="ATW89" s="333" t="s">
        <v>912</v>
      </c>
      <c r="ATX89" s="479">
        <v>42068</v>
      </c>
      <c r="ATY89" s="503">
        <v>2816000</v>
      </c>
      <c r="ATZ89" s="336">
        <v>2</v>
      </c>
      <c r="AUA89" s="337" t="s">
        <v>1147</v>
      </c>
      <c r="AUB89" s="193"/>
      <c r="AUC89" s="336">
        <v>1</v>
      </c>
      <c r="AUD89" s="332" t="s">
        <v>904</v>
      </c>
      <c r="AUE89" s="333" t="s">
        <v>912</v>
      </c>
      <c r="AUF89" s="479">
        <v>42068</v>
      </c>
      <c r="AUG89" s="503">
        <v>2816000</v>
      </c>
      <c r="AUH89" s="336">
        <v>2</v>
      </c>
      <c r="AUI89" s="337" t="s">
        <v>1147</v>
      </c>
      <c r="AUJ89" s="193"/>
      <c r="AUK89" s="336">
        <v>1</v>
      </c>
      <c r="AUL89" s="332" t="s">
        <v>904</v>
      </c>
      <c r="AUM89" s="333" t="s">
        <v>912</v>
      </c>
      <c r="AUN89" s="479">
        <v>42068</v>
      </c>
      <c r="AUO89" s="503">
        <v>2816000</v>
      </c>
      <c r="AUP89" s="336">
        <v>2</v>
      </c>
      <c r="AUQ89" s="337" t="s">
        <v>1147</v>
      </c>
      <c r="AUR89" s="193"/>
      <c r="AUS89" s="336">
        <v>1</v>
      </c>
      <c r="AUT89" s="332" t="s">
        <v>904</v>
      </c>
      <c r="AUU89" s="333" t="s">
        <v>912</v>
      </c>
      <c r="AUV89" s="479">
        <v>42068</v>
      </c>
      <c r="AUW89" s="503">
        <v>2816000</v>
      </c>
      <c r="AUX89" s="336">
        <v>2</v>
      </c>
      <c r="AUY89" s="337" t="s">
        <v>1147</v>
      </c>
      <c r="AUZ89" s="193"/>
      <c r="AVA89" s="336">
        <v>1</v>
      </c>
      <c r="AVB89" s="332" t="s">
        <v>904</v>
      </c>
      <c r="AVC89" s="333" t="s">
        <v>912</v>
      </c>
      <c r="AVD89" s="479">
        <v>42068</v>
      </c>
      <c r="AVE89" s="503">
        <v>2816000</v>
      </c>
      <c r="AVF89" s="336">
        <v>2</v>
      </c>
      <c r="AVG89" s="337" t="s">
        <v>1147</v>
      </c>
      <c r="AVH89" s="193"/>
      <c r="AVI89" s="336">
        <v>1</v>
      </c>
      <c r="AVJ89" s="332" t="s">
        <v>904</v>
      </c>
      <c r="AVK89" s="333" t="s">
        <v>912</v>
      </c>
      <c r="AVL89" s="479">
        <v>42068</v>
      </c>
      <c r="AVM89" s="503">
        <v>2816000</v>
      </c>
      <c r="AVN89" s="336">
        <v>2</v>
      </c>
      <c r="AVO89" s="337" t="s">
        <v>1147</v>
      </c>
      <c r="AVP89" s="193"/>
      <c r="AVQ89" s="336">
        <v>1</v>
      </c>
      <c r="AVR89" s="332" t="s">
        <v>904</v>
      </c>
      <c r="AVS89" s="333" t="s">
        <v>912</v>
      </c>
      <c r="AVT89" s="479">
        <v>42068</v>
      </c>
      <c r="AVU89" s="503">
        <v>2816000</v>
      </c>
      <c r="AVV89" s="336">
        <v>2</v>
      </c>
      <c r="AVW89" s="337" t="s">
        <v>1147</v>
      </c>
      <c r="AVX89" s="193"/>
      <c r="AVY89" s="336">
        <v>1</v>
      </c>
      <c r="AVZ89" s="332" t="s">
        <v>904</v>
      </c>
      <c r="AWA89" s="333" t="s">
        <v>912</v>
      </c>
      <c r="AWB89" s="479">
        <v>42068</v>
      </c>
      <c r="AWC89" s="503">
        <v>2816000</v>
      </c>
      <c r="AWD89" s="336">
        <v>2</v>
      </c>
      <c r="AWE89" s="337" t="s">
        <v>1147</v>
      </c>
      <c r="AWF89" s="193"/>
      <c r="AWG89" s="336">
        <v>1</v>
      </c>
      <c r="AWH89" s="332" t="s">
        <v>904</v>
      </c>
      <c r="AWI89" s="333" t="s">
        <v>912</v>
      </c>
      <c r="AWJ89" s="479">
        <v>42068</v>
      </c>
      <c r="AWK89" s="503">
        <v>2816000</v>
      </c>
      <c r="AWL89" s="336">
        <v>2</v>
      </c>
      <c r="AWM89" s="337" t="s">
        <v>1147</v>
      </c>
      <c r="AWN89" s="193"/>
      <c r="AWO89" s="336">
        <v>1</v>
      </c>
      <c r="AWP89" s="332" t="s">
        <v>904</v>
      </c>
      <c r="AWQ89" s="333" t="s">
        <v>912</v>
      </c>
      <c r="AWR89" s="479">
        <v>42068</v>
      </c>
      <c r="AWS89" s="503">
        <v>2816000</v>
      </c>
      <c r="AWT89" s="336">
        <v>2</v>
      </c>
      <c r="AWU89" s="337" t="s">
        <v>1147</v>
      </c>
      <c r="AWV89" s="193"/>
      <c r="AWW89" s="336">
        <v>1</v>
      </c>
      <c r="AWX89" s="332" t="s">
        <v>904</v>
      </c>
      <c r="AWY89" s="333" t="s">
        <v>912</v>
      </c>
      <c r="AWZ89" s="479">
        <v>42068</v>
      </c>
      <c r="AXA89" s="503">
        <v>2816000</v>
      </c>
      <c r="AXB89" s="336">
        <v>2</v>
      </c>
      <c r="AXC89" s="337" t="s">
        <v>1147</v>
      </c>
      <c r="AXD89" s="193"/>
      <c r="AXE89" s="336">
        <v>1</v>
      </c>
      <c r="AXF89" s="332" t="s">
        <v>904</v>
      </c>
      <c r="AXG89" s="333" t="s">
        <v>912</v>
      </c>
      <c r="AXH89" s="479">
        <v>42068</v>
      </c>
      <c r="AXI89" s="503">
        <v>2816000</v>
      </c>
      <c r="AXJ89" s="336">
        <v>2</v>
      </c>
      <c r="AXK89" s="337" t="s">
        <v>1147</v>
      </c>
      <c r="AXL89" s="193"/>
      <c r="AXM89" s="336">
        <v>1</v>
      </c>
      <c r="AXN89" s="332" t="s">
        <v>904</v>
      </c>
      <c r="AXO89" s="333" t="s">
        <v>912</v>
      </c>
      <c r="AXP89" s="479">
        <v>42068</v>
      </c>
      <c r="AXQ89" s="503">
        <v>2816000</v>
      </c>
      <c r="AXR89" s="336">
        <v>2</v>
      </c>
      <c r="AXS89" s="337" t="s">
        <v>1147</v>
      </c>
      <c r="AXT89" s="193"/>
      <c r="AXU89" s="336">
        <v>1</v>
      </c>
      <c r="AXV89" s="332" t="s">
        <v>904</v>
      </c>
      <c r="AXW89" s="333" t="s">
        <v>912</v>
      </c>
      <c r="AXX89" s="479">
        <v>42068</v>
      </c>
      <c r="AXY89" s="503">
        <v>2816000</v>
      </c>
      <c r="AXZ89" s="336">
        <v>2</v>
      </c>
      <c r="AYA89" s="337" t="s">
        <v>1147</v>
      </c>
      <c r="AYB89" s="193"/>
      <c r="AYC89" s="336">
        <v>1</v>
      </c>
      <c r="AYD89" s="332" t="s">
        <v>904</v>
      </c>
      <c r="AYE89" s="333" t="s">
        <v>912</v>
      </c>
      <c r="AYF89" s="479">
        <v>42068</v>
      </c>
      <c r="AYG89" s="503">
        <v>2816000</v>
      </c>
      <c r="AYH89" s="336">
        <v>2</v>
      </c>
      <c r="AYI89" s="337" t="s">
        <v>1147</v>
      </c>
      <c r="AYJ89" s="193"/>
      <c r="AYK89" s="336">
        <v>1</v>
      </c>
      <c r="AYL89" s="332" t="s">
        <v>904</v>
      </c>
      <c r="AYM89" s="333" t="s">
        <v>912</v>
      </c>
      <c r="AYN89" s="479">
        <v>42068</v>
      </c>
      <c r="AYO89" s="503">
        <v>2816000</v>
      </c>
      <c r="AYP89" s="336">
        <v>2</v>
      </c>
      <c r="AYQ89" s="337" t="s">
        <v>1147</v>
      </c>
      <c r="AYR89" s="193"/>
      <c r="AYS89" s="336">
        <v>1</v>
      </c>
      <c r="AYT89" s="332" t="s">
        <v>904</v>
      </c>
      <c r="AYU89" s="333" t="s">
        <v>912</v>
      </c>
      <c r="AYV89" s="479">
        <v>42068</v>
      </c>
      <c r="AYW89" s="503">
        <v>2816000</v>
      </c>
      <c r="AYX89" s="336">
        <v>2</v>
      </c>
      <c r="AYY89" s="337" t="s">
        <v>1147</v>
      </c>
      <c r="AYZ89" s="193"/>
      <c r="AZA89" s="336">
        <v>1</v>
      </c>
      <c r="AZB89" s="332" t="s">
        <v>904</v>
      </c>
      <c r="AZC89" s="333" t="s">
        <v>912</v>
      </c>
      <c r="AZD89" s="479">
        <v>42068</v>
      </c>
      <c r="AZE89" s="503">
        <v>2816000</v>
      </c>
      <c r="AZF89" s="336">
        <v>2</v>
      </c>
      <c r="AZG89" s="337" t="s">
        <v>1147</v>
      </c>
      <c r="AZH89" s="193"/>
      <c r="AZI89" s="336">
        <v>1</v>
      </c>
      <c r="AZJ89" s="332" t="s">
        <v>904</v>
      </c>
      <c r="AZK89" s="333" t="s">
        <v>912</v>
      </c>
      <c r="AZL89" s="479">
        <v>42068</v>
      </c>
      <c r="AZM89" s="503">
        <v>2816000</v>
      </c>
      <c r="AZN89" s="336">
        <v>2</v>
      </c>
      <c r="AZO89" s="337" t="s">
        <v>1147</v>
      </c>
      <c r="AZP89" s="193"/>
      <c r="AZQ89" s="336">
        <v>1</v>
      </c>
      <c r="AZR89" s="332" t="s">
        <v>904</v>
      </c>
      <c r="AZS89" s="333" t="s">
        <v>912</v>
      </c>
      <c r="AZT89" s="479">
        <v>42068</v>
      </c>
      <c r="AZU89" s="503">
        <v>2816000</v>
      </c>
      <c r="AZV89" s="336">
        <v>2</v>
      </c>
      <c r="AZW89" s="337" t="s">
        <v>1147</v>
      </c>
      <c r="AZX89" s="193"/>
      <c r="AZY89" s="336">
        <v>1</v>
      </c>
      <c r="AZZ89" s="332" t="s">
        <v>904</v>
      </c>
      <c r="BAA89" s="333" t="s">
        <v>912</v>
      </c>
      <c r="BAB89" s="479">
        <v>42068</v>
      </c>
      <c r="BAC89" s="503">
        <v>2816000</v>
      </c>
      <c r="BAD89" s="336">
        <v>2</v>
      </c>
      <c r="BAE89" s="337" t="s">
        <v>1147</v>
      </c>
      <c r="BAF89" s="193"/>
      <c r="BAG89" s="336">
        <v>1</v>
      </c>
      <c r="BAH89" s="332" t="s">
        <v>904</v>
      </c>
      <c r="BAI89" s="333" t="s">
        <v>912</v>
      </c>
      <c r="BAJ89" s="479">
        <v>42068</v>
      </c>
      <c r="BAK89" s="503">
        <v>2816000</v>
      </c>
      <c r="BAL89" s="336">
        <v>2</v>
      </c>
      <c r="BAM89" s="337" t="s">
        <v>1147</v>
      </c>
      <c r="BAN89" s="193"/>
      <c r="BAO89" s="336">
        <v>1</v>
      </c>
      <c r="BAP89" s="332" t="s">
        <v>904</v>
      </c>
      <c r="BAQ89" s="333" t="s">
        <v>912</v>
      </c>
      <c r="BAR89" s="479">
        <v>42068</v>
      </c>
      <c r="BAS89" s="503">
        <v>2816000</v>
      </c>
      <c r="BAT89" s="336">
        <v>2</v>
      </c>
      <c r="BAU89" s="337" t="s">
        <v>1147</v>
      </c>
      <c r="BAV89" s="193"/>
      <c r="BAW89" s="336">
        <v>1</v>
      </c>
      <c r="BAX89" s="332" t="s">
        <v>904</v>
      </c>
      <c r="BAY89" s="333" t="s">
        <v>912</v>
      </c>
      <c r="BAZ89" s="479">
        <v>42068</v>
      </c>
      <c r="BBA89" s="503">
        <v>2816000</v>
      </c>
      <c r="BBB89" s="336">
        <v>2</v>
      </c>
      <c r="BBC89" s="337" t="s">
        <v>1147</v>
      </c>
      <c r="BBD89" s="193"/>
      <c r="BBE89" s="336">
        <v>1</v>
      </c>
      <c r="BBF89" s="332" t="s">
        <v>904</v>
      </c>
      <c r="BBG89" s="333" t="s">
        <v>912</v>
      </c>
      <c r="BBH89" s="479">
        <v>42068</v>
      </c>
      <c r="BBI89" s="503">
        <v>2816000</v>
      </c>
      <c r="BBJ89" s="336">
        <v>2</v>
      </c>
      <c r="BBK89" s="337" t="s">
        <v>1147</v>
      </c>
      <c r="BBL89" s="193"/>
      <c r="BBM89" s="336">
        <v>1</v>
      </c>
      <c r="BBN89" s="332" t="s">
        <v>904</v>
      </c>
      <c r="BBO89" s="333" t="s">
        <v>912</v>
      </c>
      <c r="BBP89" s="479">
        <v>42068</v>
      </c>
      <c r="BBQ89" s="503">
        <v>2816000</v>
      </c>
      <c r="BBR89" s="336">
        <v>2</v>
      </c>
      <c r="BBS89" s="337" t="s">
        <v>1147</v>
      </c>
      <c r="BBT89" s="193"/>
      <c r="BBU89" s="336">
        <v>1</v>
      </c>
      <c r="BBV89" s="332" t="s">
        <v>904</v>
      </c>
      <c r="BBW89" s="333" t="s">
        <v>912</v>
      </c>
      <c r="BBX89" s="479">
        <v>42068</v>
      </c>
      <c r="BBY89" s="503">
        <v>2816000</v>
      </c>
      <c r="BBZ89" s="336">
        <v>2</v>
      </c>
      <c r="BCA89" s="337" t="s">
        <v>1147</v>
      </c>
      <c r="BCB89" s="193"/>
      <c r="BCC89" s="336">
        <v>1</v>
      </c>
      <c r="BCD89" s="332" t="s">
        <v>904</v>
      </c>
      <c r="BCE89" s="333" t="s">
        <v>912</v>
      </c>
      <c r="BCF89" s="479">
        <v>42068</v>
      </c>
      <c r="BCG89" s="503">
        <v>2816000</v>
      </c>
      <c r="BCH89" s="336">
        <v>2</v>
      </c>
      <c r="BCI89" s="337" t="s">
        <v>1147</v>
      </c>
      <c r="BCJ89" s="193"/>
      <c r="BCK89" s="336">
        <v>1</v>
      </c>
      <c r="BCL89" s="332" t="s">
        <v>904</v>
      </c>
      <c r="BCM89" s="333" t="s">
        <v>912</v>
      </c>
      <c r="BCN89" s="479">
        <v>42068</v>
      </c>
      <c r="BCO89" s="503">
        <v>2816000</v>
      </c>
      <c r="BCP89" s="336">
        <v>2</v>
      </c>
      <c r="BCQ89" s="337" t="s">
        <v>1147</v>
      </c>
      <c r="BCR89" s="193"/>
      <c r="BCS89" s="336">
        <v>1</v>
      </c>
      <c r="BCT89" s="332" t="s">
        <v>904</v>
      </c>
      <c r="BCU89" s="333" t="s">
        <v>912</v>
      </c>
      <c r="BCV89" s="479">
        <v>42068</v>
      </c>
      <c r="BCW89" s="503">
        <v>2816000</v>
      </c>
      <c r="BCX89" s="336">
        <v>2</v>
      </c>
      <c r="BCY89" s="337" t="s">
        <v>1147</v>
      </c>
      <c r="BCZ89" s="193"/>
      <c r="BDA89" s="336">
        <v>1</v>
      </c>
      <c r="BDB89" s="332" t="s">
        <v>904</v>
      </c>
      <c r="BDC89" s="333" t="s">
        <v>912</v>
      </c>
      <c r="BDD89" s="479">
        <v>42068</v>
      </c>
      <c r="BDE89" s="503">
        <v>2816000</v>
      </c>
      <c r="BDF89" s="336">
        <v>2</v>
      </c>
      <c r="BDG89" s="337" t="s">
        <v>1147</v>
      </c>
      <c r="BDH89" s="193"/>
      <c r="BDI89" s="336">
        <v>1</v>
      </c>
      <c r="BDJ89" s="332" t="s">
        <v>904</v>
      </c>
      <c r="BDK89" s="333" t="s">
        <v>912</v>
      </c>
      <c r="BDL89" s="479">
        <v>42068</v>
      </c>
      <c r="BDM89" s="503">
        <v>2816000</v>
      </c>
      <c r="BDN89" s="336">
        <v>2</v>
      </c>
      <c r="BDO89" s="337" t="s">
        <v>1147</v>
      </c>
      <c r="BDP89" s="193"/>
      <c r="BDQ89" s="336">
        <v>1</v>
      </c>
      <c r="BDR89" s="332" t="s">
        <v>904</v>
      </c>
      <c r="BDS89" s="333" t="s">
        <v>912</v>
      </c>
      <c r="BDT89" s="479">
        <v>42068</v>
      </c>
      <c r="BDU89" s="503">
        <v>2816000</v>
      </c>
      <c r="BDV89" s="336">
        <v>2</v>
      </c>
      <c r="BDW89" s="337" t="s">
        <v>1147</v>
      </c>
      <c r="BDX89" s="193"/>
      <c r="BDY89" s="336">
        <v>1</v>
      </c>
      <c r="BDZ89" s="332" t="s">
        <v>904</v>
      </c>
      <c r="BEA89" s="333" t="s">
        <v>912</v>
      </c>
      <c r="BEB89" s="479">
        <v>42068</v>
      </c>
      <c r="BEC89" s="503">
        <v>2816000</v>
      </c>
      <c r="BED89" s="336">
        <v>2</v>
      </c>
      <c r="BEE89" s="337" t="s">
        <v>1147</v>
      </c>
      <c r="BEF89" s="193"/>
      <c r="BEG89" s="336">
        <v>1</v>
      </c>
      <c r="BEH89" s="332" t="s">
        <v>904</v>
      </c>
      <c r="BEI89" s="333" t="s">
        <v>912</v>
      </c>
      <c r="BEJ89" s="479">
        <v>42068</v>
      </c>
      <c r="BEK89" s="503">
        <v>2816000</v>
      </c>
      <c r="BEL89" s="336">
        <v>2</v>
      </c>
      <c r="BEM89" s="337" t="s">
        <v>1147</v>
      </c>
      <c r="BEN89" s="193"/>
      <c r="BEO89" s="336">
        <v>1</v>
      </c>
      <c r="BEP89" s="332" t="s">
        <v>904</v>
      </c>
      <c r="BEQ89" s="333" t="s">
        <v>912</v>
      </c>
      <c r="BER89" s="479">
        <v>42068</v>
      </c>
      <c r="BES89" s="503">
        <v>2816000</v>
      </c>
      <c r="BET89" s="336">
        <v>2</v>
      </c>
      <c r="BEU89" s="337" t="s">
        <v>1147</v>
      </c>
      <c r="BEV89" s="193"/>
      <c r="BEW89" s="336">
        <v>1</v>
      </c>
      <c r="BEX89" s="332" t="s">
        <v>904</v>
      </c>
      <c r="BEY89" s="333" t="s">
        <v>912</v>
      </c>
      <c r="BEZ89" s="479">
        <v>42068</v>
      </c>
      <c r="BFA89" s="503">
        <v>2816000</v>
      </c>
      <c r="BFB89" s="336">
        <v>2</v>
      </c>
      <c r="BFC89" s="337" t="s">
        <v>1147</v>
      </c>
      <c r="BFD89" s="193"/>
      <c r="BFE89" s="336">
        <v>1</v>
      </c>
      <c r="BFF89" s="332" t="s">
        <v>904</v>
      </c>
      <c r="BFG89" s="333" t="s">
        <v>912</v>
      </c>
      <c r="BFH89" s="479">
        <v>42068</v>
      </c>
      <c r="BFI89" s="503">
        <v>2816000</v>
      </c>
      <c r="BFJ89" s="336">
        <v>2</v>
      </c>
      <c r="BFK89" s="337" t="s">
        <v>1147</v>
      </c>
      <c r="BFL89" s="193"/>
      <c r="BFM89" s="336">
        <v>1</v>
      </c>
      <c r="BFN89" s="332" t="s">
        <v>904</v>
      </c>
      <c r="BFO89" s="333" t="s">
        <v>912</v>
      </c>
      <c r="BFP89" s="479">
        <v>42068</v>
      </c>
      <c r="BFQ89" s="503">
        <v>2816000</v>
      </c>
      <c r="BFR89" s="336">
        <v>2</v>
      </c>
      <c r="BFS89" s="337" t="s">
        <v>1147</v>
      </c>
      <c r="BFT89" s="193"/>
      <c r="BFU89" s="336">
        <v>1</v>
      </c>
      <c r="BFV89" s="332" t="s">
        <v>904</v>
      </c>
      <c r="BFW89" s="333" t="s">
        <v>912</v>
      </c>
      <c r="BFX89" s="479">
        <v>42068</v>
      </c>
      <c r="BFY89" s="503">
        <v>2816000</v>
      </c>
      <c r="BFZ89" s="336">
        <v>2</v>
      </c>
      <c r="BGA89" s="337" t="s">
        <v>1147</v>
      </c>
      <c r="BGB89" s="193"/>
      <c r="BGC89" s="336">
        <v>1</v>
      </c>
      <c r="BGD89" s="332" t="s">
        <v>904</v>
      </c>
      <c r="BGE89" s="333" t="s">
        <v>912</v>
      </c>
      <c r="BGF89" s="479">
        <v>42068</v>
      </c>
      <c r="BGG89" s="503">
        <v>2816000</v>
      </c>
      <c r="BGH89" s="336">
        <v>2</v>
      </c>
      <c r="BGI89" s="337" t="s">
        <v>1147</v>
      </c>
      <c r="BGJ89" s="193"/>
      <c r="BGK89" s="336">
        <v>1</v>
      </c>
      <c r="BGL89" s="332" t="s">
        <v>904</v>
      </c>
      <c r="BGM89" s="333" t="s">
        <v>912</v>
      </c>
      <c r="BGN89" s="479">
        <v>42068</v>
      </c>
      <c r="BGO89" s="503">
        <v>2816000</v>
      </c>
      <c r="BGP89" s="336">
        <v>2</v>
      </c>
      <c r="BGQ89" s="337" t="s">
        <v>1147</v>
      </c>
      <c r="BGR89" s="193"/>
      <c r="BGS89" s="336">
        <v>1</v>
      </c>
      <c r="BGT89" s="332" t="s">
        <v>904</v>
      </c>
      <c r="BGU89" s="333" t="s">
        <v>912</v>
      </c>
      <c r="BGV89" s="479">
        <v>42068</v>
      </c>
      <c r="BGW89" s="503">
        <v>2816000</v>
      </c>
      <c r="BGX89" s="336">
        <v>2</v>
      </c>
      <c r="BGY89" s="337" t="s">
        <v>1147</v>
      </c>
      <c r="BGZ89" s="193"/>
      <c r="BHA89" s="336">
        <v>1</v>
      </c>
      <c r="BHB89" s="332" t="s">
        <v>904</v>
      </c>
      <c r="BHC89" s="333" t="s">
        <v>912</v>
      </c>
      <c r="BHD89" s="479">
        <v>42068</v>
      </c>
      <c r="BHE89" s="503">
        <v>2816000</v>
      </c>
      <c r="BHF89" s="336">
        <v>2</v>
      </c>
      <c r="BHG89" s="337" t="s">
        <v>1147</v>
      </c>
      <c r="BHH89" s="193"/>
      <c r="BHI89" s="336">
        <v>1</v>
      </c>
      <c r="BHJ89" s="332" t="s">
        <v>904</v>
      </c>
      <c r="BHK89" s="333" t="s">
        <v>912</v>
      </c>
      <c r="BHL89" s="479">
        <v>42068</v>
      </c>
      <c r="BHM89" s="503">
        <v>2816000</v>
      </c>
      <c r="BHN89" s="336">
        <v>2</v>
      </c>
      <c r="BHO89" s="337" t="s">
        <v>1147</v>
      </c>
      <c r="BHP89" s="193"/>
      <c r="BHQ89" s="336">
        <v>1</v>
      </c>
      <c r="BHR89" s="332" t="s">
        <v>904</v>
      </c>
      <c r="BHS89" s="333" t="s">
        <v>912</v>
      </c>
      <c r="BHT89" s="479">
        <v>42068</v>
      </c>
      <c r="BHU89" s="503">
        <v>2816000</v>
      </c>
      <c r="BHV89" s="336">
        <v>2</v>
      </c>
      <c r="BHW89" s="337" t="s">
        <v>1147</v>
      </c>
      <c r="BHX89" s="193"/>
      <c r="BHY89" s="336">
        <v>1</v>
      </c>
      <c r="BHZ89" s="332" t="s">
        <v>904</v>
      </c>
      <c r="BIA89" s="333" t="s">
        <v>912</v>
      </c>
      <c r="BIB89" s="479">
        <v>42068</v>
      </c>
      <c r="BIC89" s="503">
        <v>2816000</v>
      </c>
      <c r="BID89" s="336">
        <v>2</v>
      </c>
      <c r="BIE89" s="337" t="s">
        <v>1147</v>
      </c>
      <c r="BIF89" s="193"/>
      <c r="BIG89" s="336">
        <v>1</v>
      </c>
      <c r="BIH89" s="332" t="s">
        <v>904</v>
      </c>
      <c r="BII89" s="333" t="s">
        <v>912</v>
      </c>
      <c r="BIJ89" s="479">
        <v>42068</v>
      </c>
      <c r="BIK89" s="503">
        <v>2816000</v>
      </c>
      <c r="BIL89" s="336">
        <v>2</v>
      </c>
      <c r="BIM89" s="337" t="s">
        <v>1147</v>
      </c>
      <c r="BIN89" s="193"/>
      <c r="BIO89" s="336">
        <v>1</v>
      </c>
      <c r="BIP89" s="332" t="s">
        <v>904</v>
      </c>
      <c r="BIQ89" s="333" t="s">
        <v>912</v>
      </c>
      <c r="BIR89" s="479">
        <v>42068</v>
      </c>
      <c r="BIS89" s="503">
        <v>2816000</v>
      </c>
      <c r="BIT89" s="336">
        <v>2</v>
      </c>
      <c r="BIU89" s="337" t="s">
        <v>1147</v>
      </c>
      <c r="BIV89" s="193"/>
      <c r="BIW89" s="336">
        <v>1</v>
      </c>
      <c r="BIX89" s="332" t="s">
        <v>904</v>
      </c>
      <c r="BIY89" s="333" t="s">
        <v>912</v>
      </c>
      <c r="BIZ89" s="479">
        <v>42068</v>
      </c>
      <c r="BJA89" s="503">
        <v>2816000</v>
      </c>
      <c r="BJB89" s="336">
        <v>2</v>
      </c>
      <c r="BJC89" s="337" t="s">
        <v>1147</v>
      </c>
      <c r="BJD89" s="193"/>
      <c r="BJE89" s="336">
        <v>1</v>
      </c>
      <c r="BJF89" s="332" t="s">
        <v>904</v>
      </c>
      <c r="BJG89" s="333" t="s">
        <v>912</v>
      </c>
      <c r="BJH89" s="479">
        <v>42068</v>
      </c>
      <c r="BJI89" s="503">
        <v>2816000</v>
      </c>
      <c r="BJJ89" s="336">
        <v>2</v>
      </c>
      <c r="BJK89" s="337" t="s">
        <v>1147</v>
      </c>
      <c r="BJL89" s="193"/>
      <c r="BJM89" s="336">
        <v>1</v>
      </c>
      <c r="BJN89" s="332" t="s">
        <v>904</v>
      </c>
      <c r="BJO89" s="333" t="s">
        <v>912</v>
      </c>
      <c r="BJP89" s="479">
        <v>42068</v>
      </c>
      <c r="BJQ89" s="503">
        <v>2816000</v>
      </c>
      <c r="BJR89" s="336">
        <v>2</v>
      </c>
      <c r="BJS89" s="337" t="s">
        <v>1147</v>
      </c>
      <c r="BJT89" s="193"/>
      <c r="BJU89" s="336">
        <v>1</v>
      </c>
      <c r="BJV89" s="332" t="s">
        <v>904</v>
      </c>
      <c r="BJW89" s="333" t="s">
        <v>912</v>
      </c>
      <c r="BJX89" s="479">
        <v>42068</v>
      </c>
      <c r="BJY89" s="503">
        <v>2816000</v>
      </c>
      <c r="BJZ89" s="336">
        <v>2</v>
      </c>
      <c r="BKA89" s="337" t="s">
        <v>1147</v>
      </c>
      <c r="BKB89" s="193"/>
      <c r="BKC89" s="336">
        <v>1</v>
      </c>
      <c r="BKD89" s="332" t="s">
        <v>904</v>
      </c>
      <c r="BKE89" s="333" t="s">
        <v>912</v>
      </c>
      <c r="BKF89" s="479">
        <v>42068</v>
      </c>
      <c r="BKG89" s="503">
        <v>2816000</v>
      </c>
      <c r="BKH89" s="336">
        <v>2</v>
      </c>
      <c r="BKI89" s="337" t="s">
        <v>1147</v>
      </c>
      <c r="BKJ89" s="193"/>
      <c r="BKK89" s="336">
        <v>1</v>
      </c>
      <c r="BKL89" s="332" t="s">
        <v>904</v>
      </c>
      <c r="BKM89" s="333" t="s">
        <v>912</v>
      </c>
      <c r="BKN89" s="479">
        <v>42068</v>
      </c>
      <c r="BKO89" s="503">
        <v>2816000</v>
      </c>
      <c r="BKP89" s="336">
        <v>2</v>
      </c>
      <c r="BKQ89" s="337" t="s">
        <v>1147</v>
      </c>
      <c r="BKR89" s="193"/>
      <c r="BKS89" s="336">
        <v>1</v>
      </c>
      <c r="BKT89" s="332" t="s">
        <v>904</v>
      </c>
      <c r="BKU89" s="333" t="s">
        <v>912</v>
      </c>
      <c r="BKV89" s="479">
        <v>42068</v>
      </c>
      <c r="BKW89" s="503">
        <v>2816000</v>
      </c>
      <c r="BKX89" s="336">
        <v>2</v>
      </c>
      <c r="BKY89" s="337" t="s">
        <v>1147</v>
      </c>
      <c r="BKZ89" s="193"/>
      <c r="BLA89" s="336">
        <v>1</v>
      </c>
      <c r="BLB89" s="332" t="s">
        <v>904</v>
      </c>
      <c r="BLC89" s="333" t="s">
        <v>912</v>
      </c>
      <c r="BLD89" s="479">
        <v>42068</v>
      </c>
      <c r="BLE89" s="503">
        <v>2816000</v>
      </c>
      <c r="BLF89" s="336">
        <v>2</v>
      </c>
      <c r="BLG89" s="337" t="s">
        <v>1147</v>
      </c>
      <c r="BLH89" s="193"/>
      <c r="BLI89" s="336">
        <v>1</v>
      </c>
      <c r="BLJ89" s="332" t="s">
        <v>904</v>
      </c>
      <c r="BLK89" s="333" t="s">
        <v>912</v>
      </c>
      <c r="BLL89" s="479">
        <v>42068</v>
      </c>
      <c r="BLM89" s="503">
        <v>2816000</v>
      </c>
      <c r="BLN89" s="336">
        <v>2</v>
      </c>
      <c r="BLO89" s="337" t="s">
        <v>1147</v>
      </c>
      <c r="BLP89" s="193"/>
      <c r="BLQ89" s="336">
        <v>1</v>
      </c>
      <c r="BLR89" s="332" t="s">
        <v>904</v>
      </c>
      <c r="BLS89" s="333" t="s">
        <v>912</v>
      </c>
      <c r="BLT89" s="479">
        <v>42068</v>
      </c>
      <c r="BLU89" s="503">
        <v>2816000</v>
      </c>
      <c r="BLV89" s="336">
        <v>2</v>
      </c>
      <c r="BLW89" s="337" t="s">
        <v>1147</v>
      </c>
      <c r="BLX89" s="193"/>
      <c r="BLY89" s="336">
        <v>1</v>
      </c>
      <c r="BLZ89" s="332" t="s">
        <v>904</v>
      </c>
      <c r="BMA89" s="333" t="s">
        <v>912</v>
      </c>
      <c r="BMB89" s="479">
        <v>42068</v>
      </c>
      <c r="BMC89" s="503">
        <v>2816000</v>
      </c>
      <c r="BMD89" s="336">
        <v>2</v>
      </c>
      <c r="BME89" s="337" t="s">
        <v>1147</v>
      </c>
      <c r="BMF89" s="193"/>
      <c r="BMG89" s="336">
        <v>1</v>
      </c>
      <c r="BMH89" s="332" t="s">
        <v>904</v>
      </c>
      <c r="BMI89" s="333" t="s">
        <v>912</v>
      </c>
      <c r="BMJ89" s="479">
        <v>42068</v>
      </c>
      <c r="BMK89" s="503">
        <v>2816000</v>
      </c>
      <c r="BML89" s="336">
        <v>2</v>
      </c>
      <c r="BMM89" s="337" t="s">
        <v>1147</v>
      </c>
      <c r="BMN89" s="193"/>
      <c r="BMO89" s="336">
        <v>1</v>
      </c>
      <c r="BMP89" s="332" t="s">
        <v>904</v>
      </c>
      <c r="BMQ89" s="333" t="s">
        <v>912</v>
      </c>
      <c r="BMR89" s="479">
        <v>42068</v>
      </c>
      <c r="BMS89" s="503">
        <v>2816000</v>
      </c>
      <c r="BMT89" s="336">
        <v>2</v>
      </c>
      <c r="BMU89" s="337" t="s">
        <v>1147</v>
      </c>
      <c r="BMV89" s="193"/>
      <c r="BMW89" s="336">
        <v>1</v>
      </c>
      <c r="BMX89" s="332" t="s">
        <v>904</v>
      </c>
      <c r="BMY89" s="333" t="s">
        <v>912</v>
      </c>
      <c r="BMZ89" s="479">
        <v>42068</v>
      </c>
      <c r="BNA89" s="503">
        <v>2816000</v>
      </c>
      <c r="BNB89" s="336">
        <v>2</v>
      </c>
      <c r="BNC89" s="337" t="s">
        <v>1147</v>
      </c>
      <c r="BND89" s="193"/>
      <c r="BNE89" s="336">
        <v>1</v>
      </c>
      <c r="BNF89" s="332" t="s">
        <v>904</v>
      </c>
      <c r="BNG89" s="333" t="s">
        <v>912</v>
      </c>
      <c r="BNH89" s="479">
        <v>42068</v>
      </c>
      <c r="BNI89" s="503">
        <v>2816000</v>
      </c>
      <c r="BNJ89" s="336">
        <v>2</v>
      </c>
      <c r="BNK89" s="337" t="s">
        <v>1147</v>
      </c>
      <c r="BNL89" s="193"/>
      <c r="BNM89" s="336">
        <v>1</v>
      </c>
      <c r="BNN89" s="332" t="s">
        <v>904</v>
      </c>
      <c r="BNO89" s="333" t="s">
        <v>912</v>
      </c>
      <c r="BNP89" s="479">
        <v>42068</v>
      </c>
      <c r="BNQ89" s="503">
        <v>2816000</v>
      </c>
      <c r="BNR89" s="336">
        <v>2</v>
      </c>
      <c r="BNS89" s="337" t="s">
        <v>1147</v>
      </c>
      <c r="BNT89" s="193"/>
      <c r="BNU89" s="336">
        <v>1</v>
      </c>
      <c r="BNV89" s="332" t="s">
        <v>904</v>
      </c>
      <c r="BNW89" s="333" t="s">
        <v>912</v>
      </c>
      <c r="BNX89" s="479">
        <v>42068</v>
      </c>
      <c r="BNY89" s="503">
        <v>2816000</v>
      </c>
      <c r="BNZ89" s="336">
        <v>2</v>
      </c>
      <c r="BOA89" s="337" t="s">
        <v>1147</v>
      </c>
      <c r="BOB89" s="193"/>
      <c r="BOC89" s="336">
        <v>1</v>
      </c>
      <c r="BOD89" s="332" t="s">
        <v>904</v>
      </c>
      <c r="BOE89" s="333" t="s">
        <v>912</v>
      </c>
      <c r="BOF89" s="479">
        <v>42068</v>
      </c>
      <c r="BOG89" s="503">
        <v>2816000</v>
      </c>
      <c r="BOH89" s="336">
        <v>2</v>
      </c>
      <c r="BOI89" s="337" t="s">
        <v>1147</v>
      </c>
      <c r="BOJ89" s="193"/>
      <c r="BOK89" s="336">
        <v>1</v>
      </c>
      <c r="BOL89" s="332" t="s">
        <v>904</v>
      </c>
      <c r="BOM89" s="333" t="s">
        <v>912</v>
      </c>
      <c r="BON89" s="479">
        <v>42068</v>
      </c>
      <c r="BOO89" s="503">
        <v>2816000</v>
      </c>
      <c r="BOP89" s="336">
        <v>2</v>
      </c>
      <c r="BOQ89" s="337" t="s">
        <v>1147</v>
      </c>
      <c r="BOR89" s="193"/>
      <c r="BOS89" s="336">
        <v>1</v>
      </c>
      <c r="BOT89" s="332" t="s">
        <v>904</v>
      </c>
      <c r="BOU89" s="333" t="s">
        <v>912</v>
      </c>
      <c r="BOV89" s="479">
        <v>42068</v>
      </c>
      <c r="BOW89" s="503">
        <v>2816000</v>
      </c>
      <c r="BOX89" s="336">
        <v>2</v>
      </c>
      <c r="BOY89" s="337" t="s">
        <v>1147</v>
      </c>
      <c r="BOZ89" s="193"/>
      <c r="BPA89" s="336">
        <v>1</v>
      </c>
      <c r="BPB89" s="332" t="s">
        <v>904</v>
      </c>
      <c r="BPC89" s="333" t="s">
        <v>912</v>
      </c>
      <c r="BPD89" s="479">
        <v>42068</v>
      </c>
      <c r="BPE89" s="503">
        <v>2816000</v>
      </c>
      <c r="BPF89" s="336">
        <v>2</v>
      </c>
      <c r="BPG89" s="337" t="s">
        <v>1147</v>
      </c>
      <c r="BPH89" s="193"/>
      <c r="BPI89" s="336">
        <v>1</v>
      </c>
      <c r="BPJ89" s="332" t="s">
        <v>904</v>
      </c>
      <c r="BPK89" s="333" t="s">
        <v>912</v>
      </c>
      <c r="BPL89" s="479">
        <v>42068</v>
      </c>
      <c r="BPM89" s="503">
        <v>2816000</v>
      </c>
      <c r="BPN89" s="336">
        <v>2</v>
      </c>
      <c r="BPO89" s="337" t="s">
        <v>1147</v>
      </c>
      <c r="BPP89" s="193"/>
      <c r="BPQ89" s="336">
        <v>1</v>
      </c>
      <c r="BPR89" s="332" t="s">
        <v>904</v>
      </c>
      <c r="BPS89" s="333" t="s">
        <v>912</v>
      </c>
      <c r="BPT89" s="479">
        <v>42068</v>
      </c>
      <c r="BPU89" s="503">
        <v>2816000</v>
      </c>
      <c r="BPV89" s="336">
        <v>2</v>
      </c>
      <c r="BPW89" s="337" t="s">
        <v>1147</v>
      </c>
      <c r="BPX89" s="193"/>
      <c r="BPY89" s="336">
        <v>1</v>
      </c>
      <c r="BPZ89" s="332" t="s">
        <v>904</v>
      </c>
      <c r="BQA89" s="333" t="s">
        <v>912</v>
      </c>
      <c r="BQB89" s="479">
        <v>42068</v>
      </c>
      <c r="BQC89" s="503">
        <v>2816000</v>
      </c>
      <c r="BQD89" s="336">
        <v>2</v>
      </c>
      <c r="BQE89" s="337" t="s">
        <v>1147</v>
      </c>
      <c r="BQF89" s="193"/>
      <c r="BQG89" s="336">
        <v>1</v>
      </c>
      <c r="BQH89" s="332" t="s">
        <v>904</v>
      </c>
      <c r="BQI89" s="333" t="s">
        <v>912</v>
      </c>
      <c r="BQJ89" s="479">
        <v>42068</v>
      </c>
      <c r="BQK89" s="503">
        <v>2816000</v>
      </c>
      <c r="BQL89" s="336">
        <v>2</v>
      </c>
      <c r="BQM89" s="337" t="s">
        <v>1147</v>
      </c>
      <c r="BQN89" s="193"/>
      <c r="BQO89" s="336">
        <v>1</v>
      </c>
      <c r="BQP89" s="332" t="s">
        <v>904</v>
      </c>
      <c r="BQQ89" s="333" t="s">
        <v>912</v>
      </c>
      <c r="BQR89" s="479">
        <v>42068</v>
      </c>
      <c r="BQS89" s="503">
        <v>2816000</v>
      </c>
      <c r="BQT89" s="336">
        <v>2</v>
      </c>
      <c r="BQU89" s="337" t="s">
        <v>1147</v>
      </c>
      <c r="BQV89" s="193"/>
      <c r="BQW89" s="336">
        <v>1</v>
      </c>
      <c r="BQX89" s="332" t="s">
        <v>904</v>
      </c>
      <c r="BQY89" s="333" t="s">
        <v>912</v>
      </c>
      <c r="BQZ89" s="479">
        <v>42068</v>
      </c>
      <c r="BRA89" s="503">
        <v>2816000</v>
      </c>
      <c r="BRB89" s="336">
        <v>2</v>
      </c>
      <c r="BRC89" s="337" t="s">
        <v>1147</v>
      </c>
      <c r="BRD89" s="193"/>
      <c r="BRE89" s="336">
        <v>1</v>
      </c>
      <c r="BRF89" s="332" t="s">
        <v>904</v>
      </c>
      <c r="BRG89" s="333" t="s">
        <v>912</v>
      </c>
      <c r="BRH89" s="479">
        <v>42068</v>
      </c>
      <c r="BRI89" s="503">
        <v>2816000</v>
      </c>
      <c r="BRJ89" s="336">
        <v>2</v>
      </c>
      <c r="BRK89" s="337" t="s">
        <v>1147</v>
      </c>
      <c r="BRL89" s="193"/>
      <c r="BRM89" s="336">
        <v>1</v>
      </c>
      <c r="BRN89" s="332" t="s">
        <v>904</v>
      </c>
      <c r="BRO89" s="333" t="s">
        <v>912</v>
      </c>
      <c r="BRP89" s="479">
        <v>42068</v>
      </c>
      <c r="BRQ89" s="503">
        <v>2816000</v>
      </c>
      <c r="BRR89" s="336">
        <v>2</v>
      </c>
      <c r="BRS89" s="337" t="s">
        <v>1147</v>
      </c>
      <c r="BRT89" s="193"/>
      <c r="BRU89" s="336">
        <v>1</v>
      </c>
      <c r="BRV89" s="332" t="s">
        <v>904</v>
      </c>
      <c r="BRW89" s="333" t="s">
        <v>912</v>
      </c>
      <c r="BRX89" s="479">
        <v>42068</v>
      </c>
      <c r="BRY89" s="503">
        <v>2816000</v>
      </c>
      <c r="BRZ89" s="336">
        <v>2</v>
      </c>
      <c r="BSA89" s="337" t="s">
        <v>1147</v>
      </c>
      <c r="BSB89" s="193"/>
      <c r="BSC89" s="336">
        <v>1</v>
      </c>
      <c r="BSD89" s="332" t="s">
        <v>904</v>
      </c>
      <c r="BSE89" s="333" t="s">
        <v>912</v>
      </c>
      <c r="BSF89" s="479">
        <v>42068</v>
      </c>
      <c r="BSG89" s="503">
        <v>2816000</v>
      </c>
      <c r="BSH89" s="336">
        <v>2</v>
      </c>
      <c r="BSI89" s="337" t="s">
        <v>1147</v>
      </c>
      <c r="BSJ89" s="193"/>
      <c r="BSK89" s="336">
        <v>1</v>
      </c>
      <c r="BSL89" s="332" t="s">
        <v>904</v>
      </c>
      <c r="BSM89" s="333" t="s">
        <v>912</v>
      </c>
      <c r="BSN89" s="479">
        <v>42068</v>
      </c>
      <c r="BSO89" s="503">
        <v>2816000</v>
      </c>
      <c r="BSP89" s="336">
        <v>2</v>
      </c>
      <c r="BSQ89" s="337" t="s">
        <v>1147</v>
      </c>
      <c r="BSR89" s="193"/>
      <c r="BSS89" s="336">
        <v>1</v>
      </c>
      <c r="BST89" s="332" t="s">
        <v>904</v>
      </c>
      <c r="BSU89" s="333" t="s">
        <v>912</v>
      </c>
      <c r="BSV89" s="479">
        <v>42068</v>
      </c>
      <c r="BSW89" s="503">
        <v>2816000</v>
      </c>
      <c r="BSX89" s="336">
        <v>2</v>
      </c>
      <c r="BSY89" s="337" t="s">
        <v>1147</v>
      </c>
      <c r="BSZ89" s="193"/>
      <c r="BTA89" s="336">
        <v>1</v>
      </c>
      <c r="BTB89" s="332" t="s">
        <v>904</v>
      </c>
      <c r="BTC89" s="333" t="s">
        <v>912</v>
      </c>
      <c r="BTD89" s="479">
        <v>42068</v>
      </c>
      <c r="BTE89" s="503">
        <v>2816000</v>
      </c>
      <c r="BTF89" s="336">
        <v>2</v>
      </c>
      <c r="BTG89" s="337" t="s">
        <v>1147</v>
      </c>
      <c r="BTH89" s="193"/>
      <c r="BTI89" s="336">
        <v>1</v>
      </c>
      <c r="BTJ89" s="332" t="s">
        <v>904</v>
      </c>
      <c r="BTK89" s="333" t="s">
        <v>912</v>
      </c>
      <c r="BTL89" s="479">
        <v>42068</v>
      </c>
      <c r="BTM89" s="503">
        <v>2816000</v>
      </c>
      <c r="BTN89" s="336">
        <v>2</v>
      </c>
      <c r="BTO89" s="337" t="s">
        <v>1147</v>
      </c>
      <c r="BTP89" s="193"/>
      <c r="BTQ89" s="336">
        <v>1</v>
      </c>
      <c r="BTR89" s="332" t="s">
        <v>904</v>
      </c>
      <c r="BTS89" s="333" t="s">
        <v>912</v>
      </c>
      <c r="BTT89" s="479">
        <v>42068</v>
      </c>
      <c r="BTU89" s="503">
        <v>2816000</v>
      </c>
      <c r="BTV89" s="336">
        <v>2</v>
      </c>
      <c r="BTW89" s="337" t="s">
        <v>1147</v>
      </c>
      <c r="BTX89" s="193"/>
      <c r="BTY89" s="336">
        <v>1</v>
      </c>
      <c r="BTZ89" s="332" t="s">
        <v>904</v>
      </c>
      <c r="BUA89" s="333" t="s">
        <v>912</v>
      </c>
      <c r="BUB89" s="479">
        <v>42068</v>
      </c>
      <c r="BUC89" s="503">
        <v>2816000</v>
      </c>
      <c r="BUD89" s="336">
        <v>2</v>
      </c>
      <c r="BUE89" s="337" t="s">
        <v>1147</v>
      </c>
      <c r="BUF89" s="193"/>
      <c r="BUG89" s="336">
        <v>1</v>
      </c>
      <c r="BUH89" s="332" t="s">
        <v>904</v>
      </c>
      <c r="BUI89" s="333" t="s">
        <v>912</v>
      </c>
      <c r="BUJ89" s="479">
        <v>42068</v>
      </c>
      <c r="BUK89" s="503">
        <v>2816000</v>
      </c>
      <c r="BUL89" s="336">
        <v>2</v>
      </c>
      <c r="BUM89" s="337" t="s">
        <v>1147</v>
      </c>
      <c r="BUN89" s="193"/>
      <c r="BUO89" s="336">
        <v>1</v>
      </c>
      <c r="BUP89" s="332" t="s">
        <v>904</v>
      </c>
      <c r="BUQ89" s="333" t="s">
        <v>912</v>
      </c>
      <c r="BUR89" s="479">
        <v>42068</v>
      </c>
      <c r="BUS89" s="503">
        <v>2816000</v>
      </c>
      <c r="BUT89" s="336">
        <v>2</v>
      </c>
      <c r="BUU89" s="337" t="s">
        <v>1147</v>
      </c>
      <c r="BUV89" s="193"/>
      <c r="BUW89" s="336">
        <v>1</v>
      </c>
      <c r="BUX89" s="332" t="s">
        <v>904</v>
      </c>
      <c r="BUY89" s="333" t="s">
        <v>912</v>
      </c>
      <c r="BUZ89" s="479">
        <v>42068</v>
      </c>
      <c r="BVA89" s="503">
        <v>2816000</v>
      </c>
      <c r="BVB89" s="336">
        <v>2</v>
      </c>
      <c r="BVC89" s="337" t="s">
        <v>1147</v>
      </c>
      <c r="BVD89" s="193"/>
      <c r="BVE89" s="336">
        <v>1</v>
      </c>
      <c r="BVF89" s="332" t="s">
        <v>904</v>
      </c>
      <c r="BVG89" s="333" t="s">
        <v>912</v>
      </c>
      <c r="BVH89" s="479">
        <v>42068</v>
      </c>
      <c r="BVI89" s="503">
        <v>2816000</v>
      </c>
      <c r="BVJ89" s="336">
        <v>2</v>
      </c>
      <c r="BVK89" s="337" t="s">
        <v>1147</v>
      </c>
      <c r="BVL89" s="193"/>
      <c r="BVM89" s="336">
        <v>1</v>
      </c>
      <c r="BVN89" s="332" t="s">
        <v>904</v>
      </c>
      <c r="BVO89" s="333" t="s">
        <v>912</v>
      </c>
      <c r="BVP89" s="479">
        <v>42068</v>
      </c>
      <c r="BVQ89" s="503">
        <v>2816000</v>
      </c>
      <c r="BVR89" s="336">
        <v>2</v>
      </c>
      <c r="BVS89" s="337" t="s">
        <v>1147</v>
      </c>
      <c r="BVT89" s="193"/>
      <c r="BVU89" s="336">
        <v>1</v>
      </c>
      <c r="BVV89" s="332" t="s">
        <v>904</v>
      </c>
      <c r="BVW89" s="333" t="s">
        <v>912</v>
      </c>
      <c r="BVX89" s="479">
        <v>42068</v>
      </c>
      <c r="BVY89" s="503">
        <v>2816000</v>
      </c>
      <c r="BVZ89" s="336">
        <v>2</v>
      </c>
      <c r="BWA89" s="337" t="s">
        <v>1147</v>
      </c>
      <c r="BWB89" s="193"/>
      <c r="BWC89" s="336">
        <v>1</v>
      </c>
      <c r="BWD89" s="332" t="s">
        <v>904</v>
      </c>
      <c r="BWE89" s="333" t="s">
        <v>912</v>
      </c>
      <c r="BWF89" s="479">
        <v>42068</v>
      </c>
      <c r="BWG89" s="503">
        <v>2816000</v>
      </c>
      <c r="BWH89" s="336">
        <v>2</v>
      </c>
      <c r="BWI89" s="337" t="s">
        <v>1147</v>
      </c>
      <c r="BWJ89" s="193"/>
      <c r="BWK89" s="336">
        <v>1</v>
      </c>
      <c r="BWL89" s="332" t="s">
        <v>904</v>
      </c>
      <c r="BWM89" s="333" t="s">
        <v>912</v>
      </c>
      <c r="BWN89" s="479">
        <v>42068</v>
      </c>
      <c r="BWO89" s="503">
        <v>2816000</v>
      </c>
      <c r="BWP89" s="336">
        <v>2</v>
      </c>
      <c r="BWQ89" s="337" t="s">
        <v>1147</v>
      </c>
      <c r="BWR89" s="193"/>
      <c r="BWS89" s="336">
        <v>1</v>
      </c>
      <c r="BWT89" s="332" t="s">
        <v>904</v>
      </c>
      <c r="BWU89" s="333" t="s">
        <v>912</v>
      </c>
      <c r="BWV89" s="479">
        <v>42068</v>
      </c>
      <c r="BWW89" s="503">
        <v>2816000</v>
      </c>
      <c r="BWX89" s="336">
        <v>2</v>
      </c>
      <c r="BWY89" s="337" t="s">
        <v>1147</v>
      </c>
      <c r="BWZ89" s="193"/>
      <c r="BXA89" s="336">
        <v>1</v>
      </c>
      <c r="BXB89" s="332" t="s">
        <v>904</v>
      </c>
      <c r="BXC89" s="333" t="s">
        <v>912</v>
      </c>
      <c r="BXD89" s="479">
        <v>42068</v>
      </c>
      <c r="BXE89" s="503">
        <v>2816000</v>
      </c>
      <c r="BXF89" s="336">
        <v>2</v>
      </c>
      <c r="BXG89" s="337" t="s">
        <v>1147</v>
      </c>
      <c r="BXH89" s="193"/>
      <c r="BXI89" s="336">
        <v>1</v>
      </c>
      <c r="BXJ89" s="332" t="s">
        <v>904</v>
      </c>
      <c r="BXK89" s="333" t="s">
        <v>912</v>
      </c>
      <c r="BXL89" s="479">
        <v>42068</v>
      </c>
      <c r="BXM89" s="503">
        <v>2816000</v>
      </c>
      <c r="BXN89" s="336">
        <v>2</v>
      </c>
      <c r="BXO89" s="337" t="s">
        <v>1147</v>
      </c>
      <c r="BXP89" s="193"/>
      <c r="BXQ89" s="336">
        <v>1</v>
      </c>
      <c r="BXR89" s="332" t="s">
        <v>904</v>
      </c>
      <c r="BXS89" s="333" t="s">
        <v>912</v>
      </c>
      <c r="BXT89" s="479">
        <v>42068</v>
      </c>
      <c r="BXU89" s="503">
        <v>2816000</v>
      </c>
      <c r="BXV89" s="336">
        <v>2</v>
      </c>
      <c r="BXW89" s="337" t="s">
        <v>1147</v>
      </c>
      <c r="BXX89" s="193"/>
      <c r="BXY89" s="336">
        <v>1</v>
      </c>
      <c r="BXZ89" s="332" t="s">
        <v>904</v>
      </c>
      <c r="BYA89" s="333" t="s">
        <v>912</v>
      </c>
      <c r="BYB89" s="479">
        <v>42068</v>
      </c>
      <c r="BYC89" s="503">
        <v>2816000</v>
      </c>
      <c r="BYD89" s="336">
        <v>2</v>
      </c>
      <c r="BYE89" s="337" t="s">
        <v>1147</v>
      </c>
      <c r="BYF89" s="193"/>
      <c r="BYG89" s="336">
        <v>1</v>
      </c>
      <c r="BYH89" s="332" t="s">
        <v>904</v>
      </c>
      <c r="BYI89" s="333" t="s">
        <v>912</v>
      </c>
      <c r="BYJ89" s="479">
        <v>42068</v>
      </c>
      <c r="BYK89" s="503">
        <v>2816000</v>
      </c>
      <c r="BYL89" s="336">
        <v>2</v>
      </c>
      <c r="BYM89" s="337" t="s">
        <v>1147</v>
      </c>
      <c r="BYN89" s="193"/>
      <c r="BYO89" s="336">
        <v>1</v>
      </c>
      <c r="BYP89" s="332" t="s">
        <v>904</v>
      </c>
      <c r="BYQ89" s="333" t="s">
        <v>912</v>
      </c>
      <c r="BYR89" s="479">
        <v>42068</v>
      </c>
      <c r="BYS89" s="503">
        <v>2816000</v>
      </c>
      <c r="BYT89" s="336">
        <v>2</v>
      </c>
      <c r="BYU89" s="337" t="s">
        <v>1147</v>
      </c>
      <c r="BYV89" s="193"/>
      <c r="BYW89" s="336">
        <v>1</v>
      </c>
      <c r="BYX89" s="332" t="s">
        <v>904</v>
      </c>
      <c r="BYY89" s="333" t="s">
        <v>912</v>
      </c>
      <c r="BYZ89" s="479">
        <v>42068</v>
      </c>
      <c r="BZA89" s="503">
        <v>2816000</v>
      </c>
      <c r="BZB89" s="336">
        <v>2</v>
      </c>
      <c r="BZC89" s="337" t="s">
        <v>1147</v>
      </c>
      <c r="BZD89" s="193"/>
      <c r="BZE89" s="336">
        <v>1</v>
      </c>
      <c r="BZF89" s="332" t="s">
        <v>904</v>
      </c>
      <c r="BZG89" s="333" t="s">
        <v>912</v>
      </c>
      <c r="BZH89" s="479">
        <v>42068</v>
      </c>
      <c r="BZI89" s="503">
        <v>2816000</v>
      </c>
      <c r="BZJ89" s="336">
        <v>2</v>
      </c>
      <c r="BZK89" s="337" t="s">
        <v>1147</v>
      </c>
      <c r="BZL89" s="193"/>
      <c r="BZM89" s="336">
        <v>1</v>
      </c>
      <c r="BZN89" s="332" t="s">
        <v>904</v>
      </c>
      <c r="BZO89" s="333" t="s">
        <v>912</v>
      </c>
      <c r="BZP89" s="479">
        <v>42068</v>
      </c>
      <c r="BZQ89" s="503">
        <v>2816000</v>
      </c>
      <c r="BZR89" s="336">
        <v>2</v>
      </c>
      <c r="BZS89" s="337" t="s">
        <v>1147</v>
      </c>
      <c r="BZT89" s="193"/>
      <c r="BZU89" s="336">
        <v>1</v>
      </c>
      <c r="BZV89" s="332" t="s">
        <v>904</v>
      </c>
      <c r="BZW89" s="333" t="s">
        <v>912</v>
      </c>
      <c r="BZX89" s="479">
        <v>42068</v>
      </c>
      <c r="BZY89" s="503">
        <v>2816000</v>
      </c>
      <c r="BZZ89" s="336">
        <v>2</v>
      </c>
      <c r="CAA89" s="337" t="s">
        <v>1147</v>
      </c>
      <c r="CAB89" s="193"/>
      <c r="CAC89" s="336">
        <v>1</v>
      </c>
      <c r="CAD89" s="332" t="s">
        <v>904</v>
      </c>
      <c r="CAE89" s="333" t="s">
        <v>912</v>
      </c>
      <c r="CAF89" s="479">
        <v>42068</v>
      </c>
      <c r="CAG89" s="503">
        <v>2816000</v>
      </c>
      <c r="CAH89" s="336">
        <v>2</v>
      </c>
      <c r="CAI89" s="337" t="s">
        <v>1147</v>
      </c>
      <c r="CAJ89" s="193"/>
      <c r="CAK89" s="336">
        <v>1</v>
      </c>
      <c r="CAL89" s="332" t="s">
        <v>904</v>
      </c>
      <c r="CAM89" s="333" t="s">
        <v>912</v>
      </c>
      <c r="CAN89" s="479">
        <v>42068</v>
      </c>
      <c r="CAO89" s="503">
        <v>2816000</v>
      </c>
      <c r="CAP89" s="336">
        <v>2</v>
      </c>
      <c r="CAQ89" s="337" t="s">
        <v>1147</v>
      </c>
      <c r="CAR89" s="193"/>
      <c r="CAS89" s="336">
        <v>1</v>
      </c>
      <c r="CAT89" s="332" t="s">
        <v>904</v>
      </c>
      <c r="CAU89" s="333" t="s">
        <v>912</v>
      </c>
      <c r="CAV89" s="479">
        <v>42068</v>
      </c>
      <c r="CAW89" s="503">
        <v>2816000</v>
      </c>
      <c r="CAX89" s="336">
        <v>2</v>
      </c>
      <c r="CAY89" s="337" t="s">
        <v>1147</v>
      </c>
      <c r="CAZ89" s="193"/>
      <c r="CBA89" s="336">
        <v>1</v>
      </c>
      <c r="CBB89" s="332" t="s">
        <v>904</v>
      </c>
      <c r="CBC89" s="333" t="s">
        <v>912</v>
      </c>
      <c r="CBD89" s="479">
        <v>42068</v>
      </c>
      <c r="CBE89" s="503">
        <v>2816000</v>
      </c>
      <c r="CBF89" s="336">
        <v>2</v>
      </c>
      <c r="CBG89" s="337" t="s">
        <v>1147</v>
      </c>
      <c r="CBH89" s="193"/>
      <c r="CBI89" s="336">
        <v>1</v>
      </c>
      <c r="CBJ89" s="332" t="s">
        <v>904</v>
      </c>
      <c r="CBK89" s="333" t="s">
        <v>912</v>
      </c>
      <c r="CBL89" s="479">
        <v>42068</v>
      </c>
      <c r="CBM89" s="503">
        <v>2816000</v>
      </c>
      <c r="CBN89" s="336">
        <v>2</v>
      </c>
      <c r="CBO89" s="337" t="s">
        <v>1147</v>
      </c>
      <c r="CBP89" s="193"/>
      <c r="CBQ89" s="336">
        <v>1</v>
      </c>
      <c r="CBR89" s="332" t="s">
        <v>904</v>
      </c>
      <c r="CBS89" s="333" t="s">
        <v>912</v>
      </c>
      <c r="CBT89" s="479">
        <v>42068</v>
      </c>
      <c r="CBU89" s="503">
        <v>2816000</v>
      </c>
      <c r="CBV89" s="336">
        <v>2</v>
      </c>
      <c r="CBW89" s="337" t="s">
        <v>1147</v>
      </c>
      <c r="CBX89" s="193"/>
      <c r="CBY89" s="336">
        <v>1</v>
      </c>
      <c r="CBZ89" s="332" t="s">
        <v>904</v>
      </c>
      <c r="CCA89" s="333" t="s">
        <v>912</v>
      </c>
      <c r="CCB89" s="479">
        <v>42068</v>
      </c>
      <c r="CCC89" s="503">
        <v>2816000</v>
      </c>
      <c r="CCD89" s="336">
        <v>2</v>
      </c>
      <c r="CCE89" s="337" t="s">
        <v>1147</v>
      </c>
      <c r="CCF89" s="193"/>
      <c r="CCG89" s="336">
        <v>1</v>
      </c>
      <c r="CCH89" s="332" t="s">
        <v>904</v>
      </c>
      <c r="CCI89" s="333" t="s">
        <v>912</v>
      </c>
      <c r="CCJ89" s="479">
        <v>42068</v>
      </c>
      <c r="CCK89" s="503">
        <v>2816000</v>
      </c>
      <c r="CCL89" s="336">
        <v>2</v>
      </c>
      <c r="CCM89" s="337" t="s">
        <v>1147</v>
      </c>
      <c r="CCN89" s="193"/>
      <c r="CCO89" s="336">
        <v>1</v>
      </c>
      <c r="CCP89" s="332" t="s">
        <v>904</v>
      </c>
      <c r="CCQ89" s="333" t="s">
        <v>912</v>
      </c>
      <c r="CCR89" s="479">
        <v>42068</v>
      </c>
      <c r="CCS89" s="503">
        <v>2816000</v>
      </c>
      <c r="CCT89" s="336">
        <v>2</v>
      </c>
      <c r="CCU89" s="337" t="s">
        <v>1147</v>
      </c>
      <c r="CCV89" s="193"/>
      <c r="CCW89" s="336">
        <v>1</v>
      </c>
      <c r="CCX89" s="332" t="s">
        <v>904</v>
      </c>
      <c r="CCY89" s="333" t="s">
        <v>912</v>
      </c>
      <c r="CCZ89" s="479">
        <v>42068</v>
      </c>
      <c r="CDA89" s="503">
        <v>2816000</v>
      </c>
      <c r="CDB89" s="336">
        <v>2</v>
      </c>
      <c r="CDC89" s="337" t="s">
        <v>1147</v>
      </c>
      <c r="CDD89" s="193"/>
      <c r="CDE89" s="336">
        <v>1</v>
      </c>
      <c r="CDF89" s="332" t="s">
        <v>904</v>
      </c>
      <c r="CDG89" s="333" t="s">
        <v>912</v>
      </c>
      <c r="CDH89" s="479">
        <v>42068</v>
      </c>
      <c r="CDI89" s="503">
        <v>2816000</v>
      </c>
      <c r="CDJ89" s="336">
        <v>2</v>
      </c>
      <c r="CDK89" s="337" t="s">
        <v>1147</v>
      </c>
      <c r="CDL89" s="193"/>
      <c r="CDM89" s="336">
        <v>1</v>
      </c>
      <c r="CDN89" s="332" t="s">
        <v>904</v>
      </c>
      <c r="CDO89" s="333" t="s">
        <v>912</v>
      </c>
      <c r="CDP89" s="479">
        <v>42068</v>
      </c>
      <c r="CDQ89" s="503">
        <v>2816000</v>
      </c>
      <c r="CDR89" s="336">
        <v>2</v>
      </c>
      <c r="CDS89" s="337" t="s">
        <v>1147</v>
      </c>
      <c r="CDT89" s="193"/>
      <c r="CDU89" s="336">
        <v>1</v>
      </c>
      <c r="CDV89" s="332" t="s">
        <v>904</v>
      </c>
      <c r="CDW89" s="333" t="s">
        <v>912</v>
      </c>
      <c r="CDX89" s="479">
        <v>42068</v>
      </c>
      <c r="CDY89" s="503">
        <v>2816000</v>
      </c>
      <c r="CDZ89" s="336">
        <v>2</v>
      </c>
      <c r="CEA89" s="337" t="s">
        <v>1147</v>
      </c>
      <c r="CEB89" s="193"/>
      <c r="CEC89" s="336">
        <v>1</v>
      </c>
      <c r="CED89" s="332" t="s">
        <v>904</v>
      </c>
      <c r="CEE89" s="333" t="s">
        <v>912</v>
      </c>
      <c r="CEF89" s="479">
        <v>42068</v>
      </c>
      <c r="CEG89" s="503">
        <v>2816000</v>
      </c>
      <c r="CEH89" s="336">
        <v>2</v>
      </c>
      <c r="CEI89" s="337" t="s">
        <v>1147</v>
      </c>
      <c r="CEJ89" s="193"/>
      <c r="CEK89" s="336">
        <v>1</v>
      </c>
      <c r="CEL89" s="332" t="s">
        <v>904</v>
      </c>
      <c r="CEM89" s="333" t="s">
        <v>912</v>
      </c>
      <c r="CEN89" s="479">
        <v>42068</v>
      </c>
      <c r="CEO89" s="503">
        <v>2816000</v>
      </c>
      <c r="CEP89" s="336">
        <v>2</v>
      </c>
      <c r="CEQ89" s="337" t="s">
        <v>1147</v>
      </c>
      <c r="CER89" s="193"/>
      <c r="CES89" s="336">
        <v>1</v>
      </c>
      <c r="CET89" s="332" t="s">
        <v>904</v>
      </c>
      <c r="CEU89" s="333" t="s">
        <v>912</v>
      </c>
      <c r="CEV89" s="479">
        <v>42068</v>
      </c>
      <c r="CEW89" s="503">
        <v>2816000</v>
      </c>
      <c r="CEX89" s="336">
        <v>2</v>
      </c>
      <c r="CEY89" s="337" t="s">
        <v>1147</v>
      </c>
      <c r="CEZ89" s="193"/>
      <c r="CFA89" s="336">
        <v>1</v>
      </c>
      <c r="CFB89" s="332" t="s">
        <v>904</v>
      </c>
      <c r="CFC89" s="333" t="s">
        <v>912</v>
      </c>
      <c r="CFD89" s="479">
        <v>42068</v>
      </c>
      <c r="CFE89" s="503">
        <v>2816000</v>
      </c>
      <c r="CFF89" s="336">
        <v>2</v>
      </c>
      <c r="CFG89" s="337" t="s">
        <v>1147</v>
      </c>
      <c r="CFH89" s="193"/>
      <c r="CFI89" s="336">
        <v>1</v>
      </c>
      <c r="CFJ89" s="332" t="s">
        <v>904</v>
      </c>
      <c r="CFK89" s="333" t="s">
        <v>912</v>
      </c>
      <c r="CFL89" s="479">
        <v>42068</v>
      </c>
      <c r="CFM89" s="503">
        <v>2816000</v>
      </c>
      <c r="CFN89" s="336">
        <v>2</v>
      </c>
      <c r="CFO89" s="337" t="s">
        <v>1147</v>
      </c>
      <c r="CFP89" s="193"/>
      <c r="CFQ89" s="336">
        <v>1</v>
      </c>
      <c r="CFR89" s="332" t="s">
        <v>904</v>
      </c>
      <c r="CFS89" s="333" t="s">
        <v>912</v>
      </c>
      <c r="CFT89" s="479">
        <v>42068</v>
      </c>
      <c r="CFU89" s="503">
        <v>2816000</v>
      </c>
      <c r="CFV89" s="336">
        <v>2</v>
      </c>
      <c r="CFW89" s="337" t="s">
        <v>1147</v>
      </c>
      <c r="CFX89" s="193"/>
      <c r="CFY89" s="336">
        <v>1</v>
      </c>
      <c r="CFZ89" s="332" t="s">
        <v>904</v>
      </c>
      <c r="CGA89" s="333" t="s">
        <v>912</v>
      </c>
      <c r="CGB89" s="479">
        <v>42068</v>
      </c>
      <c r="CGC89" s="503">
        <v>2816000</v>
      </c>
      <c r="CGD89" s="336">
        <v>2</v>
      </c>
      <c r="CGE89" s="337" t="s">
        <v>1147</v>
      </c>
      <c r="CGF89" s="193"/>
      <c r="CGG89" s="336">
        <v>1</v>
      </c>
      <c r="CGH89" s="332" t="s">
        <v>904</v>
      </c>
      <c r="CGI89" s="333" t="s">
        <v>912</v>
      </c>
      <c r="CGJ89" s="479">
        <v>42068</v>
      </c>
      <c r="CGK89" s="503">
        <v>2816000</v>
      </c>
      <c r="CGL89" s="336">
        <v>2</v>
      </c>
      <c r="CGM89" s="337" t="s">
        <v>1147</v>
      </c>
      <c r="CGN89" s="193"/>
      <c r="CGO89" s="336">
        <v>1</v>
      </c>
      <c r="CGP89" s="332" t="s">
        <v>904</v>
      </c>
      <c r="CGQ89" s="333" t="s">
        <v>912</v>
      </c>
      <c r="CGR89" s="479">
        <v>42068</v>
      </c>
      <c r="CGS89" s="503">
        <v>2816000</v>
      </c>
      <c r="CGT89" s="336">
        <v>2</v>
      </c>
      <c r="CGU89" s="337" t="s">
        <v>1147</v>
      </c>
      <c r="CGV89" s="193"/>
      <c r="CGW89" s="336">
        <v>1</v>
      </c>
      <c r="CGX89" s="332" t="s">
        <v>904</v>
      </c>
      <c r="CGY89" s="333" t="s">
        <v>912</v>
      </c>
      <c r="CGZ89" s="479">
        <v>42068</v>
      </c>
      <c r="CHA89" s="503">
        <v>2816000</v>
      </c>
      <c r="CHB89" s="336">
        <v>2</v>
      </c>
      <c r="CHC89" s="337" t="s">
        <v>1147</v>
      </c>
      <c r="CHD89" s="193"/>
      <c r="CHE89" s="336">
        <v>1</v>
      </c>
      <c r="CHF89" s="332" t="s">
        <v>904</v>
      </c>
      <c r="CHG89" s="333" t="s">
        <v>912</v>
      </c>
      <c r="CHH89" s="479">
        <v>42068</v>
      </c>
      <c r="CHI89" s="503">
        <v>2816000</v>
      </c>
      <c r="CHJ89" s="336">
        <v>2</v>
      </c>
      <c r="CHK89" s="337" t="s">
        <v>1147</v>
      </c>
      <c r="CHL89" s="193"/>
      <c r="CHM89" s="336">
        <v>1</v>
      </c>
      <c r="CHN89" s="332" t="s">
        <v>904</v>
      </c>
      <c r="CHO89" s="333" t="s">
        <v>912</v>
      </c>
      <c r="CHP89" s="479">
        <v>42068</v>
      </c>
      <c r="CHQ89" s="503">
        <v>2816000</v>
      </c>
      <c r="CHR89" s="336">
        <v>2</v>
      </c>
      <c r="CHS89" s="337" t="s">
        <v>1147</v>
      </c>
      <c r="CHT89" s="193"/>
      <c r="CHU89" s="336">
        <v>1</v>
      </c>
      <c r="CHV89" s="332" t="s">
        <v>904</v>
      </c>
      <c r="CHW89" s="333" t="s">
        <v>912</v>
      </c>
      <c r="CHX89" s="479">
        <v>42068</v>
      </c>
      <c r="CHY89" s="503">
        <v>2816000</v>
      </c>
      <c r="CHZ89" s="336">
        <v>2</v>
      </c>
      <c r="CIA89" s="337" t="s">
        <v>1147</v>
      </c>
      <c r="CIB89" s="193"/>
      <c r="CIC89" s="336">
        <v>1</v>
      </c>
      <c r="CID89" s="332" t="s">
        <v>904</v>
      </c>
      <c r="CIE89" s="333" t="s">
        <v>912</v>
      </c>
      <c r="CIF89" s="479">
        <v>42068</v>
      </c>
      <c r="CIG89" s="503">
        <v>2816000</v>
      </c>
      <c r="CIH89" s="336">
        <v>2</v>
      </c>
      <c r="CII89" s="337" t="s">
        <v>1147</v>
      </c>
      <c r="CIJ89" s="193"/>
      <c r="CIK89" s="336">
        <v>1</v>
      </c>
      <c r="CIL89" s="332" t="s">
        <v>904</v>
      </c>
      <c r="CIM89" s="333" t="s">
        <v>912</v>
      </c>
      <c r="CIN89" s="479">
        <v>42068</v>
      </c>
      <c r="CIO89" s="503">
        <v>2816000</v>
      </c>
      <c r="CIP89" s="336">
        <v>2</v>
      </c>
      <c r="CIQ89" s="337" t="s">
        <v>1147</v>
      </c>
      <c r="CIR89" s="193"/>
      <c r="CIS89" s="336">
        <v>1</v>
      </c>
      <c r="CIT89" s="332" t="s">
        <v>904</v>
      </c>
      <c r="CIU89" s="333" t="s">
        <v>912</v>
      </c>
      <c r="CIV89" s="479">
        <v>42068</v>
      </c>
      <c r="CIW89" s="503">
        <v>2816000</v>
      </c>
      <c r="CIX89" s="336">
        <v>2</v>
      </c>
      <c r="CIY89" s="337" t="s">
        <v>1147</v>
      </c>
      <c r="CIZ89" s="193"/>
      <c r="CJA89" s="336">
        <v>1</v>
      </c>
      <c r="CJB89" s="332" t="s">
        <v>904</v>
      </c>
      <c r="CJC89" s="333" t="s">
        <v>912</v>
      </c>
      <c r="CJD89" s="479">
        <v>42068</v>
      </c>
      <c r="CJE89" s="503">
        <v>2816000</v>
      </c>
      <c r="CJF89" s="336">
        <v>2</v>
      </c>
      <c r="CJG89" s="337" t="s">
        <v>1147</v>
      </c>
      <c r="CJH89" s="193"/>
      <c r="CJI89" s="336">
        <v>1</v>
      </c>
      <c r="CJJ89" s="332" t="s">
        <v>904</v>
      </c>
      <c r="CJK89" s="333" t="s">
        <v>912</v>
      </c>
      <c r="CJL89" s="479">
        <v>42068</v>
      </c>
      <c r="CJM89" s="503">
        <v>2816000</v>
      </c>
      <c r="CJN89" s="336">
        <v>2</v>
      </c>
      <c r="CJO89" s="337" t="s">
        <v>1147</v>
      </c>
      <c r="CJP89" s="193"/>
      <c r="CJQ89" s="336">
        <v>1</v>
      </c>
      <c r="CJR89" s="332" t="s">
        <v>904</v>
      </c>
      <c r="CJS89" s="333" t="s">
        <v>912</v>
      </c>
      <c r="CJT89" s="479">
        <v>42068</v>
      </c>
      <c r="CJU89" s="503">
        <v>2816000</v>
      </c>
      <c r="CJV89" s="336">
        <v>2</v>
      </c>
      <c r="CJW89" s="337" t="s">
        <v>1147</v>
      </c>
      <c r="CJX89" s="193"/>
      <c r="CJY89" s="336">
        <v>1</v>
      </c>
      <c r="CJZ89" s="332" t="s">
        <v>904</v>
      </c>
      <c r="CKA89" s="333" t="s">
        <v>912</v>
      </c>
      <c r="CKB89" s="479">
        <v>42068</v>
      </c>
      <c r="CKC89" s="503">
        <v>2816000</v>
      </c>
      <c r="CKD89" s="336">
        <v>2</v>
      </c>
      <c r="CKE89" s="337" t="s">
        <v>1147</v>
      </c>
      <c r="CKF89" s="193"/>
      <c r="CKG89" s="336">
        <v>1</v>
      </c>
      <c r="CKH89" s="332" t="s">
        <v>904</v>
      </c>
      <c r="CKI89" s="333" t="s">
        <v>912</v>
      </c>
      <c r="CKJ89" s="479">
        <v>42068</v>
      </c>
      <c r="CKK89" s="503">
        <v>2816000</v>
      </c>
      <c r="CKL89" s="336">
        <v>2</v>
      </c>
      <c r="CKM89" s="337" t="s">
        <v>1147</v>
      </c>
      <c r="CKN89" s="193"/>
      <c r="CKO89" s="336">
        <v>1</v>
      </c>
      <c r="CKP89" s="332" t="s">
        <v>904</v>
      </c>
      <c r="CKQ89" s="333" t="s">
        <v>912</v>
      </c>
      <c r="CKR89" s="479">
        <v>42068</v>
      </c>
      <c r="CKS89" s="503">
        <v>2816000</v>
      </c>
      <c r="CKT89" s="336">
        <v>2</v>
      </c>
      <c r="CKU89" s="337" t="s">
        <v>1147</v>
      </c>
      <c r="CKV89" s="193"/>
      <c r="CKW89" s="336">
        <v>1</v>
      </c>
      <c r="CKX89" s="332" t="s">
        <v>904</v>
      </c>
      <c r="CKY89" s="333" t="s">
        <v>912</v>
      </c>
      <c r="CKZ89" s="479">
        <v>42068</v>
      </c>
      <c r="CLA89" s="503">
        <v>2816000</v>
      </c>
      <c r="CLB89" s="336">
        <v>2</v>
      </c>
      <c r="CLC89" s="337" t="s">
        <v>1147</v>
      </c>
      <c r="CLD89" s="193"/>
      <c r="CLE89" s="336">
        <v>1</v>
      </c>
      <c r="CLF89" s="332" t="s">
        <v>904</v>
      </c>
      <c r="CLG89" s="333" t="s">
        <v>912</v>
      </c>
      <c r="CLH89" s="479">
        <v>42068</v>
      </c>
      <c r="CLI89" s="503">
        <v>2816000</v>
      </c>
      <c r="CLJ89" s="336">
        <v>2</v>
      </c>
      <c r="CLK89" s="337" t="s">
        <v>1147</v>
      </c>
      <c r="CLL89" s="193"/>
      <c r="CLM89" s="336">
        <v>1</v>
      </c>
      <c r="CLN89" s="332" t="s">
        <v>904</v>
      </c>
      <c r="CLO89" s="333" t="s">
        <v>912</v>
      </c>
      <c r="CLP89" s="479">
        <v>42068</v>
      </c>
      <c r="CLQ89" s="503">
        <v>2816000</v>
      </c>
      <c r="CLR89" s="336">
        <v>2</v>
      </c>
      <c r="CLS89" s="337" t="s">
        <v>1147</v>
      </c>
      <c r="CLT89" s="193"/>
      <c r="CLU89" s="336">
        <v>1</v>
      </c>
      <c r="CLV89" s="332" t="s">
        <v>904</v>
      </c>
      <c r="CLW89" s="333" t="s">
        <v>912</v>
      </c>
      <c r="CLX89" s="479">
        <v>42068</v>
      </c>
      <c r="CLY89" s="503">
        <v>2816000</v>
      </c>
      <c r="CLZ89" s="336">
        <v>2</v>
      </c>
      <c r="CMA89" s="337" t="s">
        <v>1147</v>
      </c>
      <c r="CMB89" s="193"/>
      <c r="CMC89" s="336">
        <v>1</v>
      </c>
      <c r="CMD89" s="332" t="s">
        <v>904</v>
      </c>
      <c r="CME89" s="333" t="s">
        <v>912</v>
      </c>
      <c r="CMF89" s="479">
        <v>42068</v>
      </c>
      <c r="CMG89" s="503">
        <v>2816000</v>
      </c>
      <c r="CMH89" s="336">
        <v>2</v>
      </c>
      <c r="CMI89" s="337" t="s">
        <v>1147</v>
      </c>
      <c r="CMJ89" s="193"/>
      <c r="CMK89" s="336">
        <v>1</v>
      </c>
      <c r="CML89" s="332" t="s">
        <v>904</v>
      </c>
      <c r="CMM89" s="333" t="s">
        <v>912</v>
      </c>
      <c r="CMN89" s="479">
        <v>42068</v>
      </c>
      <c r="CMO89" s="503">
        <v>2816000</v>
      </c>
      <c r="CMP89" s="336">
        <v>2</v>
      </c>
      <c r="CMQ89" s="337" t="s">
        <v>1147</v>
      </c>
      <c r="CMR89" s="193"/>
      <c r="CMS89" s="336">
        <v>1</v>
      </c>
      <c r="CMT89" s="332" t="s">
        <v>904</v>
      </c>
      <c r="CMU89" s="333" t="s">
        <v>912</v>
      </c>
      <c r="CMV89" s="479">
        <v>42068</v>
      </c>
      <c r="CMW89" s="503">
        <v>2816000</v>
      </c>
      <c r="CMX89" s="336">
        <v>2</v>
      </c>
      <c r="CMY89" s="337" t="s">
        <v>1147</v>
      </c>
      <c r="CMZ89" s="193"/>
      <c r="CNA89" s="336">
        <v>1</v>
      </c>
      <c r="CNB89" s="332" t="s">
        <v>904</v>
      </c>
      <c r="CNC89" s="333" t="s">
        <v>912</v>
      </c>
      <c r="CND89" s="479">
        <v>42068</v>
      </c>
      <c r="CNE89" s="503">
        <v>2816000</v>
      </c>
      <c r="CNF89" s="336">
        <v>2</v>
      </c>
      <c r="CNG89" s="337" t="s">
        <v>1147</v>
      </c>
      <c r="CNH89" s="193"/>
      <c r="CNI89" s="336">
        <v>1</v>
      </c>
      <c r="CNJ89" s="332" t="s">
        <v>904</v>
      </c>
      <c r="CNK89" s="333" t="s">
        <v>912</v>
      </c>
      <c r="CNL89" s="479">
        <v>42068</v>
      </c>
      <c r="CNM89" s="503">
        <v>2816000</v>
      </c>
      <c r="CNN89" s="336">
        <v>2</v>
      </c>
      <c r="CNO89" s="337" t="s">
        <v>1147</v>
      </c>
      <c r="CNP89" s="193"/>
      <c r="CNQ89" s="336">
        <v>1</v>
      </c>
      <c r="CNR89" s="332" t="s">
        <v>904</v>
      </c>
      <c r="CNS89" s="333" t="s">
        <v>912</v>
      </c>
      <c r="CNT89" s="479">
        <v>42068</v>
      </c>
      <c r="CNU89" s="503">
        <v>2816000</v>
      </c>
      <c r="CNV89" s="336">
        <v>2</v>
      </c>
      <c r="CNW89" s="337" t="s">
        <v>1147</v>
      </c>
      <c r="CNX89" s="193"/>
      <c r="CNY89" s="336">
        <v>1</v>
      </c>
      <c r="CNZ89" s="332" t="s">
        <v>904</v>
      </c>
      <c r="COA89" s="333" t="s">
        <v>912</v>
      </c>
      <c r="COB89" s="479">
        <v>42068</v>
      </c>
      <c r="COC89" s="503">
        <v>2816000</v>
      </c>
      <c r="COD89" s="336">
        <v>2</v>
      </c>
      <c r="COE89" s="337" t="s">
        <v>1147</v>
      </c>
      <c r="COF89" s="193"/>
      <c r="COG89" s="336">
        <v>1</v>
      </c>
      <c r="COH89" s="332" t="s">
        <v>904</v>
      </c>
      <c r="COI89" s="333" t="s">
        <v>912</v>
      </c>
      <c r="COJ89" s="479">
        <v>42068</v>
      </c>
      <c r="COK89" s="503">
        <v>2816000</v>
      </c>
      <c r="COL89" s="336">
        <v>2</v>
      </c>
      <c r="COM89" s="337" t="s">
        <v>1147</v>
      </c>
      <c r="CON89" s="193"/>
      <c r="COO89" s="336">
        <v>1</v>
      </c>
      <c r="COP89" s="332" t="s">
        <v>904</v>
      </c>
      <c r="COQ89" s="333" t="s">
        <v>912</v>
      </c>
      <c r="COR89" s="479">
        <v>42068</v>
      </c>
      <c r="COS89" s="503">
        <v>2816000</v>
      </c>
      <c r="COT89" s="336">
        <v>2</v>
      </c>
      <c r="COU89" s="337" t="s">
        <v>1147</v>
      </c>
      <c r="COV89" s="193"/>
      <c r="COW89" s="336">
        <v>1</v>
      </c>
      <c r="COX89" s="332" t="s">
        <v>904</v>
      </c>
      <c r="COY89" s="333" t="s">
        <v>912</v>
      </c>
      <c r="COZ89" s="479">
        <v>42068</v>
      </c>
      <c r="CPA89" s="503">
        <v>2816000</v>
      </c>
      <c r="CPB89" s="336">
        <v>2</v>
      </c>
      <c r="CPC89" s="337" t="s">
        <v>1147</v>
      </c>
      <c r="CPD89" s="193"/>
      <c r="CPE89" s="336">
        <v>1</v>
      </c>
      <c r="CPF89" s="332" t="s">
        <v>904</v>
      </c>
      <c r="CPG89" s="333" t="s">
        <v>912</v>
      </c>
      <c r="CPH89" s="479">
        <v>42068</v>
      </c>
      <c r="CPI89" s="503">
        <v>2816000</v>
      </c>
      <c r="CPJ89" s="336">
        <v>2</v>
      </c>
      <c r="CPK89" s="337" t="s">
        <v>1147</v>
      </c>
      <c r="CPL89" s="193"/>
      <c r="CPM89" s="336">
        <v>1</v>
      </c>
      <c r="CPN89" s="332" t="s">
        <v>904</v>
      </c>
      <c r="CPO89" s="333" t="s">
        <v>912</v>
      </c>
      <c r="CPP89" s="479">
        <v>42068</v>
      </c>
      <c r="CPQ89" s="503">
        <v>2816000</v>
      </c>
      <c r="CPR89" s="336">
        <v>2</v>
      </c>
      <c r="CPS89" s="337" t="s">
        <v>1147</v>
      </c>
      <c r="CPT89" s="193"/>
      <c r="CPU89" s="336">
        <v>1</v>
      </c>
      <c r="CPV89" s="332" t="s">
        <v>904</v>
      </c>
      <c r="CPW89" s="333" t="s">
        <v>912</v>
      </c>
      <c r="CPX89" s="479">
        <v>42068</v>
      </c>
      <c r="CPY89" s="503">
        <v>2816000</v>
      </c>
      <c r="CPZ89" s="336">
        <v>2</v>
      </c>
      <c r="CQA89" s="337" t="s">
        <v>1147</v>
      </c>
      <c r="CQB89" s="193"/>
      <c r="CQC89" s="336">
        <v>1</v>
      </c>
      <c r="CQD89" s="332" t="s">
        <v>904</v>
      </c>
      <c r="CQE89" s="333" t="s">
        <v>912</v>
      </c>
      <c r="CQF89" s="479">
        <v>42068</v>
      </c>
      <c r="CQG89" s="503">
        <v>2816000</v>
      </c>
      <c r="CQH89" s="336">
        <v>2</v>
      </c>
      <c r="CQI89" s="337" t="s">
        <v>1147</v>
      </c>
      <c r="CQJ89" s="193"/>
      <c r="CQK89" s="336">
        <v>1</v>
      </c>
      <c r="CQL89" s="332" t="s">
        <v>904</v>
      </c>
      <c r="CQM89" s="333" t="s">
        <v>912</v>
      </c>
      <c r="CQN89" s="479">
        <v>42068</v>
      </c>
      <c r="CQO89" s="503">
        <v>2816000</v>
      </c>
      <c r="CQP89" s="336">
        <v>2</v>
      </c>
      <c r="CQQ89" s="337" t="s">
        <v>1147</v>
      </c>
      <c r="CQR89" s="193"/>
      <c r="CQS89" s="336">
        <v>1</v>
      </c>
      <c r="CQT89" s="332" t="s">
        <v>904</v>
      </c>
      <c r="CQU89" s="333" t="s">
        <v>912</v>
      </c>
      <c r="CQV89" s="479">
        <v>42068</v>
      </c>
      <c r="CQW89" s="503">
        <v>2816000</v>
      </c>
      <c r="CQX89" s="336">
        <v>2</v>
      </c>
      <c r="CQY89" s="337" t="s">
        <v>1147</v>
      </c>
      <c r="CQZ89" s="193"/>
      <c r="CRA89" s="336">
        <v>1</v>
      </c>
      <c r="CRB89" s="332" t="s">
        <v>904</v>
      </c>
      <c r="CRC89" s="333" t="s">
        <v>912</v>
      </c>
      <c r="CRD89" s="479">
        <v>42068</v>
      </c>
      <c r="CRE89" s="503">
        <v>2816000</v>
      </c>
      <c r="CRF89" s="336">
        <v>2</v>
      </c>
      <c r="CRG89" s="337" t="s">
        <v>1147</v>
      </c>
      <c r="CRH89" s="193"/>
      <c r="CRI89" s="336">
        <v>1</v>
      </c>
      <c r="CRJ89" s="332" t="s">
        <v>904</v>
      </c>
      <c r="CRK89" s="333" t="s">
        <v>912</v>
      </c>
      <c r="CRL89" s="479">
        <v>42068</v>
      </c>
      <c r="CRM89" s="503">
        <v>2816000</v>
      </c>
      <c r="CRN89" s="336">
        <v>2</v>
      </c>
      <c r="CRO89" s="337" t="s">
        <v>1147</v>
      </c>
      <c r="CRP89" s="193"/>
      <c r="CRQ89" s="336">
        <v>1</v>
      </c>
      <c r="CRR89" s="332" t="s">
        <v>904</v>
      </c>
      <c r="CRS89" s="333" t="s">
        <v>912</v>
      </c>
      <c r="CRT89" s="479">
        <v>42068</v>
      </c>
      <c r="CRU89" s="503">
        <v>2816000</v>
      </c>
      <c r="CRV89" s="336">
        <v>2</v>
      </c>
      <c r="CRW89" s="337" t="s">
        <v>1147</v>
      </c>
      <c r="CRX89" s="193"/>
      <c r="CRY89" s="336">
        <v>1</v>
      </c>
      <c r="CRZ89" s="332" t="s">
        <v>904</v>
      </c>
      <c r="CSA89" s="333" t="s">
        <v>912</v>
      </c>
      <c r="CSB89" s="479">
        <v>42068</v>
      </c>
      <c r="CSC89" s="503">
        <v>2816000</v>
      </c>
      <c r="CSD89" s="336">
        <v>2</v>
      </c>
      <c r="CSE89" s="337" t="s">
        <v>1147</v>
      </c>
      <c r="CSF89" s="193"/>
      <c r="CSG89" s="336">
        <v>1</v>
      </c>
      <c r="CSH89" s="332" t="s">
        <v>904</v>
      </c>
      <c r="CSI89" s="333" t="s">
        <v>912</v>
      </c>
      <c r="CSJ89" s="479">
        <v>42068</v>
      </c>
      <c r="CSK89" s="503">
        <v>2816000</v>
      </c>
      <c r="CSL89" s="336">
        <v>2</v>
      </c>
      <c r="CSM89" s="337" t="s">
        <v>1147</v>
      </c>
      <c r="CSN89" s="193"/>
      <c r="CSO89" s="336">
        <v>1</v>
      </c>
      <c r="CSP89" s="332" t="s">
        <v>904</v>
      </c>
      <c r="CSQ89" s="333" t="s">
        <v>912</v>
      </c>
      <c r="CSR89" s="479">
        <v>42068</v>
      </c>
      <c r="CSS89" s="503">
        <v>2816000</v>
      </c>
      <c r="CST89" s="336">
        <v>2</v>
      </c>
      <c r="CSU89" s="337" t="s">
        <v>1147</v>
      </c>
      <c r="CSV89" s="193"/>
      <c r="CSW89" s="336">
        <v>1</v>
      </c>
      <c r="CSX89" s="332" t="s">
        <v>904</v>
      </c>
      <c r="CSY89" s="333" t="s">
        <v>912</v>
      </c>
      <c r="CSZ89" s="479">
        <v>42068</v>
      </c>
      <c r="CTA89" s="503">
        <v>2816000</v>
      </c>
      <c r="CTB89" s="336">
        <v>2</v>
      </c>
      <c r="CTC89" s="337" t="s">
        <v>1147</v>
      </c>
      <c r="CTD89" s="193"/>
      <c r="CTE89" s="336">
        <v>1</v>
      </c>
      <c r="CTF89" s="332" t="s">
        <v>904</v>
      </c>
      <c r="CTG89" s="333" t="s">
        <v>912</v>
      </c>
      <c r="CTH89" s="479">
        <v>42068</v>
      </c>
      <c r="CTI89" s="503">
        <v>2816000</v>
      </c>
      <c r="CTJ89" s="336">
        <v>2</v>
      </c>
      <c r="CTK89" s="337" t="s">
        <v>1147</v>
      </c>
      <c r="CTL89" s="193"/>
      <c r="CTM89" s="336">
        <v>1</v>
      </c>
      <c r="CTN89" s="332" t="s">
        <v>904</v>
      </c>
      <c r="CTO89" s="333" t="s">
        <v>912</v>
      </c>
      <c r="CTP89" s="479">
        <v>42068</v>
      </c>
      <c r="CTQ89" s="503">
        <v>2816000</v>
      </c>
      <c r="CTR89" s="336">
        <v>2</v>
      </c>
      <c r="CTS89" s="337" t="s">
        <v>1147</v>
      </c>
      <c r="CTT89" s="193"/>
      <c r="CTU89" s="336">
        <v>1</v>
      </c>
      <c r="CTV89" s="332" t="s">
        <v>904</v>
      </c>
      <c r="CTW89" s="333" t="s">
        <v>912</v>
      </c>
      <c r="CTX89" s="479">
        <v>42068</v>
      </c>
      <c r="CTY89" s="503">
        <v>2816000</v>
      </c>
      <c r="CTZ89" s="336">
        <v>2</v>
      </c>
      <c r="CUA89" s="337" t="s">
        <v>1147</v>
      </c>
      <c r="CUB89" s="193"/>
      <c r="CUC89" s="336">
        <v>1</v>
      </c>
      <c r="CUD89" s="332" t="s">
        <v>904</v>
      </c>
      <c r="CUE89" s="333" t="s">
        <v>912</v>
      </c>
      <c r="CUF89" s="479">
        <v>42068</v>
      </c>
      <c r="CUG89" s="503">
        <v>2816000</v>
      </c>
      <c r="CUH89" s="336">
        <v>2</v>
      </c>
      <c r="CUI89" s="337" t="s">
        <v>1147</v>
      </c>
      <c r="CUJ89" s="193"/>
      <c r="CUK89" s="336">
        <v>1</v>
      </c>
      <c r="CUL89" s="332" t="s">
        <v>904</v>
      </c>
      <c r="CUM89" s="333" t="s">
        <v>912</v>
      </c>
      <c r="CUN89" s="479">
        <v>42068</v>
      </c>
      <c r="CUO89" s="503">
        <v>2816000</v>
      </c>
      <c r="CUP89" s="336">
        <v>2</v>
      </c>
      <c r="CUQ89" s="337" t="s">
        <v>1147</v>
      </c>
      <c r="CUR89" s="193"/>
      <c r="CUS89" s="336">
        <v>1</v>
      </c>
      <c r="CUT89" s="332" t="s">
        <v>904</v>
      </c>
      <c r="CUU89" s="333" t="s">
        <v>912</v>
      </c>
      <c r="CUV89" s="479">
        <v>42068</v>
      </c>
      <c r="CUW89" s="503">
        <v>2816000</v>
      </c>
      <c r="CUX89" s="336">
        <v>2</v>
      </c>
      <c r="CUY89" s="337" t="s">
        <v>1147</v>
      </c>
      <c r="CUZ89" s="193"/>
      <c r="CVA89" s="336">
        <v>1</v>
      </c>
      <c r="CVB89" s="332" t="s">
        <v>904</v>
      </c>
      <c r="CVC89" s="333" t="s">
        <v>912</v>
      </c>
      <c r="CVD89" s="479">
        <v>42068</v>
      </c>
      <c r="CVE89" s="503">
        <v>2816000</v>
      </c>
      <c r="CVF89" s="336">
        <v>2</v>
      </c>
      <c r="CVG89" s="337" t="s">
        <v>1147</v>
      </c>
      <c r="CVH89" s="193"/>
      <c r="CVI89" s="336">
        <v>1</v>
      </c>
      <c r="CVJ89" s="332" t="s">
        <v>904</v>
      </c>
      <c r="CVK89" s="333" t="s">
        <v>912</v>
      </c>
      <c r="CVL89" s="479">
        <v>42068</v>
      </c>
      <c r="CVM89" s="503">
        <v>2816000</v>
      </c>
      <c r="CVN89" s="336">
        <v>2</v>
      </c>
      <c r="CVO89" s="337" t="s">
        <v>1147</v>
      </c>
      <c r="CVP89" s="193"/>
      <c r="CVQ89" s="336">
        <v>1</v>
      </c>
      <c r="CVR89" s="332" t="s">
        <v>904</v>
      </c>
      <c r="CVS89" s="333" t="s">
        <v>912</v>
      </c>
      <c r="CVT89" s="479">
        <v>42068</v>
      </c>
      <c r="CVU89" s="503">
        <v>2816000</v>
      </c>
      <c r="CVV89" s="336">
        <v>2</v>
      </c>
      <c r="CVW89" s="337" t="s">
        <v>1147</v>
      </c>
      <c r="CVX89" s="193"/>
      <c r="CVY89" s="336">
        <v>1</v>
      </c>
      <c r="CVZ89" s="332" t="s">
        <v>904</v>
      </c>
      <c r="CWA89" s="333" t="s">
        <v>912</v>
      </c>
      <c r="CWB89" s="479">
        <v>42068</v>
      </c>
      <c r="CWC89" s="503">
        <v>2816000</v>
      </c>
      <c r="CWD89" s="336">
        <v>2</v>
      </c>
      <c r="CWE89" s="337" t="s">
        <v>1147</v>
      </c>
      <c r="CWF89" s="193"/>
      <c r="CWG89" s="336">
        <v>1</v>
      </c>
      <c r="CWH89" s="332" t="s">
        <v>904</v>
      </c>
      <c r="CWI89" s="333" t="s">
        <v>912</v>
      </c>
      <c r="CWJ89" s="479">
        <v>42068</v>
      </c>
      <c r="CWK89" s="503">
        <v>2816000</v>
      </c>
      <c r="CWL89" s="336">
        <v>2</v>
      </c>
      <c r="CWM89" s="337" t="s">
        <v>1147</v>
      </c>
      <c r="CWN89" s="193"/>
      <c r="CWO89" s="336">
        <v>1</v>
      </c>
      <c r="CWP89" s="332" t="s">
        <v>904</v>
      </c>
      <c r="CWQ89" s="333" t="s">
        <v>912</v>
      </c>
      <c r="CWR89" s="479">
        <v>42068</v>
      </c>
      <c r="CWS89" s="503">
        <v>2816000</v>
      </c>
      <c r="CWT89" s="336">
        <v>2</v>
      </c>
      <c r="CWU89" s="337" t="s">
        <v>1147</v>
      </c>
      <c r="CWV89" s="193"/>
      <c r="CWW89" s="336">
        <v>1</v>
      </c>
      <c r="CWX89" s="332" t="s">
        <v>904</v>
      </c>
      <c r="CWY89" s="333" t="s">
        <v>912</v>
      </c>
      <c r="CWZ89" s="479">
        <v>42068</v>
      </c>
      <c r="CXA89" s="503">
        <v>2816000</v>
      </c>
      <c r="CXB89" s="336">
        <v>2</v>
      </c>
      <c r="CXC89" s="337" t="s">
        <v>1147</v>
      </c>
      <c r="CXD89" s="193"/>
      <c r="CXE89" s="336">
        <v>1</v>
      </c>
      <c r="CXF89" s="332" t="s">
        <v>904</v>
      </c>
      <c r="CXG89" s="333" t="s">
        <v>912</v>
      </c>
      <c r="CXH89" s="479">
        <v>42068</v>
      </c>
      <c r="CXI89" s="503">
        <v>2816000</v>
      </c>
      <c r="CXJ89" s="336">
        <v>2</v>
      </c>
      <c r="CXK89" s="337" t="s">
        <v>1147</v>
      </c>
      <c r="CXL89" s="193"/>
      <c r="CXM89" s="336">
        <v>1</v>
      </c>
      <c r="CXN89" s="332" t="s">
        <v>904</v>
      </c>
      <c r="CXO89" s="333" t="s">
        <v>912</v>
      </c>
      <c r="CXP89" s="479">
        <v>42068</v>
      </c>
      <c r="CXQ89" s="503">
        <v>2816000</v>
      </c>
      <c r="CXR89" s="336">
        <v>2</v>
      </c>
      <c r="CXS89" s="337" t="s">
        <v>1147</v>
      </c>
      <c r="CXT89" s="193"/>
      <c r="CXU89" s="336">
        <v>1</v>
      </c>
      <c r="CXV89" s="332" t="s">
        <v>904</v>
      </c>
      <c r="CXW89" s="333" t="s">
        <v>912</v>
      </c>
      <c r="CXX89" s="479">
        <v>42068</v>
      </c>
      <c r="CXY89" s="503">
        <v>2816000</v>
      </c>
      <c r="CXZ89" s="336">
        <v>2</v>
      </c>
      <c r="CYA89" s="337" t="s">
        <v>1147</v>
      </c>
      <c r="CYB89" s="193"/>
      <c r="CYC89" s="336">
        <v>1</v>
      </c>
      <c r="CYD89" s="332" t="s">
        <v>904</v>
      </c>
      <c r="CYE89" s="333" t="s">
        <v>912</v>
      </c>
      <c r="CYF89" s="479">
        <v>42068</v>
      </c>
      <c r="CYG89" s="503">
        <v>2816000</v>
      </c>
      <c r="CYH89" s="336">
        <v>2</v>
      </c>
      <c r="CYI89" s="337" t="s">
        <v>1147</v>
      </c>
      <c r="CYJ89" s="193"/>
      <c r="CYK89" s="336">
        <v>1</v>
      </c>
      <c r="CYL89" s="332" t="s">
        <v>904</v>
      </c>
      <c r="CYM89" s="333" t="s">
        <v>912</v>
      </c>
      <c r="CYN89" s="479">
        <v>42068</v>
      </c>
      <c r="CYO89" s="503">
        <v>2816000</v>
      </c>
      <c r="CYP89" s="336">
        <v>2</v>
      </c>
      <c r="CYQ89" s="337" t="s">
        <v>1147</v>
      </c>
      <c r="CYR89" s="193"/>
      <c r="CYS89" s="336">
        <v>1</v>
      </c>
      <c r="CYT89" s="332" t="s">
        <v>904</v>
      </c>
      <c r="CYU89" s="333" t="s">
        <v>912</v>
      </c>
      <c r="CYV89" s="479">
        <v>42068</v>
      </c>
      <c r="CYW89" s="503">
        <v>2816000</v>
      </c>
      <c r="CYX89" s="336">
        <v>2</v>
      </c>
      <c r="CYY89" s="337" t="s">
        <v>1147</v>
      </c>
      <c r="CYZ89" s="193"/>
      <c r="CZA89" s="336">
        <v>1</v>
      </c>
      <c r="CZB89" s="332" t="s">
        <v>904</v>
      </c>
      <c r="CZC89" s="333" t="s">
        <v>912</v>
      </c>
      <c r="CZD89" s="479">
        <v>42068</v>
      </c>
      <c r="CZE89" s="503">
        <v>2816000</v>
      </c>
      <c r="CZF89" s="336">
        <v>2</v>
      </c>
      <c r="CZG89" s="337" t="s">
        <v>1147</v>
      </c>
      <c r="CZH89" s="193"/>
      <c r="CZI89" s="336">
        <v>1</v>
      </c>
      <c r="CZJ89" s="332" t="s">
        <v>904</v>
      </c>
      <c r="CZK89" s="333" t="s">
        <v>912</v>
      </c>
      <c r="CZL89" s="479">
        <v>42068</v>
      </c>
      <c r="CZM89" s="503">
        <v>2816000</v>
      </c>
      <c r="CZN89" s="336">
        <v>2</v>
      </c>
      <c r="CZO89" s="337" t="s">
        <v>1147</v>
      </c>
      <c r="CZP89" s="193"/>
      <c r="CZQ89" s="336">
        <v>1</v>
      </c>
      <c r="CZR89" s="332" t="s">
        <v>904</v>
      </c>
      <c r="CZS89" s="333" t="s">
        <v>912</v>
      </c>
      <c r="CZT89" s="479">
        <v>42068</v>
      </c>
      <c r="CZU89" s="503">
        <v>2816000</v>
      </c>
      <c r="CZV89" s="336">
        <v>2</v>
      </c>
      <c r="CZW89" s="337" t="s">
        <v>1147</v>
      </c>
      <c r="CZX89" s="193"/>
      <c r="CZY89" s="336">
        <v>1</v>
      </c>
      <c r="CZZ89" s="332" t="s">
        <v>904</v>
      </c>
      <c r="DAA89" s="333" t="s">
        <v>912</v>
      </c>
      <c r="DAB89" s="479">
        <v>42068</v>
      </c>
      <c r="DAC89" s="503">
        <v>2816000</v>
      </c>
      <c r="DAD89" s="336">
        <v>2</v>
      </c>
      <c r="DAE89" s="337" t="s">
        <v>1147</v>
      </c>
      <c r="DAF89" s="193"/>
      <c r="DAG89" s="336">
        <v>1</v>
      </c>
      <c r="DAH89" s="332" t="s">
        <v>904</v>
      </c>
      <c r="DAI89" s="333" t="s">
        <v>912</v>
      </c>
      <c r="DAJ89" s="479">
        <v>42068</v>
      </c>
      <c r="DAK89" s="503">
        <v>2816000</v>
      </c>
      <c r="DAL89" s="336">
        <v>2</v>
      </c>
      <c r="DAM89" s="337" t="s">
        <v>1147</v>
      </c>
      <c r="DAN89" s="193"/>
      <c r="DAO89" s="336">
        <v>1</v>
      </c>
      <c r="DAP89" s="332" t="s">
        <v>904</v>
      </c>
      <c r="DAQ89" s="333" t="s">
        <v>912</v>
      </c>
      <c r="DAR89" s="479">
        <v>42068</v>
      </c>
      <c r="DAS89" s="503">
        <v>2816000</v>
      </c>
      <c r="DAT89" s="336">
        <v>2</v>
      </c>
      <c r="DAU89" s="337" t="s">
        <v>1147</v>
      </c>
      <c r="DAV89" s="193"/>
      <c r="DAW89" s="336">
        <v>1</v>
      </c>
      <c r="DAX89" s="332" t="s">
        <v>904</v>
      </c>
      <c r="DAY89" s="333" t="s">
        <v>912</v>
      </c>
      <c r="DAZ89" s="479">
        <v>42068</v>
      </c>
      <c r="DBA89" s="503">
        <v>2816000</v>
      </c>
      <c r="DBB89" s="336">
        <v>2</v>
      </c>
      <c r="DBC89" s="337" t="s">
        <v>1147</v>
      </c>
      <c r="DBD89" s="193"/>
      <c r="DBE89" s="336">
        <v>1</v>
      </c>
      <c r="DBF89" s="332" t="s">
        <v>904</v>
      </c>
      <c r="DBG89" s="333" t="s">
        <v>912</v>
      </c>
      <c r="DBH89" s="479">
        <v>42068</v>
      </c>
      <c r="DBI89" s="503">
        <v>2816000</v>
      </c>
      <c r="DBJ89" s="336">
        <v>2</v>
      </c>
      <c r="DBK89" s="337" t="s">
        <v>1147</v>
      </c>
      <c r="DBL89" s="193"/>
      <c r="DBM89" s="336">
        <v>1</v>
      </c>
      <c r="DBN89" s="332" t="s">
        <v>904</v>
      </c>
      <c r="DBO89" s="333" t="s">
        <v>912</v>
      </c>
      <c r="DBP89" s="479">
        <v>42068</v>
      </c>
      <c r="DBQ89" s="503">
        <v>2816000</v>
      </c>
      <c r="DBR89" s="336">
        <v>2</v>
      </c>
      <c r="DBS89" s="337" t="s">
        <v>1147</v>
      </c>
      <c r="DBT89" s="193"/>
      <c r="DBU89" s="336">
        <v>1</v>
      </c>
      <c r="DBV89" s="332" t="s">
        <v>904</v>
      </c>
      <c r="DBW89" s="333" t="s">
        <v>912</v>
      </c>
      <c r="DBX89" s="479">
        <v>42068</v>
      </c>
      <c r="DBY89" s="503">
        <v>2816000</v>
      </c>
      <c r="DBZ89" s="336">
        <v>2</v>
      </c>
      <c r="DCA89" s="337" t="s">
        <v>1147</v>
      </c>
      <c r="DCB89" s="193"/>
      <c r="DCC89" s="336">
        <v>1</v>
      </c>
      <c r="DCD89" s="332" t="s">
        <v>904</v>
      </c>
      <c r="DCE89" s="333" t="s">
        <v>912</v>
      </c>
      <c r="DCF89" s="479">
        <v>42068</v>
      </c>
      <c r="DCG89" s="503">
        <v>2816000</v>
      </c>
      <c r="DCH89" s="336">
        <v>2</v>
      </c>
      <c r="DCI89" s="337" t="s">
        <v>1147</v>
      </c>
      <c r="DCJ89" s="193"/>
      <c r="DCK89" s="336">
        <v>1</v>
      </c>
      <c r="DCL89" s="332" t="s">
        <v>904</v>
      </c>
      <c r="DCM89" s="333" t="s">
        <v>912</v>
      </c>
      <c r="DCN89" s="479">
        <v>42068</v>
      </c>
      <c r="DCO89" s="503">
        <v>2816000</v>
      </c>
      <c r="DCP89" s="336">
        <v>2</v>
      </c>
      <c r="DCQ89" s="337" t="s">
        <v>1147</v>
      </c>
      <c r="DCR89" s="193"/>
      <c r="DCS89" s="336">
        <v>1</v>
      </c>
      <c r="DCT89" s="332" t="s">
        <v>904</v>
      </c>
      <c r="DCU89" s="333" t="s">
        <v>912</v>
      </c>
      <c r="DCV89" s="479">
        <v>42068</v>
      </c>
      <c r="DCW89" s="503">
        <v>2816000</v>
      </c>
      <c r="DCX89" s="336">
        <v>2</v>
      </c>
      <c r="DCY89" s="337" t="s">
        <v>1147</v>
      </c>
      <c r="DCZ89" s="193"/>
      <c r="DDA89" s="336">
        <v>1</v>
      </c>
      <c r="DDB89" s="332" t="s">
        <v>904</v>
      </c>
      <c r="DDC89" s="333" t="s">
        <v>912</v>
      </c>
      <c r="DDD89" s="479">
        <v>42068</v>
      </c>
      <c r="DDE89" s="503">
        <v>2816000</v>
      </c>
      <c r="DDF89" s="336">
        <v>2</v>
      </c>
      <c r="DDG89" s="337" t="s">
        <v>1147</v>
      </c>
      <c r="DDH89" s="193"/>
      <c r="DDI89" s="336">
        <v>1</v>
      </c>
      <c r="DDJ89" s="332" t="s">
        <v>904</v>
      </c>
      <c r="DDK89" s="333" t="s">
        <v>912</v>
      </c>
      <c r="DDL89" s="479">
        <v>42068</v>
      </c>
      <c r="DDM89" s="503">
        <v>2816000</v>
      </c>
      <c r="DDN89" s="336">
        <v>2</v>
      </c>
      <c r="DDO89" s="337" t="s">
        <v>1147</v>
      </c>
      <c r="DDP89" s="193"/>
      <c r="DDQ89" s="336">
        <v>1</v>
      </c>
      <c r="DDR89" s="332" t="s">
        <v>904</v>
      </c>
      <c r="DDS89" s="333" t="s">
        <v>912</v>
      </c>
      <c r="DDT89" s="479">
        <v>42068</v>
      </c>
      <c r="DDU89" s="503">
        <v>2816000</v>
      </c>
      <c r="DDV89" s="336">
        <v>2</v>
      </c>
      <c r="DDW89" s="337" t="s">
        <v>1147</v>
      </c>
      <c r="DDX89" s="193"/>
      <c r="DDY89" s="336">
        <v>1</v>
      </c>
      <c r="DDZ89" s="332" t="s">
        <v>904</v>
      </c>
      <c r="DEA89" s="333" t="s">
        <v>912</v>
      </c>
      <c r="DEB89" s="479">
        <v>42068</v>
      </c>
      <c r="DEC89" s="503">
        <v>2816000</v>
      </c>
      <c r="DED89" s="336">
        <v>2</v>
      </c>
      <c r="DEE89" s="337" t="s">
        <v>1147</v>
      </c>
      <c r="DEF89" s="193"/>
      <c r="DEG89" s="336">
        <v>1</v>
      </c>
      <c r="DEH89" s="332" t="s">
        <v>904</v>
      </c>
      <c r="DEI89" s="333" t="s">
        <v>912</v>
      </c>
      <c r="DEJ89" s="479">
        <v>42068</v>
      </c>
      <c r="DEK89" s="503">
        <v>2816000</v>
      </c>
      <c r="DEL89" s="336">
        <v>2</v>
      </c>
      <c r="DEM89" s="337" t="s">
        <v>1147</v>
      </c>
      <c r="DEN89" s="193"/>
      <c r="DEO89" s="336">
        <v>1</v>
      </c>
      <c r="DEP89" s="332" t="s">
        <v>904</v>
      </c>
      <c r="DEQ89" s="333" t="s">
        <v>912</v>
      </c>
      <c r="DER89" s="479">
        <v>42068</v>
      </c>
      <c r="DES89" s="503">
        <v>2816000</v>
      </c>
      <c r="DET89" s="336">
        <v>2</v>
      </c>
      <c r="DEU89" s="337" t="s">
        <v>1147</v>
      </c>
      <c r="DEV89" s="193"/>
      <c r="DEW89" s="336">
        <v>1</v>
      </c>
      <c r="DEX89" s="332" t="s">
        <v>904</v>
      </c>
      <c r="DEY89" s="333" t="s">
        <v>912</v>
      </c>
      <c r="DEZ89" s="479">
        <v>42068</v>
      </c>
      <c r="DFA89" s="503">
        <v>2816000</v>
      </c>
      <c r="DFB89" s="336">
        <v>2</v>
      </c>
      <c r="DFC89" s="337" t="s">
        <v>1147</v>
      </c>
      <c r="DFD89" s="193"/>
      <c r="DFE89" s="336">
        <v>1</v>
      </c>
      <c r="DFF89" s="332" t="s">
        <v>904</v>
      </c>
      <c r="DFG89" s="333" t="s">
        <v>912</v>
      </c>
      <c r="DFH89" s="479">
        <v>42068</v>
      </c>
      <c r="DFI89" s="503">
        <v>2816000</v>
      </c>
      <c r="DFJ89" s="336">
        <v>2</v>
      </c>
      <c r="DFK89" s="337" t="s">
        <v>1147</v>
      </c>
      <c r="DFL89" s="193"/>
      <c r="DFM89" s="336">
        <v>1</v>
      </c>
      <c r="DFN89" s="332" t="s">
        <v>904</v>
      </c>
      <c r="DFO89" s="333" t="s">
        <v>912</v>
      </c>
      <c r="DFP89" s="479">
        <v>42068</v>
      </c>
      <c r="DFQ89" s="503">
        <v>2816000</v>
      </c>
      <c r="DFR89" s="336">
        <v>2</v>
      </c>
      <c r="DFS89" s="337" t="s">
        <v>1147</v>
      </c>
      <c r="DFT89" s="193"/>
      <c r="DFU89" s="336">
        <v>1</v>
      </c>
      <c r="DFV89" s="332" t="s">
        <v>904</v>
      </c>
      <c r="DFW89" s="333" t="s">
        <v>912</v>
      </c>
      <c r="DFX89" s="479">
        <v>42068</v>
      </c>
      <c r="DFY89" s="503">
        <v>2816000</v>
      </c>
      <c r="DFZ89" s="336">
        <v>2</v>
      </c>
      <c r="DGA89" s="337" t="s">
        <v>1147</v>
      </c>
      <c r="DGB89" s="193"/>
      <c r="DGC89" s="336">
        <v>1</v>
      </c>
      <c r="DGD89" s="332" t="s">
        <v>904</v>
      </c>
      <c r="DGE89" s="333" t="s">
        <v>912</v>
      </c>
      <c r="DGF89" s="479">
        <v>42068</v>
      </c>
      <c r="DGG89" s="503">
        <v>2816000</v>
      </c>
      <c r="DGH89" s="336">
        <v>2</v>
      </c>
      <c r="DGI89" s="337" t="s">
        <v>1147</v>
      </c>
      <c r="DGJ89" s="193"/>
      <c r="DGK89" s="336">
        <v>1</v>
      </c>
      <c r="DGL89" s="332" t="s">
        <v>904</v>
      </c>
      <c r="DGM89" s="333" t="s">
        <v>912</v>
      </c>
      <c r="DGN89" s="479">
        <v>42068</v>
      </c>
      <c r="DGO89" s="503">
        <v>2816000</v>
      </c>
      <c r="DGP89" s="336">
        <v>2</v>
      </c>
      <c r="DGQ89" s="337" t="s">
        <v>1147</v>
      </c>
      <c r="DGR89" s="193"/>
      <c r="DGS89" s="336">
        <v>1</v>
      </c>
      <c r="DGT89" s="332" t="s">
        <v>904</v>
      </c>
      <c r="DGU89" s="333" t="s">
        <v>912</v>
      </c>
      <c r="DGV89" s="479">
        <v>42068</v>
      </c>
      <c r="DGW89" s="503">
        <v>2816000</v>
      </c>
      <c r="DGX89" s="336">
        <v>2</v>
      </c>
      <c r="DGY89" s="337" t="s">
        <v>1147</v>
      </c>
      <c r="DGZ89" s="193"/>
      <c r="DHA89" s="336">
        <v>1</v>
      </c>
      <c r="DHB89" s="332" t="s">
        <v>904</v>
      </c>
      <c r="DHC89" s="333" t="s">
        <v>912</v>
      </c>
      <c r="DHD89" s="479">
        <v>42068</v>
      </c>
      <c r="DHE89" s="503">
        <v>2816000</v>
      </c>
      <c r="DHF89" s="336">
        <v>2</v>
      </c>
      <c r="DHG89" s="337" t="s">
        <v>1147</v>
      </c>
      <c r="DHH89" s="193"/>
      <c r="DHI89" s="336">
        <v>1</v>
      </c>
      <c r="DHJ89" s="332" t="s">
        <v>904</v>
      </c>
      <c r="DHK89" s="333" t="s">
        <v>912</v>
      </c>
      <c r="DHL89" s="479">
        <v>42068</v>
      </c>
      <c r="DHM89" s="503">
        <v>2816000</v>
      </c>
      <c r="DHN89" s="336">
        <v>2</v>
      </c>
      <c r="DHO89" s="337" t="s">
        <v>1147</v>
      </c>
      <c r="DHP89" s="193"/>
      <c r="DHQ89" s="336">
        <v>1</v>
      </c>
      <c r="DHR89" s="332" t="s">
        <v>904</v>
      </c>
      <c r="DHS89" s="333" t="s">
        <v>912</v>
      </c>
      <c r="DHT89" s="479">
        <v>42068</v>
      </c>
      <c r="DHU89" s="503">
        <v>2816000</v>
      </c>
      <c r="DHV89" s="336">
        <v>2</v>
      </c>
      <c r="DHW89" s="337" t="s">
        <v>1147</v>
      </c>
      <c r="DHX89" s="193"/>
      <c r="DHY89" s="336">
        <v>1</v>
      </c>
      <c r="DHZ89" s="332" t="s">
        <v>904</v>
      </c>
      <c r="DIA89" s="333" t="s">
        <v>912</v>
      </c>
      <c r="DIB89" s="479">
        <v>42068</v>
      </c>
      <c r="DIC89" s="503">
        <v>2816000</v>
      </c>
      <c r="DID89" s="336">
        <v>2</v>
      </c>
      <c r="DIE89" s="337" t="s">
        <v>1147</v>
      </c>
      <c r="DIF89" s="193"/>
      <c r="DIG89" s="336">
        <v>1</v>
      </c>
      <c r="DIH89" s="332" t="s">
        <v>904</v>
      </c>
      <c r="DII89" s="333" t="s">
        <v>912</v>
      </c>
      <c r="DIJ89" s="479">
        <v>42068</v>
      </c>
      <c r="DIK89" s="503">
        <v>2816000</v>
      </c>
      <c r="DIL89" s="336">
        <v>2</v>
      </c>
      <c r="DIM89" s="337" t="s">
        <v>1147</v>
      </c>
      <c r="DIN89" s="193"/>
      <c r="DIO89" s="336">
        <v>1</v>
      </c>
      <c r="DIP89" s="332" t="s">
        <v>904</v>
      </c>
      <c r="DIQ89" s="333" t="s">
        <v>912</v>
      </c>
      <c r="DIR89" s="479">
        <v>42068</v>
      </c>
      <c r="DIS89" s="503">
        <v>2816000</v>
      </c>
      <c r="DIT89" s="336">
        <v>2</v>
      </c>
      <c r="DIU89" s="337" t="s">
        <v>1147</v>
      </c>
      <c r="DIV89" s="193"/>
      <c r="DIW89" s="336">
        <v>1</v>
      </c>
      <c r="DIX89" s="332" t="s">
        <v>904</v>
      </c>
      <c r="DIY89" s="333" t="s">
        <v>912</v>
      </c>
      <c r="DIZ89" s="479">
        <v>42068</v>
      </c>
      <c r="DJA89" s="503">
        <v>2816000</v>
      </c>
      <c r="DJB89" s="336">
        <v>2</v>
      </c>
      <c r="DJC89" s="337" t="s">
        <v>1147</v>
      </c>
      <c r="DJD89" s="193"/>
      <c r="DJE89" s="336">
        <v>1</v>
      </c>
      <c r="DJF89" s="332" t="s">
        <v>904</v>
      </c>
      <c r="DJG89" s="333" t="s">
        <v>912</v>
      </c>
      <c r="DJH89" s="479">
        <v>42068</v>
      </c>
      <c r="DJI89" s="503">
        <v>2816000</v>
      </c>
      <c r="DJJ89" s="336">
        <v>2</v>
      </c>
      <c r="DJK89" s="337" t="s">
        <v>1147</v>
      </c>
      <c r="DJL89" s="193"/>
      <c r="DJM89" s="336">
        <v>1</v>
      </c>
      <c r="DJN89" s="332" t="s">
        <v>904</v>
      </c>
      <c r="DJO89" s="333" t="s">
        <v>912</v>
      </c>
      <c r="DJP89" s="479">
        <v>42068</v>
      </c>
      <c r="DJQ89" s="503">
        <v>2816000</v>
      </c>
      <c r="DJR89" s="336">
        <v>2</v>
      </c>
      <c r="DJS89" s="337" t="s">
        <v>1147</v>
      </c>
      <c r="DJT89" s="193"/>
      <c r="DJU89" s="336">
        <v>1</v>
      </c>
      <c r="DJV89" s="332" t="s">
        <v>904</v>
      </c>
      <c r="DJW89" s="333" t="s">
        <v>912</v>
      </c>
      <c r="DJX89" s="479">
        <v>42068</v>
      </c>
      <c r="DJY89" s="503">
        <v>2816000</v>
      </c>
      <c r="DJZ89" s="336">
        <v>2</v>
      </c>
      <c r="DKA89" s="337" t="s">
        <v>1147</v>
      </c>
      <c r="DKB89" s="193"/>
      <c r="DKC89" s="336">
        <v>1</v>
      </c>
      <c r="DKD89" s="332" t="s">
        <v>904</v>
      </c>
      <c r="DKE89" s="333" t="s">
        <v>912</v>
      </c>
      <c r="DKF89" s="479">
        <v>42068</v>
      </c>
      <c r="DKG89" s="503">
        <v>2816000</v>
      </c>
      <c r="DKH89" s="336">
        <v>2</v>
      </c>
      <c r="DKI89" s="337" t="s">
        <v>1147</v>
      </c>
      <c r="DKJ89" s="193"/>
      <c r="DKK89" s="336">
        <v>1</v>
      </c>
      <c r="DKL89" s="332" t="s">
        <v>904</v>
      </c>
      <c r="DKM89" s="333" t="s">
        <v>912</v>
      </c>
      <c r="DKN89" s="479">
        <v>42068</v>
      </c>
      <c r="DKO89" s="503">
        <v>2816000</v>
      </c>
      <c r="DKP89" s="336">
        <v>2</v>
      </c>
      <c r="DKQ89" s="337" t="s">
        <v>1147</v>
      </c>
      <c r="DKR89" s="193"/>
      <c r="DKS89" s="336">
        <v>1</v>
      </c>
      <c r="DKT89" s="332" t="s">
        <v>904</v>
      </c>
      <c r="DKU89" s="333" t="s">
        <v>912</v>
      </c>
      <c r="DKV89" s="479">
        <v>42068</v>
      </c>
      <c r="DKW89" s="503">
        <v>2816000</v>
      </c>
      <c r="DKX89" s="336">
        <v>2</v>
      </c>
      <c r="DKY89" s="337" t="s">
        <v>1147</v>
      </c>
      <c r="DKZ89" s="193"/>
      <c r="DLA89" s="336">
        <v>1</v>
      </c>
      <c r="DLB89" s="332" t="s">
        <v>904</v>
      </c>
      <c r="DLC89" s="333" t="s">
        <v>912</v>
      </c>
      <c r="DLD89" s="479">
        <v>42068</v>
      </c>
      <c r="DLE89" s="503">
        <v>2816000</v>
      </c>
      <c r="DLF89" s="336">
        <v>2</v>
      </c>
      <c r="DLG89" s="337" t="s">
        <v>1147</v>
      </c>
      <c r="DLH89" s="193"/>
      <c r="DLI89" s="336">
        <v>1</v>
      </c>
      <c r="DLJ89" s="332" t="s">
        <v>904</v>
      </c>
      <c r="DLK89" s="333" t="s">
        <v>912</v>
      </c>
      <c r="DLL89" s="479">
        <v>42068</v>
      </c>
      <c r="DLM89" s="503">
        <v>2816000</v>
      </c>
      <c r="DLN89" s="336">
        <v>2</v>
      </c>
      <c r="DLO89" s="337" t="s">
        <v>1147</v>
      </c>
      <c r="DLP89" s="193"/>
      <c r="DLQ89" s="336">
        <v>1</v>
      </c>
      <c r="DLR89" s="332" t="s">
        <v>904</v>
      </c>
      <c r="DLS89" s="333" t="s">
        <v>912</v>
      </c>
      <c r="DLT89" s="479">
        <v>42068</v>
      </c>
      <c r="DLU89" s="503">
        <v>2816000</v>
      </c>
      <c r="DLV89" s="336">
        <v>2</v>
      </c>
      <c r="DLW89" s="337" t="s">
        <v>1147</v>
      </c>
      <c r="DLX89" s="193"/>
      <c r="DLY89" s="336">
        <v>1</v>
      </c>
      <c r="DLZ89" s="332" t="s">
        <v>904</v>
      </c>
      <c r="DMA89" s="333" t="s">
        <v>912</v>
      </c>
      <c r="DMB89" s="479">
        <v>42068</v>
      </c>
      <c r="DMC89" s="503">
        <v>2816000</v>
      </c>
      <c r="DMD89" s="336">
        <v>2</v>
      </c>
      <c r="DME89" s="337" t="s">
        <v>1147</v>
      </c>
      <c r="DMF89" s="193"/>
      <c r="DMG89" s="336">
        <v>1</v>
      </c>
      <c r="DMH89" s="332" t="s">
        <v>904</v>
      </c>
      <c r="DMI89" s="333" t="s">
        <v>912</v>
      </c>
      <c r="DMJ89" s="479">
        <v>42068</v>
      </c>
      <c r="DMK89" s="503">
        <v>2816000</v>
      </c>
      <c r="DML89" s="336">
        <v>2</v>
      </c>
      <c r="DMM89" s="337" t="s">
        <v>1147</v>
      </c>
      <c r="DMN89" s="193"/>
      <c r="DMO89" s="336">
        <v>1</v>
      </c>
      <c r="DMP89" s="332" t="s">
        <v>904</v>
      </c>
      <c r="DMQ89" s="333" t="s">
        <v>912</v>
      </c>
      <c r="DMR89" s="479">
        <v>42068</v>
      </c>
      <c r="DMS89" s="503">
        <v>2816000</v>
      </c>
      <c r="DMT89" s="336">
        <v>2</v>
      </c>
      <c r="DMU89" s="337" t="s">
        <v>1147</v>
      </c>
      <c r="DMV89" s="193"/>
      <c r="DMW89" s="336">
        <v>1</v>
      </c>
      <c r="DMX89" s="332" t="s">
        <v>904</v>
      </c>
      <c r="DMY89" s="333" t="s">
        <v>912</v>
      </c>
      <c r="DMZ89" s="479">
        <v>42068</v>
      </c>
      <c r="DNA89" s="503">
        <v>2816000</v>
      </c>
      <c r="DNB89" s="336">
        <v>2</v>
      </c>
      <c r="DNC89" s="337" t="s">
        <v>1147</v>
      </c>
      <c r="DND89" s="193"/>
      <c r="DNE89" s="336">
        <v>1</v>
      </c>
      <c r="DNF89" s="332" t="s">
        <v>904</v>
      </c>
      <c r="DNG89" s="333" t="s">
        <v>912</v>
      </c>
      <c r="DNH89" s="479">
        <v>42068</v>
      </c>
      <c r="DNI89" s="503">
        <v>2816000</v>
      </c>
      <c r="DNJ89" s="336">
        <v>2</v>
      </c>
      <c r="DNK89" s="337" t="s">
        <v>1147</v>
      </c>
      <c r="DNL89" s="193"/>
      <c r="DNM89" s="336">
        <v>1</v>
      </c>
      <c r="DNN89" s="332" t="s">
        <v>904</v>
      </c>
      <c r="DNO89" s="333" t="s">
        <v>912</v>
      </c>
      <c r="DNP89" s="479">
        <v>42068</v>
      </c>
      <c r="DNQ89" s="503">
        <v>2816000</v>
      </c>
      <c r="DNR89" s="336">
        <v>2</v>
      </c>
      <c r="DNS89" s="337" t="s">
        <v>1147</v>
      </c>
      <c r="DNT89" s="193"/>
      <c r="DNU89" s="336">
        <v>1</v>
      </c>
      <c r="DNV89" s="332" t="s">
        <v>904</v>
      </c>
      <c r="DNW89" s="333" t="s">
        <v>912</v>
      </c>
      <c r="DNX89" s="479">
        <v>42068</v>
      </c>
      <c r="DNY89" s="503">
        <v>2816000</v>
      </c>
      <c r="DNZ89" s="336">
        <v>2</v>
      </c>
      <c r="DOA89" s="337" t="s">
        <v>1147</v>
      </c>
      <c r="DOB89" s="193"/>
      <c r="DOC89" s="336">
        <v>1</v>
      </c>
      <c r="DOD89" s="332" t="s">
        <v>904</v>
      </c>
      <c r="DOE89" s="333" t="s">
        <v>912</v>
      </c>
      <c r="DOF89" s="479">
        <v>42068</v>
      </c>
      <c r="DOG89" s="503">
        <v>2816000</v>
      </c>
      <c r="DOH89" s="336">
        <v>2</v>
      </c>
      <c r="DOI89" s="337" t="s">
        <v>1147</v>
      </c>
      <c r="DOJ89" s="193"/>
      <c r="DOK89" s="336">
        <v>1</v>
      </c>
      <c r="DOL89" s="332" t="s">
        <v>904</v>
      </c>
      <c r="DOM89" s="333" t="s">
        <v>912</v>
      </c>
      <c r="DON89" s="479">
        <v>42068</v>
      </c>
      <c r="DOO89" s="503">
        <v>2816000</v>
      </c>
      <c r="DOP89" s="336">
        <v>2</v>
      </c>
      <c r="DOQ89" s="337" t="s">
        <v>1147</v>
      </c>
      <c r="DOR89" s="193"/>
      <c r="DOS89" s="336">
        <v>1</v>
      </c>
      <c r="DOT89" s="332" t="s">
        <v>904</v>
      </c>
      <c r="DOU89" s="333" t="s">
        <v>912</v>
      </c>
      <c r="DOV89" s="479">
        <v>42068</v>
      </c>
      <c r="DOW89" s="503">
        <v>2816000</v>
      </c>
      <c r="DOX89" s="336">
        <v>2</v>
      </c>
      <c r="DOY89" s="337" t="s">
        <v>1147</v>
      </c>
      <c r="DOZ89" s="193"/>
      <c r="DPA89" s="336">
        <v>1</v>
      </c>
      <c r="DPB89" s="332" t="s">
        <v>904</v>
      </c>
      <c r="DPC89" s="333" t="s">
        <v>912</v>
      </c>
      <c r="DPD89" s="479">
        <v>42068</v>
      </c>
      <c r="DPE89" s="503">
        <v>2816000</v>
      </c>
      <c r="DPF89" s="336">
        <v>2</v>
      </c>
      <c r="DPG89" s="337" t="s">
        <v>1147</v>
      </c>
      <c r="DPH89" s="193"/>
      <c r="DPI89" s="336">
        <v>1</v>
      </c>
      <c r="DPJ89" s="332" t="s">
        <v>904</v>
      </c>
      <c r="DPK89" s="333" t="s">
        <v>912</v>
      </c>
      <c r="DPL89" s="479">
        <v>42068</v>
      </c>
      <c r="DPM89" s="503">
        <v>2816000</v>
      </c>
      <c r="DPN89" s="336">
        <v>2</v>
      </c>
      <c r="DPO89" s="337" t="s">
        <v>1147</v>
      </c>
      <c r="DPP89" s="193"/>
      <c r="DPQ89" s="336">
        <v>1</v>
      </c>
      <c r="DPR89" s="332" t="s">
        <v>904</v>
      </c>
      <c r="DPS89" s="333" t="s">
        <v>912</v>
      </c>
      <c r="DPT89" s="479">
        <v>42068</v>
      </c>
      <c r="DPU89" s="503">
        <v>2816000</v>
      </c>
      <c r="DPV89" s="336">
        <v>2</v>
      </c>
      <c r="DPW89" s="337" t="s">
        <v>1147</v>
      </c>
      <c r="DPX89" s="193"/>
      <c r="DPY89" s="336">
        <v>1</v>
      </c>
      <c r="DPZ89" s="332" t="s">
        <v>904</v>
      </c>
      <c r="DQA89" s="333" t="s">
        <v>912</v>
      </c>
      <c r="DQB89" s="479">
        <v>42068</v>
      </c>
      <c r="DQC89" s="503">
        <v>2816000</v>
      </c>
      <c r="DQD89" s="336">
        <v>2</v>
      </c>
      <c r="DQE89" s="337" t="s">
        <v>1147</v>
      </c>
      <c r="DQF89" s="193"/>
      <c r="DQG89" s="336">
        <v>1</v>
      </c>
      <c r="DQH89" s="332" t="s">
        <v>904</v>
      </c>
      <c r="DQI89" s="333" t="s">
        <v>912</v>
      </c>
      <c r="DQJ89" s="479">
        <v>42068</v>
      </c>
      <c r="DQK89" s="503">
        <v>2816000</v>
      </c>
      <c r="DQL89" s="336">
        <v>2</v>
      </c>
      <c r="DQM89" s="337" t="s">
        <v>1147</v>
      </c>
      <c r="DQN89" s="193"/>
      <c r="DQO89" s="336">
        <v>1</v>
      </c>
      <c r="DQP89" s="332" t="s">
        <v>904</v>
      </c>
      <c r="DQQ89" s="333" t="s">
        <v>912</v>
      </c>
      <c r="DQR89" s="479">
        <v>42068</v>
      </c>
      <c r="DQS89" s="503">
        <v>2816000</v>
      </c>
      <c r="DQT89" s="336">
        <v>2</v>
      </c>
      <c r="DQU89" s="337" t="s">
        <v>1147</v>
      </c>
      <c r="DQV89" s="193"/>
      <c r="DQW89" s="336">
        <v>1</v>
      </c>
      <c r="DQX89" s="332" t="s">
        <v>904</v>
      </c>
      <c r="DQY89" s="333" t="s">
        <v>912</v>
      </c>
      <c r="DQZ89" s="479">
        <v>42068</v>
      </c>
      <c r="DRA89" s="503">
        <v>2816000</v>
      </c>
      <c r="DRB89" s="336">
        <v>2</v>
      </c>
      <c r="DRC89" s="337" t="s">
        <v>1147</v>
      </c>
      <c r="DRD89" s="193"/>
      <c r="DRE89" s="336">
        <v>1</v>
      </c>
      <c r="DRF89" s="332" t="s">
        <v>904</v>
      </c>
      <c r="DRG89" s="333" t="s">
        <v>912</v>
      </c>
      <c r="DRH89" s="479">
        <v>42068</v>
      </c>
      <c r="DRI89" s="503">
        <v>2816000</v>
      </c>
      <c r="DRJ89" s="336">
        <v>2</v>
      </c>
      <c r="DRK89" s="337" t="s">
        <v>1147</v>
      </c>
      <c r="DRL89" s="193"/>
      <c r="DRM89" s="336">
        <v>1</v>
      </c>
      <c r="DRN89" s="332" t="s">
        <v>904</v>
      </c>
      <c r="DRO89" s="333" t="s">
        <v>912</v>
      </c>
      <c r="DRP89" s="479">
        <v>42068</v>
      </c>
      <c r="DRQ89" s="503">
        <v>2816000</v>
      </c>
      <c r="DRR89" s="336">
        <v>2</v>
      </c>
      <c r="DRS89" s="337" t="s">
        <v>1147</v>
      </c>
      <c r="DRT89" s="193"/>
      <c r="DRU89" s="336">
        <v>1</v>
      </c>
      <c r="DRV89" s="332" t="s">
        <v>904</v>
      </c>
      <c r="DRW89" s="333" t="s">
        <v>912</v>
      </c>
      <c r="DRX89" s="479">
        <v>42068</v>
      </c>
      <c r="DRY89" s="503">
        <v>2816000</v>
      </c>
      <c r="DRZ89" s="336">
        <v>2</v>
      </c>
      <c r="DSA89" s="337" t="s">
        <v>1147</v>
      </c>
      <c r="DSB89" s="193"/>
      <c r="DSC89" s="336">
        <v>1</v>
      </c>
      <c r="DSD89" s="332" t="s">
        <v>904</v>
      </c>
      <c r="DSE89" s="333" t="s">
        <v>912</v>
      </c>
      <c r="DSF89" s="479">
        <v>42068</v>
      </c>
      <c r="DSG89" s="503">
        <v>2816000</v>
      </c>
      <c r="DSH89" s="336">
        <v>2</v>
      </c>
      <c r="DSI89" s="337" t="s">
        <v>1147</v>
      </c>
      <c r="DSJ89" s="193"/>
      <c r="DSK89" s="336">
        <v>1</v>
      </c>
      <c r="DSL89" s="332" t="s">
        <v>904</v>
      </c>
      <c r="DSM89" s="333" t="s">
        <v>912</v>
      </c>
      <c r="DSN89" s="479">
        <v>42068</v>
      </c>
      <c r="DSO89" s="503">
        <v>2816000</v>
      </c>
      <c r="DSP89" s="336">
        <v>2</v>
      </c>
      <c r="DSQ89" s="337" t="s">
        <v>1147</v>
      </c>
      <c r="DSR89" s="193"/>
      <c r="DSS89" s="336">
        <v>1</v>
      </c>
      <c r="DST89" s="332" t="s">
        <v>904</v>
      </c>
      <c r="DSU89" s="333" t="s">
        <v>912</v>
      </c>
      <c r="DSV89" s="479">
        <v>42068</v>
      </c>
      <c r="DSW89" s="503">
        <v>2816000</v>
      </c>
      <c r="DSX89" s="336">
        <v>2</v>
      </c>
      <c r="DSY89" s="337" t="s">
        <v>1147</v>
      </c>
      <c r="DSZ89" s="193"/>
      <c r="DTA89" s="336">
        <v>1</v>
      </c>
      <c r="DTB89" s="332" t="s">
        <v>904</v>
      </c>
      <c r="DTC89" s="333" t="s">
        <v>912</v>
      </c>
      <c r="DTD89" s="479">
        <v>42068</v>
      </c>
      <c r="DTE89" s="503">
        <v>2816000</v>
      </c>
      <c r="DTF89" s="336">
        <v>2</v>
      </c>
      <c r="DTG89" s="337" t="s">
        <v>1147</v>
      </c>
      <c r="DTH89" s="193"/>
      <c r="DTI89" s="336">
        <v>1</v>
      </c>
      <c r="DTJ89" s="332" t="s">
        <v>904</v>
      </c>
      <c r="DTK89" s="333" t="s">
        <v>912</v>
      </c>
      <c r="DTL89" s="479">
        <v>42068</v>
      </c>
      <c r="DTM89" s="503">
        <v>2816000</v>
      </c>
      <c r="DTN89" s="336">
        <v>2</v>
      </c>
      <c r="DTO89" s="337" t="s">
        <v>1147</v>
      </c>
      <c r="DTP89" s="193"/>
      <c r="DTQ89" s="336">
        <v>1</v>
      </c>
      <c r="DTR89" s="332" t="s">
        <v>904</v>
      </c>
      <c r="DTS89" s="333" t="s">
        <v>912</v>
      </c>
      <c r="DTT89" s="479">
        <v>42068</v>
      </c>
      <c r="DTU89" s="503">
        <v>2816000</v>
      </c>
      <c r="DTV89" s="336">
        <v>2</v>
      </c>
      <c r="DTW89" s="337" t="s">
        <v>1147</v>
      </c>
      <c r="DTX89" s="193"/>
      <c r="DTY89" s="336">
        <v>1</v>
      </c>
      <c r="DTZ89" s="332" t="s">
        <v>904</v>
      </c>
      <c r="DUA89" s="333" t="s">
        <v>912</v>
      </c>
      <c r="DUB89" s="479">
        <v>42068</v>
      </c>
      <c r="DUC89" s="503">
        <v>2816000</v>
      </c>
      <c r="DUD89" s="336">
        <v>2</v>
      </c>
      <c r="DUE89" s="337" t="s">
        <v>1147</v>
      </c>
      <c r="DUF89" s="193"/>
      <c r="DUG89" s="336">
        <v>1</v>
      </c>
      <c r="DUH89" s="332" t="s">
        <v>904</v>
      </c>
      <c r="DUI89" s="333" t="s">
        <v>912</v>
      </c>
      <c r="DUJ89" s="479">
        <v>42068</v>
      </c>
      <c r="DUK89" s="503">
        <v>2816000</v>
      </c>
      <c r="DUL89" s="336">
        <v>2</v>
      </c>
      <c r="DUM89" s="337" t="s">
        <v>1147</v>
      </c>
      <c r="DUN89" s="193"/>
      <c r="DUO89" s="336">
        <v>1</v>
      </c>
      <c r="DUP89" s="332" t="s">
        <v>904</v>
      </c>
      <c r="DUQ89" s="333" t="s">
        <v>912</v>
      </c>
      <c r="DUR89" s="479">
        <v>42068</v>
      </c>
      <c r="DUS89" s="503">
        <v>2816000</v>
      </c>
      <c r="DUT89" s="336">
        <v>2</v>
      </c>
      <c r="DUU89" s="337" t="s">
        <v>1147</v>
      </c>
      <c r="DUV89" s="193"/>
      <c r="DUW89" s="336">
        <v>1</v>
      </c>
      <c r="DUX89" s="332" t="s">
        <v>904</v>
      </c>
      <c r="DUY89" s="333" t="s">
        <v>912</v>
      </c>
      <c r="DUZ89" s="479">
        <v>42068</v>
      </c>
      <c r="DVA89" s="503">
        <v>2816000</v>
      </c>
      <c r="DVB89" s="336">
        <v>2</v>
      </c>
      <c r="DVC89" s="337" t="s">
        <v>1147</v>
      </c>
      <c r="DVD89" s="193"/>
      <c r="DVE89" s="336">
        <v>1</v>
      </c>
      <c r="DVF89" s="332" t="s">
        <v>904</v>
      </c>
      <c r="DVG89" s="333" t="s">
        <v>912</v>
      </c>
      <c r="DVH89" s="479">
        <v>42068</v>
      </c>
      <c r="DVI89" s="503">
        <v>2816000</v>
      </c>
      <c r="DVJ89" s="336">
        <v>2</v>
      </c>
      <c r="DVK89" s="337" t="s">
        <v>1147</v>
      </c>
      <c r="DVL89" s="193"/>
      <c r="DVM89" s="336">
        <v>1</v>
      </c>
      <c r="DVN89" s="332" t="s">
        <v>904</v>
      </c>
      <c r="DVO89" s="333" t="s">
        <v>912</v>
      </c>
      <c r="DVP89" s="479">
        <v>42068</v>
      </c>
      <c r="DVQ89" s="503">
        <v>2816000</v>
      </c>
      <c r="DVR89" s="336">
        <v>2</v>
      </c>
      <c r="DVS89" s="337" t="s">
        <v>1147</v>
      </c>
      <c r="DVT89" s="193"/>
      <c r="DVU89" s="336">
        <v>1</v>
      </c>
      <c r="DVV89" s="332" t="s">
        <v>904</v>
      </c>
      <c r="DVW89" s="333" t="s">
        <v>912</v>
      </c>
      <c r="DVX89" s="479">
        <v>42068</v>
      </c>
      <c r="DVY89" s="503">
        <v>2816000</v>
      </c>
      <c r="DVZ89" s="336">
        <v>2</v>
      </c>
      <c r="DWA89" s="337" t="s">
        <v>1147</v>
      </c>
      <c r="DWB89" s="193"/>
      <c r="DWC89" s="336">
        <v>1</v>
      </c>
      <c r="DWD89" s="332" t="s">
        <v>904</v>
      </c>
      <c r="DWE89" s="333" t="s">
        <v>912</v>
      </c>
      <c r="DWF89" s="479">
        <v>42068</v>
      </c>
      <c r="DWG89" s="503">
        <v>2816000</v>
      </c>
      <c r="DWH89" s="336">
        <v>2</v>
      </c>
      <c r="DWI89" s="337" t="s">
        <v>1147</v>
      </c>
      <c r="DWJ89" s="193"/>
      <c r="DWK89" s="336">
        <v>1</v>
      </c>
      <c r="DWL89" s="332" t="s">
        <v>904</v>
      </c>
      <c r="DWM89" s="333" t="s">
        <v>912</v>
      </c>
      <c r="DWN89" s="479">
        <v>42068</v>
      </c>
      <c r="DWO89" s="503">
        <v>2816000</v>
      </c>
      <c r="DWP89" s="336">
        <v>2</v>
      </c>
      <c r="DWQ89" s="337" t="s">
        <v>1147</v>
      </c>
      <c r="DWR89" s="193"/>
      <c r="DWS89" s="336">
        <v>1</v>
      </c>
      <c r="DWT89" s="332" t="s">
        <v>904</v>
      </c>
      <c r="DWU89" s="333" t="s">
        <v>912</v>
      </c>
      <c r="DWV89" s="479">
        <v>42068</v>
      </c>
      <c r="DWW89" s="503">
        <v>2816000</v>
      </c>
      <c r="DWX89" s="336">
        <v>2</v>
      </c>
      <c r="DWY89" s="337" t="s">
        <v>1147</v>
      </c>
      <c r="DWZ89" s="193"/>
      <c r="DXA89" s="336">
        <v>1</v>
      </c>
      <c r="DXB89" s="332" t="s">
        <v>904</v>
      </c>
      <c r="DXC89" s="333" t="s">
        <v>912</v>
      </c>
      <c r="DXD89" s="479">
        <v>42068</v>
      </c>
      <c r="DXE89" s="503">
        <v>2816000</v>
      </c>
      <c r="DXF89" s="336">
        <v>2</v>
      </c>
      <c r="DXG89" s="337" t="s">
        <v>1147</v>
      </c>
      <c r="DXH89" s="193"/>
      <c r="DXI89" s="336">
        <v>1</v>
      </c>
      <c r="DXJ89" s="332" t="s">
        <v>904</v>
      </c>
      <c r="DXK89" s="333" t="s">
        <v>912</v>
      </c>
      <c r="DXL89" s="479">
        <v>42068</v>
      </c>
      <c r="DXM89" s="503">
        <v>2816000</v>
      </c>
      <c r="DXN89" s="336">
        <v>2</v>
      </c>
      <c r="DXO89" s="337" t="s">
        <v>1147</v>
      </c>
      <c r="DXP89" s="193"/>
      <c r="DXQ89" s="336">
        <v>1</v>
      </c>
      <c r="DXR89" s="332" t="s">
        <v>904</v>
      </c>
      <c r="DXS89" s="333" t="s">
        <v>912</v>
      </c>
      <c r="DXT89" s="479">
        <v>42068</v>
      </c>
      <c r="DXU89" s="503">
        <v>2816000</v>
      </c>
      <c r="DXV89" s="336">
        <v>2</v>
      </c>
      <c r="DXW89" s="337" t="s">
        <v>1147</v>
      </c>
      <c r="DXX89" s="193"/>
      <c r="DXY89" s="336">
        <v>1</v>
      </c>
      <c r="DXZ89" s="332" t="s">
        <v>904</v>
      </c>
      <c r="DYA89" s="333" t="s">
        <v>912</v>
      </c>
      <c r="DYB89" s="479">
        <v>42068</v>
      </c>
      <c r="DYC89" s="503">
        <v>2816000</v>
      </c>
      <c r="DYD89" s="336">
        <v>2</v>
      </c>
      <c r="DYE89" s="337" t="s">
        <v>1147</v>
      </c>
      <c r="DYF89" s="193"/>
      <c r="DYG89" s="336">
        <v>1</v>
      </c>
      <c r="DYH89" s="332" t="s">
        <v>904</v>
      </c>
      <c r="DYI89" s="333" t="s">
        <v>912</v>
      </c>
      <c r="DYJ89" s="479">
        <v>42068</v>
      </c>
      <c r="DYK89" s="503">
        <v>2816000</v>
      </c>
      <c r="DYL89" s="336">
        <v>2</v>
      </c>
      <c r="DYM89" s="337" t="s">
        <v>1147</v>
      </c>
      <c r="DYN89" s="193"/>
      <c r="DYO89" s="336">
        <v>1</v>
      </c>
      <c r="DYP89" s="332" t="s">
        <v>904</v>
      </c>
      <c r="DYQ89" s="333" t="s">
        <v>912</v>
      </c>
      <c r="DYR89" s="479">
        <v>42068</v>
      </c>
      <c r="DYS89" s="503">
        <v>2816000</v>
      </c>
      <c r="DYT89" s="336">
        <v>2</v>
      </c>
      <c r="DYU89" s="337" t="s">
        <v>1147</v>
      </c>
      <c r="DYV89" s="193"/>
      <c r="DYW89" s="336">
        <v>1</v>
      </c>
      <c r="DYX89" s="332" t="s">
        <v>904</v>
      </c>
      <c r="DYY89" s="333" t="s">
        <v>912</v>
      </c>
      <c r="DYZ89" s="479">
        <v>42068</v>
      </c>
      <c r="DZA89" s="503">
        <v>2816000</v>
      </c>
      <c r="DZB89" s="336">
        <v>2</v>
      </c>
      <c r="DZC89" s="337" t="s">
        <v>1147</v>
      </c>
      <c r="DZD89" s="193"/>
      <c r="DZE89" s="336">
        <v>1</v>
      </c>
      <c r="DZF89" s="332" t="s">
        <v>904</v>
      </c>
      <c r="DZG89" s="333" t="s">
        <v>912</v>
      </c>
      <c r="DZH89" s="479">
        <v>42068</v>
      </c>
      <c r="DZI89" s="503">
        <v>2816000</v>
      </c>
      <c r="DZJ89" s="336">
        <v>2</v>
      </c>
      <c r="DZK89" s="337" t="s">
        <v>1147</v>
      </c>
      <c r="DZL89" s="193"/>
      <c r="DZM89" s="336">
        <v>1</v>
      </c>
      <c r="DZN89" s="332" t="s">
        <v>904</v>
      </c>
      <c r="DZO89" s="333" t="s">
        <v>912</v>
      </c>
      <c r="DZP89" s="479">
        <v>42068</v>
      </c>
      <c r="DZQ89" s="503">
        <v>2816000</v>
      </c>
      <c r="DZR89" s="336">
        <v>2</v>
      </c>
      <c r="DZS89" s="337" t="s">
        <v>1147</v>
      </c>
      <c r="DZT89" s="193"/>
      <c r="DZU89" s="336">
        <v>1</v>
      </c>
      <c r="DZV89" s="332" t="s">
        <v>904</v>
      </c>
      <c r="DZW89" s="333" t="s">
        <v>912</v>
      </c>
      <c r="DZX89" s="479">
        <v>42068</v>
      </c>
      <c r="DZY89" s="503">
        <v>2816000</v>
      </c>
      <c r="DZZ89" s="336">
        <v>2</v>
      </c>
      <c r="EAA89" s="337" t="s">
        <v>1147</v>
      </c>
      <c r="EAB89" s="193"/>
      <c r="EAC89" s="336">
        <v>1</v>
      </c>
      <c r="EAD89" s="332" t="s">
        <v>904</v>
      </c>
      <c r="EAE89" s="333" t="s">
        <v>912</v>
      </c>
      <c r="EAF89" s="479">
        <v>42068</v>
      </c>
      <c r="EAG89" s="503">
        <v>2816000</v>
      </c>
      <c r="EAH89" s="336">
        <v>2</v>
      </c>
      <c r="EAI89" s="337" t="s">
        <v>1147</v>
      </c>
      <c r="EAJ89" s="193"/>
      <c r="EAK89" s="336">
        <v>1</v>
      </c>
      <c r="EAL89" s="332" t="s">
        <v>904</v>
      </c>
      <c r="EAM89" s="333" t="s">
        <v>912</v>
      </c>
      <c r="EAN89" s="479">
        <v>42068</v>
      </c>
      <c r="EAO89" s="503">
        <v>2816000</v>
      </c>
      <c r="EAP89" s="336">
        <v>2</v>
      </c>
      <c r="EAQ89" s="337" t="s">
        <v>1147</v>
      </c>
      <c r="EAR89" s="193"/>
      <c r="EAS89" s="336">
        <v>1</v>
      </c>
      <c r="EAT89" s="332" t="s">
        <v>904</v>
      </c>
      <c r="EAU89" s="333" t="s">
        <v>912</v>
      </c>
      <c r="EAV89" s="479">
        <v>42068</v>
      </c>
      <c r="EAW89" s="503">
        <v>2816000</v>
      </c>
      <c r="EAX89" s="336">
        <v>2</v>
      </c>
      <c r="EAY89" s="337" t="s">
        <v>1147</v>
      </c>
      <c r="EAZ89" s="193"/>
      <c r="EBA89" s="336">
        <v>1</v>
      </c>
      <c r="EBB89" s="332" t="s">
        <v>904</v>
      </c>
      <c r="EBC89" s="333" t="s">
        <v>912</v>
      </c>
      <c r="EBD89" s="479">
        <v>42068</v>
      </c>
      <c r="EBE89" s="503">
        <v>2816000</v>
      </c>
      <c r="EBF89" s="336">
        <v>2</v>
      </c>
      <c r="EBG89" s="337" t="s">
        <v>1147</v>
      </c>
      <c r="EBH89" s="193"/>
      <c r="EBI89" s="336">
        <v>1</v>
      </c>
      <c r="EBJ89" s="332" t="s">
        <v>904</v>
      </c>
      <c r="EBK89" s="333" t="s">
        <v>912</v>
      </c>
      <c r="EBL89" s="479">
        <v>42068</v>
      </c>
      <c r="EBM89" s="503">
        <v>2816000</v>
      </c>
      <c r="EBN89" s="336">
        <v>2</v>
      </c>
      <c r="EBO89" s="337" t="s">
        <v>1147</v>
      </c>
      <c r="EBP89" s="193"/>
      <c r="EBQ89" s="336">
        <v>1</v>
      </c>
      <c r="EBR89" s="332" t="s">
        <v>904</v>
      </c>
      <c r="EBS89" s="333" t="s">
        <v>912</v>
      </c>
      <c r="EBT89" s="479">
        <v>42068</v>
      </c>
      <c r="EBU89" s="503">
        <v>2816000</v>
      </c>
      <c r="EBV89" s="336">
        <v>2</v>
      </c>
      <c r="EBW89" s="337" t="s">
        <v>1147</v>
      </c>
      <c r="EBX89" s="193"/>
      <c r="EBY89" s="336">
        <v>1</v>
      </c>
      <c r="EBZ89" s="332" t="s">
        <v>904</v>
      </c>
      <c r="ECA89" s="333" t="s">
        <v>912</v>
      </c>
      <c r="ECB89" s="479">
        <v>42068</v>
      </c>
      <c r="ECC89" s="503">
        <v>2816000</v>
      </c>
      <c r="ECD89" s="336">
        <v>2</v>
      </c>
      <c r="ECE89" s="337" t="s">
        <v>1147</v>
      </c>
      <c r="ECF89" s="193"/>
      <c r="ECG89" s="336">
        <v>1</v>
      </c>
      <c r="ECH89" s="332" t="s">
        <v>904</v>
      </c>
      <c r="ECI89" s="333" t="s">
        <v>912</v>
      </c>
      <c r="ECJ89" s="479">
        <v>42068</v>
      </c>
      <c r="ECK89" s="503">
        <v>2816000</v>
      </c>
      <c r="ECL89" s="336">
        <v>2</v>
      </c>
      <c r="ECM89" s="337" t="s">
        <v>1147</v>
      </c>
      <c r="ECN89" s="193"/>
      <c r="ECO89" s="336">
        <v>1</v>
      </c>
      <c r="ECP89" s="332" t="s">
        <v>904</v>
      </c>
      <c r="ECQ89" s="333" t="s">
        <v>912</v>
      </c>
      <c r="ECR89" s="479">
        <v>42068</v>
      </c>
      <c r="ECS89" s="503">
        <v>2816000</v>
      </c>
      <c r="ECT89" s="336">
        <v>2</v>
      </c>
      <c r="ECU89" s="337" t="s">
        <v>1147</v>
      </c>
      <c r="ECV89" s="193"/>
      <c r="ECW89" s="336">
        <v>1</v>
      </c>
      <c r="ECX89" s="332" t="s">
        <v>904</v>
      </c>
      <c r="ECY89" s="333" t="s">
        <v>912</v>
      </c>
      <c r="ECZ89" s="479">
        <v>42068</v>
      </c>
      <c r="EDA89" s="503">
        <v>2816000</v>
      </c>
      <c r="EDB89" s="336">
        <v>2</v>
      </c>
      <c r="EDC89" s="337" t="s">
        <v>1147</v>
      </c>
      <c r="EDD89" s="193"/>
      <c r="EDE89" s="336">
        <v>1</v>
      </c>
      <c r="EDF89" s="332" t="s">
        <v>904</v>
      </c>
      <c r="EDG89" s="333" t="s">
        <v>912</v>
      </c>
      <c r="EDH89" s="479">
        <v>42068</v>
      </c>
      <c r="EDI89" s="503">
        <v>2816000</v>
      </c>
      <c r="EDJ89" s="336">
        <v>2</v>
      </c>
      <c r="EDK89" s="337" t="s">
        <v>1147</v>
      </c>
      <c r="EDL89" s="193"/>
      <c r="EDM89" s="336">
        <v>1</v>
      </c>
      <c r="EDN89" s="332" t="s">
        <v>904</v>
      </c>
      <c r="EDO89" s="333" t="s">
        <v>912</v>
      </c>
      <c r="EDP89" s="479">
        <v>42068</v>
      </c>
      <c r="EDQ89" s="503">
        <v>2816000</v>
      </c>
      <c r="EDR89" s="336">
        <v>2</v>
      </c>
      <c r="EDS89" s="337" t="s">
        <v>1147</v>
      </c>
      <c r="EDT89" s="193"/>
      <c r="EDU89" s="336">
        <v>1</v>
      </c>
      <c r="EDV89" s="332" t="s">
        <v>904</v>
      </c>
      <c r="EDW89" s="333" t="s">
        <v>912</v>
      </c>
      <c r="EDX89" s="479">
        <v>42068</v>
      </c>
      <c r="EDY89" s="503">
        <v>2816000</v>
      </c>
      <c r="EDZ89" s="336">
        <v>2</v>
      </c>
      <c r="EEA89" s="337" t="s">
        <v>1147</v>
      </c>
      <c r="EEB89" s="193"/>
      <c r="EEC89" s="336">
        <v>1</v>
      </c>
      <c r="EED89" s="332" t="s">
        <v>904</v>
      </c>
      <c r="EEE89" s="333" t="s">
        <v>912</v>
      </c>
      <c r="EEF89" s="479">
        <v>42068</v>
      </c>
      <c r="EEG89" s="503">
        <v>2816000</v>
      </c>
      <c r="EEH89" s="336">
        <v>2</v>
      </c>
      <c r="EEI89" s="337" t="s">
        <v>1147</v>
      </c>
      <c r="EEJ89" s="193"/>
      <c r="EEK89" s="336">
        <v>1</v>
      </c>
      <c r="EEL89" s="332" t="s">
        <v>904</v>
      </c>
      <c r="EEM89" s="333" t="s">
        <v>912</v>
      </c>
      <c r="EEN89" s="479">
        <v>42068</v>
      </c>
      <c r="EEO89" s="503">
        <v>2816000</v>
      </c>
      <c r="EEP89" s="336">
        <v>2</v>
      </c>
      <c r="EEQ89" s="337" t="s">
        <v>1147</v>
      </c>
      <c r="EER89" s="193"/>
      <c r="EES89" s="336">
        <v>1</v>
      </c>
      <c r="EET89" s="332" t="s">
        <v>904</v>
      </c>
      <c r="EEU89" s="333" t="s">
        <v>912</v>
      </c>
      <c r="EEV89" s="479">
        <v>42068</v>
      </c>
      <c r="EEW89" s="503">
        <v>2816000</v>
      </c>
      <c r="EEX89" s="336">
        <v>2</v>
      </c>
      <c r="EEY89" s="337" t="s">
        <v>1147</v>
      </c>
      <c r="EEZ89" s="193"/>
      <c r="EFA89" s="336">
        <v>1</v>
      </c>
      <c r="EFB89" s="332" t="s">
        <v>904</v>
      </c>
      <c r="EFC89" s="333" t="s">
        <v>912</v>
      </c>
      <c r="EFD89" s="479">
        <v>42068</v>
      </c>
      <c r="EFE89" s="503">
        <v>2816000</v>
      </c>
      <c r="EFF89" s="336">
        <v>2</v>
      </c>
      <c r="EFG89" s="337" t="s">
        <v>1147</v>
      </c>
      <c r="EFH89" s="193"/>
      <c r="EFI89" s="336">
        <v>1</v>
      </c>
      <c r="EFJ89" s="332" t="s">
        <v>904</v>
      </c>
      <c r="EFK89" s="333" t="s">
        <v>912</v>
      </c>
      <c r="EFL89" s="479">
        <v>42068</v>
      </c>
      <c r="EFM89" s="503">
        <v>2816000</v>
      </c>
      <c r="EFN89" s="336">
        <v>2</v>
      </c>
      <c r="EFO89" s="337" t="s">
        <v>1147</v>
      </c>
      <c r="EFP89" s="193"/>
      <c r="EFQ89" s="336">
        <v>1</v>
      </c>
      <c r="EFR89" s="332" t="s">
        <v>904</v>
      </c>
      <c r="EFS89" s="333" t="s">
        <v>912</v>
      </c>
      <c r="EFT89" s="479">
        <v>42068</v>
      </c>
      <c r="EFU89" s="503">
        <v>2816000</v>
      </c>
      <c r="EFV89" s="336">
        <v>2</v>
      </c>
      <c r="EFW89" s="337" t="s">
        <v>1147</v>
      </c>
      <c r="EFX89" s="193"/>
      <c r="EFY89" s="336">
        <v>1</v>
      </c>
      <c r="EFZ89" s="332" t="s">
        <v>904</v>
      </c>
      <c r="EGA89" s="333" t="s">
        <v>912</v>
      </c>
      <c r="EGB89" s="479">
        <v>42068</v>
      </c>
      <c r="EGC89" s="503">
        <v>2816000</v>
      </c>
      <c r="EGD89" s="336">
        <v>2</v>
      </c>
      <c r="EGE89" s="337" t="s">
        <v>1147</v>
      </c>
      <c r="EGF89" s="193"/>
      <c r="EGG89" s="336">
        <v>1</v>
      </c>
      <c r="EGH89" s="332" t="s">
        <v>904</v>
      </c>
      <c r="EGI89" s="333" t="s">
        <v>912</v>
      </c>
      <c r="EGJ89" s="479">
        <v>42068</v>
      </c>
      <c r="EGK89" s="503">
        <v>2816000</v>
      </c>
      <c r="EGL89" s="336">
        <v>2</v>
      </c>
      <c r="EGM89" s="337" t="s">
        <v>1147</v>
      </c>
      <c r="EGN89" s="193"/>
      <c r="EGO89" s="336">
        <v>1</v>
      </c>
      <c r="EGP89" s="332" t="s">
        <v>904</v>
      </c>
      <c r="EGQ89" s="333" t="s">
        <v>912</v>
      </c>
      <c r="EGR89" s="479">
        <v>42068</v>
      </c>
      <c r="EGS89" s="503">
        <v>2816000</v>
      </c>
      <c r="EGT89" s="336">
        <v>2</v>
      </c>
      <c r="EGU89" s="337" t="s">
        <v>1147</v>
      </c>
      <c r="EGV89" s="193"/>
      <c r="EGW89" s="336">
        <v>1</v>
      </c>
      <c r="EGX89" s="332" t="s">
        <v>904</v>
      </c>
      <c r="EGY89" s="333" t="s">
        <v>912</v>
      </c>
      <c r="EGZ89" s="479">
        <v>42068</v>
      </c>
      <c r="EHA89" s="503">
        <v>2816000</v>
      </c>
      <c r="EHB89" s="336">
        <v>2</v>
      </c>
      <c r="EHC89" s="337" t="s">
        <v>1147</v>
      </c>
      <c r="EHD89" s="193"/>
      <c r="EHE89" s="336">
        <v>1</v>
      </c>
      <c r="EHF89" s="332" t="s">
        <v>904</v>
      </c>
      <c r="EHG89" s="333" t="s">
        <v>912</v>
      </c>
      <c r="EHH89" s="479">
        <v>42068</v>
      </c>
      <c r="EHI89" s="503">
        <v>2816000</v>
      </c>
      <c r="EHJ89" s="336">
        <v>2</v>
      </c>
      <c r="EHK89" s="337" t="s">
        <v>1147</v>
      </c>
      <c r="EHL89" s="193"/>
      <c r="EHM89" s="336">
        <v>1</v>
      </c>
      <c r="EHN89" s="332" t="s">
        <v>904</v>
      </c>
      <c r="EHO89" s="333" t="s">
        <v>912</v>
      </c>
      <c r="EHP89" s="479">
        <v>42068</v>
      </c>
      <c r="EHQ89" s="503">
        <v>2816000</v>
      </c>
      <c r="EHR89" s="336">
        <v>2</v>
      </c>
      <c r="EHS89" s="337" t="s">
        <v>1147</v>
      </c>
      <c r="EHT89" s="193"/>
      <c r="EHU89" s="336">
        <v>1</v>
      </c>
      <c r="EHV89" s="332" t="s">
        <v>904</v>
      </c>
      <c r="EHW89" s="333" t="s">
        <v>912</v>
      </c>
      <c r="EHX89" s="479">
        <v>42068</v>
      </c>
      <c r="EHY89" s="503">
        <v>2816000</v>
      </c>
      <c r="EHZ89" s="336">
        <v>2</v>
      </c>
      <c r="EIA89" s="337" t="s">
        <v>1147</v>
      </c>
      <c r="EIB89" s="193"/>
      <c r="EIC89" s="336">
        <v>1</v>
      </c>
      <c r="EID89" s="332" t="s">
        <v>904</v>
      </c>
      <c r="EIE89" s="333" t="s">
        <v>912</v>
      </c>
      <c r="EIF89" s="479">
        <v>42068</v>
      </c>
      <c r="EIG89" s="503">
        <v>2816000</v>
      </c>
      <c r="EIH89" s="336">
        <v>2</v>
      </c>
      <c r="EII89" s="337" t="s">
        <v>1147</v>
      </c>
      <c r="EIJ89" s="193"/>
      <c r="EIK89" s="336">
        <v>1</v>
      </c>
      <c r="EIL89" s="332" t="s">
        <v>904</v>
      </c>
      <c r="EIM89" s="333" t="s">
        <v>912</v>
      </c>
      <c r="EIN89" s="479">
        <v>42068</v>
      </c>
      <c r="EIO89" s="503">
        <v>2816000</v>
      </c>
      <c r="EIP89" s="336">
        <v>2</v>
      </c>
      <c r="EIQ89" s="337" t="s">
        <v>1147</v>
      </c>
      <c r="EIR89" s="193"/>
      <c r="EIS89" s="336">
        <v>1</v>
      </c>
      <c r="EIT89" s="332" t="s">
        <v>904</v>
      </c>
      <c r="EIU89" s="333" t="s">
        <v>912</v>
      </c>
      <c r="EIV89" s="479">
        <v>42068</v>
      </c>
      <c r="EIW89" s="503">
        <v>2816000</v>
      </c>
      <c r="EIX89" s="336">
        <v>2</v>
      </c>
      <c r="EIY89" s="337" t="s">
        <v>1147</v>
      </c>
      <c r="EIZ89" s="193"/>
      <c r="EJA89" s="336">
        <v>1</v>
      </c>
      <c r="EJB89" s="332" t="s">
        <v>904</v>
      </c>
      <c r="EJC89" s="333" t="s">
        <v>912</v>
      </c>
      <c r="EJD89" s="479">
        <v>42068</v>
      </c>
      <c r="EJE89" s="503">
        <v>2816000</v>
      </c>
      <c r="EJF89" s="336">
        <v>2</v>
      </c>
      <c r="EJG89" s="337" t="s">
        <v>1147</v>
      </c>
      <c r="EJH89" s="193"/>
      <c r="EJI89" s="336">
        <v>1</v>
      </c>
      <c r="EJJ89" s="332" t="s">
        <v>904</v>
      </c>
      <c r="EJK89" s="333" t="s">
        <v>912</v>
      </c>
      <c r="EJL89" s="479">
        <v>42068</v>
      </c>
      <c r="EJM89" s="503">
        <v>2816000</v>
      </c>
      <c r="EJN89" s="336">
        <v>2</v>
      </c>
      <c r="EJO89" s="337" t="s">
        <v>1147</v>
      </c>
      <c r="EJP89" s="193"/>
      <c r="EJQ89" s="336">
        <v>1</v>
      </c>
      <c r="EJR89" s="332" t="s">
        <v>904</v>
      </c>
      <c r="EJS89" s="333" t="s">
        <v>912</v>
      </c>
      <c r="EJT89" s="479">
        <v>42068</v>
      </c>
      <c r="EJU89" s="503">
        <v>2816000</v>
      </c>
      <c r="EJV89" s="336">
        <v>2</v>
      </c>
      <c r="EJW89" s="337" t="s">
        <v>1147</v>
      </c>
      <c r="EJX89" s="193"/>
      <c r="EJY89" s="336">
        <v>1</v>
      </c>
      <c r="EJZ89" s="332" t="s">
        <v>904</v>
      </c>
      <c r="EKA89" s="333" t="s">
        <v>912</v>
      </c>
      <c r="EKB89" s="479">
        <v>42068</v>
      </c>
      <c r="EKC89" s="503">
        <v>2816000</v>
      </c>
      <c r="EKD89" s="336">
        <v>2</v>
      </c>
      <c r="EKE89" s="337" t="s">
        <v>1147</v>
      </c>
      <c r="EKF89" s="193"/>
      <c r="EKG89" s="336">
        <v>1</v>
      </c>
      <c r="EKH89" s="332" t="s">
        <v>904</v>
      </c>
      <c r="EKI89" s="333" t="s">
        <v>912</v>
      </c>
      <c r="EKJ89" s="479">
        <v>42068</v>
      </c>
      <c r="EKK89" s="503">
        <v>2816000</v>
      </c>
      <c r="EKL89" s="336">
        <v>2</v>
      </c>
      <c r="EKM89" s="337" t="s">
        <v>1147</v>
      </c>
      <c r="EKN89" s="193"/>
      <c r="EKO89" s="336">
        <v>1</v>
      </c>
      <c r="EKP89" s="332" t="s">
        <v>904</v>
      </c>
      <c r="EKQ89" s="333" t="s">
        <v>912</v>
      </c>
      <c r="EKR89" s="479">
        <v>42068</v>
      </c>
      <c r="EKS89" s="503">
        <v>2816000</v>
      </c>
      <c r="EKT89" s="336">
        <v>2</v>
      </c>
      <c r="EKU89" s="337" t="s">
        <v>1147</v>
      </c>
      <c r="EKV89" s="193"/>
      <c r="EKW89" s="336">
        <v>1</v>
      </c>
      <c r="EKX89" s="332" t="s">
        <v>904</v>
      </c>
      <c r="EKY89" s="333" t="s">
        <v>912</v>
      </c>
      <c r="EKZ89" s="479">
        <v>42068</v>
      </c>
      <c r="ELA89" s="503">
        <v>2816000</v>
      </c>
      <c r="ELB89" s="336">
        <v>2</v>
      </c>
      <c r="ELC89" s="337" t="s">
        <v>1147</v>
      </c>
      <c r="ELD89" s="193"/>
      <c r="ELE89" s="336">
        <v>1</v>
      </c>
      <c r="ELF89" s="332" t="s">
        <v>904</v>
      </c>
      <c r="ELG89" s="333" t="s">
        <v>912</v>
      </c>
      <c r="ELH89" s="479">
        <v>42068</v>
      </c>
      <c r="ELI89" s="503">
        <v>2816000</v>
      </c>
      <c r="ELJ89" s="336">
        <v>2</v>
      </c>
      <c r="ELK89" s="337" t="s">
        <v>1147</v>
      </c>
      <c r="ELL89" s="193"/>
      <c r="ELM89" s="336">
        <v>1</v>
      </c>
      <c r="ELN89" s="332" t="s">
        <v>904</v>
      </c>
      <c r="ELO89" s="333" t="s">
        <v>912</v>
      </c>
      <c r="ELP89" s="479">
        <v>42068</v>
      </c>
      <c r="ELQ89" s="503">
        <v>2816000</v>
      </c>
      <c r="ELR89" s="336">
        <v>2</v>
      </c>
      <c r="ELS89" s="337" t="s">
        <v>1147</v>
      </c>
      <c r="ELT89" s="193"/>
      <c r="ELU89" s="336">
        <v>1</v>
      </c>
      <c r="ELV89" s="332" t="s">
        <v>904</v>
      </c>
      <c r="ELW89" s="333" t="s">
        <v>912</v>
      </c>
      <c r="ELX89" s="479">
        <v>42068</v>
      </c>
      <c r="ELY89" s="503">
        <v>2816000</v>
      </c>
      <c r="ELZ89" s="336">
        <v>2</v>
      </c>
      <c r="EMA89" s="337" t="s">
        <v>1147</v>
      </c>
      <c r="EMB89" s="193"/>
      <c r="EMC89" s="336">
        <v>1</v>
      </c>
      <c r="EMD89" s="332" t="s">
        <v>904</v>
      </c>
      <c r="EME89" s="333" t="s">
        <v>912</v>
      </c>
      <c r="EMF89" s="479">
        <v>42068</v>
      </c>
      <c r="EMG89" s="503">
        <v>2816000</v>
      </c>
      <c r="EMH89" s="336">
        <v>2</v>
      </c>
      <c r="EMI89" s="337" t="s">
        <v>1147</v>
      </c>
      <c r="EMJ89" s="193"/>
      <c r="EMK89" s="336">
        <v>1</v>
      </c>
      <c r="EML89" s="332" t="s">
        <v>904</v>
      </c>
      <c r="EMM89" s="333" t="s">
        <v>912</v>
      </c>
      <c r="EMN89" s="479">
        <v>42068</v>
      </c>
      <c r="EMO89" s="503">
        <v>2816000</v>
      </c>
      <c r="EMP89" s="336">
        <v>2</v>
      </c>
      <c r="EMQ89" s="337" t="s">
        <v>1147</v>
      </c>
      <c r="EMR89" s="193"/>
      <c r="EMS89" s="336">
        <v>1</v>
      </c>
      <c r="EMT89" s="332" t="s">
        <v>904</v>
      </c>
      <c r="EMU89" s="333" t="s">
        <v>912</v>
      </c>
      <c r="EMV89" s="479">
        <v>42068</v>
      </c>
      <c r="EMW89" s="503">
        <v>2816000</v>
      </c>
      <c r="EMX89" s="336">
        <v>2</v>
      </c>
      <c r="EMY89" s="337" t="s">
        <v>1147</v>
      </c>
      <c r="EMZ89" s="193"/>
      <c r="ENA89" s="336">
        <v>1</v>
      </c>
      <c r="ENB89" s="332" t="s">
        <v>904</v>
      </c>
      <c r="ENC89" s="333" t="s">
        <v>912</v>
      </c>
      <c r="END89" s="479">
        <v>42068</v>
      </c>
      <c r="ENE89" s="503">
        <v>2816000</v>
      </c>
      <c r="ENF89" s="336">
        <v>2</v>
      </c>
      <c r="ENG89" s="337" t="s">
        <v>1147</v>
      </c>
      <c r="ENH89" s="193"/>
      <c r="ENI89" s="336">
        <v>1</v>
      </c>
      <c r="ENJ89" s="332" t="s">
        <v>904</v>
      </c>
      <c r="ENK89" s="333" t="s">
        <v>912</v>
      </c>
      <c r="ENL89" s="479">
        <v>42068</v>
      </c>
      <c r="ENM89" s="503">
        <v>2816000</v>
      </c>
      <c r="ENN89" s="336">
        <v>2</v>
      </c>
      <c r="ENO89" s="337" t="s">
        <v>1147</v>
      </c>
      <c r="ENP89" s="193"/>
      <c r="ENQ89" s="336">
        <v>1</v>
      </c>
      <c r="ENR89" s="332" t="s">
        <v>904</v>
      </c>
      <c r="ENS89" s="333" t="s">
        <v>912</v>
      </c>
      <c r="ENT89" s="479">
        <v>42068</v>
      </c>
      <c r="ENU89" s="503">
        <v>2816000</v>
      </c>
      <c r="ENV89" s="336">
        <v>2</v>
      </c>
      <c r="ENW89" s="337" t="s">
        <v>1147</v>
      </c>
      <c r="ENX89" s="193"/>
      <c r="ENY89" s="336">
        <v>1</v>
      </c>
      <c r="ENZ89" s="332" t="s">
        <v>904</v>
      </c>
      <c r="EOA89" s="333" t="s">
        <v>912</v>
      </c>
      <c r="EOB89" s="479">
        <v>42068</v>
      </c>
      <c r="EOC89" s="503">
        <v>2816000</v>
      </c>
      <c r="EOD89" s="336">
        <v>2</v>
      </c>
      <c r="EOE89" s="337" t="s">
        <v>1147</v>
      </c>
      <c r="EOF89" s="193"/>
      <c r="EOG89" s="336">
        <v>1</v>
      </c>
      <c r="EOH89" s="332" t="s">
        <v>904</v>
      </c>
      <c r="EOI89" s="333" t="s">
        <v>912</v>
      </c>
      <c r="EOJ89" s="479">
        <v>42068</v>
      </c>
      <c r="EOK89" s="503">
        <v>2816000</v>
      </c>
      <c r="EOL89" s="336">
        <v>2</v>
      </c>
      <c r="EOM89" s="337" t="s">
        <v>1147</v>
      </c>
      <c r="EON89" s="193"/>
      <c r="EOO89" s="336">
        <v>1</v>
      </c>
      <c r="EOP89" s="332" t="s">
        <v>904</v>
      </c>
      <c r="EOQ89" s="333" t="s">
        <v>912</v>
      </c>
      <c r="EOR89" s="479">
        <v>42068</v>
      </c>
      <c r="EOS89" s="503">
        <v>2816000</v>
      </c>
      <c r="EOT89" s="336">
        <v>2</v>
      </c>
      <c r="EOU89" s="337" t="s">
        <v>1147</v>
      </c>
      <c r="EOV89" s="193"/>
      <c r="EOW89" s="336">
        <v>1</v>
      </c>
      <c r="EOX89" s="332" t="s">
        <v>904</v>
      </c>
      <c r="EOY89" s="333" t="s">
        <v>912</v>
      </c>
      <c r="EOZ89" s="479">
        <v>42068</v>
      </c>
      <c r="EPA89" s="503">
        <v>2816000</v>
      </c>
      <c r="EPB89" s="336">
        <v>2</v>
      </c>
      <c r="EPC89" s="337" t="s">
        <v>1147</v>
      </c>
      <c r="EPD89" s="193"/>
      <c r="EPE89" s="336">
        <v>1</v>
      </c>
      <c r="EPF89" s="332" t="s">
        <v>904</v>
      </c>
      <c r="EPG89" s="333" t="s">
        <v>912</v>
      </c>
      <c r="EPH89" s="479">
        <v>42068</v>
      </c>
      <c r="EPI89" s="503">
        <v>2816000</v>
      </c>
      <c r="EPJ89" s="336">
        <v>2</v>
      </c>
      <c r="EPK89" s="337" t="s">
        <v>1147</v>
      </c>
      <c r="EPL89" s="193"/>
      <c r="EPM89" s="336">
        <v>1</v>
      </c>
      <c r="EPN89" s="332" t="s">
        <v>904</v>
      </c>
      <c r="EPO89" s="333" t="s">
        <v>912</v>
      </c>
      <c r="EPP89" s="479">
        <v>42068</v>
      </c>
      <c r="EPQ89" s="503">
        <v>2816000</v>
      </c>
      <c r="EPR89" s="336">
        <v>2</v>
      </c>
      <c r="EPS89" s="337" t="s">
        <v>1147</v>
      </c>
      <c r="EPT89" s="193"/>
      <c r="EPU89" s="336">
        <v>1</v>
      </c>
      <c r="EPV89" s="332" t="s">
        <v>904</v>
      </c>
      <c r="EPW89" s="333" t="s">
        <v>912</v>
      </c>
      <c r="EPX89" s="479">
        <v>42068</v>
      </c>
      <c r="EPY89" s="503">
        <v>2816000</v>
      </c>
      <c r="EPZ89" s="336">
        <v>2</v>
      </c>
      <c r="EQA89" s="337" t="s">
        <v>1147</v>
      </c>
      <c r="EQB89" s="193"/>
      <c r="EQC89" s="336">
        <v>1</v>
      </c>
      <c r="EQD89" s="332" t="s">
        <v>904</v>
      </c>
      <c r="EQE89" s="333" t="s">
        <v>912</v>
      </c>
      <c r="EQF89" s="479">
        <v>42068</v>
      </c>
      <c r="EQG89" s="503">
        <v>2816000</v>
      </c>
      <c r="EQH89" s="336">
        <v>2</v>
      </c>
      <c r="EQI89" s="337" t="s">
        <v>1147</v>
      </c>
      <c r="EQJ89" s="193"/>
      <c r="EQK89" s="336">
        <v>1</v>
      </c>
      <c r="EQL89" s="332" t="s">
        <v>904</v>
      </c>
      <c r="EQM89" s="333" t="s">
        <v>912</v>
      </c>
      <c r="EQN89" s="479">
        <v>42068</v>
      </c>
      <c r="EQO89" s="503">
        <v>2816000</v>
      </c>
      <c r="EQP89" s="336">
        <v>2</v>
      </c>
      <c r="EQQ89" s="337" t="s">
        <v>1147</v>
      </c>
      <c r="EQR89" s="193"/>
      <c r="EQS89" s="336">
        <v>1</v>
      </c>
      <c r="EQT89" s="332" t="s">
        <v>904</v>
      </c>
      <c r="EQU89" s="333" t="s">
        <v>912</v>
      </c>
      <c r="EQV89" s="479">
        <v>42068</v>
      </c>
      <c r="EQW89" s="503">
        <v>2816000</v>
      </c>
      <c r="EQX89" s="336">
        <v>2</v>
      </c>
      <c r="EQY89" s="337" t="s">
        <v>1147</v>
      </c>
      <c r="EQZ89" s="193"/>
      <c r="ERA89" s="336">
        <v>1</v>
      </c>
      <c r="ERB89" s="332" t="s">
        <v>904</v>
      </c>
      <c r="ERC89" s="333" t="s">
        <v>912</v>
      </c>
      <c r="ERD89" s="479">
        <v>42068</v>
      </c>
      <c r="ERE89" s="503">
        <v>2816000</v>
      </c>
      <c r="ERF89" s="336">
        <v>2</v>
      </c>
      <c r="ERG89" s="337" t="s">
        <v>1147</v>
      </c>
      <c r="ERH89" s="193"/>
      <c r="ERI89" s="336">
        <v>1</v>
      </c>
      <c r="ERJ89" s="332" t="s">
        <v>904</v>
      </c>
      <c r="ERK89" s="333" t="s">
        <v>912</v>
      </c>
      <c r="ERL89" s="479">
        <v>42068</v>
      </c>
      <c r="ERM89" s="503">
        <v>2816000</v>
      </c>
      <c r="ERN89" s="336">
        <v>2</v>
      </c>
      <c r="ERO89" s="337" t="s">
        <v>1147</v>
      </c>
      <c r="ERP89" s="193"/>
      <c r="ERQ89" s="336">
        <v>1</v>
      </c>
      <c r="ERR89" s="332" t="s">
        <v>904</v>
      </c>
      <c r="ERS89" s="333" t="s">
        <v>912</v>
      </c>
      <c r="ERT89" s="479">
        <v>42068</v>
      </c>
      <c r="ERU89" s="503">
        <v>2816000</v>
      </c>
      <c r="ERV89" s="336">
        <v>2</v>
      </c>
      <c r="ERW89" s="337" t="s">
        <v>1147</v>
      </c>
      <c r="ERX89" s="193"/>
      <c r="ERY89" s="336">
        <v>1</v>
      </c>
      <c r="ERZ89" s="332" t="s">
        <v>904</v>
      </c>
      <c r="ESA89" s="333" t="s">
        <v>912</v>
      </c>
      <c r="ESB89" s="479">
        <v>42068</v>
      </c>
      <c r="ESC89" s="503">
        <v>2816000</v>
      </c>
      <c r="ESD89" s="336">
        <v>2</v>
      </c>
      <c r="ESE89" s="337" t="s">
        <v>1147</v>
      </c>
      <c r="ESF89" s="193"/>
      <c r="ESG89" s="336">
        <v>1</v>
      </c>
      <c r="ESH89" s="332" t="s">
        <v>904</v>
      </c>
      <c r="ESI89" s="333" t="s">
        <v>912</v>
      </c>
      <c r="ESJ89" s="479">
        <v>42068</v>
      </c>
      <c r="ESK89" s="503">
        <v>2816000</v>
      </c>
      <c r="ESL89" s="336">
        <v>2</v>
      </c>
      <c r="ESM89" s="337" t="s">
        <v>1147</v>
      </c>
      <c r="ESN89" s="193"/>
      <c r="ESO89" s="336">
        <v>1</v>
      </c>
      <c r="ESP89" s="332" t="s">
        <v>904</v>
      </c>
      <c r="ESQ89" s="333" t="s">
        <v>912</v>
      </c>
      <c r="ESR89" s="479">
        <v>42068</v>
      </c>
      <c r="ESS89" s="503">
        <v>2816000</v>
      </c>
      <c r="EST89" s="336">
        <v>2</v>
      </c>
      <c r="ESU89" s="337" t="s">
        <v>1147</v>
      </c>
      <c r="ESV89" s="193"/>
      <c r="ESW89" s="336">
        <v>1</v>
      </c>
      <c r="ESX89" s="332" t="s">
        <v>904</v>
      </c>
      <c r="ESY89" s="333" t="s">
        <v>912</v>
      </c>
      <c r="ESZ89" s="479">
        <v>42068</v>
      </c>
      <c r="ETA89" s="503">
        <v>2816000</v>
      </c>
      <c r="ETB89" s="336">
        <v>2</v>
      </c>
      <c r="ETC89" s="337" t="s">
        <v>1147</v>
      </c>
      <c r="ETD89" s="193"/>
      <c r="ETE89" s="336">
        <v>1</v>
      </c>
      <c r="ETF89" s="332" t="s">
        <v>904</v>
      </c>
      <c r="ETG89" s="333" t="s">
        <v>912</v>
      </c>
      <c r="ETH89" s="479">
        <v>42068</v>
      </c>
      <c r="ETI89" s="503">
        <v>2816000</v>
      </c>
      <c r="ETJ89" s="336">
        <v>2</v>
      </c>
      <c r="ETK89" s="337" t="s">
        <v>1147</v>
      </c>
      <c r="ETL89" s="193"/>
      <c r="ETM89" s="336">
        <v>1</v>
      </c>
      <c r="ETN89" s="332" t="s">
        <v>904</v>
      </c>
      <c r="ETO89" s="333" t="s">
        <v>912</v>
      </c>
      <c r="ETP89" s="479">
        <v>42068</v>
      </c>
      <c r="ETQ89" s="503">
        <v>2816000</v>
      </c>
      <c r="ETR89" s="336">
        <v>2</v>
      </c>
      <c r="ETS89" s="337" t="s">
        <v>1147</v>
      </c>
      <c r="ETT89" s="193"/>
      <c r="ETU89" s="336">
        <v>1</v>
      </c>
      <c r="ETV89" s="332" t="s">
        <v>904</v>
      </c>
      <c r="ETW89" s="333" t="s">
        <v>912</v>
      </c>
      <c r="ETX89" s="479">
        <v>42068</v>
      </c>
      <c r="ETY89" s="503">
        <v>2816000</v>
      </c>
      <c r="ETZ89" s="336">
        <v>2</v>
      </c>
      <c r="EUA89" s="337" t="s">
        <v>1147</v>
      </c>
      <c r="EUB89" s="193"/>
      <c r="EUC89" s="336">
        <v>1</v>
      </c>
      <c r="EUD89" s="332" t="s">
        <v>904</v>
      </c>
      <c r="EUE89" s="333" t="s">
        <v>912</v>
      </c>
      <c r="EUF89" s="479">
        <v>42068</v>
      </c>
      <c r="EUG89" s="503">
        <v>2816000</v>
      </c>
      <c r="EUH89" s="336">
        <v>2</v>
      </c>
      <c r="EUI89" s="337" t="s">
        <v>1147</v>
      </c>
      <c r="EUJ89" s="193"/>
      <c r="EUK89" s="336">
        <v>1</v>
      </c>
      <c r="EUL89" s="332" t="s">
        <v>904</v>
      </c>
      <c r="EUM89" s="333" t="s">
        <v>912</v>
      </c>
      <c r="EUN89" s="479">
        <v>42068</v>
      </c>
      <c r="EUO89" s="503">
        <v>2816000</v>
      </c>
      <c r="EUP89" s="336">
        <v>2</v>
      </c>
      <c r="EUQ89" s="337" t="s">
        <v>1147</v>
      </c>
      <c r="EUR89" s="193"/>
      <c r="EUS89" s="336">
        <v>1</v>
      </c>
      <c r="EUT89" s="332" t="s">
        <v>904</v>
      </c>
      <c r="EUU89" s="333" t="s">
        <v>912</v>
      </c>
      <c r="EUV89" s="479">
        <v>42068</v>
      </c>
      <c r="EUW89" s="503">
        <v>2816000</v>
      </c>
      <c r="EUX89" s="336">
        <v>2</v>
      </c>
      <c r="EUY89" s="337" t="s">
        <v>1147</v>
      </c>
      <c r="EUZ89" s="193"/>
      <c r="EVA89" s="336">
        <v>1</v>
      </c>
      <c r="EVB89" s="332" t="s">
        <v>904</v>
      </c>
      <c r="EVC89" s="333" t="s">
        <v>912</v>
      </c>
      <c r="EVD89" s="479">
        <v>42068</v>
      </c>
      <c r="EVE89" s="503">
        <v>2816000</v>
      </c>
      <c r="EVF89" s="336">
        <v>2</v>
      </c>
      <c r="EVG89" s="337" t="s">
        <v>1147</v>
      </c>
      <c r="EVH89" s="193"/>
      <c r="EVI89" s="336">
        <v>1</v>
      </c>
      <c r="EVJ89" s="332" t="s">
        <v>904</v>
      </c>
      <c r="EVK89" s="333" t="s">
        <v>912</v>
      </c>
      <c r="EVL89" s="479">
        <v>42068</v>
      </c>
      <c r="EVM89" s="503">
        <v>2816000</v>
      </c>
      <c r="EVN89" s="336">
        <v>2</v>
      </c>
      <c r="EVO89" s="337" t="s">
        <v>1147</v>
      </c>
      <c r="EVP89" s="193"/>
      <c r="EVQ89" s="336">
        <v>1</v>
      </c>
      <c r="EVR89" s="332" t="s">
        <v>904</v>
      </c>
      <c r="EVS89" s="333" t="s">
        <v>912</v>
      </c>
      <c r="EVT89" s="479">
        <v>42068</v>
      </c>
      <c r="EVU89" s="503">
        <v>2816000</v>
      </c>
      <c r="EVV89" s="336">
        <v>2</v>
      </c>
      <c r="EVW89" s="337" t="s">
        <v>1147</v>
      </c>
      <c r="EVX89" s="193"/>
      <c r="EVY89" s="336">
        <v>1</v>
      </c>
      <c r="EVZ89" s="332" t="s">
        <v>904</v>
      </c>
      <c r="EWA89" s="333" t="s">
        <v>912</v>
      </c>
      <c r="EWB89" s="479">
        <v>42068</v>
      </c>
      <c r="EWC89" s="503">
        <v>2816000</v>
      </c>
      <c r="EWD89" s="336">
        <v>2</v>
      </c>
      <c r="EWE89" s="337" t="s">
        <v>1147</v>
      </c>
      <c r="EWF89" s="193"/>
      <c r="EWG89" s="336">
        <v>1</v>
      </c>
      <c r="EWH89" s="332" t="s">
        <v>904</v>
      </c>
      <c r="EWI89" s="333" t="s">
        <v>912</v>
      </c>
      <c r="EWJ89" s="479">
        <v>42068</v>
      </c>
      <c r="EWK89" s="503">
        <v>2816000</v>
      </c>
      <c r="EWL89" s="336">
        <v>2</v>
      </c>
      <c r="EWM89" s="337" t="s">
        <v>1147</v>
      </c>
      <c r="EWN89" s="193"/>
      <c r="EWO89" s="336">
        <v>1</v>
      </c>
      <c r="EWP89" s="332" t="s">
        <v>904</v>
      </c>
      <c r="EWQ89" s="333" t="s">
        <v>912</v>
      </c>
      <c r="EWR89" s="479">
        <v>42068</v>
      </c>
      <c r="EWS89" s="503">
        <v>2816000</v>
      </c>
      <c r="EWT89" s="336">
        <v>2</v>
      </c>
      <c r="EWU89" s="337" t="s">
        <v>1147</v>
      </c>
      <c r="EWV89" s="193"/>
      <c r="EWW89" s="336">
        <v>1</v>
      </c>
      <c r="EWX89" s="332" t="s">
        <v>904</v>
      </c>
      <c r="EWY89" s="333" t="s">
        <v>912</v>
      </c>
      <c r="EWZ89" s="479">
        <v>42068</v>
      </c>
      <c r="EXA89" s="503">
        <v>2816000</v>
      </c>
      <c r="EXB89" s="336">
        <v>2</v>
      </c>
      <c r="EXC89" s="337" t="s">
        <v>1147</v>
      </c>
      <c r="EXD89" s="193"/>
      <c r="EXE89" s="336">
        <v>1</v>
      </c>
      <c r="EXF89" s="332" t="s">
        <v>904</v>
      </c>
      <c r="EXG89" s="333" t="s">
        <v>912</v>
      </c>
      <c r="EXH89" s="479">
        <v>42068</v>
      </c>
      <c r="EXI89" s="503">
        <v>2816000</v>
      </c>
      <c r="EXJ89" s="336">
        <v>2</v>
      </c>
      <c r="EXK89" s="337" t="s">
        <v>1147</v>
      </c>
      <c r="EXL89" s="193"/>
      <c r="EXM89" s="336">
        <v>1</v>
      </c>
      <c r="EXN89" s="332" t="s">
        <v>904</v>
      </c>
      <c r="EXO89" s="333" t="s">
        <v>912</v>
      </c>
      <c r="EXP89" s="479">
        <v>42068</v>
      </c>
      <c r="EXQ89" s="503">
        <v>2816000</v>
      </c>
      <c r="EXR89" s="336">
        <v>2</v>
      </c>
      <c r="EXS89" s="337" t="s">
        <v>1147</v>
      </c>
      <c r="EXT89" s="193"/>
      <c r="EXU89" s="336">
        <v>1</v>
      </c>
      <c r="EXV89" s="332" t="s">
        <v>904</v>
      </c>
      <c r="EXW89" s="333" t="s">
        <v>912</v>
      </c>
      <c r="EXX89" s="479">
        <v>42068</v>
      </c>
      <c r="EXY89" s="503">
        <v>2816000</v>
      </c>
      <c r="EXZ89" s="336">
        <v>2</v>
      </c>
      <c r="EYA89" s="337" t="s">
        <v>1147</v>
      </c>
      <c r="EYB89" s="193"/>
      <c r="EYC89" s="336">
        <v>1</v>
      </c>
      <c r="EYD89" s="332" t="s">
        <v>904</v>
      </c>
      <c r="EYE89" s="333" t="s">
        <v>912</v>
      </c>
      <c r="EYF89" s="479">
        <v>42068</v>
      </c>
      <c r="EYG89" s="503">
        <v>2816000</v>
      </c>
      <c r="EYH89" s="336">
        <v>2</v>
      </c>
      <c r="EYI89" s="337" t="s">
        <v>1147</v>
      </c>
      <c r="EYJ89" s="193"/>
      <c r="EYK89" s="336">
        <v>1</v>
      </c>
      <c r="EYL89" s="332" t="s">
        <v>904</v>
      </c>
      <c r="EYM89" s="333" t="s">
        <v>912</v>
      </c>
      <c r="EYN89" s="479">
        <v>42068</v>
      </c>
      <c r="EYO89" s="503">
        <v>2816000</v>
      </c>
      <c r="EYP89" s="336">
        <v>2</v>
      </c>
      <c r="EYQ89" s="337" t="s">
        <v>1147</v>
      </c>
      <c r="EYR89" s="193"/>
      <c r="EYS89" s="336">
        <v>1</v>
      </c>
      <c r="EYT89" s="332" t="s">
        <v>904</v>
      </c>
      <c r="EYU89" s="333" t="s">
        <v>912</v>
      </c>
      <c r="EYV89" s="479">
        <v>42068</v>
      </c>
      <c r="EYW89" s="503">
        <v>2816000</v>
      </c>
      <c r="EYX89" s="336">
        <v>2</v>
      </c>
      <c r="EYY89" s="337" t="s">
        <v>1147</v>
      </c>
      <c r="EYZ89" s="193"/>
      <c r="EZA89" s="336">
        <v>1</v>
      </c>
      <c r="EZB89" s="332" t="s">
        <v>904</v>
      </c>
      <c r="EZC89" s="333" t="s">
        <v>912</v>
      </c>
      <c r="EZD89" s="479">
        <v>42068</v>
      </c>
      <c r="EZE89" s="503">
        <v>2816000</v>
      </c>
      <c r="EZF89" s="336">
        <v>2</v>
      </c>
      <c r="EZG89" s="337" t="s">
        <v>1147</v>
      </c>
      <c r="EZH89" s="193"/>
      <c r="EZI89" s="336">
        <v>1</v>
      </c>
      <c r="EZJ89" s="332" t="s">
        <v>904</v>
      </c>
      <c r="EZK89" s="333" t="s">
        <v>912</v>
      </c>
      <c r="EZL89" s="479">
        <v>42068</v>
      </c>
      <c r="EZM89" s="503">
        <v>2816000</v>
      </c>
      <c r="EZN89" s="336">
        <v>2</v>
      </c>
      <c r="EZO89" s="337" t="s">
        <v>1147</v>
      </c>
      <c r="EZP89" s="193"/>
      <c r="EZQ89" s="336">
        <v>1</v>
      </c>
      <c r="EZR89" s="332" t="s">
        <v>904</v>
      </c>
      <c r="EZS89" s="333" t="s">
        <v>912</v>
      </c>
      <c r="EZT89" s="479">
        <v>42068</v>
      </c>
      <c r="EZU89" s="503">
        <v>2816000</v>
      </c>
      <c r="EZV89" s="336">
        <v>2</v>
      </c>
      <c r="EZW89" s="337" t="s">
        <v>1147</v>
      </c>
      <c r="EZX89" s="193"/>
      <c r="EZY89" s="336">
        <v>1</v>
      </c>
      <c r="EZZ89" s="332" t="s">
        <v>904</v>
      </c>
      <c r="FAA89" s="333" t="s">
        <v>912</v>
      </c>
      <c r="FAB89" s="479">
        <v>42068</v>
      </c>
      <c r="FAC89" s="503">
        <v>2816000</v>
      </c>
      <c r="FAD89" s="336">
        <v>2</v>
      </c>
      <c r="FAE89" s="337" t="s">
        <v>1147</v>
      </c>
      <c r="FAF89" s="193"/>
      <c r="FAG89" s="336">
        <v>1</v>
      </c>
      <c r="FAH89" s="332" t="s">
        <v>904</v>
      </c>
      <c r="FAI89" s="333" t="s">
        <v>912</v>
      </c>
      <c r="FAJ89" s="479">
        <v>42068</v>
      </c>
      <c r="FAK89" s="503">
        <v>2816000</v>
      </c>
      <c r="FAL89" s="336">
        <v>2</v>
      </c>
      <c r="FAM89" s="337" t="s">
        <v>1147</v>
      </c>
      <c r="FAN89" s="193"/>
      <c r="FAO89" s="336">
        <v>1</v>
      </c>
      <c r="FAP89" s="332" t="s">
        <v>904</v>
      </c>
      <c r="FAQ89" s="333" t="s">
        <v>912</v>
      </c>
      <c r="FAR89" s="479">
        <v>42068</v>
      </c>
      <c r="FAS89" s="503">
        <v>2816000</v>
      </c>
      <c r="FAT89" s="336">
        <v>2</v>
      </c>
      <c r="FAU89" s="337" t="s">
        <v>1147</v>
      </c>
      <c r="FAV89" s="193"/>
      <c r="FAW89" s="336">
        <v>1</v>
      </c>
      <c r="FAX89" s="332" t="s">
        <v>904</v>
      </c>
      <c r="FAY89" s="333" t="s">
        <v>912</v>
      </c>
      <c r="FAZ89" s="479">
        <v>42068</v>
      </c>
      <c r="FBA89" s="503">
        <v>2816000</v>
      </c>
      <c r="FBB89" s="336">
        <v>2</v>
      </c>
      <c r="FBC89" s="337" t="s">
        <v>1147</v>
      </c>
      <c r="FBD89" s="193"/>
      <c r="FBE89" s="336">
        <v>1</v>
      </c>
      <c r="FBF89" s="332" t="s">
        <v>904</v>
      </c>
      <c r="FBG89" s="333" t="s">
        <v>912</v>
      </c>
      <c r="FBH89" s="479">
        <v>42068</v>
      </c>
      <c r="FBI89" s="503">
        <v>2816000</v>
      </c>
      <c r="FBJ89" s="336">
        <v>2</v>
      </c>
      <c r="FBK89" s="337" t="s">
        <v>1147</v>
      </c>
      <c r="FBL89" s="193"/>
      <c r="FBM89" s="336">
        <v>1</v>
      </c>
      <c r="FBN89" s="332" t="s">
        <v>904</v>
      </c>
      <c r="FBO89" s="333" t="s">
        <v>912</v>
      </c>
      <c r="FBP89" s="479">
        <v>42068</v>
      </c>
      <c r="FBQ89" s="503">
        <v>2816000</v>
      </c>
      <c r="FBR89" s="336">
        <v>2</v>
      </c>
      <c r="FBS89" s="337" t="s">
        <v>1147</v>
      </c>
      <c r="FBT89" s="193"/>
      <c r="FBU89" s="336">
        <v>1</v>
      </c>
      <c r="FBV89" s="332" t="s">
        <v>904</v>
      </c>
      <c r="FBW89" s="333" t="s">
        <v>912</v>
      </c>
      <c r="FBX89" s="479">
        <v>42068</v>
      </c>
      <c r="FBY89" s="503">
        <v>2816000</v>
      </c>
      <c r="FBZ89" s="336">
        <v>2</v>
      </c>
      <c r="FCA89" s="337" t="s">
        <v>1147</v>
      </c>
      <c r="FCB89" s="193"/>
      <c r="FCC89" s="336">
        <v>1</v>
      </c>
      <c r="FCD89" s="332" t="s">
        <v>904</v>
      </c>
      <c r="FCE89" s="333" t="s">
        <v>912</v>
      </c>
      <c r="FCF89" s="479">
        <v>42068</v>
      </c>
      <c r="FCG89" s="503">
        <v>2816000</v>
      </c>
      <c r="FCH89" s="336">
        <v>2</v>
      </c>
      <c r="FCI89" s="337" t="s">
        <v>1147</v>
      </c>
      <c r="FCJ89" s="193"/>
      <c r="FCK89" s="336">
        <v>1</v>
      </c>
      <c r="FCL89" s="332" t="s">
        <v>904</v>
      </c>
      <c r="FCM89" s="333" t="s">
        <v>912</v>
      </c>
      <c r="FCN89" s="479">
        <v>42068</v>
      </c>
      <c r="FCO89" s="503">
        <v>2816000</v>
      </c>
      <c r="FCP89" s="336">
        <v>2</v>
      </c>
      <c r="FCQ89" s="337" t="s">
        <v>1147</v>
      </c>
      <c r="FCR89" s="193"/>
      <c r="FCS89" s="336">
        <v>1</v>
      </c>
      <c r="FCT89" s="332" t="s">
        <v>904</v>
      </c>
      <c r="FCU89" s="333" t="s">
        <v>912</v>
      </c>
      <c r="FCV89" s="479">
        <v>42068</v>
      </c>
      <c r="FCW89" s="503">
        <v>2816000</v>
      </c>
      <c r="FCX89" s="336">
        <v>2</v>
      </c>
      <c r="FCY89" s="337" t="s">
        <v>1147</v>
      </c>
      <c r="FCZ89" s="193"/>
      <c r="FDA89" s="336">
        <v>1</v>
      </c>
      <c r="FDB89" s="332" t="s">
        <v>904</v>
      </c>
      <c r="FDC89" s="333" t="s">
        <v>912</v>
      </c>
      <c r="FDD89" s="479">
        <v>42068</v>
      </c>
      <c r="FDE89" s="503">
        <v>2816000</v>
      </c>
      <c r="FDF89" s="336">
        <v>2</v>
      </c>
      <c r="FDG89" s="337" t="s">
        <v>1147</v>
      </c>
      <c r="FDH89" s="193"/>
      <c r="FDI89" s="336">
        <v>1</v>
      </c>
      <c r="FDJ89" s="332" t="s">
        <v>904</v>
      </c>
      <c r="FDK89" s="333" t="s">
        <v>912</v>
      </c>
      <c r="FDL89" s="479">
        <v>42068</v>
      </c>
      <c r="FDM89" s="503">
        <v>2816000</v>
      </c>
      <c r="FDN89" s="336">
        <v>2</v>
      </c>
      <c r="FDO89" s="337" t="s">
        <v>1147</v>
      </c>
      <c r="FDP89" s="193"/>
      <c r="FDQ89" s="336">
        <v>1</v>
      </c>
      <c r="FDR89" s="332" t="s">
        <v>904</v>
      </c>
      <c r="FDS89" s="333" t="s">
        <v>912</v>
      </c>
      <c r="FDT89" s="479">
        <v>42068</v>
      </c>
      <c r="FDU89" s="503">
        <v>2816000</v>
      </c>
      <c r="FDV89" s="336">
        <v>2</v>
      </c>
      <c r="FDW89" s="337" t="s">
        <v>1147</v>
      </c>
      <c r="FDX89" s="193"/>
      <c r="FDY89" s="336">
        <v>1</v>
      </c>
      <c r="FDZ89" s="332" t="s">
        <v>904</v>
      </c>
      <c r="FEA89" s="333" t="s">
        <v>912</v>
      </c>
      <c r="FEB89" s="479">
        <v>42068</v>
      </c>
      <c r="FEC89" s="503">
        <v>2816000</v>
      </c>
      <c r="FED89" s="336">
        <v>2</v>
      </c>
      <c r="FEE89" s="337" t="s">
        <v>1147</v>
      </c>
      <c r="FEF89" s="193"/>
      <c r="FEG89" s="336">
        <v>1</v>
      </c>
      <c r="FEH89" s="332" t="s">
        <v>904</v>
      </c>
      <c r="FEI89" s="333" t="s">
        <v>912</v>
      </c>
      <c r="FEJ89" s="479">
        <v>42068</v>
      </c>
      <c r="FEK89" s="503">
        <v>2816000</v>
      </c>
      <c r="FEL89" s="336">
        <v>2</v>
      </c>
      <c r="FEM89" s="337" t="s">
        <v>1147</v>
      </c>
      <c r="FEN89" s="193"/>
      <c r="FEO89" s="336">
        <v>1</v>
      </c>
      <c r="FEP89" s="332" t="s">
        <v>904</v>
      </c>
      <c r="FEQ89" s="333" t="s">
        <v>912</v>
      </c>
      <c r="FER89" s="479">
        <v>42068</v>
      </c>
      <c r="FES89" s="503">
        <v>2816000</v>
      </c>
      <c r="FET89" s="336">
        <v>2</v>
      </c>
      <c r="FEU89" s="337" t="s">
        <v>1147</v>
      </c>
      <c r="FEV89" s="193"/>
      <c r="FEW89" s="336">
        <v>1</v>
      </c>
      <c r="FEX89" s="332" t="s">
        <v>904</v>
      </c>
      <c r="FEY89" s="333" t="s">
        <v>912</v>
      </c>
      <c r="FEZ89" s="479">
        <v>42068</v>
      </c>
      <c r="FFA89" s="503">
        <v>2816000</v>
      </c>
      <c r="FFB89" s="336">
        <v>2</v>
      </c>
      <c r="FFC89" s="337" t="s">
        <v>1147</v>
      </c>
      <c r="FFD89" s="193"/>
      <c r="FFE89" s="336">
        <v>1</v>
      </c>
      <c r="FFF89" s="332" t="s">
        <v>904</v>
      </c>
      <c r="FFG89" s="333" t="s">
        <v>912</v>
      </c>
      <c r="FFH89" s="479">
        <v>42068</v>
      </c>
      <c r="FFI89" s="503">
        <v>2816000</v>
      </c>
      <c r="FFJ89" s="336">
        <v>2</v>
      </c>
      <c r="FFK89" s="337" t="s">
        <v>1147</v>
      </c>
      <c r="FFL89" s="193"/>
      <c r="FFM89" s="336">
        <v>1</v>
      </c>
      <c r="FFN89" s="332" t="s">
        <v>904</v>
      </c>
      <c r="FFO89" s="333" t="s">
        <v>912</v>
      </c>
      <c r="FFP89" s="479">
        <v>42068</v>
      </c>
      <c r="FFQ89" s="503">
        <v>2816000</v>
      </c>
      <c r="FFR89" s="336">
        <v>2</v>
      </c>
      <c r="FFS89" s="337" t="s">
        <v>1147</v>
      </c>
      <c r="FFT89" s="193"/>
      <c r="FFU89" s="336">
        <v>1</v>
      </c>
      <c r="FFV89" s="332" t="s">
        <v>904</v>
      </c>
      <c r="FFW89" s="333" t="s">
        <v>912</v>
      </c>
      <c r="FFX89" s="479">
        <v>42068</v>
      </c>
      <c r="FFY89" s="503">
        <v>2816000</v>
      </c>
      <c r="FFZ89" s="336">
        <v>2</v>
      </c>
      <c r="FGA89" s="337" t="s">
        <v>1147</v>
      </c>
      <c r="FGB89" s="193"/>
      <c r="FGC89" s="336">
        <v>1</v>
      </c>
      <c r="FGD89" s="332" t="s">
        <v>904</v>
      </c>
      <c r="FGE89" s="333" t="s">
        <v>912</v>
      </c>
      <c r="FGF89" s="479">
        <v>42068</v>
      </c>
      <c r="FGG89" s="503">
        <v>2816000</v>
      </c>
      <c r="FGH89" s="336">
        <v>2</v>
      </c>
      <c r="FGI89" s="337" t="s">
        <v>1147</v>
      </c>
      <c r="FGJ89" s="193"/>
      <c r="FGK89" s="336">
        <v>1</v>
      </c>
      <c r="FGL89" s="332" t="s">
        <v>904</v>
      </c>
      <c r="FGM89" s="333" t="s">
        <v>912</v>
      </c>
      <c r="FGN89" s="479">
        <v>42068</v>
      </c>
      <c r="FGO89" s="503">
        <v>2816000</v>
      </c>
      <c r="FGP89" s="336">
        <v>2</v>
      </c>
      <c r="FGQ89" s="337" t="s">
        <v>1147</v>
      </c>
      <c r="FGR89" s="193"/>
      <c r="FGS89" s="336">
        <v>1</v>
      </c>
      <c r="FGT89" s="332" t="s">
        <v>904</v>
      </c>
      <c r="FGU89" s="333" t="s">
        <v>912</v>
      </c>
      <c r="FGV89" s="479">
        <v>42068</v>
      </c>
      <c r="FGW89" s="503">
        <v>2816000</v>
      </c>
      <c r="FGX89" s="336">
        <v>2</v>
      </c>
      <c r="FGY89" s="337" t="s">
        <v>1147</v>
      </c>
      <c r="FGZ89" s="193"/>
      <c r="FHA89" s="336">
        <v>1</v>
      </c>
      <c r="FHB89" s="332" t="s">
        <v>904</v>
      </c>
      <c r="FHC89" s="333" t="s">
        <v>912</v>
      </c>
      <c r="FHD89" s="479">
        <v>42068</v>
      </c>
      <c r="FHE89" s="503">
        <v>2816000</v>
      </c>
      <c r="FHF89" s="336">
        <v>2</v>
      </c>
      <c r="FHG89" s="337" t="s">
        <v>1147</v>
      </c>
      <c r="FHH89" s="193"/>
      <c r="FHI89" s="336">
        <v>1</v>
      </c>
      <c r="FHJ89" s="332" t="s">
        <v>904</v>
      </c>
      <c r="FHK89" s="333" t="s">
        <v>912</v>
      </c>
      <c r="FHL89" s="479">
        <v>42068</v>
      </c>
      <c r="FHM89" s="503">
        <v>2816000</v>
      </c>
      <c r="FHN89" s="336">
        <v>2</v>
      </c>
      <c r="FHO89" s="337" t="s">
        <v>1147</v>
      </c>
      <c r="FHP89" s="193"/>
      <c r="FHQ89" s="336">
        <v>1</v>
      </c>
      <c r="FHR89" s="332" t="s">
        <v>904</v>
      </c>
      <c r="FHS89" s="333" t="s">
        <v>912</v>
      </c>
      <c r="FHT89" s="479">
        <v>42068</v>
      </c>
      <c r="FHU89" s="503">
        <v>2816000</v>
      </c>
      <c r="FHV89" s="336">
        <v>2</v>
      </c>
      <c r="FHW89" s="337" t="s">
        <v>1147</v>
      </c>
      <c r="FHX89" s="193"/>
      <c r="FHY89" s="336">
        <v>1</v>
      </c>
      <c r="FHZ89" s="332" t="s">
        <v>904</v>
      </c>
      <c r="FIA89" s="333" t="s">
        <v>912</v>
      </c>
      <c r="FIB89" s="479">
        <v>42068</v>
      </c>
      <c r="FIC89" s="503">
        <v>2816000</v>
      </c>
      <c r="FID89" s="336">
        <v>2</v>
      </c>
      <c r="FIE89" s="337" t="s">
        <v>1147</v>
      </c>
      <c r="FIF89" s="193"/>
      <c r="FIG89" s="336">
        <v>1</v>
      </c>
      <c r="FIH89" s="332" t="s">
        <v>904</v>
      </c>
      <c r="FII89" s="333" t="s">
        <v>912</v>
      </c>
      <c r="FIJ89" s="479">
        <v>42068</v>
      </c>
      <c r="FIK89" s="503">
        <v>2816000</v>
      </c>
      <c r="FIL89" s="336">
        <v>2</v>
      </c>
      <c r="FIM89" s="337" t="s">
        <v>1147</v>
      </c>
      <c r="FIN89" s="193"/>
      <c r="FIO89" s="336">
        <v>1</v>
      </c>
      <c r="FIP89" s="332" t="s">
        <v>904</v>
      </c>
      <c r="FIQ89" s="333" t="s">
        <v>912</v>
      </c>
      <c r="FIR89" s="479">
        <v>42068</v>
      </c>
      <c r="FIS89" s="503">
        <v>2816000</v>
      </c>
      <c r="FIT89" s="336">
        <v>2</v>
      </c>
      <c r="FIU89" s="337" t="s">
        <v>1147</v>
      </c>
      <c r="FIV89" s="193"/>
      <c r="FIW89" s="336">
        <v>1</v>
      </c>
      <c r="FIX89" s="332" t="s">
        <v>904</v>
      </c>
      <c r="FIY89" s="333" t="s">
        <v>912</v>
      </c>
      <c r="FIZ89" s="479">
        <v>42068</v>
      </c>
      <c r="FJA89" s="503">
        <v>2816000</v>
      </c>
      <c r="FJB89" s="336">
        <v>2</v>
      </c>
      <c r="FJC89" s="337" t="s">
        <v>1147</v>
      </c>
      <c r="FJD89" s="193"/>
      <c r="FJE89" s="336">
        <v>1</v>
      </c>
      <c r="FJF89" s="332" t="s">
        <v>904</v>
      </c>
      <c r="FJG89" s="333" t="s">
        <v>912</v>
      </c>
      <c r="FJH89" s="479">
        <v>42068</v>
      </c>
      <c r="FJI89" s="503">
        <v>2816000</v>
      </c>
      <c r="FJJ89" s="336">
        <v>2</v>
      </c>
      <c r="FJK89" s="337" t="s">
        <v>1147</v>
      </c>
      <c r="FJL89" s="193"/>
      <c r="FJM89" s="336">
        <v>1</v>
      </c>
      <c r="FJN89" s="332" t="s">
        <v>904</v>
      </c>
      <c r="FJO89" s="333" t="s">
        <v>912</v>
      </c>
      <c r="FJP89" s="479">
        <v>42068</v>
      </c>
      <c r="FJQ89" s="503">
        <v>2816000</v>
      </c>
      <c r="FJR89" s="336">
        <v>2</v>
      </c>
      <c r="FJS89" s="337" t="s">
        <v>1147</v>
      </c>
      <c r="FJT89" s="193"/>
      <c r="FJU89" s="336">
        <v>1</v>
      </c>
      <c r="FJV89" s="332" t="s">
        <v>904</v>
      </c>
      <c r="FJW89" s="333" t="s">
        <v>912</v>
      </c>
      <c r="FJX89" s="479">
        <v>42068</v>
      </c>
      <c r="FJY89" s="503">
        <v>2816000</v>
      </c>
      <c r="FJZ89" s="336">
        <v>2</v>
      </c>
      <c r="FKA89" s="337" t="s">
        <v>1147</v>
      </c>
      <c r="FKB89" s="193"/>
      <c r="FKC89" s="336">
        <v>1</v>
      </c>
      <c r="FKD89" s="332" t="s">
        <v>904</v>
      </c>
      <c r="FKE89" s="333" t="s">
        <v>912</v>
      </c>
      <c r="FKF89" s="479">
        <v>42068</v>
      </c>
      <c r="FKG89" s="503">
        <v>2816000</v>
      </c>
      <c r="FKH89" s="336">
        <v>2</v>
      </c>
      <c r="FKI89" s="337" t="s">
        <v>1147</v>
      </c>
      <c r="FKJ89" s="193"/>
      <c r="FKK89" s="336">
        <v>1</v>
      </c>
      <c r="FKL89" s="332" t="s">
        <v>904</v>
      </c>
      <c r="FKM89" s="333" t="s">
        <v>912</v>
      </c>
      <c r="FKN89" s="479">
        <v>42068</v>
      </c>
      <c r="FKO89" s="503">
        <v>2816000</v>
      </c>
      <c r="FKP89" s="336">
        <v>2</v>
      </c>
      <c r="FKQ89" s="337" t="s">
        <v>1147</v>
      </c>
      <c r="FKR89" s="193"/>
      <c r="FKS89" s="336">
        <v>1</v>
      </c>
      <c r="FKT89" s="332" t="s">
        <v>904</v>
      </c>
      <c r="FKU89" s="333" t="s">
        <v>912</v>
      </c>
      <c r="FKV89" s="479">
        <v>42068</v>
      </c>
      <c r="FKW89" s="503">
        <v>2816000</v>
      </c>
      <c r="FKX89" s="336">
        <v>2</v>
      </c>
      <c r="FKY89" s="337" t="s">
        <v>1147</v>
      </c>
      <c r="FKZ89" s="193"/>
      <c r="FLA89" s="336">
        <v>1</v>
      </c>
      <c r="FLB89" s="332" t="s">
        <v>904</v>
      </c>
      <c r="FLC89" s="333" t="s">
        <v>912</v>
      </c>
      <c r="FLD89" s="479">
        <v>42068</v>
      </c>
      <c r="FLE89" s="503">
        <v>2816000</v>
      </c>
      <c r="FLF89" s="336">
        <v>2</v>
      </c>
      <c r="FLG89" s="337" t="s">
        <v>1147</v>
      </c>
      <c r="FLH89" s="193"/>
      <c r="FLI89" s="336">
        <v>1</v>
      </c>
      <c r="FLJ89" s="332" t="s">
        <v>904</v>
      </c>
      <c r="FLK89" s="333" t="s">
        <v>912</v>
      </c>
      <c r="FLL89" s="479">
        <v>42068</v>
      </c>
      <c r="FLM89" s="503">
        <v>2816000</v>
      </c>
      <c r="FLN89" s="336">
        <v>2</v>
      </c>
      <c r="FLO89" s="337" t="s">
        <v>1147</v>
      </c>
      <c r="FLP89" s="193"/>
      <c r="FLQ89" s="336">
        <v>1</v>
      </c>
      <c r="FLR89" s="332" t="s">
        <v>904</v>
      </c>
      <c r="FLS89" s="333" t="s">
        <v>912</v>
      </c>
      <c r="FLT89" s="479">
        <v>42068</v>
      </c>
      <c r="FLU89" s="503">
        <v>2816000</v>
      </c>
      <c r="FLV89" s="336">
        <v>2</v>
      </c>
      <c r="FLW89" s="337" t="s">
        <v>1147</v>
      </c>
      <c r="FLX89" s="193"/>
      <c r="FLY89" s="336">
        <v>1</v>
      </c>
      <c r="FLZ89" s="332" t="s">
        <v>904</v>
      </c>
      <c r="FMA89" s="333" t="s">
        <v>912</v>
      </c>
      <c r="FMB89" s="479">
        <v>42068</v>
      </c>
      <c r="FMC89" s="503">
        <v>2816000</v>
      </c>
      <c r="FMD89" s="336">
        <v>2</v>
      </c>
      <c r="FME89" s="337" t="s">
        <v>1147</v>
      </c>
      <c r="FMF89" s="193"/>
      <c r="FMG89" s="336">
        <v>1</v>
      </c>
      <c r="FMH89" s="332" t="s">
        <v>904</v>
      </c>
      <c r="FMI89" s="333" t="s">
        <v>912</v>
      </c>
      <c r="FMJ89" s="479">
        <v>42068</v>
      </c>
      <c r="FMK89" s="503">
        <v>2816000</v>
      </c>
      <c r="FML89" s="336">
        <v>2</v>
      </c>
      <c r="FMM89" s="337" t="s">
        <v>1147</v>
      </c>
      <c r="FMN89" s="193"/>
      <c r="FMO89" s="336">
        <v>1</v>
      </c>
      <c r="FMP89" s="332" t="s">
        <v>904</v>
      </c>
      <c r="FMQ89" s="333" t="s">
        <v>912</v>
      </c>
      <c r="FMR89" s="479">
        <v>42068</v>
      </c>
      <c r="FMS89" s="503">
        <v>2816000</v>
      </c>
      <c r="FMT89" s="336">
        <v>2</v>
      </c>
      <c r="FMU89" s="337" t="s">
        <v>1147</v>
      </c>
      <c r="FMV89" s="193"/>
      <c r="FMW89" s="336">
        <v>1</v>
      </c>
      <c r="FMX89" s="332" t="s">
        <v>904</v>
      </c>
      <c r="FMY89" s="333" t="s">
        <v>912</v>
      </c>
      <c r="FMZ89" s="479">
        <v>42068</v>
      </c>
      <c r="FNA89" s="503">
        <v>2816000</v>
      </c>
      <c r="FNB89" s="336">
        <v>2</v>
      </c>
      <c r="FNC89" s="337" t="s">
        <v>1147</v>
      </c>
      <c r="FND89" s="193"/>
      <c r="FNE89" s="336">
        <v>1</v>
      </c>
      <c r="FNF89" s="332" t="s">
        <v>904</v>
      </c>
      <c r="FNG89" s="333" t="s">
        <v>912</v>
      </c>
      <c r="FNH89" s="479">
        <v>42068</v>
      </c>
      <c r="FNI89" s="503">
        <v>2816000</v>
      </c>
      <c r="FNJ89" s="336">
        <v>2</v>
      </c>
      <c r="FNK89" s="337" t="s">
        <v>1147</v>
      </c>
      <c r="FNL89" s="193"/>
      <c r="FNM89" s="336">
        <v>1</v>
      </c>
      <c r="FNN89" s="332" t="s">
        <v>904</v>
      </c>
      <c r="FNO89" s="333" t="s">
        <v>912</v>
      </c>
      <c r="FNP89" s="479">
        <v>42068</v>
      </c>
      <c r="FNQ89" s="503">
        <v>2816000</v>
      </c>
      <c r="FNR89" s="336">
        <v>2</v>
      </c>
      <c r="FNS89" s="337" t="s">
        <v>1147</v>
      </c>
      <c r="FNT89" s="193"/>
      <c r="FNU89" s="336">
        <v>1</v>
      </c>
      <c r="FNV89" s="332" t="s">
        <v>904</v>
      </c>
      <c r="FNW89" s="333" t="s">
        <v>912</v>
      </c>
      <c r="FNX89" s="479">
        <v>42068</v>
      </c>
      <c r="FNY89" s="503">
        <v>2816000</v>
      </c>
      <c r="FNZ89" s="336">
        <v>2</v>
      </c>
      <c r="FOA89" s="337" t="s">
        <v>1147</v>
      </c>
      <c r="FOB89" s="193"/>
      <c r="FOC89" s="336">
        <v>1</v>
      </c>
      <c r="FOD89" s="332" t="s">
        <v>904</v>
      </c>
      <c r="FOE89" s="333" t="s">
        <v>912</v>
      </c>
      <c r="FOF89" s="479">
        <v>42068</v>
      </c>
      <c r="FOG89" s="503">
        <v>2816000</v>
      </c>
      <c r="FOH89" s="336">
        <v>2</v>
      </c>
      <c r="FOI89" s="337" t="s">
        <v>1147</v>
      </c>
      <c r="FOJ89" s="193"/>
      <c r="FOK89" s="336">
        <v>1</v>
      </c>
      <c r="FOL89" s="332" t="s">
        <v>904</v>
      </c>
      <c r="FOM89" s="333" t="s">
        <v>912</v>
      </c>
      <c r="FON89" s="479">
        <v>42068</v>
      </c>
      <c r="FOO89" s="503">
        <v>2816000</v>
      </c>
      <c r="FOP89" s="336">
        <v>2</v>
      </c>
      <c r="FOQ89" s="337" t="s">
        <v>1147</v>
      </c>
      <c r="FOR89" s="193"/>
      <c r="FOS89" s="336">
        <v>1</v>
      </c>
      <c r="FOT89" s="332" t="s">
        <v>904</v>
      </c>
      <c r="FOU89" s="333" t="s">
        <v>912</v>
      </c>
      <c r="FOV89" s="479">
        <v>42068</v>
      </c>
      <c r="FOW89" s="503">
        <v>2816000</v>
      </c>
      <c r="FOX89" s="336">
        <v>2</v>
      </c>
      <c r="FOY89" s="337" t="s">
        <v>1147</v>
      </c>
      <c r="FOZ89" s="193"/>
      <c r="FPA89" s="336">
        <v>1</v>
      </c>
      <c r="FPB89" s="332" t="s">
        <v>904</v>
      </c>
      <c r="FPC89" s="333" t="s">
        <v>912</v>
      </c>
      <c r="FPD89" s="479">
        <v>42068</v>
      </c>
      <c r="FPE89" s="503">
        <v>2816000</v>
      </c>
      <c r="FPF89" s="336">
        <v>2</v>
      </c>
      <c r="FPG89" s="337" t="s">
        <v>1147</v>
      </c>
      <c r="FPH89" s="193"/>
      <c r="FPI89" s="336">
        <v>1</v>
      </c>
      <c r="FPJ89" s="332" t="s">
        <v>904</v>
      </c>
      <c r="FPK89" s="333" t="s">
        <v>912</v>
      </c>
      <c r="FPL89" s="479">
        <v>42068</v>
      </c>
      <c r="FPM89" s="503">
        <v>2816000</v>
      </c>
      <c r="FPN89" s="336">
        <v>2</v>
      </c>
      <c r="FPO89" s="337" t="s">
        <v>1147</v>
      </c>
      <c r="FPP89" s="193"/>
      <c r="FPQ89" s="336">
        <v>1</v>
      </c>
      <c r="FPR89" s="332" t="s">
        <v>904</v>
      </c>
      <c r="FPS89" s="333" t="s">
        <v>912</v>
      </c>
      <c r="FPT89" s="479">
        <v>42068</v>
      </c>
      <c r="FPU89" s="503">
        <v>2816000</v>
      </c>
      <c r="FPV89" s="336">
        <v>2</v>
      </c>
      <c r="FPW89" s="337" t="s">
        <v>1147</v>
      </c>
      <c r="FPX89" s="193"/>
      <c r="FPY89" s="336">
        <v>1</v>
      </c>
      <c r="FPZ89" s="332" t="s">
        <v>904</v>
      </c>
      <c r="FQA89" s="333" t="s">
        <v>912</v>
      </c>
      <c r="FQB89" s="479">
        <v>42068</v>
      </c>
      <c r="FQC89" s="503">
        <v>2816000</v>
      </c>
      <c r="FQD89" s="336">
        <v>2</v>
      </c>
      <c r="FQE89" s="337" t="s">
        <v>1147</v>
      </c>
      <c r="FQF89" s="193"/>
      <c r="FQG89" s="336">
        <v>1</v>
      </c>
      <c r="FQH89" s="332" t="s">
        <v>904</v>
      </c>
      <c r="FQI89" s="333" t="s">
        <v>912</v>
      </c>
      <c r="FQJ89" s="479">
        <v>42068</v>
      </c>
      <c r="FQK89" s="503">
        <v>2816000</v>
      </c>
      <c r="FQL89" s="336">
        <v>2</v>
      </c>
      <c r="FQM89" s="337" t="s">
        <v>1147</v>
      </c>
      <c r="FQN89" s="193"/>
      <c r="FQO89" s="336">
        <v>1</v>
      </c>
      <c r="FQP89" s="332" t="s">
        <v>904</v>
      </c>
      <c r="FQQ89" s="333" t="s">
        <v>912</v>
      </c>
      <c r="FQR89" s="479">
        <v>42068</v>
      </c>
      <c r="FQS89" s="503">
        <v>2816000</v>
      </c>
      <c r="FQT89" s="336">
        <v>2</v>
      </c>
      <c r="FQU89" s="337" t="s">
        <v>1147</v>
      </c>
      <c r="FQV89" s="193"/>
      <c r="FQW89" s="336">
        <v>1</v>
      </c>
      <c r="FQX89" s="332" t="s">
        <v>904</v>
      </c>
      <c r="FQY89" s="333" t="s">
        <v>912</v>
      </c>
      <c r="FQZ89" s="479">
        <v>42068</v>
      </c>
      <c r="FRA89" s="503">
        <v>2816000</v>
      </c>
      <c r="FRB89" s="336">
        <v>2</v>
      </c>
      <c r="FRC89" s="337" t="s">
        <v>1147</v>
      </c>
      <c r="FRD89" s="193"/>
      <c r="FRE89" s="336">
        <v>1</v>
      </c>
      <c r="FRF89" s="332" t="s">
        <v>904</v>
      </c>
      <c r="FRG89" s="333" t="s">
        <v>912</v>
      </c>
      <c r="FRH89" s="479">
        <v>42068</v>
      </c>
      <c r="FRI89" s="503">
        <v>2816000</v>
      </c>
      <c r="FRJ89" s="336">
        <v>2</v>
      </c>
      <c r="FRK89" s="337" t="s">
        <v>1147</v>
      </c>
      <c r="FRL89" s="193"/>
      <c r="FRM89" s="336">
        <v>1</v>
      </c>
      <c r="FRN89" s="332" t="s">
        <v>904</v>
      </c>
      <c r="FRO89" s="333" t="s">
        <v>912</v>
      </c>
      <c r="FRP89" s="479">
        <v>42068</v>
      </c>
      <c r="FRQ89" s="503">
        <v>2816000</v>
      </c>
      <c r="FRR89" s="336">
        <v>2</v>
      </c>
      <c r="FRS89" s="337" t="s">
        <v>1147</v>
      </c>
      <c r="FRT89" s="193"/>
      <c r="FRU89" s="336">
        <v>1</v>
      </c>
      <c r="FRV89" s="332" t="s">
        <v>904</v>
      </c>
      <c r="FRW89" s="333" t="s">
        <v>912</v>
      </c>
      <c r="FRX89" s="479">
        <v>42068</v>
      </c>
      <c r="FRY89" s="503">
        <v>2816000</v>
      </c>
      <c r="FRZ89" s="336">
        <v>2</v>
      </c>
      <c r="FSA89" s="337" t="s">
        <v>1147</v>
      </c>
      <c r="FSB89" s="193"/>
      <c r="FSC89" s="336">
        <v>1</v>
      </c>
      <c r="FSD89" s="332" t="s">
        <v>904</v>
      </c>
      <c r="FSE89" s="333" t="s">
        <v>912</v>
      </c>
      <c r="FSF89" s="479">
        <v>42068</v>
      </c>
      <c r="FSG89" s="503">
        <v>2816000</v>
      </c>
      <c r="FSH89" s="336">
        <v>2</v>
      </c>
      <c r="FSI89" s="337" t="s">
        <v>1147</v>
      </c>
      <c r="FSJ89" s="193"/>
      <c r="FSK89" s="336">
        <v>1</v>
      </c>
      <c r="FSL89" s="332" t="s">
        <v>904</v>
      </c>
      <c r="FSM89" s="333" t="s">
        <v>912</v>
      </c>
      <c r="FSN89" s="479">
        <v>42068</v>
      </c>
      <c r="FSO89" s="503">
        <v>2816000</v>
      </c>
      <c r="FSP89" s="336">
        <v>2</v>
      </c>
      <c r="FSQ89" s="337" t="s">
        <v>1147</v>
      </c>
      <c r="FSR89" s="193"/>
      <c r="FSS89" s="336">
        <v>1</v>
      </c>
      <c r="FST89" s="332" t="s">
        <v>904</v>
      </c>
      <c r="FSU89" s="333" t="s">
        <v>912</v>
      </c>
      <c r="FSV89" s="479">
        <v>42068</v>
      </c>
      <c r="FSW89" s="503">
        <v>2816000</v>
      </c>
      <c r="FSX89" s="336">
        <v>2</v>
      </c>
      <c r="FSY89" s="337" t="s">
        <v>1147</v>
      </c>
      <c r="FSZ89" s="193"/>
      <c r="FTA89" s="336">
        <v>1</v>
      </c>
      <c r="FTB89" s="332" t="s">
        <v>904</v>
      </c>
      <c r="FTC89" s="333" t="s">
        <v>912</v>
      </c>
      <c r="FTD89" s="479">
        <v>42068</v>
      </c>
      <c r="FTE89" s="503">
        <v>2816000</v>
      </c>
      <c r="FTF89" s="336">
        <v>2</v>
      </c>
      <c r="FTG89" s="337" t="s">
        <v>1147</v>
      </c>
      <c r="FTH89" s="193"/>
      <c r="FTI89" s="336">
        <v>1</v>
      </c>
      <c r="FTJ89" s="332" t="s">
        <v>904</v>
      </c>
      <c r="FTK89" s="333" t="s">
        <v>912</v>
      </c>
      <c r="FTL89" s="479">
        <v>42068</v>
      </c>
      <c r="FTM89" s="503">
        <v>2816000</v>
      </c>
      <c r="FTN89" s="336">
        <v>2</v>
      </c>
      <c r="FTO89" s="337" t="s">
        <v>1147</v>
      </c>
      <c r="FTP89" s="193"/>
      <c r="FTQ89" s="336">
        <v>1</v>
      </c>
      <c r="FTR89" s="332" t="s">
        <v>904</v>
      </c>
      <c r="FTS89" s="333" t="s">
        <v>912</v>
      </c>
      <c r="FTT89" s="479">
        <v>42068</v>
      </c>
      <c r="FTU89" s="503">
        <v>2816000</v>
      </c>
      <c r="FTV89" s="336">
        <v>2</v>
      </c>
      <c r="FTW89" s="337" t="s">
        <v>1147</v>
      </c>
      <c r="FTX89" s="193"/>
      <c r="FTY89" s="336">
        <v>1</v>
      </c>
      <c r="FTZ89" s="332" t="s">
        <v>904</v>
      </c>
      <c r="FUA89" s="333" t="s">
        <v>912</v>
      </c>
      <c r="FUB89" s="479">
        <v>42068</v>
      </c>
      <c r="FUC89" s="503">
        <v>2816000</v>
      </c>
      <c r="FUD89" s="336">
        <v>2</v>
      </c>
      <c r="FUE89" s="337" t="s">
        <v>1147</v>
      </c>
      <c r="FUF89" s="193"/>
      <c r="FUG89" s="336">
        <v>1</v>
      </c>
      <c r="FUH89" s="332" t="s">
        <v>904</v>
      </c>
      <c r="FUI89" s="333" t="s">
        <v>912</v>
      </c>
      <c r="FUJ89" s="479">
        <v>42068</v>
      </c>
      <c r="FUK89" s="503">
        <v>2816000</v>
      </c>
      <c r="FUL89" s="336">
        <v>2</v>
      </c>
      <c r="FUM89" s="337" t="s">
        <v>1147</v>
      </c>
      <c r="FUN89" s="193"/>
      <c r="FUO89" s="336">
        <v>1</v>
      </c>
      <c r="FUP89" s="332" t="s">
        <v>904</v>
      </c>
      <c r="FUQ89" s="333" t="s">
        <v>912</v>
      </c>
      <c r="FUR89" s="479">
        <v>42068</v>
      </c>
      <c r="FUS89" s="503">
        <v>2816000</v>
      </c>
      <c r="FUT89" s="336">
        <v>2</v>
      </c>
      <c r="FUU89" s="337" t="s">
        <v>1147</v>
      </c>
      <c r="FUV89" s="193"/>
      <c r="FUW89" s="336">
        <v>1</v>
      </c>
      <c r="FUX89" s="332" t="s">
        <v>904</v>
      </c>
      <c r="FUY89" s="333" t="s">
        <v>912</v>
      </c>
      <c r="FUZ89" s="479">
        <v>42068</v>
      </c>
      <c r="FVA89" s="503">
        <v>2816000</v>
      </c>
      <c r="FVB89" s="336">
        <v>2</v>
      </c>
      <c r="FVC89" s="337" t="s">
        <v>1147</v>
      </c>
      <c r="FVD89" s="193"/>
      <c r="FVE89" s="336">
        <v>1</v>
      </c>
      <c r="FVF89" s="332" t="s">
        <v>904</v>
      </c>
      <c r="FVG89" s="333" t="s">
        <v>912</v>
      </c>
      <c r="FVH89" s="479">
        <v>42068</v>
      </c>
      <c r="FVI89" s="503">
        <v>2816000</v>
      </c>
      <c r="FVJ89" s="336">
        <v>2</v>
      </c>
      <c r="FVK89" s="337" t="s">
        <v>1147</v>
      </c>
      <c r="FVL89" s="193"/>
      <c r="FVM89" s="336">
        <v>1</v>
      </c>
      <c r="FVN89" s="332" t="s">
        <v>904</v>
      </c>
      <c r="FVO89" s="333" t="s">
        <v>912</v>
      </c>
      <c r="FVP89" s="479">
        <v>42068</v>
      </c>
      <c r="FVQ89" s="503">
        <v>2816000</v>
      </c>
      <c r="FVR89" s="336">
        <v>2</v>
      </c>
      <c r="FVS89" s="337" t="s">
        <v>1147</v>
      </c>
      <c r="FVT89" s="193"/>
      <c r="FVU89" s="336">
        <v>1</v>
      </c>
      <c r="FVV89" s="332" t="s">
        <v>904</v>
      </c>
      <c r="FVW89" s="333" t="s">
        <v>912</v>
      </c>
      <c r="FVX89" s="479">
        <v>42068</v>
      </c>
      <c r="FVY89" s="503">
        <v>2816000</v>
      </c>
      <c r="FVZ89" s="336">
        <v>2</v>
      </c>
      <c r="FWA89" s="337" t="s">
        <v>1147</v>
      </c>
      <c r="FWB89" s="193"/>
      <c r="FWC89" s="336">
        <v>1</v>
      </c>
      <c r="FWD89" s="332" t="s">
        <v>904</v>
      </c>
      <c r="FWE89" s="333" t="s">
        <v>912</v>
      </c>
      <c r="FWF89" s="479">
        <v>42068</v>
      </c>
      <c r="FWG89" s="503">
        <v>2816000</v>
      </c>
      <c r="FWH89" s="336">
        <v>2</v>
      </c>
      <c r="FWI89" s="337" t="s">
        <v>1147</v>
      </c>
      <c r="FWJ89" s="193"/>
      <c r="FWK89" s="336">
        <v>1</v>
      </c>
      <c r="FWL89" s="332" t="s">
        <v>904</v>
      </c>
      <c r="FWM89" s="333" t="s">
        <v>912</v>
      </c>
      <c r="FWN89" s="479">
        <v>42068</v>
      </c>
      <c r="FWO89" s="503">
        <v>2816000</v>
      </c>
      <c r="FWP89" s="336">
        <v>2</v>
      </c>
      <c r="FWQ89" s="337" t="s">
        <v>1147</v>
      </c>
      <c r="FWR89" s="193"/>
      <c r="FWS89" s="336">
        <v>1</v>
      </c>
      <c r="FWT89" s="332" t="s">
        <v>904</v>
      </c>
      <c r="FWU89" s="333" t="s">
        <v>912</v>
      </c>
      <c r="FWV89" s="479">
        <v>42068</v>
      </c>
      <c r="FWW89" s="503">
        <v>2816000</v>
      </c>
      <c r="FWX89" s="336">
        <v>2</v>
      </c>
      <c r="FWY89" s="337" t="s">
        <v>1147</v>
      </c>
      <c r="FWZ89" s="193"/>
      <c r="FXA89" s="336">
        <v>1</v>
      </c>
      <c r="FXB89" s="332" t="s">
        <v>904</v>
      </c>
      <c r="FXC89" s="333" t="s">
        <v>912</v>
      </c>
      <c r="FXD89" s="479">
        <v>42068</v>
      </c>
      <c r="FXE89" s="503">
        <v>2816000</v>
      </c>
      <c r="FXF89" s="336">
        <v>2</v>
      </c>
      <c r="FXG89" s="337" t="s">
        <v>1147</v>
      </c>
      <c r="FXH89" s="193"/>
      <c r="FXI89" s="336">
        <v>1</v>
      </c>
      <c r="FXJ89" s="332" t="s">
        <v>904</v>
      </c>
      <c r="FXK89" s="333" t="s">
        <v>912</v>
      </c>
      <c r="FXL89" s="479">
        <v>42068</v>
      </c>
      <c r="FXM89" s="503">
        <v>2816000</v>
      </c>
      <c r="FXN89" s="336">
        <v>2</v>
      </c>
      <c r="FXO89" s="337" t="s">
        <v>1147</v>
      </c>
      <c r="FXP89" s="193"/>
      <c r="FXQ89" s="336">
        <v>1</v>
      </c>
      <c r="FXR89" s="332" t="s">
        <v>904</v>
      </c>
      <c r="FXS89" s="333" t="s">
        <v>912</v>
      </c>
      <c r="FXT89" s="479">
        <v>42068</v>
      </c>
      <c r="FXU89" s="503">
        <v>2816000</v>
      </c>
      <c r="FXV89" s="336">
        <v>2</v>
      </c>
      <c r="FXW89" s="337" t="s">
        <v>1147</v>
      </c>
      <c r="FXX89" s="193"/>
      <c r="FXY89" s="336">
        <v>1</v>
      </c>
      <c r="FXZ89" s="332" t="s">
        <v>904</v>
      </c>
      <c r="FYA89" s="333" t="s">
        <v>912</v>
      </c>
      <c r="FYB89" s="479">
        <v>42068</v>
      </c>
      <c r="FYC89" s="503">
        <v>2816000</v>
      </c>
      <c r="FYD89" s="336">
        <v>2</v>
      </c>
      <c r="FYE89" s="337" t="s">
        <v>1147</v>
      </c>
      <c r="FYF89" s="193"/>
      <c r="FYG89" s="336">
        <v>1</v>
      </c>
      <c r="FYH89" s="332" t="s">
        <v>904</v>
      </c>
      <c r="FYI89" s="333" t="s">
        <v>912</v>
      </c>
      <c r="FYJ89" s="479">
        <v>42068</v>
      </c>
      <c r="FYK89" s="503">
        <v>2816000</v>
      </c>
      <c r="FYL89" s="336">
        <v>2</v>
      </c>
      <c r="FYM89" s="337" t="s">
        <v>1147</v>
      </c>
      <c r="FYN89" s="193"/>
      <c r="FYO89" s="336">
        <v>1</v>
      </c>
      <c r="FYP89" s="332" t="s">
        <v>904</v>
      </c>
      <c r="FYQ89" s="333" t="s">
        <v>912</v>
      </c>
      <c r="FYR89" s="479">
        <v>42068</v>
      </c>
      <c r="FYS89" s="503">
        <v>2816000</v>
      </c>
      <c r="FYT89" s="336">
        <v>2</v>
      </c>
      <c r="FYU89" s="337" t="s">
        <v>1147</v>
      </c>
      <c r="FYV89" s="193"/>
      <c r="FYW89" s="336">
        <v>1</v>
      </c>
      <c r="FYX89" s="332" t="s">
        <v>904</v>
      </c>
      <c r="FYY89" s="333" t="s">
        <v>912</v>
      </c>
      <c r="FYZ89" s="479">
        <v>42068</v>
      </c>
      <c r="FZA89" s="503">
        <v>2816000</v>
      </c>
      <c r="FZB89" s="336">
        <v>2</v>
      </c>
      <c r="FZC89" s="337" t="s">
        <v>1147</v>
      </c>
      <c r="FZD89" s="193"/>
      <c r="FZE89" s="336">
        <v>1</v>
      </c>
      <c r="FZF89" s="332" t="s">
        <v>904</v>
      </c>
      <c r="FZG89" s="333" t="s">
        <v>912</v>
      </c>
      <c r="FZH89" s="479">
        <v>42068</v>
      </c>
      <c r="FZI89" s="503">
        <v>2816000</v>
      </c>
      <c r="FZJ89" s="336">
        <v>2</v>
      </c>
      <c r="FZK89" s="337" t="s">
        <v>1147</v>
      </c>
      <c r="FZL89" s="193"/>
      <c r="FZM89" s="336">
        <v>1</v>
      </c>
      <c r="FZN89" s="332" t="s">
        <v>904</v>
      </c>
      <c r="FZO89" s="333" t="s">
        <v>912</v>
      </c>
      <c r="FZP89" s="479">
        <v>42068</v>
      </c>
      <c r="FZQ89" s="503">
        <v>2816000</v>
      </c>
      <c r="FZR89" s="336">
        <v>2</v>
      </c>
      <c r="FZS89" s="337" t="s">
        <v>1147</v>
      </c>
      <c r="FZT89" s="193"/>
      <c r="FZU89" s="336">
        <v>1</v>
      </c>
      <c r="FZV89" s="332" t="s">
        <v>904</v>
      </c>
      <c r="FZW89" s="333" t="s">
        <v>912</v>
      </c>
      <c r="FZX89" s="479">
        <v>42068</v>
      </c>
      <c r="FZY89" s="503">
        <v>2816000</v>
      </c>
      <c r="FZZ89" s="336">
        <v>2</v>
      </c>
      <c r="GAA89" s="337" t="s">
        <v>1147</v>
      </c>
      <c r="GAB89" s="193"/>
      <c r="GAC89" s="336">
        <v>1</v>
      </c>
      <c r="GAD89" s="332" t="s">
        <v>904</v>
      </c>
      <c r="GAE89" s="333" t="s">
        <v>912</v>
      </c>
      <c r="GAF89" s="479">
        <v>42068</v>
      </c>
      <c r="GAG89" s="503">
        <v>2816000</v>
      </c>
      <c r="GAH89" s="336">
        <v>2</v>
      </c>
      <c r="GAI89" s="337" t="s">
        <v>1147</v>
      </c>
      <c r="GAJ89" s="193"/>
      <c r="GAK89" s="336">
        <v>1</v>
      </c>
      <c r="GAL89" s="332" t="s">
        <v>904</v>
      </c>
      <c r="GAM89" s="333" t="s">
        <v>912</v>
      </c>
      <c r="GAN89" s="479">
        <v>42068</v>
      </c>
      <c r="GAO89" s="503">
        <v>2816000</v>
      </c>
      <c r="GAP89" s="336">
        <v>2</v>
      </c>
      <c r="GAQ89" s="337" t="s">
        <v>1147</v>
      </c>
      <c r="GAR89" s="193"/>
      <c r="GAS89" s="336">
        <v>1</v>
      </c>
      <c r="GAT89" s="332" t="s">
        <v>904</v>
      </c>
      <c r="GAU89" s="333" t="s">
        <v>912</v>
      </c>
      <c r="GAV89" s="479">
        <v>42068</v>
      </c>
      <c r="GAW89" s="503">
        <v>2816000</v>
      </c>
      <c r="GAX89" s="336">
        <v>2</v>
      </c>
      <c r="GAY89" s="337" t="s">
        <v>1147</v>
      </c>
      <c r="GAZ89" s="193"/>
      <c r="GBA89" s="336">
        <v>1</v>
      </c>
      <c r="GBB89" s="332" t="s">
        <v>904</v>
      </c>
      <c r="GBC89" s="333" t="s">
        <v>912</v>
      </c>
      <c r="GBD89" s="479">
        <v>42068</v>
      </c>
      <c r="GBE89" s="503">
        <v>2816000</v>
      </c>
      <c r="GBF89" s="336">
        <v>2</v>
      </c>
      <c r="GBG89" s="337" t="s">
        <v>1147</v>
      </c>
      <c r="GBH89" s="193"/>
      <c r="GBI89" s="336">
        <v>1</v>
      </c>
      <c r="GBJ89" s="332" t="s">
        <v>904</v>
      </c>
      <c r="GBK89" s="333" t="s">
        <v>912</v>
      </c>
      <c r="GBL89" s="479">
        <v>42068</v>
      </c>
      <c r="GBM89" s="503">
        <v>2816000</v>
      </c>
      <c r="GBN89" s="336">
        <v>2</v>
      </c>
      <c r="GBO89" s="337" t="s">
        <v>1147</v>
      </c>
      <c r="GBP89" s="193"/>
      <c r="GBQ89" s="336">
        <v>1</v>
      </c>
      <c r="GBR89" s="332" t="s">
        <v>904</v>
      </c>
      <c r="GBS89" s="333" t="s">
        <v>912</v>
      </c>
      <c r="GBT89" s="479">
        <v>42068</v>
      </c>
      <c r="GBU89" s="503">
        <v>2816000</v>
      </c>
      <c r="GBV89" s="336">
        <v>2</v>
      </c>
      <c r="GBW89" s="337" t="s">
        <v>1147</v>
      </c>
      <c r="GBX89" s="193"/>
      <c r="GBY89" s="336">
        <v>1</v>
      </c>
      <c r="GBZ89" s="332" t="s">
        <v>904</v>
      </c>
      <c r="GCA89" s="333" t="s">
        <v>912</v>
      </c>
      <c r="GCB89" s="479">
        <v>42068</v>
      </c>
      <c r="GCC89" s="503">
        <v>2816000</v>
      </c>
      <c r="GCD89" s="336">
        <v>2</v>
      </c>
      <c r="GCE89" s="337" t="s">
        <v>1147</v>
      </c>
      <c r="GCF89" s="193"/>
      <c r="GCG89" s="336">
        <v>1</v>
      </c>
      <c r="GCH89" s="332" t="s">
        <v>904</v>
      </c>
      <c r="GCI89" s="333" t="s">
        <v>912</v>
      </c>
      <c r="GCJ89" s="479">
        <v>42068</v>
      </c>
      <c r="GCK89" s="503">
        <v>2816000</v>
      </c>
      <c r="GCL89" s="336">
        <v>2</v>
      </c>
      <c r="GCM89" s="337" t="s">
        <v>1147</v>
      </c>
      <c r="GCN89" s="193"/>
      <c r="GCO89" s="336">
        <v>1</v>
      </c>
      <c r="GCP89" s="332" t="s">
        <v>904</v>
      </c>
      <c r="GCQ89" s="333" t="s">
        <v>912</v>
      </c>
      <c r="GCR89" s="479">
        <v>42068</v>
      </c>
      <c r="GCS89" s="503">
        <v>2816000</v>
      </c>
      <c r="GCT89" s="336">
        <v>2</v>
      </c>
      <c r="GCU89" s="337" t="s">
        <v>1147</v>
      </c>
      <c r="GCV89" s="193"/>
      <c r="GCW89" s="336">
        <v>1</v>
      </c>
      <c r="GCX89" s="332" t="s">
        <v>904</v>
      </c>
      <c r="GCY89" s="333" t="s">
        <v>912</v>
      </c>
      <c r="GCZ89" s="479">
        <v>42068</v>
      </c>
      <c r="GDA89" s="503">
        <v>2816000</v>
      </c>
      <c r="GDB89" s="336">
        <v>2</v>
      </c>
      <c r="GDC89" s="337" t="s">
        <v>1147</v>
      </c>
      <c r="GDD89" s="193"/>
      <c r="GDE89" s="336">
        <v>1</v>
      </c>
      <c r="GDF89" s="332" t="s">
        <v>904</v>
      </c>
      <c r="GDG89" s="333" t="s">
        <v>912</v>
      </c>
      <c r="GDH89" s="479">
        <v>42068</v>
      </c>
      <c r="GDI89" s="503">
        <v>2816000</v>
      </c>
      <c r="GDJ89" s="336">
        <v>2</v>
      </c>
      <c r="GDK89" s="337" t="s">
        <v>1147</v>
      </c>
      <c r="GDL89" s="193"/>
      <c r="GDM89" s="336">
        <v>1</v>
      </c>
      <c r="GDN89" s="332" t="s">
        <v>904</v>
      </c>
      <c r="GDO89" s="333" t="s">
        <v>912</v>
      </c>
      <c r="GDP89" s="479">
        <v>42068</v>
      </c>
      <c r="GDQ89" s="503">
        <v>2816000</v>
      </c>
      <c r="GDR89" s="336">
        <v>2</v>
      </c>
      <c r="GDS89" s="337" t="s">
        <v>1147</v>
      </c>
      <c r="GDT89" s="193"/>
      <c r="GDU89" s="336">
        <v>1</v>
      </c>
      <c r="GDV89" s="332" t="s">
        <v>904</v>
      </c>
      <c r="GDW89" s="333" t="s">
        <v>912</v>
      </c>
      <c r="GDX89" s="479">
        <v>42068</v>
      </c>
      <c r="GDY89" s="503">
        <v>2816000</v>
      </c>
      <c r="GDZ89" s="336">
        <v>2</v>
      </c>
      <c r="GEA89" s="337" t="s">
        <v>1147</v>
      </c>
      <c r="GEB89" s="193"/>
      <c r="GEC89" s="336">
        <v>1</v>
      </c>
      <c r="GED89" s="332" t="s">
        <v>904</v>
      </c>
      <c r="GEE89" s="333" t="s">
        <v>912</v>
      </c>
      <c r="GEF89" s="479">
        <v>42068</v>
      </c>
      <c r="GEG89" s="503">
        <v>2816000</v>
      </c>
      <c r="GEH89" s="336">
        <v>2</v>
      </c>
      <c r="GEI89" s="337" t="s">
        <v>1147</v>
      </c>
      <c r="GEJ89" s="193"/>
      <c r="GEK89" s="336">
        <v>1</v>
      </c>
      <c r="GEL89" s="332" t="s">
        <v>904</v>
      </c>
      <c r="GEM89" s="333" t="s">
        <v>912</v>
      </c>
      <c r="GEN89" s="479">
        <v>42068</v>
      </c>
      <c r="GEO89" s="503">
        <v>2816000</v>
      </c>
      <c r="GEP89" s="336">
        <v>2</v>
      </c>
      <c r="GEQ89" s="337" t="s">
        <v>1147</v>
      </c>
      <c r="GER89" s="193"/>
      <c r="GES89" s="336">
        <v>1</v>
      </c>
      <c r="GET89" s="332" t="s">
        <v>904</v>
      </c>
      <c r="GEU89" s="333" t="s">
        <v>912</v>
      </c>
      <c r="GEV89" s="479">
        <v>42068</v>
      </c>
      <c r="GEW89" s="503">
        <v>2816000</v>
      </c>
      <c r="GEX89" s="336">
        <v>2</v>
      </c>
      <c r="GEY89" s="337" t="s">
        <v>1147</v>
      </c>
      <c r="GEZ89" s="193"/>
      <c r="GFA89" s="336">
        <v>1</v>
      </c>
      <c r="GFB89" s="332" t="s">
        <v>904</v>
      </c>
      <c r="GFC89" s="333" t="s">
        <v>912</v>
      </c>
      <c r="GFD89" s="479">
        <v>42068</v>
      </c>
      <c r="GFE89" s="503">
        <v>2816000</v>
      </c>
      <c r="GFF89" s="336">
        <v>2</v>
      </c>
      <c r="GFG89" s="337" t="s">
        <v>1147</v>
      </c>
      <c r="GFH89" s="193"/>
      <c r="GFI89" s="336">
        <v>1</v>
      </c>
      <c r="GFJ89" s="332" t="s">
        <v>904</v>
      </c>
      <c r="GFK89" s="333" t="s">
        <v>912</v>
      </c>
      <c r="GFL89" s="479">
        <v>42068</v>
      </c>
      <c r="GFM89" s="503">
        <v>2816000</v>
      </c>
      <c r="GFN89" s="336">
        <v>2</v>
      </c>
      <c r="GFO89" s="337" t="s">
        <v>1147</v>
      </c>
      <c r="GFP89" s="193"/>
      <c r="GFQ89" s="336">
        <v>1</v>
      </c>
      <c r="GFR89" s="332" t="s">
        <v>904</v>
      </c>
      <c r="GFS89" s="333" t="s">
        <v>912</v>
      </c>
      <c r="GFT89" s="479">
        <v>42068</v>
      </c>
      <c r="GFU89" s="503">
        <v>2816000</v>
      </c>
      <c r="GFV89" s="336">
        <v>2</v>
      </c>
      <c r="GFW89" s="337" t="s">
        <v>1147</v>
      </c>
      <c r="GFX89" s="193"/>
      <c r="GFY89" s="336">
        <v>1</v>
      </c>
      <c r="GFZ89" s="332" t="s">
        <v>904</v>
      </c>
      <c r="GGA89" s="333" t="s">
        <v>912</v>
      </c>
      <c r="GGB89" s="479">
        <v>42068</v>
      </c>
      <c r="GGC89" s="503">
        <v>2816000</v>
      </c>
      <c r="GGD89" s="336">
        <v>2</v>
      </c>
      <c r="GGE89" s="337" t="s">
        <v>1147</v>
      </c>
      <c r="GGF89" s="193"/>
      <c r="GGG89" s="336">
        <v>1</v>
      </c>
      <c r="GGH89" s="332" t="s">
        <v>904</v>
      </c>
      <c r="GGI89" s="333" t="s">
        <v>912</v>
      </c>
      <c r="GGJ89" s="479">
        <v>42068</v>
      </c>
      <c r="GGK89" s="503">
        <v>2816000</v>
      </c>
      <c r="GGL89" s="336">
        <v>2</v>
      </c>
      <c r="GGM89" s="337" t="s">
        <v>1147</v>
      </c>
      <c r="GGN89" s="193"/>
      <c r="GGO89" s="336">
        <v>1</v>
      </c>
      <c r="GGP89" s="332" t="s">
        <v>904</v>
      </c>
      <c r="GGQ89" s="333" t="s">
        <v>912</v>
      </c>
      <c r="GGR89" s="479">
        <v>42068</v>
      </c>
      <c r="GGS89" s="503">
        <v>2816000</v>
      </c>
      <c r="GGT89" s="336">
        <v>2</v>
      </c>
      <c r="GGU89" s="337" t="s">
        <v>1147</v>
      </c>
      <c r="GGV89" s="193"/>
      <c r="GGW89" s="336">
        <v>1</v>
      </c>
      <c r="GGX89" s="332" t="s">
        <v>904</v>
      </c>
      <c r="GGY89" s="333" t="s">
        <v>912</v>
      </c>
      <c r="GGZ89" s="479">
        <v>42068</v>
      </c>
      <c r="GHA89" s="503">
        <v>2816000</v>
      </c>
      <c r="GHB89" s="336">
        <v>2</v>
      </c>
      <c r="GHC89" s="337" t="s">
        <v>1147</v>
      </c>
      <c r="GHD89" s="193"/>
      <c r="GHE89" s="336">
        <v>1</v>
      </c>
      <c r="GHF89" s="332" t="s">
        <v>904</v>
      </c>
      <c r="GHG89" s="333" t="s">
        <v>912</v>
      </c>
      <c r="GHH89" s="479">
        <v>42068</v>
      </c>
      <c r="GHI89" s="503">
        <v>2816000</v>
      </c>
      <c r="GHJ89" s="336">
        <v>2</v>
      </c>
      <c r="GHK89" s="337" t="s">
        <v>1147</v>
      </c>
      <c r="GHL89" s="193"/>
      <c r="GHM89" s="336">
        <v>1</v>
      </c>
      <c r="GHN89" s="332" t="s">
        <v>904</v>
      </c>
      <c r="GHO89" s="333" t="s">
        <v>912</v>
      </c>
      <c r="GHP89" s="479">
        <v>42068</v>
      </c>
      <c r="GHQ89" s="503">
        <v>2816000</v>
      </c>
      <c r="GHR89" s="336">
        <v>2</v>
      </c>
      <c r="GHS89" s="337" t="s">
        <v>1147</v>
      </c>
      <c r="GHT89" s="193"/>
      <c r="GHU89" s="336">
        <v>1</v>
      </c>
      <c r="GHV89" s="332" t="s">
        <v>904</v>
      </c>
      <c r="GHW89" s="333" t="s">
        <v>912</v>
      </c>
      <c r="GHX89" s="479">
        <v>42068</v>
      </c>
      <c r="GHY89" s="503">
        <v>2816000</v>
      </c>
      <c r="GHZ89" s="336">
        <v>2</v>
      </c>
      <c r="GIA89" s="337" t="s">
        <v>1147</v>
      </c>
      <c r="GIB89" s="193"/>
      <c r="GIC89" s="336">
        <v>1</v>
      </c>
      <c r="GID89" s="332" t="s">
        <v>904</v>
      </c>
      <c r="GIE89" s="333" t="s">
        <v>912</v>
      </c>
      <c r="GIF89" s="479">
        <v>42068</v>
      </c>
      <c r="GIG89" s="503">
        <v>2816000</v>
      </c>
      <c r="GIH89" s="336">
        <v>2</v>
      </c>
      <c r="GII89" s="337" t="s">
        <v>1147</v>
      </c>
      <c r="GIJ89" s="193"/>
      <c r="GIK89" s="336">
        <v>1</v>
      </c>
      <c r="GIL89" s="332" t="s">
        <v>904</v>
      </c>
      <c r="GIM89" s="333" t="s">
        <v>912</v>
      </c>
      <c r="GIN89" s="479">
        <v>42068</v>
      </c>
      <c r="GIO89" s="503">
        <v>2816000</v>
      </c>
      <c r="GIP89" s="336">
        <v>2</v>
      </c>
      <c r="GIQ89" s="337" t="s">
        <v>1147</v>
      </c>
      <c r="GIR89" s="193"/>
      <c r="GIS89" s="336">
        <v>1</v>
      </c>
      <c r="GIT89" s="332" t="s">
        <v>904</v>
      </c>
      <c r="GIU89" s="333" t="s">
        <v>912</v>
      </c>
      <c r="GIV89" s="479">
        <v>42068</v>
      </c>
      <c r="GIW89" s="503">
        <v>2816000</v>
      </c>
      <c r="GIX89" s="336">
        <v>2</v>
      </c>
      <c r="GIY89" s="337" t="s">
        <v>1147</v>
      </c>
      <c r="GIZ89" s="193"/>
      <c r="GJA89" s="336">
        <v>1</v>
      </c>
      <c r="GJB89" s="332" t="s">
        <v>904</v>
      </c>
      <c r="GJC89" s="333" t="s">
        <v>912</v>
      </c>
      <c r="GJD89" s="479">
        <v>42068</v>
      </c>
      <c r="GJE89" s="503">
        <v>2816000</v>
      </c>
      <c r="GJF89" s="336">
        <v>2</v>
      </c>
      <c r="GJG89" s="337" t="s">
        <v>1147</v>
      </c>
      <c r="GJH89" s="193"/>
      <c r="GJI89" s="336">
        <v>1</v>
      </c>
      <c r="GJJ89" s="332" t="s">
        <v>904</v>
      </c>
      <c r="GJK89" s="333" t="s">
        <v>912</v>
      </c>
      <c r="GJL89" s="479">
        <v>42068</v>
      </c>
      <c r="GJM89" s="503">
        <v>2816000</v>
      </c>
      <c r="GJN89" s="336">
        <v>2</v>
      </c>
      <c r="GJO89" s="337" t="s">
        <v>1147</v>
      </c>
      <c r="GJP89" s="193"/>
      <c r="GJQ89" s="336">
        <v>1</v>
      </c>
      <c r="GJR89" s="332" t="s">
        <v>904</v>
      </c>
      <c r="GJS89" s="333" t="s">
        <v>912</v>
      </c>
      <c r="GJT89" s="479">
        <v>42068</v>
      </c>
      <c r="GJU89" s="503">
        <v>2816000</v>
      </c>
      <c r="GJV89" s="336">
        <v>2</v>
      </c>
      <c r="GJW89" s="337" t="s">
        <v>1147</v>
      </c>
      <c r="GJX89" s="193"/>
      <c r="GJY89" s="336">
        <v>1</v>
      </c>
      <c r="GJZ89" s="332" t="s">
        <v>904</v>
      </c>
      <c r="GKA89" s="333" t="s">
        <v>912</v>
      </c>
      <c r="GKB89" s="479">
        <v>42068</v>
      </c>
      <c r="GKC89" s="503">
        <v>2816000</v>
      </c>
      <c r="GKD89" s="336">
        <v>2</v>
      </c>
      <c r="GKE89" s="337" t="s">
        <v>1147</v>
      </c>
      <c r="GKF89" s="193"/>
      <c r="GKG89" s="336">
        <v>1</v>
      </c>
      <c r="GKH89" s="332" t="s">
        <v>904</v>
      </c>
      <c r="GKI89" s="333" t="s">
        <v>912</v>
      </c>
      <c r="GKJ89" s="479">
        <v>42068</v>
      </c>
      <c r="GKK89" s="503">
        <v>2816000</v>
      </c>
      <c r="GKL89" s="336">
        <v>2</v>
      </c>
      <c r="GKM89" s="337" t="s">
        <v>1147</v>
      </c>
      <c r="GKN89" s="193"/>
      <c r="GKO89" s="336">
        <v>1</v>
      </c>
      <c r="GKP89" s="332" t="s">
        <v>904</v>
      </c>
      <c r="GKQ89" s="333" t="s">
        <v>912</v>
      </c>
      <c r="GKR89" s="479">
        <v>42068</v>
      </c>
      <c r="GKS89" s="503">
        <v>2816000</v>
      </c>
      <c r="GKT89" s="336">
        <v>2</v>
      </c>
      <c r="GKU89" s="337" t="s">
        <v>1147</v>
      </c>
      <c r="GKV89" s="193"/>
      <c r="GKW89" s="336">
        <v>1</v>
      </c>
      <c r="GKX89" s="332" t="s">
        <v>904</v>
      </c>
      <c r="GKY89" s="333" t="s">
        <v>912</v>
      </c>
      <c r="GKZ89" s="479">
        <v>42068</v>
      </c>
      <c r="GLA89" s="503">
        <v>2816000</v>
      </c>
      <c r="GLB89" s="336">
        <v>2</v>
      </c>
      <c r="GLC89" s="337" t="s">
        <v>1147</v>
      </c>
      <c r="GLD89" s="193"/>
      <c r="GLE89" s="336">
        <v>1</v>
      </c>
      <c r="GLF89" s="332" t="s">
        <v>904</v>
      </c>
      <c r="GLG89" s="333" t="s">
        <v>912</v>
      </c>
      <c r="GLH89" s="479">
        <v>42068</v>
      </c>
      <c r="GLI89" s="503">
        <v>2816000</v>
      </c>
      <c r="GLJ89" s="336">
        <v>2</v>
      </c>
      <c r="GLK89" s="337" t="s">
        <v>1147</v>
      </c>
      <c r="GLL89" s="193"/>
      <c r="GLM89" s="336">
        <v>1</v>
      </c>
      <c r="GLN89" s="332" t="s">
        <v>904</v>
      </c>
      <c r="GLO89" s="333" t="s">
        <v>912</v>
      </c>
      <c r="GLP89" s="479">
        <v>42068</v>
      </c>
      <c r="GLQ89" s="503">
        <v>2816000</v>
      </c>
      <c r="GLR89" s="336">
        <v>2</v>
      </c>
      <c r="GLS89" s="337" t="s">
        <v>1147</v>
      </c>
      <c r="GLT89" s="193"/>
      <c r="GLU89" s="336">
        <v>1</v>
      </c>
      <c r="GLV89" s="332" t="s">
        <v>904</v>
      </c>
      <c r="GLW89" s="333" t="s">
        <v>912</v>
      </c>
      <c r="GLX89" s="479">
        <v>42068</v>
      </c>
      <c r="GLY89" s="503">
        <v>2816000</v>
      </c>
      <c r="GLZ89" s="336">
        <v>2</v>
      </c>
      <c r="GMA89" s="337" t="s">
        <v>1147</v>
      </c>
      <c r="GMB89" s="193"/>
      <c r="GMC89" s="336">
        <v>1</v>
      </c>
      <c r="GMD89" s="332" t="s">
        <v>904</v>
      </c>
      <c r="GME89" s="333" t="s">
        <v>912</v>
      </c>
      <c r="GMF89" s="479">
        <v>42068</v>
      </c>
      <c r="GMG89" s="503">
        <v>2816000</v>
      </c>
      <c r="GMH89" s="336">
        <v>2</v>
      </c>
      <c r="GMI89" s="337" t="s">
        <v>1147</v>
      </c>
      <c r="GMJ89" s="193"/>
      <c r="GMK89" s="336">
        <v>1</v>
      </c>
      <c r="GML89" s="332" t="s">
        <v>904</v>
      </c>
      <c r="GMM89" s="333" t="s">
        <v>912</v>
      </c>
      <c r="GMN89" s="479">
        <v>42068</v>
      </c>
      <c r="GMO89" s="503">
        <v>2816000</v>
      </c>
      <c r="GMP89" s="336">
        <v>2</v>
      </c>
      <c r="GMQ89" s="337" t="s">
        <v>1147</v>
      </c>
      <c r="GMR89" s="193"/>
      <c r="GMS89" s="336">
        <v>1</v>
      </c>
      <c r="GMT89" s="332" t="s">
        <v>904</v>
      </c>
      <c r="GMU89" s="333" t="s">
        <v>912</v>
      </c>
      <c r="GMV89" s="479">
        <v>42068</v>
      </c>
      <c r="GMW89" s="503">
        <v>2816000</v>
      </c>
      <c r="GMX89" s="336">
        <v>2</v>
      </c>
      <c r="GMY89" s="337" t="s">
        <v>1147</v>
      </c>
      <c r="GMZ89" s="193"/>
      <c r="GNA89" s="336">
        <v>1</v>
      </c>
      <c r="GNB89" s="332" t="s">
        <v>904</v>
      </c>
      <c r="GNC89" s="333" t="s">
        <v>912</v>
      </c>
      <c r="GND89" s="479">
        <v>42068</v>
      </c>
      <c r="GNE89" s="503">
        <v>2816000</v>
      </c>
      <c r="GNF89" s="336">
        <v>2</v>
      </c>
      <c r="GNG89" s="337" t="s">
        <v>1147</v>
      </c>
      <c r="GNH89" s="193"/>
      <c r="GNI89" s="336">
        <v>1</v>
      </c>
      <c r="GNJ89" s="332" t="s">
        <v>904</v>
      </c>
      <c r="GNK89" s="333" t="s">
        <v>912</v>
      </c>
      <c r="GNL89" s="479">
        <v>42068</v>
      </c>
      <c r="GNM89" s="503">
        <v>2816000</v>
      </c>
      <c r="GNN89" s="336">
        <v>2</v>
      </c>
      <c r="GNO89" s="337" t="s">
        <v>1147</v>
      </c>
      <c r="GNP89" s="193"/>
      <c r="GNQ89" s="336">
        <v>1</v>
      </c>
      <c r="GNR89" s="332" t="s">
        <v>904</v>
      </c>
      <c r="GNS89" s="333" t="s">
        <v>912</v>
      </c>
      <c r="GNT89" s="479">
        <v>42068</v>
      </c>
      <c r="GNU89" s="503">
        <v>2816000</v>
      </c>
      <c r="GNV89" s="336">
        <v>2</v>
      </c>
      <c r="GNW89" s="337" t="s">
        <v>1147</v>
      </c>
      <c r="GNX89" s="193"/>
      <c r="GNY89" s="336">
        <v>1</v>
      </c>
      <c r="GNZ89" s="332" t="s">
        <v>904</v>
      </c>
      <c r="GOA89" s="333" t="s">
        <v>912</v>
      </c>
      <c r="GOB89" s="479">
        <v>42068</v>
      </c>
      <c r="GOC89" s="503">
        <v>2816000</v>
      </c>
      <c r="GOD89" s="336">
        <v>2</v>
      </c>
      <c r="GOE89" s="337" t="s">
        <v>1147</v>
      </c>
      <c r="GOF89" s="193"/>
      <c r="GOG89" s="336">
        <v>1</v>
      </c>
      <c r="GOH89" s="332" t="s">
        <v>904</v>
      </c>
      <c r="GOI89" s="333" t="s">
        <v>912</v>
      </c>
      <c r="GOJ89" s="479">
        <v>42068</v>
      </c>
      <c r="GOK89" s="503">
        <v>2816000</v>
      </c>
      <c r="GOL89" s="336">
        <v>2</v>
      </c>
      <c r="GOM89" s="337" t="s">
        <v>1147</v>
      </c>
      <c r="GON89" s="193"/>
      <c r="GOO89" s="336">
        <v>1</v>
      </c>
      <c r="GOP89" s="332" t="s">
        <v>904</v>
      </c>
      <c r="GOQ89" s="333" t="s">
        <v>912</v>
      </c>
      <c r="GOR89" s="479">
        <v>42068</v>
      </c>
      <c r="GOS89" s="503">
        <v>2816000</v>
      </c>
      <c r="GOT89" s="336">
        <v>2</v>
      </c>
      <c r="GOU89" s="337" t="s">
        <v>1147</v>
      </c>
      <c r="GOV89" s="193"/>
      <c r="GOW89" s="336">
        <v>1</v>
      </c>
      <c r="GOX89" s="332" t="s">
        <v>904</v>
      </c>
      <c r="GOY89" s="333" t="s">
        <v>912</v>
      </c>
      <c r="GOZ89" s="479">
        <v>42068</v>
      </c>
      <c r="GPA89" s="503">
        <v>2816000</v>
      </c>
      <c r="GPB89" s="336">
        <v>2</v>
      </c>
      <c r="GPC89" s="337" t="s">
        <v>1147</v>
      </c>
      <c r="GPD89" s="193"/>
      <c r="GPE89" s="336">
        <v>1</v>
      </c>
      <c r="GPF89" s="332" t="s">
        <v>904</v>
      </c>
      <c r="GPG89" s="333" t="s">
        <v>912</v>
      </c>
      <c r="GPH89" s="479">
        <v>42068</v>
      </c>
      <c r="GPI89" s="503">
        <v>2816000</v>
      </c>
      <c r="GPJ89" s="336">
        <v>2</v>
      </c>
      <c r="GPK89" s="337" t="s">
        <v>1147</v>
      </c>
      <c r="GPL89" s="193"/>
      <c r="GPM89" s="336">
        <v>1</v>
      </c>
      <c r="GPN89" s="332" t="s">
        <v>904</v>
      </c>
      <c r="GPO89" s="333" t="s">
        <v>912</v>
      </c>
      <c r="GPP89" s="479">
        <v>42068</v>
      </c>
      <c r="GPQ89" s="503">
        <v>2816000</v>
      </c>
      <c r="GPR89" s="336">
        <v>2</v>
      </c>
      <c r="GPS89" s="337" t="s">
        <v>1147</v>
      </c>
      <c r="GPT89" s="193"/>
      <c r="GPU89" s="336">
        <v>1</v>
      </c>
      <c r="GPV89" s="332" t="s">
        <v>904</v>
      </c>
      <c r="GPW89" s="333" t="s">
        <v>912</v>
      </c>
      <c r="GPX89" s="479">
        <v>42068</v>
      </c>
      <c r="GPY89" s="503">
        <v>2816000</v>
      </c>
      <c r="GPZ89" s="336">
        <v>2</v>
      </c>
      <c r="GQA89" s="337" t="s">
        <v>1147</v>
      </c>
      <c r="GQB89" s="193"/>
      <c r="GQC89" s="336">
        <v>1</v>
      </c>
      <c r="GQD89" s="332" t="s">
        <v>904</v>
      </c>
      <c r="GQE89" s="333" t="s">
        <v>912</v>
      </c>
      <c r="GQF89" s="479">
        <v>42068</v>
      </c>
      <c r="GQG89" s="503">
        <v>2816000</v>
      </c>
      <c r="GQH89" s="336">
        <v>2</v>
      </c>
      <c r="GQI89" s="337" t="s">
        <v>1147</v>
      </c>
      <c r="GQJ89" s="193"/>
      <c r="GQK89" s="336">
        <v>1</v>
      </c>
      <c r="GQL89" s="332" t="s">
        <v>904</v>
      </c>
      <c r="GQM89" s="333" t="s">
        <v>912</v>
      </c>
      <c r="GQN89" s="479">
        <v>42068</v>
      </c>
      <c r="GQO89" s="503">
        <v>2816000</v>
      </c>
      <c r="GQP89" s="336">
        <v>2</v>
      </c>
      <c r="GQQ89" s="337" t="s">
        <v>1147</v>
      </c>
      <c r="GQR89" s="193"/>
      <c r="GQS89" s="336">
        <v>1</v>
      </c>
      <c r="GQT89" s="332" t="s">
        <v>904</v>
      </c>
      <c r="GQU89" s="333" t="s">
        <v>912</v>
      </c>
      <c r="GQV89" s="479">
        <v>42068</v>
      </c>
      <c r="GQW89" s="503">
        <v>2816000</v>
      </c>
      <c r="GQX89" s="336">
        <v>2</v>
      </c>
      <c r="GQY89" s="337" t="s">
        <v>1147</v>
      </c>
      <c r="GQZ89" s="193"/>
      <c r="GRA89" s="336">
        <v>1</v>
      </c>
      <c r="GRB89" s="332" t="s">
        <v>904</v>
      </c>
      <c r="GRC89" s="333" t="s">
        <v>912</v>
      </c>
      <c r="GRD89" s="479">
        <v>42068</v>
      </c>
      <c r="GRE89" s="503">
        <v>2816000</v>
      </c>
      <c r="GRF89" s="336">
        <v>2</v>
      </c>
      <c r="GRG89" s="337" t="s">
        <v>1147</v>
      </c>
      <c r="GRH89" s="193"/>
      <c r="GRI89" s="336">
        <v>1</v>
      </c>
      <c r="GRJ89" s="332" t="s">
        <v>904</v>
      </c>
      <c r="GRK89" s="333" t="s">
        <v>912</v>
      </c>
      <c r="GRL89" s="479">
        <v>42068</v>
      </c>
      <c r="GRM89" s="503">
        <v>2816000</v>
      </c>
      <c r="GRN89" s="336">
        <v>2</v>
      </c>
      <c r="GRO89" s="337" t="s">
        <v>1147</v>
      </c>
      <c r="GRP89" s="193"/>
      <c r="GRQ89" s="336">
        <v>1</v>
      </c>
      <c r="GRR89" s="332" t="s">
        <v>904</v>
      </c>
      <c r="GRS89" s="333" t="s">
        <v>912</v>
      </c>
      <c r="GRT89" s="479">
        <v>42068</v>
      </c>
      <c r="GRU89" s="503">
        <v>2816000</v>
      </c>
      <c r="GRV89" s="336">
        <v>2</v>
      </c>
      <c r="GRW89" s="337" t="s">
        <v>1147</v>
      </c>
      <c r="GRX89" s="193"/>
      <c r="GRY89" s="336">
        <v>1</v>
      </c>
      <c r="GRZ89" s="332" t="s">
        <v>904</v>
      </c>
      <c r="GSA89" s="333" t="s">
        <v>912</v>
      </c>
      <c r="GSB89" s="479">
        <v>42068</v>
      </c>
      <c r="GSC89" s="503">
        <v>2816000</v>
      </c>
      <c r="GSD89" s="336">
        <v>2</v>
      </c>
      <c r="GSE89" s="337" t="s">
        <v>1147</v>
      </c>
      <c r="GSF89" s="193"/>
      <c r="GSG89" s="336">
        <v>1</v>
      </c>
      <c r="GSH89" s="332" t="s">
        <v>904</v>
      </c>
      <c r="GSI89" s="333" t="s">
        <v>912</v>
      </c>
      <c r="GSJ89" s="479">
        <v>42068</v>
      </c>
      <c r="GSK89" s="503">
        <v>2816000</v>
      </c>
      <c r="GSL89" s="336">
        <v>2</v>
      </c>
      <c r="GSM89" s="337" t="s">
        <v>1147</v>
      </c>
      <c r="GSN89" s="193"/>
      <c r="GSO89" s="336">
        <v>1</v>
      </c>
      <c r="GSP89" s="332" t="s">
        <v>904</v>
      </c>
      <c r="GSQ89" s="333" t="s">
        <v>912</v>
      </c>
      <c r="GSR89" s="479">
        <v>42068</v>
      </c>
      <c r="GSS89" s="503">
        <v>2816000</v>
      </c>
      <c r="GST89" s="336">
        <v>2</v>
      </c>
      <c r="GSU89" s="337" t="s">
        <v>1147</v>
      </c>
      <c r="GSV89" s="193"/>
      <c r="GSW89" s="336">
        <v>1</v>
      </c>
      <c r="GSX89" s="332" t="s">
        <v>904</v>
      </c>
      <c r="GSY89" s="333" t="s">
        <v>912</v>
      </c>
      <c r="GSZ89" s="479">
        <v>42068</v>
      </c>
      <c r="GTA89" s="503">
        <v>2816000</v>
      </c>
      <c r="GTB89" s="336">
        <v>2</v>
      </c>
      <c r="GTC89" s="337" t="s">
        <v>1147</v>
      </c>
      <c r="GTD89" s="193"/>
      <c r="GTE89" s="336">
        <v>1</v>
      </c>
      <c r="GTF89" s="332" t="s">
        <v>904</v>
      </c>
      <c r="GTG89" s="333" t="s">
        <v>912</v>
      </c>
      <c r="GTH89" s="479">
        <v>42068</v>
      </c>
      <c r="GTI89" s="503">
        <v>2816000</v>
      </c>
      <c r="GTJ89" s="336">
        <v>2</v>
      </c>
      <c r="GTK89" s="337" t="s">
        <v>1147</v>
      </c>
      <c r="GTL89" s="193"/>
      <c r="GTM89" s="336">
        <v>1</v>
      </c>
      <c r="GTN89" s="332" t="s">
        <v>904</v>
      </c>
      <c r="GTO89" s="333" t="s">
        <v>912</v>
      </c>
      <c r="GTP89" s="479">
        <v>42068</v>
      </c>
      <c r="GTQ89" s="503">
        <v>2816000</v>
      </c>
      <c r="GTR89" s="336">
        <v>2</v>
      </c>
      <c r="GTS89" s="337" t="s">
        <v>1147</v>
      </c>
      <c r="GTT89" s="193"/>
      <c r="GTU89" s="336">
        <v>1</v>
      </c>
      <c r="GTV89" s="332" t="s">
        <v>904</v>
      </c>
      <c r="GTW89" s="333" t="s">
        <v>912</v>
      </c>
      <c r="GTX89" s="479">
        <v>42068</v>
      </c>
      <c r="GTY89" s="503">
        <v>2816000</v>
      </c>
      <c r="GTZ89" s="336">
        <v>2</v>
      </c>
      <c r="GUA89" s="337" t="s">
        <v>1147</v>
      </c>
      <c r="GUB89" s="193"/>
      <c r="GUC89" s="336">
        <v>1</v>
      </c>
      <c r="GUD89" s="332" t="s">
        <v>904</v>
      </c>
      <c r="GUE89" s="333" t="s">
        <v>912</v>
      </c>
      <c r="GUF89" s="479">
        <v>42068</v>
      </c>
      <c r="GUG89" s="503">
        <v>2816000</v>
      </c>
      <c r="GUH89" s="336">
        <v>2</v>
      </c>
      <c r="GUI89" s="337" t="s">
        <v>1147</v>
      </c>
      <c r="GUJ89" s="193"/>
      <c r="GUK89" s="336">
        <v>1</v>
      </c>
      <c r="GUL89" s="332" t="s">
        <v>904</v>
      </c>
      <c r="GUM89" s="333" t="s">
        <v>912</v>
      </c>
      <c r="GUN89" s="479">
        <v>42068</v>
      </c>
      <c r="GUO89" s="503">
        <v>2816000</v>
      </c>
      <c r="GUP89" s="336">
        <v>2</v>
      </c>
      <c r="GUQ89" s="337" t="s">
        <v>1147</v>
      </c>
      <c r="GUR89" s="193"/>
      <c r="GUS89" s="336">
        <v>1</v>
      </c>
      <c r="GUT89" s="332" t="s">
        <v>904</v>
      </c>
      <c r="GUU89" s="333" t="s">
        <v>912</v>
      </c>
      <c r="GUV89" s="479">
        <v>42068</v>
      </c>
      <c r="GUW89" s="503">
        <v>2816000</v>
      </c>
      <c r="GUX89" s="336">
        <v>2</v>
      </c>
      <c r="GUY89" s="337" t="s">
        <v>1147</v>
      </c>
      <c r="GUZ89" s="193"/>
      <c r="GVA89" s="336">
        <v>1</v>
      </c>
      <c r="GVB89" s="332" t="s">
        <v>904</v>
      </c>
      <c r="GVC89" s="333" t="s">
        <v>912</v>
      </c>
      <c r="GVD89" s="479">
        <v>42068</v>
      </c>
      <c r="GVE89" s="503">
        <v>2816000</v>
      </c>
      <c r="GVF89" s="336">
        <v>2</v>
      </c>
      <c r="GVG89" s="337" t="s">
        <v>1147</v>
      </c>
      <c r="GVH89" s="193"/>
      <c r="GVI89" s="336">
        <v>1</v>
      </c>
      <c r="GVJ89" s="332" t="s">
        <v>904</v>
      </c>
      <c r="GVK89" s="333" t="s">
        <v>912</v>
      </c>
      <c r="GVL89" s="479">
        <v>42068</v>
      </c>
      <c r="GVM89" s="503">
        <v>2816000</v>
      </c>
      <c r="GVN89" s="336">
        <v>2</v>
      </c>
      <c r="GVO89" s="337" t="s">
        <v>1147</v>
      </c>
      <c r="GVP89" s="193"/>
      <c r="GVQ89" s="336">
        <v>1</v>
      </c>
      <c r="GVR89" s="332" t="s">
        <v>904</v>
      </c>
      <c r="GVS89" s="333" t="s">
        <v>912</v>
      </c>
      <c r="GVT89" s="479">
        <v>42068</v>
      </c>
      <c r="GVU89" s="503">
        <v>2816000</v>
      </c>
      <c r="GVV89" s="336">
        <v>2</v>
      </c>
      <c r="GVW89" s="337" t="s">
        <v>1147</v>
      </c>
      <c r="GVX89" s="193"/>
      <c r="GVY89" s="336">
        <v>1</v>
      </c>
      <c r="GVZ89" s="332" t="s">
        <v>904</v>
      </c>
      <c r="GWA89" s="333" t="s">
        <v>912</v>
      </c>
      <c r="GWB89" s="479">
        <v>42068</v>
      </c>
      <c r="GWC89" s="503">
        <v>2816000</v>
      </c>
      <c r="GWD89" s="336">
        <v>2</v>
      </c>
      <c r="GWE89" s="337" t="s">
        <v>1147</v>
      </c>
      <c r="GWF89" s="193"/>
      <c r="GWG89" s="336">
        <v>1</v>
      </c>
      <c r="GWH89" s="332" t="s">
        <v>904</v>
      </c>
      <c r="GWI89" s="333" t="s">
        <v>912</v>
      </c>
      <c r="GWJ89" s="479">
        <v>42068</v>
      </c>
      <c r="GWK89" s="503">
        <v>2816000</v>
      </c>
      <c r="GWL89" s="336">
        <v>2</v>
      </c>
      <c r="GWM89" s="337" t="s">
        <v>1147</v>
      </c>
      <c r="GWN89" s="193"/>
      <c r="GWO89" s="336">
        <v>1</v>
      </c>
      <c r="GWP89" s="332" t="s">
        <v>904</v>
      </c>
      <c r="GWQ89" s="333" t="s">
        <v>912</v>
      </c>
      <c r="GWR89" s="479">
        <v>42068</v>
      </c>
      <c r="GWS89" s="503">
        <v>2816000</v>
      </c>
      <c r="GWT89" s="336">
        <v>2</v>
      </c>
      <c r="GWU89" s="337" t="s">
        <v>1147</v>
      </c>
      <c r="GWV89" s="193"/>
      <c r="GWW89" s="336">
        <v>1</v>
      </c>
      <c r="GWX89" s="332" t="s">
        <v>904</v>
      </c>
      <c r="GWY89" s="333" t="s">
        <v>912</v>
      </c>
      <c r="GWZ89" s="479">
        <v>42068</v>
      </c>
      <c r="GXA89" s="503">
        <v>2816000</v>
      </c>
      <c r="GXB89" s="336">
        <v>2</v>
      </c>
      <c r="GXC89" s="337" t="s">
        <v>1147</v>
      </c>
      <c r="GXD89" s="193"/>
      <c r="GXE89" s="336">
        <v>1</v>
      </c>
      <c r="GXF89" s="332" t="s">
        <v>904</v>
      </c>
      <c r="GXG89" s="333" t="s">
        <v>912</v>
      </c>
      <c r="GXH89" s="479">
        <v>42068</v>
      </c>
      <c r="GXI89" s="503">
        <v>2816000</v>
      </c>
      <c r="GXJ89" s="336">
        <v>2</v>
      </c>
      <c r="GXK89" s="337" t="s">
        <v>1147</v>
      </c>
      <c r="GXL89" s="193"/>
      <c r="GXM89" s="336">
        <v>1</v>
      </c>
      <c r="GXN89" s="332" t="s">
        <v>904</v>
      </c>
      <c r="GXO89" s="333" t="s">
        <v>912</v>
      </c>
      <c r="GXP89" s="479">
        <v>42068</v>
      </c>
      <c r="GXQ89" s="503">
        <v>2816000</v>
      </c>
      <c r="GXR89" s="336">
        <v>2</v>
      </c>
      <c r="GXS89" s="337" t="s">
        <v>1147</v>
      </c>
      <c r="GXT89" s="193"/>
      <c r="GXU89" s="336">
        <v>1</v>
      </c>
      <c r="GXV89" s="332" t="s">
        <v>904</v>
      </c>
      <c r="GXW89" s="333" t="s">
        <v>912</v>
      </c>
      <c r="GXX89" s="479">
        <v>42068</v>
      </c>
      <c r="GXY89" s="503">
        <v>2816000</v>
      </c>
      <c r="GXZ89" s="336">
        <v>2</v>
      </c>
      <c r="GYA89" s="337" t="s">
        <v>1147</v>
      </c>
      <c r="GYB89" s="193"/>
      <c r="GYC89" s="336">
        <v>1</v>
      </c>
      <c r="GYD89" s="332" t="s">
        <v>904</v>
      </c>
      <c r="GYE89" s="333" t="s">
        <v>912</v>
      </c>
      <c r="GYF89" s="479">
        <v>42068</v>
      </c>
      <c r="GYG89" s="503">
        <v>2816000</v>
      </c>
      <c r="GYH89" s="336">
        <v>2</v>
      </c>
      <c r="GYI89" s="337" t="s">
        <v>1147</v>
      </c>
      <c r="GYJ89" s="193"/>
      <c r="GYK89" s="336">
        <v>1</v>
      </c>
      <c r="GYL89" s="332" t="s">
        <v>904</v>
      </c>
      <c r="GYM89" s="333" t="s">
        <v>912</v>
      </c>
      <c r="GYN89" s="479">
        <v>42068</v>
      </c>
      <c r="GYO89" s="503">
        <v>2816000</v>
      </c>
      <c r="GYP89" s="336">
        <v>2</v>
      </c>
      <c r="GYQ89" s="337" t="s">
        <v>1147</v>
      </c>
      <c r="GYR89" s="193"/>
      <c r="GYS89" s="336">
        <v>1</v>
      </c>
      <c r="GYT89" s="332" t="s">
        <v>904</v>
      </c>
      <c r="GYU89" s="333" t="s">
        <v>912</v>
      </c>
      <c r="GYV89" s="479">
        <v>42068</v>
      </c>
      <c r="GYW89" s="503">
        <v>2816000</v>
      </c>
      <c r="GYX89" s="336">
        <v>2</v>
      </c>
      <c r="GYY89" s="337" t="s">
        <v>1147</v>
      </c>
      <c r="GYZ89" s="193"/>
      <c r="GZA89" s="336">
        <v>1</v>
      </c>
      <c r="GZB89" s="332" t="s">
        <v>904</v>
      </c>
      <c r="GZC89" s="333" t="s">
        <v>912</v>
      </c>
      <c r="GZD89" s="479">
        <v>42068</v>
      </c>
      <c r="GZE89" s="503">
        <v>2816000</v>
      </c>
      <c r="GZF89" s="336">
        <v>2</v>
      </c>
      <c r="GZG89" s="337" t="s">
        <v>1147</v>
      </c>
      <c r="GZH89" s="193"/>
      <c r="GZI89" s="336">
        <v>1</v>
      </c>
      <c r="GZJ89" s="332" t="s">
        <v>904</v>
      </c>
      <c r="GZK89" s="333" t="s">
        <v>912</v>
      </c>
      <c r="GZL89" s="479">
        <v>42068</v>
      </c>
      <c r="GZM89" s="503">
        <v>2816000</v>
      </c>
      <c r="GZN89" s="336">
        <v>2</v>
      </c>
      <c r="GZO89" s="337" t="s">
        <v>1147</v>
      </c>
      <c r="GZP89" s="193"/>
      <c r="GZQ89" s="336">
        <v>1</v>
      </c>
      <c r="GZR89" s="332" t="s">
        <v>904</v>
      </c>
      <c r="GZS89" s="333" t="s">
        <v>912</v>
      </c>
      <c r="GZT89" s="479">
        <v>42068</v>
      </c>
      <c r="GZU89" s="503">
        <v>2816000</v>
      </c>
      <c r="GZV89" s="336">
        <v>2</v>
      </c>
      <c r="GZW89" s="337" t="s">
        <v>1147</v>
      </c>
      <c r="GZX89" s="193"/>
      <c r="GZY89" s="336">
        <v>1</v>
      </c>
      <c r="GZZ89" s="332" t="s">
        <v>904</v>
      </c>
      <c r="HAA89" s="333" t="s">
        <v>912</v>
      </c>
      <c r="HAB89" s="479">
        <v>42068</v>
      </c>
      <c r="HAC89" s="503">
        <v>2816000</v>
      </c>
      <c r="HAD89" s="336">
        <v>2</v>
      </c>
      <c r="HAE89" s="337" t="s">
        <v>1147</v>
      </c>
      <c r="HAF89" s="193"/>
      <c r="HAG89" s="336">
        <v>1</v>
      </c>
      <c r="HAH89" s="332" t="s">
        <v>904</v>
      </c>
      <c r="HAI89" s="333" t="s">
        <v>912</v>
      </c>
      <c r="HAJ89" s="479">
        <v>42068</v>
      </c>
      <c r="HAK89" s="503">
        <v>2816000</v>
      </c>
      <c r="HAL89" s="336">
        <v>2</v>
      </c>
      <c r="HAM89" s="337" t="s">
        <v>1147</v>
      </c>
      <c r="HAN89" s="193"/>
      <c r="HAO89" s="336">
        <v>1</v>
      </c>
      <c r="HAP89" s="332" t="s">
        <v>904</v>
      </c>
      <c r="HAQ89" s="333" t="s">
        <v>912</v>
      </c>
      <c r="HAR89" s="479">
        <v>42068</v>
      </c>
      <c r="HAS89" s="503">
        <v>2816000</v>
      </c>
      <c r="HAT89" s="336">
        <v>2</v>
      </c>
      <c r="HAU89" s="337" t="s">
        <v>1147</v>
      </c>
      <c r="HAV89" s="193"/>
      <c r="HAW89" s="336">
        <v>1</v>
      </c>
      <c r="HAX89" s="332" t="s">
        <v>904</v>
      </c>
      <c r="HAY89" s="333" t="s">
        <v>912</v>
      </c>
      <c r="HAZ89" s="479">
        <v>42068</v>
      </c>
      <c r="HBA89" s="503">
        <v>2816000</v>
      </c>
      <c r="HBB89" s="336">
        <v>2</v>
      </c>
      <c r="HBC89" s="337" t="s">
        <v>1147</v>
      </c>
      <c r="HBD89" s="193"/>
      <c r="HBE89" s="336">
        <v>1</v>
      </c>
      <c r="HBF89" s="332" t="s">
        <v>904</v>
      </c>
      <c r="HBG89" s="333" t="s">
        <v>912</v>
      </c>
      <c r="HBH89" s="479">
        <v>42068</v>
      </c>
      <c r="HBI89" s="503">
        <v>2816000</v>
      </c>
      <c r="HBJ89" s="336">
        <v>2</v>
      </c>
      <c r="HBK89" s="337" t="s">
        <v>1147</v>
      </c>
      <c r="HBL89" s="193"/>
      <c r="HBM89" s="336">
        <v>1</v>
      </c>
      <c r="HBN89" s="332" t="s">
        <v>904</v>
      </c>
      <c r="HBO89" s="333" t="s">
        <v>912</v>
      </c>
      <c r="HBP89" s="479">
        <v>42068</v>
      </c>
      <c r="HBQ89" s="503">
        <v>2816000</v>
      </c>
      <c r="HBR89" s="336">
        <v>2</v>
      </c>
      <c r="HBS89" s="337" t="s">
        <v>1147</v>
      </c>
      <c r="HBT89" s="193"/>
      <c r="HBU89" s="336">
        <v>1</v>
      </c>
      <c r="HBV89" s="332" t="s">
        <v>904</v>
      </c>
      <c r="HBW89" s="333" t="s">
        <v>912</v>
      </c>
      <c r="HBX89" s="479">
        <v>42068</v>
      </c>
      <c r="HBY89" s="503">
        <v>2816000</v>
      </c>
      <c r="HBZ89" s="336">
        <v>2</v>
      </c>
      <c r="HCA89" s="337" t="s">
        <v>1147</v>
      </c>
      <c r="HCB89" s="193"/>
      <c r="HCC89" s="336">
        <v>1</v>
      </c>
      <c r="HCD89" s="332" t="s">
        <v>904</v>
      </c>
      <c r="HCE89" s="333" t="s">
        <v>912</v>
      </c>
      <c r="HCF89" s="479">
        <v>42068</v>
      </c>
      <c r="HCG89" s="503">
        <v>2816000</v>
      </c>
      <c r="HCH89" s="336">
        <v>2</v>
      </c>
      <c r="HCI89" s="337" t="s">
        <v>1147</v>
      </c>
      <c r="HCJ89" s="193"/>
      <c r="HCK89" s="336">
        <v>1</v>
      </c>
      <c r="HCL89" s="332" t="s">
        <v>904</v>
      </c>
      <c r="HCM89" s="333" t="s">
        <v>912</v>
      </c>
      <c r="HCN89" s="479">
        <v>42068</v>
      </c>
      <c r="HCO89" s="503">
        <v>2816000</v>
      </c>
      <c r="HCP89" s="336">
        <v>2</v>
      </c>
      <c r="HCQ89" s="337" t="s">
        <v>1147</v>
      </c>
      <c r="HCR89" s="193"/>
      <c r="HCS89" s="336">
        <v>1</v>
      </c>
      <c r="HCT89" s="332" t="s">
        <v>904</v>
      </c>
      <c r="HCU89" s="333" t="s">
        <v>912</v>
      </c>
      <c r="HCV89" s="479">
        <v>42068</v>
      </c>
      <c r="HCW89" s="503">
        <v>2816000</v>
      </c>
      <c r="HCX89" s="336">
        <v>2</v>
      </c>
      <c r="HCY89" s="337" t="s">
        <v>1147</v>
      </c>
      <c r="HCZ89" s="193"/>
      <c r="HDA89" s="336">
        <v>1</v>
      </c>
      <c r="HDB89" s="332" t="s">
        <v>904</v>
      </c>
      <c r="HDC89" s="333" t="s">
        <v>912</v>
      </c>
      <c r="HDD89" s="479">
        <v>42068</v>
      </c>
      <c r="HDE89" s="503">
        <v>2816000</v>
      </c>
      <c r="HDF89" s="336">
        <v>2</v>
      </c>
      <c r="HDG89" s="337" t="s">
        <v>1147</v>
      </c>
      <c r="HDH89" s="193"/>
      <c r="HDI89" s="336">
        <v>1</v>
      </c>
      <c r="HDJ89" s="332" t="s">
        <v>904</v>
      </c>
      <c r="HDK89" s="333" t="s">
        <v>912</v>
      </c>
      <c r="HDL89" s="479">
        <v>42068</v>
      </c>
      <c r="HDM89" s="503">
        <v>2816000</v>
      </c>
      <c r="HDN89" s="336">
        <v>2</v>
      </c>
      <c r="HDO89" s="337" t="s">
        <v>1147</v>
      </c>
      <c r="HDP89" s="193"/>
      <c r="HDQ89" s="336">
        <v>1</v>
      </c>
      <c r="HDR89" s="332" t="s">
        <v>904</v>
      </c>
      <c r="HDS89" s="333" t="s">
        <v>912</v>
      </c>
      <c r="HDT89" s="479">
        <v>42068</v>
      </c>
      <c r="HDU89" s="503">
        <v>2816000</v>
      </c>
      <c r="HDV89" s="336">
        <v>2</v>
      </c>
      <c r="HDW89" s="337" t="s">
        <v>1147</v>
      </c>
      <c r="HDX89" s="193"/>
      <c r="HDY89" s="336">
        <v>1</v>
      </c>
      <c r="HDZ89" s="332" t="s">
        <v>904</v>
      </c>
      <c r="HEA89" s="333" t="s">
        <v>912</v>
      </c>
      <c r="HEB89" s="479">
        <v>42068</v>
      </c>
      <c r="HEC89" s="503">
        <v>2816000</v>
      </c>
      <c r="HED89" s="336">
        <v>2</v>
      </c>
      <c r="HEE89" s="337" t="s">
        <v>1147</v>
      </c>
      <c r="HEF89" s="193"/>
      <c r="HEG89" s="336">
        <v>1</v>
      </c>
      <c r="HEH89" s="332" t="s">
        <v>904</v>
      </c>
      <c r="HEI89" s="333" t="s">
        <v>912</v>
      </c>
      <c r="HEJ89" s="479">
        <v>42068</v>
      </c>
      <c r="HEK89" s="503">
        <v>2816000</v>
      </c>
      <c r="HEL89" s="336">
        <v>2</v>
      </c>
      <c r="HEM89" s="337" t="s">
        <v>1147</v>
      </c>
      <c r="HEN89" s="193"/>
      <c r="HEO89" s="336">
        <v>1</v>
      </c>
      <c r="HEP89" s="332" t="s">
        <v>904</v>
      </c>
      <c r="HEQ89" s="333" t="s">
        <v>912</v>
      </c>
      <c r="HER89" s="479">
        <v>42068</v>
      </c>
      <c r="HES89" s="503">
        <v>2816000</v>
      </c>
      <c r="HET89" s="336">
        <v>2</v>
      </c>
      <c r="HEU89" s="337" t="s">
        <v>1147</v>
      </c>
      <c r="HEV89" s="193"/>
      <c r="HEW89" s="336">
        <v>1</v>
      </c>
      <c r="HEX89" s="332" t="s">
        <v>904</v>
      </c>
      <c r="HEY89" s="333" t="s">
        <v>912</v>
      </c>
      <c r="HEZ89" s="479">
        <v>42068</v>
      </c>
      <c r="HFA89" s="503">
        <v>2816000</v>
      </c>
      <c r="HFB89" s="336">
        <v>2</v>
      </c>
      <c r="HFC89" s="337" t="s">
        <v>1147</v>
      </c>
      <c r="HFD89" s="193"/>
      <c r="HFE89" s="336">
        <v>1</v>
      </c>
      <c r="HFF89" s="332" t="s">
        <v>904</v>
      </c>
      <c r="HFG89" s="333" t="s">
        <v>912</v>
      </c>
      <c r="HFH89" s="479">
        <v>42068</v>
      </c>
      <c r="HFI89" s="503">
        <v>2816000</v>
      </c>
      <c r="HFJ89" s="336">
        <v>2</v>
      </c>
      <c r="HFK89" s="337" t="s">
        <v>1147</v>
      </c>
      <c r="HFL89" s="193"/>
      <c r="HFM89" s="336">
        <v>1</v>
      </c>
      <c r="HFN89" s="332" t="s">
        <v>904</v>
      </c>
      <c r="HFO89" s="333" t="s">
        <v>912</v>
      </c>
      <c r="HFP89" s="479">
        <v>42068</v>
      </c>
      <c r="HFQ89" s="503">
        <v>2816000</v>
      </c>
      <c r="HFR89" s="336">
        <v>2</v>
      </c>
      <c r="HFS89" s="337" t="s">
        <v>1147</v>
      </c>
      <c r="HFT89" s="193"/>
      <c r="HFU89" s="336">
        <v>1</v>
      </c>
      <c r="HFV89" s="332" t="s">
        <v>904</v>
      </c>
      <c r="HFW89" s="333" t="s">
        <v>912</v>
      </c>
      <c r="HFX89" s="479">
        <v>42068</v>
      </c>
      <c r="HFY89" s="503">
        <v>2816000</v>
      </c>
      <c r="HFZ89" s="336">
        <v>2</v>
      </c>
      <c r="HGA89" s="337" t="s">
        <v>1147</v>
      </c>
      <c r="HGB89" s="193"/>
      <c r="HGC89" s="336">
        <v>1</v>
      </c>
      <c r="HGD89" s="332" t="s">
        <v>904</v>
      </c>
      <c r="HGE89" s="333" t="s">
        <v>912</v>
      </c>
      <c r="HGF89" s="479">
        <v>42068</v>
      </c>
      <c r="HGG89" s="503">
        <v>2816000</v>
      </c>
      <c r="HGH89" s="336">
        <v>2</v>
      </c>
      <c r="HGI89" s="337" t="s">
        <v>1147</v>
      </c>
      <c r="HGJ89" s="193"/>
      <c r="HGK89" s="336">
        <v>1</v>
      </c>
      <c r="HGL89" s="332" t="s">
        <v>904</v>
      </c>
      <c r="HGM89" s="333" t="s">
        <v>912</v>
      </c>
      <c r="HGN89" s="479">
        <v>42068</v>
      </c>
      <c r="HGO89" s="503">
        <v>2816000</v>
      </c>
      <c r="HGP89" s="336">
        <v>2</v>
      </c>
      <c r="HGQ89" s="337" t="s">
        <v>1147</v>
      </c>
      <c r="HGR89" s="193"/>
      <c r="HGS89" s="336">
        <v>1</v>
      </c>
      <c r="HGT89" s="332" t="s">
        <v>904</v>
      </c>
      <c r="HGU89" s="333" t="s">
        <v>912</v>
      </c>
      <c r="HGV89" s="479">
        <v>42068</v>
      </c>
      <c r="HGW89" s="503">
        <v>2816000</v>
      </c>
      <c r="HGX89" s="336">
        <v>2</v>
      </c>
      <c r="HGY89" s="337" t="s">
        <v>1147</v>
      </c>
      <c r="HGZ89" s="193"/>
      <c r="HHA89" s="336">
        <v>1</v>
      </c>
      <c r="HHB89" s="332" t="s">
        <v>904</v>
      </c>
      <c r="HHC89" s="333" t="s">
        <v>912</v>
      </c>
      <c r="HHD89" s="479">
        <v>42068</v>
      </c>
      <c r="HHE89" s="503">
        <v>2816000</v>
      </c>
      <c r="HHF89" s="336">
        <v>2</v>
      </c>
      <c r="HHG89" s="337" t="s">
        <v>1147</v>
      </c>
      <c r="HHH89" s="193"/>
      <c r="HHI89" s="336">
        <v>1</v>
      </c>
      <c r="HHJ89" s="332" t="s">
        <v>904</v>
      </c>
      <c r="HHK89" s="333" t="s">
        <v>912</v>
      </c>
      <c r="HHL89" s="479">
        <v>42068</v>
      </c>
      <c r="HHM89" s="503">
        <v>2816000</v>
      </c>
      <c r="HHN89" s="336">
        <v>2</v>
      </c>
      <c r="HHO89" s="337" t="s">
        <v>1147</v>
      </c>
      <c r="HHP89" s="193"/>
      <c r="HHQ89" s="336">
        <v>1</v>
      </c>
      <c r="HHR89" s="332" t="s">
        <v>904</v>
      </c>
      <c r="HHS89" s="333" t="s">
        <v>912</v>
      </c>
      <c r="HHT89" s="479">
        <v>42068</v>
      </c>
      <c r="HHU89" s="503">
        <v>2816000</v>
      </c>
      <c r="HHV89" s="336">
        <v>2</v>
      </c>
      <c r="HHW89" s="337" t="s">
        <v>1147</v>
      </c>
      <c r="HHX89" s="193"/>
      <c r="HHY89" s="336">
        <v>1</v>
      </c>
      <c r="HHZ89" s="332" t="s">
        <v>904</v>
      </c>
      <c r="HIA89" s="333" t="s">
        <v>912</v>
      </c>
      <c r="HIB89" s="479">
        <v>42068</v>
      </c>
      <c r="HIC89" s="503">
        <v>2816000</v>
      </c>
      <c r="HID89" s="336">
        <v>2</v>
      </c>
      <c r="HIE89" s="337" t="s">
        <v>1147</v>
      </c>
      <c r="HIF89" s="193"/>
      <c r="HIG89" s="336">
        <v>1</v>
      </c>
      <c r="HIH89" s="332" t="s">
        <v>904</v>
      </c>
      <c r="HII89" s="333" t="s">
        <v>912</v>
      </c>
      <c r="HIJ89" s="479">
        <v>42068</v>
      </c>
      <c r="HIK89" s="503">
        <v>2816000</v>
      </c>
      <c r="HIL89" s="336">
        <v>2</v>
      </c>
      <c r="HIM89" s="337" t="s">
        <v>1147</v>
      </c>
      <c r="HIN89" s="193"/>
      <c r="HIO89" s="336">
        <v>1</v>
      </c>
      <c r="HIP89" s="332" t="s">
        <v>904</v>
      </c>
      <c r="HIQ89" s="333" t="s">
        <v>912</v>
      </c>
      <c r="HIR89" s="479">
        <v>42068</v>
      </c>
      <c r="HIS89" s="503">
        <v>2816000</v>
      </c>
      <c r="HIT89" s="336">
        <v>2</v>
      </c>
      <c r="HIU89" s="337" t="s">
        <v>1147</v>
      </c>
      <c r="HIV89" s="193"/>
      <c r="HIW89" s="336">
        <v>1</v>
      </c>
      <c r="HIX89" s="332" t="s">
        <v>904</v>
      </c>
      <c r="HIY89" s="333" t="s">
        <v>912</v>
      </c>
      <c r="HIZ89" s="479">
        <v>42068</v>
      </c>
      <c r="HJA89" s="503">
        <v>2816000</v>
      </c>
      <c r="HJB89" s="336">
        <v>2</v>
      </c>
      <c r="HJC89" s="337" t="s">
        <v>1147</v>
      </c>
      <c r="HJD89" s="193"/>
      <c r="HJE89" s="336">
        <v>1</v>
      </c>
      <c r="HJF89" s="332" t="s">
        <v>904</v>
      </c>
      <c r="HJG89" s="333" t="s">
        <v>912</v>
      </c>
      <c r="HJH89" s="479">
        <v>42068</v>
      </c>
      <c r="HJI89" s="503">
        <v>2816000</v>
      </c>
      <c r="HJJ89" s="336">
        <v>2</v>
      </c>
      <c r="HJK89" s="337" t="s">
        <v>1147</v>
      </c>
      <c r="HJL89" s="193"/>
      <c r="HJM89" s="336">
        <v>1</v>
      </c>
      <c r="HJN89" s="332" t="s">
        <v>904</v>
      </c>
      <c r="HJO89" s="333" t="s">
        <v>912</v>
      </c>
      <c r="HJP89" s="479">
        <v>42068</v>
      </c>
      <c r="HJQ89" s="503">
        <v>2816000</v>
      </c>
      <c r="HJR89" s="336">
        <v>2</v>
      </c>
      <c r="HJS89" s="337" t="s">
        <v>1147</v>
      </c>
      <c r="HJT89" s="193"/>
      <c r="HJU89" s="336">
        <v>1</v>
      </c>
      <c r="HJV89" s="332" t="s">
        <v>904</v>
      </c>
      <c r="HJW89" s="333" t="s">
        <v>912</v>
      </c>
      <c r="HJX89" s="479">
        <v>42068</v>
      </c>
      <c r="HJY89" s="503">
        <v>2816000</v>
      </c>
      <c r="HJZ89" s="336">
        <v>2</v>
      </c>
      <c r="HKA89" s="337" t="s">
        <v>1147</v>
      </c>
      <c r="HKB89" s="193"/>
      <c r="HKC89" s="336">
        <v>1</v>
      </c>
      <c r="HKD89" s="332" t="s">
        <v>904</v>
      </c>
      <c r="HKE89" s="333" t="s">
        <v>912</v>
      </c>
      <c r="HKF89" s="479">
        <v>42068</v>
      </c>
      <c r="HKG89" s="503">
        <v>2816000</v>
      </c>
      <c r="HKH89" s="336">
        <v>2</v>
      </c>
      <c r="HKI89" s="337" t="s">
        <v>1147</v>
      </c>
      <c r="HKJ89" s="193"/>
      <c r="HKK89" s="336">
        <v>1</v>
      </c>
      <c r="HKL89" s="332" t="s">
        <v>904</v>
      </c>
      <c r="HKM89" s="333" t="s">
        <v>912</v>
      </c>
      <c r="HKN89" s="479">
        <v>42068</v>
      </c>
      <c r="HKO89" s="503">
        <v>2816000</v>
      </c>
      <c r="HKP89" s="336">
        <v>2</v>
      </c>
      <c r="HKQ89" s="337" t="s">
        <v>1147</v>
      </c>
      <c r="HKR89" s="193"/>
      <c r="HKS89" s="336">
        <v>1</v>
      </c>
      <c r="HKT89" s="332" t="s">
        <v>904</v>
      </c>
      <c r="HKU89" s="333" t="s">
        <v>912</v>
      </c>
      <c r="HKV89" s="479">
        <v>42068</v>
      </c>
      <c r="HKW89" s="503">
        <v>2816000</v>
      </c>
      <c r="HKX89" s="336">
        <v>2</v>
      </c>
      <c r="HKY89" s="337" t="s">
        <v>1147</v>
      </c>
      <c r="HKZ89" s="193"/>
      <c r="HLA89" s="336">
        <v>1</v>
      </c>
      <c r="HLB89" s="332" t="s">
        <v>904</v>
      </c>
      <c r="HLC89" s="333" t="s">
        <v>912</v>
      </c>
      <c r="HLD89" s="479">
        <v>42068</v>
      </c>
      <c r="HLE89" s="503">
        <v>2816000</v>
      </c>
      <c r="HLF89" s="336">
        <v>2</v>
      </c>
      <c r="HLG89" s="337" t="s">
        <v>1147</v>
      </c>
      <c r="HLH89" s="193"/>
      <c r="HLI89" s="336">
        <v>1</v>
      </c>
      <c r="HLJ89" s="332" t="s">
        <v>904</v>
      </c>
      <c r="HLK89" s="333" t="s">
        <v>912</v>
      </c>
      <c r="HLL89" s="479">
        <v>42068</v>
      </c>
      <c r="HLM89" s="503">
        <v>2816000</v>
      </c>
      <c r="HLN89" s="336">
        <v>2</v>
      </c>
      <c r="HLO89" s="337" t="s">
        <v>1147</v>
      </c>
      <c r="HLP89" s="193"/>
      <c r="HLQ89" s="336">
        <v>1</v>
      </c>
      <c r="HLR89" s="332" t="s">
        <v>904</v>
      </c>
      <c r="HLS89" s="333" t="s">
        <v>912</v>
      </c>
      <c r="HLT89" s="479">
        <v>42068</v>
      </c>
      <c r="HLU89" s="503">
        <v>2816000</v>
      </c>
      <c r="HLV89" s="336">
        <v>2</v>
      </c>
      <c r="HLW89" s="337" t="s">
        <v>1147</v>
      </c>
      <c r="HLX89" s="193"/>
      <c r="HLY89" s="336">
        <v>1</v>
      </c>
      <c r="HLZ89" s="332" t="s">
        <v>904</v>
      </c>
      <c r="HMA89" s="333" t="s">
        <v>912</v>
      </c>
      <c r="HMB89" s="479">
        <v>42068</v>
      </c>
      <c r="HMC89" s="503">
        <v>2816000</v>
      </c>
      <c r="HMD89" s="336">
        <v>2</v>
      </c>
      <c r="HME89" s="337" t="s">
        <v>1147</v>
      </c>
      <c r="HMF89" s="193"/>
      <c r="HMG89" s="336">
        <v>1</v>
      </c>
      <c r="HMH89" s="332" t="s">
        <v>904</v>
      </c>
      <c r="HMI89" s="333" t="s">
        <v>912</v>
      </c>
      <c r="HMJ89" s="479">
        <v>42068</v>
      </c>
      <c r="HMK89" s="503">
        <v>2816000</v>
      </c>
      <c r="HML89" s="336">
        <v>2</v>
      </c>
      <c r="HMM89" s="337" t="s">
        <v>1147</v>
      </c>
      <c r="HMN89" s="193"/>
      <c r="HMO89" s="336">
        <v>1</v>
      </c>
      <c r="HMP89" s="332" t="s">
        <v>904</v>
      </c>
      <c r="HMQ89" s="333" t="s">
        <v>912</v>
      </c>
      <c r="HMR89" s="479">
        <v>42068</v>
      </c>
      <c r="HMS89" s="503">
        <v>2816000</v>
      </c>
      <c r="HMT89" s="336">
        <v>2</v>
      </c>
      <c r="HMU89" s="337" t="s">
        <v>1147</v>
      </c>
      <c r="HMV89" s="193"/>
      <c r="HMW89" s="336">
        <v>1</v>
      </c>
      <c r="HMX89" s="332" t="s">
        <v>904</v>
      </c>
      <c r="HMY89" s="333" t="s">
        <v>912</v>
      </c>
      <c r="HMZ89" s="479">
        <v>42068</v>
      </c>
      <c r="HNA89" s="503">
        <v>2816000</v>
      </c>
      <c r="HNB89" s="336">
        <v>2</v>
      </c>
      <c r="HNC89" s="337" t="s">
        <v>1147</v>
      </c>
      <c r="HND89" s="193"/>
      <c r="HNE89" s="336">
        <v>1</v>
      </c>
      <c r="HNF89" s="332" t="s">
        <v>904</v>
      </c>
      <c r="HNG89" s="333" t="s">
        <v>912</v>
      </c>
      <c r="HNH89" s="479">
        <v>42068</v>
      </c>
      <c r="HNI89" s="503">
        <v>2816000</v>
      </c>
      <c r="HNJ89" s="336">
        <v>2</v>
      </c>
      <c r="HNK89" s="337" t="s">
        <v>1147</v>
      </c>
      <c r="HNL89" s="193"/>
      <c r="HNM89" s="336">
        <v>1</v>
      </c>
      <c r="HNN89" s="332" t="s">
        <v>904</v>
      </c>
      <c r="HNO89" s="333" t="s">
        <v>912</v>
      </c>
      <c r="HNP89" s="479">
        <v>42068</v>
      </c>
      <c r="HNQ89" s="503">
        <v>2816000</v>
      </c>
      <c r="HNR89" s="336">
        <v>2</v>
      </c>
      <c r="HNS89" s="337" t="s">
        <v>1147</v>
      </c>
      <c r="HNT89" s="193"/>
      <c r="HNU89" s="336">
        <v>1</v>
      </c>
      <c r="HNV89" s="332" t="s">
        <v>904</v>
      </c>
      <c r="HNW89" s="333" t="s">
        <v>912</v>
      </c>
      <c r="HNX89" s="479">
        <v>42068</v>
      </c>
      <c r="HNY89" s="503">
        <v>2816000</v>
      </c>
      <c r="HNZ89" s="336">
        <v>2</v>
      </c>
      <c r="HOA89" s="337" t="s">
        <v>1147</v>
      </c>
      <c r="HOB89" s="193"/>
      <c r="HOC89" s="336">
        <v>1</v>
      </c>
      <c r="HOD89" s="332" t="s">
        <v>904</v>
      </c>
      <c r="HOE89" s="333" t="s">
        <v>912</v>
      </c>
      <c r="HOF89" s="479">
        <v>42068</v>
      </c>
      <c r="HOG89" s="503">
        <v>2816000</v>
      </c>
      <c r="HOH89" s="336">
        <v>2</v>
      </c>
      <c r="HOI89" s="337" t="s">
        <v>1147</v>
      </c>
      <c r="HOJ89" s="193"/>
      <c r="HOK89" s="336">
        <v>1</v>
      </c>
      <c r="HOL89" s="332" t="s">
        <v>904</v>
      </c>
      <c r="HOM89" s="333" t="s">
        <v>912</v>
      </c>
      <c r="HON89" s="479">
        <v>42068</v>
      </c>
      <c r="HOO89" s="503">
        <v>2816000</v>
      </c>
      <c r="HOP89" s="336">
        <v>2</v>
      </c>
      <c r="HOQ89" s="337" t="s">
        <v>1147</v>
      </c>
      <c r="HOR89" s="193"/>
      <c r="HOS89" s="336">
        <v>1</v>
      </c>
      <c r="HOT89" s="332" t="s">
        <v>904</v>
      </c>
      <c r="HOU89" s="333" t="s">
        <v>912</v>
      </c>
      <c r="HOV89" s="479">
        <v>42068</v>
      </c>
      <c r="HOW89" s="503">
        <v>2816000</v>
      </c>
      <c r="HOX89" s="336">
        <v>2</v>
      </c>
      <c r="HOY89" s="337" t="s">
        <v>1147</v>
      </c>
      <c r="HOZ89" s="193"/>
      <c r="HPA89" s="336">
        <v>1</v>
      </c>
      <c r="HPB89" s="332" t="s">
        <v>904</v>
      </c>
      <c r="HPC89" s="333" t="s">
        <v>912</v>
      </c>
      <c r="HPD89" s="479">
        <v>42068</v>
      </c>
      <c r="HPE89" s="503">
        <v>2816000</v>
      </c>
      <c r="HPF89" s="336">
        <v>2</v>
      </c>
      <c r="HPG89" s="337" t="s">
        <v>1147</v>
      </c>
      <c r="HPH89" s="193"/>
      <c r="HPI89" s="336">
        <v>1</v>
      </c>
      <c r="HPJ89" s="332" t="s">
        <v>904</v>
      </c>
      <c r="HPK89" s="333" t="s">
        <v>912</v>
      </c>
      <c r="HPL89" s="479">
        <v>42068</v>
      </c>
      <c r="HPM89" s="503">
        <v>2816000</v>
      </c>
      <c r="HPN89" s="336">
        <v>2</v>
      </c>
      <c r="HPO89" s="337" t="s">
        <v>1147</v>
      </c>
      <c r="HPP89" s="193"/>
      <c r="HPQ89" s="336">
        <v>1</v>
      </c>
      <c r="HPR89" s="332" t="s">
        <v>904</v>
      </c>
      <c r="HPS89" s="333" t="s">
        <v>912</v>
      </c>
      <c r="HPT89" s="479">
        <v>42068</v>
      </c>
      <c r="HPU89" s="503">
        <v>2816000</v>
      </c>
      <c r="HPV89" s="336">
        <v>2</v>
      </c>
      <c r="HPW89" s="337" t="s">
        <v>1147</v>
      </c>
      <c r="HPX89" s="193"/>
      <c r="HPY89" s="336">
        <v>1</v>
      </c>
      <c r="HPZ89" s="332" t="s">
        <v>904</v>
      </c>
      <c r="HQA89" s="333" t="s">
        <v>912</v>
      </c>
      <c r="HQB89" s="479">
        <v>42068</v>
      </c>
      <c r="HQC89" s="503">
        <v>2816000</v>
      </c>
      <c r="HQD89" s="336">
        <v>2</v>
      </c>
      <c r="HQE89" s="337" t="s">
        <v>1147</v>
      </c>
      <c r="HQF89" s="193"/>
      <c r="HQG89" s="336">
        <v>1</v>
      </c>
      <c r="HQH89" s="332" t="s">
        <v>904</v>
      </c>
      <c r="HQI89" s="333" t="s">
        <v>912</v>
      </c>
      <c r="HQJ89" s="479">
        <v>42068</v>
      </c>
      <c r="HQK89" s="503">
        <v>2816000</v>
      </c>
      <c r="HQL89" s="336">
        <v>2</v>
      </c>
      <c r="HQM89" s="337" t="s">
        <v>1147</v>
      </c>
      <c r="HQN89" s="193"/>
      <c r="HQO89" s="336">
        <v>1</v>
      </c>
      <c r="HQP89" s="332" t="s">
        <v>904</v>
      </c>
      <c r="HQQ89" s="333" t="s">
        <v>912</v>
      </c>
      <c r="HQR89" s="479">
        <v>42068</v>
      </c>
      <c r="HQS89" s="503">
        <v>2816000</v>
      </c>
      <c r="HQT89" s="336">
        <v>2</v>
      </c>
      <c r="HQU89" s="337" t="s">
        <v>1147</v>
      </c>
      <c r="HQV89" s="193"/>
      <c r="HQW89" s="336">
        <v>1</v>
      </c>
      <c r="HQX89" s="332" t="s">
        <v>904</v>
      </c>
      <c r="HQY89" s="333" t="s">
        <v>912</v>
      </c>
      <c r="HQZ89" s="479">
        <v>42068</v>
      </c>
      <c r="HRA89" s="503">
        <v>2816000</v>
      </c>
      <c r="HRB89" s="336">
        <v>2</v>
      </c>
      <c r="HRC89" s="337" t="s">
        <v>1147</v>
      </c>
      <c r="HRD89" s="193"/>
      <c r="HRE89" s="336">
        <v>1</v>
      </c>
      <c r="HRF89" s="332" t="s">
        <v>904</v>
      </c>
      <c r="HRG89" s="333" t="s">
        <v>912</v>
      </c>
      <c r="HRH89" s="479">
        <v>42068</v>
      </c>
      <c r="HRI89" s="503">
        <v>2816000</v>
      </c>
      <c r="HRJ89" s="336">
        <v>2</v>
      </c>
      <c r="HRK89" s="337" t="s">
        <v>1147</v>
      </c>
      <c r="HRL89" s="193"/>
      <c r="HRM89" s="336">
        <v>1</v>
      </c>
      <c r="HRN89" s="332" t="s">
        <v>904</v>
      </c>
      <c r="HRO89" s="333" t="s">
        <v>912</v>
      </c>
      <c r="HRP89" s="479">
        <v>42068</v>
      </c>
      <c r="HRQ89" s="503">
        <v>2816000</v>
      </c>
      <c r="HRR89" s="336">
        <v>2</v>
      </c>
      <c r="HRS89" s="337" t="s">
        <v>1147</v>
      </c>
      <c r="HRT89" s="193"/>
      <c r="HRU89" s="336">
        <v>1</v>
      </c>
      <c r="HRV89" s="332" t="s">
        <v>904</v>
      </c>
      <c r="HRW89" s="333" t="s">
        <v>912</v>
      </c>
      <c r="HRX89" s="479">
        <v>42068</v>
      </c>
      <c r="HRY89" s="503">
        <v>2816000</v>
      </c>
      <c r="HRZ89" s="336">
        <v>2</v>
      </c>
      <c r="HSA89" s="337" t="s">
        <v>1147</v>
      </c>
      <c r="HSB89" s="193"/>
      <c r="HSC89" s="336">
        <v>1</v>
      </c>
      <c r="HSD89" s="332" t="s">
        <v>904</v>
      </c>
      <c r="HSE89" s="333" t="s">
        <v>912</v>
      </c>
      <c r="HSF89" s="479">
        <v>42068</v>
      </c>
      <c r="HSG89" s="503">
        <v>2816000</v>
      </c>
      <c r="HSH89" s="336">
        <v>2</v>
      </c>
      <c r="HSI89" s="337" t="s">
        <v>1147</v>
      </c>
      <c r="HSJ89" s="193"/>
      <c r="HSK89" s="336">
        <v>1</v>
      </c>
      <c r="HSL89" s="332" t="s">
        <v>904</v>
      </c>
      <c r="HSM89" s="333" t="s">
        <v>912</v>
      </c>
      <c r="HSN89" s="479">
        <v>42068</v>
      </c>
      <c r="HSO89" s="503">
        <v>2816000</v>
      </c>
      <c r="HSP89" s="336">
        <v>2</v>
      </c>
      <c r="HSQ89" s="337" t="s">
        <v>1147</v>
      </c>
      <c r="HSR89" s="193"/>
      <c r="HSS89" s="336">
        <v>1</v>
      </c>
      <c r="HST89" s="332" t="s">
        <v>904</v>
      </c>
      <c r="HSU89" s="333" t="s">
        <v>912</v>
      </c>
      <c r="HSV89" s="479">
        <v>42068</v>
      </c>
      <c r="HSW89" s="503">
        <v>2816000</v>
      </c>
      <c r="HSX89" s="336">
        <v>2</v>
      </c>
      <c r="HSY89" s="337" t="s">
        <v>1147</v>
      </c>
      <c r="HSZ89" s="193"/>
      <c r="HTA89" s="336">
        <v>1</v>
      </c>
      <c r="HTB89" s="332" t="s">
        <v>904</v>
      </c>
      <c r="HTC89" s="333" t="s">
        <v>912</v>
      </c>
      <c r="HTD89" s="479">
        <v>42068</v>
      </c>
      <c r="HTE89" s="503">
        <v>2816000</v>
      </c>
      <c r="HTF89" s="336">
        <v>2</v>
      </c>
      <c r="HTG89" s="337" t="s">
        <v>1147</v>
      </c>
      <c r="HTH89" s="193"/>
      <c r="HTI89" s="336">
        <v>1</v>
      </c>
      <c r="HTJ89" s="332" t="s">
        <v>904</v>
      </c>
      <c r="HTK89" s="333" t="s">
        <v>912</v>
      </c>
      <c r="HTL89" s="479">
        <v>42068</v>
      </c>
      <c r="HTM89" s="503">
        <v>2816000</v>
      </c>
      <c r="HTN89" s="336">
        <v>2</v>
      </c>
      <c r="HTO89" s="337" t="s">
        <v>1147</v>
      </c>
      <c r="HTP89" s="193"/>
      <c r="HTQ89" s="336">
        <v>1</v>
      </c>
      <c r="HTR89" s="332" t="s">
        <v>904</v>
      </c>
      <c r="HTS89" s="333" t="s">
        <v>912</v>
      </c>
      <c r="HTT89" s="479">
        <v>42068</v>
      </c>
      <c r="HTU89" s="503">
        <v>2816000</v>
      </c>
      <c r="HTV89" s="336">
        <v>2</v>
      </c>
      <c r="HTW89" s="337" t="s">
        <v>1147</v>
      </c>
      <c r="HTX89" s="193"/>
      <c r="HTY89" s="336">
        <v>1</v>
      </c>
      <c r="HTZ89" s="332" t="s">
        <v>904</v>
      </c>
      <c r="HUA89" s="333" t="s">
        <v>912</v>
      </c>
      <c r="HUB89" s="479">
        <v>42068</v>
      </c>
      <c r="HUC89" s="503">
        <v>2816000</v>
      </c>
      <c r="HUD89" s="336">
        <v>2</v>
      </c>
      <c r="HUE89" s="337" t="s">
        <v>1147</v>
      </c>
      <c r="HUF89" s="193"/>
      <c r="HUG89" s="336">
        <v>1</v>
      </c>
      <c r="HUH89" s="332" t="s">
        <v>904</v>
      </c>
      <c r="HUI89" s="333" t="s">
        <v>912</v>
      </c>
      <c r="HUJ89" s="479">
        <v>42068</v>
      </c>
      <c r="HUK89" s="503">
        <v>2816000</v>
      </c>
      <c r="HUL89" s="336">
        <v>2</v>
      </c>
      <c r="HUM89" s="337" t="s">
        <v>1147</v>
      </c>
      <c r="HUN89" s="193"/>
      <c r="HUO89" s="336">
        <v>1</v>
      </c>
      <c r="HUP89" s="332" t="s">
        <v>904</v>
      </c>
      <c r="HUQ89" s="333" t="s">
        <v>912</v>
      </c>
      <c r="HUR89" s="479">
        <v>42068</v>
      </c>
      <c r="HUS89" s="503">
        <v>2816000</v>
      </c>
      <c r="HUT89" s="336">
        <v>2</v>
      </c>
      <c r="HUU89" s="337" t="s">
        <v>1147</v>
      </c>
      <c r="HUV89" s="193"/>
      <c r="HUW89" s="336">
        <v>1</v>
      </c>
      <c r="HUX89" s="332" t="s">
        <v>904</v>
      </c>
      <c r="HUY89" s="333" t="s">
        <v>912</v>
      </c>
      <c r="HUZ89" s="479">
        <v>42068</v>
      </c>
      <c r="HVA89" s="503">
        <v>2816000</v>
      </c>
      <c r="HVB89" s="336">
        <v>2</v>
      </c>
      <c r="HVC89" s="337" t="s">
        <v>1147</v>
      </c>
      <c r="HVD89" s="193"/>
      <c r="HVE89" s="336">
        <v>1</v>
      </c>
      <c r="HVF89" s="332" t="s">
        <v>904</v>
      </c>
      <c r="HVG89" s="333" t="s">
        <v>912</v>
      </c>
      <c r="HVH89" s="479">
        <v>42068</v>
      </c>
      <c r="HVI89" s="503">
        <v>2816000</v>
      </c>
      <c r="HVJ89" s="336">
        <v>2</v>
      </c>
      <c r="HVK89" s="337" t="s">
        <v>1147</v>
      </c>
      <c r="HVL89" s="193"/>
      <c r="HVM89" s="336">
        <v>1</v>
      </c>
      <c r="HVN89" s="332" t="s">
        <v>904</v>
      </c>
      <c r="HVO89" s="333" t="s">
        <v>912</v>
      </c>
      <c r="HVP89" s="479">
        <v>42068</v>
      </c>
      <c r="HVQ89" s="503">
        <v>2816000</v>
      </c>
      <c r="HVR89" s="336">
        <v>2</v>
      </c>
      <c r="HVS89" s="337" t="s">
        <v>1147</v>
      </c>
      <c r="HVT89" s="193"/>
      <c r="HVU89" s="336">
        <v>1</v>
      </c>
      <c r="HVV89" s="332" t="s">
        <v>904</v>
      </c>
      <c r="HVW89" s="333" t="s">
        <v>912</v>
      </c>
      <c r="HVX89" s="479">
        <v>42068</v>
      </c>
      <c r="HVY89" s="503">
        <v>2816000</v>
      </c>
      <c r="HVZ89" s="336">
        <v>2</v>
      </c>
      <c r="HWA89" s="337" t="s">
        <v>1147</v>
      </c>
      <c r="HWB89" s="193"/>
      <c r="HWC89" s="336">
        <v>1</v>
      </c>
      <c r="HWD89" s="332" t="s">
        <v>904</v>
      </c>
      <c r="HWE89" s="333" t="s">
        <v>912</v>
      </c>
      <c r="HWF89" s="479">
        <v>42068</v>
      </c>
      <c r="HWG89" s="503">
        <v>2816000</v>
      </c>
      <c r="HWH89" s="336">
        <v>2</v>
      </c>
      <c r="HWI89" s="337" t="s">
        <v>1147</v>
      </c>
      <c r="HWJ89" s="193"/>
      <c r="HWK89" s="336">
        <v>1</v>
      </c>
      <c r="HWL89" s="332" t="s">
        <v>904</v>
      </c>
      <c r="HWM89" s="333" t="s">
        <v>912</v>
      </c>
      <c r="HWN89" s="479">
        <v>42068</v>
      </c>
      <c r="HWO89" s="503">
        <v>2816000</v>
      </c>
      <c r="HWP89" s="336">
        <v>2</v>
      </c>
      <c r="HWQ89" s="337" t="s">
        <v>1147</v>
      </c>
      <c r="HWR89" s="193"/>
      <c r="HWS89" s="336">
        <v>1</v>
      </c>
      <c r="HWT89" s="332" t="s">
        <v>904</v>
      </c>
      <c r="HWU89" s="333" t="s">
        <v>912</v>
      </c>
      <c r="HWV89" s="479">
        <v>42068</v>
      </c>
      <c r="HWW89" s="503">
        <v>2816000</v>
      </c>
      <c r="HWX89" s="336">
        <v>2</v>
      </c>
      <c r="HWY89" s="337" t="s">
        <v>1147</v>
      </c>
      <c r="HWZ89" s="193"/>
      <c r="HXA89" s="336">
        <v>1</v>
      </c>
      <c r="HXB89" s="332" t="s">
        <v>904</v>
      </c>
      <c r="HXC89" s="333" t="s">
        <v>912</v>
      </c>
      <c r="HXD89" s="479">
        <v>42068</v>
      </c>
      <c r="HXE89" s="503">
        <v>2816000</v>
      </c>
      <c r="HXF89" s="336">
        <v>2</v>
      </c>
      <c r="HXG89" s="337" t="s">
        <v>1147</v>
      </c>
      <c r="HXH89" s="193"/>
      <c r="HXI89" s="336">
        <v>1</v>
      </c>
      <c r="HXJ89" s="332" t="s">
        <v>904</v>
      </c>
      <c r="HXK89" s="333" t="s">
        <v>912</v>
      </c>
      <c r="HXL89" s="479">
        <v>42068</v>
      </c>
      <c r="HXM89" s="503">
        <v>2816000</v>
      </c>
      <c r="HXN89" s="336">
        <v>2</v>
      </c>
      <c r="HXO89" s="337" t="s">
        <v>1147</v>
      </c>
      <c r="HXP89" s="193"/>
      <c r="HXQ89" s="336">
        <v>1</v>
      </c>
      <c r="HXR89" s="332" t="s">
        <v>904</v>
      </c>
      <c r="HXS89" s="333" t="s">
        <v>912</v>
      </c>
      <c r="HXT89" s="479">
        <v>42068</v>
      </c>
      <c r="HXU89" s="503">
        <v>2816000</v>
      </c>
      <c r="HXV89" s="336">
        <v>2</v>
      </c>
      <c r="HXW89" s="337" t="s">
        <v>1147</v>
      </c>
      <c r="HXX89" s="193"/>
      <c r="HXY89" s="336">
        <v>1</v>
      </c>
      <c r="HXZ89" s="332" t="s">
        <v>904</v>
      </c>
      <c r="HYA89" s="333" t="s">
        <v>912</v>
      </c>
      <c r="HYB89" s="479">
        <v>42068</v>
      </c>
      <c r="HYC89" s="503">
        <v>2816000</v>
      </c>
      <c r="HYD89" s="336">
        <v>2</v>
      </c>
      <c r="HYE89" s="337" t="s">
        <v>1147</v>
      </c>
      <c r="HYF89" s="193"/>
      <c r="HYG89" s="336">
        <v>1</v>
      </c>
      <c r="HYH89" s="332" t="s">
        <v>904</v>
      </c>
      <c r="HYI89" s="333" t="s">
        <v>912</v>
      </c>
      <c r="HYJ89" s="479">
        <v>42068</v>
      </c>
      <c r="HYK89" s="503">
        <v>2816000</v>
      </c>
      <c r="HYL89" s="336">
        <v>2</v>
      </c>
      <c r="HYM89" s="337" t="s">
        <v>1147</v>
      </c>
      <c r="HYN89" s="193"/>
      <c r="HYO89" s="336">
        <v>1</v>
      </c>
      <c r="HYP89" s="332" t="s">
        <v>904</v>
      </c>
      <c r="HYQ89" s="333" t="s">
        <v>912</v>
      </c>
      <c r="HYR89" s="479">
        <v>42068</v>
      </c>
      <c r="HYS89" s="503">
        <v>2816000</v>
      </c>
      <c r="HYT89" s="336">
        <v>2</v>
      </c>
      <c r="HYU89" s="337" t="s">
        <v>1147</v>
      </c>
      <c r="HYV89" s="193"/>
      <c r="HYW89" s="336">
        <v>1</v>
      </c>
      <c r="HYX89" s="332" t="s">
        <v>904</v>
      </c>
      <c r="HYY89" s="333" t="s">
        <v>912</v>
      </c>
      <c r="HYZ89" s="479">
        <v>42068</v>
      </c>
      <c r="HZA89" s="503">
        <v>2816000</v>
      </c>
      <c r="HZB89" s="336">
        <v>2</v>
      </c>
      <c r="HZC89" s="337" t="s">
        <v>1147</v>
      </c>
      <c r="HZD89" s="193"/>
      <c r="HZE89" s="336">
        <v>1</v>
      </c>
      <c r="HZF89" s="332" t="s">
        <v>904</v>
      </c>
      <c r="HZG89" s="333" t="s">
        <v>912</v>
      </c>
      <c r="HZH89" s="479">
        <v>42068</v>
      </c>
      <c r="HZI89" s="503">
        <v>2816000</v>
      </c>
      <c r="HZJ89" s="336">
        <v>2</v>
      </c>
      <c r="HZK89" s="337" t="s">
        <v>1147</v>
      </c>
      <c r="HZL89" s="193"/>
      <c r="HZM89" s="336">
        <v>1</v>
      </c>
      <c r="HZN89" s="332" t="s">
        <v>904</v>
      </c>
      <c r="HZO89" s="333" t="s">
        <v>912</v>
      </c>
      <c r="HZP89" s="479">
        <v>42068</v>
      </c>
      <c r="HZQ89" s="503">
        <v>2816000</v>
      </c>
      <c r="HZR89" s="336">
        <v>2</v>
      </c>
      <c r="HZS89" s="337" t="s">
        <v>1147</v>
      </c>
      <c r="HZT89" s="193"/>
      <c r="HZU89" s="336">
        <v>1</v>
      </c>
      <c r="HZV89" s="332" t="s">
        <v>904</v>
      </c>
      <c r="HZW89" s="333" t="s">
        <v>912</v>
      </c>
      <c r="HZX89" s="479">
        <v>42068</v>
      </c>
      <c r="HZY89" s="503">
        <v>2816000</v>
      </c>
      <c r="HZZ89" s="336">
        <v>2</v>
      </c>
      <c r="IAA89" s="337" t="s">
        <v>1147</v>
      </c>
      <c r="IAB89" s="193"/>
      <c r="IAC89" s="336">
        <v>1</v>
      </c>
      <c r="IAD89" s="332" t="s">
        <v>904</v>
      </c>
      <c r="IAE89" s="333" t="s">
        <v>912</v>
      </c>
      <c r="IAF89" s="479">
        <v>42068</v>
      </c>
      <c r="IAG89" s="503">
        <v>2816000</v>
      </c>
      <c r="IAH89" s="336">
        <v>2</v>
      </c>
      <c r="IAI89" s="337" t="s">
        <v>1147</v>
      </c>
      <c r="IAJ89" s="193"/>
      <c r="IAK89" s="336">
        <v>1</v>
      </c>
      <c r="IAL89" s="332" t="s">
        <v>904</v>
      </c>
      <c r="IAM89" s="333" t="s">
        <v>912</v>
      </c>
      <c r="IAN89" s="479">
        <v>42068</v>
      </c>
      <c r="IAO89" s="503">
        <v>2816000</v>
      </c>
      <c r="IAP89" s="336">
        <v>2</v>
      </c>
      <c r="IAQ89" s="337" t="s">
        <v>1147</v>
      </c>
      <c r="IAR89" s="193"/>
      <c r="IAS89" s="336">
        <v>1</v>
      </c>
      <c r="IAT89" s="332" t="s">
        <v>904</v>
      </c>
      <c r="IAU89" s="333" t="s">
        <v>912</v>
      </c>
      <c r="IAV89" s="479">
        <v>42068</v>
      </c>
      <c r="IAW89" s="503">
        <v>2816000</v>
      </c>
      <c r="IAX89" s="336">
        <v>2</v>
      </c>
      <c r="IAY89" s="337" t="s">
        <v>1147</v>
      </c>
      <c r="IAZ89" s="193"/>
      <c r="IBA89" s="336">
        <v>1</v>
      </c>
      <c r="IBB89" s="332" t="s">
        <v>904</v>
      </c>
      <c r="IBC89" s="333" t="s">
        <v>912</v>
      </c>
      <c r="IBD89" s="479">
        <v>42068</v>
      </c>
      <c r="IBE89" s="503">
        <v>2816000</v>
      </c>
      <c r="IBF89" s="336">
        <v>2</v>
      </c>
      <c r="IBG89" s="337" t="s">
        <v>1147</v>
      </c>
      <c r="IBH89" s="193"/>
      <c r="IBI89" s="336">
        <v>1</v>
      </c>
      <c r="IBJ89" s="332" t="s">
        <v>904</v>
      </c>
      <c r="IBK89" s="333" t="s">
        <v>912</v>
      </c>
      <c r="IBL89" s="479">
        <v>42068</v>
      </c>
      <c r="IBM89" s="503">
        <v>2816000</v>
      </c>
      <c r="IBN89" s="336">
        <v>2</v>
      </c>
      <c r="IBO89" s="337" t="s">
        <v>1147</v>
      </c>
      <c r="IBP89" s="193"/>
      <c r="IBQ89" s="336">
        <v>1</v>
      </c>
      <c r="IBR89" s="332" t="s">
        <v>904</v>
      </c>
      <c r="IBS89" s="333" t="s">
        <v>912</v>
      </c>
      <c r="IBT89" s="479">
        <v>42068</v>
      </c>
      <c r="IBU89" s="503">
        <v>2816000</v>
      </c>
      <c r="IBV89" s="336">
        <v>2</v>
      </c>
      <c r="IBW89" s="337" t="s">
        <v>1147</v>
      </c>
      <c r="IBX89" s="193"/>
      <c r="IBY89" s="336">
        <v>1</v>
      </c>
      <c r="IBZ89" s="332" t="s">
        <v>904</v>
      </c>
      <c r="ICA89" s="333" t="s">
        <v>912</v>
      </c>
      <c r="ICB89" s="479">
        <v>42068</v>
      </c>
      <c r="ICC89" s="503">
        <v>2816000</v>
      </c>
      <c r="ICD89" s="336">
        <v>2</v>
      </c>
      <c r="ICE89" s="337" t="s">
        <v>1147</v>
      </c>
      <c r="ICF89" s="193"/>
      <c r="ICG89" s="336">
        <v>1</v>
      </c>
      <c r="ICH89" s="332" t="s">
        <v>904</v>
      </c>
      <c r="ICI89" s="333" t="s">
        <v>912</v>
      </c>
      <c r="ICJ89" s="479">
        <v>42068</v>
      </c>
      <c r="ICK89" s="503">
        <v>2816000</v>
      </c>
      <c r="ICL89" s="336">
        <v>2</v>
      </c>
      <c r="ICM89" s="337" t="s">
        <v>1147</v>
      </c>
      <c r="ICN89" s="193"/>
      <c r="ICO89" s="336">
        <v>1</v>
      </c>
      <c r="ICP89" s="332" t="s">
        <v>904</v>
      </c>
      <c r="ICQ89" s="333" t="s">
        <v>912</v>
      </c>
      <c r="ICR89" s="479">
        <v>42068</v>
      </c>
      <c r="ICS89" s="503">
        <v>2816000</v>
      </c>
      <c r="ICT89" s="336">
        <v>2</v>
      </c>
      <c r="ICU89" s="337" t="s">
        <v>1147</v>
      </c>
      <c r="ICV89" s="193"/>
      <c r="ICW89" s="336">
        <v>1</v>
      </c>
      <c r="ICX89" s="332" t="s">
        <v>904</v>
      </c>
      <c r="ICY89" s="333" t="s">
        <v>912</v>
      </c>
      <c r="ICZ89" s="479">
        <v>42068</v>
      </c>
      <c r="IDA89" s="503">
        <v>2816000</v>
      </c>
      <c r="IDB89" s="336">
        <v>2</v>
      </c>
      <c r="IDC89" s="337" t="s">
        <v>1147</v>
      </c>
      <c r="IDD89" s="193"/>
      <c r="IDE89" s="336">
        <v>1</v>
      </c>
      <c r="IDF89" s="332" t="s">
        <v>904</v>
      </c>
      <c r="IDG89" s="333" t="s">
        <v>912</v>
      </c>
      <c r="IDH89" s="479">
        <v>42068</v>
      </c>
      <c r="IDI89" s="503">
        <v>2816000</v>
      </c>
      <c r="IDJ89" s="336">
        <v>2</v>
      </c>
      <c r="IDK89" s="337" t="s">
        <v>1147</v>
      </c>
      <c r="IDL89" s="193"/>
      <c r="IDM89" s="336">
        <v>1</v>
      </c>
      <c r="IDN89" s="332" t="s">
        <v>904</v>
      </c>
      <c r="IDO89" s="333" t="s">
        <v>912</v>
      </c>
      <c r="IDP89" s="479">
        <v>42068</v>
      </c>
      <c r="IDQ89" s="503">
        <v>2816000</v>
      </c>
      <c r="IDR89" s="336">
        <v>2</v>
      </c>
      <c r="IDS89" s="337" t="s">
        <v>1147</v>
      </c>
      <c r="IDT89" s="193"/>
      <c r="IDU89" s="336">
        <v>1</v>
      </c>
      <c r="IDV89" s="332" t="s">
        <v>904</v>
      </c>
      <c r="IDW89" s="333" t="s">
        <v>912</v>
      </c>
      <c r="IDX89" s="479">
        <v>42068</v>
      </c>
      <c r="IDY89" s="503">
        <v>2816000</v>
      </c>
      <c r="IDZ89" s="336">
        <v>2</v>
      </c>
      <c r="IEA89" s="337" t="s">
        <v>1147</v>
      </c>
      <c r="IEB89" s="193"/>
      <c r="IEC89" s="336">
        <v>1</v>
      </c>
      <c r="IED89" s="332" t="s">
        <v>904</v>
      </c>
      <c r="IEE89" s="333" t="s">
        <v>912</v>
      </c>
      <c r="IEF89" s="479">
        <v>42068</v>
      </c>
      <c r="IEG89" s="503">
        <v>2816000</v>
      </c>
      <c r="IEH89" s="336">
        <v>2</v>
      </c>
      <c r="IEI89" s="337" t="s">
        <v>1147</v>
      </c>
      <c r="IEJ89" s="193"/>
      <c r="IEK89" s="336">
        <v>1</v>
      </c>
      <c r="IEL89" s="332" t="s">
        <v>904</v>
      </c>
      <c r="IEM89" s="333" t="s">
        <v>912</v>
      </c>
      <c r="IEN89" s="479">
        <v>42068</v>
      </c>
      <c r="IEO89" s="503">
        <v>2816000</v>
      </c>
      <c r="IEP89" s="336">
        <v>2</v>
      </c>
      <c r="IEQ89" s="337" t="s">
        <v>1147</v>
      </c>
      <c r="IER89" s="193"/>
      <c r="IES89" s="336">
        <v>1</v>
      </c>
      <c r="IET89" s="332" t="s">
        <v>904</v>
      </c>
      <c r="IEU89" s="333" t="s">
        <v>912</v>
      </c>
      <c r="IEV89" s="479">
        <v>42068</v>
      </c>
      <c r="IEW89" s="503">
        <v>2816000</v>
      </c>
      <c r="IEX89" s="336">
        <v>2</v>
      </c>
      <c r="IEY89" s="337" t="s">
        <v>1147</v>
      </c>
      <c r="IEZ89" s="193"/>
      <c r="IFA89" s="336">
        <v>1</v>
      </c>
      <c r="IFB89" s="332" t="s">
        <v>904</v>
      </c>
      <c r="IFC89" s="333" t="s">
        <v>912</v>
      </c>
      <c r="IFD89" s="479">
        <v>42068</v>
      </c>
      <c r="IFE89" s="503">
        <v>2816000</v>
      </c>
      <c r="IFF89" s="336">
        <v>2</v>
      </c>
      <c r="IFG89" s="337" t="s">
        <v>1147</v>
      </c>
      <c r="IFH89" s="193"/>
      <c r="IFI89" s="336">
        <v>1</v>
      </c>
      <c r="IFJ89" s="332" t="s">
        <v>904</v>
      </c>
      <c r="IFK89" s="333" t="s">
        <v>912</v>
      </c>
      <c r="IFL89" s="479">
        <v>42068</v>
      </c>
      <c r="IFM89" s="503">
        <v>2816000</v>
      </c>
      <c r="IFN89" s="336">
        <v>2</v>
      </c>
      <c r="IFO89" s="337" t="s">
        <v>1147</v>
      </c>
      <c r="IFP89" s="193"/>
      <c r="IFQ89" s="336">
        <v>1</v>
      </c>
      <c r="IFR89" s="332" t="s">
        <v>904</v>
      </c>
      <c r="IFS89" s="333" t="s">
        <v>912</v>
      </c>
      <c r="IFT89" s="479">
        <v>42068</v>
      </c>
      <c r="IFU89" s="503">
        <v>2816000</v>
      </c>
      <c r="IFV89" s="336">
        <v>2</v>
      </c>
      <c r="IFW89" s="337" t="s">
        <v>1147</v>
      </c>
      <c r="IFX89" s="193"/>
      <c r="IFY89" s="336">
        <v>1</v>
      </c>
      <c r="IFZ89" s="332" t="s">
        <v>904</v>
      </c>
      <c r="IGA89" s="333" t="s">
        <v>912</v>
      </c>
      <c r="IGB89" s="479">
        <v>42068</v>
      </c>
      <c r="IGC89" s="503">
        <v>2816000</v>
      </c>
      <c r="IGD89" s="336">
        <v>2</v>
      </c>
      <c r="IGE89" s="337" t="s">
        <v>1147</v>
      </c>
      <c r="IGF89" s="193"/>
      <c r="IGG89" s="336">
        <v>1</v>
      </c>
      <c r="IGH89" s="332" t="s">
        <v>904</v>
      </c>
      <c r="IGI89" s="333" t="s">
        <v>912</v>
      </c>
      <c r="IGJ89" s="479">
        <v>42068</v>
      </c>
      <c r="IGK89" s="503">
        <v>2816000</v>
      </c>
      <c r="IGL89" s="336">
        <v>2</v>
      </c>
      <c r="IGM89" s="337" t="s">
        <v>1147</v>
      </c>
      <c r="IGN89" s="193"/>
      <c r="IGO89" s="336">
        <v>1</v>
      </c>
      <c r="IGP89" s="332" t="s">
        <v>904</v>
      </c>
      <c r="IGQ89" s="333" t="s">
        <v>912</v>
      </c>
      <c r="IGR89" s="479">
        <v>42068</v>
      </c>
      <c r="IGS89" s="503">
        <v>2816000</v>
      </c>
      <c r="IGT89" s="336">
        <v>2</v>
      </c>
      <c r="IGU89" s="337" t="s">
        <v>1147</v>
      </c>
      <c r="IGV89" s="193"/>
      <c r="IGW89" s="336">
        <v>1</v>
      </c>
      <c r="IGX89" s="332" t="s">
        <v>904</v>
      </c>
      <c r="IGY89" s="333" t="s">
        <v>912</v>
      </c>
      <c r="IGZ89" s="479">
        <v>42068</v>
      </c>
      <c r="IHA89" s="503">
        <v>2816000</v>
      </c>
      <c r="IHB89" s="336">
        <v>2</v>
      </c>
      <c r="IHC89" s="337" t="s">
        <v>1147</v>
      </c>
      <c r="IHD89" s="193"/>
      <c r="IHE89" s="336">
        <v>1</v>
      </c>
      <c r="IHF89" s="332" t="s">
        <v>904</v>
      </c>
      <c r="IHG89" s="333" t="s">
        <v>912</v>
      </c>
      <c r="IHH89" s="479">
        <v>42068</v>
      </c>
      <c r="IHI89" s="503">
        <v>2816000</v>
      </c>
      <c r="IHJ89" s="336">
        <v>2</v>
      </c>
      <c r="IHK89" s="337" t="s">
        <v>1147</v>
      </c>
      <c r="IHL89" s="193"/>
      <c r="IHM89" s="336">
        <v>1</v>
      </c>
      <c r="IHN89" s="332" t="s">
        <v>904</v>
      </c>
      <c r="IHO89" s="333" t="s">
        <v>912</v>
      </c>
      <c r="IHP89" s="479">
        <v>42068</v>
      </c>
      <c r="IHQ89" s="503">
        <v>2816000</v>
      </c>
      <c r="IHR89" s="336">
        <v>2</v>
      </c>
      <c r="IHS89" s="337" t="s">
        <v>1147</v>
      </c>
      <c r="IHT89" s="193"/>
      <c r="IHU89" s="336">
        <v>1</v>
      </c>
      <c r="IHV89" s="332" t="s">
        <v>904</v>
      </c>
      <c r="IHW89" s="333" t="s">
        <v>912</v>
      </c>
      <c r="IHX89" s="479">
        <v>42068</v>
      </c>
      <c r="IHY89" s="503">
        <v>2816000</v>
      </c>
      <c r="IHZ89" s="336">
        <v>2</v>
      </c>
      <c r="IIA89" s="337" t="s">
        <v>1147</v>
      </c>
      <c r="IIB89" s="193"/>
      <c r="IIC89" s="336">
        <v>1</v>
      </c>
      <c r="IID89" s="332" t="s">
        <v>904</v>
      </c>
      <c r="IIE89" s="333" t="s">
        <v>912</v>
      </c>
      <c r="IIF89" s="479">
        <v>42068</v>
      </c>
      <c r="IIG89" s="503">
        <v>2816000</v>
      </c>
      <c r="IIH89" s="336">
        <v>2</v>
      </c>
      <c r="III89" s="337" t="s">
        <v>1147</v>
      </c>
      <c r="IIJ89" s="193"/>
      <c r="IIK89" s="336">
        <v>1</v>
      </c>
      <c r="IIL89" s="332" t="s">
        <v>904</v>
      </c>
      <c r="IIM89" s="333" t="s">
        <v>912</v>
      </c>
      <c r="IIN89" s="479">
        <v>42068</v>
      </c>
      <c r="IIO89" s="503">
        <v>2816000</v>
      </c>
      <c r="IIP89" s="336">
        <v>2</v>
      </c>
      <c r="IIQ89" s="337" t="s">
        <v>1147</v>
      </c>
      <c r="IIR89" s="193"/>
      <c r="IIS89" s="336">
        <v>1</v>
      </c>
      <c r="IIT89" s="332" t="s">
        <v>904</v>
      </c>
      <c r="IIU89" s="333" t="s">
        <v>912</v>
      </c>
      <c r="IIV89" s="479">
        <v>42068</v>
      </c>
      <c r="IIW89" s="503">
        <v>2816000</v>
      </c>
      <c r="IIX89" s="336">
        <v>2</v>
      </c>
      <c r="IIY89" s="337" t="s">
        <v>1147</v>
      </c>
      <c r="IIZ89" s="193"/>
      <c r="IJA89" s="336">
        <v>1</v>
      </c>
      <c r="IJB89" s="332" t="s">
        <v>904</v>
      </c>
      <c r="IJC89" s="333" t="s">
        <v>912</v>
      </c>
      <c r="IJD89" s="479">
        <v>42068</v>
      </c>
      <c r="IJE89" s="503">
        <v>2816000</v>
      </c>
      <c r="IJF89" s="336">
        <v>2</v>
      </c>
      <c r="IJG89" s="337" t="s">
        <v>1147</v>
      </c>
      <c r="IJH89" s="193"/>
      <c r="IJI89" s="336">
        <v>1</v>
      </c>
      <c r="IJJ89" s="332" t="s">
        <v>904</v>
      </c>
      <c r="IJK89" s="333" t="s">
        <v>912</v>
      </c>
      <c r="IJL89" s="479">
        <v>42068</v>
      </c>
      <c r="IJM89" s="503">
        <v>2816000</v>
      </c>
      <c r="IJN89" s="336">
        <v>2</v>
      </c>
      <c r="IJO89" s="337" t="s">
        <v>1147</v>
      </c>
      <c r="IJP89" s="193"/>
      <c r="IJQ89" s="336">
        <v>1</v>
      </c>
      <c r="IJR89" s="332" t="s">
        <v>904</v>
      </c>
      <c r="IJS89" s="333" t="s">
        <v>912</v>
      </c>
      <c r="IJT89" s="479">
        <v>42068</v>
      </c>
      <c r="IJU89" s="503">
        <v>2816000</v>
      </c>
      <c r="IJV89" s="336">
        <v>2</v>
      </c>
      <c r="IJW89" s="337" t="s">
        <v>1147</v>
      </c>
      <c r="IJX89" s="193"/>
      <c r="IJY89" s="336">
        <v>1</v>
      </c>
      <c r="IJZ89" s="332" t="s">
        <v>904</v>
      </c>
      <c r="IKA89" s="333" t="s">
        <v>912</v>
      </c>
      <c r="IKB89" s="479">
        <v>42068</v>
      </c>
      <c r="IKC89" s="503">
        <v>2816000</v>
      </c>
      <c r="IKD89" s="336">
        <v>2</v>
      </c>
      <c r="IKE89" s="337" t="s">
        <v>1147</v>
      </c>
      <c r="IKF89" s="193"/>
      <c r="IKG89" s="336">
        <v>1</v>
      </c>
      <c r="IKH89" s="332" t="s">
        <v>904</v>
      </c>
      <c r="IKI89" s="333" t="s">
        <v>912</v>
      </c>
      <c r="IKJ89" s="479">
        <v>42068</v>
      </c>
      <c r="IKK89" s="503">
        <v>2816000</v>
      </c>
      <c r="IKL89" s="336">
        <v>2</v>
      </c>
      <c r="IKM89" s="337" t="s">
        <v>1147</v>
      </c>
      <c r="IKN89" s="193"/>
      <c r="IKO89" s="336">
        <v>1</v>
      </c>
      <c r="IKP89" s="332" t="s">
        <v>904</v>
      </c>
      <c r="IKQ89" s="333" t="s">
        <v>912</v>
      </c>
      <c r="IKR89" s="479">
        <v>42068</v>
      </c>
      <c r="IKS89" s="503">
        <v>2816000</v>
      </c>
      <c r="IKT89" s="336">
        <v>2</v>
      </c>
      <c r="IKU89" s="337" t="s">
        <v>1147</v>
      </c>
      <c r="IKV89" s="193"/>
      <c r="IKW89" s="336">
        <v>1</v>
      </c>
      <c r="IKX89" s="332" t="s">
        <v>904</v>
      </c>
      <c r="IKY89" s="333" t="s">
        <v>912</v>
      </c>
      <c r="IKZ89" s="479">
        <v>42068</v>
      </c>
      <c r="ILA89" s="503">
        <v>2816000</v>
      </c>
      <c r="ILB89" s="336">
        <v>2</v>
      </c>
      <c r="ILC89" s="337" t="s">
        <v>1147</v>
      </c>
      <c r="ILD89" s="193"/>
      <c r="ILE89" s="336">
        <v>1</v>
      </c>
      <c r="ILF89" s="332" t="s">
        <v>904</v>
      </c>
      <c r="ILG89" s="333" t="s">
        <v>912</v>
      </c>
      <c r="ILH89" s="479">
        <v>42068</v>
      </c>
      <c r="ILI89" s="503">
        <v>2816000</v>
      </c>
      <c r="ILJ89" s="336">
        <v>2</v>
      </c>
      <c r="ILK89" s="337" t="s">
        <v>1147</v>
      </c>
      <c r="ILL89" s="193"/>
      <c r="ILM89" s="336">
        <v>1</v>
      </c>
      <c r="ILN89" s="332" t="s">
        <v>904</v>
      </c>
      <c r="ILO89" s="333" t="s">
        <v>912</v>
      </c>
      <c r="ILP89" s="479">
        <v>42068</v>
      </c>
      <c r="ILQ89" s="503">
        <v>2816000</v>
      </c>
      <c r="ILR89" s="336">
        <v>2</v>
      </c>
      <c r="ILS89" s="337" t="s">
        <v>1147</v>
      </c>
      <c r="ILT89" s="193"/>
      <c r="ILU89" s="336">
        <v>1</v>
      </c>
      <c r="ILV89" s="332" t="s">
        <v>904</v>
      </c>
      <c r="ILW89" s="333" t="s">
        <v>912</v>
      </c>
      <c r="ILX89" s="479">
        <v>42068</v>
      </c>
      <c r="ILY89" s="503">
        <v>2816000</v>
      </c>
      <c r="ILZ89" s="336">
        <v>2</v>
      </c>
      <c r="IMA89" s="337" t="s">
        <v>1147</v>
      </c>
      <c r="IMB89" s="193"/>
      <c r="IMC89" s="336">
        <v>1</v>
      </c>
      <c r="IMD89" s="332" t="s">
        <v>904</v>
      </c>
      <c r="IME89" s="333" t="s">
        <v>912</v>
      </c>
      <c r="IMF89" s="479">
        <v>42068</v>
      </c>
      <c r="IMG89" s="503">
        <v>2816000</v>
      </c>
      <c r="IMH89" s="336">
        <v>2</v>
      </c>
      <c r="IMI89" s="337" t="s">
        <v>1147</v>
      </c>
      <c r="IMJ89" s="193"/>
      <c r="IMK89" s="336">
        <v>1</v>
      </c>
      <c r="IML89" s="332" t="s">
        <v>904</v>
      </c>
      <c r="IMM89" s="333" t="s">
        <v>912</v>
      </c>
      <c r="IMN89" s="479">
        <v>42068</v>
      </c>
      <c r="IMO89" s="503">
        <v>2816000</v>
      </c>
      <c r="IMP89" s="336">
        <v>2</v>
      </c>
      <c r="IMQ89" s="337" t="s">
        <v>1147</v>
      </c>
      <c r="IMR89" s="193"/>
      <c r="IMS89" s="336">
        <v>1</v>
      </c>
      <c r="IMT89" s="332" t="s">
        <v>904</v>
      </c>
      <c r="IMU89" s="333" t="s">
        <v>912</v>
      </c>
      <c r="IMV89" s="479">
        <v>42068</v>
      </c>
      <c r="IMW89" s="503">
        <v>2816000</v>
      </c>
      <c r="IMX89" s="336">
        <v>2</v>
      </c>
      <c r="IMY89" s="337" t="s">
        <v>1147</v>
      </c>
      <c r="IMZ89" s="193"/>
      <c r="INA89" s="336">
        <v>1</v>
      </c>
      <c r="INB89" s="332" t="s">
        <v>904</v>
      </c>
      <c r="INC89" s="333" t="s">
        <v>912</v>
      </c>
      <c r="IND89" s="479">
        <v>42068</v>
      </c>
      <c r="INE89" s="503">
        <v>2816000</v>
      </c>
      <c r="INF89" s="336">
        <v>2</v>
      </c>
      <c r="ING89" s="337" t="s">
        <v>1147</v>
      </c>
      <c r="INH89" s="193"/>
      <c r="INI89" s="336">
        <v>1</v>
      </c>
      <c r="INJ89" s="332" t="s">
        <v>904</v>
      </c>
      <c r="INK89" s="333" t="s">
        <v>912</v>
      </c>
      <c r="INL89" s="479">
        <v>42068</v>
      </c>
      <c r="INM89" s="503">
        <v>2816000</v>
      </c>
      <c r="INN89" s="336">
        <v>2</v>
      </c>
      <c r="INO89" s="337" t="s">
        <v>1147</v>
      </c>
      <c r="INP89" s="193"/>
      <c r="INQ89" s="336">
        <v>1</v>
      </c>
      <c r="INR89" s="332" t="s">
        <v>904</v>
      </c>
      <c r="INS89" s="333" t="s">
        <v>912</v>
      </c>
      <c r="INT89" s="479">
        <v>42068</v>
      </c>
      <c r="INU89" s="503">
        <v>2816000</v>
      </c>
      <c r="INV89" s="336">
        <v>2</v>
      </c>
      <c r="INW89" s="337" t="s">
        <v>1147</v>
      </c>
      <c r="INX89" s="193"/>
      <c r="INY89" s="336">
        <v>1</v>
      </c>
      <c r="INZ89" s="332" t="s">
        <v>904</v>
      </c>
      <c r="IOA89" s="333" t="s">
        <v>912</v>
      </c>
      <c r="IOB89" s="479">
        <v>42068</v>
      </c>
      <c r="IOC89" s="503">
        <v>2816000</v>
      </c>
      <c r="IOD89" s="336">
        <v>2</v>
      </c>
      <c r="IOE89" s="337" t="s">
        <v>1147</v>
      </c>
      <c r="IOF89" s="193"/>
      <c r="IOG89" s="336">
        <v>1</v>
      </c>
      <c r="IOH89" s="332" t="s">
        <v>904</v>
      </c>
      <c r="IOI89" s="333" t="s">
        <v>912</v>
      </c>
      <c r="IOJ89" s="479">
        <v>42068</v>
      </c>
      <c r="IOK89" s="503">
        <v>2816000</v>
      </c>
      <c r="IOL89" s="336">
        <v>2</v>
      </c>
      <c r="IOM89" s="337" t="s">
        <v>1147</v>
      </c>
      <c r="ION89" s="193"/>
      <c r="IOO89" s="336">
        <v>1</v>
      </c>
      <c r="IOP89" s="332" t="s">
        <v>904</v>
      </c>
      <c r="IOQ89" s="333" t="s">
        <v>912</v>
      </c>
      <c r="IOR89" s="479">
        <v>42068</v>
      </c>
      <c r="IOS89" s="503">
        <v>2816000</v>
      </c>
      <c r="IOT89" s="336">
        <v>2</v>
      </c>
      <c r="IOU89" s="337" t="s">
        <v>1147</v>
      </c>
      <c r="IOV89" s="193"/>
      <c r="IOW89" s="336">
        <v>1</v>
      </c>
      <c r="IOX89" s="332" t="s">
        <v>904</v>
      </c>
      <c r="IOY89" s="333" t="s">
        <v>912</v>
      </c>
      <c r="IOZ89" s="479">
        <v>42068</v>
      </c>
      <c r="IPA89" s="503">
        <v>2816000</v>
      </c>
      <c r="IPB89" s="336">
        <v>2</v>
      </c>
      <c r="IPC89" s="337" t="s">
        <v>1147</v>
      </c>
      <c r="IPD89" s="193"/>
      <c r="IPE89" s="336">
        <v>1</v>
      </c>
      <c r="IPF89" s="332" t="s">
        <v>904</v>
      </c>
      <c r="IPG89" s="333" t="s">
        <v>912</v>
      </c>
      <c r="IPH89" s="479">
        <v>42068</v>
      </c>
      <c r="IPI89" s="503">
        <v>2816000</v>
      </c>
      <c r="IPJ89" s="336">
        <v>2</v>
      </c>
      <c r="IPK89" s="337" t="s">
        <v>1147</v>
      </c>
      <c r="IPL89" s="193"/>
      <c r="IPM89" s="336">
        <v>1</v>
      </c>
      <c r="IPN89" s="332" t="s">
        <v>904</v>
      </c>
      <c r="IPO89" s="333" t="s">
        <v>912</v>
      </c>
      <c r="IPP89" s="479">
        <v>42068</v>
      </c>
      <c r="IPQ89" s="503">
        <v>2816000</v>
      </c>
      <c r="IPR89" s="336">
        <v>2</v>
      </c>
      <c r="IPS89" s="337" t="s">
        <v>1147</v>
      </c>
      <c r="IPT89" s="193"/>
      <c r="IPU89" s="336">
        <v>1</v>
      </c>
      <c r="IPV89" s="332" t="s">
        <v>904</v>
      </c>
      <c r="IPW89" s="333" t="s">
        <v>912</v>
      </c>
      <c r="IPX89" s="479">
        <v>42068</v>
      </c>
      <c r="IPY89" s="503">
        <v>2816000</v>
      </c>
      <c r="IPZ89" s="336">
        <v>2</v>
      </c>
      <c r="IQA89" s="337" t="s">
        <v>1147</v>
      </c>
      <c r="IQB89" s="193"/>
      <c r="IQC89" s="336">
        <v>1</v>
      </c>
      <c r="IQD89" s="332" t="s">
        <v>904</v>
      </c>
      <c r="IQE89" s="333" t="s">
        <v>912</v>
      </c>
      <c r="IQF89" s="479">
        <v>42068</v>
      </c>
      <c r="IQG89" s="503">
        <v>2816000</v>
      </c>
      <c r="IQH89" s="336">
        <v>2</v>
      </c>
      <c r="IQI89" s="337" t="s">
        <v>1147</v>
      </c>
      <c r="IQJ89" s="193"/>
      <c r="IQK89" s="336">
        <v>1</v>
      </c>
      <c r="IQL89" s="332" t="s">
        <v>904</v>
      </c>
      <c r="IQM89" s="333" t="s">
        <v>912</v>
      </c>
      <c r="IQN89" s="479">
        <v>42068</v>
      </c>
      <c r="IQO89" s="503">
        <v>2816000</v>
      </c>
      <c r="IQP89" s="336">
        <v>2</v>
      </c>
      <c r="IQQ89" s="337" t="s">
        <v>1147</v>
      </c>
      <c r="IQR89" s="193"/>
      <c r="IQS89" s="336">
        <v>1</v>
      </c>
      <c r="IQT89" s="332" t="s">
        <v>904</v>
      </c>
      <c r="IQU89" s="333" t="s">
        <v>912</v>
      </c>
      <c r="IQV89" s="479">
        <v>42068</v>
      </c>
      <c r="IQW89" s="503">
        <v>2816000</v>
      </c>
      <c r="IQX89" s="336">
        <v>2</v>
      </c>
      <c r="IQY89" s="337" t="s">
        <v>1147</v>
      </c>
      <c r="IQZ89" s="193"/>
      <c r="IRA89" s="336">
        <v>1</v>
      </c>
      <c r="IRB89" s="332" t="s">
        <v>904</v>
      </c>
      <c r="IRC89" s="333" t="s">
        <v>912</v>
      </c>
      <c r="IRD89" s="479">
        <v>42068</v>
      </c>
      <c r="IRE89" s="503">
        <v>2816000</v>
      </c>
      <c r="IRF89" s="336">
        <v>2</v>
      </c>
      <c r="IRG89" s="337" t="s">
        <v>1147</v>
      </c>
      <c r="IRH89" s="193"/>
      <c r="IRI89" s="336">
        <v>1</v>
      </c>
      <c r="IRJ89" s="332" t="s">
        <v>904</v>
      </c>
      <c r="IRK89" s="333" t="s">
        <v>912</v>
      </c>
      <c r="IRL89" s="479">
        <v>42068</v>
      </c>
      <c r="IRM89" s="503">
        <v>2816000</v>
      </c>
      <c r="IRN89" s="336">
        <v>2</v>
      </c>
      <c r="IRO89" s="337" t="s">
        <v>1147</v>
      </c>
      <c r="IRP89" s="193"/>
      <c r="IRQ89" s="336">
        <v>1</v>
      </c>
      <c r="IRR89" s="332" t="s">
        <v>904</v>
      </c>
      <c r="IRS89" s="333" t="s">
        <v>912</v>
      </c>
      <c r="IRT89" s="479">
        <v>42068</v>
      </c>
      <c r="IRU89" s="503">
        <v>2816000</v>
      </c>
      <c r="IRV89" s="336">
        <v>2</v>
      </c>
      <c r="IRW89" s="337" t="s">
        <v>1147</v>
      </c>
      <c r="IRX89" s="193"/>
      <c r="IRY89" s="336">
        <v>1</v>
      </c>
      <c r="IRZ89" s="332" t="s">
        <v>904</v>
      </c>
      <c r="ISA89" s="333" t="s">
        <v>912</v>
      </c>
      <c r="ISB89" s="479">
        <v>42068</v>
      </c>
      <c r="ISC89" s="503">
        <v>2816000</v>
      </c>
      <c r="ISD89" s="336">
        <v>2</v>
      </c>
      <c r="ISE89" s="337" t="s">
        <v>1147</v>
      </c>
      <c r="ISF89" s="193"/>
      <c r="ISG89" s="336">
        <v>1</v>
      </c>
      <c r="ISH89" s="332" t="s">
        <v>904</v>
      </c>
      <c r="ISI89" s="333" t="s">
        <v>912</v>
      </c>
      <c r="ISJ89" s="479">
        <v>42068</v>
      </c>
      <c r="ISK89" s="503">
        <v>2816000</v>
      </c>
      <c r="ISL89" s="336">
        <v>2</v>
      </c>
      <c r="ISM89" s="337" t="s">
        <v>1147</v>
      </c>
      <c r="ISN89" s="193"/>
      <c r="ISO89" s="336">
        <v>1</v>
      </c>
      <c r="ISP89" s="332" t="s">
        <v>904</v>
      </c>
      <c r="ISQ89" s="333" t="s">
        <v>912</v>
      </c>
      <c r="ISR89" s="479">
        <v>42068</v>
      </c>
      <c r="ISS89" s="503">
        <v>2816000</v>
      </c>
      <c r="IST89" s="336">
        <v>2</v>
      </c>
      <c r="ISU89" s="337" t="s">
        <v>1147</v>
      </c>
      <c r="ISV89" s="193"/>
      <c r="ISW89" s="336">
        <v>1</v>
      </c>
      <c r="ISX89" s="332" t="s">
        <v>904</v>
      </c>
      <c r="ISY89" s="333" t="s">
        <v>912</v>
      </c>
      <c r="ISZ89" s="479">
        <v>42068</v>
      </c>
      <c r="ITA89" s="503">
        <v>2816000</v>
      </c>
      <c r="ITB89" s="336">
        <v>2</v>
      </c>
      <c r="ITC89" s="337" t="s">
        <v>1147</v>
      </c>
      <c r="ITD89" s="193"/>
      <c r="ITE89" s="336">
        <v>1</v>
      </c>
      <c r="ITF89" s="332" t="s">
        <v>904</v>
      </c>
      <c r="ITG89" s="333" t="s">
        <v>912</v>
      </c>
      <c r="ITH89" s="479">
        <v>42068</v>
      </c>
      <c r="ITI89" s="503">
        <v>2816000</v>
      </c>
      <c r="ITJ89" s="336">
        <v>2</v>
      </c>
      <c r="ITK89" s="337" t="s">
        <v>1147</v>
      </c>
      <c r="ITL89" s="193"/>
      <c r="ITM89" s="336">
        <v>1</v>
      </c>
      <c r="ITN89" s="332" t="s">
        <v>904</v>
      </c>
      <c r="ITO89" s="333" t="s">
        <v>912</v>
      </c>
      <c r="ITP89" s="479">
        <v>42068</v>
      </c>
      <c r="ITQ89" s="503">
        <v>2816000</v>
      </c>
      <c r="ITR89" s="336">
        <v>2</v>
      </c>
      <c r="ITS89" s="337" t="s">
        <v>1147</v>
      </c>
      <c r="ITT89" s="193"/>
      <c r="ITU89" s="336">
        <v>1</v>
      </c>
      <c r="ITV89" s="332" t="s">
        <v>904</v>
      </c>
      <c r="ITW89" s="333" t="s">
        <v>912</v>
      </c>
      <c r="ITX89" s="479">
        <v>42068</v>
      </c>
      <c r="ITY89" s="503">
        <v>2816000</v>
      </c>
      <c r="ITZ89" s="336">
        <v>2</v>
      </c>
      <c r="IUA89" s="337" t="s">
        <v>1147</v>
      </c>
      <c r="IUB89" s="193"/>
      <c r="IUC89" s="336">
        <v>1</v>
      </c>
      <c r="IUD89" s="332" t="s">
        <v>904</v>
      </c>
      <c r="IUE89" s="333" t="s">
        <v>912</v>
      </c>
      <c r="IUF89" s="479">
        <v>42068</v>
      </c>
      <c r="IUG89" s="503">
        <v>2816000</v>
      </c>
      <c r="IUH89" s="336">
        <v>2</v>
      </c>
      <c r="IUI89" s="337" t="s">
        <v>1147</v>
      </c>
      <c r="IUJ89" s="193"/>
      <c r="IUK89" s="336">
        <v>1</v>
      </c>
      <c r="IUL89" s="332" t="s">
        <v>904</v>
      </c>
      <c r="IUM89" s="333" t="s">
        <v>912</v>
      </c>
      <c r="IUN89" s="479">
        <v>42068</v>
      </c>
      <c r="IUO89" s="503">
        <v>2816000</v>
      </c>
      <c r="IUP89" s="336">
        <v>2</v>
      </c>
      <c r="IUQ89" s="337" t="s">
        <v>1147</v>
      </c>
      <c r="IUR89" s="193"/>
      <c r="IUS89" s="336">
        <v>1</v>
      </c>
      <c r="IUT89" s="332" t="s">
        <v>904</v>
      </c>
      <c r="IUU89" s="333" t="s">
        <v>912</v>
      </c>
      <c r="IUV89" s="479">
        <v>42068</v>
      </c>
      <c r="IUW89" s="503">
        <v>2816000</v>
      </c>
      <c r="IUX89" s="336">
        <v>2</v>
      </c>
      <c r="IUY89" s="337" t="s">
        <v>1147</v>
      </c>
      <c r="IUZ89" s="193"/>
      <c r="IVA89" s="336">
        <v>1</v>
      </c>
      <c r="IVB89" s="332" t="s">
        <v>904</v>
      </c>
      <c r="IVC89" s="333" t="s">
        <v>912</v>
      </c>
      <c r="IVD89" s="479">
        <v>42068</v>
      </c>
      <c r="IVE89" s="503">
        <v>2816000</v>
      </c>
      <c r="IVF89" s="336">
        <v>2</v>
      </c>
      <c r="IVG89" s="337" t="s">
        <v>1147</v>
      </c>
      <c r="IVH89" s="193"/>
      <c r="IVI89" s="336">
        <v>1</v>
      </c>
      <c r="IVJ89" s="332" t="s">
        <v>904</v>
      </c>
      <c r="IVK89" s="333" t="s">
        <v>912</v>
      </c>
      <c r="IVL89" s="479">
        <v>42068</v>
      </c>
      <c r="IVM89" s="503">
        <v>2816000</v>
      </c>
      <c r="IVN89" s="336">
        <v>2</v>
      </c>
      <c r="IVO89" s="337" t="s">
        <v>1147</v>
      </c>
      <c r="IVP89" s="193"/>
      <c r="IVQ89" s="336">
        <v>1</v>
      </c>
      <c r="IVR89" s="332" t="s">
        <v>904</v>
      </c>
      <c r="IVS89" s="333" t="s">
        <v>912</v>
      </c>
      <c r="IVT89" s="479">
        <v>42068</v>
      </c>
      <c r="IVU89" s="503">
        <v>2816000</v>
      </c>
      <c r="IVV89" s="336">
        <v>2</v>
      </c>
      <c r="IVW89" s="337" t="s">
        <v>1147</v>
      </c>
      <c r="IVX89" s="193"/>
      <c r="IVY89" s="336">
        <v>1</v>
      </c>
      <c r="IVZ89" s="332" t="s">
        <v>904</v>
      </c>
      <c r="IWA89" s="333" t="s">
        <v>912</v>
      </c>
      <c r="IWB89" s="479">
        <v>42068</v>
      </c>
      <c r="IWC89" s="503">
        <v>2816000</v>
      </c>
      <c r="IWD89" s="336">
        <v>2</v>
      </c>
      <c r="IWE89" s="337" t="s">
        <v>1147</v>
      </c>
      <c r="IWF89" s="193"/>
      <c r="IWG89" s="336">
        <v>1</v>
      </c>
      <c r="IWH89" s="332" t="s">
        <v>904</v>
      </c>
      <c r="IWI89" s="333" t="s">
        <v>912</v>
      </c>
      <c r="IWJ89" s="479">
        <v>42068</v>
      </c>
      <c r="IWK89" s="503">
        <v>2816000</v>
      </c>
      <c r="IWL89" s="336">
        <v>2</v>
      </c>
      <c r="IWM89" s="337" t="s">
        <v>1147</v>
      </c>
      <c r="IWN89" s="193"/>
      <c r="IWO89" s="336">
        <v>1</v>
      </c>
      <c r="IWP89" s="332" t="s">
        <v>904</v>
      </c>
      <c r="IWQ89" s="333" t="s">
        <v>912</v>
      </c>
      <c r="IWR89" s="479">
        <v>42068</v>
      </c>
      <c r="IWS89" s="503">
        <v>2816000</v>
      </c>
      <c r="IWT89" s="336">
        <v>2</v>
      </c>
      <c r="IWU89" s="337" t="s">
        <v>1147</v>
      </c>
      <c r="IWV89" s="193"/>
      <c r="IWW89" s="336">
        <v>1</v>
      </c>
      <c r="IWX89" s="332" t="s">
        <v>904</v>
      </c>
      <c r="IWY89" s="333" t="s">
        <v>912</v>
      </c>
      <c r="IWZ89" s="479">
        <v>42068</v>
      </c>
      <c r="IXA89" s="503">
        <v>2816000</v>
      </c>
      <c r="IXB89" s="336">
        <v>2</v>
      </c>
      <c r="IXC89" s="337" t="s">
        <v>1147</v>
      </c>
      <c r="IXD89" s="193"/>
      <c r="IXE89" s="336">
        <v>1</v>
      </c>
      <c r="IXF89" s="332" t="s">
        <v>904</v>
      </c>
      <c r="IXG89" s="333" t="s">
        <v>912</v>
      </c>
      <c r="IXH89" s="479">
        <v>42068</v>
      </c>
      <c r="IXI89" s="503">
        <v>2816000</v>
      </c>
      <c r="IXJ89" s="336">
        <v>2</v>
      </c>
      <c r="IXK89" s="337" t="s">
        <v>1147</v>
      </c>
      <c r="IXL89" s="193"/>
      <c r="IXM89" s="336">
        <v>1</v>
      </c>
      <c r="IXN89" s="332" t="s">
        <v>904</v>
      </c>
      <c r="IXO89" s="333" t="s">
        <v>912</v>
      </c>
      <c r="IXP89" s="479">
        <v>42068</v>
      </c>
      <c r="IXQ89" s="503">
        <v>2816000</v>
      </c>
      <c r="IXR89" s="336">
        <v>2</v>
      </c>
      <c r="IXS89" s="337" t="s">
        <v>1147</v>
      </c>
      <c r="IXT89" s="193"/>
      <c r="IXU89" s="336">
        <v>1</v>
      </c>
      <c r="IXV89" s="332" t="s">
        <v>904</v>
      </c>
      <c r="IXW89" s="333" t="s">
        <v>912</v>
      </c>
      <c r="IXX89" s="479">
        <v>42068</v>
      </c>
      <c r="IXY89" s="503">
        <v>2816000</v>
      </c>
      <c r="IXZ89" s="336">
        <v>2</v>
      </c>
      <c r="IYA89" s="337" t="s">
        <v>1147</v>
      </c>
      <c r="IYB89" s="193"/>
      <c r="IYC89" s="336">
        <v>1</v>
      </c>
      <c r="IYD89" s="332" t="s">
        <v>904</v>
      </c>
      <c r="IYE89" s="333" t="s">
        <v>912</v>
      </c>
      <c r="IYF89" s="479">
        <v>42068</v>
      </c>
      <c r="IYG89" s="503">
        <v>2816000</v>
      </c>
      <c r="IYH89" s="336">
        <v>2</v>
      </c>
      <c r="IYI89" s="337" t="s">
        <v>1147</v>
      </c>
      <c r="IYJ89" s="193"/>
      <c r="IYK89" s="336">
        <v>1</v>
      </c>
      <c r="IYL89" s="332" t="s">
        <v>904</v>
      </c>
      <c r="IYM89" s="333" t="s">
        <v>912</v>
      </c>
      <c r="IYN89" s="479">
        <v>42068</v>
      </c>
      <c r="IYO89" s="503">
        <v>2816000</v>
      </c>
      <c r="IYP89" s="336">
        <v>2</v>
      </c>
      <c r="IYQ89" s="337" t="s">
        <v>1147</v>
      </c>
      <c r="IYR89" s="193"/>
      <c r="IYS89" s="336">
        <v>1</v>
      </c>
      <c r="IYT89" s="332" t="s">
        <v>904</v>
      </c>
      <c r="IYU89" s="333" t="s">
        <v>912</v>
      </c>
      <c r="IYV89" s="479">
        <v>42068</v>
      </c>
      <c r="IYW89" s="503">
        <v>2816000</v>
      </c>
      <c r="IYX89" s="336">
        <v>2</v>
      </c>
      <c r="IYY89" s="337" t="s">
        <v>1147</v>
      </c>
      <c r="IYZ89" s="193"/>
      <c r="IZA89" s="336">
        <v>1</v>
      </c>
      <c r="IZB89" s="332" t="s">
        <v>904</v>
      </c>
      <c r="IZC89" s="333" t="s">
        <v>912</v>
      </c>
      <c r="IZD89" s="479">
        <v>42068</v>
      </c>
      <c r="IZE89" s="503">
        <v>2816000</v>
      </c>
      <c r="IZF89" s="336">
        <v>2</v>
      </c>
      <c r="IZG89" s="337" t="s">
        <v>1147</v>
      </c>
      <c r="IZH89" s="193"/>
      <c r="IZI89" s="336">
        <v>1</v>
      </c>
      <c r="IZJ89" s="332" t="s">
        <v>904</v>
      </c>
      <c r="IZK89" s="333" t="s">
        <v>912</v>
      </c>
      <c r="IZL89" s="479">
        <v>42068</v>
      </c>
      <c r="IZM89" s="503">
        <v>2816000</v>
      </c>
      <c r="IZN89" s="336">
        <v>2</v>
      </c>
      <c r="IZO89" s="337" t="s">
        <v>1147</v>
      </c>
      <c r="IZP89" s="193"/>
      <c r="IZQ89" s="336">
        <v>1</v>
      </c>
      <c r="IZR89" s="332" t="s">
        <v>904</v>
      </c>
      <c r="IZS89" s="333" t="s">
        <v>912</v>
      </c>
      <c r="IZT89" s="479">
        <v>42068</v>
      </c>
      <c r="IZU89" s="503">
        <v>2816000</v>
      </c>
      <c r="IZV89" s="336">
        <v>2</v>
      </c>
      <c r="IZW89" s="337" t="s">
        <v>1147</v>
      </c>
      <c r="IZX89" s="193"/>
      <c r="IZY89" s="336">
        <v>1</v>
      </c>
      <c r="IZZ89" s="332" t="s">
        <v>904</v>
      </c>
      <c r="JAA89" s="333" t="s">
        <v>912</v>
      </c>
      <c r="JAB89" s="479">
        <v>42068</v>
      </c>
      <c r="JAC89" s="503">
        <v>2816000</v>
      </c>
      <c r="JAD89" s="336">
        <v>2</v>
      </c>
      <c r="JAE89" s="337" t="s">
        <v>1147</v>
      </c>
      <c r="JAF89" s="193"/>
      <c r="JAG89" s="336">
        <v>1</v>
      </c>
      <c r="JAH89" s="332" t="s">
        <v>904</v>
      </c>
      <c r="JAI89" s="333" t="s">
        <v>912</v>
      </c>
      <c r="JAJ89" s="479">
        <v>42068</v>
      </c>
      <c r="JAK89" s="503">
        <v>2816000</v>
      </c>
      <c r="JAL89" s="336">
        <v>2</v>
      </c>
      <c r="JAM89" s="337" t="s">
        <v>1147</v>
      </c>
      <c r="JAN89" s="193"/>
      <c r="JAO89" s="336">
        <v>1</v>
      </c>
      <c r="JAP89" s="332" t="s">
        <v>904</v>
      </c>
      <c r="JAQ89" s="333" t="s">
        <v>912</v>
      </c>
      <c r="JAR89" s="479">
        <v>42068</v>
      </c>
      <c r="JAS89" s="503">
        <v>2816000</v>
      </c>
      <c r="JAT89" s="336">
        <v>2</v>
      </c>
      <c r="JAU89" s="337" t="s">
        <v>1147</v>
      </c>
      <c r="JAV89" s="193"/>
      <c r="JAW89" s="336">
        <v>1</v>
      </c>
      <c r="JAX89" s="332" t="s">
        <v>904</v>
      </c>
      <c r="JAY89" s="333" t="s">
        <v>912</v>
      </c>
      <c r="JAZ89" s="479">
        <v>42068</v>
      </c>
      <c r="JBA89" s="503">
        <v>2816000</v>
      </c>
      <c r="JBB89" s="336">
        <v>2</v>
      </c>
      <c r="JBC89" s="337" t="s">
        <v>1147</v>
      </c>
      <c r="JBD89" s="193"/>
      <c r="JBE89" s="336">
        <v>1</v>
      </c>
      <c r="JBF89" s="332" t="s">
        <v>904</v>
      </c>
      <c r="JBG89" s="333" t="s">
        <v>912</v>
      </c>
      <c r="JBH89" s="479">
        <v>42068</v>
      </c>
      <c r="JBI89" s="503">
        <v>2816000</v>
      </c>
      <c r="JBJ89" s="336">
        <v>2</v>
      </c>
      <c r="JBK89" s="337" t="s">
        <v>1147</v>
      </c>
      <c r="JBL89" s="193"/>
      <c r="JBM89" s="336">
        <v>1</v>
      </c>
      <c r="JBN89" s="332" t="s">
        <v>904</v>
      </c>
      <c r="JBO89" s="333" t="s">
        <v>912</v>
      </c>
      <c r="JBP89" s="479">
        <v>42068</v>
      </c>
      <c r="JBQ89" s="503">
        <v>2816000</v>
      </c>
      <c r="JBR89" s="336">
        <v>2</v>
      </c>
      <c r="JBS89" s="337" t="s">
        <v>1147</v>
      </c>
      <c r="JBT89" s="193"/>
      <c r="JBU89" s="336">
        <v>1</v>
      </c>
      <c r="JBV89" s="332" t="s">
        <v>904</v>
      </c>
      <c r="JBW89" s="333" t="s">
        <v>912</v>
      </c>
      <c r="JBX89" s="479">
        <v>42068</v>
      </c>
      <c r="JBY89" s="503">
        <v>2816000</v>
      </c>
      <c r="JBZ89" s="336">
        <v>2</v>
      </c>
      <c r="JCA89" s="337" t="s">
        <v>1147</v>
      </c>
      <c r="JCB89" s="193"/>
      <c r="JCC89" s="336">
        <v>1</v>
      </c>
      <c r="JCD89" s="332" t="s">
        <v>904</v>
      </c>
      <c r="JCE89" s="333" t="s">
        <v>912</v>
      </c>
      <c r="JCF89" s="479">
        <v>42068</v>
      </c>
      <c r="JCG89" s="503">
        <v>2816000</v>
      </c>
      <c r="JCH89" s="336">
        <v>2</v>
      </c>
      <c r="JCI89" s="337" t="s">
        <v>1147</v>
      </c>
      <c r="JCJ89" s="193"/>
      <c r="JCK89" s="336">
        <v>1</v>
      </c>
      <c r="JCL89" s="332" t="s">
        <v>904</v>
      </c>
      <c r="JCM89" s="333" t="s">
        <v>912</v>
      </c>
      <c r="JCN89" s="479">
        <v>42068</v>
      </c>
      <c r="JCO89" s="503">
        <v>2816000</v>
      </c>
      <c r="JCP89" s="336">
        <v>2</v>
      </c>
      <c r="JCQ89" s="337" t="s">
        <v>1147</v>
      </c>
      <c r="JCR89" s="193"/>
      <c r="JCS89" s="336">
        <v>1</v>
      </c>
      <c r="JCT89" s="332" t="s">
        <v>904</v>
      </c>
      <c r="JCU89" s="333" t="s">
        <v>912</v>
      </c>
      <c r="JCV89" s="479">
        <v>42068</v>
      </c>
      <c r="JCW89" s="503">
        <v>2816000</v>
      </c>
      <c r="JCX89" s="336">
        <v>2</v>
      </c>
      <c r="JCY89" s="337" t="s">
        <v>1147</v>
      </c>
      <c r="JCZ89" s="193"/>
      <c r="JDA89" s="336">
        <v>1</v>
      </c>
      <c r="JDB89" s="332" t="s">
        <v>904</v>
      </c>
      <c r="JDC89" s="333" t="s">
        <v>912</v>
      </c>
      <c r="JDD89" s="479">
        <v>42068</v>
      </c>
      <c r="JDE89" s="503">
        <v>2816000</v>
      </c>
      <c r="JDF89" s="336">
        <v>2</v>
      </c>
      <c r="JDG89" s="337" t="s">
        <v>1147</v>
      </c>
      <c r="JDH89" s="193"/>
      <c r="JDI89" s="336">
        <v>1</v>
      </c>
      <c r="JDJ89" s="332" t="s">
        <v>904</v>
      </c>
      <c r="JDK89" s="333" t="s">
        <v>912</v>
      </c>
      <c r="JDL89" s="479">
        <v>42068</v>
      </c>
      <c r="JDM89" s="503">
        <v>2816000</v>
      </c>
      <c r="JDN89" s="336">
        <v>2</v>
      </c>
      <c r="JDO89" s="337" t="s">
        <v>1147</v>
      </c>
      <c r="JDP89" s="193"/>
      <c r="JDQ89" s="336">
        <v>1</v>
      </c>
      <c r="JDR89" s="332" t="s">
        <v>904</v>
      </c>
      <c r="JDS89" s="333" t="s">
        <v>912</v>
      </c>
      <c r="JDT89" s="479">
        <v>42068</v>
      </c>
      <c r="JDU89" s="503">
        <v>2816000</v>
      </c>
      <c r="JDV89" s="336">
        <v>2</v>
      </c>
      <c r="JDW89" s="337" t="s">
        <v>1147</v>
      </c>
      <c r="JDX89" s="193"/>
      <c r="JDY89" s="336">
        <v>1</v>
      </c>
      <c r="JDZ89" s="332" t="s">
        <v>904</v>
      </c>
      <c r="JEA89" s="333" t="s">
        <v>912</v>
      </c>
      <c r="JEB89" s="479">
        <v>42068</v>
      </c>
      <c r="JEC89" s="503">
        <v>2816000</v>
      </c>
      <c r="JED89" s="336">
        <v>2</v>
      </c>
      <c r="JEE89" s="337" t="s">
        <v>1147</v>
      </c>
      <c r="JEF89" s="193"/>
      <c r="JEG89" s="336">
        <v>1</v>
      </c>
      <c r="JEH89" s="332" t="s">
        <v>904</v>
      </c>
      <c r="JEI89" s="333" t="s">
        <v>912</v>
      </c>
      <c r="JEJ89" s="479">
        <v>42068</v>
      </c>
      <c r="JEK89" s="503">
        <v>2816000</v>
      </c>
      <c r="JEL89" s="336">
        <v>2</v>
      </c>
      <c r="JEM89" s="337" t="s">
        <v>1147</v>
      </c>
      <c r="JEN89" s="193"/>
      <c r="JEO89" s="336">
        <v>1</v>
      </c>
      <c r="JEP89" s="332" t="s">
        <v>904</v>
      </c>
      <c r="JEQ89" s="333" t="s">
        <v>912</v>
      </c>
      <c r="JER89" s="479">
        <v>42068</v>
      </c>
      <c r="JES89" s="503">
        <v>2816000</v>
      </c>
      <c r="JET89" s="336">
        <v>2</v>
      </c>
      <c r="JEU89" s="337" t="s">
        <v>1147</v>
      </c>
      <c r="JEV89" s="193"/>
      <c r="JEW89" s="336">
        <v>1</v>
      </c>
      <c r="JEX89" s="332" t="s">
        <v>904</v>
      </c>
      <c r="JEY89" s="333" t="s">
        <v>912</v>
      </c>
      <c r="JEZ89" s="479">
        <v>42068</v>
      </c>
      <c r="JFA89" s="503">
        <v>2816000</v>
      </c>
      <c r="JFB89" s="336">
        <v>2</v>
      </c>
      <c r="JFC89" s="337" t="s">
        <v>1147</v>
      </c>
      <c r="JFD89" s="193"/>
      <c r="JFE89" s="336">
        <v>1</v>
      </c>
      <c r="JFF89" s="332" t="s">
        <v>904</v>
      </c>
      <c r="JFG89" s="333" t="s">
        <v>912</v>
      </c>
      <c r="JFH89" s="479">
        <v>42068</v>
      </c>
      <c r="JFI89" s="503">
        <v>2816000</v>
      </c>
      <c r="JFJ89" s="336">
        <v>2</v>
      </c>
      <c r="JFK89" s="337" t="s">
        <v>1147</v>
      </c>
      <c r="JFL89" s="193"/>
      <c r="JFM89" s="336">
        <v>1</v>
      </c>
      <c r="JFN89" s="332" t="s">
        <v>904</v>
      </c>
      <c r="JFO89" s="333" t="s">
        <v>912</v>
      </c>
      <c r="JFP89" s="479">
        <v>42068</v>
      </c>
      <c r="JFQ89" s="503">
        <v>2816000</v>
      </c>
      <c r="JFR89" s="336">
        <v>2</v>
      </c>
      <c r="JFS89" s="337" t="s">
        <v>1147</v>
      </c>
      <c r="JFT89" s="193"/>
      <c r="JFU89" s="336">
        <v>1</v>
      </c>
      <c r="JFV89" s="332" t="s">
        <v>904</v>
      </c>
      <c r="JFW89" s="333" t="s">
        <v>912</v>
      </c>
      <c r="JFX89" s="479">
        <v>42068</v>
      </c>
      <c r="JFY89" s="503">
        <v>2816000</v>
      </c>
      <c r="JFZ89" s="336">
        <v>2</v>
      </c>
      <c r="JGA89" s="337" t="s">
        <v>1147</v>
      </c>
      <c r="JGB89" s="193"/>
      <c r="JGC89" s="336">
        <v>1</v>
      </c>
      <c r="JGD89" s="332" t="s">
        <v>904</v>
      </c>
      <c r="JGE89" s="333" t="s">
        <v>912</v>
      </c>
      <c r="JGF89" s="479">
        <v>42068</v>
      </c>
      <c r="JGG89" s="503">
        <v>2816000</v>
      </c>
      <c r="JGH89" s="336">
        <v>2</v>
      </c>
      <c r="JGI89" s="337" t="s">
        <v>1147</v>
      </c>
      <c r="JGJ89" s="193"/>
      <c r="JGK89" s="336">
        <v>1</v>
      </c>
      <c r="JGL89" s="332" t="s">
        <v>904</v>
      </c>
      <c r="JGM89" s="333" t="s">
        <v>912</v>
      </c>
      <c r="JGN89" s="479">
        <v>42068</v>
      </c>
      <c r="JGO89" s="503">
        <v>2816000</v>
      </c>
      <c r="JGP89" s="336">
        <v>2</v>
      </c>
      <c r="JGQ89" s="337" t="s">
        <v>1147</v>
      </c>
      <c r="JGR89" s="193"/>
      <c r="JGS89" s="336">
        <v>1</v>
      </c>
      <c r="JGT89" s="332" t="s">
        <v>904</v>
      </c>
      <c r="JGU89" s="333" t="s">
        <v>912</v>
      </c>
      <c r="JGV89" s="479">
        <v>42068</v>
      </c>
      <c r="JGW89" s="503">
        <v>2816000</v>
      </c>
      <c r="JGX89" s="336">
        <v>2</v>
      </c>
      <c r="JGY89" s="337" t="s">
        <v>1147</v>
      </c>
      <c r="JGZ89" s="193"/>
      <c r="JHA89" s="336">
        <v>1</v>
      </c>
      <c r="JHB89" s="332" t="s">
        <v>904</v>
      </c>
      <c r="JHC89" s="333" t="s">
        <v>912</v>
      </c>
      <c r="JHD89" s="479">
        <v>42068</v>
      </c>
      <c r="JHE89" s="503">
        <v>2816000</v>
      </c>
      <c r="JHF89" s="336">
        <v>2</v>
      </c>
      <c r="JHG89" s="337" t="s">
        <v>1147</v>
      </c>
      <c r="JHH89" s="193"/>
      <c r="JHI89" s="336">
        <v>1</v>
      </c>
      <c r="JHJ89" s="332" t="s">
        <v>904</v>
      </c>
      <c r="JHK89" s="333" t="s">
        <v>912</v>
      </c>
      <c r="JHL89" s="479">
        <v>42068</v>
      </c>
      <c r="JHM89" s="503">
        <v>2816000</v>
      </c>
      <c r="JHN89" s="336">
        <v>2</v>
      </c>
      <c r="JHO89" s="337" t="s">
        <v>1147</v>
      </c>
      <c r="JHP89" s="193"/>
      <c r="JHQ89" s="336">
        <v>1</v>
      </c>
      <c r="JHR89" s="332" t="s">
        <v>904</v>
      </c>
      <c r="JHS89" s="333" t="s">
        <v>912</v>
      </c>
      <c r="JHT89" s="479">
        <v>42068</v>
      </c>
      <c r="JHU89" s="503">
        <v>2816000</v>
      </c>
      <c r="JHV89" s="336">
        <v>2</v>
      </c>
      <c r="JHW89" s="337" t="s">
        <v>1147</v>
      </c>
      <c r="JHX89" s="193"/>
      <c r="JHY89" s="336">
        <v>1</v>
      </c>
      <c r="JHZ89" s="332" t="s">
        <v>904</v>
      </c>
      <c r="JIA89" s="333" t="s">
        <v>912</v>
      </c>
      <c r="JIB89" s="479">
        <v>42068</v>
      </c>
      <c r="JIC89" s="503">
        <v>2816000</v>
      </c>
      <c r="JID89" s="336">
        <v>2</v>
      </c>
      <c r="JIE89" s="337" t="s">
        <v>1147</v>
      </c>
      <c r="JIF89" s="193"/>
      <c r="JIG89" s="336">
        <v>1</v>
      </c>
      <c r="JIH89" s="332" t="s">
        <v>904</v>
      </c>
      <c r="JII89" s="333" t="s">
        <v>912</v>
      </c>
      <c r="JIJ89" s="479">
        <v>42068</v>
      </c>
      <c r="JIK89" s="503">
        <v>2816000</v>
      </c>
      <c r="JIL89" s="336">
        <v>2</v>
      </c>
      <c r="JIM89" s="337" t="s">
        <v>1147</v>
      </c>
      <c r="JIN89" s="193"/>
      <c r="JIO89" s="336">
        <v>1</v>
      </c>
      <c r="JIP89" s="332" t="s">
        <v>904</v>
      </c>
      <c r="JIQ89" s="333" t="s">
        <v>912</v>
      </c>
      <c r="JIR89" s="479">
        <v>42068</v>
      </c>
      <c r="JIS89" s="503">
        <v>2816000</v>
      </c>
      <c r="JIT89" s="336">
        <v>2</v>
      </c>
      <c r="JIU89" s="337" t="s">
        <v>1147</v>
      </c>
      <c r="JIV89" s="193"/>
      <c r="JIW89" s="336">
        <v>1</v>
      </c>
      <c r="JIX89" s="332" t="s">
        <v>904</v>
      </c>
      <c r="JIY89" s="333" t="s">
        <v>912</v>
      </c>
      <c r="JIZ89" s="479">
        <v>42068</v>
      </c>
      <c r="JJA89" s="503">
        <v>2816000</v>
      </c>
      <c r="JJB89" s="336">
        <v>2</v>
      </c>
      <c r="JJC89" s="337" t="s">
        <v>1147</v>
      </c>
      <c r="JJD89" s="193"/>
      <c r="JJE89" s="336">
        <v>1</v>
      </c>
      <c r="JJF89" s="332" t="s">
        <v>904</v>
      </c>
      <c r="JJG89" s="333" t="s">
        <v>912</v>
      </c>
      <c r="JJH89" s="479">
        <v>42068</v>
      </c>
      <c r="JJI89" s="503">
        <v>2816000</v>
      </c>
      <c r="JJJ89" s="336">
        <v>2</v>
      </c>
      <c r="JJK89" s="337" t="s">
        <v>1147</v>
      </c>
      <c r="JJL89" s="193"/>
      <c r="JJM89" s="336">
        <v>1</v>
      </c>
      <c r="JJN89" s="332" t="s">
        <v>904</v>
      </c>
      <c r="JJO89" s="333" t="s">
        <v>912</v>
      </c>
      <c r="JJP89" s="479">
        <v>42068</v>
      </c>
      <c r="JJQ89" s="503">
        <v>2816000</v>
      </c>
      <c r="JJR89" s="336">
        <v>2</v>
      </c>
      <c r="JJS89" s="337" t="s">
        <v>1147</v>
      </c>
      <c r="JJT89" s="193"/>
      <c r="JJU89" s="336">
        <v>1</v>
      </c>
      <c r="JJV89" s="332" t="s">
        <v>904</v>
      </c>
      <c r="JJW89" s="333" t="s">
        <v>912</v>
      </c>
      <c r="JJX89" s="479">
        <v>42068</v>
      </c>
      <c r="JJY89" s="503">
        <v>2816000</v>
      </c>
      <c r="JJZ89" s="336">
        <v>2</v>
      </c>
      <c r="JKA89" s="337" t="s">
        <v>1147</v>
      </c>
      <c r="JKB89" s="193"/>
      <c r="JKC89" s="336">
        <v>1</v>
      </c>
      <c r="JKD89" s="332" t="s">
        <v>904</v>
      </c>
      <c r="JKE89" s="333" t="s">
        <v>912</v>
      </c>
      <c r="JKF89" s="479">
        <v>42068</v>
      </c>
      <c r="JKG89" s="503">
        <v>2816000</v>
      </c>
      <c r="JKH89" s="336">
        <v>2</v>
      </c>
      <c r="JKI89" s="337" t="s">
        <v>1147</v>
      </c>
      <c r="JKJ89" s="193"/>
      <c r="JKK89" s="336">
        <v>1</v>
      </c>
      <c r="JKL89" s="332" t="s">
        <v>904</v>
      </c>
      <c r="JKM89" s="333" t="s">
        <v>912</v>
      </c>
      <c r="JKN89" s="479">
        <v>42068</v>
      </c>
      <c r="JKO89" s="503">
        <v>2816000</v>
      </c>
      <c r="JKP89" s="336">
        <v>2</v>
      </c>
      <c r="JKQ89" s="337" t="s">
        <v>1147</v>
      </c>
      <c r="JKR89" s="193"/>
      <c r="JKS89" s="336">
        <v>1</v>
      </c>
      <c r="JKT89" s="332" t="s">
        <v>904</v>
      </c>
      <c r="JKU89" s="333" t="s">
        <v>912</v>
      </c>
      <c r="JKV89" s="479">
        <v>42068</v>
      </c>
      <c r="JKW89" s="503">
        <v>2816000</v>
      </c>
      <c r="JKX89" s="336">
        <v>2</v>
      </c>
      <c r="JKY89" s="337" t="s">
        <v>1147</v>
      </c>
      <c r="JKZ89" s="193"/>
      <c r="JLA89" s="336">
        <v>1</v>
      </c>
      <c r="JLB89" s="332" t="s">
        <v>904</v>
      </c>
      <c r="JLC89" s="333" t="s">
        <v>912</v>
      </c>
      <c r="JLD89" s="479">
        <v>42068</v>
      </c>
      <c r="JLE89" s="503">
        <v>2816000</v>
      </c>
      <c r="JLF89" s="336">
        <v>2</v>
      </c>
      <c r="JLG89" s="337" t="s">
        <v>1147</v>
      </c>
      <c r="JLH89" s="193"/>
      <c r="JLI89" s="336">
        <v>1</v>
      </c>
      <c r="JLJ89" s="332" t="s">
        <v>904</v>
      </c>
      <c r="JLK89" s="333" t="s">
        <v>912</v>
      </c>
      <c r="JLL89" s="479">
        <v>42068</v>
      </c>
      <c r="JLM89" s="503">
        <v>2816000</v>
      </c>
      <c r="JLN89" s="336">
        <v>2</v>
      </c>
      <c r="JLO89" s="337" t="s">
        <v>1147</v>
      </c>
      <c r="JLP89" s="193"/>
      <c r="JLQ89" s="336">
        <v>1</v>
      </c>
      <c r="JLR89" s="332" t="s">
        <v>904</v>
      </c>
      <c r="JLS89" s="333" t="s">
        <v>912</v>
      </c>
      <c r="JLT89" s="479">
        <v>42068</v>
      </c>
      <c r="JLU89" s="503">
        <v>2816000</v>
      </c>
      <c r="JLV89" s="336">
        <v>2</v>
      </c>
      <c r="JLW89" s="337" t="s">
        <v>1147</v>
      </c>
      <c r="JLX89" s="193"/>
      <c r="JLY89" s="336">
        <v>1</v>
      </c>
      <c r="JLZ89" s="332" t="s">
        <v>904</v>
      </c>
      <c r="JMA89" s="333" t="s">
        <v>912</v>
      </c>
      <c r="JMB89" s="479">
        <v>42068</v>
      </c>
      <c r="JMC89" s="503">
        <v>2816000</v>
      </c>
      <c r="JMD89" s="336">
        <v>2</v>
      </c>
      <c r="JME89" s="337" t="s">
        <v>1147</v>
      </c>
      <c r="JMF89" s="193"/>
      <c r="JMG89" s="336">
        <v>1</v>
      </c>
      <c r="JMH89" s="332" t="s">
        <v>904</v>
      </c>
      <c r="JMI89" s="333" t="s">
        <v>912</v>
      </c>
      <c r="JMJ89" s="479">
        <v>42068</v>
      </c>
      <c r="JMK89" s="503">
        <v>2816000</v>
      </c>
      <c r="JML89" s="336">
        <v>2</v>
      </c>
      <c r="JMM89" s="337" t="s">
        <v>1147</v>
      </c>
      <c r="JMN89" s="193"/>
      <c r="JMO89" s="336">
        <v>1</v>
      </c>
      <c r="JMP89" s="332" t="s">
        <v>904</v>
      </c>
      <c r="JMQ89" s="333" t="s">
        <v>912</v>
      </c>
      <c r="JMR89" s="479">
        <v>42068</v>
      </c>
      <c r="JMS89" s="503">
        <v>2816000</v>
      </c>
      <c r="JMT89" s="336">
        <v>2</v>
      </c>
      <c r="JMU89" s="337" t="s">
        <v>1147</v>
      </c>
      <c r="JMV89" s="193"/>
      <c r="JMW89" s="336">
        <v>1</v>
      </c>
      <c r="JMX89" s="332" t="s">
        <v>904</v>
      </c>
      <c r="JMY89" s="333" t="s">
        <v>912</v>
      </c>
      <c r="JMZ89" s="479">
        <v>42068</v>
      </c>
      <c r="JNA89" s="503">
        <v>2816000</v>
      </c>
      <c r="JNB89" s="336">
        <v>2</v>
      </c>
      <c r="JNC89" s="337" t="s">
        <v>1147</v>
      </c>
      <c r="JND89" s="193"/>
      <c r="JNE89" s="336">
        <v>1</v>
      </c>
      <c r="JNF89" s="332" t="s">
        <v>904</v>
      </c>
      <c r="JNG89" s="333" t="s">
        <v>912</v>
      </c>
      <c r="JNH89" s="479">
        <v>42068</v>
      </c>
      <c r="JNI89" s="503">
        <v>2816000</v>
      </c>
      <c r="JNJ89" s="336">
        <v>2</v>
      </c>
      <c r="JNK89" s="337" t="s">
        <v>1147</v>
      </c>
      <c r="JNL89" s="193"/>
      <c r="JNM89" s="336">
        <v>1</v>
      </c>
      <c r="JNN89" s="332" t="s">
        <v>904</v>
      </c>
      <c r="JNO89" s="333" t="s">
        <v>912</v>
      </c>
      <c r="JNP89" s="479">
        <v>42068</v>
      </c>
      <c r="JNQ89" s="503">
        <v>2816000</v>
      </c>
      <c r="JNR89" s="336">
        <v>2</v>
      </c>
      <c r="JNS89" s="337" t="s">
        <v>1147</v>
      </c>
      <c r="JNT89" s="193"/>
      <c r="JNU89" s="336">
        <v>1</v>
      </c>
      <c r="JNV89" s="332" t="s">
        <v>904</v>
      </c>
      <c r="JNW89" s="333" t="s">
        <v>912</v>
      </c>
      <c r="JNX89" s="479">
        <v>42068</v>
      </c>
      <c r="JNY89" s="503">
        <v>2816000</v>
      </c>
      <c r="JNZ89" s="336">
        <v>2</v>
      </c>
      <c r="JOA89" s="337" t="s">
        <v>1147</v>
      </c>
      <c r="JOB89" s="193"/>
      <c r="JOC89" s="336">
        <v>1</v>
      </c>
      <c r="JOD89" s="332" t="s">
        <v>904</v>
      </c>
      <c r="JOE89" s="333" t="s">
        <v>912</v>
      </c>
      <c r="JOF89" s="479">
        <v>42068</v>
      </c>
      <c r="JOG89" s="503">
        <v>2816000</v>
      </c>
      <c r="JOH89" s="336">
        <v>2</v>
      </c>
      <c r="JOI89" s="337" t="s">
        <v>1147</v>
      </c>
      <c r="JOJ89" s="193"/>
      <c r="JOK89" s="336">
        <v>1</v>
      </c>
      <c r="JOL89" s="332" t="s">
        <v>904</v>
      </c>
      <c r="JOM89" s="333" t="s">
        <v>912</v>
      </c>
      <c r="JON89" s="479">
        <v>42068</v>
      </c>
      <c r="JOO89" s="503">
        <v>2816000</v>
      </c>
      <c r="JOP89" s="336">
        <v>2</v>
      </c>
      <c r="JOQ89" s="337" t="s">
        <v>1147</v>
      </c>
      <c r="JOR89" s="193"/>
      <c r="JOS89" s="336">
        <v>1</v>
      </c>
      <c r="JOT89" s="332" t="s">
        <v>904</v>
      </c>
      <c r="JOU89" s="333" t="s">
        <v>912</v>
      </c>
      <c r="JOV89" s="479">
        <v>42068</v>
      </c>
      <c r="JOW89" s="503">
        <v>2816000</v>
      </c>
      <c r="JOX89" s="336">
        <v>2</v>
      </c>
      <c r="JOY89" s="337" t="s">
        <v>1147</v>
      </c>
      <c r="JOZ89" s="193"/>
      <c r="JPA89" s="336">
        <v>1</v>
      </c>
      <c r="JPB89" s="332" t="s">
        <v>904</v>
      </c>
      <c r="JPC89" s="333" t="s">
        <v>912</v>
      </c>
      <c r="JPD89" s="479">
        <v>42068</v>
      </c>
      <c r="JPE89" s="503">
        <v>2816000</v>
      </c>
      <c r="JPF89" s="336">
        <v>2</v>
      </c>
      <c r="JPG89" s="337" t="s">
        <v>1147</v>
      </c>
      <c r="JPH89" s="193"/>
      <c r="JPI89" s="336">
        <v>1</v>
      </c>
      <c r="JPJ89" s="332" t="s">
        <v>904</v>
      </c>
      <c r="JPK89" s="333" t="s">
        <v>912</v>
      </c>
      <c r="JPL89" s="479">
        <v>42068</v>
      </c>
      <c r="JPM89" s="503">
        <v>2816000</v>
      </c>
      <c r="JPN89" s="336">
        <v>2</v>
      </c>
      <c r="JPO89" s="337" t="s">
        <v>1147</v>
      </c>
      <c r="JPP89" s="193"/>
      <c r="JPQ89" s="336">
        <v>1</v>
      </c>
      <c r="JPR89" s="332" t="s">
        <v>904</v>
      </c>
      <c r="JPS89" s="333" t="s">
        <v>912</v>
      </c>
      <c r="JPT89" s="479">
        <v>42068</v>
      </c>
      <c r="JPU89" s="503">
        <v>2816000</v>
      </c>
      <c r="JPV89" s="336">
        <v>2</v>
      </c>
      <c r="JPW89" s="337" t="s">
        <v>1147</v>
      </c>
      <c r="JPX89" s="193"/>
      <c r="JPY89" s="336">
        <v>1</v>
      </c>
      <c r="JPZ89" s="332" t="s">
        <v>904</v>
      </c>
      <c r="JQA89" s="333" t="s">
        <v>912</v>
      </c>
      <c r="JQB89" s="479">
        <v>42068</v>
      </c>
      <c r="JQC89" s="503">
        <v>2816000</v>
      </c>
      <c r="JQD89" s="336">
        <v>2</v>
      </c>
      <c r="JQE89" s="337" t="s">
        <v>1147</v>
      </c>
      <c r="JQF89" s="193"/>
      <c r="JQG89" s="336">
        <v>1</v>
      </c>
      <c r="JQH89" s="332" t="s">
        <v>904</v>
      </c>
      <c r="JQI89" s="333" t="s">
        <v>912</v>
      </c>
      <c r="JQJ89" s="479">
        <v>42068</v>
      </c>
      <c r="JQK89" s="503">
        <v>2816000</v>
      </c>
      <c r="JQL89" s="336">
        <v>2</v>
      </c>
      <c r="JQM89" s="337" t="s">
        <v>1147</v>
      </c>
      <c r="JQN89" s="193"/>
      <c r="JQO89" s="336">
        <v>1</v>
      </c>
      <c r="JQP89" s="332" t="s">
        <v>904</v>
      </c>
      <c r="JQQ89" s="333" t="s">
        <v>912</v>
      </c>
      <c r="JQR89" s="479">
        <v>42068</v>
      </c>
      <c r="JQS89" s="503">
        <v>2816000</v>
      </c>
      <c r="JQT89" s="336">
        <v>2</v>
      </c>
      <c r="JQU89" s="337" t="s">
        <v>1147</v>
      </c>
      <c r="JQV89" s="193"/>
      <c r="JQW89" s="336">
        <v>1</v>
      </c>
      <c r="JQX89" s="332" t="s">
        <v>904</v>
      </c>
      <c r="JQY89" s="333" t="s">
        <v>912</v>
      </c>
      <c r="JQZ89" s="479">
        <v>42068</v>
      </c>
      <c r="JRA89" s="503">
        <v>2816000</v>
      </c>
      <c r="JRB89" s="336">
        <v>2</v>
      </c>
      <c r="JRC89" s="337" t="s">
        <v>1147</v>
      </c>
      <c r="JRD89" s="193"/>
      <c r="JRE89" s="336">
        <v>1</v>
      </c>
      <c r="JRF89" s="332" t="s">
        <v>904</v>
      </c>
      <c r="JRG89" s="333" t="s">
        <v>912</v>
      </c>
      <c r="JRH89" s="479">
        <v>42068</v>
      </c>
      <c r="JRI89" s="503">
        <v>2816000</v>
      </c>
      <c r="JRJ89" s="336">
        <v>2</v>
      </c>
      <c r="JRK89" s="337" t="s">
        <v>1147</v>
      </c>
      <c r="JRL89" s="193"/>
      <c r="JRM89" s="336">
        <v>1</v>
      </c>
      <c r="JRN89" s="332" t="s">
        <v>904</v>
      </c>
      <c r="JRO89" s="333" t="s">
        <v>912</v>
      </c>
      <c r="JRP89" s="479">
        <v>42068</v>
      </c>
      <c r="JRQ89" s="503">
        <v>2816000</v>
      </c>
      <c r="JRR89" s="336">
        <v>2</v>
      </c>
      <c r="JRS89" s="337" t="s">
        <v>1147</v>
      </c>
      <c r="JRT89" s="193"/>
      <c r="JRU89" s="336">
        <v>1</v>
      </c>
      <c r="JRV89" s="332" t="s">
        <v>904</v>
      </c>
      <c r="JRW89" s="333" t="s">
        <v>912</v>
      </c>
      <c r="JRX89" s="479">
        <v>42068</v>
      </c>
      <c r="JRY89" s="503">
        <v>2816000</v>
      </c>
      <c r="JRZ89" s="336">
        <v>2</v>
      </c>
      <c r="JSA89" s="337" t="s">
        <v>1147</v>
      </c>
      <c r="JSB89" s="193"/>
      <c r="JSC89" s="336">
        <v>1</v>
      </c>
      <c r="JSD89" s="332" t="s">
        <v>904</v>
      </c>
      <c r="JSE89" s="333" t="s">
        <v>912</v>
      </c>
      <c r="JSF89" s="479">
        <v>42068</v>
      </c>
      <c r="JSG89" s="503">
        <v>2816000</v>
      </c>
      <c r="JSH89" s="336">
        <v>2</v>
      </c>
      <c r="JSI89" s="337" t="s">
        <v>1147</v>
      </c>
      <c r="JSJ89" s="193"/>
      <c r="JSK89" s="336">
        <v>1</v>
      </c>
      <c r="JSL89" s="332" t="s">
        <v>904</v>
      </c>
      <c r="JSM89" s="333" t="s">
        <v>912</v>
      </c>
      <c r="JSN89" s="479">
        <v>42068</v>
      </c>
      <c r="JSO89" s="503">
        <v>2816000</v>
      </c>
      <c r="JSP89" s="336">
        <v>2</v>
      </c>
      <c r="JSQ89" s="337" t="s">
        <v>1147</v>
      </c>
      <c r="JSR89" s="193"/>
      <c r="JSS89" s="336">
        <v>1</v>
      </c>
      <c r="JST89" s="332" t="s">
        <v>904</v>
      </c>
      <c r="JSU89" s="333" t="s">
        <v>912</v>
      </c>
      <c r="JSV89" s="479">
        <v>42068</v>
      </c>
      <c r="JSW89" s="503">
        <v>2816000</v>
      </c>
      <c r="JSX89" s="336">
        <v>2</v>
      </c>
      <c r="JSY89" s="337" t="s">
        <v>1147</v>
      </c>
      <c r="JSZ89" s="193"/>
      <c r="JTA89" s="336">
        <v>1</v>
      </c>
      <c r="JTB89" s="332" t="s">
        <v>904</v>
      </c>
      <c r="JTC89" s="333" t="s">
        <v>912</v>
      </c>
      <c r="JTD89" s="479">
        <v>42068</v>
      </c>
      <c r="JTE89" s="503">
        <v>2816000</v>
      </c>
      <c r="JTF89" s="336">
        <v>2</v>
      </c>
      <c r="JTG89" s="337" t="s">
        <v>1147</v>
      </c>
      <c r="JTH89" s="193"/>
      <c r="JTI89" s="336">
        <v>1</v>
      </c>
      <c r="JTJ89" s="332" t="s">
        <v>904</v>
      </c>
      <c r="JTK89" s="333" t="s">
        <v>912</v>
      </c>
      <c r="JTL89" s="479">
        <v>42068</v>
      </c>
      <c r="JTM89" s="503">
        <v>2816000</v>
      </c>
      <c r="JTN89" s="336">
        <v>2</v>
      </c>
      <c r="JTO89" s="337" t="s">
        <v>1147</v>
      </c>
      <c r="JTP89" s="193"/>
      <c r="JTQ89" s="336">
        <v>1</v>
      </c>
      <c r="JTR89" s="332" t="s">
        <v>904</v>
      </c>
      <c r="JTS89" s="333" t="s">
        <v>912</v>
      </c>
      <c r="JTT89" s="479">
        <v>42068</v>
      </c>
      <c r="JTU89" s="503">
        <v>2816000</v>
      </c>
      <c r="JTV89" s="336">
        <v>2</v>
      </c>
      <c r="JTW89" s="337" t="s">
        <v>1147</v>
      </c>
      <c r="JTX89" s="193"/>
      <c r="JTY89" s="336">
        <v>1</v>
      </c>
      <c r="JTZ89" s="332" t="s">
        <v>904</v>
      </c>
      <c r="JUA89" s="333" t="s">
        <v>912</v>
      </c>
      <c r="JUB89" s="479">
        <v>42068</v>
      </c>
      <c r="JUC89" s="503">
        <v>2816000</v>
      </c>
      <c r="JUD89" s="336">
        <v>2</v>
      </c>
      <c r="JUE89" s="337" t="s">
        <v>1147</v>
      </c>
      <c r="JUF89" s="193"/>
      <c r="JUG89" s="336">
        <v>1</v>
      </c>
      <c r="JUH89" s="332" t="s">
        <v>904</v>
      </c>
      <c r="JUI89" s="333" t="s">
        <v>912</v>
      </c>
      <c r="JUJ89" s="479">
        <v>42068</v>
      </c>
      <c r="JUK89" s="503">
        <v>2816000</v>
      </c>
      <c r="JUL89" s="336">
        <v>2</v>
      </c>
      <c r="JUM89" s="337" t="s">
        <v>1147</v>
      </c>
      <c r="JUN89" s="193"/>
      <c r="JUO89" s="336">
        <v>1</v>
      </c>
      <c r="JUP89" s="332" t="s">
        <v>904</v>
      </c>
      <c r="JUQ89" s="333" t="s">
        <v>912</v>
      </c>
      <c r="JUR89" s="479">
        <v>42068</v>
      </c>
      <c r="JUS89" s="503">
        <v>2816000</v>
      </c>
      <c r="JUT89" s="336">
        <v>2</v>
      </c>
      <c r="JUU89" s="337" t="s">
        <v>1147</v>
      </c>
      <c r="JUV89" s="193"/>
      <c r="JUW89" s="336">
        <v>1</v>
      </c>
      <c r="JUX89" s="332" t="s">
        <v>904</v>
      </c>
      <c r="JUY89" s="333" t="s">
        <v>912</v>
      </c>
      <c r="JUZ89" s="479">
        <v>42068</v>
      </c>
      <c r="JVA89" s="503">
        <v>2816000</v>
      </c>
      <c r="JVB89" s="336">
        <v>2</v>
      </c>
      <c r="JVC89" s="337" t="s">
        <v>1147</v>
      </c>
      <c r="JVD89" s="193"/>
      <c r="JVE89" s="336">
        <v>1</v>
      </c>
      <c r="JVF89" s="332" t="s">
        <v>904</v>
      </c>
      <c r="JVG89" s="333" t="s">
        <v>912</v>
      </c>
      <c r="JVH89" s="479">
        <v>42068</v>
      </c>
      <c r="JVI89" s="503">
        <v>2816000</v>
      </c>
      <c r="JVJ89" s="336">
        <v>2</v>
      </c>
      <c r="JVK89" s="337" t="s">
        <v>1147</v>
      </c>
      <c r="JVL89" s="193"/>
      <c r="JVM89" s="336">
        <v>1</v>
      </c>
      <c r="JVN89" s="332" t="s">
        <v>904</v>
      </c>
      <c r="JVO89" s="333" t="s">
        <v>912</v>
      </c>
      <c r="JVP89" s="479">
        <v>42068</v>
      </c>
      <c r="JVQ89" s="503">
        <v>2816000</v>
      </c>
      <c r="JVR89" s="336">
        <v>2</v>
      </c>
      <c r="JVS89" s="337" t="s">
        <v>1147</v>
      </c>
      <c r="JVT89" s="193"/>
      <c r="JVU89" s="336">
        <v>1</v>
      </c>
      <c r="JVV89" s="332" t="s">
        <v>904</v>
      </c>
      <c r="JVW89" s="333" t="s">
        <v>912</v>
      </c>
      <c r="JVX89" s="479">
        <v>42068</v>
      </c>
      <c r="JVY89" s="503">
        <v>2816000</v>
      </c>
      <c r="JVZ89" s="336">
        <v>2</v>
      </c>
      <c r="JWA89" s="337" t="s">
        <v>1147</v>
      </c>
      <c r="JWB89" s="193"/>
      <c r="JWC89" s="336">
        <v>1</v>
      </c>
      <c r="JWD89" s="332" t="s">
        <v>904</v>
      </c>
      <c r="JWE89" s="333" t="s">
        <v>912</v>
      </c>
      <c r="JWF89" s="479">
        <v>42068</v>
      </c>
      <c r="JWG89" s="503">
        <v>2816000</v>
      </c>
      <c r="JWH89" s="336">
        <v>2</v>
      </c>
      <c r="JWI89" s="337" t="s">
        <v>1147</v>
      </c>
      <c r="JWJ89" s="193"/>
      <c r="JWK89" s="336">
        <v>1</v>
      </c>
      <c r="JWL89" s="332" t="s">
        <v>904</v>
      </c>
      <c r="JWM89" s="333" t="s">
        <v>912</v>
      </c>
      <c r="JWN89" s="479">
        <v>42068</v>
      </c>
      <c r="JWO89" s="503">
        <v>2816000</v>
      </c>
      <c r="JWP89" s="336">
        <v>2</v>
      </c>
      <c r="JWQ89" s="337" t="s">
        <v>1147</v>
      </c>
      <c r="JWR89" s="193"/>
      <c r="JWS89" s="336">
        <v>1</v>
      </c>
      <c r="JWT89" s="332" t="s">
        <v>904</v>
      </c>
      <c r="JWU89" s="333" t="s">
        <v>912</v>
      </c>
      <c r="JWV89" s="479">
        <v>42068</v>
      </c>
      <c r="JWW89" s="503">
        <v>2816000</v>
      </c>
      <c r="JWX89" s="336">
        <v>2</v>
      </c>
      <c r="JWY89" s="337" t="s">
        <v>1147</v>
      </c>
      <c r="JWZ89" s="193"/>
      <c r="JXA89" s="336">
        <v>1</v>
      </c>
      <c r="JXB89" s="332" t="s">
        <v>904</v>
      </c>
      <c r="JXC89" s="333" t="s">
        <v>912</v>
      </c>
      <c r="JXD89" s="479">
        <v>42068</v>
      </c>
      <c r="JXE89" s="503">
        <v>2816000</v>
      </c>
      <c r="JXF89" s="336">
        <v>2</v>
      </c>
      <c r="JXG89" s="337" t="s">
        <v>1147</v>
      </c>
      <c r="JXH89" s="193"/>
      <c r="JXI89" s="336">
        <v>1</v>
      </c>
      <c r="JXJ89" s="332" t="s">
        <v>904</v>
      </c>
      <c r="JXK89" s="333" t="s">
        <v>912</v>
      </c>
      <c r="JXL89" s="479">
        <v>42068</v>
      </c>
      <c r="JXM89" s="503">
        <v>2816000</v>
      </c>
      <c r="JXN89" s="336">
        <v>2</v>
      </c>
      <c r="JXO89" s="337" t="s">
        <v>1147</v>
      </c>
      <c r="JXP89" s="193"/>
      <c r="JXQ89" s="336">
        <v>1</v>
      </c>
      <c r="JXR89" s="332" t="s">
        <v>904</v>
      </c>
      <c r="JXS89" s="333" t="s">
        <v>912</v>
      </c>
      <c r="JXT89" s="479">
        <v>42068</v>
      </c>
      <c r="JXU89" s="503">
        <v>2816000</v>
      </c>
      <c r="JXV89" s="336">
        <v>2</v>
      </c>
      <c r="JXW89" s="337" t="s">
        <v>1147</v>
      </c>
      <c r="JXX89" s="193"/>
      <c r="JXY89" s="336">
        <v>1</v>
      </c>
      <c r="JXZ89" s="332" t="s">
        <v>904</v>
      </c>
      <c r="JYA89" s="333" t="s">
        <v>912</v>
      </c>
      <c r="JYB89" s="479">
        <v>42068</v>
      </c>
      <c r="JYC89" s="503">
        <v>2816000</v>
      </c>
      <c r="JYD89" s="336">
        <v>2</v>
      </c>
      <c r="JYE89" s="337" t="s">
        <v>1147</v>
      </c>
      <c r="JYF89" s="193"/>
      <c r="JYG89" s="336">
        <v>1</v>
      </c>
      <c r="JYH89" s="332" t="s">
        <v>904</v>
      </c>
      <c r="JYI89" s="333" t="s">
        <v>912</v>
      </c>
      <c r="JYJ89" s="479">
        <v>42068</v>
      </c>
      <c r="JYK89" s="503">
        <v>2816000</v>
      </c>
      <c r="JYL89" s="336">
        <v>2</v>
      </c>
      <c r="JYM89" s="337" t="s">
        <v>1147</v>
      </c>
      <c r="JYN89" s="193"/>
      <c r="JYO89" s="336">
        <v>1</v>
      </c>
      <c r="JYP89" s="332" t="s">
        <v>904</v>
      </c>
      <c r="JYQ89" s="333" t="s">
        <v>912</v>
      </c>
      <c r="JYR89" s="479">
        <v>42068</v>
      </c>
      <c r="JYS89" s="503">
        <v>2816000</v>
      </c>
      <c r="JYT89" s="336">
        <v>2</v>
      </c>
      <c r="JYU89" s="337" t="s">
        <v>1147</v>
      </c>
      <c r="JYV89" s="193"/>
      <c r="JYW89" s="336">
        <v>1</v>
      </c>
      <c r="JYX89" s="332" t="s">
        <v>904</v>
      </c>
      <c r="JYY89" s="333" t="s">
        <v>912</v>
      </c>
      <c r="JYZ89" s="479">
        <v>42068</v>
      </c>
      <c r="JZA89" s="503">
        <v>2816000</v>
      </c>
      <c r="JZB89" s="336">
        <v>2</v>
      </c>
      <c r="JZC89" s="337" t="s">
        <v>1147</v>
      </c>
      <c r="JZD89" s="193"/>
      <c r="JZE89" s="336">
        <v>1</v>
      </c>
      <c r="JZF89" s="332" t="s">
        <v>904</v>
      </c>
      <c r="JZG89" s="333" t="s">
        <v>912</v>
      </c>
      <c r="JZH89" s="479">
        <v>42068</v>
      </c>
      <c r="JZI89" s="503">
        <v>2816000</v>
      </c>
      <c r="JZJ89" s="336">
        <v>2</v>
      </c>
      <c r="JZK89" s="337" t="s">
        <v>1147</v>
      </c>
      <c r="JZL89" s="193"/>
      <c r="JZM89" s="336">
        <v>1</v>
      </c>
      <c r="JZN89" s="332" t="s">
        <v>904</v>
      </c>
      <c r="JZO89" s="333" t="s">
        <v>912</v>
      </c>
      <c r="JZP89" s="479">
        <v>42068</v>
      </c>
      <c r="JZQ89" s="503">
        <v>2816000</v>
      </c>
      <c r="JZR89" s="336">
        <v>2</v>
      </c>
      <c r="JZS89" s="337" t="s">
        <v>1147</v>
      </c>
      <c r="JZT89" s="193"/>
      <c r="JZU89" s="336">
        <v>1</v>
      </c>
      <c r="JZV89" s="332" t="s">
        <v>904</v>
      </c>
      <c r="JZW89" s="333" t="s">
        <v>912</v>
      </c>
      <c r="JZX89" s="479">
        <v>42068</v>
      </c>
      <c r="JZY89" s="503">
        <v>2816000</v>
      </c>
      <c r="JZZ89" s="336">
        <v>2</v>
      </c>
      <c r="KAA89" s="337" t="s">
        <v>1147</v>
      </c>
      <c r="KAB89" s="193"/>
      <c r="KAC89" s="336">
        <v>1</v>
      </c>
      <c r="KAD89" s="332" t="s">
        <v>904</v>
      </c>
      <c r="KAE89" s="333" t="s">
        <v>912</v>
      </c>
      <c r="KAF89" s="479">
        <v>42068</v>
      </c>
      <c r="KAG89" s="503">
        <v>2816000</v>
      </c>
      <c r="KAH89" s="336">
        <v>2</v>
      </c>
      <c r="KAI89" s="337" t="s">
        <v>1147</v>
      </c>
      <c r="KAJ89" s="193"/>
      <c r="KAK89" s="336">
        <v>1</v>
      </c>
      <c r="KAL89" s="332" t="s">
        <v>904</v>
      </c>
      <c r="KAM89" s="333" t="s">
        <v>912</v>
      </c>
      <c r="KAN89" s="479">
        <v>42068</v>
      </c>
      <c r="KAO89" s="503">
        <v>2816000</v>
      </c>
      <c r="KAP89" s="336">
        <v>2</v>
      </c>
      <c r="KAQ89" s="337" t="s">
        <v>1147</v>
      </c>
      <c r="KAR89" s="193"/>
      <c r="KAS89" s="336">
        <v>1</v>
      </c>
      <c r="KAT89" s="332" t="s">
        <v>904</v>
      </c>
      <c r="KAU89" s="333" t="s">
        <v>912</v>
      </c>
      <c r="KAV89" s="479">
        <v>42068</v>
      </c>
      <c r="KAW89" s="503">
        <v>2816000</v>
      </c>
      <c r="KAX89" s="336">
        <v>2</v>
      </c>
      <c r="KAY89" s="337" t="s">
        <v>1147</v>
      </c>
      <c r="KAZ89" s="193"/>
      <c r="KBA89" s="336">
        <v>1</v>
      </c>
      <c r="KBB89" s="332" t="s">
        <v>904</v>
      </c>
      <c r="KBC89" s="333" t="s">
        <v>912</v>
      </c>
      <c r="KBD89" s="479">
        <v>42068</v>
      </c>
      <c r="KBE89" s="503">
        <v>2816000</v>
      </c>
      <c r="KBF89" s="336">
        <v>2</v>
      </c>
      <c r="KBG89" s="337" t="s">
        <v>1147</v>
      </c>
      <c r="KBH89" s="193"/>
      <c r="KBI89" s="336">
        <v>1</v>
      </c>
      <c r="KBJ89" s="332" t="s">
        <v>904</v>
      </c>
      <c r="KBK89" s="333" t="s">
        <v>912</v>
      </c>
      <c r="KBL89" s="479">
        <v>42068</v>
      </c>
      <c r="KBM89" s="503">
        <v>2816000</v>
      </c>
      <c r="KBN89" s="336">
        <v>2</v>
      </c>
      <c r="KBO89" s="337" t="s">
        <v>1147</v>
      </c>
      <c r="KBP89" s="193"/>
      <c r="KBQ89" s="336">
        <v>1</v>
      </c>
      <c r="KBR89" s="332" t="s">
        <v>904</v>
      </c>
      <c r="KBS89" s="333" t="s">
        <v>912</v>
      </c>
      <c r="KBT89" s="479">
        <v>42068</v>
      </c>
      <c r="KBU89" s="503">
        <v>2816000</v>
      </c>
      <c r="KBV89" s="336">
        <v>2</v>
      </c>
      <c r="KBW89" s="337" t="s">
        <v>1147</v>
      </c>
      <c r="KBX89" s="193"/>
      <c r="KBY89" s="336">
        <v>1</v>
      </c>
      <c r="KBZ89" s="332" t="s">
        <v>904</v>
      </c>
      <c r="KCA89" s="333" t="s">
        <v>912</v>
      </c>
      <c r="KCB89" s="479">
        <v>42068</v>
      </c>
      <c r="KCC89" s="503">
        <v>2816000</v>
      </c>
      <c r="KCD89" s="336">
        <v>2</v>
      </c>
      <c r="KCE89" s="337" t="s">
        <v>1147</v>
      </c>
      <c r="KCF89" s="193"/>
      <c r="KCG89" s="336">
        <v>1</v>
      </c>
      <c r="KCH89" s="332" t="s">
        <v>904</v>
      </c>
      <c r="KCI89" s="333" t="s">
        <v>912</v>
      </c>
      <c r="KCJ89" s="479">
        <v>42068</v>
      </c>
      <c r="KCK89" s="503">
        <v>2816000</v>
      </c>
      <c r="KCL89" s="336">
        <v>2</v>
      </c>
      <c r="KCM89" s="337" t="s">
        <v>1147</v>
      </c>
      <c r="KCN89" s="193"/>
      <c r="KCO89" s="336">
        <v>1</v>
      </c>
      <c r="KCP89" s="332" t="s">
        <v>904</v>
      </c>
      <c r="KCQ89" s="333" t="s">
        <v>912</v>
      </c>
      <c r="KCR89" s="479">
        <v>42068</v>
      </c>
      <c r="KCS89" s="503">
        <v>2816000</v>
      </c>
      <c r="KCT89" s="336">
        <v>2</v>
      </c>
      <c r="KCU89" s="337" t="s">
        <v>1147</v>
      </c>
      <c r="KCV89" s="193"/>
      <c r="KCW89" s="336">
        <v>1</v>
      </c>
      <c r="KCX89" s="332" t="s">
        <v>904</v>
      </c>
      <c r="KCY89" s="333" t="s">
        <v>912</v>
      </c>
      <c r="KCZ89" s="479">
        <v>42068</v>
      </c>
      <c r="KDA89" s="503">
        <v>2816000</v>
      </c>
      <c r="KDB89" s="336">
        <v>2</v>
      </c>
      <c r="KDC89" s="337" t="s">
        <v>1147</v>
      </c>
      <c r="KDD89" s="193"/>
      <c r="KDE89" s="336">
        <v>1</v>
      </c>
      <c r="KDF89" s="332" t="s">
        <v>904</v>
      </c>
      <c r="KDG89" s="333" t="s">
        <v>912</v>
      </c>
      <c r="KDH89" s="479">
        <v>42068</v>
      </c>
      <c r="KDI89" s="503">
        <v>2816000</v>
      </c>
      <c r="KDJ89" s="336">
        <v>2</v>
      </c>
      <c r="KDK89" s="337" t="s">
        <v>1147</v>
      </c>
      <c r="KDL89" s="193"/>
      <c r="KDM89" s="336">
        <v>1</v>
      </c>
      <c r="KDN89" s="332" t="s">
        <v>904</v>
      </c>
      <c r="KDO89" s="333" t="s">
        <v>912</v>
      </c>
      <c r="KDP89" s="479">
        <v>42068</v>
      </c>
      <c r="KDQ89" s="503">
        <v>2816000</v>
      </c>
      <c r="KDR89" s="336">
        <v>2</v>
      </c>
      <c r="KDS89" s="337" t="s">
        <v>1147</v>
      </c>
      <c r="KDT89" s="193"/>
      <c r="KDU89" s="336">
        <v>1</v>
      </c>
      <c r="KDV89" s="332" t="s">
        <v>904</v>
      </c>
      <c r="KDW89" s="333" t="s">
        <v>912</v>
      </c>
      <c r="KDX89" s="479">
        <v>42068</v>
      </c>
      <c r="KDY89" s="503">
        <v>2816000</v>
      </c>
      <c r="KDZ89" s="336">
        <v>2</v>
      </c>
      <c r="KEA89" s="337" t="s">
        <v>1147</v>
      </c>
      <c r="KEB89" s="193"/>
      <c r="KEC89" s="336">
        <v>1</v>
      </c>
      <c r="KED89" s="332" t="s">
        <v>904</v>
      </c>
      <c r="KEE89" s="333" t="s">
        <v>912</v>
      </c>
      <c r="KEF89" s="479">
        <v>42068</v>
      </c>
      <c r="KEG89" s="503">
        <v>2816000</v>
      </c>
      <c r="KEH89" s="336">
        <v>2</v>
      </c>
      <c r="KEI89" s="337" t="s">
        <v>1147</v>
      </c>
      <c r="KEJ89" s="193"/>
      <c r="KEK89" s="336">
        <v>1</v>
      </c>
      <c r="KEL89" s="332" t="s">
        <v>904</v>
      </c>
      <c r="KEM89" s="333" t="s">
        <v>912</v>
      </c>
      <c r="KEN89" s="479">
        <v>42068</v>
      </c>
      <c r="KEO89" s="503">
        <v>2816000</v>
      </c>
      <c r="KEP89" s="336">
        <v>2</v>
      </c>
      <c r="KEQ89" s="337" t="s">
        <v>1147</v>
      </c>
      <c r="KER89" s="193"/>
      <c r="KES89" s="336">
        <v>1</v>
      </c>
      <c r="KET89" s="332" t="s">
        <v>904</v>
      </c>
      <c r="KEU89" s="333" t="s">
        <v>912</v>
      </c>
      <c r="KEV89" s="479">
        <v>42068</v>
      </c>
      <c r="KEW89" s="503">
        <v>2816000</v>
      </c>
      <c r="KEX89" s="336">
        <v>2</v>
      </c>
      <c r="KEY89" s="337" t="s">
        <v>1147</v>
      </c>
      <c r="KEZ89" s="193"/>
      <c r="KFA89" s="336">
        <v>1</v>
      </c>
      <c r="KFB89" s="332" t="s">
        <v>904</v>
      </c>
      <c r="KFC89" s="333" t="s">
        <v>912</v>
      </c>
      <c r="KFD89" s="479">
        <v>42068</v>
      </c>
      <c r="KFE89" s="503">
        <v>2816000</v>
      </c>
      <c r="KFF89" s="336">
        <v>2</v>
      </c>
      <c r="KFG89" s="337" t="s">
        <v>1147</v>
      </c>
      <c r="KFH89" s="193"/>
      <c r="KFI89" s="336">
        <v>1</v>
      </c>
      <c r="KFJ89" s="332" t="s">
        <v>904</v>
      </c>
      <c r="KFK89" s="333" t="s">
        <v>912</v>
      </c>
      <c r="KFL89" s="479">
        <v>42068</v>
      </c>
      <c r="KFM89" s="503">
        <v>2816000</v>
      </c>
      <c r="KFN89" s="336">
        <v>2</v>
      </c>
      <c r="KFO89" s="337" t="s">
        <v>1147</v>
      </c>
      <c r="KFP89" s="193"/>
      <c r="KFQ89" s="336">
        <v>1</v>
      </c>
      <c r="KFR89" s="332" t="s">
        <v>904</v>
      </c>
      <c r="KFS89" s="333" t="s">
        <v>912</v>
      </c>
      <c r="KFT89" s="479">
        <v>42068</v>
      </c>
      <c r="KFU89" s="503">
        <v>2816000</v>
      </c>
      <c r="KFV89" s="336">
        <v>2</v>
      </c>
      <c r="KFW89" s="337" t="s">
        <v>1147</v>
      </c>
      <c r="KFX89" s="193"/>
      <c r="KFY89" s="336">
        <v>1</v>
      </c>
      <c r="KFZ89" s="332" t="s">
        <v>904</v>
      </c>
      <c r="KGA89" s="333" t="s">
        <v>912</v>
      </c>
      <c r="KGB89" s="479">
        <v>42068</v>
      </c>
      <c r="KGC89" s="503">
        <v>2816000</v>
      </c>
      <c r="KGD89" s="336">
        <v>2</v>
      </c>
      <c r="KGE89" s="337" t="s">
        <v>1147</v>
      </c>
      <c r="KGF89" s="193"/>
      <c r="KGG89" s="336">
        <v>1</v>
      </c>
      <c r="KGH89" s="332" t="s">
        <v>904</v>
      </c>
      <c r="KGI89" s="333" t="s">
        <v>912</v>
      </c>
      <c r="KGJ89" s="479">
        <v>42068</v>
      </c>
      <c r="KGK89" s="503">
        <v>2816000</v>
      </c>
      <c r="KGL89" s="336">
        <v>2</v>
      </c>
      <c r="KGM89" s="337" t="s">
        <v>1147</v>
      </c>
      <c r="KGN89" s="193"/>
      <c r="KGO89" s="336">
        <v>1</v>
      </c>
      <c r="KGP89" s="332" t="s">
        <v>904</v>
      </c>
      <c r="KGQ89" s="333" t="s">
        <v>912</v>
      </c>
      <c r="KGR89" s="479">
        <v>42068</v>
      </c>
      <c r="KGS89" s="503">
        <v>2816000</v>
      </c>
      <c r="KGT89" s="336">
        <v>2</v>
      </c>
      <c r="KGU89" s="337" t="s">
        <v>1147</v>
      </c>
      <c r="KGV89" s="193"/>
      <c r="KGW89" s="336">
        <v>1</v>
      </c>
      <c r="KGX89" s="332" t="s">
        <v>904</v>
      </c>
      <c r="KGY89" s="333" t="s">
        <v>912</v>
      </c>
      <c r="KGZ89" s="479">
        <v>42068</v>
      </c>
      <c r="KHA89" s="503">
        <v>2816000</v>
      </c>
      <c r="KHB89" s="336">
        <v>2</v>
      </c>
      <c r="KHC89" s="337" t="s">
        <v>1147</v>
      </c>
      <c r="KHD89" s="193"/>
      <c r="KHE89" s="336">
        <v>1</v>
      </c>
      <c r="KHF89" s="332" t="s">
        <v>904</v>
      </c>
      <c r="KHG89" s="333" t="s">
        <v>912</v>
      </c>
      <c r="KHH89" s="479">
        <v>42068</v>
      </c>
      <c r="KHI89" s="503">
        <v>2816000</v>
      </c>
      <c r="KHJ89" s="336">
        <v>2</v>
      </c>
      <c r="KHK89" s="337" t="s">
        <v>1147</v>
      </c>
      <c r="KHL89" s="193"/>
      <c r="KHM89" s="336">
        <v>1</v>
      </c>
      <c r="KHN89" s="332" t="s">
        <v>904</v>
      </c>
      <c r="KHO89" s="333" t="s">
        <v>912</v>
      </c>
      <c r="KHP89" s="479">
        <v>42068</v>
      </c>
      <c r="KHQ89" s="503">
        <v>2816000</v>
      </c>
      <c r="KHR89" s="336">
        <v>2</v>
      </c>
      <c r="KHS89" s="337" t="s">
        <v>1147</v>
      </c>
      <c r="KHT89" s="193"/>
      <c r="KHU89" s="336">
        <v>1</v>
      </c>
      <c r="KHV89" s="332" t="s">
        <v>904</v>
      </c>
      <c r="KHW89" s="333" t="s">
        <v>912</v>
      </c>
      <c r="KHX89" s="479">
        <v>42068</v>
      </c>
      <c r="KHY89" s="503">
        <v>2816000</v>
      </c>
      <c r="KHZ89" s="336">
        <v>2</v>
      </c>
      <c r="KIA89" s="337" t="s">
        <v>1147</v>
      </c>
      <c r="KIB89" s="193"/>
      <c r="KIC89" s="336">
        <v>1</v>
      </c>
      <c r="KID89" s="332" t="s">
        <v>904</v>
      </c>
      <c r="KIE89" s="333" t="s">
        <v>912</v>
      </c>
      <c r="KIF89" s="479">
        <v>42068</v>
      </c>
      <c r="KIG89" s="503">
        <v>2816000</v>
      </c>
      <c r="KIH89" s="336">
        <v>2</v>
      </c>
      <c r="KII89" s="337" t="s">
        <v>1147</v>
      </c>
      <c r="KIJ89" s="193"/>
      <c r="KIK89" s="336">
        <v>1</v>
      </c>
      <c r="KIL89" s="332" t="s">
        <v>904</v>
      </c>
      <c r="KIM89" s="333" t="s">
        <v>912</v>
      </c>
      <c r="KIN89" s="479">
        <v>42068</v>
      </c>
      <c r="KIO89" s="503">
        <v>2816000</v>
      </c>
      <c r="KIP89" s="336">
        <v>2</v>
      </c>
      <c r="KIQ89" s="337" t="s">
        <v>1147</v>
      </c>
      <c r="KIR89" s="193"/>
      <c r="KIS89" s="336">
        <v>1</v>
      </c>
      <c r="KIT89" s="332" t="s">
        <v>904</v>
      </c>
      <c r="KIU89" s="333" t="s">
        <v>912</v>
      </c>
      <c r="KIV89" s="479">
        <v>42068</v>
      </c>
      <c r="KIW89" s="503">
        <v>2816000</v>
      </c>
      <c r="KIX89" s="336">
        <v>2</v>
      </c>
      <c r="KIY89" s="337" t="s">
        <v>1147</v>
      </c>
      <c r="KIZ89" s="193"/>
      <c r="KJA89" s="336">
        <v>1</v>
      </c>
      <c r="KJB89" s="332" t="s">
        <v>904</v>
      </c>
      <c r="KJC89" s="333" t="s">
        <v>912</v>
      </c>
      <c r="KJD89" s="479">
        <v>42068</v>
      </c>
      <c r="KJE89" s="503">
        <v>2816000</v>
      </c>
      <c r="KJF89" s="336">
        <v>2</v>
      </c>
      <c r="KJG89" s="337" t="s">
        <v>1147</v>
      </c>
      <c r="KJH89" s="193"/>
      <c r="KJI89" s="336">
        <v>1</v>
      </c>
      <c r="KJJ89" s="332" t="s">
        <v>904</v>
      </c>
      <c r="KJK89" s="333" t="s">
        <v>912</v>
      </c>
      <c r="KJL89" s="479">
        <v>42068</v>
      </c>
      <c r="KJM89" s="503">
        <v>2816000</v>
      </c>
      <c r="KJN89" s="336">
        <v>2</v>
      </c>
      <c r="KJO89" s="337" t="s">
        <v>1147</v>
      </c>
      <c r="KJP89" s="193"/>
      <c r="KJQ89" s="336">
        <v>1</v>
      </c>
      <c r="KJR89" s="332" t="s">
        <v>904</v>
      </c>
      <c r="KJS89" s="333" t="s">
        <v>912</v>
      </c>
      <c r="KJT89" s="479">
        <v>42068</v>
      </c>
      <c r="KJU89" s="503">
        <v>2816000</v>
      </c>
      <c r="KJV89" s="336">
        <v>2</v>
      </c>
      <c r="KJW89" s="337" t="s">
        <v>1147</v>
      </c>
      <c r="KJX89" s="193"/>
      <c r="KJY89" s="336">
        <v>1</v>
      </c>
      <c r="KJZ89" s="332" t="s">
        <v>904</v>
      </c>
      <c r="KKA89" s="333" t="s">
        <v>912</v>
      </c>
      <c r="KKB89" s="479">
        <v>42068</v>
      </c>
      <c r="KKC89" s="503">
        <v>2816000</v>
      </c>
      <c r="KKD89" s="336">
        <v>2</v>
      </c>
      <c r="KKE89" s="337" t="s">
        <v>1147</v>
      </c>
      <c r="KKF89" s="193"/>
      <c r="KKG89" s="336">
        <v>1</v>
      </c>
      <c r="KKH89" s="332" t="s">
        <v>904</v>
      </c>
      <c r="KKI89" s="333" t="s">
        <v>912</v>
      </c>
      <c r="KKJ89" s="479">
        <v>42068</v>
      </c>
      <c r="KKK89" s="503">
        <v>2816000</v>
      </c>
      <c r="KKL89" s="336">
        <v>2</v>
      </c>
      <c r="KKM89" s="337" t="s">
        <v>1147</v>
      </c>
      <c r="KKN89" s="193"/>
      <c r="KKO89" s="336">
        <v>1</v>
      </c>
      <c r="KKP89" s="332" t="s">
        <v>904</v>
      </c>
      <c r="KKQ89" s="333" t="s">
        <v>912</v>
      </c>
      <c r="KKR89" s="479">
        <v>42068</v>
      </c>
      <c r="KKS89" s="503">
        <v>2816000</v>
      </c>
      <c r="KKT89" s="336">
        <v>2</v>
      </c>
      <c r="KKU89" s="337" t="s">
        <v>1147</v>
      </c>
      <c r="KKV89" s="193"/>
      <c r="KKW89" s="336">
        <v>1</v>
      </c>
      <c r="KKX89" s="332" t="s">
        <v>904</v>
      </c>
      <c r="KKY89" s="333" t="s">
        <v>912</v>
      </c>
      <c r="KKZ89" s="479">
        <v>42068</v>
      </c>
      <c r="KLA89" s="503">
        <v>2816000</v>
      </c>
      <c r="KLB89" s="336">
        <v>2</v>
      </c>
      <c r="KLC89" s="337" t="s">
        <v>1147</v>
      </c>
      <c r="KLD89" s="193"/>
      <c r="KLE89" s="336">
        <v>1</v>
      </c>
      <c r="KLF89" s="332" t="s">
        <v>904</v>
      </c>
      <c r="KLG89" s="333" t="s">
        <v>912</v>
      </c>
      <c r="KLH89" s="479">
        <v>42068</v>
      </c>
      <c r="KLI89" s="503">
        <v>2816000</v>
      </c>
      <c r="KLJ89" s="336">
        <v>2</v>
      </c>
      <c r="KLK89" s="337" t="s">
        <v>1147</v>
      </c>
      <c r="KLL89" s="193"/>
      <c r="KLM89" s="336">
        <v>1</v>
      </c>
      <c r="KLN89" s="332" t="s">
        <v>904</v>
      </c>
      <c r="KLO89" s="333" t="s">
        <v>912</v>
      </c>
      <c r="KLP89" s="479">
        <v>42068</v>
      </c>
      <c r="KLQ89" s="503">
        <v>2816000</v>
      </c>
      <c r="KLR89" s="336">
        <v>2</v>
      </c>
      <c r="KLS89" s="337" t="s">
        <v>1147</v>
      </c>
      <c r="KLT89" s="193"/>
      <c r="KLU89" s="336">
        <v>1</v>
      </c>
      <c r="KLV89" s="332" t="s">
        <v>904</v>
      </c>
      <c r="KLW89" s="333" t="s">
        <v>912</v>
      </c>
      <c r="KLX89" s="479">
        <v>42068</v>
      </c>
      <c r="KLY89" s="503">
        <v>2816000</v>
      </c>
      <c r="KLZ89" s="336">
        <v>2</v>
      </c>
      <c r="KMA89" s="337" t="s">
        <v>1147</v>
      </c>
      <c r="KMB89" s="193"/>
      <c r="KMC89" s="336">
        <v>1</v>
      </c>
      <c r="KMD89" s="332" t="s">
        <v>904</v>
      </c>
      <c r="KME89" s="333" t="s">
        <v>912</v>
      </c>
      <c r="KMF89" s="479">
        <v>42068</v>
      </c>
      <c r="KMG89" s="503">
        <v>2816000</v>
      </c>
      <c r="KMH89" s="336">
        <v>2</v>
      </c>
      <c r="KMI89" s="337" t="s">
        <v>1147</v>
      </c>
      <c r="KMJ89" s="193"/>
      <c r="KMK89" s="336">
        <v>1</v>
      </c>
      <c r="KML89" s="332" t="s">
        <v>904</v>
      </c>
      <c r="KMM89" s="333" t="s">
        <v>912</v>
      </c>
      <c r="KMN89" s="479">
        <v>42068</v>
      </c>
      <c r="KMO89" s="503">
        <v>2816000</v>
      </c>
      <c r="KMP89" s="336">
        <v>2</v>
      </c>
      <c r="KMQ89" s="337" t="s">
        <v>1147</v>
      </c>
      <c r="KMR89" s="193"/>
      <c r="KMS89" s="336">
        <v>1</v>
      </c>
      <c r="KMT89" s="332" t="s">
        <v>904</v>
      </c>
      <c r="KMU89" s="333" t="s">
        <v>912</v>
      </c>
      <c r="KMV89" s="479">
        <v>42068</v>
      </c>
      <c r="KMW89" s="503">
        <v>2816000</v>
      </c>
      <c r="KMX89" s="336">
        <v>2</v>
      </c>
      <c r="KMY89" s="337" t="s">
        <v>1147</v>
      </c>
      <c r="KMZ89" s="193"/>
      <c r="KNA89" s="336">
        <v>1</v>
      </c>
      <c r="KNB89" s="332" t="s">
        <v>904</v>
      </c>
      <c r="KNC89" s="333" t="s">
        <v>912</v>
      </c>
      <c r="KND89" s="479">
        <v>42068</v>
      </c>
      <c r="KNE89" s="503">
        <v>2816000</v>
      </c>
      <c r="KNF89" s="336">
        <v>2</v>
      </c>
      <c r="KNG89" s="337" t="s">
        <v>1147</v>
      </c>
      <c r="KNH89" s="193"/>
      <c r="KNI89" s="336">
        <v>1</v>
      </c>
      <c r="KNJ89" s="332" t="s">
        <v>904</v>
      </c>
      <c r="KNK89" s="333" t="s">
        <v>912</v>
      </c>
      <c r="KNL89" s="479">
        <v>42068</v>
      </c>
      <c r="KNM89" s="503">
        <v>2816000</v>
      </c>
      <c r="KNN89" s="336">
        <v>2</v>
      </c>
      <c r="KNO89" s="337" t="s">
        <v>1147</v>
      </c>
      <c r="KNP89" s="193"/>
      <c r="KNQ89" s="336">
        <v>1</v>
      </c>
      <c r="KNR89" s="332" t="s">
        <v>904</v>
      </c>
      <c r="KNS89" s="333" t="s">
        <v>912</v>
      </c>
      <c r="KNT89" s="479">
        <v>42068</v>
      </c>
      <c r="KNU89" s="503">
        <v>2816000</v>
      </c>
      <c r="KNV89" s="336">
        <v>2</v>
      </c>
      <c r="KNW89" s="337" t="s">
        <v>1147</v>
      </c>
      <c r="KNX89" s="193"/>
      <c r="KNY89" s="336">
        <v>1</v>
      </c>
      <c r="KNZ89" s="332" t="s">
        <v>904</v>
      </c>
      <c r="KOA89" s="333" t="s">
        <v>912</v>
      </c>
      <c r="KOB89" s="479">
        <v>42068</v>
      </c>
      <c r="KOC89" s="503">
        <v>2816000</v>
      </c>
      <c r="KOD89" s="336">
        <v>2</v>
      </c>
      <c r="KOE89" s="337" t="s">
        <v>1147</v>
      </c>
      <c r="KOF89" s="193"/>
      <c r="KOG89" s="336">
        <v>1</v>
      </c>
      <c r="KOH89" s="332" t="s">
        <v>904</v>
      </c>
      <c r="KOI89" s="333" t="s">
        <v>912</v>
      </c>
      <c r="KOJ89" s="479">
        <v>42068</v>
      </c>
      <c r="KOK89" s="503">
        <v>2816000</v>
      </c>
      <c r="KOL89" s="336">
        <v>2</v>
      </c>
      <c r="KOM89" s="337" t="s">
        <v>1147</v>
      </c>
      <c r="KON89" s="193"/>
      <c r="KOO89" s="336">
        <v>1</v>
      </c>
      <c r="KOP89" s="332" t="s">
        <v>904</v>
      </c>
      <c r="KOQ89" s="333" t="s">
        <v>912</v>
      </c>
      <c r="KOR89" s="479">
        <v>42068</v>
      </c>
      <c r="KOS89" s="503">
        <v>2816000</v>
      </c>
      <c r="KOT89" s="336">
        <v>2</v>
      </c>
      <c r="KOU89" s="337" t="s">
        <v>1147</v>
      </c>
      <c r="KOV89" s="193"/>
      <c r="KOW89" s="336">
        <v>1</v>
      </c>
      <c r="KOX89" s="332" t="s">
        <v>904</v>
      </c>
      <c r="KOY89" s="333" t="s">
        <v>912</v>
      </c>
      <c r="KOZ89" s="479">
        <v>42068</v>
      </c>
      <c r="KPA89" s="503">
        <v>2816000</v>
      </c>
      <c r="KPB89" s="336">
        <v>2</v>
      </c>
      <c r="KPC89" s="337" t="s">
        <v>1147</v>
      </c>
      <c r="KPD89" s="193"/>
      <c r="KPE89" s="336">
        <v>1</v>
      </c>
      <c r="KPF89" s="332" t="s">
        <v>904</v>
      </c>
      <c r="KPG89" s="333" t="s">
        <v>912</v>
      </c>
      <c r="KPH89" s="479">
        <v>42068</v>
      </c>
      <c r="KPI89" s="503">
        <v>2816000</v>
      </c>
      <c r="KPJ89" s="336">
        <v>2</v>
      </c>
      <c r="KPK89" s="337" t="s">
        <v>1147</v>
      </c>
      <c r="KPL89" s="193"/>
      <c r="KPM89" s="336">
        <v>1</v>
      </c>
      <c r="KPN89" s="332" t="s">
        <v>904</v>
      </c>
      <c r="KPO89" s="333" t="s">
        <v>912</v>
      </c>
      <c r="KPP89" s="479">
        <v>42068</v>
      </c>
      <c r="KPQ89" s="503">
        <v>2816000</v>
      </c>
      <c r="KPR89" s="336">
        <v>2</v>
      </c>
      <c r="KPS89" s="337" t="s">
        <v>1147</v>
      </c>
      <c r="KPT89" s="193"/>
      <c r="KPU89" s="336">
        <v>1</v>
      </c>
      <c r="KPV89" s="332" t="s">
        <v>904</v>
      </c>
      <c r="KPW89" s="333" t="s">
        <v>912</v>
      </c>
      <c r="KPX89" s="479">
        <v>42068</v>
      </c>
      <c r="KPY89" s="503">
        <v>2816000</v>
      </c>
      <c r="KPZ89" s="336">
        <v>2</v>
      </c>
      <c r="KQA89" s="337" t="s">
        <v>1147</v>
      </c>
      <c r="KQB89" s="193"/>
      <c r="KQC89" s="336">
        <v>1</v>
      </c>
      <c r="KQD89" s="332" t="s">
        <v>904</v>
      </c>
      <c r="KQE89" s="333" t="s">
        <v>912</v>
      </c>
      <c r="KQF89" s="479">
        <v>42068</v>
      </c>
      <c r="KQG89" s="503">
        <v>2816000</v>
      </c>
      <c r="KQH89" s="336">
        <v>2</v>
      </c>
      <c r="KQI89" s="337" t="s">
        <v>1147</v>
      </c>
      <c r="KQJ89" s="193"/>
      <c r="KQK89" s="336">
        <v>1</v>
      </c>
      <c r="KQL89" s="332" t="s">
        <v>904</v>
      </c>
      <c r="KQM89" s="333" t="s">
        <v>912</v>
      </c>
      <c r="KQN89" s="479">
        <v>42068</v>
      </c>
      <c r="KQO89" s="503">
        <v>2816000</v>
      </c>
      <c r="KQP89" s="336">
        <v>2</v>
      </c>
      <c r="KQQ89" s="337" t="s">
        <v>1147</v>
      </c>
      <c r="KQR89" s="193"/>
      <c r="KQS89" s="336">
        <v>1</v>
      </c>
      <c r="KQT89" s="332" t="s">
        <v>904</v>
      </c>
      <c r="KQU89" s="333" t="s">
        <v>912</v>
      </c>
      <c r="KQV89" s="479">
        <v>42068</v>
      </c>
      <c r="KQW89" s="503">
        <v>2816000</v>
      </c>
      <c r="KQX89" s="336">
        <v>2</v>
      </c>
      <c r="KQY89" s="337" t="s">
        <v>1147</v>
      </c>
      <c r="KQZ89" s="193"/>
      <c r="KRA89" s="336">
        <v>1</v>
      </c>
      <c r="KRB89" s="332" t="s">
        <v>904</v>
      </c>
      <c r="KRC89" s="333" t="s">
        <v>912</v>
      </c>
      <c r="KRD89" s="479">
        <v>42068</v>
      </c>
      <c r="KRE89" s="503">
        <v>2816000</v>
      </c>
      <c r="KRF89" s="336">
        <v>2</v>
      </c>
      <c r="KRG89" s="337" t="s">
        <v>1147</v>
      </c>
      <c r="KRH89" s="193"/>
      <c r="KRI89" s="336">
        <v>1</v>
      </c>
      <c r="KRJ89" s="332" t="s">
        <v>904</v>
      </c>
      <c r="KRK89" s="333" t="s">
        <v>912</v>
      </c>
      <c r="KRL89" s="479">
        <v>42068</v>
      </c>
      <c r="KRM89" s="503">
        <v>2816000</v>
      </c>
      <c r="KRN89" s="336">
        <v>2</v>
      </c>
      <c r="KRO89" s="337" t="s">
        <v>1147</v>
      </c>
      <c r="KRP89" s="193"/>
      <c r="KRQ89" s="336">
        <v>1</v>
      </c>
      <c r="KRR89" s="332" t="s">
        <v>904</v>
      </c>
      <c r="KRS89" s="333" t="s">
        <v>912</v>
      </c>
      <c r="KRT89" s="479">
        <v>42068</v>
      </c>
      <c r="KRU89" s="503">
        <v>2816000</v>
      </c>
      <c r="KRV89" s="336">
        <v>2</v>
      </c>
      <c r="KRW89" s="337" t="s">
        <v>1147</v>
      </c>
      <c r="KRX89" s="193"/>
      <c r="KRY89" s="336">
        <v>1</v>
      </c>
      <c r="KRZ89" s="332" t="s">
        <v>904</v>
      </c>
      <c r="KSA89" s="333" t="s">
        <v>912</v>
      </c>
      <c r="KSB89" s="479">
        <v>42068</v>
      </c>
      <c r="KSC89" s="503">
        <v>2816000</v>
      </c>
      <c r="KSD89" s="336">
        <v>2</v>
      </c>
      <c r="KSE89" s="337" t="s">
        <v>1147</v>
      </c>
      <c r="KSF89" s="193"/>
      <c r="KSG89" s="336">
        <v>1</v>
      </c>
      <c r="KSH89" s="332" t="s">
        <v>904</v>
      </c>
      <c r="KSI89" s="333" t="s">
        <v>912</v>
      </c>
      <c r="KSJ89" s="479">
        <v>42068</v>
      </c>
      <c r="KSK89" s="503">
        <v>2816000</v>
      </c>
      <c r="KSL89" s="336">
        <v>2</v>
      </c>
      <c r="KSM89" s="337" t="s">
        <v>1147</v>
      </c>
      <c r="KSN89" s="193"/>
      <c r="KSO89" s="336">
        <v>1</v>
      </c>
      <c r="KSP89" s="332" t="s">
        <v>904</v>
      </c>
      <c r="KSQ89" s="333" t="s">
        <v>912</v>
      </c>
      <c r="KSR89" s="479">
        <v>42068</v>
      </c>
      <c r="KSS89" s="503">
        <v>2816000</v>
      </c>
      <c r="KST89" s="336">
        <v>2</v>
      </c>
      <c r="KSU89" s="337" t="s">
        <v>1147</v>
      </c>
      <c r="KSV89" s="193"/>
      <c r="KSW89" s="336">
        <v>1</v>
      </c>
      <c r="KSX89" s="332" t="s">
        <v>904</v>
      </c>
      <c r="KSY89" s="333" t="s">
        <v>912</v>
      </c>
      <c r="KSZ89" s="479">
        <v>42068</v>
      </c>
      <c r="KTA89" s="503">
        <v>2816000</v>
      </c>
      <c r="KTB89" s="336">
        <v>2</v>
      </c>
      <c r="KTC89" s="337" t="s">
        <v>1147</v>
      </c>
      <c r="KTD89" s="193"/>
      <c r="KTE89" s="336">
        <v>1</v>
      </c>
      <c r="KTF89" s="332" t="s">
        <v>904</v>
      </c>
      <c r="KTG89" s="333" t="s">
        <v>912</v>
      </c>
      <c r="KTH89" s="479">
        <v>42068</v>
      </c>
      <c r="KTI89" s="503">
        <v>2816000</v>
      </c>
      <c r="KTJ89" s="336">
        <v>2</v>
      </c>
      <c r="KTK89" s="337" t="s">
        <v>1147</v>
      </c>
      <c r="KTL89" s="193"/>
      <c r="KTM89" s="336">
        <v>1</v>
      </c>
      <c r="KTN89" s="332" t="s">
        <v>904</v>
      </c>
      <c r="KTO89" s="333" t="s">
        <v>912</v>
      </c>
      <c r="KTP89" s="479">
        <v>42068</v>
      </c>
      <c r="KTQ89" s="503">
        <v>2816000</v>
      </c>
      <c r="KTR89" s="336">
        <v>2</v>
      </c>
      <c r="KTS89" s="337" t="s">
        <v>1147</v>
      </c>
      <c r="KTT89" s="193"/>
      <c r="KTU89" s="336">
        <v>1</v>
      </c>
      <c r="KTV89" s="332" t="s">
        <v>904</v>
      </c>
      <c r="KTW89" s="333" t="s">
        <v>912</v>
      </c>
      <c r="KTX89" s="479">
        <v>42068</v>
      </c>
      <c r="KTY89" s="503">
        <v>2816000</v>
      </c>
      <c r="KTZ89" s="336">
        <v>2</v>
      </c>
      <c r="KUA89" s="337" t="s">
        <v>1147</v>
      </c>
      <c r="KUB89" s="193"/>
      <c r="KUC89" s="336">
        <v>1</v>
      </c>
      <c r="KUD89" s="332" t="s">
        <v>904</v>
      </c>
      <c r="KUE89" s="333" t="s">
        <v>912</v>
      </c>
      <c r="KUF89" s="479">
        <v>42068</v>
      </c>
      <c r="KUG89" s="503">
        <v>2816000</v>
      </c>
      <c r="KUH89" s="336">
        <v>2</v>
      </c>
      <c r="KUI89" s="337" t="s">
        <v>1147</v>
      </c>
      <c r="KUJ89" s="193"/>
      <c r="KUK89" s="336">
        <v>1</v>
      </c>
      <c r="KUL89" s="332" t="s">
        <v>904</v>
      </c>
      <c r="KUM89" s="333" t="s">
        <v>912</v>
      </c>
      <c r="KUN89" s="479">
        <v>42068</v>
      </c>
      <c r="KUO89" s="503">
        <v>2816000</v>
      </c>
      <c r="KUP89" s="336">
        <v>2</v>
      </c>
      <c r="KUQ89" s="337" t="s">
        <v>1147</v>
      </c>
      <c r="KUR89" s="193"/>
      <c r="KUS89" s="336">
        <v>1</v>
      </c>
      <c r="KUT89" s="332" t="s">
        <v>904</v>
      </c>
      <c r="KUU89" s="333" t="s">
        <v>912</v>
      </c>
      <c r="KUV89" s="479">
        <v>42068</v>
      </c>
      <c r="KUW89" s="503">
        <v>2816000</v>
      </c>
      <c r="KUX89" s="336">
        <v>2</v>
      </c>
      <c r="KUY89" s="337" t="s">
        <v>1147</v>
      </c>
      <c r="KUZ89" s="193"/>
      <c r="KVA89" s="336">
        <v>1</v>
      </c>
      <c r="KVB89" s="332" t="s">
        <v>904</v>
      </c>
      <c r="KVC89" s="333" t="s">
        <v>912</v>
      </c>
      <c r="KVD89" s="479">
        <v>42068</v>
      </c>
      <c r="KVE89" s="503">
        <v>2816000</v>
      </c>
      <c r="KVF89" s="336">
        <v>2</v>
      </c>
      <c r="KVG89" s="337" t="s">
        <v>1147</v>
      </c>
      <c r="KVH89" s="193"/>
      <c r="KVI89" s="336">
        <v>1</v>
      </c>
      <c r="KVJ89" s="332" t="s">
        <v>904</v>
      </c>
      <c r="KVK89" s="333" t="s">
        <v>912</v>
      </c>
      <c r="KVL89" s="479">
        <v>42068</v>
      </c>
      <c r="KVM89" s="503">
        <v>2816000</v>
      </c>
      <c r="KVN89" s="336">
        <v>2</v>
      </c>
      <c r="KVO89" s="337" t="s">
        <v>1147</v>
      </c>
      <c r="KVP89" s="193"/>
      <c r="KVQ89" s="336">
        <v>1</v>
      </c>
      <c r="KVR89" s="332" t="s">
        <v>904</v>
      </c>
      <c r="KVS89" s="333" t="s">
        <v>912</v>
      </c>
      <c r="KVT89" s="479">
        <v>42068</v>
      </c>
      <c r="KVU89" s="503">
        <v>2816000</v>
      </c>
      <c r="KVV89" s="336">
        <v>2</v>
      </c>
      <c r="KVW89" s="337" t="s">
        <v>1147</v>
      </c>
      <c r="KVX89" s="193"/>
      <c r="KVY89" s="336">
        <v>1</v>
      </c>
      <c r="KVZ89" s="332" t="s">
        <v>904</v>
      </c>
      <c r="KWA89" s="333" t="s">
        <v>912</v>
      </c>
      <c r="KWB89" s="479">
        <v>42068</v>
      </c>
      <c r="KWC89" s="503">
        <v>2816000</v>
      </c>
      <c r="KWD89" s="336">
        <v>2</v>
      </c>
      <c r="KWE89" s="337" t="s">
        <v>1147</v>
      </c>
      <c r="KWF89" s="193"/>
      <c r="KWG89" s="336">
        <v>1</v>
      </c>
      <c r="KWH89" s="332" t="s">
        <v>904</v>
      </c>
      <c r="KWI89" s="333" t="s">
        <v>912</v>
      </c>
      <c r="KWJ89" s="479">
        <v>42068</v>
      </c>
      <c r="KWK89" s="503">
        <v>2816000</v>
      </c>
      <c r="KWL89" s="336">
        <v>2</v>
      </c>
      <c r="KWM89" s="337" t="s">
        <v>1147</v>
      </c>
      <c r="KWN89" s="193"/>
      <c r="KWO89" s="336">
        <v>1</v>
      </c>
      <c r="KWP89" s="332" t="s">
        <v>904</v>
      </c>
      <c r="KWQ89" s="333" t="s">
        <v>912</v>
      </c>
      <c r="KWR89" s="479">
        <v>42068</v>
      </c>
      <c r="KWS89" s="503">
        <v>2816000</v>
      </c>
      <c r="KWT89" s="336">
        <v>2</v>
      </c>
      <c r="KWU89" s="337" t="s">
        <v>1147</v>
      </c>
      <c r="KWV89" s="193"/>
      <c r="KWW89" s="336">
        <v>1</v>
      </c>
      <c r="KWX89" s="332" t="s">
        <v>904</v>
      </c>
      <c r="KWY89" s="333" t="s">
        <v>912</v>
      </c>
      <c r="KWZ89" s="479">
        <v>42068</v>
      </c>
      <c r="KXA89" s="503">
        <v>2816000</v>
      </c>
      <c r="KXB89" s="336">
        <v>2</v>
      </c>
      <c r="KXC89" s="337" t="s">
        <v>1147</v>
      </c>
      <c r="KXD89" s="193"/>
      <c r="KXE89" s="336">
        <v>1</v>
      </c>
      <c r="KXF89" s="332" t="s">
        <v>904</v>
      </c>
      <c r="KXG89" s="333" t="s">
        <v>912</v>
      </c>
      <c r="KXH89" s="479">
        <v>42068</v>
      </c>
      <c r="KXI89" s="503">
        <v>2816000</v>
      </c>
      <c r="KXJ89" s="336">
        <v>2</v>
      </c>
      <c r="KXK89" s="337" t="s">
        <v>1147</v>
      </c>
      <c r="KXL89" s="193"/>
      <c r="KXM89" s="336">
        <v>1</v>
      </c>
      <c r="KXN89" s="332" t="s">
        <v>904</v>
      </c>
      <c r="KXO89" s="333" t="s">
        <v>912</v>
      </c>
      <c r="KXP89" s="479">
        <v>42068</v>
      </c>
      <c r="KXQ89" s="503">
        <v>2816000</v>
      </c>
      <c r="KXR89" s="336">
        <v>2</v>
      </c>
      <c r="KXS89" s="337" t="s">
        <v>1147</v>
      </c>
      <c r="KXT89" s="193"/>
      <c r="KXU89" s="336">
        <v>1</v>
      </c>
      <c r="KXV89" s="332" t="s">
        <v>904</v>
      </c>
      <c r="KXW89" s="333" t="s">
        <v>912</v>
      </c>
      <c r="KXX89" s="479">
        <v>42068</v>
      </c>
      <c r="KXY89" s="503">
        <v>2816000</v>
      </c>
      <c r="KXZ89" s="336">
        <v>2</v>
      </c>
      <c r="KYA89" s="337" t="s">
        <v>1147</v>
      </c>
      <c r="KYB89" s="193"/>
      <c r="KYC89" s="336">
        <v>1</v>
      </c>
      <c r="KYD89" s="332" t="s">
        <v>904</v>
      </c>
      <c r="KYE89" s="333" t="s">
        <v>912</v>
      </c>
      <c r="KYF89" s="479">
        <v>42068</v>
      </c>
      <c r="KYG89" s="503">
        <v>2816000</v>
      </c>
      <c r="KYH89" s="336">
        <v>2</v>
      </c>
      <c r="KYI89" s="337" t="s">
        <v>1147</v>
      </c>
      <c r="KYJ89" s="193"/>
      <c r="KYK89" s="336">
        <v>1</v>
      </c>
      <c r="KYL89" s="332" t="s">
        <v>904</v>
      </c>
      <c r="KYM89" s="333" t="s">
        <v>912</v>
      </c>
      <c r="KYN89" s="479">
        <v>42068</v>
      </c>
      <c r="KYO89" s="503">
        <v>2816000</v>
      </c>
      <c r="KYP89" s="336">
        <v>2</v>
      </c>
      <c r="KYQ89" s="337" t="s">
        <v>1147</v>
      </c>
      <c r="KYR89" s="193"/>
      <c r="KYS89" s="336">
        <v>1</v>
      </c>
      <c r="KYT89" s="332" t="s">
        <v>904</v>
      </c>
      <c r="KYU89" s="333" t="s">
        <v>912</v>
      </c>
      <c r="KYV89" s="479">
        <v>42068</v>
      </c>
      <c r="KYW89" s="503">
        <v>2816000</v>
      </c>
      <c r="KYX89" s="336">
        <v>2</v>
      </c>
      <c r="KYY89" s="337" t="s">
        <v>1147</v>
      </c>
      <c r="KYZ89" s="193"/>
      <c r="KZA89" s="336">
        <v>1</v>
      </c>
      <c r="KZB89" s="332" t="s">
        <v>904</v>
      </c>
      <c r="KZC89" s="333" t="s">
        <v>912</v>
      </c>
      <c r="KZD89" s="479">
        <v>42068</v>
      </c>
      <c r="KZE89" s="503">
        <v>2816000</v>
      </c>
      <c r="KZF89" s="336">
        <v>2</v>
      </c>
      <c r="KZG89" s="337" t="s">
        <v>1147</v>
      </c>
      <c r="KZH89" s="193"/>
      <c r="KZI89" s="336">
        <v>1</v>
      </c>
      <c r="KZJ89" s="332" t="s">
        <v>904</v>
      </c>
      <c r="KZK89" s="333" t="s">
        <v>912</v>
      </c>
      <c r="KZL89" s="479">
        <v>42068</v>
      </c>
      <c r="KZM89" s="503">
        <v>2816000</v>
      </c>
      <c r="KZN89" s="336">
        <v>2</v>
      </c>
      <c r="KZO89" s="337" t="s">
        <v>1147</v>
      </c>
      <c r="KZP89" s="193"/>
      <c r="KZQ89" s="336">
        <v>1</v>
      </c>
      <c r="KZR89" s="332" t="s">
        <v>904</v>
      </c>
      <c r="KZS89" s="333" t="s">
        <v>912</v>
      </c>
      <c r="KZT89" s="479">
        <v>42068</v>
      </c>
      <c r="KZU89" s="503">
        <v>2816000</v>
      </c>
      <c r="KZV89" s="336">
        <v>2</v>
      </c>
      <c r="KZW89" s="337" t="s">
        <v>1147</v>
      </c>
      <c r="KZX89" s="193"/>
      <c r="KZY89" s="336">
        <v>1</v>
      </c>
      <c r="KZZ89" s="332" t="s">
        <v>904</v>
      </c>
      <c r="LAA89" s="333" t="s">
        <v>912</v>
      </c>
      <c r="LAB89" s="479">
        <v>42068</v>
      </c>
      <c r="LAC89" s="503">
        <v>2816000</v>
      </c>
      <c r="LAD89" s="336">
        <v>2</v>
      </c>
      <c r="LAE89" s="337" t="s">
        <v>1147</v>
      </c>
      <c r="LAF89" s="193"/>
      <c r="LAG89" s="336">
        <v>1</v>
      </c>
      <c r="LAH89" s="332" t="s">
        <v>904</v>
      </c>
      <c r="LAI89" s="333" t="s">
        <v>912</v>
      </c>
      <c r="LAJ89" s="479">
        <v>42068</v>
      </c>
      <c r="LAK89" s="503">
        <v>2816000</v>
      </c>
      <c r="LAL89" s="336">
        <v>2</v>
      </c>
      <c r="LAM89" s="337" t="s">
        <v>1147</v>
      </c>
      <c r="LAN89" s="193"/>
      <c r="LAO89" s="336">
        <v>1</v>
      </c>
      <c r="LAP89" s="332" t="s">
        <v>904</v>
      </c>
      <c r="LAQ89" s="333" t="s">
        <v>912</v>
      </c>
      <c r="LAR89" s="479">
        <v>42068</v>
      </c>
      <c r="LAS89" s="503">
        <v>2816000</v>
      </c>
      <c r="LAT89" s="336">
        <v>2</v>
      </c>
      <c r="LAU89" s="337" t="s">
        <v>1147</v>
      </c>
      <c r="LAV89" s="193"/>
      <c r="LAW89" s="336">
        <v>1</v>
      </c>
      <c r="LAX89" s="332" t="s">
        <v>904</v>
      </c>
      <c r="LAY89" s="333" t="s">
        <v>912</v>
      </c>
      <c r="LAZ89" s="479">
        <v>42068</v>
      </c>
      <c r="LBA89" s="503">
        <v>2816000</v>
      </c>
      <c r="LBB89" s="336">
        <v>2</v>
      </c>
      <c r="LBC89" s="337" t="s">
        <v>1147</v>
      </c>
      <c r="LBD89" s="193"/>
      <c r="LBE89" s="336">
        <v>1</v>
      </c>
      <c r="LBF89" s="332" t="s">
        <v>904</v>
      </c>
      <c r="LBG89" s="333" t="s">
        <v>912</v>
      </c>
      <c r="LBH89" s="479">
        <v>42068</v>
      </c>
      <c r="LBI89" s="503">
        <v>2816000</v>
      </c>
      <c r="LBJ89" s="336">
        <v>2</v>
      </c>
      <c r="LBK89" s="337" t="s">
        <v>1147</v>
      </c>
      <c r="LBL89" s="193"/>
      <c r="LBM89" s="336">
        <v>1</v>
      </c>
      <c r="LBN89" s="332" t="s">
        <v>904</v>
      </c>
      <c r="LBO89" s="333" t="s">
        <v>912</v>
      </c>
      <c r="LBP89" s="479">
        <v>42068</v>
      </c>
      <c r="LBQ89" s="503">
        <v>2816000</v>
      </c>
      <c r="LBR89" s="336">
        <v>2</v>
      </c>
      <c r="LBS89" s="337" t="s">
        <v>1147</v>
      </c>
      <c r="LBT89" s="193"/>
      <c r="LBU89" s="336">
        <v>1</v>
      </c>
      <c r="LBV89" s="332" t="s">
        <v>904</v>
      </c>
      <c r="LBW89" s="333" t="s">
        <v>912</v>
      </c>
      <c r="LBX89" s="479">
        <v>42068</v>
      </c>
      <c r="LBY89" s="503">
        <v>2816000</v>
      </c>
      <c r="LBZ89" s="336">
        <v>2</v>
      </c>
      <c r="LCA89" s="337" t="s">
        <v>1147</v>
      </c>
      <c r="LCB89" s="193"/>
      <c r="LCC89" s="336">
        <v>1</v>
      </c>
      <c r="LCD89" s="332" t="s">
        <v>904</v>
      </c>
      <c r="LCE89" s="333" t="s">
        <v>912</v>
      </c>
      <c r="LCF89" s="479">
        <v>42068</v>
      </c>
      <c r="LCG89" s="503">
        <v>2816000</v>
      </c>
      <c r="LCH89" s="336">
        <v>2</v>
      </c>
      <c r="LCI89" s="337" t="s">
        <v>1147</v>
      </c>
      <c r="LCJ89" s="193"/>
      <c r="LCK89" s="336">
        <v>1</v>
      </c>
      <c r="LCL89" s="332" t="s">
        <v>904</v>
      </c>
      <c r="LCM89" s="333" t="s">
        <v>912</v>
      </c>
      <c r="LCN89" s="479">
        <v>42068</v>
      </c>
      <c r="LCO89" s="503">
        <v>2816000</v>
      </c>
      <c r="LCP89" s="336">
        <v>2</v>
      </c>
      <c r="LCQ89" s="337" t="s">
        <v>1147</v>
      </c>
      <c r="LCR89" s="193"/>
      <c r="LCS89" s="336">
        <v>1</v>
      </c>
      <c r="LCT89" s="332" t="s">
        <v>904</v>
      </c>
      <c r="LCU89" s="333" t="s">
        <v>912</v>
      </c>
      <c r="LCV89" s="479">
        <v>42068</v>
      </c>
      <c r="LCW89" s="503">
        <v>2816000</v>
      </c>
      <c r="LCX89" s="336">
        <v>2</v>
      </c>
      <c r="LCY89" s="337" t="s">
        <v>1147</v>
      </c>
      <c r="LCZ89" s="193"/>
      <c r="LDA89" s="336">
        <v>1</v>
      </c>
      <c r="LDB89" s="332" t="s">
        <v>904</v>
      </c>
      <c r="LDC89" s="333" t="s">
        <v>912</v>
      </c>
      <c r="LDD89" s="479">
        <v>42068</v>
      </c>
      <c r="LDE89" s="503">
        <v>2816000</v>
      </c>
      <c r="LDF89" s="336">
        <v>2</v>
      </c>
      <c r="LDG89" s="337" t="s">
        <v>1147</v>
      </c>
      <c r="LDH89" s="193"/>
      <c r="LDI89" s="336">
        <v>1</v>
      </c>
      <c r="LDJ89" s="332" t="s">
        <v>904</v>
      </c>
      <c r="LDK89" s="333" t="s">
        <v>912</v>
      </c>
      <c r="LDL89" s="479">
        <v>42068</v>
      </c>
      <c r="LDM89" s="503">
        <v>2816000</v>
      </c>
      <c r="LDN89" s="336">
        <v>2</v>
      </c>
      <c r="LDO89" s="337" t="s">
        <v>1147</v>
      </c>
      <c r="LDP89" s="193"/>
      <c r="LDQ89" s="336">
        <v>1</v>
      </c>
      <c r="LDR89" s="332" t="s">
        <v>904</v>
      </c>
      <c r="LDS89" s="333" t="s">
        <v>912</v>
      </c>
      <c r="LDT89" s="479">
        <v>42068</v>
      </c>
      <c r="LDU89" s="503">
        <v>2816000</v>
      </c>
      <c r="LDV89" s="336">
        <v>2</v>
      </c>
      <c r="LDW89" s="337" t="s">
        <v>1147</v>
      </c>
      <c r="LDX89" s="193"/>
      <c r="LDY89" s="336">
        <v>1</v>
      </c>
      <c r="LDZ89" s="332" t="s">
        <v>904</v>
      </c>
      <c r="LEA89" s="333" t="s">
        <v>912</v>
      </c>
      <c r="LEB89" s="479">
        <v>42068</v>
      </c>
      <c r="LEC89" s="503">
        <v>2816000</v>
      </c>
      <c r="LED89" s="336">
        <v>2</v>
      </c>
      <c r="LEE89" s="337" t="s">
        <v>1147</v>
      </c>
      <c r="LEF89" s="193"/>
      <c r="LEG89" s="336">
        <v>1</v>
      </c>
      <c r="LEH89" s="332" t="s">
        <v>904</v>
      </c>
      <c r="LEI89" s="333" t="s">
        <v>912</v>
      </c>
      <c r="LEJ89" s="479">
        <v>42068</v>
      </c>
      <c r="LEK89" s="503">
        <v>2816000</v>
      </c>
      <c r="LEL89" s="336">
        <v>2</v>
      </c>
      <c r="LEM89" s="337" t="s">
        <v>1147</v>
      </c>
      <c r="LEN89" s="193"/>
      <c r="LEO89" s="336">
        <v>1</v>
      </c>
      <c r="LEP89" s="332" t="s">
        <v>904</v>
      </c>
      <c r="LEQ89" s="333" t="s">
        <v>912</v>
      </c>
      <c r="LER89" s="479">
        <v>42068</v>
      </c>
      <c r="LES89" s="503">
        <v>2816000</v>
      </c>
      <c r="LET89" s="336">
        <v>2</v>
      </c>
      <c r="LEU89" s="337" t="s">
        <v>1147</v>
      </c>
      <c r="LEV89" s="193"/>
      <c r="LEW89" s="336">
        <v>1</v>
      </c>
      <c r="LEX89" s="332" t="s">
        <v>904</v>
      </c>
      <c r="LEY89" s="333" t="s">
        <v>912</v>
      </c>
      <c r="LEZ89" s="479">
        <v>42068</v>
      </c>
      <c r="LFA89" s="503">
        <v>2816000</v>
      </c>
      <c r="LFB89" s="336">
        <v>2</v>
      </c>
      <c r="LFC89" s="337" t="s">
        <v>1147</v>
      </c>
      <c r="LFD89" s="193"/>
      <c r="LFE89" s="336">
        <v>1</v>
      </c>
      <c r="LFF89" s="332" t="s">
        <v>904</v>
      </c>
      <c r="LFG89" s="333" t="s">
        <v>912</v>
      </c>
      <c r="LFH89" s="479">
        <v>42068</v>
      </c>
      <c r="LFI89" s="503">
        <v>2816000</v>
      </c>
      <c r="LFJ89" s="336">
        <v>2</v>
      </c>
      <c r="LFK89" s="337" t="s">
        <v>1147</v>
      </c>
      <c r="LFL89" s="193"/>
      <c r="LFM89" s="336">
        <v>1</v>
      </c>
      <c r="LFN89" s="332" t="s">
        <v>904</v>
      </c>
      <c r="LFO89" s="333" t="s">
        <v>912</v>
      </c>
      <c r="LFP89" s="479">
        <v>42068</v>
      </c>
      <c r="LFQ89" s="503">
        <v>2816000</v>
      </c>
      <c r="LFR89" s="336">
        <v>2</v>
      </c>
      <c r="LFS89" s="337" t="s">
        <v>1147</v>
      </c>
      <c r="LFT89" s="193"/>
      <c r="LFU89" s="336">
        <v>1</v>
      </c>
      <c r="LFV89" s="332" t="s">
        <v>904</v>
      </c>
      <c r="LFW89" s="333" t="s">
        <v>912</v>
      </c>
      <c r="LFX89" s="479">
        <v>42068</v>
      </c>
      <c r="LFY89" s="503">
        <v>2816000</v>
      </c>
      <c r="LFZ89" s="336">
        <v>2</v>
      </c>
      <c r="LGA89" s="337" t="s">
        <v>1147</v>
      </c>
      <c r="LGB89" s="193"/>
      <c r="LGC89" s="336">
        <v>1</v>
      </c>
      <c r="LGD89" s="332" t="s">
        <v>904</v>
      </c>
      <c r="LGE89" s="333" t="s">
        <v>912</v>
      </c>
      <c r="LGF89" s="479">
        <v>42068</v>
      </c>
      <c r="LGG89" s="503">
        <v>2816000</v>
      </c>
      <c r="LGH89" s="336">
        <v>2</v>
      </c>
      <c r="LGI89" s="337" t="s">
        <v>1147</v>
      </c>
      <c r="LGJ89" s="193"/>
      <c r="LGK89" s="336">
        <v>1</v>
      </c>
      <c r="LGL89" s="332" t="s">
        <v>904</v>
      </c>
      <c r="LGM89" s="333" t="s">
        <v>912</v>
      </c>
      <c r="LGN89" s="479">
        <v>42068</v>
      </c>
      <c r="LGO89" s="503">
        <v>2816000</v>
      </c>
      <c r="LGP89" s="336">
        <v>2</v>
      </c>
      <c r="LGQ89" s="337" t="s">
        <v>1147</v>
      </c>
      <c r="LGR89" s="193"/>
      <c r="LGS89" s="336">
        <v>1</v>
      </c>
      <c r="LGT89" s="332" t="s">
        <v>904</v>
      </c>
      <c r="LGU89" s="333" t="s">
        <v>912</v>
      </c>
      <c r="LGV89" s="479">
        <v>42068</v>
      </c>
      <c r="LGW89" s="503">
        <v>2816000</v>
      </c>
      <c r="LGX89" s="336">
        <v>2</v>
      </c>
      <c r="LGY89" s="337" t="s">
        <v>1147</v>
      </c>
      <c r="LGZ89" s="193"/>
      <c r="LHA89" s="336">
        <v>1</v>
      </c>
      <c r="LHB89" s="332" t="s">
        <v>904</v>
      </c>
      <c r="LHC89" s="333" t="s">
        <v>912</v>
      </c>
      <c r="LHD89" s="479">
        <v>42068</v>
      </c>
      <c r="LHE89" s="503">
        <v>2816000</v>
      </c>
      <c r="LHF89" s="336">
        <v>2</v>
      </c>
      <c r="LHG89" s="337" t="s">
        <v>1147</v>
      </c>
      <c r="LHH89" s="193"/>
      <c r="LHI89" s="336">
        <v>1</v>
      </c>
      <c r="LHJ89" s="332" t="s">
        <v>904</v>
      </c>
      <c r="LHK89" s="333" t="s">
        <v>912</v>
      </c>
      <c r="LHL89" s="479">
        <v>42068</v>
      </c>
      <c r="LHM89" s="503">
        <v>2816000</v>
      </c>
      <c r="LHN89" s="336">
        <v>2</v>
      </c>
      <c r="LHO89" s="337" t="s">
        <v>1147</v>
      </c>
      <c r="LHP89" s="193"/>
      <c r="LHQ89" s="336">
        <v>1</v>
      </c>
      <c r="LHR89" s="332" t="s">
        <v>904</v>
      </c>
      <c r="LHS89" s="333" t="s">
        <v>912</v>
      </c>
      <c r="LHT89" s="479">
        <v>42068</v>
      </c>
      <c r="LHU89" s="503">
        <v>2816000</v>
      </c>
      <c r="LHV89" s="336">
        <v>2</v>
      </c>
      <c r="LHW89" s="337" t="s">
        <v>1147</v>
      </c>
      <c r="LHX89" s="193"/>
      <c r="LHY89" s="336">
        <v>1</v>
      </c>
      <c r="LHZ89" s="332" t="s">
        <v>904</v>
      </c>
      <c r="LIA89" s="333" t="s">
        <v>912</v>
      </c>
      <c r="LIB89" s="479">
        <v>42068</v>
      </c>
      <c r="LIC89" s="503">
        <v>2816000</v>
      </c>
      <c r="LID89" s="336">
        <v>2</v>
      </c>
      <c r="LIE89" s="337" t="s">
        <v>1147</v>
      </c>
      <c r="LIF89" s="193"/>
      <c r="LIG89" s="336">
        <v>1</v>
      </c>
      <c r="LIH89" s="332" t="s">
        <v>904</v>
      </c>
      <c r="LII89" s="333" t="s">
        <v>912</v>
      </c>
      <c r="LIJ89" s="479">
        <v>42068</v>
      </c>
      <c r="LIK89" s="503">
        <v>2816000</v>
      </c>
      <c r="LIL89" s="336">
        <v>2</v>
      </c>
      <c r="LIM89" s="337" t="s">
        <v>1147</v>
      </c>
      <c r="LIN89" s="193"/>
      <c r="LIO89" s="336">
        <v>1</v>
      </c>
      <c r="LIP89" s="332" t="s">
        <v>904</v>
      </c>
      <c r="LIQ89" s="333" t="s">
        <v>912</v>
      </c>
      <c r="LIR89" s="479">
        <v>42068</v>
      </c>
      <c r="LIS89" s="503">
        <v>2816000</v>
      </c>
      <c r="LIT89" s="336">
        <v>2</v>
      </c>
      <c r="LIU89" s="337" t="s">
        <v>1147</v>
      </c>
      <c r="LIV89" s="193"/>
      <c r="LIW89" s="336">
        <v>1</v>
      </c>
      <c r="LIX89" s="332" t="s">
        <v>904</v>
      </c>
      <c r="LIY89" s="333" t="s">
        <v>912</v>
      </c>
      <c r="LIZ89" s="479">
        <v>42068</v>
      </c>
      <c r="LJA89" s="503">
        <v>2816000</v>
      </c>
      <c r="LJB89" s="336">
        <v>2</v>
      </c>
      <c r="LJC89" s="337" t="s">
        <v>1147</v>
      </c>
      <c r="LJD89" s="193"/>
      <c r="LJE89" s="336">
        <v>1</v>
      </c>
      <c r="LJF89" s="332" t="s">
        <v>904</v>
      </c>
      <c r="LJG89" s="333" t="s">
        <v>912</v>
      </c>
      <c r="LJH89" s="479">
        <v>42068</v>
      </c>
      <c r="LJI89" s="503">
        <v>2816000</v>
      </c>
      <c r="LJJ89" s="336">
        <v>2</v>
      </c>
      <c r="LJK89" s="337" t="s">
        <v>1147</v>
      </c>
      <c r="LJL89" s="193"/>
      <c r="LJM89" s="336">
        <v>1</v>
      </c>
      <c r="LJN89" s="332" t="s">
        <v>904</v>
      </c>
      <c r="LJO89" s="333" t="s">
        <v>912</v>
      </c>
      <c r="LJP89" s="479">
        <v>42068</v>
      </c>
      <c r="LJQ89" s="503">
        <v>2816000</v>
      </c>
      <c r="LJR89" s="336">
        <v>2</v>
      </c>
      <c r="LJS89" s="337" t="s">
        <v>1147</v>
      </c>
      <c r="LJT89" s="193"/>
      <c r="LJU89" s="336">
        <v>1</v>
      </c>
      <c r="LJV89" s="332" t="s">
        <v>904</v>
      </c>
      <c r="LJW89" s="333" t="s">
        <v>912</v>
      </c>
      <c r="LJX89" s="479">
        <v>42068</v>
      </c>
      <c r="LJY89" s="503">
        <v>2816000</v>
      </c>
      <c r="LJZ89" s="336">
        <v>2</v>
      </c>
      <c r="LKA89" s="337" t="s">
        <v>1147</v>
      </c>
      <c r="LKB89" s="193"/>
      <c r="LKC89" s="336">
        <v>1</v>
      </c>
      <c r="LKD89" s="332" t="s">
        <v>904</v>
      </c>
      <c r="LKE89" s="333" t="s">
        <v>912</v>
      </c>
      <c r="LKF89" s="479">
        <v>42068</v>
      </c>
      <c r="LKG89" s="503">
        <v>2816000</v>
      </c>
      <c r="LKH89" s="336">
        <v>2</v>
      </c>
      <c r="LKI89" s="337" t="s">
        <v>1147</v>
      </c>
      <c r="LKJ89" s="193"/>
      <c r="LKK89" s="336">
        <v>1</v>
      </c>
      <c r="LKL89" s="332" t="s">
        <v>904</v>
      </c>
      <c r="LKM89" s="333" t="s">
        <v>912</v>
      </c>
      <c r="LKN89" s="479">
        <v>42068</v>
      </c>
      <c r="LKO89" s="503">
        <v>2816000</v>
      </c>
      <c r="LKP89" s="336">
        <v>2</v>
      </c>
      <c r="LKQ89" s="337" t="s">
        <v>1147</v>
      </c>
      <c r="LKR89" s="193"/>
      <c r="LKS89" s="336">
        <v>1</v>
      </c>
      <c r="LKT89" s="332" t="s">
        <v>904</v>
      </c>
      <c r="LKU89" s="333" t="s">
        <v>912</v>
      </c>
      <c r="LKV89" s="479">
        <v>42068</v>
      </c>
      <c r="LKW89" s="503">
        <v>2816000</v>
      </c>
      <c r="LKX89" s="336">
        <v>2</v>
      </c>
      <c r="LKY89" s="337" t="s">
        <v>1147</v>
      </c>
      <c r="LKZ89" s="193"/>
      <c r="LLA89" s="336">
        <v>1</v>
      </c>
      <c r="LLB89" s="332" t="s">
        <v>904</v>
      </c>
      <c r="LLC89" s="333" t="s">
        <v>912</v>
      </c>
      <c r="LLD89" s="479">
        <v>42068</v>
      </c>
      <c r="LLE89" s="503">
        <v>2816000</v>
      </c>
      <c r="LLF89" s="336">
        <v>2</v>
      </c>
      <c r="LLG89" s="337" t="s">
        <v>1147</v>
      </c>
      <c r="LLH89" s="193"/>
      <c r="LLI89" s="336">
        <v>1</v>
      </c>
      <c r="LLJ89" s="332" t="s">
        <v>904</v>
      </c>
      <c r="LLK89" s="333" t="s">
        <v>912</v>
      </c>
      <c r="LLL89" s="479">
        <v>42068</v>
      </c>
      <c r="LLM89" s="503">
        <v>2816000</v>
      </c>
      <c r="LLN89" s="336">
        <v>2</v>
      </c>
      <c r="LLO89" s="337" t="s">
        <v>1147</v>
      </c>
      <c r="LLP89" s="193"/>
      <c r="LLQ89" s="336">
        <v>1</v>
      </c>
      <c r="LLR89" s="332" t="s">
        <v>904</v>
      </c>
      <c r="LLS89" s="333" t="s">
        <v>912</v>
      </c>
      <c r="LLT89" s="479">
        <v>42068</v>
      </c>
      <c r="LLU89" s="503">
        <v>2816000</v>
      </c>
      <c r="LLV89" s="336">
        <v>2</v>
      </c>
      <c r="LLW89" s="337" t="s">
        <v>1147</v>
      </c>
      <c r="LLX89" s="193"/>
      <c r="LLY89" s="336">
        <v>1</v>
      </c>
      <c r="LLZ89" s="332" t="s">
        <v>904</v>
      </c>
      <c r="LMA89" s="333" t="s">
        <v>912</v>
      </c>
      <c r="LMB89" s="479">
        <v>42068</v>
      </c>
      <c r="LMC89" s="503">
        <v>2816000</v>
      </c>
      <c r="LMD89" s="336">
        <v>2</v>
      </c>
      <c r="LME89" s="337" t="s">
        <v>1147</v>
      </c>
      <c r="LMF89" s="193"/>
      <c r="LMG89" s="336">
        <v>1</v>
      </c>
      <c r="LMH89" s="332" t="s">
        <v>904</v>
      </c>
      <c r="LMI89" s="333" t="s">
        <v>912</v>
      </c>
      <c r="LMJ89" s="479">
        <v>42068</v>
      </c>
      <c r="LMK89" s="503">
        <v>2816000</v>
      </c>
      <c r="LML89" s="336">
        <v>2</v>
      </c>
      <c r="LMM89" s="337" t="s">
        <v>1147</v>
      </c>
      <c r="LMN89" s="193"/>
      <c r="LMO89" s="336">
        <v>1</v>
      </c>
      <c r="LMP89" s="332" t="s">
        <v>904</v>
      </c>
      <c r="LMQ89" s="333" t="s">
        <v>912</v>
      </c>
      <c r="LMR89" s="479">
        <v>42068</v>
      </c>
      <c r="LMS89" s="503">
        <v>2816000</v>
      </c>
      <c r="LMT89" s="336">
        <v>2</v>
      </c>
      <c r="LMU89" s="337" t="s">
        <v>1147</v>
      </c>
      <c r="LMV89" s="193"/>
      <c r="LMW89" s="336">
        <v>1</v>
      </c>
      <c r="LMX89" s="332" t="s">
        <v>904</v>
      </c>
      <c r="LMY89" s="333" t="s">
        <v>912</v>
      </c>
      <c r="LMZ89" s="479">
        <v>42068</v>
      </c>
      <c r="LNA89" s="503">
        <v>2816000</v>
      </c>
      <c r="LNB89" s="336">
        <v>2</v>
      </c>
      <c r="LNC89" s="337" t="s">
        <v>1147</v>
      </c>
      <c r="LND89" s="193"/>
      <c r="LNE89" s="336">
        <v>1</v>
      </c>
      <c r="LNF89" s="332" t="s">
        <v>904</v>
      </c>
      <c r="LNG89" s="333" t="s">
        <v>912</v>
      </c>
      <c r="LNH89" s="479">
        <v>42068</v>
      </c>
      <c r="LNI89" s="503">
        <v>2816000</v>
      </c>
      <c r="LNJ89" s="336">
        <v>2</v>
      </c>
      <c r="LNK89" s="337" t="s">
        <v>1147</v>
      </c>
      <c r="LNL89" s="193"/>
      <c r="LNM89" s="336">
        <v>1</v>
      </c>
      <c r="LNN89" s="332" t="s">
        <v>904</v>
      </c>
      <c r="LNO89" s="333" t="s">
        <v>912</v>
      </c>
      <c r="LNP89" s="479">
        <v>42068</v>
      </c>
      <c r="LNQ89" s="503">
        <v>2816000</v>
      </c>
      <c r="LNR89" s="336">
        <v>2</v>
      </c>
      <c r="LNS89" s="337" t="s">
        <v>1147</v>
      </c>
      <c r="LNT89" s="193"/>
      <c r="LNU89" s="336">
        <v>1</v>
      </c>
      <c r="LNV89" s="332" t="s">
        <v>904</v>
      </c>
      <c r="LNW89" s="333" t="s">
        <v>912</v>
      </c>
      <c r="LNX89" s="479">
        <v>42068</v>
      </c>
      <c r="LNY89" s="503">
        <v>2816000</v>
      </c>
      <c r="LNZ89" s="336">
        <v>2</v>
      </c>
      <c r="LOA89" s="337" t="s">
        <v>1147</v>
      </c>
      <c r="LOB89" s="193"/>
      <c r="LOC89" s="336">
        <v>1</v>
      </c>
      <c r="LOD89" s="332" t="s">
        <v>904</v>
      </c>
      <c r="LOE89" s="333" t="s">
        <v>912</v>
      </c>
      <c r="LOF89" s="479">
        <v>42068</v>
      </c>
      <c r="LOG89" s="503">
        <v>2816000</v>
      </c>
      <c r="LOH89" s="336">
        <v>2</v>
      </c>
      <c r="LOI89" s="337" t="s">
        <v>1147</v>
      </c>
      <c r="LOJ89" s="193"/>
      <c r="LOK89" s="336">
        <v>1</v>
      </c>
      <c r="LOL89" s="332" t="s">
        <v>904</v>
      </c>
      <c r="LOM89" s="333" t="s">
        <v>912</v>
      </c>
      <c r="LON89" s="479">
        <v>42068</v>
      </c>
      <c r="LOO89" s="503">
        <v>2816000</v>
      </c>
      <c r="LOP89" s="336">
        <v>2</v>
      </c>
      <c r="LOQ89" s="337" t="s">
        <v>1147</v>
      </c>
      <c r="LOR89" s="193"/>
      <c r="LOS89" s="336">
        <v>1</v>
      </c>
      <c r="LOT89" s="332" t="s">
        <v>904</v>
      </c>
      <c r="LOU89" s="333" t="s">
        <v>912</v>
      </c>
      <c r="LOV89" s="479">
        <v>42068</v>
      </c>
      <c r="LOW89" s="503">
        <v>2816000</v>
      </c>
      <c r="LOX89" s="336">
        <v>2</v>
      </c>
      <c r="LOY89" s="337" t="s">
        <v>1147</v>
      </c>
      <c r="LOZ89" s="193"/>
      <c r="LPA89" s="336">
        <v>1</v>
      </c>
      <c r="LPB89" s="332" t="s">
        <v>904</v>
      </c>
      <c r="LPC89" s="333" t="s">
        <v>912</v>
      </c>
      <c r="LPD89" s="479">
        <v>42068</v>
      </c>
      <c r="LPE89" s="503">
        <v>2816000</v>
      </c>
      <c r="LPF89" s="336">
        <v>2</v>
      </c>
      <c r="LPG89" s="337" t="s">
        <v>1147</v>
      </c>
      <c r="LPH89" s="193"/>
      <c r="LPI89" s="336">
        <v>1</v>
      </c>
      <c r="LPJ89" s="332" t="s">
        <v>904</v>
      </c>
      <c r="LPK89" s="333" t="s">
        <v>912</v>
      </c>
      <c r="LPL89" s="479">
        <v>42068</v>
      </c>
      <c r="LPM89" s="503">
        <v>2816000</v>
      </c>
      <c r="LPN89" s="336">
        <v>2</v>
      </c>
      <c r="LPO89" s="337" t="s">
        <v>1147</v>
      </c>
      <c r="LPP89" s="193"/>
      <c r="LPQ89" s="336">
        <v>1</v>
      </c>
      <c r="LPR89" s="332" t="s">
        <v>904</v>
      </c>
      <c r="LPS89" s="333" t="s">
        <v>912</v>
      </c>
      <c r="LPT89" s="479">
        <v>42068</v>
      </c>
      <c r="LPU89" s="503">
        <v>2816000</v>
      </c>
      <c r="LPV89" s="336">
        <v>2</v>
      </c>
      <c r="LPW89" s="337" t="s">
        <v>1147</v>
      </c>
      <c r="LPX89" s="193"/>
      <c r="LPY89" s="336">
        <v>1</v>
      </c>
      <c r="LPZ89" s="332" t="s">
        <v>904</v>
      </c>
      <c r="LQA89" s="333" t="s">
        <v>912</v>
      </c>
      <c r="LQB89" s="479">
        <v>42068</v>
      </c>
      <c r="LQC89" s="503">
        <v>2816000</v>
      </c>
      <c r="LQD89" s="336">
        <v>2</v>
      </c>
      <c r="LQE89" s="337" t="s">
        <v>1147</v>
      </c>
      <c r="LQF89" s="193"/>
      <c r="LQG89" s="336">
        <v>1</v>
      </c>
      <c r="LQH89" s="332" t="s">
        <v>904</v>
      </c>
      <c r="LQI89" s="333" t="s">
        <v>912</v>
      </c>
      <c r="LQJ89" s="479">
        <v>42068</v>
      </c>
      <c r="LQK89" s="503">
        <v>2816000</v>
      </c>
      <c r="LQL89" s="336">
        <v>2</v>
      </c>
      <c r="LQM89" s="337" t="s">
        <v>1147</v>
      </c>
      <c r="LQN89" s="193"/>
      <c r="LQO89" s="336">
        <v>1</v>
      </c>
      <c r="LQP89" s="332" t="s">
        <v>904</v>
      </c>
      <c r="LQQ89" s="333" t="s">
        <v>912</v>
      </c>
      <c r="LQR89" s="479">
        <v>42068</v>
      </c>
      <c r="LQS89" s="503">
        <v>2816000</v>
      </c>
      <c r="LQT89" s="336">
        <v>2</v>
      </c>
      <c r="LQU89" s="337" t="s">
        <v>1147</v>
      </c>
      <c r="LQV89" s="193"/>
      <c r="LQW89" s="336">
        <v>1</v>
      </c>
      <c r="LQX89" s="332" t="s">
        <v>904</v>
      </c>
      <c r="LQY89" s="333" t="s">
        <v>912</v>
      </c>
      <c r="LQZ89" s="479">
        <v>42068</v>
      </c>
      <c r="LRA89" s="503">
        <v>2816000</v>
      </c>
      <c r="LRB89" s="336">
        <v>2</v>
      </c>
      <c r="LRC89" s="337" t="s">
        <v>1147</v>
      </c>
      <c r="LRD89" s="193"/>
      <c r="LRE89" s="336">
        <v>1</v>
      </c>
      <c r="LRF89" s="332" t="s">
        <v>904</v>
      </c>
      <c r="LRG89" s="333" t="s">
        <v>912</v>
      </c>
      <c r="LRH89" s="479">
        <v>42068</v>
      </c>
      <c r="LRI89" s="503">
        <v>2816000</v>
      </c>
      <c r="LRJ89" s="336">
        <v>2</v>
      </c>
      <c r="LRK89" s="337" t="s">
        <v>1147</v>
      </c>
      <c r="LRL89" s="193"/>
      <c r="LRM89" s="336">
        <v>1</v>
      </c>
      <c r="LRN89" s="332" t="s">
        <v>904</v>
      </c>
      <c r="LRO89" s="333" t="s">
        <v>912</v>
      </c>
      <c r="LRP89" s="479">
        <v>42068</v>
      </c>
      <c r="LRQ89" s="503">
        <v>2816000</v>
      </c>
      <c r="LRR89" s="336">
        <v>2</v>
      </c>
      <c r="LRS89" s="337" t="s">
        <v>1147</v>
      </c>
      <c r="LRT89" s="193"/>
      <c r="LRU89" s="336">
        <v>1</v>
      </c>
      <c r="LRV89" s="332" t="s">
        <v>904</v>
      </c>
      <c r="LRW89" s="333" t="s">
        <v>912</v>
      </c>
      <c r="LRX89" s="479">
        <v>42068</v>
      </c>
      <c r="LRY89" s="503">
        <v>2816000</v>
      </c>
      <c r="LRZ89" s="336">
        <v>2</v>
      </c>
      <c r="LSA89" s="337" t="s">
        <v>1147</v>
      </c>
      <c r="LSB89" s="193"/>
      <c r="LSC89" s="336">
        <v>1</v>
      </c>
      <c r="LSD89" s="332" t="s">
        <v>904</v>
      </c>
      <c r="LSE89" s="333" t="s">
        <v>912</v>
      </c>
      <c r="LSF89" s="479">
        <v>42068</v>
      </c>
      <c r="LSG89" s="503">
        <v>2816000</v>
      </c>
      <c r="LSH89" s="336">
        <v>2</v>
      </c>
      <c r="LSI89" s="337" t="s">
        <v>1147</v>
      </c>
      <c r="LSJ89" s="193"/>
      <c r="LSK89" s="336">
        <v>1</v>
      </c>
      <c r="LSL89" s="332" t="s">
        <v>904</v>
      </c>
      <c r="LSM89" s="333" t="s">
        <v>912</v>
      </c>
      <c r="LSN89" s="479">
        <v>42068</v>
      </c>
      <c r="LSO89" s="503">
        <v>2816000</v>
      </c>
      <c r="LSP89" s="336">
        <v>2</v>
      </c>
      <c r="LSQ89" s="337" t="s">
        <v>1147</v>
      </c>
      <c r="LSR89" s="193"/>
      <c r="LSS89" s="336">
        <v>1</v>
      </c>
      <c r="LST89" s="332" t="s">
        <v>904</v>
      </c>
      <c r="LSU89" s="333" t="s">
        <v>912</v>
      </c>
      <c r="LSV89" s="479">
        <v>42068</v>
      </c>
      <c r="LSW89" s="503">
        <v>2816000</v>
      </c>
      <c r="LSX89" s="336">
        <v>2</v>
      </c>
      <c r="LSY89" s="337" t="s">
        <v>1147</v>
      </c>
      <c r="LSZ89" s="193"/>
      <c r="LTA89" s="336">
        <v>1</v>
      </c>
      <c r="LTB89" s="332" t="s">
        <v>904</v>
      </c>
      <c r="LTC89" s="333" t="s">
        <v>912</v>
      </c>
      <c r="LTD89" s="479">
        <v>42068</v>
      </c>
      <c r="LTE89" s="503">
        <v>2816000</v>
      </c>
      <c r="LTF89" s="336">
        <v>2</v>
      </c>
      <c r="LTG89" s="337" t="s">
        <v>1147</v>
      </c>
      <c r="LTH89" s="193"/>
      <c r="LTI89" s="336">
        <v>1</v>
      </c>
      <c r="LTJ89" s="332" t="s">
        <v>904</v>
      </c>
      <c r="LTK89" s="333" t="s">
        <v>912</v>
      </c>
      <c r="LTL89" s="479">
        <v>42068</v>
      </c>
      <c r="LTM89" s="503">
        <v>2816000</v>
      </c>
      <c r="LTN89" s="336">
        <v>2</v>
      </c>
      <c r="LTO89" s="337" t="s">
        <v>1147</v>
      </c>
      <c r="LTP89" s="193"/>
      <c r="LTQ89" s="336">
        <v>1</v>
      </c>
      <c r="LTR89" s="332" t="s">
        <v>904</v>
      </c>
      <c r="LTS89" s="333" t="s">
        <v>912</v>
      </c>
      <c r="LTT89" s="479">
        <v>42068</v>
      </c>
      <c r="LTU89" s="503">
        <v>2816000</v>
      </c>
      <c r="LTV89" s="336">
        <v>2</v>
      </c>
      <c r="LTW89" s="337" t="s">
        <v>1147</v>
      </c>
      <c r="LTX89" s="193"/>
      <c r="LTY89" s="336">
        <v>1</v>
      </c>
      <c r="LTZ89" s="332" t="s">
        <v>904</v>
      </c>
      <c r="LUA89" s="333" t="s">
        <v>912</v>
      </c>
      <c r="LUB89" s="479">
        <v>42068</v>
      </c>
      <c r="LUC89" s="503">
        <v>2816000</v>
      </c>
      <c r="LUD89" s="336">
        <v>2</v>
      </c>
      <c r="LUE89" s="337" t="s">
        <v>1147</v>
      </c>
      <c r="LUF89" s="193"/>
      <c r="LUG89" s="336">
        <v>1</v>
      </c>
      <c r="LUH89" s="332" t="s">
        <v>904</v>
      </c>
      <c r="LUI89" s="333" t="s">
        <v>912</v>
      </c>
      <c r="LUJ89" s="479">
        <v>42068</v>
      </c>
      <c r="LUK89" s="503">
        <v>2816000</v>
      </c>
      <c r="LUL89" s="336">
        <v>2</v>
      </c>
      <c r="LUM89" s="337" t="s">
        <v>1147</v>
      </c>
      <c r="LUN89" s="193"/>
      <c r="LUO89" s="336">
        <v>1</v>
      </c>
      <c r="LUP89" s="332" t="s">
        <v>904</v>
      </c>
      <c r="LUQ89" s="333" t="s">
        <v>912</v>
      </c>
      <c r="LUR89" s="479">
        <v>42068</v>
      </c>
      <c r="LUS89" s="503">
        <v>2816000</v>
      </c>
      <c r="LUT89" s="336">
        <v>2</v>
      </c>
      <c r="LUU89" s="337" t="s">
        <v>1147</v>
      </c>
      <c r="LUV89" s="193"/>
      <c r="LUW89" s="336">
        <v>1</v>
      </c>
      <c r="LUX89" s="332" t="s">
        <v>904</v>
      </c>
      <c r="LUY89" s="333" t="s">
        <v>912</v>
      </c>
      <c r="LUZ89" s="479">
        <v>42068</v>
      </c>
      <c r="LVA89" s="503">
        <v>2816000</v>
      </c>
      <c r="LVB89" s="336">
        <v>2</v>
      </c>
      <c r="LVC89" s="337" t="s">
        <v>1147</v>
      </c>
      <c r="LVD89" s="193"/>
      <c r="LVE89" s="336">
        <v>1</v>
      </c>
      <c r="LVF89" s="332" t="s">
        <v>904</v>
      </c>
      <c r="LVG89" s="333" t="s">
        <v>912</v>
      </c>
      <c r="LVH89" s="479">
        <v>42068</v>
      </c>
      <c r="LVI89" s="503">
        <v>2816000</v>
      </c>
      <c r="LVJ89" s="336">
        <v>2</v>
      </c>
      <c r="LVK89" s="337" t="s">
        <v>1147</v>
      </c>
      <c r="LVL89" s="193"/>
      <c r="LVM89" s="336">
        <v>1</v>
      </c>
      <c r="LVN89" s="332" t="s">
        <v>904</v>
      </c>
      <c r="LVO89" s="333" t="s">
        <v>912</v>
      </c>
      <c r="LVP89" s="479">
        <v>42068</v>
      </c>
      <c r="LVQ89" s="503">
        <v>2816000</v>
      </c>
      <c r="LVR89" s="336">
        <v>2</v>
      </c>
      <c r="LVS89" s="337" t="s">
        <v>1147</v>
      </c>
      <c r="LVT89" s="193"/>
      <c r="LVU89" s="336">
        <v>1</v>
      </c>
      <c r="LVV89" s="332" t="s">
        <v>904</v>
      </c>
      <c r="LVW89" s="333" t="s">
        <v>912</v>
      </c>
      <c r="LVX89" s="479">
        <v>42068</v>
      </c>
      <c r="LVY89" s="503">
        <v>2816000</v>
      </c>
      <c r="LVZ89" s="336">
        <v>2</v>
      </c>
      <c r="LWA89" s="337" t="s">
        <v>1147</v>
      </c>
      <c r="LWB89" s="193"/>
      <c r="LWC89" s="336">
        <v>1</v>
      </c>
      <c r="LWD89" s="332" t="s">
        <v>904</v>
      </c>
      <c r="LWE89" s="333" t="s">
        <v>912</v>
      </c>
      <c r="LWF89" s="479">
        <v>42068</v>
      </c>
      <c r="LWG89" s="503">
        <v>2816000</v>
      </c>
      <c r="LWH89" s="336">
        <v>2</v>
      </c>
      <c r="LWI89" s="337" t="s">
        <v>1147</v>
      </c>
      <c r="LWJ89" s="193"/>
      <c r="LWK89" s="336">
        <v>1</v>
      </c>
      <c r="LWL89" s="332" t="s">
        <v>904</v>
      </c>
      <c r="LWM89" s="333" t="s">
        <v>912</v>
      </c>
      <c r="LWN89" s="479">
        <v>42068</v>
      </c>
      <c r="LWO89" s="503">
        <v>2816000</v>
      </c>
      <c r="LWP89" s="336">
        <v>2</v>
      </c>
      <c r="LWQ89" s="337" t="s">
        <v>1147</v>
      </c>
      <c r="LWR89" s="193"/>
      <c r="LWS89" s="336">
        <v>1</v>
      </c>
      <c r="LWT89" s="332" t="s">
        <v>904</v>
      </c>
      <c r="LWU89" s="333" t="s">
        <v>912</v>
      </c>
      <c r="LWV89" s="479">
        <v>42068</v>
      </c>
      <c r="LWW89" s="503">
        <v>2816000</v>
      </c>
      <c r="LWX89" s="336">
        <v>2</v>
      </c>
      <c r="LWY89" s="337" t="s">
        <v>1147</v>
      </c>
      <c r="LWZ89" s="193"/>
      <c r="LXA89" s="336">
        <v>1</v>
      </c>
      <c r="LXB89" s="332" t="s">
        <v>904</v>
      </c>
      <c r="LXC89" s="333" t="s">
        <v>912</v>
      </c>
      <c r="LXD89" s="479">
        <v>42068</v>
      </c>
      <c r="LXE89" s="503">
        <v>2816000</v>
      </c>
      <c r="LXF89" s="336">
        <v>2</v>
      </c>
      <c r="LXG89" s="337" t="s">
        <v>1147</v>
      </c>
      <c r="LXH89" s="193"/>
      <c r="LXI89" s="336">
        <v>1</v>
      </c>
      <c r="LXJ89" s="332" t="s">
        <v>904</v>
      </c>
      <c r="LXK89" s="333" t="s">
        <v>912</v>
      </c>
      <c r="LXL89" s="479">
        <v>42068</v>
      </c>
      <c r="LXM89" s="503">
        <v>2816000</v>
      </c>
      <c r="LXN89" s="336">
        <v>2</v>
      </c>
      <c r="LXO89" s="337" t="s">
        <v>1147</v>
      </c>
      <c r="LXP89" s="193"/>
      <c r="LXQ89" s="336">
        <v>1</v>
      </c>
      <c r="LXR89" s="332" t="s">
        <v>904</v>
      </c>
      <c r="LXS89" s="333" t="s">
        <v>912</v>
      </c>
      <c r="LXT89" s="479">
        <v>42068</v>
      </c>
      <c r="LXU89" s="503">
        <v>2816000</v>
      </c>
      <c r="LXV89" s="336">
        <v>2</v>
      </c>
      <c r="LXW89" s="337" t="s">
        <v>1147</v>
      </c>
      <c r="LXX89" s="193"/>
      <c r="LXY89" s="336">
        <v>1</v>
      </c>
      <c r="LXZ89" s="332" t="s">
        <v>904</v>
      </c>
      <c r="LYA89" s="333" t="s">
        <v>912</v>
      </c>
      <c r="LYB89" s="479">
        <v>42068</v>
      </c>
      <c r="LYC89" s="503">
        <v>2816000</v>
      </c>
      <c r="LYD89" s="336">
        <v>2</v>
      </c>
      <c r="LYE89" s="337" t="s">
        <v>1147</v>
      </c>
      <c r="LYF89" s="193"/>
      <c r="LYG89" s="336">
        <v>1</v>
      </c>
      <c r="LYH89" s="332" t="s">
        <v>904</v>
      </c>
      <c r="LYI89" s="333" t="s">
        <v>912</v>
      </c>
      <c r="LYJ89" s="479">
        <v>42068</v>
      </c>
      <c r="LYK89" s="503">
        <v>2816000</v>
      </c>
      <c r="LYL89" s="336">
        <v>2</v>
      </c>
      <c r="LYM89" s="337" t="s">
        <v>1147</v>
      </c>
      <c r="LYN89" s="193"/>
      <c r="LYO89" s="336">
        <v>1</v>
      </c>
      <c r="LYP89" s="332" t="s">
        <v>904</v>
      </c>
      <c r="LYQ89" s="333" t="s">
        <v>912</v>
      </c>
      <c r="LYR89" s="479">
        <v>42068</v>
      </c>
      <c r="LYS89" s="503">
        <v>2816000</v>
      </c>
      <c r="LYT89" s="336">
        <v>2</v>
      </c>
      <c r="LYU89" s="337" t="s">
        <v>1147</v>
      </c>
      <c r="LYV89" s="193"/>
      <c r="LYW89" s="336">
        <v>1</v>
      </c>
      <c r="LYX89" s="332" t="s">
        <v>904</v>
      </c>
      <c r="LYY89" s="333" t="s">
        <v>912</v>
      </c>
      <c r="LYZ89" s="479">
        <v>42068</v>
      </c>
      <c r="LZA89" s="503">
        <v>2816000</v>
      </c>
      <c r="LZB89" s="336">
        <v>2</v>
      </c>
      <c r="LZC89" s="337" t="s">
        <v>1147</v>
      </c>
      <c r="LZD89" s="193"/>
      <c r="LZE89" s="336">
        <v>1</v>
      </c>
      <c r="LZF89" s="332" t="s">
        <v>904</v>
      </c>
      <c r="LZG89" s="333" t="s">
        <v>912</v>
      </c>
      <c r="LZH89" s="479">
        <v>42068</v>
      </c>
      <c r="LZI89" s="503">
        <v>2816000</v>
      </c>
      <c r="LZJ89" s="336">
        <v>2</v>
      </c>
      <c r="LZK89" s="337" t="s">
        <v>1147</v>
      </c>
      <c r="LZL89" s="193"/>
      <c r="LZM89" s="336">
        <v>1</v>
      </c>
      <c r="LZN89" s="332" t="s">
        <v>904</v>
      </c>
      <c r="LZO89" s="333" t="s">
        <v>912</v>
      </c>
      <c r="LZP89" s="479">
        <v>42068</v>
      </c>
      <c r="LZQ89" s="503">
        <v>2816000</v>
      </c>
      <c r="LZR89" s="336">
        <v>2</v>
      </c>
      <c r="LZS89" s="337" t="s">
        <v>1147</v>
      </c>
      <c r="LZT89" s="193"/>
      <c r="LZU89" s="336">
        <v>1</v>
      </c>
      <c r="LZV89" s="332" t="s">
        <v>904</v>
      </c>
      <c r="LZW89" s="333" t="s">
        <v>912</v>
      </c>
      <c r="LZX89" s="479">
        <v>42068</v>
      </c>
      <c r="LZY89" s="503">
        <v>2816000</v>
      </c>
      <c r="LZZ89" s="336">
        <v>2</v>
      </c>
      <c r="MAA89" s="337" t="s">
        <v>1147</v>
      </c>
      <c r="MAB89" s="193"/>
      <c r="MAC89" s="336">
        <v>1</v>
      </c>
      <c r="MAD89" s="332" t="s">
        <v>904</v>
      </c>
      <c r="MAE89" s="333" t="s">
        <v>912</v>
      </c>
      <c r="MAF89" s="479">
        <v>42068</v>
      </c>
      <c r="MAG89" s="503">
        <v>2816000</v>
      </c>
      <c r="MAH89" s="336">
        <v>2</v>
      </c>
      <c r="MAI89" s="337" t="s">
        <v>1147</v>
      </c>
      <c r="MAJ89" s="193"/>
      <c r="MAK89" s="336">
        <v>1</v>
      </c>
      <c r="MAL89" s="332" t="s">
        <v>904</v>
      </c>
      <c r="MAM89" s="333" t="s">
        <v>912</v>
      </c>
      <c r="MAN89" s="479">
        <v>42068</v>
      </c>
      <c r="MAO89" s="503">
        <v>2816000</v>
      </c>
      <c r="MAP89" s="336">
        <v>2</v>
      </c>
      <c r="MAQ89" s="337" t="s">
        <v>1147</v>
      </c>
      <c r="MAR89" s="193"/>
      <c r="MAS89" s="336">
        <v>1</v>
      </c>
      <c r="MAT89" s="332" t="s">
        <v>904</v>
      </c>
      <c r="MAU89" s="333" t="s">
        <v>912</v>
      </c>
      <c r="MAV89" s="479">
        <v>42068</v>
      </c>
      <c r="MAW89" s="503">
        <v>2816000</v>
      </c>
      <c r="MAX89" s="336">
        <v>2</v>
      </c>
      <c r="MAY89" s="337" t="s">
        <v>1147</v>
      </c>
      <c r="MAZ89" s="193"/>
      <c r="MBA89" s="336">
        <v>1</v>
      </c>
      <c r="MBB89" s="332" t="s">
        <v>904</v>
      </c>
      <c r="MBC89" s="333" t="s">
        <v>912</v>
      </c>
      <c r="MBD89" s="479">
        <v>42068</v>
      </c>
      <c r="MBE89" s="503">
        <v>2816000</v>
      </c>
      <c r="MBF89" s="336">
        <v>2</v>
      </c>
      <c r="MBG89" s="337" t="s">
        <v>1147</v>
      </c>
      <c r="MBH89" s="193"/>
      <c r="MBI89" s="336">
        <v>1</v>
      </c>
      <c r="MBJ89" s="332" t="s">
        <v>904</v>
      </c>
      <c r="MBK89" s="333" t="s">
        <v>912</v>
      </c>
      <c r="MBL89" s="479">
        <v>42068</v>
      </c>
      <c r="MBM89" s="503">
        <v>2816000</v>
      </c>
      <c r="MBN89" s="336">
        <v>2</v>
      </c>
      <c r="MBO89" s="337" t="s">
        <v>1147</v>
      </c>
      <c r="MBP89" s="193"/>
      <c r="MBQ89" s="336">
        <v>1</v>
      </c>
      <c r="MBR89" s="332" t="s">
        <v>904</v>
      </c>
      <c r="MBS89" s="333" t="s">
        <v>912</v>
      </c>
      <c r="MBT89" s="479">
        <v>42068</v>
      </c>
      <c r="MBU89" s="503">
        <v>2816000</v>
      </c>
      <c r="MBV89" s="336">
        <v>2</v>
      </c>
      <c r="MBW89" s="337" t="s">
        <v>1147</v>
      </c>
      <c r="MBX89" s="193"/>
      <c r="MBY89" s="336">
        <v>1</v>
      </c>
      <c r="MBZ89" s="332" t="s">
        <v>904</v>
      </c>
      <c r="MCA89" s="333" t="s">
        <v>912</v>
      </c>
      <c r="MCB89" s="479">
        <v>42068</v>
      </c>
      <c r="MCC89" s="503">
        <v>2816000</v>
      </c>
      <c r="MCD89" s="336">
        <v>2</v>
      </c>
      <c r="MCE89" s="337" t="s">
        <v>1147</v>
      </c>
      <c r="MCF89" s="193"/>
      <c r="MCG89" s="336">
        <v>1</v>
      </c>
      <c r="MCH89" s="332" t="s">
        <v>904</v>
      </c>
      <c r="MCI89" s="333" t="s">
        <v>912</v>
      </c>
      <c r="MCJ89" s="479">
        <v>42068</v>
      </c>
      <c r="MCK89" s="503">
        <v>2816000</v>
      </c>
      <c r="MCL89" s="336">
        <v>2</v>
      </c>
      <c r="MCM89" s="337" t="s">
        <v>1147</v>
      </c>
      <c r="MCN89" s="193"/>
      <c r="MCO89" s="336">
        <v>1</v>
      </c>
      <c r="MCP89" s="332" t="s">
        <v>904</v>
      </c>
      <c r="MCQ89" s="333" t="s">
        <v>912</v>
      </c>
      <c r="MCR89" s="479">
        <v>42068</v>
      </c>
      <c r="MCS89" s="503">
        <v>2816000</v>
      </c>
      <c r="MCT89" s="336">
        <v>2</v>
      </c>
      <c r="MCU89" s="337" t="s">
        <v>1147</v>
      </c>
      <c r="MCV89" s="193"/>
      <c r="MCW89" s="336">
        <v>1</v>
      </c>
      <c r="MCX89" s="332" t="s">
        <v>904</v>
      </c>
      <c r="MCY89" s="333" t="s">
        <v>912</v>
      </c>
      <c r="MCZ89" s="479">
        <v>42068</v>
      </c>
      <c r="MDA89" s="503">
        <v>2816000</v>
      </c>
      <c r="MDB89" s="336">
        <v>2</v>
      </c>
      <c r="MDC89" s="337" t="s">
        <v>1147</v>
      </c>
      <c r="MDD89" s="193"/>
      <c r="MDE89" s="336">
        <v>1</v>
      </c>
      <c r="MDF89" s="332" t="s">
        <v>904</v>
      </c>
      <c r="MDG89" s="333" t="s">
        <v>912</v>
      </c>
      <c r="MDH89" s="479">
        <v>42068</v>
      </c>
      <c r="MDI89" s="503">
        <v>2816000</v>
      </c>
      <c r="MDJ89" s="336">
        <v>2</v>
      </c>
      <c r="MDK89" s="337" t="s">
        <v>1147</v>
      </c>
      <c r="MDL89" s="193"/>
      <c r="MDM89" s="336">
        <v>1</v>
      </c>
      <c r="MDN89" s="332" t="s">
        <v>904</v>
      </c>
      <c r="MDO89" s="333" t="s">
        <v>912</v>
      </c>
      <c r="MDP89" s="479">
        <v>42068</v>
      </c>
      <c r="MDQ89" s="503">
        <v>2816000</v>
      </c>
      <c r="MDR89" s="336">
        <v>2</v>
      </c>
      <c r="MDS89" s="337" t="s">
        <v>1147</v>
      </c>
      <c r="MDT89" s="193"/>
      <c r="MDU89" s="336">
        <v>1</v>
      </c>
      <c r="MDV89" s="332" t="s">
        <v>904</v>
      </c>
      <c r="MDW89" s="333" t="s">
        <v>912</v>
      </c>
      <c r="MDX89" s="479">
        <v>42068</v>
      </c>
      <c r="MDY89" s="503">
        <v>2816000</v>
      </c>
      <c r="MDZ89" s="336">
        <v>2</v>
      </c>
      <c r="MEA89" s="337" t="s">
        <v>1147</v>
      </c>
      <c r="MEB89" s="193"/>
      <c r="MEC89" s="336">
        <v>1</v>
      </c>
      <c r="MED89" s="332" t="s">
        <v>904</v>
      </c>
      <c r="MEE89" s="333" t="s">
        <v>912</v>
      </c>
      <c r="MEF89" s="479">
        <v>42068</v>
      </c>
      <c r="MEG89" s="503">
        <v>2816000</v>
      </c>
      <c r="MEH89" s="336">
        <v>2</v>
      </c>
      <c r="MEI89" s="337" t="s">
        <v>1147</v>
      </c>
      <c r="MEJ89" s="193"/>
      <c r="MEK89" s="336">
        <v>1</v>
      </c>
      <c r="MEL89" s="332" t="s">
        <v>904</v>
      </c>
      <c r="MEM89" s="333" t="s">
        <v>912</v>
      </c>
      <c r="MEN89" s="479">
        <v>42068</v>
      </c>
      <c r="MEO89" s="503">
        <v>2816000</v>
      </c>
      <c r="MEP89" s="336">
        <v>2</v>
      </c>
      <c r="MEQ89" s="337" t="s">
        <v>1147</v>
      </c>
      <c r="MER89" s="193"/>
      <c r="MES89" s="336">
        <v>1</v>
      </c>
      <c r="MET89" s="332" t="s">
        <v>904</v>
      </c>
      <c r="MEU89" s="333" t="s">
        <v>912</v>
      </c>
      <c r="MEV89" s="479">
        <v>42068</v>
      </c>
      <c r="MEW89" s="503">
        <v>2816000</v>
      </c>
      <c r="MEX89" s="336">
        <v>2</v>
      </c>
      <c r="MEY89" s="337" t="s">
        <v>1147</v>
      </c>
      <c r="MEZ89" s="193"/>
      <c r="MFA89" s="336">
        <v>1</v>
      </c>
      <c r="MFB89" s="332" t="s">
        <v>904</v>
      </c>
      <c r="MFC89" s="333" t="s">
        <v>912</v>
      </c>
      <c r="MFD89" s="479">
        <v>42068</v>
      </c>
      <c r="MFE89" s="503">
        <v>2816000</v>
      </c>
      <c r="MFF89" s="336">
        <v>2</v>
      </c>
      <c r="MFG89" s="337" t="s">
        <v>1147</v>
      </c>
      <c r="MFH89" s="193"/>
      <c r="MFI89" s="336">
        <v>1</v>
      </c>
      <c r="MFJ89" s="332" t="s">
        <v>904</v>
      </c>
      <c r="MFK89" s="333" t="s">
        <v>912</v>
      </c>
      <c r="MFL89" s="479">
        <v>42068</v>
      </c>
      <c r="MFM89" s="503">
        <v>2816000</v>
      </c>
      <c r="MFN89" s="336">
        <v>2</v>
      </c>
      <c r="MFO89" s="337" t="s">
        <v>1147</v>
      </c>
      <c r="MFP89" s="193"/>
      <c r="MFQ89" s="336">
        <v>1</v>
      </c>
      <c r="MFR89" s="332" t="s">
        <v>904</v>
      </c>
      <c r="MFS89" s="333" t="s">
        <v>912</v>
      </c>
      <c r="MFT89" s="479">
        <v>42068</v>
      </c>
      <c r="MFU89" s="503">
        <v>2816000</v>
      </c>
      <c r="MFV89" s="336">
        <v>2</v>
      </c>
      <c r="MFW89" s="337" t="s">
        <v>1147</v>
      </c>
      <c r="MFX89" s="193"/>
      <c r="MFY89" s="336">
        <v>1</v>
      </c>
      <c r="MFZ89" s="332" t="s">
        <v>904</v>
      </c>
      <c r="MGA89" s="333" t="s">
        <v>912</v>
      </c>
      <c r="MGB89" s="479">
        <v>42068</v>
      </c>
      <c r="MGC89" s="503">
        <v>2816000</v>
      </c>
      <c r="MGD89" s="336">
        <v>2</v>
      </c>
      <c r="MGE89" s="337" t="s">
        <v>1147</v>
      </c>
      <c r="MGF89" s="193"/>
      <c r="MGG89" s="336">
        <v>1</v>
      </c>
      <c r="MGH89" s="332" t="s">
        <v>904</v>
      </c>
      <c r="MGI89" s="333" t="s">
        <v>912</v>
      </c>
      <c r="MGJ89" s="479">
        <v>42068</v>
      </c>
      <c r="MGK89" s="503">
        <v>2816000</v>
      </c>
      <c r="MGL89" s="336">
        <v>2</v>
      </c>
      <c r="MGM89" s="337" t="s">
        <v>1147</v>
      </c>
      <c r="MGN89" s="193"/>
      <c r="MGO89" s="336">
        <v>1</v>
      </c>
      <c r="MGP89" s="332" t="s">
        <v>904</v>
      </c>
      <c r="MGQ89" s="333" t="s">
        <v>912</v>
      </c>
      <c r="MGR89" s="479">
        <v>42068</v>
      </c>
      <c r="MGS89" s="503">
        <v>2816000</v>
      </c>
      <c r="MGT89" s="336">
        <v>2</v>
      </c>
      <c r="MGU89" s="337" t="s">
        <v>1147</v>
      </c>
      <c r="MGV89" s="193"/>
      <c r="MGW89" s="336">
        <v>1</v>
      </c>
      <c r="MGX89" s="332" t="s">
        <v>904</v>
      </c>
      <c r="MGY89" s="333" t="s">
        <v>912</v>
      </c>
      <c r="MGZ89" s="479">
        <v>42068</v>
      </c>
      <c r="MHA89" s="503">
        <v>2816000</v>
      </c>
      <c r="MHB89" s="336">
        <v>2</v>
      </c>
      <c r="MHC89" s="337" t="s">
        <v>1147</v>
      </c>
      <c r="MHD89" s="193"/>
      <c r="MHE89" s="336">
        <v>1</v>
      </c>
      <c r="MHF89" s="332" t="s">
        <v>904</v>
      </c>
      <c r="MHG89" s="333" t="s">
        <v>912</v>
      </c>
      <c r="MHH89" s="479">
        <v>42068</v>
      </c>
      <c r="MHI89" s="503">
        <v>2816000</v>
      </c>
      <c r="MHJ89" s="336">
        <v>2</v>
      </c>
      <c r="MHK89" s="337" t="s">
        <v>1147</v>
      </c>
      <c r="MHL89" s="193"/>
      <c r="MHM89" s="336">
        <v>1</v>
      </c>
      <c r="MHN89" s="332" t="s">
        <v>904</v>
      </c>
      <c r="MHO89" s="333" t="s">
        <v>912</v>
      </c>
      <c r="MHP89" s="479">
        <v>42068</v>
      </c>
      <c r="MHQ89" s="503">
        <v>2816000</v>
      </c>
      <c r="MHR89" s="336">
        <v>2</v>
      </c>
      <c r="MHS89" s="337" t="s">
        <v>1147</v>
      </c>
      <c r="MHT89" s="193"/>
      <c r="MHU89" s="336">
        <v>1</v>
      </c>
      <c r="MHV89" s="332" t="s">
        <v>904</v>
      </c>
      <c r="MHW89" s="333" t="s">
        <v>912</v>
      </c>
      <c r="MHX89" s="479">
        <v>42068</v>
      </c>
      <c r="MHY89" s="503">
        <v>2816000</v>
      </c>
      <c r="MHZ89" s="336">
        <v>2</v>
      </c>
      <c r="MIA89" s="337" t="s">
        <v>1147</v>
      </c>
      <c r="MIB89" s="193"/>
      <c r="MIC89" s="336">
        <v>1</v>
      </c>
      <c r="MID89" s="332" t="s">
        <v>904</v>
      </c>
      <c r="MIE89" s="333" t="s">
        <v>912</v>
      </c>
      <c r="MIF89" s="479">
        <v>42068</v>
      </c>
      <c r="MIG89" s="503">
        <v>2816000</v>
      </c>
      <c r="MIH89" s="336">
        <v>2</v>
      </c>
      <c r="MII89" s="337" t="s">
        <v>1147</v>
      </c>
      <c r="MIJ89" s="193"/>
      <c r="MIK89" s="336">
        <v>1</v>
      </c>
      <c r="MIL89" s="332" t="s">
        <v>904</v>
      </c>
      <c r="MIM89" s="333" t="s">
        <v>912</v>
      </c>
      <c r="MIN89" s="479">
        <v>42068</v>
      </c>
      <c r="MIO89" s="503">
        <v>2816000</v>
      </c>
      <c r="MIP89" s="336">
        <v>2</v>
      </c>
      <c r="MIQ89" s="337" t="s">
        <v>1147</v>
      </c>
      <c r="MIR89" s="193"/>
      <c r="MIS89" s="336">
        <v>1</v>
      </c>
      <c r="MIT89" s="332" t="s">
        <v>904</v>
      </c>
      <c r="MIU89" s="333" t="s">
        <v>912</v>
      </c>
      <c r="MIV89" s="479">
        <v>42068</v>
      </c>
      <c r="MIW89" s="503">
        <v>2816000</v>
      </c>
      <c r="MIX89" s="336">
        <v>2</v>
      </c>
      <c r="MIY89" s="337" t="s">
        <v>1147</v>
      </c>
      <c r="MIZ89" s="193"/>
      <c r="MJA89" s="336">
        <v>1</v>
      </c>
      <c r="MJB89" s="332" t="s">
        <v>904</v>
      </c>
      <c r="MJC89" s="333" t="s">
        <v>912</v>
      </c>
      <c r="MJD89" s="479">
        <v>42068</v>
      </c>
      <c r="MJE89" s="503">
        <v>2816000</v>
      </c>
      <c r="MJF89" s="336">
        <v>2</v>
      </c>
      <c r="MJG89" s="337" t="s">
        <v>1147</v>
      </c>
      <c r="MJH89" s="193"/>
      <c r="MJI89" s="336">
        <v>1</v>
      </c>
      <c r="MJJ89" s="332" t="s">
        <v>904</v>
      </c>
      <c r="MJK89" s="333" t="s">
        <v>912</v>
      </c>
      <c r="MJL89" s="479">
        <v>42068</v>
      </c>
      <c r="MJM89" s="503">
        <v>2816000</v>
      </c>
      <c r="MJN89" s="336">
        <v>2</v>
      </c>
      <c r="MJO89" s="337" t="s">
        <v>1147</v>
      </c>
      <c r="MJP89" s="193"/>
      <c r="MJQ89" s="336">
        <v>1</v>
      </c>
      <c r="MJR89" s="332" t="s">
        <v>904</v>
      </c>
      <c r="MJS89" s="333" t="s">
        <v>912</v>
      </c>
      <c r="MJT89" s="479">
        <v>42068</v>
      </c>
      <c r="MJU89" s="503">
        <v>2816000</v>
      </c>
      <c r="MJV89" s="336">
        <v>2</v>
      </c>
      <c r="MJW89" s="337" t="s">
        <v>1147</v>
      </c>
      <c r="MJX89" s="193"/>
      <c r="MJY89" s="336">
        <v>1</v>
      </c>
      <c r="MJZ89" s="332" t="s">
        <v>904</v>
      </c>
      <c r="MKA89" s="333" t="s">
        <v>912</v>
      </c>
      <c r="MKB89" s="479">
        <v>42068</v>
      </c>
      <c r="MKC89" s="503">
        <v>2816000</v>
      </c>
      <c r="MKD89" s="336">
        <v>2</v>
      </c>
      <c r="MKE89" s="337" t="s">
        <v>1147</v>
      </c>
      <c r="MKF89" s="193"/>
      <c r="MKG89" s="336">
        <v>1</v>
      </c>
      <c r="MKH89" s="332" t="s">
        <v>904</v>
      </c>
      <c r="MKI89" s="333" t="s">
        <v>912</v>
      </c>
      <c r="MKJ89" s="479">
        <v>42068</v>
      </c>
      <c r="MKK89" s="503">
        <v>2816000</v>
      </c>
      <c r="MKL89" s="336">
        <v>2</v>
      </c>
      <c r="MKM89" s="337" t="s">
        <v>1147</v>
      </c>
      <c r="MKN89" s="193"/>
      <c r="MKO89" s="336">
        <v>1</v>
      </c>
      <c r="MKP89" s="332" t="s">
        <v>904</v>
      </c>
      <c r="MKQ89" s="333" t="s">
        <v>912</v>
      </c>
      <c r="MKR89" s="479">
        <v>42068</v>
      </c>
      <c r="MKS89" s="503">
        <v>2816000</v>
      </c>
      <c r="MKT89" s="336">
        <v>2</v>
      </c>
      <c r="MKU89" s="337" t="s">
        <v>1147</v>
      </c>
      <c r="MKV89" s="193"/>
      <c r="MKW89" s="336">
        <v>1</v>
      </c>
      <c r="MKX89" s="332" t="s">
        <v>904</v>
      </c>
      <c r="MKY89" s="333" t="s">
        <v>912</v>
      </c>
      <c r="MKZ89" s="479">
        <v>42068</v>
      </c>
      <c r="MLA89" s="503">
        <v>2816000</v>
      </c>
      <c r="MLB89" s="336">
        <v>2</v>
      </c>
      <c r="MLC89" s="337" t="s">
        <v>1147</v>
      </c>
      <c r="MLD89" s="193"/>
      <c r="MLE89" s="336">
        <v>1</v>
      </c>
      <c r="MLF89" s="332" t="s">
        <v>904</v>
      </c>
      <c r="MLG89" s="333" t="s">
        <v>912</v>
      </c>
      <c r="MLH89" s="479">
        <v>42068</v>
      </c>
      <c r="MLI89" s="503">
        <v>2816000</v>
      </c>
      <c r="MLJ89" s="336">
        <v>2</v>
      </c>
      <c r="MLK89" s="337" t="s">
        <v>1147</v>
      </c>
      <c r="MLL89" s="193"/>
      <c r="MLM89" s="336">
        <v>1</v>
      </c>
      <c r="MLN89" s="332" t="s">
        <v>904</v>
      </c>
      <c r="MLO89" s="333" t="s">
        <v>912</v>
      </c>
      <c r="MLP89" s="479">
        <v>42068</v>
      </c>
      <c r="MLQ89" s="503">
        <v>2816000</v>
      </c>
      <c r="MLR89" s="336">
        <v>2</v>
      </c>
      <c r="MLS89" s="337" t="s">
        <v>1147</v>
      </c>
      <c r="MLT89" s="193"/>
      <c r="MLU89" s="336">
        <v>1</v>
      </c>
      <c r="MLV89" s="332" t="s">
        <v>904</v>
      </c>
      <c r="MLW89" s="333" t="s">
        <v>912</v>
      </c>
      <c r="MLX89" s="479">
        <v>42068</v>
      </c>
      <c r="MLY89" s="503">
        <v>2816000</v>
      </c>
      <c r="MLZ89" s="336">
        <v>2</v>
      </c>
      <c r="MMA89" s="337" t="s">
        <v>1147</v>
      </c>
      <c r="MMB89" s="193"/>
      <c r="MMC89" s="336">
        <v>1</v>
      </c>
      <c r="MMD89" s="332" t="s">
        <v>904</v>
      </c>
      <c r="MME89" s="333" t="s">
        <v>912</v>
      </c>
      <c r="MMF89" s="479">
        <v>42068</v>
      </c>
      <c r="MMG89" s="503">
        <v>2816000</v>
      </c>
      <c r="MMH89" s="336">
        <v>2</v>
      </c>
      <c r="MMI89" s="337" t="s">
        <v>1147</v>
      </c>
      <c r="MMJ89" s="193"/>
      <c r="MMK89" s="336">
        <v>1</v>
      </c>
      <c r="MML89" s="332" t="s">
        <v>904</v>
      </c>
      <c r="MMM89" s="333" t="s">
        <v>912</v>
      </c>
      <c r="MMN89" s="479">
        <v>42068</v>
      </c>
      <c r="MMO89" s="503">
        <v>2816000</v>
      </c>
      <c r="MMP89" s="336">
        <v>2</v>
      </c>
      <c r="MMQ89" s="337" t="s">
        <v>1147</v>
      </c>
      <c r="MMR89" s="193"/>
      <c r="MMS89" s="336">
        <v>1</v>
      </c>
      <c r="MMT89" s="332" t="s">
        <v>904</v>
      </c>
      <c r="MMU89" s="333" t="s">
        <v>912</v>
      </c>
      <c r="MMV89" s="479">
        <v>42068</v>
      </c>
      <c r="MMW89" s="503">
        <v>2816000</v>
      </c>
      <c r="MMX89" s="336">
        <v>2</v>
      </c>
      <c r="MMY89" s="337" t="s">
        <v>1147</v>
      </c>
      <c r="MMZ89" s="193"/>
      <c r="MNA89" s="336">
        <v>1</v>
      </c>
      <c r="MNB89" s="332" t="s">
        <v>904</v>
      </c>
      <c r="MNC89" s="333" t="s">
        <v>912</v>
      </c>
      <c r="MND89" s="479">
        <v>42068</v>
      </c>
      <c r="MNE89" s="503">
        <v>2816000</v>
      </c>
      <c r="MNF89" s="336">
        <v>2</v>
      </c>
      <c r="MNG89" s="337" t="s">
        <v>1147</v>
      </c>
      <c r="MNH89" s="193"/>
      <c r="MNI89" s="336">
        <v>1</v>
      </c>
      <c r="MNJ89" s="332" t="s">
        <v>904</v>
      </c>
      <c r="MNK89" s="333" t="s">
        <v>912</v>
      </c>
      <c r="MNL89" s="479">
        <v>42068</v>
      </c>
      <c r="MNM89" s="503">
        <v>2816000</v>
      </c>
      <c r="MNN89" s="336">
        <v>2</v>
      </c>
      <c r="MNO89" s="337" t="s">
        <v>1147</v>
      </c>
      <c r="MNP89" s="193"/>
      <c r="MNQ89" s="336">
        <v>1</v>
      </c>
      <c r="MNR89" s="332" t="s">
        <v>904</v>
      </c>
      <c r="MNS89" s="333" t="s">
        <v>912</v>
      </c>
      <c r="MNT89" s="479">
        <v>42068</v>
      </c>
      <c r="MNU89" s="503">
        <v>2816000</v>
      </c>
      <c r="MNV89" s="336">
        <v>2</v>
      </c>
      <c r="MNW89" s="337" t="s">
        <v>1147</v>
      </c>
      <c r="MNX89" s="193"/>
      <c r="MNY89" s="336">
        <v>1</v>
      </c>
      <c r="MNZ89" s="332" t="s">
        <v>904</v>
      </c>
      <c r="MOA89" s="333" t="s">
        <v>912</v>
      </c>
      <c r="MOB89" s="479">
        <v>42068</v>
      </c>
      <c r="MOC89" s="503">
        <v>2816000</v>
      </c>
      <c r="MOD89" s="336">
        <v>2</v>
      </c>
      <c r="MOE89" s="337" t="s">
        <v>1147</v>
      </c>
      <c r="MOF89" s="193"/>
      <c r="MOG89" s="336">
        <v>1</v>
      </c>
      <c r="MOH89" s="332" t="s">
        <v>904</v>
      </c>
      <c r="MOI89" s="333" t="s">
        <v>912</v>
      </c>
      <c r="MOJ89" s="479">
        <v>42068</v>
      </c>
      <c r="MOK89" s="503">
        <v>2816000</v>
      </c>
      <c r="MOL89" s="336">
        <v>2</v>
      </c>
      <c r="MOM89" s="337" t="s">
        <v>1147</v>
      </c>
      <c r="MON89" s="193"/>
      <c r="MOO89" s="336">
        <v>1</v>
      </c>
      <c r="MOP89" s="332" t="s">
        <v>904</v>
      </c>
      <c r="MOQ89" s="333" t="s">
        <v>912</v>
      </c>
      <c r="MOR89" s="479">
        <v>42068</v>
      </c>
      <c r="MOS89" s="503">
        <v>2816000</v>
      </c>
      <c r="MOT89" s="336">
        <v>2</v>
      </c>
      <c r="MOU89" s="337" t="s">
        <v>1147</v>
      </c>
      <c r="MOV89" s="193"/>
      <c r="MOW89" s="336">
        <v>1</v>
      </c>
      <c r="MOX89" s="332" t="s">
        <v>904</v>
      </c>
      <c r="MOY89" s="333" t="s">
        <v>912</v>
      </c>
      <c r="MOZ89" s="479">
        <v>42068</v>
      </c>
      <c r="MPA89" s="503">
        <v>2816000</v>
      </c>
      <c r="MPB89" s="336">
        <v>2</v>
      </c>
      <c r="MPC89" s="337" t="s">
        <v>1147</v>
      </c>
      <c r="MPD89" s="193"/>
      <c r="MPE89" s="336">
        <v>1</v>
      </c>
      <c r="MPF89" s="332" t="s">
        <v>904</v>
      </c>
      <c r="MPG89" s="333" t="s">
        <v>912</v>
      </c>
      <c r="MPH89" s="479">
        <v>42068</v>
      </c>
      <c r="MPI89" s="503">
        <v>2816000</v>
      </c>
      <c r="MPJ89" s="336">
        <v>2</v>
      </c>
      <c r="MPK89" s="337" t="s">
        <v>1147</v>
      </c>
      <c r="MPL89" s="193"/>
      <c r="MPM89" s="336">
        <v>1</v>
      </c>
      <c r="MPN89" s="332" t="s">
        <v>904</v>
      </c>
      <c r="MPO89" s="333" t="s">
        <v>912</v>
      </c>
      <c r="MPP89" s="479">
        <v>42068</v>
      </c>
      <c r="MPQ89" s="503">
        <v>2816000</v>
      </c>
      <c r="MPR89" s="336">
        <v>2</v>
      </c>
      <c r="MPS89" s="337" t="s">
        <v>1147</v>
      </c>
      <c r="MPT89" s="193"/>
      <c r="MPU89" s="336">
        <v>1</v>
      </c>
      <c r="MPV89" s="332" t="s">
        <v>904</v>
      </c>
      <c r="MPW89" s="333" t="s">
        <v>912</v>
      </c>
      <c r="MPX89" s="479">
        <v>42068</v>
      </c>
      <c r="MPY89" s="503">
        <v>2816000</v>
      </c>
      <c r="MPZ89" s="336">
        <v>2</v>
      </c>
      <c r="MQA89" s="337" t="s">
        <v>1147</v>
      </c>
      <c r="MQB89" s="193"/>
      <c r="MQC89" s="336">
        <v>1</v>
      </c>
      <c r="MQD89" s="332" t="s">
        <v>904</v>
      </c>
      <c r="MQE89" s="333" t="s">
        <v>912</v>
      </c>
      <c r="MQF89" s="479">
        <v>42068</v>
      </c>
      <c r="MQG89" s="503">
        <v>2816000</v>
      </c>
      <c r="MQH89" s="336">
        <v>2</v>
      </c>
      <c r="MQI89" s="337" t="s">
        <v>1147</v>
      </c>
      <c r="MQJ89" s="193"/>
      <c r="MQK89" s="336">
        <v>1</v>
      </c>
      <c r="MQL89" s="332" t="s">
        <v>904</v>
      </c>
      <c r="MQM89" s="333" t="s">
        <v>912</v>
      </c>
      <c r="MQN89" s="479">
        <v>42068</v>
      </c>
      <c r="MQO89" s="503">
        <v>2816000</v>
      </c>
      <c r="MQP89" s="336">
        <v>2</v>
      </c>
      <c r="MQQ89" s="337" t="s">
        <v>1147</v>
      </c>
      <c r="MQR89" s="193"/>
      <c r="MQS89" s="336">
        <v>1</v>
      </c>
      <c r="MQT89" s="332" t="s">
        <v>904</v>
      </c>
      <c r="MQU89" s="333" t="s">
        <v>912</v>
      </c>
      <c r="MQV89" s="479">
        <v>42068</v>
      </c>
      <c r="MQW89" s="503">
        <v>2816000</v>
      </c>
      <c r="MQX89" s="336">
        <v>2</v>
      </c>
      <c r="MQY89" s="337" t="s">
        <v>1147</v>
      </c>
      <c r="MQZ89" s="193"/>
      <c r="MRA89" s="336">
        <v>1</v>
      </c>
      <c r="MRB89" s="332" t="s">
        <v>904</v>
      </c>
      <c r="MRC89" s="333" t="s">
        <v>912</v>
      </c>
      <c r="MRD89" s="479">
        <v>42068</v>
      </c>
      <c r="MRE89" s="503">
        <v>2816000</v>
      </c>
      <c r="MRF89" s="336">
        <v>2</v>
      </c>
      <c r="MRG89" s="337" t="s">
        <v>1147</v>
      </c>
      <c r="MRH89" s="193"/>
      <c r="MRI89" s="336">
        <v>1</v>
      </c>
      <c r="MRJ89" s="332" t="s">
        <v>904</v>
      </c>
      <c r="MRK89" s="333" t="s">
        <v>912</v>
      </c>
      <c r="MRL89" s="479">
        <v>42068</v>
      </c>
      <c r="MRM89" s="503">
        <v>2816000</v>
      </c>
      <c r="MRN89" s="336">
        <v>2</v>
      </c>
      <c r="MRO89" s="337" t="s">
        <v>1147</v>
      </c>
      <c r="MRP89" s="193"/>
      <c r="MRQ89" s="336">
        <v>1</v>
      </c>
      <c r="MRR89" s="332" t="s">
        <v>904</v>
      </c>
      <c r="MRS89" s="333" t="s">
        <v>912</v>
      </c>
      <c r="MRT89" s="479">
        <v>42068</v>
      </c>
      <c r="MRU89" s="503">
        <v>2816000</v>
      </c>
      <c r="MRV89" s="336">
        <v>2</v>
      </c>
      <c r="MRW89" s="337" t="s">
        <v>1147</v>
      </c>
      <c r="MRX89" s="193"/>
      <c r="MRY89" s="336">
        <v>1</v>
      </c>
      <c r="MRZ89" s="332" t="s">
        <v>904</v>
      </c>
      <c r="MSA89" s="333" t="s">
        <v>912</v>
      </c>
      <c r="MSB89" s="479">
        <v>42068</v>
      </c>
      <c r="MSC89" s="503">
        <v>2816000</v>
      </c>
      <c r="MSD89" s="336">
        <v>2</v>
      </c>
      <c r="MSE89" s="337" t="s">
        <v>1147</v>
      </c>
      <c r="MSF89" s="193"/>
      <c r="MSG89" s="336">
        <v>1</v>
      </c>
      <c r="MSH89" s="332" t="s">
        <v>904</v>
      </c>
      <c r="MSI89" s="333" t="s">
        <v>912</v>
      </c>
      <c r="MSJ89" s="479">
        <v>42068</v>
      </c>
      <c r="MSK89" s="503">
        <v>2816000</v>
      </c>
      <c r="MSL89" s="336">
        <v>2</v>
      </c>
      <c r="MSM89" s="337" t="s">
        <v>1147</v>
      </c>
      <c r="MSN89" s="193"/>
      <c r="MSO89" s="336">
        <v>1</v>
      </c>
      <c r="MSP89" s="332" t="s">
        <v>904</v>
      </c>
      <c r="MSQ89" s="333" t="s">
        <v>912</v>
      </c>
      <c r="MSR89" s="479">
        <v>42068</v>
      </c>
      <c r="MSS89" s="503">
        <v>2816000</v>
      </c>
      <c r="MST89" s="336">
        <v>2</v>
      </c>
      <c r="MSU89" s="337" t="s">
        <v>1147</v>
      </c>
      <c r="MSV89" s="193"/>
      <c r="MSW89" s="336">
        <v>1</v>
      </c>
      <c r="MSX89" s="332" t="s">
        <v>904</v>
      </c>
      <c r="MSY89" s="333" t="s">
        <v>912</v>
      </c>
      <c r="MSZ89" s="479">
        <v>42068</v>
      </c>
      <c r="MTA89" s="503">
        <v>2816000</v>
      </c>
      <c r="MTB89" s="336">
        <v>2</v>
      </c>
      <c r="MTC89" s="337" t="s">
        <v>1147</v>
      </c>
      <c r="MTD89" s="193"/>
      <c r="MTE89" s="336">
        <v>1</v>
      </c>
      <c r="MTF89" s="332" t="s">
        <v>904</v>
      </c>
      <c r="MTG89" s="333" t="s">
        <v>912</v>
      </c>
      <c r="MTH89" s="479">
        <v>42068</v>
      </c>
      <c r="MTI89" s="503">
        <v>2816000</v>
      </c>
      <c r="MTJ89" s="336">
        <v>2</v>
      </c>
      <c r="MTK89" s="337" t="s">
        <v>1147</v>
      </c>
      <c r="MTL89" s="193"/>
      <c r="MTM89" s="336">
        <v>1</v>
      </c>
      <c r="MTN89" s="332" t="s">
        <v>904</v>
      </c>
      <c r="MTO89" s="333" t="s">
        <v>912</v>
      </c>
      <c r="MTP89" s="479">
        <v>42068</v>
      </c>
      <c r="MTQ89" s="503">
        <v>2816000</v>
      </c>
      <c r="MTR89" s="336">
        <v>2</v>
      </c>
      <c r="MTS89" s="337" t="s">
        <v>1147</v>
      </c>
      <c r="MTT89" s="193"/>
      <c r="MTU89" s="336">
        <v>1</v>
      </c>
      <c r="MTV89" s="332" t="s">
        <v>904</v>
      </c>
      <c r="MTW89" s="333" t="s">
        <v>912</v>
      </c>
      <c r="MTX89" s="479">
        <v>42068</v>
      </c>
      <c r="MTY89" s="503">
        <v>2816000</v>
      </c>
      <c r="MTZ89" s="336">
        <v>2</v>
      </c>
      <c r="MUA89" s="337" t="s">
        <v>1147</v>
      </c>
      <c r="MUB89" s="193"/>
      <c r="MUC89" s="336">
        <v>1</v>
      </c>
      <c r="MUD89" s="332" t="s">
        <v>904</v>
      </c>
      <c r="MUE89" s="333" t="s">
        <v>912</v>
      </c>
      <c r="MUF89" s="479">
        <v>42068</v>
      </c>
      <c r="MUG89" s="503">
        <v>2816000</v>
      </c>
      <c r="MUH89" s="336">
        <v>2</v>
      </c>
      <c r="MUI89" s="337" t="s">
        <v>1147</v>
      </c>
      <c r="MUJ89" s="193"/>
      <c r="MUK89" s="336">
        <v>1</v>
      </c>
      <c r="MUL89" s="332" t="s">
        <v>904</v>
      </c>
      <c r="MUM89" s="333" t="s">
        <v>912</v>
      </c>
      <c r="MUN89" s="479">
        <v>42068</v>
      </c>
      <c r="MUO89" s="503">
        <v>2816000</v>
      </c>
      <c r="MUP89" s="336">
        <v>2</v>
      </c>
      <c r="MUQ89" s="337" t="s">
        <v>1147</v>
      </c>
      <c r="MUR89" s="193"/>
      <c r="MUS89" s="336">
        <v>1</v>
      </c>
      <c r="MUT89" s="332" t="s">
        <v>904</v>
      </c>
      <c r="MUU89" s="333" t="s">
        <v>912</v>
      </c>
      <c r="MUV89" s="479">
        <v>42068</v>
      </c>
      <c r="MUW89" s="503">
        <v>2816000</v>
      </c>
      <c r="MUX89" s="336">
        <v>2</v>
      </c>
      <c r="MUY89" s="337" t="s">
        <v>1147</v>
      </c>
      <c r="MUZ89" s="193"/>
      <c r="MVA89" s="336">
        <v>1</v>
      </c>
      <c r="MVB89" s="332" t="s">
        <v>904</v>
      </c>
      <c r="MVC89" s="333" t="s">
        <v>912</v>
      </c>
      <c r="MVD89" s="479">
        <v>42068</v>
      </c>
      <c r="MVE89" s="503">
        <v>2816000</v>
      </c>
      <c r="MVF89" s="336">
        <v>2</v>
      </c>
      <c r="MVG89" s="337" t="s">
        <v>1147</v>
      </c>
      <c r="MVH89" s="193"/>
      <c r="MVI89" s="336">
        <v>1</v>
      </c>
      <c r="MVJ89" s="332" t="s">
        <v>904</v>
      </c>
      <c r="MVK89" s="333" t="s">
        <v>912</v>
      </c>
      <c r="MVL89" s="479">
        <v>42068</v>
      </c>
      <c r="MVM89" s="503">
        <v>2816000</v>
      </c>
      <c r="MVN89" s="336">
        <v>2</v>
      </c>
      <c r="MVO89" s="337" t="s">
        <v>1147</v>
      </c>
      <c r="MVP89" s="193"/>
      <c r="MVQ89" s="336">
        <v>1</v>
      </c>
      <c r="MVR89" s="332" t="s">
        <v>904</v>
      </c>
      <c r="MVS89" s="333" t="s">
        <v>912</v>
      </c>
      <c r="MVT89" s="479">
        <v>42068</v>
      </c>
      <c r="MVU89" s="503">
        <v>2816000</v>
      </c>
      <c r="MVV89" s="336">
        <v>2</v>
      </c>
      <c r="MVW89" s="337" t="s">
        <v>1147</v>
      </c>
      <c r="MVX89" s="193"/>
      <c r="MVY89" s="336">
        <v>1</v>
      </c>
      <c r="MVZ89" s="332" t="s">
        <v>904</v>
      </c>
      <c r="MWA89" s="333" t="s">
        <v>912</v>
      </c>
      <c r="MWB89" s="479">
        <v>42068</v>
      </c>
      <c r="MWC89" s="503">
        <v>2816000</v>
      </c>
      <c r="MWD89" s="336">
        <v>2</v>
      </c>
      <c r="MWE89" s="337" t="s">
        <v>1147</v>
      </c>
      <c r="MWF89" s="193"/>
      <c r="MWG89" s="336">
        <v>1</v>
      </c>
      <c r="MWH89" s="332" t="s">
        <v>904</v>
      </c>
      <c r="MWI89" s="333" t="s">
        <v>912</v>
      </c>
      <c r="MWJ89" s="479">
        <v>42068</v>
      </c>
      <c r="MWK89" s="503">
        <v>2816000</v>
      </c>
      <c r="MWL89" s="336">
        <v>2</v>
      </c>
      <c r="MWM89" s="337" t="s">
        <v>1147</v>
      </c>
      <c r="MWN89" s="193"/>
      <c r="MWO89" s="336">
        <v>1</v>
      </c>
      <c r="MWP89" s="332" t="s">
        <v>904</v>
      </c>
      <c r="MWQ89" s="333" t="s">
        <v>912</v>
      </c>
      <c r="MWR89" s="479">
        <v>42068</v>
      </c>
      <c r="MWS89" s="503">
        <v>2816000</v>
      </c>
      <c r="MWT89" s="336">
        <v>2</v>
      </c>
      <c r="MWU89" s="337" t="s">
        <v>1147</v>
      </c>
      <c r="MWV89" s="193"/>
      <c r="MWW89" s="336">
        <v>1</v>
      </c>
      <c r="MWX89" s="332" t="s">
        <v>904</v>
      </c>
      <c r="MWY89" s="333" t="s">
        <v>912</v>
      </c>
      <c r="MWZ89" s="479">
        <v>42068</v>
      </c>
      <c r="MXA89" s="503">
        <v>2816000</v>
      </c>
      <c r="MXB89" s="336">
        <v>2</v>
      </c>
      <c r="MXC89" s="337" t="s">
        <v>1147</v>
      </c>
      <c r="MXD89" s="193"/>
      <c r="MXE89" s="336">
        <v>1</v>
      </c>
      <c r="MXF89" s="332" t="s">
        <v>904</v>
      </c>
      <c r="MXG89" s="333" t="s">
        <v>912</v>
      </c>
      <c r="MXH89" s="479">
        <v>42068</v>
      </c>
      <c r="MXI89" s="503">
        <v>2816000</v>
      </c>
      <c r="MXJ89" s="336">
        <v>2</v>
      </c>
      <c r="MXK89" s="337" t="s">
        <v>1147</v>
      </c>
      <c r="MXL89" s="193"/>
      <c r="MXM89" s="336">
        <v>1</v>
      </c>
      <c r="MXN89" s="332" t="s">
        <v>904</v>
      </c>
      <c r="MXO89" s="333" t="s">
        <v>912</v>
      </c>
      <c r="MXP89" s="479">
        <v>42068</v>
      </c>
      <c r="MXQ89" s="503">
        <v>2816000</v>
      </c>
      <c r="MXR89" s="336">
        <v>2</v>
      </c>
      <c r="MXS89" s="337" t="s">
        <v>1147</v>
      </c>
      <c r="MXT89" s="193"/>
      <c r="MXU89" s="336">
        <v>1</v>
      </c>
      <c r="MXV89" s="332" t="s">
        <v>904</v>
      </c>
      <c r="MXW89" s="333" t="s">
        <v>912</v>
      </c>
      <c r="MXX89" s="479">
        <v>42068</v>
      </c>
      <c r="MXY89" s="503">
        <v>2816000</v>
      </c>
      <c r="MXZ89" s="336">
        <v>2</v>
      </c>
      <c r="MYA89" s="337" t="s">
        <v>1147</v>
      </c>
      <c r="MYB89" s="193"/>
      <c r="MYC89" s="336">
        <v>1</v>
      </c>
      <c r="MYD89" s="332" t="s">
        <v>904</v>
      </c>
      <c r="MYE89" s="333" t="s">
        <v>912</v>
      </c>
      <c r="MYF89" s="479">
        <v>42068</v>
      </c>
      <c r="MYG89" s="503">
        <v>2816000</v>
      </c>
      <c r="MYH89" s="336">
        <v>2</v>
      </c>
      <c r="MYI89" s="337" t="s">
        <v>1147</v>
      </c>
      <c r="MYJ89" s="193"/>
      <c r="MYK89" s="336">
        <v>1</v>
      </c>
      <c r="MYL89" s="332" t="s">
        <v>904</v>
      </c>
      <c r="MYM89" s="333" t="s">
        <v>912</v>
      </c>
      <c r="MYN89" s="479">
        <v>42068</v>
      </c>
      <c r="MYO89" s="503">
        <v>2816000</v>
      </c>
      <c r="MYP89" s="336">
        <v>2</v>
      </c>
      <c r="MYQ89" s="337" t="s">
        <v>1147</v>
      </c>
      <c r="MYR89" s="193"/>
      <c r="MYS89" s="336">
        <v>1</v>
      </c>
      <c r="MYT89" s="332" t="s">
        <v>904</v>
      </c>
      <c r="MYU89" s="333" t="s">
        <v>912</v>
      </c>
      <c r="MYV89" s="479">
        <v>42068</v>
      </c>
      <c r="MYW89" s="503">
        <v>2816000</v>
      </c>
      <c r="MYX89" s="336">
        <v>2</v>
      </c>
      <c r="MYY89" s="337" t="s">
        <v>1147</v>
      </c>
      <c r="MYZ89" s="193"/>
      <c r="MZA89" s="336">
        <v>1</v>
      </c>
      <c r="MZB89" s="332" t="s">
        <v>904</v>
      </c>
      <c r="MZC89" s="333" t="s">
        <v>912</v>
      </c>
      <c r="MZD89" s="479">
        <v>42068</v>
      </c>
      <c r="MZE89" s="503">
        <v>2816000</v>
      </c>
      <c r="MZF89" s="336">
        <v>2</v>
      </c>
      <c r="MZG89" s="337" t="s">
        <v>1147</v>
      </c>
      <c r="MZH89" s="193"/>
      <c r="MZI89" s="336">
        <v>1</v>
      </c>
      <c r="MZJ89" s="332" t="s">
        <v>904</v>
      </c>
      <c r="MZK89" s="333" t="s">
        <v>912</v>
      </c>
      <c r="MZL89" s="479">
        <v>42068</v>
      </c>
      <c r="MZM89" s="503">
        <v>2816000</v>
      </c>
      <c r="MZN89" s="336">
        <v>2</v>
      </c>
      <c r="MZO89" s="337" t="s">
        <v>1147</v>
      </c>
      <c r="MZP89" s="193"/>
      <c r="MZQ89" s="336">
        <v>1</v>
      </c>
      <c r="MZR89" s="332" t="s">
        <v>904</v>
      </c>
      <c r="MZS89" s="333" t="s">
        <v>912</v>
      </c>
      <c r="MZT89" s="479">
        <v>42068</v>
      </c>
      <c r="MZU89" s="503">
        <v>2816000</v>
      </c>
      <c r="MZV89" s="336">
        <v>2</v>
      </c>
      <c r="MZW89" s="337" t="s">
        <v>1147</v>
      </c>
      <c r="MZX89" s="193"/>
      <c r="MZY89" s="336">
        <v>1</v>
      </c>
      <c r="MZZ89" s="332" t="s">
        <v>904</v>
      </c>
      <c r="NAA89" s="333" t="s">
        <v>912</v>
      </c>
      <c r="NAB89" s="479">
        <v>42068</v>
      </c>
      <c r="NAC89" s="503">
        <v>2816000</v>
      </c>
      <c r="NAD89" s="336">
        <v>2</v>
      </c>
      <c r="NAE89" s="337" t="s">
        <v>1147</v>
      </c>
      <c r="NAF89" s="193"/>
      <c r="NAG89" s="336">
        <v>1</v>
      </c>
      <c r="NAH89" s="332" t="s">
        <v>904</v>
      </c>
      <c r="NAI89" s="333" t="s">
        <v>912</v>
      </c>
      <c r="NAJ89" s="479">
        <v>42068</v>
      </c>
      <c r="NAK89" s="503">
        <v>2816000</v>
      </c>
      <c r="NAL89" s="336">
        <v>2</v>
      </c>
      <c r="NAM89" s="337" t="s">
        <v>1147</v>
      </c>
      <c r="NAN89" s="193"/>
      <c r="NAO89" s="336">
        <v>1</v>
      </c>
      <c r="NAP89" s="332" t="s">
        <v>904</v>
      </c>
      <c r="NAQ89" s="333" t="s">
        <v>912</v>
      </c>
      <c r="NAR89" s="479">
        <v>42068</v>
      </c>
      <c r="NAS89" s="503">
        <v>2816000</v>
      </c>
      <c r="NAT89" s="336">
        <v>2</v>
      </c>
      <c r="NAU89" s="337" t="s">
        <v>1147</v>
      </c>
      <c r="NAV89" s="193"/>
      <c r="NAW89" s="336">
        <v>1</v>
      </c>
      <c r="NAX89" s="332" t="s">
        <v>904</v>
      </c>
      <c r="NAY89" s="333" t="s">
        <v>912</v>
      </c>
      <c r="NAZ89" s="479">
        <v>42068</v>
      </c>
      <c r="NBA89" s="503">
        <v>2816000</v>
      </c>
      <c r="NBB89" s="336">
        <v>2</v>
      </c>
      <c r="NBC89" s="337" t="s">
        <v>1147</v>
      </c>
      <c r="NBD89" s="193"/>
      <c r="NBE89" s="336">
        <v>1</v>
      </c>
      <c r="NBF89" s="332" t="s">
        <v>904</v>
      </c>
      <c r="NBG89" s="333" t="s">
        <v>912</v>
      </c>
      <c r="NBH89" s="479">
        <v>42068</v>
      </c>
      <c r="NBI89" s="503">
        <v>2816000</v>
      </c>
      <c r="NBJ89" s="336">
        <v>2</v>
      </c>
      <c r="NBK89" s="337" t="s">
        <v>1147</v>
      </c>
      <c r="NBL89" s="193"/>
      <c r="NBM89" s="336">
        <v>1</v>
      </c>
      <c r="NBN89" s="332" t="s">
        <v>904</v>
      </c>
      <c r="NBO89" s="333" t="s">
        <v>912</v>
      </c>
      <c r="NBP89" s="479">
        <v>42068</v>
      </c>
      <c r="NBQ89" s="503">
        <v>2816000</v>
      </c>
      <c r="NBR89" s="336">
        <v>2</v>
      </c>
      <c r="NBS89" s="337" t="s">
        <v>1147</v>
      </c>
      <c r="NBT89" s="193"/>
      <c r="NBU89" s="336">
        <v>1</v>
      </c>
      <c r="NBV89" s="332" t="s">
        <v>904</v>
      </c>
      <c r="NBW89" s="333" t="s">
        <v>912</v>
      </c>
      <c r="NBX89" s="479">
        <v>42068</v>
      </c>
      <c r="NBY89" s="503">
        <v>2816000</v>
      </c>
      <c r="NBZ89" s="336">
        <v>2</v>
      </c>
      <c r="NCA89" s="337" t="s">
        <v>1147</v>
      </c>
      <c r="NCB89" s="193"/>
      <c r="NCC89" s="336">
        <v>1</v>
      </c>
      <c r="NCD89" s="332" t="s">
        <v>904</v>
      </c>
      <c r="NCE89" s="333" t="s">
        <v>912</v>
      </c>
      <c r="NCF89" s="479">
        <v>42068</v>
      </c>
      <c r="NCG89" s="503">
        <v>2816000</v>
      </c>
      <c r="NCH89" s="336">
        <v>2</v>
      </c>
      <c r="NCI89" s="337" t="s">
        <v>1147</v>
      </c>
      <c r="NCJ89" s="193"/>
      <c r="NCK89" s="336">
        <v>1</v>
      </c>
      <c r="NCL89" s="332" t="s">
        <v>904</v>
      </c>
      <c r="NCM89" s="333" t="s">
        <v>912</v>
      </c>
      <c r="NCN89" s="479">
        <v>42068</v>
      </c>
      <c r="NCO89" s="503">
        <v>2816000</v>
      </c>
      <c r="NCP89" s="336">
        <v>2</v>
      </c>
      <c r="NCQ89" s="337" t="s">
        <v>1147</v>
      </c>
      <c r="NCR89" s="193"/>
      <c r="NCS89" s="336">
        <v>1</v>
      </c>
      <c r="NCT89" s="332" t="s">
        <v>904</v>
      </c>
      <c r="NCU89" s="333" t="s">
        <v>912</v>
      </c>
      <c r="NCV89" s="479">
        <v>42068</v>
      </c>
      <c r="NCW89" s="503">
        <v>2816000</v>
      </c>
      <c r="NCX89" s="336">
        <v>2</v>
      </c>
      <c r="NCY89" s="337" t="s">
        <v>1147</v>
      </c>
      <c r="NCZ89" s="193"/>
      <c r="NDA89" s="336">
        <v>1</v>
      </c>
      <c r="NDB89" s="332" t="s">
        <v>904</v>
      </c>
      <c r="NDC89" s="333" t="s">
        <v>912</v>
      </c>
      <c r="NDD89" s="479">
        <v>42068</v>
      </c>
      <c r="NDE89" s="503">
        <v>2816000</v>
      </c>
      <c r="NDF89" s="336">
        <v>2</v>
      </c>
      <c r="NDG89" s="337" t="s">
        <v>1147</v>
      </c>
      <c r="NDH89" s="193"/>
      <c r="NDI89" s="336">
        <v>1</v>
      </c>
      <c r="NDJ89" s="332" t="s">
        <v>904</v>
      </c>
      <c r="NDK89" s="333" t="s">
        <v>912</v>
      </c>
      <c r="NDL89" s="479">
        <v>42068</v>
      </c>
      <c r="NDM89" s="503">
        <v>2816000</v>
      </c>
      <c r="NDN89" s="336">
        <v>2</v>
      </c>
      <c r="NDO89" s="337" t="s">
        <v>1147</v>
      </c>
      <c r="NDP89" s="193"/>
      <c r="NDQ89" s="336">
        <v>1</v>
      </c>
      <c r="NDR89" s="332" t="s">
        <v>904</v>
      </c>
      <c r="NDS89" s="333" t="s">
        <v>912</v>
      </c>
      <c r="NDT89" s="479">
        <v>42068</v>
      </c>
      <c r="NDU89" s="503">
        <v>2816000</v>
      </c>
      <c r="NDV89" s="336">
        <v>2</v>
      </c>
      <c r="NDW89" s="337" t="s">
        <v>1147</v>
      </c>
      <c r="NDX89" s="193"/>
      <c r="NDY89" s="336">
        <v>1</v>
      </c>
      <c r="NDZ89" s="332" t="s">
        <v>904</v>
      </c>
      <c r="NEA89" s="333" t="s">
        <v>912</v>
      </c>
      <c r="NEB89" s="479">
        <v>42068</v>
      </c>
      <c r="NEC89" s="503">
        <v>2816000</v>
      </c>
      <c r="NED89" s="336">
        <v>2</v>
      </c>
      <c r="NEE89" s="337" t="s">
        <v>1147</v>
      </c>
      <c r="NEF89" s="193"/>
      <c r="NEG89" s="336">
        <v>1</v>
      </c>
      <c r="NEH89" s="332" t="s">
        <v>904</v>
      </c>
      <c r="NEI89" s="333" t="s">
        <v>912</v>
      </c>
      <c r="NEJ89" s="479">
        <v>42068</v>
      </c>
      <c r="NEK89" s="503">
        <v>2816000</v>
      </c>
      <c r="NEL89" s="336">
        <v>2</v>
      </c>
      <c r="NEM89" s="337" t="s">
        <v>1147</v>
      </c>
      <c r="NEN89" s="193"/>
      <c r="NEO89" s="336">
        <v>1</v>
      </c>
      <c r="NEP89" s="332" t="s">
        <v>904</v>
      </c>
      <c r="NEQ89" s="333" t="s">
        <v>912</v>
      </c>
      <c r="NER89" s="479">
        <v>42068</v>
      </c>
      <c r="NES89" s="503">
        <v>2816000</v>
      </c>
      <c r="NET89" s="336">
        <v>2</v>
      </c>
      <c r="NEU89" s="337" t="s">
        <v>1147</v>
      </c>
      <c r="NEV89" s="193"/>
      <c r="NEW89" s="336">
        <v>1</v>
      </c>
      <c r="NEX89" s="332" t="s">
        <v>904</v>
      </c>
      <c r="NEY89" s="333" t="s">
        <v>912</v>
      </c>
      <c r="NEZ89" s="479">
        <v>42068</v>
      </c>
      <c r="NFA89" s="503">
        <v>2816000</v>
      </c>
      <c r="NFB89" s="336">
        <v>2</v>
      </c>
      <c r="NFC89" s="337" t="s">
        <v>1147</v>
      </c>
      <c r="NFD89" s="193"/>
      <c r="NFE89" s="336">
        <v>1</v>
      </c>
      <c r="NFF89" s="332" t="s">
        <v>904</v>
      </c>
      <c r="NFG89" s="333" t="s">
        <v>912</v>
      </c>
      <c r="NFH89" s="479">
        <v>42068</v>
      </c>
      <c r="NFI89" s="503">
        <v>2816000</v>
      </c>
      <c r="NFJ89" s="336">
        <v>2</v>
      </c>
      <c r="NFK89" s="337" t="s">
        <v>1147</v>
      </c>
      <c r="NFL89" s="193"/>
      <c r="NFM89" s="336">
        <v>1</v>
      </c>
      <c r="NFN89" s="332" t="s">
        <v>904</v>
      </c>
      <c r="NFO89" s="333" t="s">
        <v>912</v>
      </c>
      <c r="NFP89" s="479">
        <v>42068</v>
      </c>
      <c r="NFQ89" s="503">
        <v>2816000</v>
      </c>
      <c r="NFR89" s="336">
        <v>2</v>
      </c>
      <c r="NFS89" s="337" t="s">
        <v>1147</v>
      </c>
      <c r="NFT89" s="193"/>
      <c r="NFU89" s="336">
        <v>1</v>
      </c>
      <c r="NFV89" s="332" t="s">
        <v>904</v>
      </c>
      <c r="NFW89" s="333" t="s">
        <v>912</v>
      </c>
      <c r="NFX89" s="479">
        <v>42068</v>
      </c>
      <c r="NFY89" s="503">
        <v>2816000</v>
      </c>
      <c r="NFZ89" s="336">
        <v>2</v>
      </c>
      <c r="NGA89" s="337" t="s">
        <v>1147</v>
      </c>
      <c r="NGB89" s="193"/>
      <c r="NGC89" s="336">
        <v>1</v>
      </c>
      <c r="NGD89" s="332" t="s">
        <v>904</v>
      </c>
      <c r="NGE89" s="333" t="s">
        <v>912</v>
      </c>
      <c r="NGF89" s="479">
        <v>42068</v>
      </c>
      <c r="NGG89" s="503">
        <v>2816000</v>
      </c>
      <c r="NGH89" s="336">
        <v>2</v>
      </c>
      <c r="NGI89" s="337" t="s">
        <v>1147</v>
      </c>
      <c r="NGJ89" s="193"/>
      <c r="NGK89" s="336">
        <v>1</v>
      </c>
      <c r="NGL89" s="332" t="s">
        <v>904</v>
      </c>
      <c r="NGM89" s="333" t="s">
        <v>912</v>
      </c>
      <c r="NGN89" s="479">
        <v>42068</v>
      </c>
      <c r="NGO89" s="503">
        <v>2816000</v>
      </c>
      <c r="NGP89" s="336">
        <v>2</v>
      </c>
      <c r="NGQ89" s="337" t="s">
        <v>1147</v>
      </c>
      <c r="NGR89" s="193"/>
      <c r="NGS89" s="336">
        <v>1</v>
      </c>
      <c r="NGT89" s="332" t="s">
        <v>904</v>
      </c>
      <c r="NGU89" s="333" t="s">
        <v>912</v>
      </c>
      <c r="NGV89" s="479">
        <v>42068</v>
      </c>
      <c r="NGW89" s="503">
        <v>2816000</v>
      </c>
      <c r="NGX89" s="336">
        <v>2</v>
      </c>
      <c r="NGY89" s="337" t="s">
        <v>1147</v>
      </c>
      <c r="NGZ89" s="193"/>
      <c r="NHA89" s="336">
        <v>1</v>
      </c>
      <c r="NHB89" s="332" t="s">
        <v>904</v>
      </c>
      <c r="NHC89" s="333" t="s">
        <v>912</v>
      </c>
      <c r="NHD89" s="479">
        <v>42068</v>
      </c>
      <c r="NHE89" s="503">
        <v>2816000</v>
      </c>
      <c r="NHF89" s="336">
        <v>2</v>
      </c>
      <c r="NHG89" s="337" t="s">
        <v>1147</v>
      </c>
      <c r="NHH89" s="193"/>
      <c r="NHI89" s="336">
        <v>1</v>
      </c>
      <c r="NHJ89" s="332" t="s">
        <v>904</v>
      </c>
      <c r="NHK89" s="333" t="s">
        <v>912</v>
      </c>
      <c r="NHL89" s="479">
        <v>42068</v>
      </c>
      <c r="NHM89" s="503">
        <v>2816000</v>
      </c>
      <c r="NHN89" s="336">
        <v>2</v>
      </c>
      <c r="NHO89" s="337" t="s">
        <v>1147</v>
      </c>
      <c r="NHP89" s="193"/>
      <c r="NHQ89" s="336">
        <v>1</v>
      </c>
      <c r="NHR89" s="332" t="s">
        <v>904</v>
      </c>
      <c r="NHS89" s="333" t="s">
        <v>912</v>
      </c>
      <c r="NHT89" s="479">
        <v>42068</v>
      </c>
      <c r="NHU89" s="503">
        <v>2816000</v>
      </c>
      <c r="NHV89" s="336">
        <v>2</v>
      </c>
      <c r="NHW89" s="337" t="s">
        <v>1147</v>
      </c>
      <c r="NHX89" s="193"/>
      <c r="NHY89" s="336">
        <v>1</v>
      </c>
      <c r="NHZ89" s="332" t="s">
        <v>904</v>
      </c>
      <c r="NIA89" s="333" t="s">
        <v>912</v>
      </c>
      <c r="NIB89" s="479">
        <v>42068</v>
      </c>
      <c r="NIC89" s="503">
        <v>2816000</v>
      </c>
      <c r="NID89" s="336">
        <v>2</v>
      </c>
      <c r="NIE89" s="337" t="s">
        <v>1147</v>
      </c>
      <c r="NIF89" s="193"/>
      <c r="NIG89" s="336">
        <v>1</v>
      </c>
      <c r="NIH89" s="332" t="s">
        <v>904</v>
      </c>
      <c r="NII89" s="333" t="s">
        <v>912</v>
      </c>
      <c r="NIJ89" s="479">
        <v>42068</v>
      </c>
      <c r="NIK89" s="503">
        <v>2816000</v>
      </c>
      <c r="NIL89" s="336">
        <v>2</v>
      </c>
      <c r="NIM89" s="337" t="s">
        <v>1147</v>
      </c>
      <c r="NIN89" s="193"/>
      <c r="NIO89" s="336">
        <v>1</v>
      </c>
      <c r="NIP89" s="332" t="s">
        <v>904</v>
      </c>
      <c r="NIQ89" s="333" t="s">
        <v>912</v>
      </c>
      <c r="NIR89" s="479">
        <v>42068</v>
      </c>
      <c r="NIS89" s="503">
        <v>2816000</v>
      </c>
      <c r="NIT89" s="336">
        <v>2</v>
      </c>
      <c r="NIU89" s="337" t="s">
        <v>1147</v>
      </c>
      <c r="NIV89" s="193"/>
      <c r="NIW89" s="336">
        <v>1</v>
      </c>
      <c r="NIX89" s="332" t="s">
        <v>904</v>
      </c>
      <c r="NIY89" s="333" t="s">
        <v>912</v>
      </c>
      <c r="NIZ89" s="479">
        <v>42068</v>
      </c>
      <c r="NJA89" s="503">
        <v>2816000</v>
      </c>
      <c r="NJB89" s="336">
        <v>2</v>
      </c>
      <c r="NJC89" s="337" t="s">
        <v>1147</v>
      </c>
      <c r="NJD89" s="193"/>
      <c r="NJE89" s="336">
        <v>1</v>
      </c>
      <c r="NJF89" s="332" t="s">
        <v>904</v>
      </c>
      <c r="NJG89" s="333" t="s">
        <v>912</v>
      </c>
      <c r="NJH89" s="479">
        <v>42068</v>
      </c>
      <c r="NJI89" s="503">
        <v>2816000</v>
      </c>
      <c r="NJJ89" s="336">
        <v>2</v>
      </c>
      <c r="NJK89" s="337" t="s">
        <v>1147</v>
      </c>
      <c r="NJL89" s="193"/>
      <c r="NJM89" s="336">
        <v>1</v>
      </c>
      <c r="NJN89" s="332" t="s">
        <v>904</v>
      </c>
      <c r="NJO89" s="333" t="s">
        <v>912</v>
      </c>
      <c r="NJP89" s="479">
        <v>42068</v>
      </c>
      <c r="NJQ89" s="503">
        <v>2816000</v>
      </c>
      <c r="NJR89" s="336">
        <v>2</v>
      </c>
      <c r="NJS89" s="337" t="s">
        <v>1147</v>
      </c>
      <c r="NJT89" s="193"/>
      <c r="NJU89" s="336">
        <v>1</v>
      </c>
      <c r="NJV89" s="332" t="s">
        <v>904</v>
      </c>
      <c r="NJW89" s="333" t="s">
        <v>912</v>
      </c>
      <c r="NJX89" s="479">
        <v>42068</v>
      </c>
      <c r="NJY89" s="503">
        <v>2816000</v>
      </c>
      <c r="NJZ89" s="336">
        <v>2</v>
      </c>
      <c r="NKA89" s="337" t="s">
        <v>1147</v>
      </c>
      <c r="NKB89" s="193"/>
      <c r="NKC89" s="336">
        <v>1</v>
      </c>
      <c r="NKD89" s="332" t="s">
        <v>904</v>
      </c>
      <c r="NKE89" s="333" t="s">
        <v>912</v>
      </c>
      <c r="NKF89" s="479">
        <v>42068</v>
      </c>
      <c r="NKG89" s="503">
        <v>2816000</v>
      </c>
      <c r="NKH89" s="336">
        <v>2</v>
      </c>
      <c r="NKI89" s="337" t="s">
        <v>1147</v>
      </c>
      <c r="NKJ89" s="193"/>
      <c r="NKK89" s="336">
        <v>1</v>
      </c>
      <c r="NKL89" s="332" t="s">
        <v>904</v>
      </c>
      <c r="NKM89" s="333" t="s">
        <v>912</v>
      </c>
      <c r="NKN89" s="479">
        <v>42068</v>
      </c>
      <c r="NKO89" s="503">
        <v>2816000</v>
      </c>
      <c r="NKP89" s="336">
        <v>2</v>
      </c>
      <c r="NKQ89" s="337" t="s">
        <v>1147</v>
      </c>
      <c r="NKR89" s="193"/>
      <c r="NKS89" s="336">
        <v>1</v>
      </c>
      <c r="NKT89" s="332" t="s">
        <v>904</v>
      </c>
      <c r="NKU89" s="333" t="s">
        <v>912</v>
      </c>
      <c r="NKV89" s="479">
        <v>42068</v>
      </c>
      <c r="NKW89" s="503">
        <v>2816000</v>
      </c>
      <c r="NKX89" s="336">
        <v>2</v>
      </c>
      <c r="NKY89" s="337" t="s">
        <v>1147</v>
      </c>
      <c r="NKZ89" s="193"/>
      <c r="NLA89" s="336">
        <v>1</v>
      </c>
      <c r="NLB89" s="332" t="s">
        <v>904</v>
      </c>
      <c r="NLC89" s="333" t="s">
        <v>912</v>
      </c>
      <c r="NLD89" s="479">
        <v>42068</v>
      </c>
      <c r="NLE89" s="503">
        <v>2816000</v>
      </c>
      <c r="NLF89" s="336">
        <v>2</v>
      </c>
      <c r="NLG89" s="337" t="s">
        <v>1147</v>
      </c>
      <c r="NLH89" s="193"/>
      <c r="NLI89" s="336">
        <v>1</v>
      </c>
      <c r="NLJ89" s="332" t="s">
        <v>904</v>
      </c>
      <c r="NLK89" s="333" t="s">
        <v>912</v>
      </c>
      <c r="NLL89" s="479">
        <v>42068</v>
      </c>
      <c r="NLM89" s="503">
        <v>2816000</v>
      </c>
      <c r="NLN89" s="336">
        <v>2</v>
      </c>
      <c r="NLO89" s="337" t="s">
        <v>1147</v>
      </c>
      <c r="NLP89" s="193"/>
      <c r="NLQ89" s="336">
        <v>1</v>
      </c>
      <c r="NLR89" s="332" t="s">
        <v>904</v>
      </c>
      <c r="NLS89" s="333" t="s">
        <v>912</v>
      </c>
      <c r="NLT89" s="479">
        <v>42068</v>
      </c>
      <c r="NLU89" s="503">
        <v>2816000</v>
      </c>
      <c r="NLV89" s="336">
        <v>2</v>
      </c>
      <c r="NLW89" s="337" t="s">
        <v>1147</v>
      </c>
      <c r="NLX89" s="193"/>
      <c r="NLY89" s="336">
        <v>1</v>
      </c>
      <c r="NLZ89" s="332" t="s">
        <v>904</v>
      </c>
      <c r="NMA89" s="333" t="s">
        <v>912</v>
      </c>
      <c r="NMB89" s="479">
        <v>42068</v>
      </c>
      <c r="NMC89" s="503">
        <v>2816000</v>
      </c>
      <c r="NMD89" s="336">
        <v>2</v>
      </c>
      <c r="NME89" s="337" t="s">
        <v>1147</v>
      </c>
      <c r="NMF89" s="193"/>
      <c r="NMG89" s="336">
        <v>1</v>
      </c>
      <c r="NMH89" s="332" t="s">
        <v>904</v>
      </c>
      <c r="NMI89" s="333" t="s">
        <v>912</v>
      </c>
      <c r="NMJ89" s="479">
        <v>42068</v>
      </c>
      <c r="NMK89" s="503">
        <v>2816000</v>
      </c>
      <c r="NML89" s="336">
        <v>2</v>
      </c>
      <c r="NMM89" s="337" t="s">
        <v>1147</v>
      </c>
      <c r="NMN89" s="193"/>
      <c r="NMO89" s="336">
        <v>1</v>
      </c>
      <c r="NMP89" s="332" t="s">
        <v>904</v>
      </c>
      <c r="NMQ89" s="333" t="s">
        <v>912</v>
      </c>
      <c r="NMR89" s="479">
        <v>42068</v>
      </c>
      <c r="NMS89" s="503">
        <v>2816000</v>
      </c>
      <c r="NMT89" s="336">
        <v>2</v>
      </c>
      <c r="NMU89" s="337" t="s">
        <v>1147</v>
      </c>
      <c r="NMV89" s="193"/>
      <c r="NMW89" s="336">
        <v>1</v>
      </c>
      <c r="NMX89" s="332" t="s">
        <v>904</v>
      </c>
      <c r="NMY89" s="333" t="s">
        <v>912</v>
      </c>
      <c r="NMZ89" s="479">
        <v>42068</v>
      </c>
      <c r="NNA89" s="503">
        <v>2816000</v>
      </c>
      <c r="NNB89" s="336">
        <v>2</v>
      </c>
      <c r="NNC89" s="337" t="s">
        <v>1147</v>
      </c>
      <c r="NND89" s="193"/>
      <c r="NNE89" s="336">
        <v>1</v>
      </c>
      <c r="NNF89" s="332" t="s">
        <v>904</v>
      </c>
      <c r="NNG89" s="333" t="s">
        <v>912</v>
      </c>
      <c r="NNH89" s="479">
        <v>42068</v>
      </c>
      <c r="NNI89" s="503">
        <v>2816000</v>
      </c>
      <c r="NNJ89" s="336">
        <v>2</v>
      </c>
      <c r="NNK89" s="337" t="s">
        <v>1147</v>
      </c>
      <c r="NNL89" s="193"/>
      <c r="NNM89" s="336">
        <v>1</v>
      </c>
      <c r="NNN89" s="332" t="s">
        <v>904</v>
      </c>
      <c r="NNO89" s="333" t="s">
        <v>912</v>
      </c>
      <c r="NNP89" s="479">
        <v>42068</v>
      </c>
      <c r="NNQ89" s="503">
        <v>2816000</v>
      </c>
      <c r="NNR89" s="336">
        <v>2</v>
      </c>
      <c r="NNS89" s="337" t="s">
        <v>1147</v>
      </c>
      <c r="NNT89" s="193"/>
      <c r="NNU89" s="336">
        <v>1</v>
      </c>
      <c r="NNV89" s="332" t="s">
        <v>904</v>
      </c>
      <c r="NNW89" s="333" t="s">
        <v>912</v>
      </c>
      <c r="NNX89" s="479">
        <v>42068</v>
      </c>
      <c r="NNY89" s="503">
        <v>2816000</v>
      </c>
      <c r="NNZ89" s="336">
        <v>2</v>
      </c>
      <c r="NOA89" s="337" t="s">
        <v>1147</v>
      </c>
      <c r="NOB89" s="193"/>
      <c r="NOC89" s="336">
        <v>1</v>
      </c>
      <c r="NOD89" s="332" t="s">
        <v>904</v>
      </c>
      <c r="NOE89" s="333" t="s">
        <v>912</v>
      </c>
      <c r="NOF89" s="479">
        <v>42068</v>
      </c>
      <c r="NOG89" s="503">
        <v>2816000</v>
      </c>
      <c r="NOH89" s="336">
        <v>2</v>
      </c>
      <c r="NOI89" s="337" t="s">
        <v>1147</v>
      </c>
      <c r="NOJ89" s="193"/>
      <c r="NOK89" s="336">
        <v>1</v>
      </c>
      <c r="NOL89" s="332" t="s">
        <v>904</v>
      </c>
      <c r="NOM89" s="333" t="s">
        <v>912</v>
      </c>
      <c r="NON89" s="479">
        <v>42068</v>
      </c>
      <c r="NOO89" s="503">
        <v>2816000</v>
      </c>
      <c r="NOP89" s="336">
        <v>2</v>
      </c>
      <c r="NOQ89" s="337" t="s">
        <v>1147</v>
      </c>
      <c r="NOR89" s="193"/>
      <c r="NOS89" s="336">
        <v>1</v>
      </c>
      <c r="NOT89" s="332" t="s">
        <v>904</v>
      </c>
      <c r="NOU89" s="333" t="s">
        <v>912</v>
      </c>
      <c r="NOV89" s="479">
        <v>42068</v>
      </c>
      <c r="NOW89" s="503">
        <v>2816000</v>
      </c>
      <c r="NOX89" s="336">
        <v>2</v>
      </c>
      <c r="NOY89" s="337" t="s">
        <v>1147</v>
      </c>
      <c r="NOZ89" s="193"/>
      <c r="NPA89" s="336">
        <v>1</v>
      </c>
      <c r="NPB89" s="332" t="s">
        <v>904</v>
      </c>
      <c r="NPC89" s="333" t="s">
        <v>912</v>
      </c>
      <c r="NPD89" s="479">
        <v>42068</v>
      </c>
      <c r="NPE89" s="503">
        <v>2816000</v>
      </c>
      <c r="NPF89" s="336">
        <v>2</v>
      </c>
      <c r="NPG89" s="337" t="s">
        <v>1147</v>
      </c>
      <c r="NPH89" s="193"/>
      <c r="NPI89" s="336">
        <v>1</v>
      </c>
      <c r="NPJ89" s="332" t="s">
        <v>904</v>
      </c>
      <c r="NPK89" s="333" t="s">
        <v>912</v>
      </c>
      <c r="NPL89" s="479">
        <v>42068</v>
      </c>
      <c r="NPM89" s="503">
        <v>2816000</v>
      </c>
      <c r="NPN89" s="336">
        <v>2</v>
      </c>
      <c r="NPO89" s="337" t="s">
        <v>1147</v>
      </c>
      <c r="NPP89" s="193"/>
      <c r="NPQ89" s="336">
        <v>1</v>
      </c>
      <c r="NPR89" s="332" t="s">
        <v>904</v>
      </c>
      <c r="NPS89" s="333" t="s">
        <v>912</v>
      </c>
      <c r="NPT89" s="479">
        <v>42068</v>
      </c>
      <c r="NPU89" s="503">
        <v>2816000</v>
      </c>
      <c r="NPV89" s="336">
        <v>2</v>
      </c>
      <c r="NPW89" s="337" t="s">
        <v>1147</v>
      </c>
      <c r="NPX89" s="193"/>
      <c r="NPY89" s="336">
        <v>1</v>
      </c>
      <c r="NPZ89" s="332" t="s">
        <v>904</v>
      </c>
      <c r="NQA89" s="333" t="s">
        <v>912</v>
      </c>
      <c r="NQB89" s="479">
        <v>42068</v>
      </c>
      <c r="NQC89" s="503">
        <v>2816000</v>
      </c>
      <c r="NQD89" s="336">
        <v>2</v>
      </c>
      <c r="NQE89" s="337" t="s">
        <v>1147</v>
      </c>
      <c r="NQF89" s="193"/>
      <c r="NQG89" s="336">
        <v>1</v>
      </c>
      <c r="NQH89" s="332" t="s">
        <v>904</v>
      </c>
      <c r="NQI89" s="333" t="s">
        <v>912</v>
      </c>
      <c r="NQJ89" s="479">
        <v>42068</v>
      </c>
      <c r="NQK89" s="503">
        <v>2816000</v>
      </c>
      <c r="NQL89" s="336">
        <v>2</v>
      </c>
      <c r="NQM89" s="337" t="s">
        <v>1147</v>
      </c>
      <c r="NQN89" s="193"/>
      <c r="NQO89" s="336">
        <v>1</v>
      </c>
      <c r="NQP89" s="332" t="s">
        <v>904</v>
      </c>
      <c r="NQQ89" s="333" t="s">
        <v>912</v>
      </c>
      <c r="NQR89" s="479">
        <v>42068</v>
      </c>
      <c r="NQS89" s="503">
        <v>2816000</v>
      </c>
      <c r="NQT89" s="336">
        <v>2</v>
      </c>
      <c r="NQU89" s="337" t="s">
        <v>1147</v>
      </c>
      <c r="NQV89" s="193"/>
      <c r="NQW89" s="336">
        <v>1</v>
      </c>
      <c r="NQX89" s="332" t="s">
        <v>904</v>
      </c>
      <c r="NQY89" s="333" t="s">
        <v>912</v>
      </c>
      <c r="NQZ89" s="479">
        <v>42068</v>
      </c>
      <c r="NRA89" s="503">
        <v>2816000</v>
      </c>
      <c r="NRB89" s="336">
        <v>2</v>
      </c>
      <c r="NRC89" s="337" t="s">
        <v>1147</v>
      </c>
      <c r="NRD89" s="193"/>
      <c r="NRE89" s="336">
        <v>1</v>
      </c>
      <c r="NRF89" s="332" t="s">
        <v>904</v>
      </c>
      <c r="NRG89" s="333" t="s">
        <v>912</v>
      </c>
      <c r="NRH89" s="479">
        <v>42068</v>
      </c>
      <c r="NRI89" s="503">
        <v>2816000</v>
      </c>
      <c r="NRJ89" s="336">
        <v>2</v>
      </c>
      <c r="NRK89" s="337" t="s">
        <v>1147</v>
      </c>
      <c r="NRL89" s="193"/>
      <c r="NRM89" s="336">
        <v>1</v>
      </c>
      <c r="NRN89" s="332" t="s">
        <v>904</v>
      </c>
      <c r="NRO89" s="333" t="s">
        <v>912</v>
      </c>
      <c r="NRP89" s="479">
        <v>42068</v>
      </c>
      <c r="NRQ89" s="503">
        <v>2816000</v>
      </c>
      <c r="NRR89" s="336">
        <v>2</v>
      </c>
      <c r="NRS89" s="337" t="s">
        <v>1147</v>
      </c>
      <c r="NRT89" s="193"/>
      <c r="NRU89" s="336">
        <v>1</v>
      </c>
      <c r="NRV89" s="332" t="s">
        <v>904</v>
      </c>
      <c r="NRW89" s="333" t="s">
        <v>912</v>
      </c>
      <c r="NRX89" s="479">
        <v>42068</v>
      </c>
      <c r="NRY89" s="503">
        <v>2816000</v>
      </c>
      <c r="NRZ89" s="336">
        <v>2</v>
      </c>
      <c r="NSA89" s="337" t="s">
        <v>1147</v>
      </c>
      <c r="NSB89" s="193"/>
      <c r="NSC89" s="336">
        <v>1</v>
      </c>
      <c r="NSD89" s="332" t="s">
        <v>904</v>
      </c>
      <c r="NSE89" s="333" t="s">
        <v>912</v>
      </c>
      <c r="NSF89" s="479">
        <v>42068</v>
      </c>
      <c r="NSG89" s="503">
        <v>2816000</v>
      </c>
      <c r="NSH89" s="336">
        <v>2</v>
      </c>
      <c r="NSI89" s="337" t="s">
        <v>1147</v>
      </c>
      <c r="NSJ89" s="193"/>
      <c r="NSK89" s="336">
        <v>1</v>
      </c>
      <c r="NSL89" s="332" t="s">
        <v>904</v>
      </c>
      <c r="NSM89" s="333" t="s">
        <v>912</v>
      </c>
      <c r="NSN89" s="479">
        <v>42068</v>
      </c>
      <c r="NSO89" s="503">
        <v>2816000</v>
      </c>
      <c r="NSP89" s="336">
        <v>2</v>
      </c>
      <c r="NSQ89" s="337" t="s">
        <v>1147</v>
      </c>
      <c r="NSR89" s="193"/>
      <c r="NSS89" s="336">
        <v>1</v>
      </c>
      <c r="NST89" s="332" t="s">
        <v>904</v>
      </c>
      <c r="NSU89" s="333" t="s">
        <v>912</v>
      </c>
      <c r="NSV89" s="479">
        <v>42068</v>
      </c>
      <c r="NSW89" s="503">
        <v>2816000</v>
      </c>
      <c r="NSX89" s="336">
        <v>2</v>
      </c>
      <c r="NSY89" s="337" t="s">
        <v>1147</v>
      </c>
      <c r="NSZ89" s="193"/>
      <c r="NTA89" s="336">
        <v>1</v>
      </c>
      <c r="NTB89" s="332" t="s">
        <v>904</v>
      </c>
      <c r="NTC89" s="333" t="s">
        <v>912</v>
      </c>
      <c r="NTD89" s="479">
        <v>42068</v>
      </c>
      <c r="NTE89" s="503">
        <v>2816000</v>
      </c>
      <c r="NTF89" s="336">
        <v>2</v>
      </c>
      <c r="NTG89" s="337" t="s">
        <v>1147</v>
      </c>
      <c r="NTH89" s="193"/>
      <c r="NTI89" s="336">
        <v>1</v>
      </c>
      <c r="NTJ89" s="332" t="s">
        <v>904</v>
      </c>
      <c r="NTK89" s="333" t="s">
        <v>912</v>
      </c>
      <c r="NTL89" s="479">
        <v>42068</v>
      </c>
      <c r="NTM89" s="503">
        <v>2816000</v>
      </c>
      <c r="NTN89" s="336">
        <v>2</v>
      </c>
      <c r="NTO89" s="337" t="s">
        <v>1147</v>
      </c>
      <c r="NTP89" s="193"/>
      <c r="NTQ89" s="336">
        <v>1</v>
      </c>
      <c r="NTR89" s="332" t="s">
        <v>904</v>
      </c>
      <c r="NTS89" s="333" t="s">
        <v>912</v>
      </c>
      <c r="NTT89" s="479">
        <v>42068</v>
      </c>
      <c r="NTU89" s="503">
        <v>2816000</v>
      </c>
      <c r="NTV89" s="336">
        <v>2</v>
      </c>
      <c r="NTW89" s="337" t="s">
        <v>1147</v>
      </c>
      <c r="NTX89" s="193"/>
      <c r="NTY89" s="336">
        <v>1</v>
      </c>
      <c r="NTZ89" s="332" t="s">
        <v>904</v>
      </c>
      <c r="NUA89" s="333" t="s">
        <v>912</v>
      </c>
      <c r="NUB89" s="479">
        <v>42068</v>
      </c>
      <c r="NUC89" s="503">
        <v>2816000</v>
      </c>
      <c r="NUD89" s="336">
        <v>2</v>
      </c>
      <c r="NUE89" s="337" t="s">
        <v>1147</v>
      </c>
      <c r="NUF89" s="193"/>
      <c r="NUG89" s="336">
        <v>1</v>
      </c>
      <c r="NUH89" s="332" t="s">
        <v>904</v>
      </c>
      <c r="NUI89" s="333" t="s">
        <v>912</v>
      </c>
      <c r="NUJ89" s="479">
        <v>42068</v>
      </c>
      <c r="NUK89" s="503">
        <v>2816000</v>
      </c>
      <c r="NUL89" s="336">
        <v>2</v>
      </c>
      <c r="NUM89" s="337" t="s">
        <v>1147</v>
      </c>
      <c r="NUN89" s="193"/>
      <c r="NUO89" s="336">
        <v>1</v>
      </c>
      <c r="NUP89" s="332" t="s">
        <v>904</v>
      </c>
      <c r="NUQ89" s="333" t="s">
        <v>912</v>
      </c>
      <c r="NUR89" s="479">
        <v>42068</v>
      </c>
      <c r="NUS89" s="503">
        <v>2816000</v>
      </c>
      <c r="NUT89" s="336">
        <v>2</v>
      </c>
      <c r="NUU89" s="337" t="s">
        <v>1147</v>
      </c>
      <c r="NUV89" s="193"/>
      <c r="NUW89" s="336">
        <v>1</v>
      </c>
      <c r="NUX89" s="332" t="s">
        <v>904</v>
      </c>
      <c r="NUY89" s="333" t="s">
        <v>912</v>
      </c>
      <c r="NUZ89" s="479">
        <v>42068</v>
      </c>
      <c r="NVA89" s="503">
        <v>2816000</v>
      </c>
      <c r="NVB89" s="336">
        <v>2</v>
      </c>
      <c r="NVC89" s="337" t="s">
        <v>1147</v>
      </c>
      <c r="NVD89" s="193"/>
      <c r="NVE89" s="336">
        <v>1</v>
      </c>
      <c r="NVF89" s="332" t="s">
        <v>904</v>
      </c>
      <c r="NVG89" s="333" t="s">
        <v>912</v>
      </c>
      <c r="NVH89" s="479">
        <v>42068</v>
      </c>
      <c r="NVI89" s="503">
        <v>2816000</v>
      </c>
      <c r="NVJ89" s="336">
        <v>2</v>
      </c>
      <c r="NVK89" s="337" t="s">
        <v>1147</v>
      </c>
      <c r="NVL89" s="193"/>
      <c r="NVM89" s="336">
        <v>1</v>
      </c>
      <c r="NVN89" s="332" t="s">
        <v>904</v>
      </c>
      <c r="NVO89" s="333" t="s">
        <v>912</v>
      </c>
      <c r="NVP89" s="479">
        <v>42068</v>
      </c>
      <c r="NVQ89" s="503">
        <v>2816000</v>
      </c>
      <c r="NVR89" s="336">
        <v>2</v>
      </c>
      <c r="NVS89" s="337" t="s">
        <v>1147</v>
      </c>
      <c r="NVT89" s="193"/>
      <c r="NVU89" s="336">
        <v>1</v>
      </c>
      <c r="NVV89" s="332" t="s">
        <v>904</v>
      </c>
      <c r="NVW89" s="333" t="s">
        <v>912</v>
      </c>
      <c r="NVX89" s="479">
        <v>42068</v>
      </c>
      <c r="NVY89" s="503">
        <v>2816000</v>
      </c>
      <c r="NVZ89" s="336">
        <v>2</v>
      </c>
      <c r="NWA89" s="337" t="s">
        <v>1147</v>
      </c>
      <c r="NWB89" s="193"/>
      <c r="NWC89" s="336">
        <v>1</v>
      </c>
      <c r="NWD89" s="332" t="s">
        <v>904</v>
      </c>
      <c r="NWE89" s="333" t="s">
        <v>912</v>
      </c>
      <c r="NWF89" s="479">
        <v>42068</v>
      </c>
      <c r="NWG89" s="503">
        <v>2816000</v>
      </c>
      <c r="NWH89" s="336">
        <v>2</v>
      </c>
      <c r="NWI89" s="337" t="s">
        <v>1147</v>
      </c>
      <c r="NWJ89" s="193"/>
      <c r="NWK89" s="336">
        <v>1</v>
      </c>
      <c r="NWL89" s="332" t="s">
        <v>904</v>
      </c>
      <c r="NWM89" s="333" t="s">
        <v>912</v>
      </c>
      <c r="NWN89" s="479">
        <v>42068</v>
      </c>
      <c r="NWO89" s="503">
        <v>2816000</v>
      </c>
      <c r="NWP89" s="336">
        <v>2</v>
      </c>
      <c r="NWQ89" s="337" t="s">
        <v>1147</v>
      </c>
      <c r="NWR89" s="193"/>
      <c r="NWS89" s="336">
        <v>1</v>
      </c>
      <c r="NWT89" s="332" t="s">
        <v>904</v>
      </c>
      <c r="NWU89" s="333" t="s">
        <v>912</v>
      </c>
      <c r="NWV89" s="479">
        <v>42068</v>
      </c>
      <c r="NWW89" s="503">
        <v>2816000</v>
      </c>
      <c r="NWX89" s="336">
        <v>2</v>
      </c>
      <c r="NWY89" s="337" t="s">
        <v>1147</v>
      </c>
      <c r="NWZ89" s="193"/>
      <c r="NXA89" s="336">
        <v>1</v>
      </c>
      <c r="NXB89" s="332" t="s">
        <v>904</v>
      </c>
      <c r="NXC89" s="333" t="s">
        <v>912</v>
      </c>
      <c r="NXD89" s="479">
        <v>42068</v>
      </c>
      <c r="NXE89" s="503">
        <v>2816000</v>
      </c>
      <c r="NXF89" s="336">
        <v>2</v>
      </c>
      <c r="NXG89" s="337" t="s">
        <v>1147</v>
      </c>
      <c r="NXH89" s="193"/>
      <c r="NXI89" s="336">
        <v>1</v>
      </c>
      <c r="NXJ89" s="332" t="s">
        <v>904</v>
      </c>
      <c r="NXK89" s="333" t="s">
        <v>912</v>
      </c>
      <c r="NXL89" s="479">
        <v>42068</v>
      </c>
      <c r="NXM89" s="503">
        <v>2816000</v>
      </c>
      <c r="NXN89" s="336">
        <v>2</v>
      </c>
      <c r="NXO89" s="337" t="s">
        <v>1147</v>
      </c>
      <c r="NXP89" s="193"/>
      <c r="NXQ89" s="336">
        <v>1</v>
      </c>
      <c r="NXR89" s="332" t="s">
        <v>904</v>
      </c>
      <c r="NXS89" s="333" t="s">
        <v>912</v>
      </c>
      <c r="NXT89" s="479">
        <v>42068</v>
      </c>
      <c r="NXU89" s="503">
        <v>2816000</v>
      </c>
      <c r="NXV89" s="336">
        <v>2</v>
      </c>
      <c r="NXW89" s="337" t="s">
        <v>1147</v>
      </c>
      <c r="NXX89" s="193"/>
      <c r="NXY89" s="336">
        <v>1</v>
      </c>
      <c r="NXZ89" s="332" t="s">
        <v>904</v>
      </c>
      <c r="NYA89" s="333" t="s">
        <v>912</v>
      </c>
      <c r="NYB89" s="479">
        <v>42068</v>
      </c>
      <c r="NYC89" s="503">
        <v>2816000</v>
      </c>
      <c r="NYD89" s="336">
        <v>2</v>
      </c>
      <c r="NYE89" s="337" t="s">
        <v>1147</v>
      </c>
      <c r="NYF89" s="193"/>
      <c r="NYG89" s="336">
        <v>1</v>
      </c>
      <c r="NYH89" s="332" t="s">
        <v>904</v>
      </c>
      <c r="NYI89" s="333" t="s">
        <v>912</v>
      </c>
      <c r="NYJ89" s="479">
        <v>42068</v>
      </c>
      <c r="NYK89" s="503">
        <v>2816000</v>
      </c>
      <c r="NYL89" s="336">
        <v>2</v>
      </c>
      <c r="NYM89" s="337" t="s">
        <v>1147</v>
      </c>
      <c r="NYN89" s="193"/>
      <c r="NYO89" s="336">
        <v>1</v>
      </c>
      <c r="NYP89" s="332" t="s">
        <v>904</v>
      </c>
      <c r="NYQ89" s="333" t="s">
        <v>912</v>
      </c>
      <c r="NYR89" s="479">
        <v>42068</v>
      </c>
      <c r="NYS89" s="503">
        <v>2816000</v>
      </c>
      <c r="NYT89" s="336">
        <v>2</v>
      </c>
      <c r="NYU89" s="337" t="s">
        <v>1147</v>
      </c>
      <c r="NYV89" s="193"/>
      <c r="NYW89" s="336">
        <v>1</v>
      </c>
      <c r="NYX89" s="332" t="s">
        <v>904</v>
      </c>
      <c r="NYY89" s="333" t="s">
        <v>912</v>
      </c>
      <c r="NYZ89" s="479">
        <v>42068</v>
      </c>
      <c r="NZA89" s="503">
        <v>2816000</v>
      </c>
      <c r="NZB89" s="336">
        <v>2</v>
      </c>
      <c r="NZC89" s="337" t="s">
        <v>1147</v>
      </c>
      <c r="NZD89" s="193"/>
      <c r="NZE89" s="336">
        <v>1</v>
      </c>
      <c r="NZF89" s="332" t="s">
        <v>904</v>
      </c>
      <c r="NZG89" s="333" t="s">
        <v>912</v>
      </c>
      <c r="NZH89" s="479">
        <v>42068</v>
      </c>
      <c r="NZI89" s="503">
        <v>2816000</v>
      </c>
      <c r="NZJ89" s="336">
        <v>2</v>
      </c>
      <c r="NZK89" s="337" t="s">
        <v>1147</v>
      </c>
      <c r="NZL89" s="193"/>
      <c r="NZM89" s="336">
        <v>1</v>
      </c>
      <c r="NZN89" s="332" t="s">
        <v>904</v>
      </c>
      <c r="NZO89" s="333" t="s">
        <v>912</v>
      </c>
      <c r="NZP89" s="479">
        <v>42068</v>
      </c>
      <c r="NZQ89" s="503">
        <v>2816000</v>
      </c>
      <c r="NZR89" s="336">
        <v>2</v>
      </c>
      <c r="NZS89" s="337" t="s">
        <v>1147</v>
      </c>
      <c r="NZT89" s="193"/>
      <c r="NZU89" s="336">
        <v>1</v>
      </c>
      <c r="NZV89" s="332" t="s">
        <v>904</v>
      </c>
      <c r="NZW89" s="333" t="s">
        <v>912</v>
      </c>
      <c r="NZX89" s="479">
        <v>42068</v>
      </c>
      <c r="NZY89" s="503">
        <v>2816000</v>
      </c>
      <c r="NZZ89" s="336">
        <v>2</v>
      </c>
      <c r="OAA89" s="337" t="s">
        <v>1147</v>
      </c>
      <c r="OAB89" s="193"/>
      <c r="OAC89" s="336">
        <v>1</v>
      </c>
      <c r="OAD89" s="332" t="s">
        <v>904</v>
      </c>
      <c r="OAE89" s="333" t="s">
        <v>912</v>
      </c>
      <c r="OAF89" s="479">
        <v>42068</v>
      </c>
      <c r="OAG89" s="503">
        <v>2816000</v>
      </c>
      <c r="OAH89" s="336">
        <v>2</v>
      </c>
      <c r="OAI89" s="337" t="s">
        <v>1147</v>
      </c>
      <c r="OAJ89" s="193"/>
      <c r="OAK89" s="336">
        <v>1</v>
      </c>
      <c r="OAL89" s="332" t="s">
        <v>904</v>
      </c>
      <c r="OAM89" s="333" t="s">
        <v>912</v>
      </c>
      <c r="OAN89" s="479">
        <v>42068</v>
      </c>
      <c r="OAO89" s="503">
        <v>2816000</v>
      </c>
      <c r="OAP89" s="336">
        <v>2</v>
      </c>
      <c r="OAQ89" s="337" t="s">
        <v>1147</v>
      </c>
      <c r="OAR89" s="193"/>
      <c r="OAS89" s="336">
        <v>1</v>
      </c>
      <c r="OAT89" s="332" t="s">
        <v>904</v>
      </c>
      <c r="OAU89" s="333" t="s">
        <v>912</v>
      </c>
      <c r="OAV89" s="479">
        <v>42068</v>
      </c>
      <c r="OAW89" s="503">
        <v>2816000</v>
      </c>
      <c r="OAX89" s="336">
        <v>2</v>
      </c>
      <c r="OAY89" s="337" t="s">
        <v>1147</v>
      </c>
      <c r="OAZ89" s="193"/>
      <c r="OBA89" s="336">
        <v>1</v>
      </c>
      <c r="OBB89" s="332" t="s">
        <v>904</v>
      </c>
      <c r="OBC89" s="333" t="s">
        <v>912</v>
      </c>
      <c r="OBD89" s="479">
        <v>42068</v>
      </c>
      <c r="OBE89" s="503">
        <v>2816000</v>
      </c>
      <c r="OBF89" s="336">
        <v>2</v>
      </c>
      <c r="OBG89" s="337" t="s">
        <v>1147</v>
      </c>
      <c r="OBH89" s="193"/>
      <c r="OBI89" s="336">
        <v>1</v>
      </c>
      <c r="OBJ89" s="332" t="s">
        <v>904</v>
      </c>
      <c r="OBK89" s="333" t="s">
        <v>912</v>
      </c>
      <c r="OBL89" s="479">
        <v>42068</v>
      </c>
      <c r="OBM89" s="503">
        <v>2816000</v>
      </c>
      <c r="OBN89" s="336">
        <v>2</v>
      </c>
      <c r="OBO89" s="337" t="s">
        <v>1147</v>
      </c>
      <c r="OBP89" s="193"/>
      <c r="OBQ89" s="336">
        <v>1</v>
      </c>
      <c r="OBR89" s="332" t="s">
        <v>904</v>
      </c>
      <c r="OBS89" s="333" t="s">
        <v>912</v>
      </c>
      <c r="OBT89" s="479">
        <v>42068</v>
      </c>
      <c r="OBU89" s="503">
        <v>2816000</v>
      </c>
      <c r="OBV89" s="336">
        <v>2</v>
      </c>
      <c r="OBW89" s="337" t="s">
        <v>1147</v>
      </c>
      <c r="OBX89" s="193"/>
      <c r="OBY89" s="336">
        <v>1</v>
      </c>
      <c r="OBZ89" s="332" t="s">
        <v>904</v>
      </c>
      <c r="OCA89" s="333" t="s">
        <v>912</v>
      </c>
      <c r="OCB89" s="479">
        <v>42068</v>
      </c>
      <c r="OCC89" s="503">
        <v>2816000</v>
      </c>
      <c r="OCD89" s="336">
        <v>2</v>
      </c>
      <c r="OCE89" s="337" t="s">
        <v>1147</v>
      </c>
      <c r="OCF89" s="193"/>
      <c r="OCG89" s="336">
        <v>1</v>
      </c>
      <c r="OCH89" s="332" t="s">
        <v>904</v>
      </c>
      <c r="OCI89" s="333" t="s">
        <v>912</v>
      </c>
      <c r="OCJ89" s="479">
        <v>42068</v>
      </c>
      <c r="OCK89" s="503">
        <v>2816000</v>
      </c>
      <c r="OCL89" s="336">
        <v>2</v>
      </c>
      <c r="OCM89" s="337" t="s">
        <v>1147</v>
      </c>
      <c r="OCN89" s="193"/>
      <c r="OCO89" s="336">
        <v>1</v>
      </c>
      <c r="OCP89" s="332" t="s">
        <v>904</v>
      </c>
      <c r="OCQ89" s="333" t="s">
        <v>912</v>
      </c>
      <c r="OCR89" s="479">
        <v>42068</v>
      </c>
      <c r="OCS89" s="503">
        <v>2816000</v>
      </c>
      <c r="OCT89" s="336">
        <v>2</v>
      </c>
      <c r="OCU89" s="337" t="s">
        <v>1147</v>
      </c>
      <c r="OCV89" s="193"/>
      <c r="OCW89" s="336">
        <v>1</v>
      </c>
      <c r="OCX89" s="332" t="s">
        <v>904</v>
      </c>
      <c r="OCY89" s="333" t="s">
        <v>912</v>
      </c>
      <c r="OCZ89" s="479">
        <v>42068</v>
      </c>
      <c r="ODA89" s="503">
        <v>2816000</v>
      </c>
      <c r="ODB89" s="336">
        <v>2</v>
      </c>
      <c r="ODC89" s="337" t="s">
        <v>1147</v>
      </c>
      <c r="ODD89" s="193"/>
      <c r="ODE89" s="336">
        <v>1</v>
      </c>
      <c r="ODF89" s="332" t="s">
        <v>904</v>
      </c>
      <c r="ODG89" s="333" t="s">
        <v>912</v>
      </c>
      <c r="ODH89" s="479">
        <v>42068</v>
      </c>
      <c r="ODI89" s="503">
        <v>2816000</v>
      </c>
      <c r="ODJ89" s="336">
        <v>2</v>
      </c>
      <c r="ODK89" s="337" t="s">
        <v>1147</v>
      </c>
      <c r="ODL89" s="193"/>
      <c r="ODM89" s="336">
        <v>1</v>
      </c>
      <c r="ODN89" s="332" t="s">
        <v>904</v>
      </c>
      <c r="ODO89" s="333" t="s">
        <v>912</v>
      </c>
      <c r="ODP89" s="479">
        <v>42068</v>
      </c>
      <c r="ODQ89" s="503">
        <v>2816000</v>
      </c>
      <c r="ODR89" s="336">
        <v>2</v>
      </c>
      <c r="ODS89" s="337" t="s">
        <v>1147</v>
      </c>
      <c r="ODT89" s="193"/>
      <c r="ODU89" s="336">
        <v>1</v>
      </c>
      <c r="ODV89" s="332" t="s">
        <v>904</v>
      </c>
      <c r="ODW89" s="333" t="s">
        <v>912</v>
      </c>
      <c r="ODX89" s="479">
        <v>42068</v>
      </c>
      <c r="ODY89" s="503">
        <v>2816000</v>
      </c>
      <c r="ODZ89" s="336">
        <v>2</v>
      </c>
      <c r="OEA89" s="337" t="s">
        <v>1147</v>
      </c>
      <c r="OEB89" s="193"/>
      <c r="OEC89" s="336">
        <v>1</v>
      </c>
      <c r="OED89" s="332" t="s">
        <v>904</v>
      </c>
      <c r="OEE89" s="333" t="s">
        <v>912</v>
      </c>
      <c r="OEF89" s="479">
        <v>42068</v>
      </c>
      <c r="OEG89" s="503">
        <v>2816000</v>
      </c>
      <c r="OEH89" s="336">
        <v>2</v>
      </c>
      <c r="OEI89" s="337" t="s">
        <v>1147</v>
      </c>
      <c r="OEJ89" s="193"/>
      <c r="OEK89" s="336">
        <v>1</v>
      </c>
      <c r="OEL89" s="332" t="s">
        <v>904</v>
      </c>
      <c r="OEM89" s="333" t="s">
        <v>912</v>
      </c>
      <c r="OEN89" s="479">
        <v>42068</v>
      </c>
      <c r="OEO89" s="503">
        <v>2816000</v>
      </c>
      <c r="OEP89" s="336">
        <v>2</v>
      </c>
      <c r="OEQ89" s="337" t="s">
        <v>1147</v>
      </c>
      <c r="OER89" s="193"/>
      <c r="OES89" s="336">
        <v>1</v>
      </c>
      <c r="OET89" s="332" t="s">
        <v>904</v>
      </c>
      <c r="OEU89" s="333" t="s">
        <v>912</v>
      </c>
      <c r="OEV89" s="479">
        <v>42068</v>
      </c>
      <c r="OEW89" s="503">
        <v>2816000</v>
      </c>
      <c r="OEX89" s="336">
        <v>2</v>
      </c>
      <c r="OEY89" s="337" t="s">
        <v>1147</v>
      </c>
      <c r="OEZ89" s="193"/>
      <c r="OFA89" s="336">
        <v>1</v>
      </c>
      <c r="OFB89" s="332" t="s">
        <v>904</v>
      </c>
      <c r="OFC89" s="333" t="s">
        <v>912</v>
      </c>
      <c r="OFD89" s="479">
        <v>42068</v>
      </c>
      <c r="OFE89" s="503">
        <v>2816000</v>
      </c>
      <c r="OFF89" s="336">
        <v>2</v>
      </c>
      <c r="OFG89" s="337" t="s">
        <v>1147</v>
      </c>
      <c r="OFH89" s="193"/>
      <c r="OFI89" s="336">
        <v>1</v>
      </c>
      <c r="OFJ89" s="332" t="s">
        <v>904</v>
      </c>
      <c r="OFK89" s="333" t="s">
        <v>912</v>
      </c>
      <c r="OFL89" s="479">
        <v>42068</v>
      </c>
      <c r="OFM89" s="503">
        <v>2816000</v>
      </c>
      <c r="OFN89" s="336">
        <v>2</v>
      </c>
      <c r="OFO89" s="337" t="s">
        <v>1147</v>
      </c>
      <c r="OFP89" s="193"/>
      <c r="OFQ89" s="336">
        <v>1</v>
      </c>
      <c r="OFR89" s="332" t="s">
        <v>904</v>
      </c>
      <c r="OFS89" s="333" t="s">
        <v>912</v>
      </c>
      <c r="OFT89" s="479">
        <v>42068</v>
      </c>
      <c r="OFU89" s="503">
        <v>2816000</v>
      </c>
      <c r="OFV89" s="336">
        <v>2</v>
      </c>
      <c r="OFW89" s="337" t="s">
        <v>1147</v>
      </c>
      <c r="OFX89" s="193"/>
      <c r="OFY89" s="336">
        <v>1</v>
      </c>
      <c r="OFZ89" s="332" t="s">
        <v>904</v>
      </c>
      <c r="OGA89" s="333" t="s">
        <v>912</v>
      </c>
      <c r="OGB89" s="479">
        <v>42068</v>
      </c>
      <c r="OGC89" s="503">
        <v>2816000</v>
      </c>
      <c r="OGD89" s="336">
        <v>2</v>
      </c>
      <c r="OGE89" s="337" t="s">
        <v>1147</v>
      </c>
      <c r="OGF89" s="193"/>
      <c r="OGG89" s="336">
        <v>1</v>
      </c>
      <c r="OGH89" s="332" t="s">
        <v>904</v>
      </c>
      <c r="OGI89" s="333" t="s">
        <v>912</v>
      </c>
      <c r="OGJ89" s="479">
        <v>42068</v>
      </c>
      <c r="OGK89" s="503">
        <v>2816000</v>
      </c>
      <c r="OGL89" s="336">
        <v>2</v>
      </c>
      <c r="OGM89" s="337" t="s">
        <v>1147</v>
      </c>
      <c r="OGN89" s="193"/>
      <c r="OGO89" s="336">
        <v>1</v>
      </c>
      <c r="OGP89" s="332" t="s">
        <v>904</v>
      </c>
      <c r="OGQ89" s="333" t="s">
        <v>912</v>
      </c>
      <c r="OGR89" s="479">
        <v>42068</v>
      </c>
      <c r="OGS89" s="503">
        <v>2816000</v>
      </c>
      <c r="OGT89" s="336">
        <v>2</v>
      </c>
      <c r="OGU89" s="337" t="s">
        <v>1147</v>
      </c>
      <c r="OGV89" s="193"/>
      <c r="OGW89" s="336">
        <v>1</v>
      </c>
      <c r="OGX89" s="332" t="s">
        <v>904</v>
      </c>
      <c r="OGY89" s="333" t="s">
        <v>912</v>
      </c>
      <c r="OGZ89" s="479">
        <v>42068</v>
      </c>
      <c r="OHA89" s="503">
        <v>2816000</v>
      </c>
      <c r="OHB89" s="336">
        <v>2</v>
      </c>
      <c r="OHC89" s="337" t="s">
        <v>1147</v>
      </c>
      <c r="OHD89" s="193"/>
      <c r="OHE89" s="336">
        <v>1</v>
      </c>
      <c r="OHF89" s="332" t="s">
        <v>904</v>
      </c>
      <c r="OHG89" s="333" t="s">
        <v>912</v>
      </c>
      <c r="OHH89" s="479">
        <v>42068</v>
      </c>
      <c r="OHI89" s="503">
        <v>2816000</v>
      </c>
      <c r="OHJ89" s="336">
        <v>2</v>
      </c>
      <c r="OHK89" s="337" t="s">
        <v>1147</v>
      </c>
      <c r="OHL89" s="193"/>
      <c r="OHM89" s="336">
        <v>1</v>
      </c>
      <c r="OHN89" s="332" t="s">
        <v>904</v>
      </c>
      <c r="OHO89" s="333" t="s">
        <v>912</v>
      </c>
      <c r="OHP89" s="479">
        <v>42068</v>
      </c>
      <c r="OHQ89" s="503">
        <v>2816000</v>
      </c>
      <c r="OHR89" s="336">
        <v>2</v>
      </c>
      <c r="OHS89" s="337" t="s">
        <v>1147</v>
      </c>
      <c r="OHT89" s="193"/>
      <c r="OHU89" s="336">
        <v>1</v>
      </c>
      <c r="OHV89" s="332" t="s">
        <v>904</v>
      </c>
      <c r="OHW89" s="333" t="s">
        <v>912</v>
      </c>
      <c r="OHX89" s="479">
        <v>42068</v>
      </c>
      <c r="OHY89" s="503">
        <v>2816000</v>
      </c>
      <c r="OHZ89" s="336">
        <v>2</v>
      </c>
      <c r="OIA89" s="337" t="s">
        <v>1147</v>
      </c>
      <c r="OIB89" s="193"/>
      <c r="OIC89" s="336">
        <v>1</v>
      </c>
      <c r="OID89" s="332" t="s">
        <v>904</v>
      </c>
      <c r="OIE89" s="333" t="s">
        <v>912</v>
      </c>
      <c r="OIF89" s="479">
        <v>42068</v>
      </c>
      <c r="OIG89" s="503">
        <v>2816000</v>
      </c>
      <c r="OIH89" s="336">
        <v>2</v>
      </c>
      <c r="OII89" s="337" t="s">
        <v>1147</v>
      </c>
      <c r="OIJ89" s="193"/>
      <c r="OIK89" s="336">
        <v>1</v>
      </c>
      <c r="OIL89" s="332" t="s">
        <v>904</v>
      </c>
      <c r="OIM89" s="333" t="s">
        <v>912</v>
      </c>
      <c r="OIN89" s="479">
        <v>42068</v>
      </c>
      <c r="OIO89" s="503">
        <v>2816000</v>
      </c>
      <c r="OIP89" s="336">
        <v>2</v>
      </c>
      <c r="OIQ89" s="337" t="s">
        <v>1147</v>
      </c>
      <c r="OIR89" s="193"/>
      <c r="OIS89" s="336">
        <v>1</v>
      </c>
      <c r="OIT89" s="332" t="s">
        <v>904</v>
      </c>
      <c r="OIU89" s="333" t="s">
        <v>912</v>
      </c>
      <c r="OIV89" s="479">
        <v>42068</v>
      </c>
      <c r="OIW89" s="503">
        <v>2816000</v>
      </c>
      <c r="OIX89" s="336">
        <v>2</v>
      </c>
      <c r="OIY89" s="337" t="s">
        <v>1147</v>
      </c>
      <c r="OIZ89" s="193"/>
      <c r="OJA89" s="336">
        <v>1</v>
      </c>
      <c r="OJB89" s="332" t="s">
        <v>904</v>
      </c>
      <c r="OJC89" s="333" t="s">
        <v>912</v>
      </c>
      <c r="OJD89" s="479">
        <v>42068</v>
      </c>
      <c r="OJE89" s="503">
        <v>2816000</v>
      </c>
      <c r="OJF89" s="336">
        <v>2</v>
      </c>
      <c r="OJG89" s="337" t="s">
        <v>1147</v>
      </c>
      <c r="OJH89" s="193"/>
      <c r="OJI89" s="336">
        <v>1</v>
      </c>
      <c r="OJJ89" s="332" t="s">
        <v>904</v>
      </c>
      <c r="OJK89" s="333" t="s">
        <v>912</v>
      </c>
      <c r="OJL89" s="479">
        <v>42068</v>
      </c>
      <c r="OJM89" s="503">
        <v>2816000</v>
      </c>
      <c r="OJN89" s="336">
        <v>2</v>
      </c>
      <c r="OJO89" s="337" t="s">
        <v>1147</v>
      </c>
      <c r="OJP89" s="193"/>
      <c r="OJQ89" s="336">
        <v>1</v>
      </c>
      <c r="OJR89" s="332" t="s">
        <v>904</v>
      </c>
      <c r="OJS89" s="333" t="s">
        <v>912</v>
      </c>
      <c r="OJT89" s="479">
        <v>42068</v>
      </c>
      <c r="OJU89" s="503">
        <v>2816000</v>
      </c>
      <c r="OJV89" s="336">
        <v>2</v>
      </c>
      <c r="OJW89" s="337" t="s">
        <v>1147</v>
      </c>
      <c r="OJX89" s="193"/>
      <c r="OJY89" s="336">
        <v>1</v>
      </c>
      <c r="OJZ89" s="332" t="s">
        <v>904</v>
      </c>
      <c r="OKA89" s="333" t="s">
        <v>912</v>
      </c>
      <c r="OKB89" s="479">
        <v>42068</v>
      </c>
      <c r="OKC89" s="503">
        <v>2816000</v>
      </c>
      <c r="OKD89" s="336">
        <v>2</v>
      </c>
      <c r="OKE89" s="337" t="s">
        <v>1147</v>
      </c>
      <c r="OKF89" s="193"/>
      <c r="OKG89" s="336">
        <v>1</v>
      </c>
      <c r="OKH89" s="332" t="s">
        <v>904</v>
      </c>
      <c r="OKI89" s="333" t="s">
        <v>912</v>
      </c>
      <c r="OKJ89" s="479">
        <v>42068</v>
      </c>
      <c r="OKK89" s="503">
        <v>2816000</v>
      </c>
      <c r="OKL89" s="336">
        <v>2</v>
      </c>
      <c r="OKM89" s="337" t="s">
        <v>1147</v>
      </c>
      <c r="OKN89" s="193"/>
      <c r="OKO89" s="336">
        <v>1</v>
      </c>
      <c r="OKP89" s="332" t="s">
        <v>904</v>
      </c>
      <c r="OKQ89" s="333" t="s">
        <v>912</v>
      </c>
      <c r="OKR89" s="479">
        <v>42068</v>
      </c>
      <c r="OKS89" s="503">
        <v>2816000</v>
      </c>
      <c r="OKT89" s="336">
        <v>2</v>
      </c>
      <c r="OKU89" s="337" t="s">
        <v>1147</v>
      </c>
      <c r="OKV89" s="193"/>
      <c r="OKW89" s="336">
        <v>1</v>
      </c>
      <c r="OKX89" s="332" t="s">
        <v>904</v>
      </c>
      <c r="OKY89" s="333" t="s">
        <v>912</v>
      </c>
      <c r="OKZ89" s="479">
        <v>42068</v>
      </c>
      <c r="OLA89" s="503">
        <v>2816000</v>
      </c>
      <c r="OLB89" s="336">
        <v>2</v>
      </c>
      <c r="OLC89" s="337" t="s">
        <v>1147</v>
      </c>
      <c r="OLD89" s="193"/>
      <c r="OLE89" s="336">
        <v>1</v>
      </c>
      <c r="OLF89" s="332" t="s">
        <v>904</v>
      </c>
      <c r="OLG89" s="333" t="s">
        <v>912</v>
      </c>
      <c r="OLH89" s="479">
        <v>42068</v>
      </c>
      <c r="OLI89" s="503">
        <v>2816000</v>
      </c>
      <c r="OLJ89" s="336">
        <v>2</v>
      </c>
      <c r="OLK89" s="337" t="s">
        <v>1147</v>
      </c>
      <c r="OLL89" s="193"/>
      <c r="OLM89" s="336">
        <v>1</v>
      </c>
      <c r="OLN89" s="332" t="s">
        <v>904</v>
      </c>
      <c r="OLO89" s="333" t="s">
        <v>912</v>
      </c>
      <c r="OLP89" s="479">
        <v>42068</v>
      </c>
      <c r="OLQ89" s="503">
        <v>2816000</v>
      </c>
      <c r="OLR89" s="336">
        <v>2</v>
      </c>
      <c r="OLS89" s="337" t="s">
        <v>1147</v>
      </c>
      <c r="OLT89" s="193"/>
      <c r="OLU89" s="336">
        <v>1</v>
      </c>
      <c r="OLV89" s="332" t="s">
        <v>904</v>
      </c>
      <c r="OLW89" s="333" t="s">
        <v>912</v>
      </c>
      <c r="OLX89" s="479">
        <v>42068</v>
      </c>
      <c r="OLY89" s="503">
        <v>2816000</v>
      </c>
      <c r="OLZ89" s="336">
        <v>2</v>
      </c>
      <c r="OMA89" s="337" t="s">
        <v>1147</v>
      </c>
      <c r="OMB89" s="193"/>
      <c r="OMC89" s="336">
        <v>1</v>
      </c>
      <c r="OMD89" s="332" t="s">
        <v>904</v>
      </c>
      <c r="OME89" s="333" t="s">
        <v>912</v>
      </c>
      <c r="OMF89" s="479">
        <v>42068</v>
      </c>
      <c r="OMG89" s="503">
        <v>2816000</v>
      </c>
      <c r="OMH89" s="336">
        <v>2</v>
      </c>
      <c r="OMI89" s="337" t="s">
        <v>1147</v>
      </c>
      <c r="OMJ89" s="193"/>
      <c r="OMK89" s="336">
        <v>1</v>
      </c>
      <c r="OML89" s="332" t="s">
        <v>904</v>
      </c>
      <c r="OMM89" s="333" t="s">
        <v>912</v>
      </c>
      <c r="OMN89" s="479">
        <v>42068</v>
      </c>
      <c r="OMO89" s="503">
        <v>2816000</v>
      </c>
      <c r="OMP89" s="336">
        <v>2</v>
      </c>
      <c r="OMQ89" s="337" t="s">
        <v>1147</v>
      </c>
      <c r="OMR89" s="193"/>
      <c r="OMS89" s="336">
        <v>1</v>
      </c>
      <c r="OMT89" s="332" t="s">
        <v>904</v>
      </c>
      <c r="OMU89" s="333" t="s">
        <v>912</v>
      </c>
      <c r="OMV89" s="479">
        <v>42068</v>
      </c>
      <c r="OMW89" s="503">
        <v>2816000</v>
      </c>
      <c r="OMX89" s="336">
        <v>2</v>
      </c>
      <c r="OMY89" s="337" t="s">
        <v>1147</v>
      </c>
      <c r="OMZ89" s="193"/>
      <c r="ONA89" s="336">
        <v>1</v>
      </c>
      <c r="ONB89" s="332" t="s">
        <v>904</v>
      </c>
      <c r="ONC89" s="333" t="s">
        <v>912</v>
      </c>
      <c r="OND89" s="479">
        <v>42068</v>
      </c>
      <c r="ONE89" s="503">
        <v>2816000</v>
      </c>
      <c r="ONF89" s="336">
        <v>2</v>
      </c>
      <c r="ONG89" s="337" t="s">
        <v>1147</v>
      </c>
      <c r="ONH89" s="193"/>
      <c r="ONI89" s="336">
        <v>1</v>
      </c>
      <c r="ONJ89" s="332" t="s">
        <v>904</v>
      </c>
      <c r="ONK89" s="333" t="s">
        <v>912</v>
      </c>
      <c r="ONL89" s="479">
        <v>42068</v>
      </c>
      <c r="ONM89" s="503">
        <v>2816000</v>
      </c>
      <c r="ONN89" s="336">
        <v>2</v>
      </c>
      <c r="ONO89" s="337" t="s">
        <v>1147</v>
      </c>
      <c r="ONP89" s="193"/>
      <c r="ONQ89" s="336">
        <v>1</v>
      </c>
      <c r="ONR89" s="332" t="s">
        <v>904</v>
      </c>
      <c r="ONS89" s="333" t="s">
        <v>912</v>
      </c>
      <c r="ONT89" s="479">
        <v>42068</v>
      </c>
      <c r="ONU89" s="503">
        <v>2816000</v>
      </c>
      <c r="ONV89" s="336">
        <v>2</v>
      </c>
      <c r="ONW89" s="337" t="s">
        <v>1147</v>
      </c>
      <c r="ONX89" s="193"/>
      <c r="ONY89" s="336">
        <v>1</v>
      </c>
      <c r="ONZ89" s="332" t="s">
        <v>904</v>
      </c>
      <c r="OOA89" s="333" t="s">
        <v>912</v>
      </c>
      <c r="OOB89" s="479">
        <v>42068</v>
      </c>
      <c r="OOC89" s="503">
        <v>2816000</v>
      </c>
      <c r="OOD89" s="336">
        <v>2</v>
      </c>
      <c r="OOE89" s="337" t="s">
        <v>1147</v>
      </c>
      <c r="OOF89" s="193"/>
      <c r="OOG89" s="336">
        <v>1</v>
      </c>
      <c r="OOH89" s="332" t="s">
        <v>904</v>
      </c>
      <c r="OOI89" s="333" t="s">
        <v>912</v>
      </c>
      <c r="OOJ89" s="479">
        <v>42068</v>
      </c>
      <c r="OOK89" s="503">
        <v>2816000</v>
      </c>
      <c r="OOL89" s="336">
        <v>2</v>
      </c>
      <c r="OOM89" s="337" t="s">
        <v>1147</v>
      </c>
      <c r="OON89" s="193"/>
      <c r="OOO89" s="336">
        <v>1</v>
      </c>
      <c r="OOP89" s="332" t="s">
        <v>904</v>
      </c>
      <c r="OOQ89" s="333" t="s">
        <v>912</v>
      </c>
      <c r="OOR89" s="479">
        <v>42068</v>
      </c>
      <c r="OOS89" s="503">
        <v>2816000</v>
      </c>
      <c r="OOT89" s="336">
        <v>2</v>
      </c>
      <c r="OOU89" s="337" t="s">
        <v>1147</v>
      </c>
      <c r="OOV89" s="193"/>
      <c r="OOW89" s="336">
        <v>1</v>
      </c>
      <c r="OOX89" s="332" t="s">
        <v>904</v>
      </c>
      <c r="OOY89" s="333" t="s">
        <v>912</v>
      </c>
      <c r="OOZ89" s="479">
        <v>42068</v>
      </c>
      <c r="OPA89" s="503">
        <v>2816000</v>
      </c>
      <c r="OPB89" s="336">
        <v>2</v>
      </c>
      <c r="OPC89" s="337" t="s">
        <v>1147</v>
      </c>
      <c r="OPD89" s="193"/>
      <c r="OPE89" s="336">
        <v>1</v>
      </c>
      <c r="OPF89" s="332" t="s">
        <v>904</v>
      </c>
      <c r="OPG89" s="333" t="s">
        <v>912</v>
      </c>
      <c r="OPH89" s="479">
        <v>42068</v>
      </c>
      <c r="OPI89" s="503">
        <v>2816000</v>
      </c>
      <c r="OPJ89" s="336">
        <v>2</v>
      </c>
      <c r="OPK89" s="337" t="s">
        <v>1147</v>
      </c>
      <c r="OPL89" s="193"/>
      <c r="OPM89" s="336">
        <v>1</v>
      </c>
      <c r="OPN89" s="332" t="s">
        <v>904</v>
      </c>
      <c r="OPO89" s="333" t="s">
        <v>912</v>
      </c>
      <c r="OPP89" s="479">
        <v>42068</v>
      </c>
      <c r="OPQ89" s="503">
        <v>2816000</v>
      </c>
      <c r="OPR89" s="336">
        <v>2</v>
      </c>
      <c r="OPS89" s="337" t="s">
        <v>1147</v>
      </c>
      <c r="OPT89" s="193"/>
      <c r="OPU89" s="336">
        <v>1</v>
      </c>
      <c r="OPV89" s="332" t="s">
        <v>904</v>
      </c>
      <c r="OPW89" s="333" t="s">
        <v>912</v>
      </c>
      <c r="OPX89" s="479">
        <v>42068</v>
      </c>
      <c r="OPY89" s="503">
        <v>2816000</v>
      </c>
      <c r="OPZ89" s="336">
        <v>2</v>
      </c>
      <c r="OQA89" s="337" t="s">
        <v>1147</v>
      </c>
      <c r="OQB89" s="193"/>
      <c r="OQC89" s="336">
        <v>1</v>
      </c>
      <c r="OQD89" s="332" t="s">
        <v>904</v>
      </c>
      <c r="OQE89" s="333" t="s">
        <v>912</v>
      </c>
      <c r="OQF89" s="479">
        <v>42068</v>
      </c>
      <c r="OQG89" s="503">
        <v>2816000</v>
      </c>
      <c r="OQH89" s="336">
        <v>2</v>
      </c>
      <c r="OQI89" s="337" t="s">
        <v>1147</v>
      </c>
      <c r="OQJ89" s="193"/>
      <c r="OQK89" s="336">
        <v>1</v>
      </c>
      <c r="OQL89" s="332" t="s">
        <v>904</v>
      </c>
      <c r="OQM89" s="333" t="s">
        <v>912</v>
      </c>
      <c r="OQN89" s="479">
        <v>42068</v>
      </c>
      <c r="OQO89" s="503">
        <v>2816000</v>
      </c>
      <c r="OQP89" s="336">
        <v>2</v>
      </c>
      <c r="OQQ89" s="337" t="s">
        <v>1147</v>
      </c>
      <c r="OQR89" s="193"/>
      <c r="OQS89" s="336">
        <v>1</v>
      </c>
      <c r="OQT89" s="332" t="s">
        <v>904</v>
      </c>
      <c r="OQU89" s="333" t="s">
        <v>912</v>
      </c>
      <c r="OQV89" s="479">
        <v>42068</v>
      </c>
      <c r="OQW89" s="503">
        <v>2816000</v>
      </c>
      <c r="OQX89" s="336">
        <v>2</v>
      </c>
      <c r="OQY89" s="337" t="s">
        <v>1147</v>
      </c>
      <c r="OQZ89" s="193"/>
      <c r="ORA89" s="336">
        <v>1</v>
      </c>
      <c r="ORB89" s="332" t="s">
        <v>904</v>
      </c>
      <c r="ORC89" s="333" t="s">
        <v>912</v>
      </c>
      <c r="ORD89" s="479">
        <v>42068</v>
      </c>
      <c r="ORE89" s="503">
        <v>2816000</v>
      </c>
      <c r="ORF89" s="336">
        <v>2</v>
      </c>
      <c r="ORG89" s="337" t="s">
        <v>1147</v>
      </c>
      <c r="ORH89" s="193"/>
      <c r="ORI89" s="336">
        <v>1</v>
      </c>
      <c r="ORJ89" s="332" t="s">
        <v>904</v>
      </c>
      <c r="ORK89" s="333" t="s">
        <v>912</v>
      </c>
      <c r="ORL89" s="479">
        <v>42068</v>
      </c>
      <c r="ORM89" s="503">
        <v>2816000</v>
      </c>
      <c r="ORN89" s="336">
        <v>2</v>
      </c>
      <c r="ORO89" s="337" t="s">
        <v>1147</v>
      </c>
      <c r="ORP89" s="193"/>
      <c r="ORQ89" s="336">
        <v>1</v>
      </c>
      <c r="ORR89" s="332" t="s">
        <v>904</v>
      </c>
      <c r="ORS89" s="333" t="s">
        <v>912</v>
      </c>
      <c r="ORT89" s="479">
        <v>42068</v>
      </c>
      <c r="ORU89" s="503">
        <v>2816000</v>
      </c>
      <c r="ORV89" s="336">
        <v>2</v>
      </c>
      <c r="ORW89" s="337" t="s">
        <v>1147</v>
      </c>
      <c r="ORX89" s="193"/>
      <c r="ORY89" s="336">
        <v>1</v>
      </c>
      <c r="ORZ89" s="332" t="s">
        <v>904</v>
      </c>
      <c r="OSA89" s="333" t="s">
        <v>912</v>
      </c>
      <c r="OSB89" s="479">
        <v>42068</v>
      </c>
      <c r="OSC89" s="503">
        <v>2816000</v>
      </c>
      <c r="OSD89" s="336">
        <v>2</v>
      </c>
      <c r="OSE89" s="337" t="s">
        <v>1147</v>
      </c>
      <c r="OSF89" s="193"/>
      <c r="OSG89" s="336">
        <v>1</v>
      </c>
      <c r="OSH89" s="332" t="s">
        <v>904</v>
      </c>
      <c r="OSI89" s="333" t="s">
        <v>912</v>
      </c>
      <c r="OSJ89" s="479">
        <v>42068</v>
      </c>
      <c r="OSK89" s="503">
        <v>2816000</v>
      </c>
      <c r="OSL89" s="336">
        <v>2</v>
      </c>
      <c r="OSM89" s="337" t="s">
        <v>1147</v>
      </c>
      <c r="OSN89" s="193"/>
      <c r="OSO89" s="336">
        <v>1</v>
      </c>
      <c r="OSP89" s="332" t="s">
        <v>904</v>
      </c>
      <c r="OSQ89" s="333" t="s">
        <v>912</v>
      </c>
      <c r="OSR89" s="479">
        <v>42068</v>
      </c>
      <c r="OSS89" s="503">
        <v>2816000</v>
      </c>
      <c r="OST89" s="336">
        <v>2</v>
      </c>
      <c r="OSU89" s="337" t="s">
        <v>1147</v>
      </c>
      <c r="OSV89" s="193"/>
      <c r="OSW89" s="336">
        <v>1</v>
      </c>
      <c r="OSX89" s="332" t="s">
        <v>904</v>
      </c>
      <c r="OSY89" s="333" t="s">
        <v>912</v>
      </c>
      <c r="OSZ89" s="479">
        <v>42068</v>
      </c>
      <c r="OTA89" s="503">
        <v>2816000</v>
      </c>
      <c r="OTB89" s="336">
        <v>2</v>
      </c>
      <c r="OTC89" s="337" t="s">
        <v>1147</v>
      </c>
      <c r="OTD89" s="193"/>
      <c r="OTE89" s="336">
        <v>1</v>
      </c>
      <c r="OTF89" s="332" t="s">
        <v>904</v>
      </c>
      <c r="OTG89" s="333" t="s">
        <v>912</v>
      </c>
      <c r="OTH89" s="479">
        <v>42068</v>
      </c>
      <c r="OTI89" s="503">
        <v>2816000</v>
      </c>
      <c r="OTJ89" s="336">
        <v>2</v>
      </c>
      <c r="OTK89" s="337" t="s">
        <v>1147</v>
      </c>
      <c r="OTL89" s="193"/>
      <c r="OTM89" s="336">
        <v>1</v>
      </c>
      <c r="OTN89" s="332" t="s">
        <v>904</v>
      </c>
      <c r="OTO89" s="333" t="s">
        <v>912</v>
      </c>
      <c r="OTP89" s="479">
        <v>42068</v>
      </c>
      <c r="OTQ89" s="503">
        <v>2816000</v>
      </c>
      <c r="OTR89" s="336">
        <v>2</v>
      </c>
      <c r="OTS89" s="337" t="s">
        <v>1147</v>
      </c>
      <c r="OTT89" s="193"/>
      <c r="OTU89" s="336">
        <v>1</v>
      </c>
      <c r="OTV89" s="332" t="s">
        <v>904</v>
      </c>
      <c r="OTW89" s="333" t="s">
        <v>912</v>
      </c>
      <c r="OTX89" s="479">
        <v>42068</v>
      </c>
      <c r="OTY89" s="503">
        <v>2816000</v>
      </c>
      <c r="OTZ89" s="336">
        <v>2</v>
      </c>
      <c r="OUA89" s="337" t="s">
        <v>1147</v>
      </c>
      <c r="OUB89" s="193"/>
      <c r="OUC89" s="336">
        <v>1</v>
      </c>
      <c r="OUD89" s="332" t="s">
        <v>904</v>
      </c>
      <c r="OUE89" s="333" t="s">
        <v>912</v>
      </c>
      <c r="OUF89" s="479">
        <v>42068</v>
      </c>
      <c r="OUG89" s="503">
        <v>2816000</v>
      </c>
      <c r="OUH89" s="336">
        <v>2</v>
      </c>
      <c r="OUI89" s="337" t="s">
        <v>1147</v>
      </c>
      <c r="OUJ89" s="193"/>
      <c r="OUK89" s="336">
        <v>1</v>
      </c>
      <c r="OUL89" s="332" t="s">
        <v>904</v>
      </c>
      <c r="OUM89" s="333" t="s">
        <v>912</v>
      </c>
      <c r="OUN89" s="479">
        <v>42068</v>
      </c>
      <c r="OUO89" s="503">
        <v>2816000</v>
      </c>
      <c r="OUP89" s="336">
        <v>2</v>
      </c>
      <c r="OUQ89" s="337" t="s">
        <v>1147</v>
      </c>
      <c r="OUR89" s="193"/>
      <c r="OUS89" s="336">
        <v>1</v>
      </c>
      <c r="OUT89" s="332" t="s">
        <v>904</v>
      </c>
      <c r="OUU89" s="333" t="s">
        <v>912</v>
      </c>
      <c r="OUV89" s="479">
        <v>42068</v>
      </c>
      <c r="OUW89" s="503">
        <v>2816000</v>
      </c>
      <c r="OUX89" s="336">
        <v>2</v>
      </c>
      <c r="OUY89" s="337" t="s">
        <v>1147</v>
      </c>
      <c r="OUZ89" s="193"/>
      <c r="OVA89" s="336">
        <v>1</v>
      </c>
      <c r="OVB89" s="332" t="s">
        <v>904</v>
      </c>
      <c r="OVC89" s="333" t="s">
        <v>912</v>
      </c>
      <c r="OVD89" s="479">
        <v>42068</v>
      </c>
      <c r="OVE89" s="503">
        <v>2816000</v>
      </c>
      <c r="OVF89" s="336">
        <v>2</v>
      </c>
      <c r="OVG89" s="337" t="s">
        <v>1147</v>
      </c>
      <c r="OVH89" s="193"/>
      <c r="OVI89" s="336">
        <v>1</v>
      </c>
      <c r="OVJ89" s="332" t="s">
        <v>904</v>
      </c>
      <c r="OVK89" s="333" t="s">
        <v>912</v>
      </c>
      <c r="OVL89" s="479">
        <v>42068</v>
      </c>
      <c r="OVM89" s="503">
        <v>2816000</v>
      </c>
      <c r="OVN89" s="336">
        <v>2</v>
      </c>
      <c r="OVO89" s="337" t="s">
        <v>1147</v>
      </c>
      <c r="OVP89" s="193"/>
      <c r="OVQ89" s="336">
        <v>1</v>
      </c>
      <c r="OVR89" s="332" t="s">
        <v>904</v>
      </c>
      <c r="OVS89" s="333" t="s">
        <v>912</v>
      </c>
      <c r="OVT89" s="479">
        <v>42068</v>
      </c>
      <c r="OVU89" s="503">
        <v>2816000</v>
      </c>
      <c r="OVV89" s="336">
        <v>2</v>
      </c>
      <c r="OVW89" s="337" t="s">
        <v>1147</v>
      </c>
      <c r="OVX89" s="193"/>
      <c r="OVY89" s="336">
        <v>1</v>
      </c>
      <c r="OVZ89" s="332" t="s">
        <v>904</v>
      </c>
      <c r="OWA89" s="333" t="s">
        <v>912</v>
      </c>
      <c r="OWB89" s="479">
        <v>42068</v>
      </c>
      <c r="OWC89" s="503">
        <v>2816000</v>
      </c>
      <c r="OWD89" s="336">
        <v>2</v>
      </c>
      <c r="OWE89" s="337" t="s">
        <v>1147</v>
      </c>
      <c r="OWF89" s="193"/>
      <c r="OWG89" s="336">
        <v>1</v>
      </c>
      <c r="OWH89" s="332" t="s">
        <v>904</v>
      </c>
      <c r="OWI89" s="333" t="s">
        <v>912</v>
      </c>
      <c r="OWJ89" s="479">
        <v>42068</v>
      </c>
      <c r="OWK89" s="503">
        <v>2816000</v>
      </c>
      <c r="OWL89" s="336">
        <v>2</v>
      </c>
      <c r="OWM89" s="337" t="s">
        <v>1147</v>
      </c>
      <c r="OWN89" s="193"/>
      <c r="OWO89" s="336">
        <v>1</v>
      </c>
      <c r="OWP89" s="332" t="s">
        <v>904</v>
      </c>
      <c r="OWQ89" s="333" t="s">
        <v>912</v>
      </c>
      <c r="OWR89" s="479">
        <v>42068</v>
      </c>
      <c r="OWS89" s="503">
        <v>2816000</v>
      </c>
      <c r="OWT89" s="336">
        <v>2</v>
      </c>
      <c r="OWU89" s="337" t="s">
        <v>1147</v>
      </c>
      <c r="OWV89" s="193"/>
      <c r="OWW89" s="336">
        <v>1</v>
      </c>
      <c r="OWX89" s="332" t="s">
        <v>904</v>
      </c>
      <c r="OWY89" s="333" t="s">
        <v>912</v>
      </c>
      <c r="OWZ89" s="479">
        <v>42068</v>
      </c>
      <c r="OXA89" s="503">
        <v>2816000</v>
      </c>
      <c r="OXB89" s="336">
        <v>2</v>
      </c>
      <c r="OXC89" s="337" t="s">
        <v>1147</v>
      </c>
      <c r="OXD89" s="193"/>
      <c r="OXE89" s="336">
        <v>1</v>
      </c>
      <c r="OXF89" s="332" t="s">
        <v>904</v>
      </c>
      <c r="OXG89" s="333" t="s">
        <v>912</v>
      </c>
      <c r="OXH89" s="479">
        <v>42068</v>
      </c>
      <c r="OXI89" s="503">
        <v>2816000</v>
      </c>
      <c r="OXJ89" s="336">
        <v>2</v>
      </c>
      <c r="OXK89" s="337" t="s">
        <v>1147</v>
      </c>
      <c r="OXL89" s="193"/>
      <c r="OXM89" s="336">
        <v>1</v>
      </c>
      <c r="OXN89" s="332" t="s">
        <v>904</v>
      </c>
      <c r="OXO89" s="333" t="s">
        <v>912</v>
      </c>
      <c r="OXP89" s="479">
        <v>42068</v>
      </c>
      <c r="OXQ89" s="503">
        <v>2816000</v>
      </c>
      <c r="OXR89" s="336">
        <v>2</v>
      </c>
      <c r="OXS89" s="337" t="s">
        <v>1147</v>
      </c>
      <c r="OXT89" s="193"/>
      <c r="OXU89" s="336">
        <v>1</v>
      </c>
      <c r="OXV89" s="332" t="s">
        <v>904</v>
      </c>
      <c r="OXW89" s="333" t="s">
        <v>912</v>
      </c>
      <c r="OXX89" s="479">
        <v>42068</v>
      </c>
      <c r="OXY89" s="503">
        <v>2816000</v>
      </c>
      <c r="OXZ89" s="336">
        <v>2</v>
      </c>
      <c r="OYA89" s="337" t="s">
        <v>1147</v>
      </c>
      <c r="OYB89" s="193"/>
      <c r="OYC89" s="336">
        <v>1</v>
      </c>
      <c r="OYD89" s="332" t="s">
        <v>904</v>
      </c>
      <c r="OYE89" s="333" t="s">
        <v>912</v>
      </c>
      <c r="OYF89" s="479">
        <v>42068</v>
      </c>
      <c r="OYG89" s="503">
        <v>2816000</v>
      </c>
      <c r="OYH89" s="336">
        <v>2</v>
      </c>
      <c r="OYI89" s="337" t="s">
        <v>1147</v>
      </c>
      <c r="OYJ89" s="193"/>
      <c r="OYK89" s="336">
        <v>1</v>
      </c>
      <c r="OYL89" s="332" t="s">
        <v>904</v>
      </c>
      <c r="OYM89" s="333" t="s">
        <v>912</v>
      </c>
      <c r="OYN89" s="479">
        <v>42068</v>
      </c>
      <c r="OYO89" s="503">
        <v>2816000</v>
      </c>
      <c r="OYP89" s="336">
        <v>2</v>
      </c>
      <c r="OYQ89" s="337" t="s">
        <v>1147</v>
      </c>
      <c r="OYR89" s="193"/>
      <c r="OYS89" s="336">
        <v>1</v>
      </c>
      <c r="OYT89" s="332" t="s">
        <v>904</v>
      </c>
      <c r="OYU89" s="333" t="s">
        <v>912</v>
      </c>
      <c r="OYV89" s="479">
        <v>42068</v>
      </c>
      <c r="OYW89" s="503">
        <v>2816000</v>
      </c>
      <c r="OYX89" s="336">
        <v>2</v>
      </c>
      <c r="OYY89" s="337" t="s">
        <v>1147</v>
      </c>
      <c r="OYZ89" s="193"/>
      <c r="OZA89" s="336">
        <v>1</v>
      </c>
      <c r="OZB89" s="332" t="s">
        <v>904</v>
      </c>
      <c r="OZC89" s="333" t="s">
        <v>912</v>
      </c>
      <c r="OZD89" s="479">
        <v>42068</v>
      </c>
      <c r="OZE89" s="503">
        <v>2816000</v>
      </c>
      <c r="OZF89" s="336">
        <v>2</v>
      </c>
      <c r="OZG89" s="337" t="s">
        <v>1147</v>
      </c>
      <c r="OZH89" s="193"/>
      <c r="OZI89" s="336">
        <v>1</v>
      </c>
      <c r="OZJ89" s="332" t="s">
        <v>904</v>
      </c>
      <c r="OZK89" s="333" t="s">
        <v>912</v>
      </c>
      <c r="OZL89" s="479">
        <v>42068</v>
      </c>
      <c r="OZM89" s="503">
        <v>2816000</v>
      </c>
      <c r="OZN89" s="336">
        <v>2</v>
      </c>
      <c r="OZO89" s="337" t="s">
        <v>1147</v>
      </c>
      <c r="OZP89" s="193"/>
      <c r="OZQ89" s="336">
        <v>1</v>
      </c>
      <c r="OZR89" s="332" t="s">
        <v>904</v>
      </c>
      <c r="OZS89" s="333" t="s">
        <v>912</v>
      </c>
      <c r="OZT89" s="479">
        <v>42068</v>
      </c>
      <c r="OZU89" s="503">
        <v>2816000</v>
      </c>
      <c r="OZV89" s="336">
        <v>2</v>
      </c>
      <c r="OZW89" s="337" t="s">
        <v>1147</v>
      </c>
      <c r="OZX89" s="193"/>
      <c r="OZY89" s="336">
        <v>1</v>
      </c>
      <c r="OZZ89" s="332" t="s">
        <v>904</v>
      </c>
      <c r="PAA89" s="333" t="s">
        <v>912</v>
      </c>
      <c r="PAB89" s="479">
        <v>42068</v>
      </c>
      <c r="PAC89" s="503">
        <v>2816000</v>
      </c>
      <c r="PAD89" s="336">
        <v>2</v>
      </c>
      <c r="PAE89" s="337" t="s">
        <v>1147</v>
      </c>
      <c r="PAF89" s="193"/>
      <c r="PAG89" s="336">
        <v>1</v>
      </c>
      <c r="PAH89" s="332" t="s">
        <v>904</v>
      </c>
      <c r="PAI89" s="333" t="s">
        <v>912</v>
      </c>
      <c r="PAJ89" s="479">
        <v>42068</v>
      </c>
      <c r="PAK89" s="503">
        <v>2816000</v>
      </c>
      <c r="PAL89" s="336">
        <v>2</v>
      </c>
      <c r="PAM89" s="337" t="s">
        <v>1147</v>
      </c>
      <c r="PAN89" s="193"/>
      <c r="PAO89" s="336">
        <v>1</v>
      </c>
      <c r="PAP89" s="332" t="s">
        <v>904</v>
      </c>
      <c r="PAQ89" s="333" t="s">
        <v>912</v>
      </c>
      <c r="PAR89" s="479">
        <v>42068</v>
      </c>
      <c r="PAS89" s="503">
        <v>2816000</v>
      </c>
      <c r="PAT89" s="336">
        <v>2</v>
      </c>
      <c r="PAU89" s="337" t="s">
        <v>1147</v>
      </c>
      <c r="PAV89" s="193"/>
      <c r="PAW89" s="336">
        <v>1</v>
      </c>
      <c r="PAX89" s="332" t="s">
        <v>904</v>
      </c>
      <c r="PAY89" s="333" t="s">
        <v>912</v>
      </c>
      <c r="PAZ89" s="479">
        <v>42068</v>
      </c>
      <c r="PBA89" s="503">
        <v>2816000</v>
      </c>
      <c r="PBB89" s="336">
        <v>2</v>
      </c>
      <c r="PBC89" s="337" t="s">
        <v>1147</v>
      </c>
      <c r="PBD89" s="193"/>
      <c r="PBE89" s="336">
        <v>1</v>
      </c>
      <c r="PBF89" s="332" t="s">
        <v>904</v>
      </c>
      <c r="PBG89" s="333" t="s">
        <v>912</v>
      </c>
      <c r="PBH89" s="479">
        <v>42068</v>
      </c>
      <c r="PBI89" s="503">
        <v>2816000</v>
      </c>
      <c r="PBJ89" s="336">
        <v>2</v>
      </c>
      <c r="PBK89" s="337" t="s">
        <v>1147</v>
      </c>
      <c r="PBL89" s="193"/>
      <c r="PBM89" s="336">
        <v>1</v>
      </c>
      <c r="PBN89" s="332" t="s">
        <v>904</v>
      </c>
      <c r="PBO89" s="333" t="s">
        <v>912</v>
      </c>
      <c r="PBP89" s="479">
        <v>42068</v>
      </c>
      <c r="PBQ89" s="503">
        <v>2816000</v>
      </c>
      <c r="PBR89" s="336">
        <v>2</v>
      </c>
      <c r="PBS89" s="337" t="s">
        <v>1147</v>
      </c>
      <c r="PBT89" s="193"/>
      <c r="PBU89" s="336">
        <v>1</v>
      </c>
      <c r="PBV89" s="332" t="s">
        <v>904</v>
      </c>
      <c r="PBW89" s="333" t="s">
        <v>912</v>
      </c>
      <c r="PBX89" s="479">
        <v>42068</v>
      </c>
      <c r="PBY89" s="503">
        <v>2816000</v>
      </c>
      <c r="PBZ89" s="336">
        <v>2</v>
      </c>
      <c r="PCA89" s="337" t="s">
        <v>1147</v>
      </c>
      <c r="PCB89" s="193"/>
      <c r="PCC89" s="336">
        <v>1</v>
      </c>
      <c r="PCD89" s="332" t="s">
        <v>904</v>
      </c>
      <c r="PCE89" s="333" t="s">
        <v>912</v>
      </c>
      <c r="PCF89" s="479">
        <v>42068</v>
      </c>
      <c r="PCG89" s="503">
        <v>2816000</v>
      </c>
      <c r="PCH89" s="336">
        <v>2</v>
      </c>
      <c r="PCI89" s="337" t="s">
        <v>1147</v>
      </c>
      <c r="PCJ89" s="193"/>
      <c r="PCK89" s="336">
        <v>1</v>
      </c>
      <c r="PCL89" s="332" t="s">
        <v>904</v>
      </c>
      <c r="PCM89" s="333" t="s">
        <v>912</v>
      </c>
      <c r="PCN89" s="479">
        <v>42068</v>
      </c>
      <c r="PCO89" s="503">
        <v>2816000</v>
      </c>
      <c r="PCP89" s="336">
        <v>2</v>
      </c>
      <c r="PCQ89" s="337" t="s">
        <v>1147</v>
      </c>
      <c r="PCR89" s="193"/>
      <c r="PCS89" s="336">
        <v>1</v>
      </c>
      <c r="PCT89" s="332" t="s">
        <v>904</v>
      </c>
      <c r="PCU89" s="333" t="s">
        <v>912</v>
      </c>
      <c r="PCV89" s="479">
        <v>42068</v>
      </c>
      <c r="PCW89" s="503">
        <v>2816000</v>
      </c>
      <c r="PCX89" s="336">
        <v>2</v>
      </c>
      <c r="PCY89" s="337" t="s">
        <v>1147</v>
      </c>
      <c r="PCZ89" s="193"/>
      <c r="PDA89" s="336">
        <v>1</v>
      </c>
      <c r="PDB89" s="332" t="s">
        <v>904</v>
      </c>
      <c r="PDC89" s="333" t="s">
        <v>912</v>
      </c>
      <c r="PDD89" s="479">
        <v>42068</v>
      </c>
      <c r="PDE89" s="503">
        <v>2816000</v>
      </c>
      <c r="PDF89" s="336">
        <v>2</v>
      </c>
      <c r="PDG89" s="337" t="s">
        <v>1147</v>
      </c>
      <c r="PDH89" s="193"/>
      <c r="PDI89" s="336">
        <v>1</v>
      </c>
      <c r="PDJ89" s="332" t="s">
        <v>904</v>
      </c>
      <c r="PDK89" s="333" t="s">
        <v>912</v>
      </c>
      <c r="PDL89" s="479">
        <v>42068</v>
      </c>
      <c r="PDM89" s="503">
        <v>2816000</v>
      </c>
      <c r="PDN89" s="336">
        <v>2</v>
      </c>
      <c r="PDO89" s="337" t="s">
        <v>1147</v>
      </c>
      <c r="PDP89" s="193"/>
      <c r="PDQ89" s="336">
        <v>1</v>
      </c>
      <c r="PDR89" s="332" t="s">
        <v>904</v>
      </c>
      <c r="PDS89" s="333" t="s">
        <v>912</v>
      </c>
      <c r="PDT89" s="479">
        <v>42068</v>
      </c>
      <c r="PDU89" s="503">
        <v>2816000</v>
      </c>
      <c r="PDV89" s="336">
        <v>2</v>
      </c>
      <c r="PDW89" s="337" t="s">
        <v>1147</v>
      </c>
      <c r="PDX89" s="193"/>
      <c r="PDY89" s="336">
        <v>1</v>
      </c>
      <c r="PDZ89" s="332" t="s">
        <v>904</v>
      </c>
      <c r="PEA89" s="333" t="s">
        <v>912</v>
      </c>
      <c r="PEB89" s="479">
        <v>42068</v>
      </c>
      <c r="PEC89" s="503">
        <v>2816000</v>
      </c>
      <c r="PED89" s="336">
        <v>2</v>
      </c>
      <c r="PEE89" s="337" t="s">
        <v>1147</v>
      </c>
      <c r="PEF89" s="193"/>
      <c r="PEG89" s="336">
        <v>1</v>
      </c>
      <c r="PEH89" s="332" t="s">
        <v>904</v>
      </c>
      <c r="PEI89" s="333" t="s">
        <v>912</v>
      </c>
      <c r="PEJ89" s="479">
        <v>42068</v>
      </c>
      <c r="PEK89" s="503">
        <v>2816000</v>
      </c>
      <c r="PEL89" s="336">
        <v>2</v>
      </c>
      <c r="PEM89" s="337" t="s">
        <v>1147</v>
      </c>
      <c r="PEN89" s="193"/>
      <c r="PEO89" s="336">
        <v>1</v>
      </c>
      <c r="PEP89" s="332" t="s">
        <v>904</v>
      </c>
      <c r="PEQ89" s="333" t="s">
        <v>912</v>
      </c>
      <c r="PER89" s="479">
        <v>42068</v>
      </c>
      <c r="PES89" s="503">
        <v>2816000</v>
      </c>
      <c r="PET89" s="336">
        <v>2</v>
      </c>
      <c r="PEU89" s="337" t="s">
        <v>1147</v>
      </c>
      <c r="PEV89" s="193"/>
      <c r="PEW89" s="336">
        <v>1</v>
      </c>
      <c r="PEX89" s="332" t="s">
        <v>904</v>
      </c>
      <c r="PEY89" s="333" t="s">
        <v>912</v>
      </c>
      <c r="PEZ89" s="479">
        <v>42068</v>
      </c>
      <c r="PFA89" s="503">
        <v>2816000</v>
      </c>
      <c r="PFB89" s="336">
        <v>2</v>
      </c>
      <c r="PFC89" s="337" t="s">
        <v>1147</v>
      </c>
      <c r="PFD89" s="193"/>
      <c r="PFE89" s="336">
        <v>1</v>
      </c>
      <c r="PFF89" s="332" t="s">
        <v>904</v>
      </c>
      <c r="PFG89" s="333" t="s">
        <v>912</v>
      </c>
      <c r="PFH89" s="479">
        <v>42068</v>
      </c>
      <c r="PFI89" s="503">
        <v>2816000</v>
      </c>
      <c r="PFJ89" s="336">
        <v>2</v>
      </c>
      <c r="PFK89" s="337" t="s">
        <v>1147</v>
      </c>
      <c r="PFL89" s="193"/>
      <c r="PFM89" s="336">
        <v>1</v>
      </c>
      <c r="PFN89" s="332" t="s">
        <v>904</v>
      </c>
      <c r="PFO89" s="333" t="s">
        <v>912</v>
      </c>
      <c r="PFP89" s="479">
        <v>42068</v>
      </c>
      <c r="PFQ89" s="503">
        <v>2816000</v>
      </c>
      <c r="PFR89" s="336">
        <v>2</v>
      </c>
      <c r="PFS89" s="337" t="s">
        <v>1147</v>
      </c>
      <c r="PFT89" s="193"/>
      <c r="PFU89" s="336">
        <v>1</v>
      </c>
      <c r="PFV89" s="332" t="s">
        <v>904</v>
      </c>
      <c r="PFW89" s="333" t="s">
        <v>912</v>
      </c>
      <c r="PFX89" s="479">
        <v>42068</v>
      </c>
      <c r="PFY89" s="503">
        <v>2816000</v>
      </c>
      <c r="PFZ89" s="336">
        <v>2</v>
      </c>
      <c r="PGA89" s="337" t="s">
        <v>1147</v>
      </c>
      <c r="PGB89" s="193"/>
      <c r="PGC89" s="336">
        <v>1</v>
      </c>
      <c r="PGD89" s="332" t="s">
        <v>904</v>
      </c>
      <c r="PGE89" s="333" t="s">
        <v>912</v>
      </c>
      <c r="PGF89" s="479">
        <v>42068</v>
      </c>
      <c r="PGG89" s="503">
        <v>2816000</v>
      </c>
      <c r="PGH89" s="336">
        <v>2</v>
      </c>
      <c r="PGI89" s="337" t="s">
        <v>1147</v>
      </c>
      <c r="PGJ89" s="193"/>
      <c r="PGK89" s="336">
        <v>1</v>
      </c>
      <c r="PGL89" s="332" t="s">
        <v>904</v>
      </c>
      <c r="PGM89" s="333" t="s">
        <v>912</v>
      </c>
      <c r="PGN89" s="479">
        <v>42068</v>
      </c>
      <c r="PGO89" s="503">
        <v>2816000</v>
      </c>
      <c r="PGP89" s="336">
        <v>2</v>
      </c>
      <c r="PGQ89" s="337" t="s">
        <v>1147</v>
      </c>
      <c r="PGR89" s="193"/>
      <c r="PGS89" s="336">
        <v>1</v>
      </c>
      <c r="PGT89" s="332" t="s">
        <v>904</v>
      </c>
      <c r="PGU89" s="333" t="s">
        <v>912</v>
      </c>
      <c r="PGV89" s="479">
        <v>42068</v>
      </c>
      <c r="PGW89" s="503">
        <v>2816000</v>
      </c>
      <c r="PGX89" s="336">
        <v>2</v>
      </c>
      <c r="PGY89" s="337" t="s">
        <v>1147</v>
      </c>
      <c r="PGZ89" s="193"/>
      <c r="PHA89" s="336">
        <v>1</v>
      </c>
      <c r="PHB89" s="332" t="s">
        <v>904</v>
      </c>
      <c r="PHC89" s="333" t="s">
        <v>912</v>
      </c>
      <c r="PHD89" s="479">
        <v>42068</v>
      </c>
      <c r="PHE89" s="503">
        <v>2816000</v>
      </c>
      <c r="PHF89" s="336">
        <v>2</v>
      </c>
      <c r="PHG89" s="337" t="s">
        <v>1147</v>
      </c>
      <c r="PHH89" s="193"/>
      <c r="PHI89" s="336">
        <v>1</v>
      </c>
      <c r="PHJ89" s="332" t="s">
        <v>904</v>
      </c>
      <c r="PHK89" s="333" t="s">
        <v>912</v>
      </c>
      <c r="PHL89" s="479">
        <v>42068</v>
      </c>
      <c r="PHM89" s="503">
        <v>2816000</v>
      </c>
      <c r="PHN89" s="336">
        <v>2</v>
      </c>
      <c r="PHO89" s="337" t="s">
        <v>1147</v>
      </c>
      <c r="PHP89" s="193"/>
      <c r="PHQ89" s="336">
        <v>1</v>
      </c>
      <c r="PHR89" s="332" t="s">
        <v>904</v>
      </c>
      <c r="PHS89" s="333" t="s">
        <v>912</v>
      </c>
      <c r="PHT89" s="479">
        <v>42068</v>
      </c>
      <c r="PHU89" s="503">
        <v>2816000</v>
      </c>
      <c r="PHV89" s="336">
        <v>2</v>
      </c>
      <c r="PHW89" s="337" t="s">
        <v>1147</v>
      </c>
      <c r="PHX89" s="193"/>
      <c r="PHY89" s="336">
        <v>1</v>
      </c>
      <c r="PHZ89" s="332" t="s">
        <v>904</v>
      </c>
      <c r="PIA89" s="333" t="s">
        <v>912</v>
      </c>
      <c r="PIB89" s="479">
        <v>42068</v>
      </c>
      <c r="PIC89" s="503">
        <v>2816000</v>
      </c>
      <c r="PID89" s="336">
        <v>2</v>
      </c>
      <c r="PIE89" s="337" t="s">
        <v>1147</v>
      </c>
      <c r="PIF89" s="193"/>
      <c r="PIG89" s="336">
        <v>1</v>
      </c>
      <c r="PIH89" s="332" t="s">
        <v>904</v>
      </c>
      <c r="PII89" s="333" t="s">
        <v>912</v>
      </c>
      <c r="PIJ89" s="479">
        <v>42068</v>
      </c>
      <c r="PIK89" s="503">
        <v>2816000</v>
      </c>
      <c r="PIL89" s="336">
        <v>2</v>
      </c>
      <c r="PIM89" s="337" t="s">
        <v>1147</v>
      </c>
      <c r="PIN89" s="193"/>
      <c r="PIO89" s="336">
        <v>1</v>
      </c>
      <c r="PIP89" s="332" t="s">
        <v>904</v>
      </c>
      <c r="PIQ89" s="333" t="s">
        <v>912</v>
      </c>
      <c r="PIR89" s="479">
        <v>42068</v>
      </c>
      <c r="PIS89" s="503">
        <v>2816000</v>
      </c>
      <c r="PIT89" s="336">
        <v>2</v>
      </c>
      <c r="PIU89" s="337" t="s">
        <v>1147</v>
      </c>
      <c r="PIV89" s="193"/>
      <c r="PIW89" s="336">
        <v>1</v>
      </c>
      <c r="PIX89" s="332" t="s">
        <v>904</v>
      </c>
      <c r="PIY89" s="333" t="s">
        <v>912</v>
      </c>
      <c r="PIZ89" s="479">
        <v>42068</v>
      </c>
      <c r="PJA89" s="503">
        <v>2816000</v>
      </c>
      <c r="PJB89" s="336">
        <v>2</v>
      </c>
      <c r="PJC89" s="337" t="s">
        <v>1147</v>
      </c>
      <c r="PJD89" s="193"/>
      <c r="PJE89" s="336">
        <v>1</v>
      </c>
      <c r="PJF89" s="332" t="s">
        <v>904</v>
      </c>
      <c r="PJG89" s="333" t="s">
        <v>912</v>
      </c>
      <c r="PJH89" s="479">
        <v>42068</v>
      </c>
      <c r="PJI89" s="503">
        <v>2816000</v>
      </c>
      <c r="PJJ89" s="336">
        <v>2</v>
      </c>
      <c r="PJK89" s="337" t="s">
        <v>1147</v>
      </c>
      <c r="PJL89" s="193"/>
      <c r="PJM89" s="336">
        <v>1</v>
      </c>
      <c r="PJN89" s="332" t="s">
        <v>904</v>
      </c>
      <c r="PJO89" s="333" t="s">
        <v>912</v>
      </c>
      <c r="PJP89" s="479">
        <v>42068</v>
      </c>
      <c r="PJQ89" s="503">
        <v>2816000</v>
      </c>
      <c r="PJR89" s="336">
        <v>2</v>
      </c>
      <c r="PJS89" s="337" t="s">
        <v>1147</v>
      </c>
      <c r="PJT89" s="193"/>
      <c r="PJU89" s="336">
        <v>1</v>
      </c>
      <c r="PJV89" s="332" t="s">
        <v>904</v>
      </c>
      <c r="PJW89" s="333" t="s">
        <v>912</v>
      </c>
      <c r="PJX89" s="479">
        <v>42068</v>
      </c>
      <c r="PJY89" s="503">
        <v>2816000</v>
      </c>
      <c r="PJZ89" s="336">
        <v>2</v>
      </c>
      <c r="PKA89" s="337" t="s">
        <v>1147</v>
      </c>
      <c r="PKB89" s="193"/>
      <c r="PKC89" s="336">
        <v>1</v>
      </c>
      <c r="PKD89" s="332" t="s">
        <v>904</v>
      </c>
      <c r="PKE89" s="333" t="s">
        <v>912</v>
      </c>
      <c r="PKF89" s="479">
        <v>42068</v>
      </c>
      <c r="PKG89" s="503">
        <v>2816000</v>
      </c>
      <c r="PKH89" s="336">
        <v>2</v>
      </c>
      <c r="PKI89" s="337" t="s">
        <v>1147</v>
      </c>
      <c r="PKJ89" s="193"/>
      <c r="PKK89" s="336">
        <v>1</v>
      </c>
      <c r="PKL89" s="332" t="s">
        <v>904</v>
      </c>
      <c r="PKM89" s="333" t="s">
        <v>912</v>
      </c>
      <c r="PKN89" s="479">
        <v>42068</v>
      </c>
      <c r="PKO89" s="503">
        <v>2816000</v>
      </c>
      <c r="PKP89" s="336">
        <v>2</v>
      </c>
      <c r="PKQ89" s="337" t="s">
        <v>1147</v>
      </c>
      <c r="PKR89" s="193"/>
      <c r="PKS89" s="336">
        <v>1</v>
      </c>
      <c r="PKT89" s="332" t="s">
        <v>904</v>
      </c>
      <c r="PKU89" s="333" t="s">
        <v>912</v>
      </c>
      <c r="PKV89" s="479">
        <v>42068</v>
      </c>
      <c r="PKW89" s="503">
        <v>2816000</v>
      </c>
      <c r="PKX89" s="336">
        <v>2</v>
      </c>
      <c r="PKY89" s="337" t="s">
        <v>1147</v>
      </c>
      <c r="PKZ89" s="193"/>
      <c r="PLA89" s="336">
        <v>1</v>
      </c>
      <c r="PLB89" s="332" t="s">
        <v>904</v>
      </c>
      <c r="PLC89" s="333" t="s">
        <v>912</v>
      </c>
      <c r="PLD89" s="479">
        <v>42068</v>
      </c>
      <c r="PLE89" s="503">
        <v>2816000</v>
      </c>
      <c r="PLF89" s="336">
        <v>2</v>
      </c>
      <c r="PLG89" s="337" t="s">
        <v>1147</v>
      </c>
      <c r="PLH89" s="193"/>
      <c r="PLI89" s="336">
        <v>1</v>
      </c>
      <c r="PLJ89" s="332" t="s">
        <v>904</v>
      </c>
      <c r="PLK89" s="333" t="s">
        <v>912</v>
      </c>
      <c r="PLL89" s="479">
        <v>42068</v>
      </c>
      <c r="PLM89" s="503">
        <v>2816000</v>
      </c>
      <c r="PLN89" s="336">
        <v>2</v>
      </c>
      <c r="PLO89" s="337" t="s">
        <v>1147</v>
      </c>
      <c r="PLP89" s="193"/>
      <c r="PLQ89" s="336">
        <v>1</v>
      </c>
      <c r="PLR89" s="332" t="s">
        <v>904</v>
      </c>
      <c r="PLS89" s="333" t="s">
        <v>912</v>
      </c>
      <c r="PLT89" s="479">
        <v>42068</v>
      </c>
      <c r="PLU89" s="503">
        <v>2816000</v>
      </c>
      <c r="PLV89" s="336">
        <v>2</v>
      </c>
      <c r="PLW89" s="337" t="s">
        <v>1147</v>
      </c>
      <c r="PLX89" s="193"/>
      <c r="PLY89" s="336">
        <v>1</v>
      </c>
      <c r="PLZ89" s="332" t="s">
        <v>904</v>
      </c>
      <c r="PMA89" s="333" t="s">
        <v>912</v>
      </c>
      <c r="PMB89" s="479">
        <v>42068</v>
      </c>
      <c r="PMC89" s="503">
        <v>2816000</v>
      </c>
      <c r="PMD89" s="336">
        <v>2</v>
      </c>
      <c r="PME89" s="337" t="s">
        <v>1147</v>
      </c>
      <c r="PMF89" s="193"/>
      <c r="PMG89" s="336">
        <v>1</v>
      </c>
      <c r="PMH89" s="332" t="s">
        <v>904</v>
      </c>
      <c r="PMI89" s="333" t="s">
        <v>912</v>
      </c>
      <c r="PMJ89" s="479">
        <v>42068</v>
      </c>
      <c r="PMK89" s="503">
        <v>2816000</v>
      </c>
      <c r="PML89" s="336">
        <v>2</v>
      </c>
      <c r="PMM89" s="337" t="s">
        <v>1147</v>
      </c>
      <c r="PMN89" s="193"/>
      <c r="PMO89" s="336">
        <v>1</v>
      </c>
      <c r="PMP89" s="332" t="s">
        <v>904</v>
      </c>
      <c r="PMQ89" s="333" t="s">
        <v>912</v>
      </c>
      <c r="PMR89" s="479">
        <v>42068</v>
      </c>
      <c r="PMS89" s="503">
        <v>2816000</v>
      </c>
      <c r="PMT89" s="336">
        <v>2</v>
      </c>
      <c r="PMU89" s="337" t="s">
        <v>1147</v>
      </c>
      <c r="PMV89" s="193"/>
      <c r="PMW89" s="336">
        <v>1</v>
      </c>
      <c r="PMX89" s="332" t="s">
        <v>904</v>
      </c>
      <c r="PMY89" s="333" t="s">
        <v>912</v>
      </c>
      <c r="PMZ89" s="479">
        <v>42068</v>
      </c>
      <c r="PNA89" s="503">
        <v>2816000</v>
      </c>
      <c r="PNB89" s="336">
        <v>2</v>
      </c>
      <c r="PNC89" s="337" t="s">
        <v>1147</v>
      </c>
      <c r="PND89" s="193"/>
      <c r="PNE89" s="336">
        <v>1</v>
      </c>
      <c r="PNF89" s="332" t="s">
        <v>904</v>
      </c>
      <c r="PNG89" s="333" t="s">
        <v>912</v>
      </c>
      <c r="PNH89" s="479">
        <v>42068</v>
      </c>
      <c r="PNI89" s="503">
        <v>2816000</v>
      </c>
      <c r="PNJ89" s="336">
        <v>2</v>
      </c>
      <c r="PNK89" s="337" t="s">
        <v>1147</v>
      </c>
      <c r="PNL89" s="193"/>
      <c r="PNM89" s="336">
        <v>1</v>
      </c>
      <c r="PNN89" s="332" t="s">
        <v>904</v>
      </c>
      <c r="PNO89" s="333" t="s">
        <v>912</v>
      </c>
      <c r="PNP89" s="479">
        <v>42068</v>
      </c>
      <c r="PNQ89" s="503">
        <v>2816000</v>
      </c>
      <c r="PNR89" s="336">
        <v>2</v>
      </c>
      <c r="PNS89" s="337" t="s">
        <v>1147</v>
      </c>
      <c r="PNT89" s="193"/>
      <c r="PNU89" s="336">
        <v>1</v>
      </c>
      <c r="PNV89" s="332" t="s">
        <v>904</v>
      </c>
      <c r="PNW89" s="333" t="s">
        <v>912</v>
      </c>
      <c r="PNX89" s="479">
        <v>42068</v>
      </c>
      <c r="PNY89" s="503">
        <v>2816000</v>
      </c>
      <c r="PNZ89" s="336">
        <v>2</v>
      </c>
      <c r="POA89" s="337" t="s">
        <v>1147</v>
      </c>
      <c r="POB89" s="193"/>
      <c r="POC89" s="336">
        <v>1</v>
      </c>
      <c r="POD89" s="332" t="s">
        <v>904</v>
      </c>
      <c r="POE89" s="333" t="s">
        <v>912</v>
      </c>
      <c r="POF89" s="479">
        <v>42068</v>
      </c>
      <c r="POG89" s="503">
        <v>2816000</v>
      </c>
      <c r="POH89" s="336">
        <v>2</v>
      </c>
      <c r="POI89" s="337" t="s">
        <v>1147</v>
      </c>
      <c r="POJ89" s="193"/>
      <c r="POK89" s="336">
        <v>1</v>
      </c>
      <c r="POL89" s="332" t="s">
        <v>904</v>
      </c>
      <c r="POM89" s="333" t="s">
        <v>912</v>
      </c>
      <c r="PON89" s="479">
        <v>42068</v>
      </c>
      <c r="POO89" s="503">
        <v>2816000</v>
      </c>
      <c r="POP89" s="336">
        <v>2</v>
      </c>
      <c r="POQ89" s="337" t="s">
        <v>1147</v>
      </c>
      <c r="POR89" s="193"/>
      <c r="POS89" s="336">
        <v>1</v>
      </c>
      <c r="POT89" s="332" t="s">
        <v>904</v>
      </c>
      <c r="POU89" s="333" t="s">
        <v>912</v>
      </c>
      <c r="POV89" s="479">
        <v>42068</v>
      </c>
      <c r="POW89" s="503">
        <v>2816000</v>
      </c>
      <c r="POX89" s="336">
        <v>2</v>
      </c>
      <c r="POY89" s="337" t="s">
        <v>1147</v>
      </c>
      <c r="POZ89" s="193"/>
      <c r="PPA89" s="336">
        <v>1</v>
      </c>
      <c r="PPB89" s="332" t="s">
        <v>904</v>
      </c>
      <c r="PPC89" s="333" t="s">
        <v>912</v>
      </c>
      <c r="PPD89" s="479">
        <v>42068</v>
      </c>
      <c r="PPE89" s="503">
        <v>2816000</v>
      </c>
      <c r="PPF89" s="336">
        <v>2</v>
      </c>
      <c r="PPG89" s="337" t="s">
        <v>1147</v>
      </c>
      <c r="PPH89" s="193"/>
      <c r="PPI89" s="336">
        <v>1</v>
      </c>
      <c r="PPJ89" s="332" t="s">
        <v>904</v>
      </c>
      <c r="PPK89" s="333" t="s">
        <v>912</v>
      </c>
      <c r="PPL89" s="479">
        <v>42068</v>
      </c>
      <c r="PPM89" s="503">
        <v>2816000</v>
      </c>
      <c r="PPN89" s="336">
        <v>2</v>
      </c>
      <c r="PPO89" s="337" t="s">
        <v>1147</v>
      </c>
      <c r="PPP89" s="193"/>
      <c r="PPQ89" s="336">
        <v>1</v>
      </c>
      <c r="PPR89" s="332" t="s">
        <v>904</v>
      </c>
      <c r="PPS89" s="333" t="s">
        <v>912</v>
      </c>
      <c r="PPT89" s="479">
        <v>42068</v>
      </c>
      <c r="PPU89" s="503">
        <v>2816000</v>
      </c>
      <c r="PPV89" s="336">
        <v>2</v>
      </c>
      <c r="PPW89" s="337" t="s">
        <v>1147</v>
      </c>
      <c r="PPX89" s="193"/>
      <c r="PPY89" s="336">
        <v>1</v>
      </c>
      <c r="PPZ89" s="332" t="s">
        <v>904</v>
      </c>
      <c r="PQA89" s="333" t="s">
        <v>912</v>
      </c>
      <c r="PQB89" s="479">
        <v>42068</v>
      </c>
      <c r="PQC89" s="503">
        <v>2816000</v>
      </c>
      <c r="PQD89" s="336">
        <v>2</v>
      </c>
      <c r="PQE89" s="337" t="s">
        <v>1147</v>
      </c>
      <c r="PQF89" s="193"/>
      <c r="PQG89" s="336">
        <v>1</v>
      </c>
      <c r="PQH89" s="332" t="s">
        <v>904</v>
      </c>
      <c r="PQI89" s="333" t="s">
        <v>912</v>
      </c>
      <c r="PQJ89" s="479">
        <v>42068</v>
      </c>
      <c r="PQK89" s="503">
        <v>2816000</v>
      </c>
      <c r="PQL89" s="336">
        <v>2</v>
      </c>
      <c r="PQM89" s="337" t="s">
        <v>1147</v>
      </c>
      <c r="PQN89" s="193"/>
      <c r="PQO89" s="336">
        <v>1</v>
      </c>
      <c r="PQP89" s="332" t="s">
        <v>904</v>
      </c>
      <c r="PQQ89" s="333" t="s">
        <v>912</v>
      </c>
      <c r="PQR89" s="479">
        <v>42068</v>
      </c>
      <c r="PQS89" s="503">
        <v>2816000</v>
      </c>
      <c r="PQT89" s="336">
        <v>2</v>
      </c>
      <c r="PQU89" s="337" t="s">
        <v>1147</v>
      </c>
      <c r="PQV89" s="193"/>
      <c r="PQW89" s="336">
        <v>1</v>
      </c>
      <c r="PQX89" s="332" t="s">
        <v>904</v>
      </c>
      <c r="PQY89" s="333" t="s">
        <v>912</v>
      </c>
      <c r="PQZ89" s="479">
        <v>42068</v>
      </c>
      <c r="PRA89" s="503">
        <v>2816000</v>
      </c>
      <c r="PRB89" s="336">
        <v>2</v>
      </c>
      <c r="PRC89" s="337" t="s">
        <v>1147</v>
      </c>
      <c r="PRD89" s="193"/>
      <c r="PRE89" s="336">
        <v>1</v>
      </c>
      <c r="PRF89" s="332" t="s">
        <v>904</v>
      </c>
      <c r="PRG89" s="333" t="s">
        <v>912</v>
      </c>
      <c r="PRH89" s="479">
        <v>42068</v>
      </c>
      <c r="PRI89" s="503">
        <v>2816000</v>
      </c>
      <c r="PRJ89" s="336">
        <v>2</v>
      </c>
      <c r="PRK89" s="337" t="s">
        <v>1147</v>
      </c>
      <c r="PRL89" s="193"/>
      <c r="PRM89" s="336">
        <v>1</v>
      </c>
      <c r="PRN89" s="332" t="s">
        <v>904</v>
      </c>
      <c r="PRO89" s="333" t="s">
        <v>912</v>
      </c>
      <c r="PRP89" s="479">
        <v>42068</v>
      </c>
      <c r="PRQ89" s="503">
        <v>2816000</v>
      </c>
      <c r="PRR89" s="336">
        <v>2</v>
      </c>
      <c r="PRS89" s="337" t="s">
        <v>1147</v>
      </c>
      <c r="PRT89" s="193"/>
      <c r="PRU89" s="336">
        <v>1</v>
      </c>
      <c r="PRV89" s="332" t="s">
        <v>904</v>
      </c>
      <c r="PRW89" s="333" t="s">
        <v>912</v>
      </c>
      <c r="PRX89" s="479">
        <v>42068</v>
      </c>
      <c r="PRY89" s="503">
        <v>2816000</v>
      </c>
      <c r="PRZ89" s="336">
        <v>2</v>
      </c>
      <c r="PSA89" s="337" t="s">
        <v>1147</v>
      </c>
      <c r="PSB89" s="193"/>
      <c r="PSC89" s="336">
        <v>1</v>
      </c>
      <c r="PSD89" s="332" t="s">
        <v>904</v>
      </c>
      <c r="PSE89" s="333" t="s">
        <v>912</v>
      </c>
      <c r="PSF89" s="479">
        <v>42068</v>
      </c>
      <c r="PSG89" s="503">
        <v>2816000</v>
      </c>
      <c r="PSH89" s="336">
        <v>2</v>
      </c>
      <c r="PSI89" s="337" t="s">
        <v>1147</v>
      </c>
      <c r="PSJ89" s="193"/>
      <c r="PSK89" s="336">
        <v>1</v>
      </c>
      <c r="PSL89" s="332" t="s">
        <v>904</v>
      </c>
      <c r="PSM89" s="333" t="s">
        <v>912</v>
      </c>
      <c r="PSN89" s="479">
        <v>42068</v>
      </c>
      <c r="PSO89" s="503">
        <v>2816000</v>
      </c>
      <c r="PSP89" s="336">
        <v>2</v>
      </c>
      <c r="PSQ89" s="337" t="s">
        <v>1147</v>
      </c>
      <c r="PSR89" s="193"/>
      <c r="PSS89" s="336">
        <v>1</v>
      </c>
      <c r="PST89" s="332" t="s">
        <v>904</v>
      </c>
      <c r="PSU89" s="333" t="s">
        <v>912</v>
      </c>
      <c r="PSV89" s="479">
        <v>42068</v>
      </c>
      <c r="PSW89" s="503">
        <v>2816000</v>
      </c>
      <c r="PSX89" s="336">
        <v>2</v>
      </c>
      <c r="PSY89" s="337" t="s">
        <v>1147</v>
      </c>
      <c r="PSZ89" s="193"/>
      <c r="PTA89" s="336">
        <v>1</v>
      </c>
      <c r="PTB89" s="332" t="s">
        <v>904</v>
      </c>
      <c r="PTC89" s="333" t="s">
        <v>912</v>
      </c>
      <c r="PTD89" s="479">
        <v>42068</v>
      </c>
      <c r="PTE89" s="503">
        <v>2816000</v>
      </c>
      <c r="PTF89" s="336">
        <v>2</v>
      </c>
      <c r="PTG89" s="337" t="s">
        <v>1147</v>
      </c>
      <c r="PTH89" s="193"/>
      <c r="PTI89" s="336">
        <v>1</v>
      </c>
      <c r="PTJ89" s="332" t="s">
        <v>904</v>
      </c>
      <c r="PTK89" s="333" t="s">
        <v>912</v>
      </c>
      <c r="PTL89" s="479">
        <v>42068</v>
      </c>
      <c r="PTM89" s="503">
        <v>2816000</v>
      </c>
      <c r="PTN89" s="336">
        <v>2</v>
      </c>
      <c r="PTO89" s="337" t="s">
        <v>1147</v>
      </c>
      <c r="PTP89" s="193"/>
      <c r="PTQ89" s="336">
        <v>1</v>
      </c>
      <c r="PTR89" s="332" t="s">
        <v>904</v>
      </c>
      <c r="PTS89" s="333" t="s">
        <v>912</v>
      </c>
      <c r="PTT89" s="479">
        <v>42068</v>
      </c>
      <c r="PTU89" s="503">
        <v>2816000</v>
      </c>
      <c r="PTV89" s="336">
        <v>2</v>
      </c>
      <c r="PTW89" s="337" t="s">
        <v>1147</v>
      </c>
      <c r="PTX89" s="193"/>
      <c r="PTY89" s="336">
        <v>1</v>
      </c>
      <c r="PTZ89" s="332" t="s">
        <v>904</v>
      </c>
      <c r="PUA89" s="333" t="s">
        <v>912</v>
      </c>
      <c r="PUB89" s="479">
        <v>42068</v>
      </c>
      <c r="PUC89" s="503">
        <v>2816000</v>
      </c>
      <c r="PUD89" s="336">
        <v>2</v>
      </c>
      <c r="PUE89" s="337" t="s">
        <v>1147</v>
      </c>
      <c r="PUF89" s="193"/>
      <c r="PUG89" s="336">
        <v>1</v>
      </c>
      <c r="PUH89" s="332" t="s">
        <v>904</v>
      </c>
      <c r="PUI89" s="333" t="s">
        <v>912</v>
      </c>
      <c r="PUJ89" s="479">
        <v>42068</v>
      </c>
      <c r="PUK89" s="503">
        <v>2816000</v>
      </c>
      <c r="PUL89" s="336">
        <v>2</v>
      </c>
      <c r="PUM89" s="337" t="s">
        <v>1147</v>
      </c>
      <c r="PUN89" s="193"/>
      <c r="PUO89" s="336">
        <v>1</v>
      </c>
      <c r="PUP89" s="332" t="s">
        <v>904</v>
      </c>
      <c r="PUQ89" s="333" t="s">
        <v>912</v>
      </c>
      <c r="PUR89" s="479">
        <v>42068</v>
      </c>
      <c r="PUS89" s="503">
        <v>2816000</v>
      </c>
      <c r="PUT89" s="336">
        <v>2</v>
      </c>
      <c r="PUU89" s="337" t="s">
        <v>1147</v>
      </c>
      <c r="PUV89" s="193"/>
      <c r="PUW89" s="336">
        <v>1</v>
      </c>
      <c r="PUX89" s="332" t="s">
        <v>904</v>
      </c>
      <c r="PUY89" s="333" t="s">
        <v>912</v>
      </c>
      <c r="PUZ89" s="479">
        <v>42068</v>
      </c>
      <c r="PVA89" s="503">
        <v>2816000</v>
      </c>
      <c r="PVB89" s="336">
        <v>2</v>
      </c>
      <c r="PVC89" s="337" t="s">
        <v>1147</v>
      </c>
      <c r="PVD89" s="193"/>
      <c r="PVE89" s="336">
        <v>1</v>
      </c>
      <c r="PVF89" s="332" t="s">
        <v>904</v>
      </c>
      <c r="PVG89" s="333" t="s">
        <v>912</v>
      </c>
      <c r="PVH89" s="479">
        <v>42068</v>
      </c>
      <c r="PVI89" s="503">
        <v>2816000</v>
      </c>
      <c r="PVJ89" s="336">
        <v>2</v>
      </c>
      <c r="PVK89" s="337" t="s">
        <v>1147</v>
      </c>
      <c r="PVL89" s="193"/>
      <c r="PVM89" s="336">
        <v>1</v>
      </c>
      <c r="PVN89" s="332" t="s">
        <v>904</v>
      </c>
      <c r="PVO89" s="333" t="s">
        <v>912</v>
      </c>
      <c r="PVP89" s="479">
        <v>42068</v>
      </c>
      <c r="PVQ89" s="503">
        <v>2816000</v>
      </c>
      <c r="PVR89" s="336">
        <v>2</v>
      </c>
      <c r="PVS89" s="337" t="s">
        <v>1147</v>
      </c>
      <c r="PVT89" s="193"/>
      <c r="PVU89" s="336">
        <v>1</v>
      </c>
      <c r="PVV89" s="332" t="s">
        <v>904</v>
      </c>
      <c r="PVW89" s="333" t="s">
        <v>912</v>
      </c>
      <c r="PVX89" s="479">
        <v>42068</v>
      </c>
      <c r="PVY89" s="503">
        <v>2816000</v>
      </c>
      <c r="PVZ89" s="336">
        <v>2</v>
      </c>
      <c r="PWA89" s="337" t="s">
        <v>1147</v>
      </c>
      <c r="PWB89" s="193"/>
      <c r="PWC89" s="336">
        <v>1</v>
      </c>
      <c r="PWD89" s="332" t="s">
        <v>904</v>
      </c>
      <c r="PWE89" s="333" t="s">
        <v>912</v>
      </c>
      <c r="PWF89" s="479">
        <v>42068</v>
      </c>
      <c r="PWG89" s="503">
        <v>2816000</v>
      </c>
      <c r="PWH89" s="336">
        <v>2</v>
      </c>
      <c r="PWI89" s="337" t="s">
        <v>1147</v>
      </c>
      <c r="PWJ89" s="193"/>
      <c r="PWK89" s="336">
        <v>1</v>
      </c>
      <c r="PWL89" s="332" t="s">
        <v>904</v>
      </c>
      <c r="PWM89" s="333" t="s">
        <v>912</v>
      </c>
      <c r="PWN89" s="479">
        <v>42068</v>
      </c>
      <c r="PWO89" s="503">
        <v>2816000</v>
      </c>
      <c r="PWP89" s="336">
        <v>2</v>
      </c>
      <c r="PWQ89" s="337" t="s">
        <v>1147</v>
      </c>
      <c r="PWR89" s="193"/>
      <c r="PWS89" s="336">
        <v>1</v>
      </c>
      <c r="PWT89" s="332" t="s">
        <v>904</v>
      </c>
      <c r="PWU89" s="333" t="s">
        <v>912</v>
      </c>
      <c r="PWV89" s="479">
        <v>42068</v>
      </c>
      <c r="PWW89" s="503">
        <v>2816000</v>
      </c>
      <c r="PWX89" s="336">
        <v>2</v>
      </c>
      <c r="PWY89" s="337" t="s">
        <v>1147</v>
      </c>
      <c r="PWZ89" s="193"/>
      <c r="PXA89" s="336">
        <v>1</v>
      </c>
      <c r="PXB89" s="332" t="s">
        <v>904</v>
      </c>
      <c r="PXC89" s="333" t="s">
        <v>912</v>
      </c>
      <c r="PXD89" s="479">
        <v>42068</v>
      </c>
      <c r="PXE89" s="503">
        <v>2816000</v>
      </c>
      <c r="PXF89" s="336">
        <v>2</v>
      </c>
      <c r="PXG89" s="337" t="s">
        <v>1147</v>
      </c>
      <c r="PXH89" s="193"/>
      <c r="PXI89" s="336">
        <v>1</v>
      </c>
      <c r="PXJ89" s="332" t="s">
        <v>904</v>
      </c>
      <c r="PXK89" s="333" t="s">
        <v>912</v>
      </c>
      <c r="PXL89" s="479">
        <v>42068</v>
      </c>
      <c r="PXM89" s="503">
        <v>2816000</v>
      </c>
      <c r="PXN89" s="336">
        <v>2</v>
      </c>
      <c r="PXO89" s="337" t="s">
        <v>1147</v>
      </c>
      <c r="PXP89" s="193"/>
      <c r="PXQ89" s="336">
        <v>1</v>
      </c>
      <c r="PXR89" s="332" t="s">
        <v>904</v>
      </c>
      <c r="PXS89" s="333" t="s">
        <v>912</v>
      </c>
      <c r="PXT89" s="479">
        <v>42068</v>
      </c>
      <c r="PXU89" s="503">
        <v>2816000</v>
      </c>
      <c r="PXV89" s="336">
        <v>2</v>
      </c>
      <c r="PXW89" s="337" t="s">
        <v>1147</v>
      </c>
      <c r="PXX89" s="193"/>
      <c r="PXY89" s="336">
        <v>1</v>
      </c>
      <c r="PXZ89" s="332" t="s">
        <v>904</v>
      </c>
      <c r="PYA89" s="333" t="s">
        <v>912</v>
      </c>
      <c r="PYB89" s="479">
        <v>42068</v>
      </c>
      <c r="PYC89" s="503">
        <v>2816000</v>
      </c>
      <c r="PYD89" s="336">
        <v>2</v>
      </c>
      <c r="PYE89" s="337" t="s">
        <v>1147</v>
      </c>
      <c r="PYF89" s="193"/>
      <c r="PYG89" s="336">
        <v>1</v>
      </c>
      <c r="PYH89" s="332" t="s">
        <v>904</v>
      </c>
      <c r="PYI89" s="333" t="s">
        <v>912</v>
      </c>
      <c r="PYJ89" s="479">
        <v>42068</v>
      </c>
      <c r="PYK89" s="503">
        <v>2816000</v>
      </c>
      <c r="PYL89" s="336">
        <v>2</v>
      </c>
      <c r="PYM89" s="337" t="s">
        <v>1147</v>
      </c>
      <c r="PYN89" s="193"/>
      <c r="PYO89" s="336">
        <v>1</v>
      </c>
      <c r="PYP89" s="332" t="s">
        <v>904</v>
      </c>
      <c r="PYQ89" s="333" t="s">
        <v>912</v>
      </c>
      <c r="PYR89" s="479">
        <v>42068</v>
      </c>
      <c r="PYS89" s="503">
        <v>2816000</v>
      </c>
      <c r="PYT89" s="336">
        <v>2</v>
      </c>
      <c r="PYU89" s="337" t="s">
        <v>1147</v>
      </c>
      <c r="PYV89" s="193"/>
      <c r="PYW89" s="336">
        <v>1</v>
      </c>
      <c r="PYX89" s="332" t="s">
        <v>904</v>
      </c>
      <c r="PYY89" s="333" t="s">
        <v>912</v>
      </c>
      <c r="PYZ89" s="479">
        <v>42068</v>
      </c>
      <c r="PZA89" s="503">
        <v>2816000</v>
      </c>
      <c r="PZB89" s="336">
        <v>2</v>
      </c>
      <c r="PZC89" s="337" t="s">
        <v>1147</v>
      </c>
      <c r="PZD89" s="193"/>
      <c r="PZE89" s="336">
        <v>1</v>
      </c>
      <c r="PZF89" s="332" t="s">
        <v>904</v>
      </c>
      <c r="PZG89" s="333" t="s">
        <v>912</v>
      </c>
      <c r="PZH89" s="479">
        <v>42068</v>
      </c>
      <c r="PZI89" s="503">
        <v>2816000</v>
      </c>
      <c r="PZJ89" s="336">
        <v>2</v>
      </c>
      <c r="PZK89" s="337" t="s">
        <v>1147</v>
      </c>
      <c r="PZL89" s="193"/>
      <c r="PZM89" s="336">
        <v>1</v>
      </c>
      <c r="PZN89" s="332" t="s">
        <v>904</v>
      </c>
      <c r="PZO89" s="333" t="s">
        <v>912</v>
      </c>
      <c r="PZP89" s="479">
        <v>42068</v>
      </c>
      <c r="PZQ89" s="503">
        <v>2816000</v>
      </c>
      <c r="PZR89" s="336">
        <v>2</v>
      </c>
      <c r="PZS89" s="337" t="s">
        <v>1147</v>
      </c>
      <c r="PZT89" s="193"/>
      <c r="PZU89" s="336">
        <v>1</v>
      </c>
      <c r="PZV89" s="332" t="s">
        <v>904</v>
      </c>
      <c r="PZW89" s="333" t="s">
        <v>912</v>
      </c>
      <c r="PZX89" s="479">
        <v>42068</v>
      </c>
      <c r="PZY89" s="503">
        <v>2816000</v>
      </c>
      <c r="PZZ89" s="336">
        <v>2</v>
      </c>
      <c r="QAA89" s="337" t="s">
        <v>1147</v>
      </c>
      <c r="QAB89" s="193"/>
      <c r="QAC89" s="336">
        <v>1</v>
      </c>
      <c r="QAD89" s="332" t="s">
        <v>904</v>
      </c>
      <c r="QAE89" s="333" t="s">
        <v>912</v>
      </c>
      <c r="QAF89" s="479">
        <v>42068</v>
      </c>
      <c r="QAG89" s="503">
        <v>2816000</v>
      </c>
      <c r="QAH89" s="336">
        <v>2</v>
      </c>
      <c r="QAI89" s="337" t="s">
        <v>1147</v>
      </c>
      <c r="QAJ89" s="193"/>
      <c r="QAK89" s="336">
        <v>1</v>
      </c>
      <c r="QAL89" s="332" t="s">
        <v>904</v>
      </c>
      <c r="QAM89" s="333" t="s">
        <v>912</v>
      </c>
      <c r="QAN89" s="479">
        <v>42068</v>
      </c>
      <c r="QAO89" s="503">
        <v>2816000</v>
      </c>
      <c r="QAP89" s="336">
        <v>2</v>
      </c>
      <c r="QAQ89" s="337" t="s">
        <v>1147</v>
      </c>
      <c r="QAR89" s="193"/>
      <c r="QAS89" s="336">
        <v>1</v>
      </c>
      <c r="QAT89" s="332" t="s">
        <v>904</v>
      </c>
      <c r="QAU89" s="333" t="s">
        <v>912</v>
      </c>
      <c r="QAV89" s="479">
        <v>42068</v>
      </c>
      <c r="QAW89" s="503">
        <v>2816000</v>
      </c>
      <c r="QAX89" s="336">
        <v>2</v>
      </c>
      <c r="QAY89" s="337" t="s">
        <v>1147</v>
      </c>
      <c r="QAZ89" s="193"/>
      <c r="QBA89" s="336">
        <v>1</v>
      </c>
      <c r="QBB89" s="332" t="s">
        <v>904</v>
      </c>
      <c r="QBC89" s="333" t="s">
        <v>912</v>
      </c>
      <c r="QBD89" s="479">
        <v>42068</v>
      </c>
      <c r="QBE89" s="503">
        <v>2816000</v>
      </c>
      <c r="QBF89" s="336">
        <v>2</v>
      </c>
      <c r="QBG89" s="337" t="s">
        <v>1147</v>
      </c>
      <c r="QBH89" s="193"/>
      <c r="QBI89" s="336">
        <v>1</v>
      </c>
      <c r="QBJ89" s="332" t="s">
        <v>904</v>
      </c>
      <c r="QBK89" s="333" t="s">
        <v>912</v>
      </c>
      <c r="QBL89" s="479">
        <v>42068</v>
      </c>
      <c r="QBM89" s="503">
        <v>2816000</v>
      </c>
      <c r="QBN89" s="336">
        <v>2</v>
      </c>
      <c r="QBO89" s="337" t="s">
        <v>1147</v>
      </c>
      <c r="QBP89" s="193"/>
      <c r="QBQ89" s="336">
        <v>1</v>
      </c>
      <c r="QBR89" s="332" t="s">
        <v>904</v>
      </c>
      <c r="QBS89" s="333" t="s">
        <v>912</v>
      </c>
      <c r="QBT89" s="479">
        <v>42068</v>
      </c>
      <c r="QBU89" s="503">
        <v>2816000</v>
      </c>
      <c r="QBV89" s="336">
        <v>2</v>
      </c>
      <c r="QBW89" s="337" t="s">
        <v>1147</v>
      </c>
      <c r="QBX89" s="193"/>
      <c r="QBY89" s="336">
        <v>1</v>
      </c>
      <c r="QBZ89" s="332" t="s">
        <v>904</v>
      </c>
      <c r="QCA89" s="333" t="s">
        <v>912</v>
      </c>
      <c r="QCB89" s="479">
        <v>42068</v>
      </c>
      <c r="QCC89" s="503">
        <v>2816000</v>
      </c>
      <c r="QCD89" s="336">
        <v>2</v>
      </c>
      <c r="QCE89" s="337" t="s">
        <v>1147</v>
      </c>
      <c r="QCF89" s="193"/>
      <c r="QCG89" s="336">
        <v>1</v>
      </c>
      <c r="QCH89" s="332" t="s">
        <v>904</v>
      </c>
      <c r="QCI89" s="333" t="s">
        <v>912</v>
      </c>
      <c r="QCJ89" s="479">
        <v>42068</v>
      </c>
      <c r="QCK89" s="503">
        <v>2816000</v>
      </c>
      <c r="QCL89" s="336">
        <v>2</v>
      </c>
      <c r="QCM89" s="337" t="s">
        <v>1147</v>
      </c>
      <c r="QCN89" s="193"/>
      <c r="QCO89" s="336">
        <v>1</v>
      </c>
      <c r="QCP89" s="332" t="s">
        <v>904</v>
      </c>
      <c r="QCQ89" s="333" t="s">
        <v>912</v>
      </c>
      <c r="QCR89" s="479">
        <v>42068</v>
      </c>
      <c r="QCS89" s="503">
        <v>2816000</v>
      </c>
      <c r="QCT89" s="336">
        <v>2</v>
      </c>
      <c r="QCU89" s="337" t="s">
        <v>1147</v>
      </c>
      <c r="QCV89" s="193"/>
      <c r="QCW89" s="336">
        <v>1</v>
      </c>
      <c r="QCX89" s="332" t="s">
        <v>904</v>
      </c>
      <c r="QCY89" s="333" t="s">
        <v>912</v>
      </c>
      <c r="QCZ89" s="479">
        <v>42068</v>
      </c>
      <c r="QDA89" s="503">
        <v>2816000</v>
      </c>
      <c r="QDB89" s="336">
        <v>2</v>
      </c>
      <c r="QDC89" s="337" t="s">
        <v>1147</v>
      </c>
      <c r="QDD89" s="193"/>
      <c r="QDE89" s="336">
        <v>1</v>
      </c>
      <c r="QDF89" s="332" t="s">
        <v>904</v>
      </c>
      <c r="QDG89" s="333" t="s">
        <v>912</v>
      </c>
      <c r="QDH89" s="479">
        <v>42068</v>
      </c>
      <c r="QDI89" s="503">
        <v>2816000</v>
      </c>
      <c r="QDJ89" s="336">
        <v>2</v>
      </c>
      <c r="QDK89" s="337" t="s">
        <v>1147</v>
      </c>
      <c r="QDL89" s="193"/>
      <c r="QDM89" s="336">
        <v>1</v>
      </c>
      <c r="QDN89" s="332" t="s">
        <v>904</v>
      </c>
      <c r="QDO89" s="333" t="s">
        <v>912</v>
      </c>
      <c r="QDP89" s="479">
        <v>42068</v>
      </c>
      <c r="QDQ89" s="503">
        <v>2816000</v>
      </c>
      <c r="QDR89" s="336">
        <v>2</v>
      </c>
      <c r="QDS89" s="337" t="s">
        <v>1147</v>
      </c>
      <c r="QDT89" s="193"/>
      <c r="QDU89" s="336">
        <v>1</v>
      </c>
      <c r="QDV89" s="332" t="s">
        <v>904</v>
      </c>
      <c r="QDW89" s="333" t="s">
        <v>912</v>
      </c>
      <c r="QDX89" s="479">
        <v>42068</v>
      </c>
      <c r="QDY89" s="503">
        <v>2816000</v>
      </c>
      <c r="QDZ89" s="336">
        <v>2</v>
      </c>
      <c r="QEA89" s="337" t="s">
        <v>1147</v>
      </c>
      <c r="QEB89" s="193"/>
      <c r="QEC89" s="336">
        <v>1</v>
      </c>
      <c r="QED89" s="332" t="s">
        <v>904</v>
      </c>
      <c r="QEE89" s="333" t="s">
        <v>912</v>
      </c>
      <c r="QEF89" s="479">
        <v>42068</v>
      </c>
      <c r="QEG89" s="503">
        <v>2816000</v>
      </c>
      <c r="QEH89" s="336">
        <v>2</v>
      </c>
      <c r="QEI89" s="337" t="s">
        <v>1147</v>
      </c>
      <c r="QEJ89" s="193"/>
      <c r="QEK89" s="336">
        <v>1</v>
      </c>
      <c r="QEL89" s="332" t="s">
        <v>904</v>
      </c>
      <c r="QEM89" s="333" t="s">
        <v>912</v>
      </c>
      <c r="QEN89" s="479">
        <v>42068</v>
      </c>
      <c r="QEO89" s="503">
        <v>2816000</v>
      </c>
      <c r="QEP89" s="336">
        <v>2</v>
      </c>
      <c r="QEQ89" s="337" t="s">
        <v>1147</v>
      </c>
      <c r="QER89" s="193"/>
      <c r="QES89" s="336">
        <v>1</v>
      </c>
      <c r="QET89" s="332" t="s">
        <v>904</v>
      </c>
      <c r="QEU89" s="333" t="s">
        <v>912</v>
      </c>
      <c r="QEV89" s="479">
        <v>42068</v>
      </c>
      <c r="QEW89" s="503">
        <v>2816000</v>
      </c>
      <c r="QEX89" s="336">
        <v>2</v>
      </c>
      <c r="QEY89" s="337" t="s">
        <v>1147</v>
      </c>
      <c r="QEZ89" s="193"/>
      <c r="QFA89" s="336">
        <v>1</v>
      </c>
      <c r="QFB89" s="332" t="s">
        <v>904</v>
      </c>
      <c r="QFC89" s="333" t="s">
        <v>912</v>
      </c>
      <c r="QFD89" s="479">
        <v>42068</v>
      </c>
      <c r="QFE89" s="503">
        <v>2816000</v>
      </c>
      <c r="QFF89" s="336">
        <v>2</v>
      </c>
      <c r="QFG89" s="337" t="s">
        <v>1147</v>
      </c>
      <c r="QFH89" s="193"/>
      <c r="QFI89" s="336">
        <v>1</v>
      </c>
      <c r="QFJ89" s="332" t="s">
        <v>904</v>
      </c>
      <c r="QFK89" s="333" t="s">
        <v>912</v>
      </c>
      <c r="QFL89" s="479">
        <v>42068</v>
      </c>
      <c r="QFM89" s="503">
        <v>2816000</v>
      </c>
      <c r="QFN89" s="336">
        <v>2</v>
      </c>
      <c r="QFO89" s="337" t="s">
        <v>1147</v>
      </c>
      <c r="QFP89" s="193"/>
      <c r="QFQ89" s="336">
        <v>1</v>
      </c>
      <c r="QFR89" s="332" t="s">
        <v>904</v>
      </c>
      <c r="QFS89" s="333" t="s">
        <v>912</v>
      </c>
      <c r="QFT89" s="479">
        <v>42068</v>
      </c>
      <c r="QFU89" s="503">
        <v>2816000</v>
      </c>
      <c r="QFV89" s="336">
        <v>2</v>
      </c>
      <c r="QFW89" s="337" t="s">
        <v>1147</v>
      </c>
      <c r="QFX89" s="193"/>
      <c r="QFY89" s="336">
        <v>1</v>
      </c>
      <c r="QFZ89" s="332" t="s">
        <v>904</v>
      </c>
      <c r="QGA89" s="333" t="s">
        <v>912</v>
      </c>
      <c r="QGB89" s="479">
        <v>42068</v>
      </c>
      <c r="QGC89" s="503">
        <v>2816000</v>
      </c>
      <c r="QGD89" s="336">
        <v>2</v>
      </c>
      <c r="QGE89" s="337" t="s">
        <v>1147</v>
      </c>
      <c r="QGF89" s="193"/>
      <c r="QGG89" s="336">
        <v>1</v>
      </c>
      <c r="QGH89" s="332" t="s">
        <v>904</v>
      </c>
      <c r="QGI89" s="333" t="s">
        <v>912</v>
      </c>
      <c r="QGJ89" s="479">
        <v>42068</v>
      </c>
      <c r="QGK89" s="503">
        <v>2816000</v>
      </c>
      <c r="QGL89" s="336">
        <v>2</v>
      </c>
      <c r="QGM89" s="337" t="s">
        <v>1147</v>
      </c>
      <c r="QGN89" s="193"/>
      <c r="QGO89" s="336">
        <v>1</v>
      </c>
      <c r="QGP89" s="332" t="s">
        <v>904</v>
      </c>
      <c r="QGQ89" s="333" t="s">
        <v>912</v>
      </c>
      <c r="QGR89" s="479">
        <v>42068</v>
      </c>
      <c r="QGS89" s="503">
        <v>2816000</v>
      </c>
      <c r="QGT89" s="336">
        <v>2</v>
      </c>
      <c r="QGU89" s="337" t="s">
        <v>1147</v>
      </c>
      <c r="QGV89" s="193"/>
      <c r="QGW89" s="336">
        <v>1</v>
      </c>
      <c r="QGX89" s="332" t="s">
        <v>904</v>
      </c>
      <c r="QGY89" s="333" t="s">
        <v>912</v>
      </c>
      <c r="QGZ89" s="479">
        <v>42068</v>
      </c>
      <c r="QHA89" s="503">
        <v>2816000</v>
      </c>
      <c r="QHB89" s="336">
        <v>2</v>
      </c>
      <c r="QHC89" s="337" t="s">
        <v>1147</v>
      </c>
      <c r="QHD89" s="193"/>
      <c r="QHE89" s="336">
        <v>1</v>
      </c>
      <c r="QHF89" s="332" t="s">
        <v>904</v>
      </c>
      <c r="QHG89" s="333" t="s">
        <v>912</v>
      </c>
      <c r="QHH89" s="479">
        <v>42068</v>
      </c>
      <c r="QHI89" s="503">
        <v>2816000</v>
      </c>
      <c r="QHJ89" s="336">
        <v>2</v>
      </c>
      <c r="QHK89" s="337" t="s">
        <v>1147</v>
      </c>
      <c r="QHL89" s="193"/>
      <c r="QHM89" s="336">
        <v>1</v>
      </c>
      <c r="QHN89" s="332" t="s">
        <v>904</v>
      </c>
      <c r="QHO89" s="333" t="s">
        <v>912</v>
      </c>
      <c r="QHP89" s="479">
        <v>42068</v>
      </c>
      <c r="QHQ89" s="503">
        <v>2816000</v>
      </c>
      <c r="QHR89" s="336">
        <v>2</v>
      </c>
      <c r="QHS89" s="337" t="s">
        <v>1147</v>
      </c>
      <c r="QHT89" s="193"/>
      <c r="QHU89" s="336">
        <v>1</v>
      </c>
      <c r="QHV89" s="332" t="s">
        <v>904</v>
      </c>
      <c r="QHW89" s="333" t="s">
        <v>912</v>
      </c>
      <c r="QHX89" s="479">
        <v>42068</v>
      </c>
      <c r="QHY89" s="503">
        <v>2816000</v>
      </c>
      <c r="QHZ89" s="336">
        <v>2</v>
      </c>
      <c r="QIA89" s="337" t="s">
        <v>1147</v>
      </c>
      <c r="QIB89" s="193"/>
      <c r="QIC89" s="336">
        <v>1</v>
      </c>
      <c r="QID89" s="332" t="s">
        <v>904</v>
      </c>
      <c r="QIE89" s="333" t="s">
        <v>912</v>
      </c>
      <c r="QIF89" s="479">
        <v>42068</v>
      </c>
      <c r="QIG89" s="503">
        <v>2816000</v>
      </c>
      <c r="QIH89" s="336">
        <v>2</v>
      </c>
      <c r="QII89" s="337" t="s">
        <v>1147</v>
      </c>
      <c r="QIJ89" s="193"/>
      <c r="QIK89" s="336">
        <v>1</v>
      </c>
      <c r="QIL89" s="332" t="s">
        <v>904</v>
      </c>
      <c r="QIM89" s="333" t="s">
        <v>912</v>
      </c>
      <c r="QIN89" s="479">
        <v>42068</v>
      </c>
      <c r="QIO89" s="503">
        <v>2816000</v>
      </c>
      <c r="QIP89" s="336">
        <v>2</v>
      </c>
      <c r="QIQ89" s="337" t="s">
        <v>1147</v>
      </c>
      <c r="QIR89" s="193"/>
      <c r="QIS89" s="336">
        <v>1</v>
      </c>
      <c r="QIT89" s="332" t="s">
        <v>904</v>
      </c>
      <c r="QIU89" s="333" t="s">
        <v>912</v>
      </c>
      <c r="QIV89" s="479">
        <v>42068</v>
      </c>
      <c r="QIW89" s="503">
        <v>2816000</v>
      </c>
      <c r="QIX89" s="336">
        <v>2</v>
      </c>
      <c r="QIY89" s="337" t="s">
        <v>1147</v>
      </c>
      <c r="QIZ89" s="193"/>
      <c r="QJA89" s="336">
        <v>1</v>
      </c>
      <c r="QJB89" s="332" t="s">
        <v>904</v>
      </c>
      <c r="QJC89" s="333" t="s">
        <v>912</v>
      </c>
      <c r="QJD89" s="479">
        <v>42068</v>
      </c>
      <c r="QJE89" s="503">
        <v>2816000</v>
      </c>
      <c r="QJF89" s="336">
        <v>2</v>
      </c>
      <c r="QJG89" s="337" t="s">
        <v>1147</v>
      </c>
      <c r="QJH89" s="193"/>
      <c r="QJI89" s="336">
        <v>1</v>
      </c>
      <c r="QJJ89" s="332" t="s">
        <v>904</v>
      </c>
      <c r="QJK89" s="333" t="s">
        <v>912</v>
      </c>
      <c r="QJL89" s="479">
        <v>42068</v>
      </c>
      <c r="QJM89" s="503">
        <v>2816000</v>
      </c>
      <c r="QJN89" s="336">
        <v>2</v>
      </c>
      <c r="QJO89" s="337" t="s">
        <v>1147</v>
      </c>
      <c r="QJP89" s="193"/>
      <c r="QJQ89" s="336">
        <v>1</v>
      </c>
      <c r="QJR89" s="332" t="s">
        <v>904</v>
      </c>
      <c r="QJS89" s="333" t="s">
        <v>912</v>
      </c>
      <c r="QJT89" s="479">
        <v>42068</v>
      </c>
      <c r="QJU89" s="503">
        <v>2816000</v>
      </c>
      <c r="QJV89" s="336">
        <v>2</v>
      </c>
      <c r="QJW89" s="337" t="s">
        <v>1147</v>
      </c>
      <c r="QJX89" s="193"/>
      <c r="QJY89" s="336">
        <v>1</v>
      </c>
      <c r="QJZ89" s="332" t="s">
        <v>904</v>
      </c>
      <c r="QKA89" s="333" t="s">
        <v>912</v>
      </c>
      <c r="QKB89" s="479">
        <v>42068</v>
      </c>
      <c r="QKC89" s="503">
        <v>2816000</v>
      </c>
      <c r="QKD89" s="336">
        <v>2</v>
      </c>
      <c r="QKE89" s="337" t="s">
        <v>1147</v>
      </c>
      <c r="QKF89" s="193"/>
      <c r="QKG89" s="336">
        <v>1</v>
      </c>
      <c r="QKH89" s="332" t="s">
        <v>904</v>
      </c>
      <c r="QKI89" s="333" t="s">
        <v>912</v>
      </c>
      <c r="QKJ89" s="479">
        <v>42068</v>
      </c>
      <c r="QKK89" s="503">
        <v>2816000</v>
      </c>
      <c r="QKL89" s="336">
        <v>2</v>
      </c>
      <c r="QKM89" s="337" t="s">
        <v>1147</v>
      </c>
      <c r="QKN89" s="193"/>
      <c r="QKO89" s="336">
        <v>1</v>
      </c>
      <c r="QKP89" s="332" t="s">
        <v>904</v>
      </c>
      <c r="QKQ89" s="333" t="s">
        <v>912</v>
      </c>
      <c r="QKR89" s="479">
        <v>42068</v>
      </c>
      <c r="QKS89" s="503">
        <v>2816000</v>
      </c>
      <c r="QKT89" s="336">
        <v>2</v>
      </c>
      <c r="QKU89" s="337" t="s">
        <v>1147</v>
      </c>
      <c r="QKV89" s="193"/>
      <c r="QKW89" s="336">
        <v>1</v>
      </c>
      <c r="QKX89" s="332" t="s">
        <v>904</v>
      </c>
      <c r="QKY89" s="333" t="s">
        <v>912</v>
      </c>
      <c r="QKZ89" s="479">
        <v>42068</v>
      </c>
      <c r="QLA89" s="503">
        <v>2816000</v>
      </c>
      <c r="QLB89" s="336">
        <v>2</v>
      </c>
      <c r="QLC89" s="337" t="s">
        <v>1147</v>
      </c>
      <c r="QLD89" s="193"/>
      <c r="QLE89" s="336">
        <v>1</v>
      </c>
      <c r="QLF89" s="332" t="s">
        <v>904</v>
      </c>
      <c r="QLG89" s="333" t="s">
        <v>912</v>
      </c>
      <c r="QLH89" s="479">
        <v>42068</v>
      </c>
      <c r="QLI89" s="503">
        <v>2816000</v>
      </c>
      <c r="QLJ89" s="336">
        <v>2</v>
      </c>
      <c r="QLK89" s="337" t="s">
        <v>1147</v>
      </c>
      <c r="QLL89" s="193"/>
      <c r="QLM89" s="336">
        <v>1</v>
      </c>
      <c r="QLN89" s="332" t="s">
        <v>904</v>
      </c>
      <c r="QLO89" s="333" t="s">
        <v>912</v>
      </c>
      <c r="QLP89" s="479">
        <v>42068</v>
      </c>
      <c r="QLQ89" s="503">
        <v>2816000</v>
      </c>
      <c r="QLR89" s="336">
        <v>2</v>
      </c>
      <c r="QLS89" s="337" t="s">
        <v>1147</v>
      </c>
      <c r="QLT89" s="193"/>
      <c r="QLU89" s="336">
        <v>1</v>
      </c>
      <c r="QLV89" s="332" t="s">
        <v>904</v>
      </c>
      <c r="QLW89" s="333" t="s">
        <v>912</v>
      </c>
      <c r="QLX89" s="479">
        <v>42068</v>
      </c>
      <c r="QLY89" s="503">
        <v>2816000</v>
      </c>
      <c r="QLZ89" s="336">
        <v>2</v>
      </c>
      <c r="QMA89" s="337" t="s">
        <v>1147</v>
      </c>
      <c r="QMB89" s="193"/>
      <c r="QMC89" s="336">
        <v>1</v>
      </c>
      <c r="QMD89" s="332" t="s">
        <v>904</v>
      </c>
      <c r="QME89" s="333" t="s">
        <v>912</v>
      </c>
      <c r="QMF89" s="479">
        <v>42068</v>
      </c>
      <c r="QMG89" s="503">
        <v>2816000</v>
      </c>
      <c r="QMH89" s="336">
        <v>2</v>
      </c>
      <c r="QMI89" s="337" t="s">
        <v>1147</v>
      </c>
      <c r="QMJ89" s="193"/>
      <c r="QMK89" s="336">
        <v>1</v>
      </c>
      <c r="QML89" s="332" t="s">
        <v>904</v>
      </c>
      <c r="QMM89" s="333" t="s">
        <v>912</v>
      </c>
      <c r="QMN89" s="479">
        <v>42068</v>
      </c>
      <c r="QMO89" s="503">
        <v>2816000</v>
      </c>
      <c r="QMP89" s="336">
        <v>2</v>
      </c>
      <c r="QMQ89" s="337" t="s">
        <v>1147</v>
      </c>
      <c r="QMR89" s="193"/>
      <c r="QMS89" s="336">
        <v>1</v>
      </c>
      <c r="QMT89" s="332" t="s">
        <v>904</v>
      </c>
      <c r="QMU89" s="333" t="s">
        <v>912</v>
      </c>
      <c r="QMV89" s="479">
        <v>42068</v>
      </c>
      <c r="QMW89" s="503">
        <v>2816000</v>
      </c>
      <c r="QMX89" s="336">
        <v>2</v>
      </c>
      <c r="QMY89" s="337" t="s">
        <v>1147</v>
      </c>
      <c r="QMZ89" s="193"/>
      <c r="QNA89" s="336">
        <v>1</v>
      </c>
      <c r="QNB89" s="332" t="s">
        <v>904</v>
      </c>
      <c r="QNC89" s="333" t="s">
        <v>912</v>
      </c>
      <c r="QND89" s="479">
        <v>42068</v>
      </c>
      <c r="QNE89" s="503">
        <v>2816000</v>
      </c>
      <c r="QNF89" s="336">
        <v>2</v>
      </c>
      <c r="QNG89" s="337" t="s">
        <v>1147</v>
      </c>
      <c r="QNH89" s="193"/>
      <c r="QNI89" s="336">
        <v>1</v>
      </c>
      <c r="QNJ89" s="332" t="s">
        <v>904</v>
      </c>
      <c r="QNK89" s="333" t="s">
        <v>912</v>
      </c>
      <c r="QNL89" s="479">
        <v>42068</v>
      </c>
      <c r="QNM89" s="503">
        <v>2816000</v>
      </c>
      <c r="QNN89" s="336">
        <v>2</v>
      </c>
      <c r="QNO89" s="337" t="s">
        <v>1147</v>
      </c>
      <c r="QNP89" s="193"/>
      <c r="QNQ89" s="336">
        <v>1</v>
      </c>
      <c r="QNR89" s="332" t="s">
        <v>904</v>
      </c>
      <c r="QNS89" s="333" t="s">
        <v>912</v>
      </c>
      <c r="QNT89" s="479">
        <v>42068</v>
      </c>
      <c r="QNU89" s="503">
        <v>2816000</v>
      </c>
      <c r="QNV89" s="336">
        <v>2</v>
      </c>
      <c r="QNW89" s="337" t="s">
        <v>1147</v>
      </c>
      <c r="QNX89" s="193"/>
      <c r="QNY89" s="336">
        <v>1</v>
      </c>
      <c r="QNZ89" s="332" t="s">
        <v>904</v>
      </c>
      <c r="QOA89" s="333" t="s">
        <v>912</v>
      </c>
      <c r="QOB89" s="479">
        <v>42068</v>
      </c>
      <c r="QOC89" s="503">
        <v>2816000</v>
      </c>
      <c r="QOD89" s="336">
        <v>2</v>
      </c>
      <c r="QOE89" s="337" t="s">
        <v>1147</v>
      </c>
      <c r="QOF89" s="193"/>
      <c r="QOG89" s="336">
        <v>1</v>
      </c>
      <c r="QOH89" s="332" t="s">
        <v>904</v>
      </c>
      <c r="QOI89" s="333" t="s">
        <v>912</v>
      </c>
      <c r="QOJ89" s="479">
        <v>42068</v>
      </c>
      <c r="QOK89" s="503">
        <v>2816000</v>
      </c>
      <c r="QOL89" s="336">
        <v>2</v>
      </c>
      <c r="QOM89" s="337" t="s">
        <v>1147</v>
      </c>
      <c r="QON89" s="193"/>
      <c r="QOO89" s="336">
        <v>1</v>
      </c>
      <c r="QOP89" s="332" t="s">
        <v>904</v>
      </c>
      <c r="QOQ89" s="333" t="s">
        <v>912</v>
      </c>
      <c r="QOR89" s="479">
        <v>42068</v>
      </c>
      <c r="QOS89" s="503">
        <v>2816000</v>
      </c>
      <c r="QOT89" s="336">
        <v>2</v>
      </c>
      <c r="QOU89" s="337" t="s">
        <v>1147</v>
      </c>
      <c r="QOV89" s="193"/>
      <c r="QOW89" s="336">
        <v>1</v>
      </c>
      <c r="QOX89" s="332" t="s">
        <v>904</v>
      </c>
      <c r="QOY89" s="333" t="s">
        <v>912</v>
      </c>
      <c r="QOZ89" s="479">
        <v>42068</v>
      </c>
      <c r="QPA89" s="503">
        <v>2816000</v>
      </c>
      <c r="QPB89" s="336">
        <v>2</v>
      </c>
      <c r="QPC89" s="337" t="s">
        <v>1147</v>
      </c>
      <c r="QPD89" s="193"/>
      <c r="QPE89" s="336">
        <v>1</v>
      </c>
      <c r="QPF89" s="332" t="s">
        <v>904</v>
      </c>
      <c r="QPG89" s="333" t="s">
        <v>912</v>
      </c>
      <c r="QPH89" s="479">
        <v>42068</v>
      </c>
      <c r="QPI89" s="503">
        <v>2816000</v>
      </c>
      <c r="QPJ89" s="336">
        <v>2</v>
      </c>
      <c r="QPK89" s="337" t="s">
        <v>1147</v>
      </c>
      <c r="QPL89" s="193"/>
      <c r="QPM89" s="336">
        <v>1</v>
      </c>
      <c r="QPN89" s="332" t="s">
        <v>904</v>
      </c>
      <c r="QPO89" s="333" t="s">
        <v>912</v>
      </c>
      <c r="QPP89" s="479">
        <v>42068</v>
      </c>
      <c r="QPQ89" s="503">
        <v>2816000</v>
      </c>
      <c r="QPR89" s="336">
        <v>2</v>
      </c>
      <c r="QPS89" s="337" t="s">
        <v>1147</v>
      </c>
      <c r="QPT89" s="193"/>
      <c r="QPU89" s="336">
        <v>1</v>
      </c>
      <c r="QPV89" s="332" t="s">
        <v>904</v>
      </c>
      <c r="QPW89" s="333" t="s">
        <v>912</v>
      </c>
      <c r="QPX89" s="479">
        <v>42068</v>
      </c>
      <c r="QPY89" s="503">
        <v>2816000</v>
      </c>
      <c r="QPZ89" s="336">
        <v>2</v>
      </c>
      <c r="QQA89" s="337" t="s">
        <v>1147</v>
      </c>
      <c r="QQB89" s="193"/>
      <c r="QQC89" s="336">
        <v>1</v>
      </c>
      <c r="QQD89" s="332" t="s">
        <v>904</v>
      </c>
      <c r="QQE89" s="333" t="s">
        <v>912</v>
      </c>
      <c r="QQF89" s="479">
        <v>42068</v>
      </c>
      <c r="QQG89" s="503">
        <v>2816000</v>
      </c>
      <c r="QQH89" s="336">
        <v>2</v>
      </c>
      <c r="QQI89" s="337" t="s">
        <v>1147</v>
      </c>
      <c r="QQJ89" s="193"/>
      <c r="QQK89" s="336">
        <v>1</v>
      </c>
      <c r="QQL89" s="332" t="s">
        <v>904</v>
      </c>
      <c r="QQM89" s="333" t="s">
        <v>912</v>
      </c>
      <c r="QQN89" s="479">
        <v>42068</v>
      </c>
      <c r="QQO89" s="503">
        <v>2816000</v>
      </c>
      <c r="QQP89" s="336">
        <v>2</v>
      </c>
      <c r="QQQ89" s="337" t="s">
        <v>1147</v>
      </c>
      <c r="QQR89" s="193"/>
      <c r="QQS89" s="336">
        <v>1</v>
      </c>
      <c r="QQT89" s="332" t="s">
        <v>904</v>
      </c>
      <c r="QQU89" s="333" t="s">
        <v>912</v>
      </c>
      <c r="QQV89" s="479">
        <v>42068</v>
      </c>
      <c r="QQW89" s="503">
        <v>2816000</v>
      </c>
      <c r="QQX89" s="336">
        <v>2</v>
      </c>
      <c r="QQY89" s="337" t="s">
        <v>1147</v>
      </c>
      <c r="QQZ89" s="193"/>
      <c r="QRA89" s="336">
        <v>1</v>
      </c>
      <c r="QRB89" s="332" t="s">
        <v>904</v>
      </c>
      <c r="QRC89" s="333" t="s">
        <v>912</v>
      </c>
      <c r="QRD89" s="479">
        <v>42068</v>
      </c>
      <c r="QRE89" s="503">
        <v>2816000</v>
      </c>
      <c r="QRF89" s="336">
        <v>2</v>
      </c>
      <c r="QRG89" s="337" t="s">
        <v>1147</v>
      </c>
      <c r="QRH89" s="193"/>
      <c r="QRI89" s="336">
        <v>1</v>
      </c>
      <c r="QRJ89" s="332" t="s">
        <v>904</v>
      </c>
      <c r="QRK89" s="333" t="s">
        <v>912</v>
      </c>
      <c r="QRL89" s="479">
        <v>42068</v>
      </c>
      <c r="QRM89" s="503">
        <v>2816000</v>
      </c>
      <c r="QRN89" s="336">
        <v>2</v>
      </c>
      <c r="QRO89" s="337" t="s">
        <v>1147</v>
      </c>
      <c r="QRP89" s="193"/>
      <c r="QRQ89" s="336">
        <v>1</v>
      </c>
      <c r="QRR89" s="332" t="s">
        <v>904</v>
      </c>
      <c r="QRS89" s="333" t="s">
        <v>912</v>
      </c>
      <c r="QRT89" s="479">
        <v>42068</v>
      </c>
      <c r="QRU89" s="503">
        <v>2816000</v>
      </c>
      <c r="QRV89" s="336">
        <v>2</v>
      </c>
      <c r="QRW89" s="337" t="s">
        <v>1147</v>
      </c>
      <c r="QRX89" s="193"/>
      <c r="QRY89" s="336">
        <v>1</v>
      </c>
      <c r="QRZ89" s="332" t="s">
        <v>904</v>
      </c>
      <c r="QSA89" s="333" t="s">
        <v>912</v>
      </c>
      <c r="QSB89" s="479">
        <v>42068</v>
      </c>
      <c r="QSC89" s="503">
        <v>2816000</v>
      </c>
      <c r="QSD89" s="336">
        <v>2</v>
      </c>
      <c r="QSE89" s="337" t="s">
        <v>1147</v>
      </c>
      <c r="QSF89" s="193"/>
      <c r="QSG89" s="336">
        <v>1</v>
      </c>
      <c r="QSH89" s="332" t="s">
        <v>904</v>
      </c>
      <c r="QSI89" s="333" t="s">
        <v>912</v>
      </c>
      <c r="QSJ89" s="479">
        <v>42068</v>
      </c>
      <c r="QSK89" s="503">
        <v>2816000</v>
      </c>
      <c r="QSL89" s="336">
        <v>2</v>
      </c>
      <c r="QSM89" s="337" t="s">
        <v>1147</v>
      </c>
      <c r="QSN89" s="193"/>
      <c r="QSO89" s="336">
        <v>1</v>
      </c>
      <c r="QSP89" s="332" t="s">
        <v>904</v>
      </c>
      <c r="QSQ89" s="333" t="s">
        <v>912</v>
      </c>
      <c r="QSR89" s="479">
        <v>42068</v>
      </c>
      <c r="QSS89" s="503">
        <v>2816000</v>
      </c>
      <c r="QST89" s="336">
        <v>2</v>
      </c>
      <c r="QSU89" s="337" t="s">
        <v>1147</v>
      </c>
      <c r="QSV89" s="193"/>
      <c r="QSW89" s="336">
        <v>1</v>
      </c>
      <c r="QSX89" s="332" t="s">
        <v>904</v>
      </c>
      <c r="QSY89" s="333" t="s">
        <v>912</v>
      </c>
      <c r="QSZ89" s="479">
        <v>42068</v>
      </c>
      <c r="QTA89" s="503">
        <v>2816000</v>
      </c>
      <c r="QTB89" s="336">
        <v>2</v>
      </c>
      <c r="QTC89" s="337" t="s">
        <v>1147</v>
      </c>
      <c r="QTD89" s="193"/>
      <c r="QTE89" s="336">
        <v>1</v>
      </c>
      <c r="QTF89" s="332" t="s">
        <v>904</v>
      </c>
      <c r="QTG89" s="333" t="s">
        <v>912</v>
      </c>
      <c r="QTH89" s="479">
        <v>42068</v>
      </c>
      <c r="QTI89" s="503">
        <v>2816000</v>
      </c>
      <c r="QTJ89" s="336">
        <v>2</v>
      </c>
      <c r="QTK89" s="337" t="s">
        <v>1147</v>
      </c>
      <c r="QTL89" s="193"/>
      <c r="QTM89" s="336">
        <v>1</v>
      </c>
      <c r="QTN89" s="332" t="s">
        <v>904</v>
      </c>
      <c r="QTO89" s="333" t="s">
        <v>912</v>
      </c>
      <c r="QTP89" s="479">
        <v>42068</v>
      </c>
      <c r="QTQ89" s="503">
        <v>2816000</v>
      </c>
      <c r="QTR89" s="336">
        <v>2</v>
      </c>
      <c r="QTS89" s="337" t="s">
        <v>1147</v>
      </c>
      <c r="QTT89" s="193"/>
      <c r="QTU89" s="336">
        <v>1</v>
      </c>
      <c r="QTV89" s="332" t="s">
        <v>904</v>
      </c>
      <c r="QTW89" s="333" t="s">
        <v>912</v>
      </c>
      <c r="QTX89" s="479">
        <v>42068</v>
      </c>
      <c r="QTY89" s="503">
        <v>2816000</v>
      </c>
      <c r="QTZ89" s="336">
        <v>2</v>
      </c>
      <c r="QUA89" s="337" t="s">
        <v>1147</v>
      </c>
      <c r="QUB89" s="193"/>
      <c r="QUC89" s="336">
        <v>1</v>
      </c>
      <c r="QUD89" s="332" t="s">
        <v>904</v>
      </c>
      <c r="QUE89" s="333" t="s">
        <v>912</v>
      </c>
      <c r="QUF89" s="479">
        <v>42068</v>
      </c>
      <c r="QUG89" s="503">
        <v>2816000</v>
      </c>
      <c r="QUH89" s="336">
        <v>2</v>
      </c>
      <c r="QUI89" s="337" t="s">
        <v>1147</v>
      </c>
      <c r="QUJ89" s="193"/>
      <c r="QUK89" s="336">
        <v>1</v>
      </c>
      <c r="QUL89" s="332" t="s">
        <v>904</v>
      </c>
      <c r="QUM89" s="333" t="s">
        <v>912</v>
      </c>
      <c r="QUN89" s="479">
        <v>42068</v>
      </c>
      <c r="QUO89" s="503">
        <v>2816000</v>
      </c>
      <c r="QUP89" s="336">
        <v>2</v>
      </c>
      <c r="QUQ89" s="337" t="s">
        <v>1147</v>
      </c>
      <c r="QUR89" s="193"/>
      <c r="QUS89" s="336">
        <v>1</v>
      </c>
      <c r="QUT89" s="332" t="s">
        <v>904</v>
      </c>
      <c r="QUU89" s="333" t="s">
        <v>912</v>
      </c>
      <c r="QUV89" s="479">
        <v>42068</v>
      </c>
      <c r="QUW89" s="503">
        <v>2816000</v>
      </c>
      <c r="QUX89" s="336">
        <v>2</v>
      </c>
      <c r="QUY89" s="337" t="s">
        <v>1147</v>
      </c>
      <c r="QUZ89" s="193"/>
      <c r="QVA89" s="336">
        <v>1</v>
      </c>
      <c r="QVB89" s="332" t="s">
        <v>904</v>
      </c>
      <c r="QVC89" s="333" t="s">
        <v>912</v>
      </c>
      <c r="QVD89" s="479">
        <v>42068</v>
      </c>
      <c r="QVE89" s="503">
        <v>2816000</v>
      </c>
      <c r="QVF89" s="336">
        <v>2</v>
      </c>
      <c r="QVG89" s="337" t="s">
        <v>1147</v>
      </c>
      <c r="QVH89" s="193"/>
      <c r="QVI89" s="336">
        <v>1</v>
      </c>
      <c r="QVJ89" s="332" t="s">
        <v>904</v>
      </c>
      <c r="QVK89" s="333" t="s">
        <v>912</v>
      </c>
      <c r="QVL89" s="479">
        <v>42068</v>
      </c>
      <c r="QVM89" s="503">
        <v>2816000</v>
      </c>
      <c r="QVN89" s="336">
        <v>2</v>
      </c>
      <c r="QVO89" s="337" t="s">
        <v>1147</v>
      </c>
      <c r="QVP89" s="193"/>
      <c r="QVQ89" s="336">
        <v>1</v>
      </c>
      <c r="QVR89" s="332" t="s">
        <v>904</v>
      </c>
      <c r="QVS89" s="333" t="s">
        <v>912</v>
      </c>
      <c r="QVT89" s="479">
        <v>42068</v>
      </c>
      <c r="QVU89" s="503">
        <v>2816000</v>
      </c>
      <c r="QVV89" s="336">
        <v>2</v>
      </c>
      <c r="QVW89" s="337" t="s">
        <v>1147</v>
      </c>
      <c r="QVX89" s="193"/>
      <c r="QVY89" s="336">
        <v>1</v>
      </c>
      <c r="QVZ89" s="332" t="s">
        <v>904</v>
      </c>
      <c r="QWA89" s="333" t="s">
        <v>912</v>
      </c>
      <c r="QWB89" s="479">
        <v>42068</v>
      </c>
      <c r="QWC89" s="503">
        <v>2816000</v>
      </c>
      <c r="QWD89" s="336">
        <v>2</v>
      </c>
      <c r="QWE89" s="337" t="s">
        <v>1147</v>
      </c>
      <c r="QWF89" s="193"/>
      <c r="QWG89" s="336">
        <v>1</v>
      </c>
      <c r="QWH89" s="332" t="s">
        <v>904</v>
      </c>
      <c r="QWI89" s="333" t="s">
        <v>912</v>
      </c>
      <c r="QWJ89" s="479">
        <v>42068</v>
      </c>
      <c r="QWK89" s="503">
        <v>2816000</v>
      </c>
      <c r="QWL89" s="336">
        <v>2</v>
      </c>
      <c r="QWM89" s="337" t="s">
        <v>1147</v>
      </c>
      <c r="QWN89" s="193"/>
      <c r="QWO89" s="336">
        <v>1</v>
      </c>
      <c r="QWP89" s="332" t="s">
        <v>904</v>
      </c>
      <c r="QWQ89" s="333" t="s">
        <v>912</v>
      </c>
      <c r="QWR89" s="479">
        <v>42068</v>
      </c>
      <c r="QWS89" s="503">
        <v>2816000</v>
      </c>
      <c r="QWT89" s="336">
        <v>2</v>
      </c>
      <c r="QWU89" s="337" t="s">
        <v>1147</v>
      </c>
      <c r="QWV89" s="193"/>
      <c r="QWW89" s="336">
        <v>1</v>
      </c>
      <c r="QWX89" s="332" t="s">
        <v>904</v>
      </c>
      <c r="QWY89" s="333" t="s">
        <v>912</v>
      </c>
      <c r="QWZ89" s="479">
        <v>42068</v>
      </c>
      <c r="QXA89" s="503">
        <v>2816000</v>
      </c>
      <c r="QXB89" s="336">
        <v>2</v>
      </c>
      <c r="QXC89" s="337" t="s">
        <v>1147</v>
      </c>
      <c r="QXD89" s="193"/>
      <c r="QXE89" s="336">
        <v>1</v>
      </c>
      <c r="QXF89" s="332" t="s">
        <v>904</v>
      </c>
      <c r="QXG89" s="333" t="s">
        <v>912</v>
      </c>
      <c r="QXH89" s="479">
        <v>42068</v>
      </c>
      <c r="QXI89" s="503">
        <v>2816000</v>
      </c>
      <c r="QXJ89" s="336">
        <v>2</v>
      </c>
      <c r="QXK89" s="337" t="s">
        <v>1147</v>
      </c>
      <c r="QXL89" s="193"/>
      <c r="QXM89" s="336">
        <v>1</v>
      </c>
      <c r="QXN89" s="332" t="s">
        <v>904</v>
      </c>
      <c r="QXO89" s="333" t="s">
        <v>912</v>
      </c>
      <c r="QXP89" s="479">
        <v>42068</v>
      </c>
      <c r="QXQ89" s="503">
        <v>2816000</v>
      </c>
      <c r="QXR89" s="336">
        <v>2</v>
      </c>
      <c r="QXS89" s="337" t="s">
        <v>1147</v>
      </c>
      <c r="QXT89" s="193"/>
      <c r="QXU89" s="336">
        <v>1</v>
      </c>
      <c r="QXV89" s="332" t="s">
        <v>904</v>
      </c>
      <c r="QXW89" s="333" t="s">
        <v>912</v>
      </c>
      <c r="QXX89" s="479">
        <v>42068</v>
      </c>
      <c r="QXY89" s="503">
        <v>2816000</v>
      </c>
      <c r="QXZ89" s="336">
        <v>2</v>
      </c>
      <c r="QYA89" s="337" t="s">
        <v>1147</v>
      </c>
      <c r="QYB89" s="193"/>
      <c r="QYC89" s="336">
        <v>1</v>
      </c>
      <c r="QYD89" s="332" t="s">
        <v>904</v>
      </c>
      <c r="QYE89" s="333" t="s">
        <v>912</v>
      </c>
      <c r="QYF89" s="479">
        <v>42068</v>
      </c>
      <c r="QYG89" s="503">
        <v>2816000</v>
      </c>
      <c r="QYH89" s="336">
        <v>2</v>
      </c>
      <c r="QYI89" s="337" t="s">
        <v>1147</v>
      </c>
      <c r="QYJ89" s="193"/>
      <c r="QYK89" s="336">
        <v>1</v>
      </c>
      <c r="QYL89" s="332" t="s">
        <v>904</v>
      </c>
      <c r="QYM89" s="333" t="s">
        <v>912</v>
      </c>
      <c r="QYN89" s="479">
        <v>42068</v>
      </c>
      <c r="QYO89" s="503">
        <v>2816000</v>
      </c>
      <c r="QYP89" s="336">
        <v>2</v>
      </c>
      <c r="QYQ89" s="337" t="s">
        <v>1147</v>
      </c>
      <c r="QYR89" s="193"/>
      <c r="QYS89" s="336">
        <v>1</v>
      </c>
      <c r="QYT89" s="332" t="s">
        <v>904</v>
      </c>
      <c r="QYU89" s="333" t="s">
        <v>912</v>
      </c>
      <c r="QYV89" s="479">
        <v>42068</v>
      </c>
      <c r="QYW89" s="503">
        <v>2816000</v>
      </c>
      <c r="QYX89" s="336">
        <v>2</v>
      </c>
      <c r="QYY89" s="337" t="s">
        <v>1147</v>
      </c>
      <c r="QYZ89" s="193"/>
      <c r="QZA89" s="336">
        <v>1</v>
      </c>
      <c r="QZB89" s="332" t="s">
        <v>904</v>
      </c>
      <c r="QZC89" s="333" t="s">
        <v>912</v>
      </c>
      <c r="QZD89" s="479">
        <v>42068</v>
      </c>
      <c r="QZE89" s="503">
        <v>2816000</v>
      </c>
      <c r="QZF89" s="336">
        <v>2</v>
      </c>
      <c r="QZG89" s="337" t="s">
        <v>1147</v>
      </c>
      <c r="QZH89" s="193"/>
      <c r="QZI89" s="336">
        <v>1</v>
      </c>
      <c r="QZJ89" s="332" t="s">
        <v>904</v>
      </c>
      <c r="QZK89" s="333" t="s">
        <v>912</v>
      </c>
      <c r="QZL89" s="479">
        <v>42068</v>
      </c>
      <c r="QZM89" s="503">
        <v>2816000</v>
      </c>
      <c r="QZN89" s="336">
        <v>2</v>
      </c>
      <c r="QZO89" s="337" t="s">
        <v>1147</v>
      </c>
      <c r="QZP89" s="193"/>
      <c r="QZQ89" s="336">
        <v>1</v>
      </c>
      <c r="QZR89" s="332" t="s">
        <v>904</v>
      </c>
      <c r="QZS89" s="333" t="s">
        <v>912</v>
      </c>
      <c r="QZT89" s="479">
        <v>42068</v>
      </c>
      <c r="QZU89" s="503">
        <v>2816000</v>
      </c>
      <c r="QZV89" s="336">
        <v>2</v>
      </c>
      <c r="QZW89" s="337" t="s">
        <v>1147</v>
      </c>
      <c r="QZX89" s="193"/>
      <c r="QZY89" s="336">
        <v>1</v>
      </c>
      <c r="QZZ89" s="332" t="s">
        <v>904</v>
      </c>
      <c r="RAA89" s="333" t="s">
        <v>912</v>
      </c>
      <c r="RAB89" s="479">
        <v>42068</v>
      </c>
      <c r="RAC89" s="503">
        <v>2816000</v>
      </c>
      <c r="RAD89" s="336">
        <v>2</v>
      </c>
      <c r="RAE89" s="337" t="s">
        <v>1147</v>
      </c>
      <c r="RAF89" s="193"/>
      <c r="RAG89" s="336">
        <v>1</v>
      </c>
      <c r="RAH89" s="332" t="s">
        <v>904</v>
      </c>
      <c r="RAI89" s="333" t="s">
        <v>912</v>
      </c>
      <c r="RAJ89" s="479">
        <v>42068</v>
      </c>
      <c r="RAK89" s="503">
        <v>2816000</v>
      </c>
      <c r="RAL89" s="336">
        <v>2</v>
      </c>
      <c r="RAM89" s="337" t="s">
        <v>1147</v>
      </c>
      <c r="RAN89" s="193"/>
      <c r="RAO89" s="336">
        <v>1</v>
      </c>
      <c r="RAP89" s="332" t="s">
        <v>904</v>
      </c>
      <c r="RAQ89" s="333" t="s">
        <v>912</v>
      </c>
      <c r="RAR89" s="479">
        <v>42068</v>
      </c>
      <c r="RAS89" s="503">
        <v>2816000</v>
      </c>
      <c r="RAT89" s="336">
        <v>2</v>
      </c>
      <c r="RAU89" s="337" t="s">
        <v>1147</v>
      </c>
      <c r="RAV89" s="193"/>
      <c r="RAW89" s="336">
        <v>1</v>
      </c>
      <c r="RAX89" s="332" t="s">
        <v>904</v>
      </c>
      <c r="RAY89" s="333" t="s">
        <v>912</v>
      </c>
      <c r="RAZ89" s="479">
        <v>42068</v>
      </c>
      <c r="RBA89" s="503">
        <v>2816000</v>
      </c>
      <c r="RBB89" s="336">
        <v>2</v>
      </c>
      <c r="RBC89" s="337" t="s">
        <v>1147</v>
      </c>
      <c r="RBD89" s="193"/>
      <c r="RBE89" s="336">
        <v>1</v>
      </c>
      <c r="RBF89" s="332" t="s">
        <v>904</v>
      </c>
      <c r="RBG89" s="333" t="s">
        <v>912</v>
      </c>
      <c r="RBH89" s="479">
        <v>42068</v>
      </c>
      <c r="RBI89" s="503">
        <v>2816000</v>
      </c>
      <c r="RBJ89" s="336">
        <v>2</v>
      </c>
      <c r="RBK89" s="337" t="s">
        <v>1147</v>
      </c>
      <c r="RBL89" s="193"/>
      <c r="RBM89" s="336">
        <v>1</v>
      </c>
      <c r="RBN89" s="332" t="s">
        <v>904</v>
      </c>
      <c r="RBO89" s="333" t="s">
        <v>912</v>
      </c>
      <c r="RBP89" s="479">
        <v>42068</v>
      </c>
      <c r="RBQ89" s="503">
        <v>2816000</v>
      </c>
      <c r="RBR89" s="336">
        <v>2</v>
      </c>
      <c r="RBS89" s="337" t="s">
        <v>1147</v>
      </c>
      <c r="RBT89" s="193"/>
      <c r="RBU89" s="336">
        <v>1</v>
      </c>
      <c r="RBV89" s="332" t="s">
        <v>904</v>
      </c>
      <c r="RBW89" s="333" t="s">
        <v>912</v>
      </c>
      <c r="RBX89" s="479">
        <v>42068</v>
      </c>
      <c r="RBY89" s="503">
        <v>2816000</v>
      </c>
      <c r="RBZ89" s="336">
        <v>2</v>
      </c>
      <c r="RCA89" s="337" t="s">
        <v>1147</v>
      </c>
      <c r="RCB89" s="193"/>
      <c r="RCC89" s="336">
        <v>1</v>
      </c>
      <c r="RCD89" s="332" t="s">
        <v>904</v>
      </c>
      <c r="RCE89" s="333" t="s">
        <v>912</v>
      </c>
      <c r="RCF89" s="479">
        <v>42068</v>
      </c>
      <c r="RCG89" s="503">
        <v>2816000</v>
      </c>
      <c r="RCH89" s="336">
        <v>2</v>
      </c>
      <c r="RCI89" s="337" t="s">
        <v>1147</v>
      </c>
      <c r="RCJ89" s="193"/>
      <c r="RCK89" s="336">
        <v>1</v>
      </c>
      <c r="RCL89" s="332" t="s">
        <v>904</v>
      </c>
      <c r="RCM89" s="333" t="s">
        <v>912</v>
      </c>
      <c r="RCN89" s="479">
        <v>42068</v>
      </c>
      <c r="RCO89" s="503">
        <v>2816000</v>
      </c>
      <c r="RCP89" s="336">
        <v>2</v>
      </c>
      <c r="RCQ89" s="337" t="s">
        <v>1147</v>
      </c>
      <c r="RCR89" s="193"/>
      <c r="RCS89" s="336">
        <v>1</v>
      </c>
      <c r="RCT89" s="332" t="s">
        <v>904</v>
      </c>
      <c r="RCU89" s="333" t="s">
        <v>912</v>
      </c>
      <c r="RCV89" s="479">
        <v>42068</v>
      </c>
      <c r="RCW89" s="503">
        <v>2816000</v>
      </c>
      <c r="RCX89" s="336">
        <v>2</v>
      </c>
      <c r="RCY89" s="337" t="s">
        <v>1147</v>
      </c>
      <c r="RCZ89" s="193"/>
      <c r="RDA89" s="336">
        <v>1</v>
      </c>
      <c r="RDB89" s="332" t="s">
        <v>904</v>
      </c>
      <c r="RDC89" s="333" t="s">
        <v>912</v>
      </c>
      <c r="RDD89" s="479">
        <v>42068</v>
      </c>
      <c r="RDE89" s="503">
        <v>2816000</v>
      </c>
      <c r="RDF89" s="336">
        <v>2</v>
      </c>
      <c r="RDG89" s="337" t="s">
        <v>1147</v>
      </c>
      <c r="RDH89" s="193"/>
      <c r="RDI89" s="336">
        <v>1</v>
      </c>
      <c r="RDJ89" s="332" t="s">
        <v>904</v>
      </c>
      <c r="RDK89" s="333" t="s">
        <v>912</v>
      </c>
      <c r="RDL89" s="479">
        <v>42068</v>
      </c>
      <c r="RDM89" s="503">
        <v>2816000</v>
      </c>
      <c r="RDN89" s="336">
        <v>2</v>
      </c>
      <c r="RDO89" s="337" t="s">
        <v>1147</v>
      </c>
      <c r="RDP89" s="193"/>
      <c r="RDQ89" s="336">
        <v>1</v>
      </c>
      <c r="RDR89" s="332" t="s">
        <v>904</v>
      </c>
      <c r="RDS89" s="333" t="s">
        <v>912</v>
      </c>
      <c r="RDT89" s="479">
        <v>42068</v>
      </c>
      <c r="RDU89" s="503">
        <v>2816000</v>
      </c>
      <c r="RDV89" s="336">
        <v>2</v>
      </c>
      <c r="RDW89" s="337" t="s">
        <v>1147</v>
      </c>
      <c r="RDX89" s="193"/>
      <c r="RDY89" s="336">
        <v>1</v>
      </c>
      <c r="RDZ89" s="332" t="s">
        <v>904</v>
      </c>
      <c r="REA89" s="333" t="s">
        <v>912</v>
      </c>
      <c r="REB89" s="479">
        <v>42068</v>
      </c>
      <c r="REC89" s="503">
        <v>2816000</v>
      </c>
      <c r="RED89" s="336">
        <v>2</v>
      </c>
      <c r="REE89" s="337" t="s">
        <v>1147</v>
      </c>
      <c r="REF89" s="193"/>
      <c r="REG89" s="336">
        <v>1</v>
      </c>
      <c r="REH89" s="332" t="s">
        <v>904</v>
      </c>
      <c r="REI89" s="333" t="s">
        <v>912</v>
      </c>
      <c r="REJ89" s="479">
        <v>42068</v>
      </c>
      <c r="REK89" s="503">
        <v>2816000</v>
      </c>
      <c r="REL89" s="336">
        <v>2</v>
      </c>
      <c r="REM89" s="337" t="s">
        <v>1147</v>
      </c>
      <c r="REN89" s="193"/>
      <c r="REO89" s="336">
        <v>1</v>
      </c>
      <c r="REP89" s="332" t="s">
        <v>904</v>
      </c>
      <c r="REQ89" s="333" t="s">
        <v>912</v>
      </c>
      <c r="RER89" s="479">
        <v>42068</v>
      </c>
      <c r="RES89" s="503">
        <v>2816000</v>
      </c>
      <c r="RET89" s="336">
        <v>2</v>
      </c>
      <c r="REU89" s="337" t="s">
        <v>1147</v>
      </c>
      <c r="REV89" s="193"/>
      <c r="REW89" s="336">
        <v>1</v>
      </c>
      <c r="REX89" s="332" t="s">
        <v>904</v>
      </c>
      <c r="REY89" s="333" t="s">
        <v>912</v>
      </c>
      <c r="REZ89" s="479">
        <v>42068</v>
      </c>
      <c r="RFA89" s="503">
        <v>2816000</v>
      </c>
      <c r="RFB89" s="336">
        <v>2</v>
      </c>
      <c r="RFC89" s="337" t="s">
        <v>1147</v>
      </c>
      <c r="RFD89" s="193"/>
      <c r="RFE89" s="336">
        <v>1</v>
      </c>
      <c r="RFF89" s="332" t="s">
        <v>904</v>
      </c>
      <c r="RFG89" s="333" t="s">
        <v>912</v>
      </c>
      <c r="RFH89" s="479">
        <v>42068</v>
      </c>
      <c r="RFI89" s="503">
        <v>2816000</v>
      </c>
      <c r="RFJ89" s="336">
        <v>2</v>
      </c>
      <c r="RFK89" s="337" t="s">
        <v>1147</v>
      </c>
      <c r="RFL89" s="193"/>
      <c r="RFM89" s="336">
        <v>1</v>
      </c>
      <c r="RFN89" s="332" t="s">
        <v>904</v>
      </c>
      <c r="RFO89" s="333" t="s">
        <v>912</v>
      </c>
      <c r="RFP89" s="479">
        <v>42068</v>
      </c>
      <c r="RFQ89" s="503">
        <v>2816000</v>
      </c>
      <c r="RFR89" s="336">
        <v>2</v>
      </c>
      <c r="RFS89" s="337" t="s">
        <v>1147</v>
      </c>
      <c r="RFT89" s="193"/>
      <c r="RFU89" s="336">
        <v>1</v>
      </c>
      <c r="RFV89" s="332" t="s">
        <v>904</v>
      </c>
      <c r="RFW89" s="333" t="s">
        <v>912</v>
      </c>
      <c r="RFX89" s="479">
        <v>42068</v>
      </c>
      <c r="RFY89" s="503">
        <v>2816000</v>
      </c>
      <c r="RFZ89" s="336">
        <v>2</v>
      </c>
      <c r="RGA89" s="337" t="s">
        <v>1147</v>
      </c>
      <c r="RGB89" s="193"/>
      <c r="RGC89" s="336">
        <v>1</v>
      </c>
      <c r="RGD89" s="332" t="s">
        <v>904</v>
      </c>
      <c r="RGE89" s="333" t="s">
        <v>912</v>
      </c>
      <c r="RGF89" s="479">
        <v>42068</v>
      </c>
      <c r="RGG89" s="503">
        <v>2816000</v>
      </c>
      <c r="RGH89" s="336">
        <v>2</v>
      </c>
      <c r="RGI89" s="337" t="s">
        <v>1147</v>
      </c>
      <c r="RGJ89" s="193"/>
      <c r="RGK89" s="336">
        <v>1</v>
      </c>
      <c r="RGL89" s="332" t="s">
        <v>904</v>
      </c>
      <c r="RGM89" s="333" t="s">
        <v>912</v>
      </c>
      <c r="RGN89" s="479">
        <v>42068</v>
      </c>
      <c r="RGO89" s="503">
        <v>2816000</v>
      </c>
      <c r="RGP89" s="336">
        <v>2</v>
      </c>
      <c r="RGQ89" s="337" t="s">
        <v>1147</v>
      </c>
      <c r="RGR89" s="193"/>
      <c r="RGS89" s="336">
        <v>1</v>
      </c>
      <c r="RGT89" s="332" t="s">
        <v>904</v>
      </c>
      <c r="RGU89" s="333" t="s">
        <v>912</v>
      </c>
      <c r="RGV89" s="479">
        <v>42068</v>
      </c>
      <c r="RGW89" s="503">
        <v>2816000</v>
      </c>
      <c r="RGX89" s="336">
        <v>2</v>
      </c>
      <c r="RGY89" s="337" t="s">
        <v>1147</v>
      </c>
      <c r="RGZ89" s="193"/>
      <c r="RHA89" s="336">
        <v>1</v>
      </c>
      <c r="RHB89" s="332" t="s">
        <v>904</v>
      </c>
      <c r="RHC89" s="333" t="s">
        <v>912</v>
      </c>
      <c r="RHD89" s="479">
        <v>42068</v>
      </c>
      <c r="RHE89" s="503">
        <v>2816000</v>
      </c>
      <c r="RHF89" s="336">
        <v>2</v>
      </c>
      <c r="RHG89" s="337" t="s">
        <v>1147</v>
      </c>
      <c r="RHH89" s="193"/>
      <c r="RHI89" s="336">
        <v>1</v>
      </c>
      <c r="RHJ89" s="332" t="s">
        <v>904</v>
      </c>
      <c r="RHK89" s="333" t="s">
        <v>912</v>
      </c>
      <c r="RHL89" s="479">
        <v>42068</v>
      </c>
      <c r="RHM89" s="503">
        <v>2816000</v>
      </c>
      <c r="RHN89" s="336">
        <v>2</v>
      </c>
      <c r="RHO89" s="337" t="s">
        <v>1147</v>
      </c>
      <c r="RHP89" s="193"/>
      <c r="RHQ89" s="336">
        <v>1</v>
      </c>
      <c r="RHR89" s="332" t="s">
        <v>904</v>
      </c>
      <c r="RHS89" s="333" t="s">
        <v>912</v>
      </c>
      <c r="RHT89" s="479">
        <v>42068</v>
      </c>
      <c r="RHU89" s="503">
        <v>2816000</v>
      </c>
      <c r="RHV89" s="336">
        <v>2</v>
      </c>
      <c r="RHW89" s="337" t="s">
        <v>1147</v>
      </c>
      <c r="RHX89" s="193"/>
      <c r="RHY89" s="336">
        <v>1</v>
      </c>
      <c r="RHZ89" s="332" t="s">
        <v>904</v>
      </c>
      <c r="RIA89" s="333" t="s">
        <v>912</v>
      </c>
      <c r="RIB89" s="479">
        <v>42068</v>
      </c>
      <c r="RIC89" s="503">
        <v>2816000</v>
      </c>
      <c r="RID89" s="336">
        <v>2</v>
      </c>
      <c r="RIE89" s="337" t="s">
        <v>1147</v>
      </c>
      <c r="RIF89" s="193"/>
      <c r="RIG89" s="336">
        <v>1</v>
      </c>
      <c r="RIH89" s="332" t="s">
        <v>904</v>
      </c>
      <c r="RII89" s="333" t="s">
        <v>912</v>
      </c>
      <c r="RIJ89" s="479">
        <v>42068</v>
      </c>
      <c r="RIK89" s="503">
        <v>2816000</v>
      </c>
      <c r="RIL89" s="336">
        <v>2</v>
      </c>
      <c r="RIM89" s="337" t="s">
        <v>1147</v>
      </c>
      <c r="RIN89" s="193"/>
      <c r="RIO89" s="336">
        <v>1</v>
      </c>
      <c r="RIP89" s="332" t="s">
        <v>904</v>
      </c>
      <c r="RIQ89" s="333" t="s">
        <v>912</v>
      </c>
      <c r="RIR89" s="479">
        <v>42068</v>
      </c>
      <c r="RIS89" s="503">
        <v>2816000</v>
      </c>
      <c r="RIT89" s="336">
        <v>2</v>
      </c>
      <c r="RIU89" s="337" t="s">
        <v>1147</v>
      </c>
      <c r="RIV89" s="193"/>
      <c r="RIW89" s="336">
        <v>1</v>
      </c>
      <c r="RIX89" s="332" t="s">
        <v>904</v>
      </c>
      <c r="RIY89" s="333" t="s">
        <v>912</v>
      </c>
      <c r="RIZ89" s="479">
        <v>42068</v>
      </c>
      <c r="RJA89" s="503">
        <v>2816000</v>
      </c>
      <c r="RJB89" s="336">
        <v>2</v>
      </c>
      <c r="RJC89" s="337" t="s">
        <v>1147</v>
      </c>
      <c r="RJD89" s="193"/>
      <c r="RJE89" s="336">
        <v>1</v>
      </c>
      <c r="RJF89" s="332" t="s">
        <v>904</v>
      </c>
      <c r="RJG89" s="333" t="s">
        <v>912</v>
      </c>
      <c r="RJH89" s="479">
        <v>42068</v>
      </c>
      <c r="RJI89" s="503">
        <v>2816000</v>
      </c>
      <c r="RJJ89" s="336">
        <v>2</v>
      </c>
      <c r="RJK89" s="337" t="s">
        <v>1147</v>
      </c>
      <c r="RJL89" s="193"/>
      <c r="RJM89" s="336">
        <v>1</v>
      </c>
      <c r="RJN89" s="332" t="s">
        <v>904</v>
      </c>
      <c r="RJO89" s="333" t="s">
        <v>912</v>
      </c>
      <c r="RJP89" s="479">
        <v>42068</v>
      </c>
      <c r="RJQ89" s="503">
        <v>2816000</v>
      </c>
      <c r="RJR89" s="336">
        <v>2</v>
      </c>
      <c r="RJS89" s="337" t="s">
        <v>1147</v>
      </c>
      <c r="RJT89" s="193"/>
      <c r="RJU89" s="336">
        <v>1</v>
      </c>
      <c r="RJV89" s="332" t="s">
        <v>904</v>
      </c>
      <c r="RJW89" s="333" t="s">
        <v>912</v>
      </c>
      <c r="RJX89" s="479">
        <v>42068</v>
      </c>
      <c r="RJY89" s="503">
        <v>2816000</v>
      </c>
      <c r="RJZ89" s="336">
        <v>2</v>
      </c>
      <c r="RKA89" s="337" t="s">
        <v>1147</v>
      </c>
      <c r="RKB89" s="193"/>
      <c r="RKC89" s="336">
        <v>1</v>
      </c>
      <c r="RKD89" s="332" t="s">
        <v>904</v>
      </c>
      <c r="RKE89" s="333" t="s">
        <v>912</v>
      </c>
      <c r="RKF89" s="479">
        <v>42068</v>
      </c>
      <c r="RKG89" s="503">
        <v>2816000</v>
      </c>
      <c r="RKH89" s="336">
        <v>2</v>
      </c>
      <c r="RKI89" s="337" t="s">
        <v>1147</v>
      </c>
      <c r="RKJ89" s="193"/>
      <c r="RKK89" s="336">
        <v>1</v>
      </c>
      <c r="RKL89" s="332" t="s">
        <v>904</v>
      </c>
      <c r="RKM89" s="333" t="s">
        <v>912</v>
      </c>
      <c r="RKN89" s="479">
        <v>42068</v>
      </c>
      <c r="RKO89" s="503">
        <v>2816000</v>
      </c>
      <c r="RKP89" s="336">
        <v>2</v>
      </c>
      <c r="RKQ89" s="337" t="s">
        <v>1147</v>
      </c>
      <c r="RKR89" s="193"/>
      <c r="RKS89" s="336">
        <v>1</v>
      </c>
      <c r="RKT89" s="332" t="s">
        <v>904</v>
      </c>
      <c r="RKU89" s="333" t="s">
        <v>912</v>
      </c>
      <c r="RKV89" s="479">
        <v>42068</v>
      </c>
      <c r="RKW89" s="503">
        <v>2816000</v>
      </c>
      <c r="RKX89" s="336">
        <v>2</v>
      </c>
      <c r="RKY89" s="337" t="s">
        <v>1147</v>
      </c>
      <c r="RKZ89" s="193"/>
      <c r="RLA89" s="336">
        <v>1</v>
      </c>
      <c r="RLB89" s="332" t="s">
        <v>904</v>
      </c>
      <c r="RLC89" s="333" t="s">
        <v>912</v>
      </c>
      <c r="RLD89" s="479">
        <v>42068</v>
      </c>
      <c r="RLE89" s="503">
        <v>2816000</v>
      </c>
      <c r="RLF89" s="336">
        <v>2</v>
      </c>
      <c r="RLG89" s="337" t="s">
        <v>1147</v>
      </c>
      <c r="RLH89" s="193"/>
      <c r="RLI89" s="336">
        <v>1</v>
      </c>
      <c r="RLJ89" s="332" t="s">
        <v>904</v>
      </c>
      <c r="RLK89" s="333" t="s">
        <v>912</v>
      </c>
      <c r="RLL89" s="479">
        <v>42068</v>
      </c>
      <c r="RLM89" s="503">
        <v>2816000</v>
      </c>
      <c r="RLN89" s="336">
        <v>2</v>
      </c>
      <c r="RLO89" s="337" t="s">
        <v>1147</v>
      </c>
      <c r="RLP89" s="193"/>
      <c r="RLQ89" s="336">
        <v>1</v>
      </c>
      <c r="RLR89" s="332" t="s">
        <v>904</v>
      </c>
      <c r="RLS89" s="333" t="s">
        <v>912</v>
      </c>
      <c r="RLT89" s="479">
        <v>42068</v>
      </c>
      <c r="RLU89" s="503">
        <v>2816000</v>
      </c>
      <c r="RLV89" s="336">
        <v>2</v>
      </c>
      <c r="RLW89" s="337" t="s">
        <v>1147</v>
      </c>
      <c r="RLX89" s="193"/>
      <c r="RLY89" s="336">
        <v>1</v>
      </c>
      <c r="RLZ89" s="332" t="s">
        <v>904</v>
      </c>
      <c r="RMA89" s="333" t="s">
        <v>912</v>
      </c>
      <c r="RMB89" s="479">
        <v>42068</v>
      </c>
      <c r="RMC89" s="503">
        <v>2816000</v>
      </c>
      <c r="RMD89" s="336">
        <v>2</v>
      </c>
      <c r="RME89" s="337" t="s">
        <v>1147</v>
      </c>
      <c r="RMF89" s="193"/>
      <c r="RMG89" s="336">
        <v>1</v>
      </c>
      <c r="RMH89" s="332" t="s">
        <v>904</v>
      </c>
      <c r="RMI89" s="333" t="s">
        <v>912</v>
      </c>
      <c r="RMJ89" s="479">
        <v>42068</v>
      </c>
      <c r="RMK89" s="503">
        <v>2816000</v>
      </c>
      <c r="RML89" s="336">
        <v>2</v>
      </c>
      <c r="RMM89" s="337" t="s">
        <v>1147</v>
      </c>
      <c r="RMN89" s="193"/>
      <c r="RMO89" s="336">
        <v>1</v>
      </c>
      <c r="RMP89" s="332" t="s">
        <v>904</v>
      </c>
      <c r="RMQ89" s="333" t="s">
        <v>912</v>
      </c>
      <c r="RMR89" s="479">
        <v>42068</v>
      </c>
      <c r="RMS89" s="503">
        <v>2816000</v>
      </c>
      <c r="RMT89" s="336">
        <v>2</v>
      </c>
      <c r="RMU89" s="337" t="s">
        <v>1147</v>
      </c>
      <c r="RMV89" s="193"/>
      <c r="RMW89" s="336">
        <v>1</v>
      </c>
      <c r="RMX89" s="332" t="s">
        <v>904</v>
      </c>
      <c r="RMY89" s="333" t="s">
        <v>912</v>
      </c>
      <c r="RMZ89" s="479">
        <v>42068</v>
      </c>
      <c r="RNA89" s="503">
        <v>2816000</v>
      </c>
      <c r="RNB89" s="336">
        <v>2</v>
      </c>
      <c r="RNC89" s="337" t="s">
        <v>1147</v>
      </c>
      <c r="RND89" s="193"/>
      <c r="RNE89" s="336">
        <v>1</v>
      </c>
      <c r="RNF89" s="332" t="s">
        <v>904</v>
      </c>
      <c r="RNG89" s="333" t="s">
        <v>912</v>
      </c>
      <c r="RNH89" s="479">
        <v>42068</v>
      </c>
      <c r="RNI89" s="503">
        <v>2816000</v>
      </c>
      <c r="RNJ89" s="336">
        <v>2</v>
      </c>
      <c r="RNK89" s="337" t="s">
        <v>1147</v>
      </c>
      <c r="RNL89" s="193"/>
      <c r="RNM89" s="336">
        <v>1</v>
      </c>
      <c r="RNN89" s="332" t="s">
        <v>904</v>
      </c>
      <c r="RNO89" s="333" t="s">
        <v>912</v>
      </c>
      <c r="RNP89" s="479">
        <v>42068</v>
      </c>
      <c r="RNQ89" s="503">
        <v>2816000</v>
      </c>
      <c r="RNR89" s="336">
        <v>2</v>
      </c>
      <c r="RNS89" s="337" t="s">
        <v>1147</v>
      </c>
      <c r="RNT89" s="193"/>
      <c r="RNU89" s="336">
        <v>1</v>
      </c>
      <c r="RNV89" s="332" t="s">
        <v>904</v>
      </c>
      <c r="RNW89" s="333" t="s">
        <v>912</v>
      </c>
      <c r="RNX89" s="479">
        <v>42068</v>
      </c>
      <c r="RNY89" s="503">
        <v>2816000</v>
      </c>
      <c r="RNZ89" s="336">
        <v>2</v>
      </c>
      <c r="ROA89" s="337" t="s">
        <v>1147</v>
      </c>
      <c r="ROB89" s="193"/>
      <c r="ROC89" s="336">
        <v>1</v>
      </c>
      <c r="ROD89" s="332" t="s">
        <v>904</v>
      </c>
      <c r="ROE89" s="333" t="s">
        <v>912</v>
      </c>
      <c r="ROF89" s="479">
        <v>42068</v>
      </c>
      <c r="ROG89" s="503">
        <v>2816000</v>
      </c>
      <c r="ROH89" s="336">
        <v>2</v>
      </c>
      <c r="ROI89" s="337" t="s">
        <v>1147</v>
      </c>
      <c r="ROJ89" s="193"/>
      <c r="ROK89" s="336">
        <v>1</v>
      </c>
      <c r="ROL89" s="332" t="s">
        <v>904</v>
      </c>
      <c r="ROM89" s="333" t="s">
        <v>912</v>
      </c>
      <c r="RON89" s="479">
        <v>42068</v>
      </c>
      <c r="ROO89" s="503">
        <v>2816000</v>
      </c>
      <c r="ROP89" s="336">
        <v>2</v>
      </c>
      <c r="ROQ89" s="337" t="s">
        <v>1147</v>
      </c>
      <c r="ROR89" s="193"/>
      <c r="ROS89" s="336">
        <v>1</v>
      </c>
      <c r="ROT89" s="332" t="s">
        <v>904</v>
      </c>
      <c r="ROU89" s="333" t="s">
        <v>912</v>
      </c>
      <c r="ROV89" s="479">
        <v>42068</v>
      </c>
      <c r="ROW89" s="503">
        <v>2816000</v>
      </c>
      <c r="ROX89" s="336">
        <v>2</v>
      </c>
      <c r="ROY89" s="337" t="s">
        <v>1147</v>
      </c>
      <c r="ROZ89" s="193"/>
      <c r="RPA89" s="336">
        <v>1</v>
      </c>
      <c r="RPB89" s="332" t="s">
        <v>904</v>
      </c>
      <c r="RPC89" s="333" t="s">
        <v>912</v>
      </c>
      <c r="RPD89" s="479">
        <v>42068</v>
      </c>
      <c r="RPE89" s="503">
        <v>2816000</v>
      </c>
      <c r="RPF89" s="336">
        <v>2</v>
      </c>
      <c r="RPG89" s="337" t="s">
        <v>1147</v>
      </c>
      <c r="RPH89" s="193"/>
      <c r="RPI89" s="336">
        <v>1</v>
      </c>
      <c r="RPJ89" s="332" t="s">
        <v>904</v>
      </c>
      <c r="RPK89" s="333" t="s">
        <v>912</v>
      </c>
      <c r="RPL89" s="479">
        <v>42068</v>
      </c>
      <c r="RPM89" s="503">
        <v>2816000</v>
      </c>
      <c r="RPN89" s="336">
        <v>2</v>
      </c>
      <c r="RPO89" s="337" t="s">
        <v>1147</v>
      </c>
      <c r="RPP89" s="193"/>
      <c r="RPQ89" s="336">
        <v>1</v>
      </c>
      <c r="RPR89" s="332" t="s">
        <v>904</v>
      </c>
      <c r="RPS89" s="333" t="s">
        <v>912</v>
      </c>
      <c r="RPT89" s="479">
        <v>42068</v>
      </c>
      <c r="RPU89" s="503">
        <v>2816000</v>
      </c>
      <c r="RPV89" s="336">
        <v>2</v>
      </c>
      <c r="RPW89" s="337" t="s">
        <v>1147</v>
      </c>
      <c r="RPX89" s="193"/>
      <c r="RPY89" s="336">
        <v>1</v>
      </c>
      <c r="RPZ89" s="332" t="s">
        <v>904</v>
      </c>
      <c r="RQA89" s="333" t="s">
        <v>912</v>
      </c>
      <c r="RQB89" s="479">
        <v>42068</v>
      </c>
      <c r="RQC89" s="503">
        <v>2816000</v>
      </c>
      <c r="RQD89" s="336">
        <v>2</v>
      </c>
      <c r="RQE89" s="337" t="s">
        <v>1147</v>
      </c>
      <c r="RQF89" s="193"/>
      <c r="RQG89" s="336">
        <v>1</v>
      </c>
      <c r="RQH89" s="332" t="s">
        <v>904</v>
      </c>
      <c r="RQI89" s="333" t="s">
        <v>912</v>
      </c>
      <c r="RQJ89" s="479">
        <v>42068</v>
      </c>
      <c r="RQK89" s="503">
        <v>2816000</v>
      </c>
      <c r="RQL89" s="336">
        <v>2</v>
      </c>
      <c r="RQM89" s="337" t="s">
        <v>1147</v>
      </c>
      <c r="RQN89" s="193"/>
      <c r="RQO89" s="336">
        <v>1</v>
      </c>
      <c r="RQP89" s="332" t="s">
        <v>904</v>
      </c>
      <c r="RQQ89" s="333" t="s">
        <v>912</v>
      </c>
      <c r="RQR89" s="479">
        <v>42068</v>
      </c>
      <c r="RQS89" s="503">
        <v>2816000</v>
      </c>
      <c r="RQT89" s="336">
        <v>2</v>
      </c>
      <c r="RQU89" s="337" t="s">
        <v>1147</v>
      </c>
      <c r="RQV89" s="193"/>
      <c r="RQW89" s="336">
        <v>1</v>
      </c>
      <c r="RQX89" s="332" t="s">
        <v>904</v>
      </c>
      <c r="RQY89" s="333" t="s">
        <v>912</v>
      </c>
      <c r="RQZ89" s="479">
        <v>42068</v>
      </c>
      <c r="RRA89" s="503">
        <v>2816000</v>
      </c>
      <c r="RRB89" s="336">
        <v>2</v>
      </c>
      <c r="RRC89" s="337" t="s">
        <v>1147</v>
      </c>
      <c r="RRD89" s="193"/>
      <c r="RRE89" s="336">
        <v>1</v>
      </c>
      <c r="RRF89" s="332" t="s">
        <v>904</v>
      </c>
      <c r="RRG89" s="333" t="s">
        <v>912</v>
      </c>
      <c r="RRH89" s="479">
        <v>42068</v>
      </c>
      <c r="RRI89" s="503">
        <v>2816000</v>
      </c>
      <c r="RRJ89" s="336">
        <v>2</v>
      </c>
      <c r="RRK89" s="337" t="s">
        <v>1147</v>
      </c>
      <c r="RRL89" s="193"/>
      <c r="RRM89" s="336">
        <v>1</v>
      </c>
      <c r="RRN89" s="332" t="s">
        <v>904</v>
      </c>
      <c r="RRO89" s="333" t="s">
        <v>912</v>
      </c>
      <c r="RRP89" s="479">
        <v>42068</v>
      </c>
      <c r="RRQ89" s="503">
        <v>2816000</v>
      </c>
      <c r="RRR89" s="336">
        <v>2</v>
      </c>
      <c r="RRS89" s="337" t="s">
        <v>1147</v>
      </c>
      <c r="RRT89" s="193"/>
      <c r="RRU89" s="336">
        <v>1</v>
      </c>
      <c r="RRV89" s="332" t="s">
        <v>904</v>
      </c>
      <c r="RRW89" s="333" t="s">
        <v>912</v>
      </c>
      <c r="RRX89" s="479">
        <v>42068</v>
      </c>
      <c r="RRY89" s="503">
        <v>2816000</v>
      </c>
      <c r="RRZ89" s="336">
        <v>2</v>
      </c>
      <c r="RSA89" s="337" t="s">
        <v>1147</v>
      </c>
      <c r="RSB89" s="193"/>
      <c r="RSC89" s="336">
        <v>1</v>
      </c>
      <c r="RSD89" s="332" t="s">
        <v>904</v>
      </c>
      <c r="RSE89" s="333" t="s">
        <v>912</v>
      </c>
      <c r="RSF89" s="479">
        <v>42068</v>
      </c>
      <c r="RSG89" s="503">
        <v>2816000</v>
      </c>
      <c r="RSH89" s="336">
        <v>2</v>
      </c>
      <c r="RSI89" s="337" t="s">
        <v>1147</v>
      </c>
      <c r="RSJ89" s="193"/>
      <c r="RSK89" s="336">
        <v>1</v>
      </c>
      <c r="RSL89" s="332" t="s">
        <v>904</v>
      </c>
      <c r="RSM89" s="333" t="s">
        <v>912</v>
      </c>
      <c r="RSN89" s="479">
        <v>42068</v>
      </c>
      <c r="RSO89" s="503">
        <v>2816000</v>
      </c>
      <c r="RSP89" s="336">
        <v>2</v>
      </c>
      <c r="RSQ89" s="337" t="s">
        <v>1147</v>
      </c>
      <c r="RSR89" s="193"/>
      <c r="RSS89" s="336">
        <v>1</v>
      </c>
      <c r="RST89" s="332" t="s">
        <v>904</v>
      </c>
      <c r="RSU89" s="333" t="s">
        <v>912</v>
      </c>
      <c r="RSV89" s="479">
        <v>42068</v>
      </c>
      <c r="RSW89" s="503">
        <v>2816000</v>
      </c>
      <c r="RSX89" s="336">
        <v>2</v>
      </c>
      <c r="RSY89" s="337" t="s">
        <v>1147</v>
      </c>
      <c r="RSZ89" s="193"/>
      <c r="RTA89" s="336">
        <v>1</v>
      </c>
      <c r="RTB89" s="332" t="s">
        <v>904</v>
      </c>
      <c r="RTC89" s="333" t="s">
        <v>912</v>
      </c>
      <c r="RTD89" s="479">
        <v>42068</v>
      </c>
      <c r="RTE89" s="503">
        <v>2816000</v>
      </c>
      <c r="RTF89" s="336">
        <v>2</v>
      </c>
      <c r="RTG89" s="337" t="s">
        <v>1147</v>
      </c>
      <c r="RTH89" s="193"/>
      <c r="RTI89" s="336">
        <v>1</v>
      </c>
      <c r="RTJ89" s="332" t="s">
        <v>904</v>
      </c>
      <c r="RTK89" s="333" t="s">
        <v>912</v>
      </c>
      <c r="RTL89" s="479">
        <v>42068</v>
      </c>
      <c r="RTM89" s="503">
        <v>2816000</v>
      </c>
      <c r="RTN89" s="336">
        <v>2</v>
      </c>
      <c r="RTO89" s="337" t="s">
        <v>1147</v>
      </c>
      <c r="RTP89" s="193"/>
      <c r="RTQ89" s="336">
        <v>1</v>
      </c>
      <c r="RTR89" s="332" t="s">
        <v>904</v>
      </c>
      <c r="RTS89" s="333" t="s">
        <v>912</v>
      </c>
      <c r="RTT89" s="479">
        <v>42068</v>
      </c>
      <c r="RTU89" s="503">
        <v>2816000</v>
      </c>
      <c r="RTV89" s="336">
        <v>2</v>
      </c>
      <c r="RTW89" s="337" t="s">
        <v>1147</v>
      </c>
      <c r="RTX89" s="193"/>
      <c r="RTY89" s="336">
        <v>1</v>
      </c>
      <c r="RTZ89" s="332" t="s">
        <v>904</v>
      </c>
      <c r="RUA89" s="333" t="s">
        <v>912</v>
      </c>
      <c r="RUB89" s="479">
        <v>42068</v>
      </c>
      <c r="RUC89" s="503">
        <v>2816000</v>
      </c>
      <c r="RUD89" s="336">
        <v>2</v>
      </c>
      <c r="RUE89" s="337" t="s">
        <v>1147</v>
      </c>
      <c r="RUF89" s="193"/>
      <c r="RUG89" s="336">
        <v>1</v>
      </c>
      <c r="RUH89" s="332" t="s">
        <v>904</v>
      </c>
      <c r="RUI89" s="333" t="s">
        <v>912</v>
      </c>
      <c r="RUJ89" s="479">
        <v>42068</v>
      </c>
      <c r="RUK89" s="503">
        <v>2816000</v>
      </c>
      <c r="RUL89" s="336">
        <v>2</v>
      </c>
      <c r="RUM89" s="337" t="s">
        <v>1147</v>
      </c>
      <c r="RUN89" s="193"/>
      <c r="RUO89" s="336">
        <v>1</v>
      </c>
      <c r="RUP89" s="332" t="s">
        <v>904</v>
      </c>
      <c r="RUQ89" s="333" t="s">
        <v>912</v>
      </c>
      <c r="RUR89" s="479">
        <v>42068</v>
      </c>
      <c r="RUS89" s="503">
        <v>2816000</v>
      </c>
      <c r="RUT89" s="336">
        <v>2</v>
      </c>
      <c r="RUU89" s="337" t="s">
        <v>1147</v>
      </c>
      <c r="RUV89" s="193"/>
      <c r="RUW89" s="336">
        <v>1</v>
      </c>
      <c r="RUX89" s="332" t="s">
        <v>904</v>
      </c>
      <c r="RUY89" s="333" t="s">
        <v>912</v>
      </c>
      <c r="RUZ89" s="479">
        <v>42068</v>
      </c>
      <c r="RVA89" s="503">
        <v>2816000</v>
      </c>
      <c r="RVB89" s="336">
        <v>2</v>
      </c>
      <c r="RVC89" s="337" t="s">
        <v>1147</v>
      </c>
      <c r="RVD89" s="193"/>
      <c r="RVE89" s="336">
        <v>1</v>
      </c>
      <c r="RVF89" s="332" t="s">
        <v>904</v>
      </c>
      <c r="RVG89" s="333" t="s">
        <v>912</v>
      </c>
      <c r="RVH89" s="479">
        <v>42068</v>
      </c>
      <c r="RVI89" s="503">
        <v>2816000</v>
      </c>
      <c r="RVJ89" s="336">
        <v>2</v>
      </c>
      <c r="RVK89" s="337" t="s">
        <v>1147</v>
      </c>
      <c r="RVL89" s="193"/>
      <c r="RVM89" s="336">
        <v>1</v>
      </c>
      <c r="RVN89" s="332" t="s">
        <v>904</v>
      </c>
      <c r="RVO89" s="333" t="s">
        <v>912</v>
      </c>
      <c r="RVP89" s="479">
        <v>42068</v>
      </c>
      <c r="RVQ89" s="503">
        <v>2816000</v>
      </c>
      <c r="RVR89" s="336">
        <v>2</v>
      </c>
      <c r="RVS89" s="337" t="s">
        <v>1147</v>
      </c>
      <c r="RVT89" s="193"/>
      <c r="RVU89" s="336">
        <v>1</v>
      </c>
      <c r="RVV89" s="332" t="s">
        <v>904</v>
      </c>
      <c r="RVW89" s="333" t="s">
        <v>912</v>
      </c>
      <c r="RVX89" s="479">
        <v>42068</v>
      </c>
      <c r="RVY89" s="503">
        <v>2816000</v>
      </c>
      <c r="RVZ89" s="336">
        <v>2</v>
      </c>
      <c r="RWA89" s="337" t="s">
        <v>1147</v>
      </c>
      <c r="RWB89" s="193"/>
      <c r="RWC89" s="336">
        <v>1</v>
      </c>
      <c r="RWD89" s="332" t="s">
        <v>904</v>
      </c>
      <c r="RWE89" s="333" t="s">
        <v>912</v>
      </c>
      <c r="RWF89" s="479">
        <v>42068</v>
      </c>
      <c r="RWG89" s="503">
        <v>2816000</v>
      </c>
      <c r="RWH89" s="336">
        <v>2</v>
      </c>
      <c r="RWI89" s="337" t="s">
        <v>1147</v>
      </c>
      <c r="RWJ89" s="193"/>
      <c r="RWK89" s="336">
        <v>1</v>
      </c>
      <c r="RWL89" s="332" t="s">
        <v>904</v>
      </c>
      <c r="RWM89" s="333" t="s">
        <v>912</v>
      </c>
      <c r="RWN89" s="479">
        <v>42068</v>
      </c>
      <c r="RWO89" s="503">
        <v>2816000</v>
      </c>
      <c r="RWP89" s="336">
        <v>2</v>
      </c>
      <c r="RWQ89" s="337" t="s">
        <v>1147</v>
      </c>
      <c r="RWR89" s="193"/>
      <c r="RWS89" s="336">
        <v>1</v>
      </c>
      <c r="RWT89" s="332" t="s">
        <v>904</v>
      </c>
      <c r="RWU89" s="333" t="s">
        <v>912</v>
      </c>
      <c r="RWV89" s="479">
        <v>42068</v>
      </c>
      <c r="RWW89" s="503">
        <v>2816000</v>
      </c>
      <c r="RWX89" s="336">
        <v>2</v>
      </c>
      <c r="RWY89" s="337" t="s">
        <v>1147</v>
      </c>
      <c r="RWZ89" s="193"/>
      <c r="RXA89" s="336">
        <v>1</v>
      </c>
      <c r="RXB89" s="332" t="s">
        <v>904</v>
      </c>
      <c r="RXC89" s="333" t="s">
        <v>912</v>
      </c>
      <c r="RXD89" s="479">
        <v>42068</v>
      </c>
      <c r="RXE89" s="503">
        <v>2816000</v>
      </c>
      <c r="RXF89" s="336">
        <v>2</v>
      </c>
      <c r="RXG89" s="337" t="s">
        <v>1147</v>
      </c>
      <c r="RXH89" s="193"/>
      <c r="RXI89" s="336">
        <v>1</v>
      </c>
      <c r="RXJ89" s="332" t="s">
        <v>904</v>
      </c>
      <c r="RXK89" s="333" t="s">
        <v>912</v>
      </c>
      <c r="RXL89" s="479">
        <v>42068</v>
      </c>
      <c r="RXM89" s="503">
        <v>2816000</v>
      </c>
      <c r="RXN89" s="336">
        <v>2</v>
      </c>
      <c r="RXO89" s="337" t="s">
        <v>1147</v>
      </c>
      <c r="RXP89" s="193"/>
      <c r="RXQ89" s="336">
        <v>1</v>
      </c>
      <c r="RXR89" s="332" t="s">
        <v>904</v>
      </c>
      <c r="RXS89" s="333" t="s">
        <v>912</v>
      </c>
      <c r="RXT89" s="479">
        <v>42068</v>
      </c>
      <c r="RXU89" s="503">
        <v>2816000</v>
      </c>
      <c r="RXV89" s="336">
        <v>2</v>
      </c>
      <c r="RXW89" s="337" t="s">
        <v>1147</v>
      </c>
      <c r="RXX89" s="193"/>
      <c r="RXY89" s="336">
        <v>1</v>
      </c>
      <c r="RXZ89" s="332" t="s">
        <v>904</v>
      </c>
      <c r="RYA89" s="333" t="s">
        <v>912</v>
      </c>
      <c r="RYB89" s="479">
        <v>42068</v>
      </c>
      <c r="RYC89" s="503">
        <v>2816000</v>
      </c>
      <c r="RYD89" s="336">
        <v>2</v>
      </c>
      <c r="RYE89" s="337" t="s">
        <v>1147</v>
      </c>
      <c r="RYF89" s="193"/>
      <c r="RYG89" s="336">
        <v>1</v>
      </c>
      <c r="RYH89" s="332" t="s">
        <v>904</v>
      </c>
      <c r="RYI89" s="333" t="s">
        <v>912</v>
      </c>
      <c r="RYJ89" s="479">
        <v>42068</v>
      </c>
      <c r="RYK89" s="503">
        <v>2816000</v>
      </c>
      <c r="RYL89" s="336">
        <v>2</v>
      </c>
      <c r="RYM89" s="337" t="s">
        <v>1147</v>
      </c>
      <c r="RYN89" s="193"/>
      <c r="RYO89" s="336">
        <v>1</v>
      </c>
      <c r="RYP89" s="332" t="s">
        <v>904</v>
      </c>
      <c r="RYQ89" s="333" t="s">
        <v>912</v>
      </c>
      <c r="RYR89" s="479">
        <v>42068</v>
      </c>
      <c r="RYS89" s="503">
        <v>2816000</v>
      </c>
      <c r="RYT89" s="336">
        <v>2</v>
      </c>
      <c r="RYU89" s="337" t="s">
        <v>1147</v>
      </c>
      <c r="RYV89" s="193"/>
      <c r="RYW89" s="336">
        <v>1</v>
      </c>
      <c r="RYX89" s="332" t="s">
        <v>904</v>
      </c>
      <c r="RYY89" s="333" t="s">
        <v>912</v>
      </c>
      <c r="RYZ89" s="479">
        <v>42068</v>
      </c>
      <c r="RZA89" s="503">
        <v>2816000</v>
      </c>
      <c r="RZB89" s="336">
        <v>2</v>
      </c>
      <c r="RZC89" s="337" t="s">
        <v>1147</v>
      </c>
      <c r="RZD89" s="193"/>
      <c r="RZE89" s="336">
        <v>1</v>
      </c>
      <c r="RZF89" s="332" t="s">
        <v>904</v>
      </c>
      <c r="RZG89" s="333" t="s">
        <v>912</v>
      </c>
      <c r="RZH89" s="479">
        <v>42068</v>
      </c>
      <c r="RZI89" s="503">
        <v>2816000</v>
      </c>
      <c r="RZJ89" s="336">
        <v>2</v>
      </c>
      <c r="RZK89" s="337" t="s">
        <v>1147</v>
      </c>
      <c r="RZL89" s="193"/>
      <c r="RZM89" s="336">
        <v>1</v>
      </c>
      <c r="RZN89" s="332" t="s">
        <v>904</v>
      </c>
      <c r="RZO89" s="333" t="s">
        <v>912</v>
      </c>
      <c r="RZP89" s="479">
        <v>42068</v>
      </c>
      <c r="RZQ89" s="503">
        <v>2816000</v>
      </c>
      <c r="RZR89" s="336">
        <v>2</v>
      </c>
      <c r="RZS89" s="337" t="s">
        <v>1147</v>
      </c>
      <c r="RZT89" s="193"/>
      <c r="RZU89" s="336">
        <v>1</v>
      </c>
      <c r="RZV89" s="332" t="s">
        <v>904</v>
      </c>
      <c r="RZW89" s="333" t="s">
        <v>912</v>
      </c>
      <c r="RZX89" s="479">
        <v>42068</v>
      </c>
      <c r="RZY89" s="503">
        <v>2816000</v>
      </c>
      <c r="RZZ89" s="336">
        <v>2</v>
      </c>
      <c r="SAA89" s="337" t="s">
        <v>1147</v>
      </c>
      <c r="SAB89" s="193"/>
      <c r="SAC89" s="336">
        <v>1</v>
      </c>
      <c r="SAD89" s="332" t="s">
        <v>904</v>
      </c>
      <c r="SAE89" s="333" t="s">
        <v>912</v>
      </c>
      <c r="SAF89" s="479">
        <v>42068</v>
      </c>
      <c r="SAG89" s="503">
        <v>2816000</v>
      </c>
      <c r="SAH89" s="336">
        <v>2</v>
      </c>
      <c r="SAI89" s="337" t="s">
        <v>1147</v>
      </c>
      <c r="SAJ89" s="193"/>
      <c r="SAK89" s="336">
        <v>1</v>
      </c>
      <c r="SAL89" s="332" t="s">
        <v>904</v>
      </c>
      <c r="SAM89" s="333" t="s">
        <v>912</v>
      </c>
      <c r="SAN89" s="479">
        <v>42068</v>
      </c>
      <c r="SAO89" s="503">
        <v>2816000</v>
      </c>
      <c r="SAP89" s="336">
        <v>2</v>
      </c>
      <c r="SAQ89" s="337" t="s">
        <v>1147</v>
      </c>
      <c r="SAR89" s="193"/>
      <c r="SAS89" s="336">
        <v>1</v>
      </c>
      <c r="SAT89" s="332" t="s">
        <v>904</v>
      </c>
      <c r="SAU89" s="333" t="s">
        <v>912</v>
      </c>
      <c r="SAV89" s="479">
        <v>42068</v>
      </c>
      <c r="SAW89" s="503">
        <v>2816000</v>
      </c>
      <c r="SAX89" s="336">
        <v>2</v>
      </c>
      <c r="SAY89" s="337" t="s">
        <v>1147</v>
      </c>
      <c r="SAZ89" s="193"/>
      <c r="SBA89" s="336">
        <v>1</v>
      </c>
      <c r="SBB89" s="332" t="s">
        <v>904</v>
      </c>
      <c r="SBC89" s="333" t="s">
        <v>912</v>
      </c>
      <c r="SBD89" s="479">
        <v>42068</v>
      </c>
      <c r="SBE89" s="503">
        <v>2816000</v>
      </c>
      <c r="SBF89" s="336">
        <v>2</v>
      </c>
      <c r="SBG89" s="337" t="s">
        <v>1147</v>
      </c>
      <c r="SBH89" s="193"/>
      <c r="SBI89" s="336">
        <v>1</v>
      </c>
      <c r="SBJ89" s="332" t="s">
        <v>904</v>
      </c>
      <c r="SBK89" s="333" t="s">
        <v>912</v>
      </c>
      <c r="SBL89" s="479">
        <v>42068</v>
      </c>
      <c r="SBM89" s="503">
        <v>2816000</v>
      </c>
      <c r="SBN89" s="336">
        <v>2</v>
      </c>
      <c r="SBO89" s="337" t="s">
        <v>1147</v>
      </c>
      <c r="SBP89" s="193"/>
      <c r="SBQ89" s="336">
        <v>1</v>
      </c>
      <c r="SBR89" s="332" t="s">
        <v>904</v>
      </c>
      <c r="SBS89" s="333" t="s">
        <v>912</v>
      </c>
      <c r="SBT89" s="479">
        <v>42068</v>
      </c>
      <c r="SBU89" s="503">
        <v>2816000</v>
      </c>
      <c r="SBV89" s="336">
        <v>2</v>
      </c>
      <c r="SBW89" s="337" t="s">
        <v>1147</v>
      </c>
      <c r="SBX89" s="193"/>
      <c r="SBY89" s="336">
        <v>1</v>
      </c>
      <c r="SBZ89" s="332" t="s">
        <v>904</v>
      </c>
      <c r="SCA89" s="333" t="s">
        <v>912</v>
      </c>
      <c r="SCB89" s="479">
        <v>42068</v>
      </c>
      <c r="SCC89" s="503">
        <v>2816000</v>
      </c>
      <c r="SCD89" s="336">
        <v>2</v>
      </c>
      <c r="SCE89" s="337" t="s">
        <v>1147</v>
      </c>
      <c r="SCF89" s="193"/>
      <c r="SCG89" s="336">
        <v>1</v>
      </c>
      <c r="SCH89" s="332" t="s">
        <v>904</v>
      </c>
      <c r="SCI89" s="333" t="s">
        <v>912</v>
      </c>
      <c r="SCJ89" s="479">
        <v>42068</v>
      </c>
      <c r="SCK89" s="503">
        <v>2816000</v>
      </c>
      <c r="SCL89" s="336">
        <v>2</v>
      </c>
      <c r="SCM89" s="337" t="s">
        <v>1147</v>
      </c>
      <c r="SCN89" s="193"/>
      <c r="SCO89" s="336">
        <v>1</v>
      </c>
      <c r="SCP89" s="332" t="s">
        <v>904</v>
      </c>
      <c r="SCQ89" s="333" t="s">
        <v>912</v>
      </c>
      <c r="SCR89" s="479">
        <v>42068</v>
      </c>
      <c r="SCS89" s="503">
        <v>2816000</v>
      </c>
      <c r="SCT89" s="336">
        <v>2</v>
      </c>
      <c r="SCU89" s="337" t="s">
        <v>1147</v>
      </c>
      <c r="SCV89" s="193"/>
      <c r="SCW89" s="336">
        <v>1</v>
      </c>
      <c r="SCX89" s="332" t="s">
        <v>904</v>
      </c>
      <c r="SCY89" s="333" t="s">
        <v>912</v>
      </c>
      <c r="SCZ89" s="479">
        <v>42068</v>
      </c>
      <c r="SDA89" s="503">
        <v>2816000</v>
      </c>
      <c r="SDB89" s="336">
        <v>2</v>
      </c>
      <c r="SDC89" s="337" t="s">
        <v>1147</v>
      </c>
      <c r="SDD89" s="193"/>
      <c r="SDE89" s="336">
        <v>1</v>
      </c>
      <c r="SDF89" s="332" t="s">
        <v>904</v>
      </c>
      <c r="SDG89" s="333" t="s">
        <v>912</v>
      </c>
      <c r="SDH89" s="479">
        <v>42068</v>
      </c>
      <c r="SDI89" s="503">
        <v>2816000</v>
      </c>
      <c r="SDJ89" s="336">
        <v>2</v>
      </c>
      <c r="SDK89" s="337" t="s">
        <v>1147</v>
      </c>
      <c r="SDL89" s="193"/>
      <c r="SDM89" s="336">
        <v>1</v>
      </c>
      <c r="SDN89" s="332" t="s">
        <v>904</v>
      </c>
      <c r="SDO89" s="333" t="s">
        <v>912</v>
      </c>
      <c r="SDP89" s="479">
        <v>42068</v>
      </c>
      <c r="SDQ89" s="503">
        <v>2816000</v>
      </c>
      <c r="SDR89" s="336">
        <v>2</v>
      </c>
      <c r="SDS89" s="337" t="s">
        <v>1147</v>
      </c>
      <c r="SDT89" s="193"/>
      <c r="SDU89" s="336">
        <v>1</v>
      </c>
      <c r="SDV89" s="332" t="s">
        <v>904</v>
      </c>
      <c r="SDW89" s="333" t="s">
        <v>912</v>
      </c>
      <c r="SDX89" s="479">
        <v>42068</v>
      </c>
      <c r="SDY89" s="503">
        <v>2816000</v>
      </c>
      <c r="SDZ89" s="336">
        <v>2</v>
      </c>
      <c r="SEA89" s="337" t="s">
        <v>1147</v>
      </c>
      <c r="SEB89" s="193"/>
      <c r="SEC89" s="336">
        <v>1</v>
      </c>
      <c r="SED89" s="332" t="s">
        <v>904</v>
      </c>
      <c r="SEE89" s="333" t="s">
        <v>912</v>
      </c>
      <c r="SEF89" s="479">
        <v>42068</v>
      </c>
      <c r="SEG89" s="503">
        <v>2816000</v>
      </c>
      <c r="SEH89" s="336">
        <v>2</v>
      </c>
      <c r="SEI89" s="337" t="s">
        <v>1147</v>
      </c>
      <c r="SEJ89" s="193"/>
      <c r="SEK89" s="336">
        <v>1</v>
      </c>
      <c r="SEL89" s="332" t="s">
        <v>904</v>
      </c>
      <c r="SEM89" s="333" t="s">
        <v>912</v>
      </c>
      <c r="SEN89" s="479">
        <v>42068</v>
      </c>
      <c r="SEO89" s="503">
        <v>2816000</v>
      </c>
      <c r="SEP89" s="336">
        <v>2</v>
      </c>
      <c r="SEQ89" s="337" t="s">
        <v>1147</v>
      </c>
      <c r="SER89" s="193"/>
      <c r="SES89" s="336">
        <v>1</v>
      </c>
      <c r="SET89" s="332" t="s">
        <v>904</v>
      </c>
      <c r="SEU89" s="333" t="s">
        <v>912</v>
      </c>
      <c r="SEV89" s="479">
        <v>42068</v>
      </c>
      <c r="SEW89" s="503">
        <v>2816000</v>
      </c>
      <c r="SEX89" s="336">
        <v>2</v>
      </c>
      <c r="SEY89" s="337" t="s">
        <v>1147</v>
      </c>
      <c r="SEZ89" s="193"/>
      <c r="SFA89" s="336">
        <v>1</v>
      </c>
      <c r="SFB89" s="332" t="s">
        <v>904</v>
      </c>
      <c r="SFC89" s="333" t="s">
        <v>912</v>
      </c>
      <c r="SFD89" s="479">
        <v>42068</v>
      </c>
      <c r="SFE89" s="503">
        <v>2816000</v>
      </c>
      <c r="SFF89" s="336">
        <v>2</v>
      </c>
      <c r="SFG89" s="337" t="s">
        <v>1147</v>
      </c>
      <c r="SFH89" s="193"/>
      <c r="SFI89" s="336">
        <v>1</v>
      </c>
      <c r="SFJ89" s="332" t="s">
        <v>904</v>
      </c>
      <c r="SFK89" s="333" t="s">
        <v>912</v>
      </c>
      <c r="SFL89" s="479">
        <v>42068</v>
      </c>
      <c r="SFM89" s="503">
        <v>2816000</v>
      </c>
      <c r="SFN89" s="336">
        <v>2</v>
      </c>
      <c r="SFO89" s="337" t="s">
        <v>1147</v>
      </c>
      <c r="SFP89" s="193"/>
      <c r="SFQ89" s="336">
        <v>1</v>
      </c>
      <c r="SFR89" s="332" t="s">
        <v>904</v>
      </c>
      <c r="SFS89" s="333" t="s">
        <v>912</v>
      </c>
      <c r="SFT89" s="479">
        <v>42068</v>
      </c>
      <c r="SFU89" s="503">
        <v>2816000</v>
      </c>
      <c r="SFV89" s="336">
        <v>2</v>
      </c>
      <c r="SFW89" s="337" t="s">
        <v>1147</v>
      </c>
      <c r="SFX89" s="193"/>
      <c r="SFY89" s="336">
        <v>1</v>
      </c>
      <c r="SFZ89" s="332" t="s">
        <v>904</v>
      </c>
      <c r="SGA89" s="333" t="s">
        <v>912</v>
      </c>
      <c r="SGB89" s="479">
        <v>42068</v>
      </c>
      <c r="SGC89" s="503">
        <v>2816000</v>
      </c>
      <c r="SGD89" s="336">
        <v>2</v>
      </c>
      <c r="SGE89" s="337" t="s">
        <v>1147</v>
      </c>
      <c r="SGF89" s="193"/>
      <c r="SGG89" s="336">
        <v>1</v>
      </c>
      <c r="SGH89" s="332" t="s">
        <v>904</v>
      </c>
      <c r="SGI89" s="333" t="s">
        <v>912</v>
      </c>
      <c r="SGJ89" s="479">
        <v>42068</v>
      </c>
      <c r="SGK89" s="503">
        <v>2816000</v>
      </c>
      <c r="SGL89" s="336">
        <v>2</v>
      </c>
      <c r="SGM89" s="337" t="s">
        <v>1147</v>
      </c>
      <c r="SGN89" s="193"/>
      <c r="SGO89" s="336">
        <v>1</v>
      </c>
      <c r="SGP89" s="332" t="s">
        <v>904</v>
      </c>
      <c r="SGQ89" s="333" t="s">
        <v>912</v>
      </c>
      <c r="SGR89" s="479">
        <v>42068</v>
      </c>
      <c r="SGS89" s="503">
        <v>2816000</v>
      </c>
      <c r="SGT89" s="336">
        <v>2</v>
      </c>
      <c r="SGU89" s="337" t="s">
        <v>1147</v>
      </c>
      <c r="SGV89" s="193"/>
      <c r="SGW89" s="336">
        <v>1</v>
      </c>
      <c r="SGX89" s="332" t="s">
        <v>904</v>
      </c>
      <c r="SGY89" s="333" t="s">
        <v>912</v>
      </c>
      <c r="SGZ89" s="479">
        <v>42068</v>
      </c>
      <c r="SHA89" s="503">
        <v>2816000</v>
      </c>
      <c r="SHB89" s="336">
        <v>2</v>
      </c>
      <c r="SHC89" s="337" t="s">
        <v>1147</v>
      </c>
      <c r="SHD89" s="193"/>
      <c r="SHE89" s="336">
        <v>1</v>
      </c>
      <c r="SHF89" s="332" t="s">
        <v>904</v>
      </c>
      <c r="SHG89" s="333" t="s">
        <v>912</v>
      </c>
      <c r="SHH89" s="479">
        <v>42068</v>
      </c>
      <c r="SHI89" s="503">
        <v>2816000</v>
      </c>
      <c r="SHJ89" s="336">
        <v>2</v>
      </c>
      <c r="SHK89" s="337" t="s">
        <v>1147</v>
      </c>
      <c r="SHL89" s="193"/>
      <c r="SHM89" s="336">
        <v>1</v>
      </c>
      <c r="SHN89" s="332" t="s">
        <v>904</v>
      </c>
      <c r="SHO89" s="333" t="s">
        <v>912</v>
      </c>
      <c r="SHP89" s="479">
        <v>42068</v>
      </c>
      <c r="SHQ89" s="503">
        <v>2816000</v>
      </c>
      <c r="SHR89" s="336">
        <v>2</v>
      </c>
      <c r="SHS89" s="337" t="s">
        <v>1147</v>
      </c>
      <c r="SHT89" s="193"/>
      <c r="SHU89" s="336">
        <v>1</v>
      </c>
      <c r="SHV89" s="332" t="s">
        <v>904</v>
      </c>
      <c r="SHW89" s="333" t="s">
        <v>912</v>
      </c>
      <c r="SHX89" s="479">
        <v>42068</v>
      </c>
      <c r="SHY89" s="503">
        <v>2816000</v>
      </c>
      <c r="SHZ89" s="336">
        <v>2</v>
      </c>
      <c r="SIA89" s="337" t="s">
        <v>1147</v>
      </c>
      <c r="SIB89" s="193"/>
      <c r="SIC89" s="336">
        <v>1</v>
      </c>
      <c r="SID89" s="332" t="s">
        <v>904</v>
      </c>
      <c r="SIE89" s="333" t="s">
        <v>912</v>
      </c>
      <c r="SIF89" s="479">
        <v>42068</v>
      </c>
      <c r="SIG89" s="503">
        <v>2816000</v>
      </c>
      <c r="SIH89" s="336">
        <v>2</v>
      </c>
      <c r="SII89" s="337" t="s">
        <v>1147</v>
      </c>
      <c r="SIJ89" s="193"/>
      <c r="SIK89" s="336">
        <v>1</v>
      </c>
      <c r="SIL89" s="332" t="s">
        <v>904</v>
      </c>
      <c r="SIM89" s="333" t="s">
        <v>912</v>
      </c>
      <c r="SIN89" s="479">
        <v>42068</v>
      </c>
      <c r="SIO89" s="503">
        <v>2816000</v>
      </c>
      <c r="SIP89" s="336">
        <v>2</v>
      </c>
      <c r="SIQ89" s="337" t="s">
        <v>1147</v>
      </c>
      <c r="SIR89" s="193"/>
      <c r="SIS89" s="336">
        <v>1</v>
      </c>
      <c r="SIT89" s="332" t="s">
        <v>904</v>
      </c>
      <c r="SIU89" s="333" t="s">
        <v>912</v>
      </c>
      <c r="SIV89" s="479">
        <v>42068</v>
      </c>
      <c r="SIW89" s="503">
        <v>2816000</v>
      </c>
      <c r="SIX89" s="336">
        <v>2</v>
      </c>
      <c r="SIY89" s="337" t="s">
        <v>1147</v>
      </c>
      <c r="SIZ89" s="193"/>
      <c r="SJA89" s="336">
        <v>1</v>
      </c>
      <c r="SJB89" s="332" t="s">
        <v>904</v>
      </c>
      <c r="SJC89" s="333" t="s">
        <v>912</v>
      </c>
      <c r="SJD89" s="479">
        <v>42068</v>
      </c>
      <c r="SJE89" s="503">
        <v>2816000</v>
      </c>
      <c r="SJF89" s="336">
        <v>2</v>
      </c>
      <c r="SJG89" s="337" t="s">
        <v>1147</v>
      </c>
      <c r="SJH89" s="193"/>
      <c r="SJI89" s="336">
        <v>1</v>
      </c>
      <c r="SJJ89" s="332" t="s">
        <v>904</v>
      </c>
      <c r="SJK89" s="333" t="s">
        <v>912</v>
      </c>
      <c r="SJL89" s="479">
        <v>42068</v>
      </c>
      <c r="SJM89" s="503">
        <v>2816000</v>
      </c>
      <c r="SJN89" s="336">
        <v>2</v>
      </c>
      <c r="SJO89" s="337" t="s">
        <v>1147</v>
      </c>
      <c r="SJP89" s="193"/>
      <c r="SJQ89" s="336">
        <v>1</v>
      </c>
      <c r="SJR89" s="332" t="s">
        <v>904</v>
      </c>
      <c r="SJS89" s="333" t="s">
        <v>912</v>
      </c>
      <c r="SJT89" s="479">
        <v>42068</v>
      </c>
      <c r="SJU89" s="503">
        <v>2816000</v>
      </c>
      <c r="SJV89" s="336">
        <v>2</v>
      </c>
      <c r="SJW89" s="337" t="s">
        <v>1147</v>
      </c>
      <c r="SJX89" s="193"/>
      <c r="SJY89" s="336">
        <v>1</v>
      </c>
      <c r="SJZ89" s="332" t="s">
        <v>904</v>
      </c>
      <c r="SKA89" s="333" t="s">
        <v>912</v>
      </c>
      <c r="SKB89" s="479">
        <v>42068</v>
      </c>
      <c r="SKC89" s="503">
        <v>2816000</v>
      </c>
      <c r="SKD89" s="336">
        <v>2</v>
      </c>
      <c r="SKE89" s="337" t="s">
        <v>1147</v>
      </c>
      <c r="SKF89" s="193"/>
      <c r="SKG89" s="336">
        <v>1</v>
      </c>
      <c r="SKH89" s="332" t="s">
        <v>904</v>
      </c>
      <c r="SKI89" s="333" t="s">
        <v>912</v>
      </c>
      <c r="SKJ89" s="479">
        <v>42068</v>
      </c>
      <c r="SKK89" s="503">
        <v>2816000</v>
      </c>
      <c r="SKL89" s="336">
        <v>2</v>
      </c>
      <c r="SKM89" s="337" t="s">
        <v>1147</v>
      </c>
      <c r="SKN89" s="193"/>
      <c r="SKO89" s="336">
        <v>1</v>
      </c>
      <c r="SKP89" s="332" t="s">
        <v>904</v>
      </c>
      <c r="SKQ89" s="333" t="s">
        <v>912</v>
      </c>
      <c r="SKR89" s="479">
        <v>42068</v>
      </c>
      <c r="SKS89" s="503">
        <v>2816000</v>
      </c>
      <c r="SKT89" s="336">
        <v>2</v>
      </c>
      <c r="SKU89" s="337" t="s">
        <v>1147</v>
      </c>
      <c r="SKV89" s="193"/>
      <c r="SKW89" s="336">
        <v>1</v>
      </c>
      <c r="SKX89" s="332" t="s">
        <v>904</v>
      </c>
      <c r="SKY89" s="333" t="s">
        <v>912</v>
      </c>
      <c r="SKZ89" s="479">
        <v>42068</v>
      </c>
      <c r="SLA89" s="503">
        <v>2816000</v>
      </c>
      <c r="SLB89" s="336">
        <v>2</v>
      </c>
      <c r="SLC89" s="337" t="s">
        <v>1147</v>
      </c>
      <c r="SLD89" s="193"/>
      <c r="SLE89" s="336">
        <v>1</v>
      </c>
      <c r="SLF89" s="332" t="s">
        <v>904</v>
      </c>
      <c r="SLG89" s="333" t="s">
        <v>912</v>
      </c>
      <c r="SLH89" s="479">
        <v>42068</v>
      </c>
      <c r="SLI89" s="503">
        <v>2816000</v>
      </c>
      <c r="SLJ89" s="336">
        <v>2</v>
      </c>
      <c r="SLK89" s="337" t="s">
        <v>1147</v>
      </c>
      <c r="SLL89" s="193"/>
      <c r="SLM89" s="336">
        <v>1</v>
      </c>
      <c r="SLN89" s="332" t="s">
        <v>904</v>
      </c>
      <c r="SLO89" s="333" t="s">
        <v>912</v>
      </c>
      <c r="SLP89" s="479">
        <v>42068</v>
      </c>
      <c r="SLQ89" s="503">
        <v>2816000</v>
      </c>
      <c r="SLR89" s="336">
        <v>2</v>
      </c>
      <c r="SLS89" s="337" t="s">
        <v>1147</v>
      </c>
      <c r="SLT89" s="193"/>
      <c r="SLU89" s="336">
        <v>1</v>
      </c>
      <c r="SLV89" s="332" t="s">
        <v>904</v>
      </c>
      <c r="SLW89" s="333" t="s">
        <v>912</v>
      </c>
      <c r="SLX89" s="479">
        <v>42068</v>
      </c>
      <c r="SLY89" s="503">
        <v>2816000</v>
      </c>
      <c r="SLZ89" s="336">
        <v>2</v>
      </c>
      <c r="SMA89" s="337" t="s">
        <v>1147</v>
      </c>
      <c r="SMB89" s="193"/>
      <c r="SMC89" s="336">
        <v>1</v>
      </c>
      <c r="SMD89" s="332" t="s">
        <v>904</v>
      </c>
      <c r="SME89" s="333" t="s">
        <v>912</v>
      </c>
      <c r="SMF89" s="479">
        <v>42068</v>
      </c>
      <c r="SMG89" s="503">
        <v>2816000</v>
      </c>
      <c r="SMH89" s="336">
        <v>2</v>
      </c>
      <c r="SMI89" s="337" t="s">
        <v>1147</v>
      </c>
      <c r="SMJ89" s="193"/>
      <c r="SMK89" s="336">
        <v>1</v>
      </c>
      <c r="SML89" s="332" t="s">
        <v>904</v>
      </c>
      <c r="SMM89" s="333" t="s">
        <v>912</v>
      </c>
      <c r="SMN89" s="479">
        <v>42068</v>
      </c>
      <c r="SMO89" s="503">
        <v>2816000</v>
      </c>
      <c r="SMP89" s="336">
        <v>2</v>
      </c>
      <c r="SMQ89" s="337" t="s">
        <v>1147</v>
      </c>
      <c r="SMR89" s="193"/>
      <c r="SMS89" s="336">
        <v>1</v>
      </c>
      <c r="SMT89" s="332" t="s">
        <v>904</v>
      </c>
      <c r="SMU89" s="333" t="s">
        <v>912</v>
      </c>
      <c r="SMV89" s="479">
        <v>42068</v>
      </c>
      <c r="SMW89" s="503">
        <v>2816000</v>
      </c>
      <c r="SMX89" s="336">
        <v>2</v>
      </c>
      <c r="SMY89" s="337" t="s">
        <v>1147</v>
      </c>
      <c r="SMZ89" s="193"/>
      <c r="SNA89" s="336">
        <v>1</v>
      </c>
      <c r="SNB89" s="332" t="s">
        <v>904</v>
      </c>
      <c r="SNC89" s="333" t="s">
        <v>912</v>
      </c>
      <c r="SND89" s="479">
        <v>42068</v>
      </c>
      <c r="SNE89" s="503">
        <v>2816000</v>
      </c>
      <c r="SNF89" s="336">
        <v>2</v>
      </c>
      <c r="SNG89" s="337" t="s">
        <v>1147</v>
      </c>
      <c r="SNH89" s="193"/>
      <c r="SNI89" s="336">
        <v>1</v>
      </c>
      <c r="SNJ89" s="332" t="s">
        <v>904</v>
      </c>
      <c r="SNK89" s="333" t="s">
        <v>912</v>
      </c>
      <c r="SNL89" s="479">
        <v>42068</v>
      </c>
      <c r="SNM89" s="503">
        <v>2816000</v>
      </c>
      <c r="SNN89" s="336">
        <v>2</v>
      </c>
      <c r="SNO89" s="337" t="s">
        <v>1147</v>
      </c>
      <c r="SNP89" s="193"/>
      <c r="SNQ89" s="336">
        <v>1</v>
      </c>
      <c r="SNR89" s="332" t="s">
        <v>904</v>
      </c>
      <c r="SNS89" s="333" t="s">
        <v>912</v>
      </c>
      <c r="SNT89" s="479">
        <v>42068</v>
      </c>
      <c r="SNU89" s="503">
        <v>2816000</v>
      </c>
      <c r="SNV89" s="336">
        <v>2</v>
      </c>
      <c r="SNW89" s="337" t="s">
        <v>1147</v>
      </c>
      <c r="SNX89" s="193"/>
      <c r="SNY89" s="336">
        <v>1</v>
      </c>
      <c r="SNZ89" s="332" t="s">
        <v>904</v>
      </c>
      <c r="SOA89" s="333" t="s">
        <v>912</v>
      </c>
      <c r="SOB89" s="479">
        <v>42068</v>
      </c>
      <c r="SOC89" s="503">
        <v>2816000</v>
      </c>
      <c r="SOD89" s="336">
        <v>2</v>
      </c>
      <c r="SOE89" s="337" t="s">
        <v>1147</v>
      </c>
      <c r="SOF89" s="193"/>
      <c r="SOG89" s="336">
        <v>1</v>
      </c>
      <c r="SOH89" s="332" t="s">
        <v>904</v>
      </c>
      <c r="SOI89" s="333" t="s">
        <v>912</v>
      </c>
      <c r="SOJ89" s="479">
        <v>42068</v>
      </c>
      <c r="SOK89" s="503">
        <v>2816000</v>
      </c>
      <c r="SOL89" s="336">
        <v>2</v>
      </c>
      <c r="SOM89" s="337" t="s">
        <v>1147</v>
      </c>
      <c r="SON89" s="193"/>
      <c r="SOO89" s="336">
        <v>1</v>
      </c>
      <c r="SOP89" s="332" t="s">
        <v>904</v>
      </c>
      <c r="SOQ89" s="333" t="s">
        <v>912</v>
      </c>
      <c r="SOR89" s="479">
        <v>42068</v>
      </c>
      <c r="SOS89" s="503">
        <v>2816000</v>
      </c>
      <c r="SOT89" s="336">
        <v>2</v>
      </c>
      <c r="SOU89" s="337" t="s">
        <v>1147</v>
      </c>
      <c r="SOV89" s="193"/>
      <c r="SOW89" s="336">
        <v>1</v>
      </c>
      <c r="SOX89" s="332" t="s">
        <v>904</v>
      </c>
      <c r="SOY89" s="333" t="s">
        <v>912</v>
      </c>
      <c r="SOZ89" s="479">
        <v>42068</v>
      </c>
      <c r="SPA89" s="503">
        <v>2816000</v>
      </c>
      <c r="SPB89" s="336">
        <v>2</v>
      </c>
      <c r="SPC89" s="337" t="s">
        <v>1147</v>
      </c>
      <c r="SPD89" s="193"/>
      <c r="SPE89" s="336">
        <v>1</v>
      </c>
      <c r="SPF89" s="332" t="s">
        <v>904</v>
      </c>
      <c r="SPG89" s="333" t="s">
        <v>912</v>
      </c>
      <c r="SPH89" s="479">
        <v>42068</v>
      </c>
      <c r="SPI89" s="503">
        <v>2816000</v>
      </c>
      <c r="SPJ89" s="336">
        <v>2</v>
      </c>
      <c r="SPK89" s="337" t="s">
        <v>1147</v>
      </c>
      <c r="SPL89" s="193"/>
      <c r="SPM89" s="336">
        <v>1</v>
      </c>
      <c r="SPN89" s="332" t="s">
        <v>904</v>
      </c>
      <c r="SPO89" s="333" t="s">
        <v>912</v>
      </c>
      <c r="SPP89" s="479">
        <v>42068</v>
      </c>
      <c r="SPQ89" s="503">
        <v>2816000</v>
      </c>
      <c r="SPR89" s="336">
        <v>2</v>
      </c>
      <c r="SPS89" s="337" t="s">
        <v>1147</v>
      </c>
      <c r="SPT89" s="193"/>
      <c r="SPU89" s="336">
        <v>1</v>
      </c>
      <c r="SPV89" s="332" t="s">
        <v>904</v>
      </c>
      <c r="SPW89" s="333" t="s">
        <v>912</v>
      </c>
      <c r="SPX89" s="479">
        <v>42068</v>
      </c>
      <c r="SPY89" s="503">
        <v>2816000</v>
      </c>
      <c r="SPZ89" s="336">
        <v>2</v>
      </c>
      <c r="SQA89" s="337" t="s">
        <v>1147</v>
      </c>
      <c r="SQB89" s="193"/>
      <c r="SQC89" s="336">
        <v>1</v>
      </c>
      <c r="SQD89" s="332" t="s">
        <v>904</v>
      </c>
      <c r="SQE89" s="333" t="s">
        <v>912</v>
      </c>
      <c r="SQF89" s="479">
        <v>42068</v>
      </c>
      <c r="SQG89" s="503">
        <v>2816000</v>
      </c>
      <c r="SQH89" s="336">
        <v>2</v>
      </c>
      <c r="SQI89" s="337" t="s">
        <v>1147</v>
      </c>
      <c r="SQJ89" s="193"/>
      <c r="SQK89" s="336">
        <v>1</v>
      </c>
      <c r="SQL89" s="332" t="s">
        <v>904</v>
      </c>
      <c r="SQM89" s="333" t="s">
        <v>912</v>
      </c>
      <c r="SQN89" s="479">
        <v>42068</v>
      </c>
      <c r="SQO89" s="503">
        <v>2816000</v>
      </c>
      <c r="SQP89" s="336">
        <v>2</v>
      </c>
      <c r="SQQ89" s="337" t="s">
        <v>1147</v>
      </c>
      <c r="SQR89" s="193"/>
      <c r="SQS89" s="336">
        <v>1</v>
      </c>
      <c r="SQT89" s="332" t="s">
        <v>904</v>
      </c>
      <c r="SQU89" s="333" t="s">
        <v>912</v>
      </c>
      <c r="SQV89" s="479">
        <v>42068</v>
      </c>
      <c r="SQW89" s="503">
        <v>2816000</v>
      </c>
      <c r="SQX89" s="336">
        <v>2</v>
      </c>
      <c r="SQY89" s="337" t="s">
        <v>1147</v>
      </c>
      <c r="SQZ89" s="193"/>
      <c r="SRA89" s="336">
        <v>1</v>
      </c>
      <c r="SRB89" s="332" t="s">
        <v>904</v>
      </c>
      <c r="SRC89" s="333" t="s">
        <v>912</v>
      </c>
      <c r="SRD89" s="479">
        <v>42068</v>
      </c>
      <c r="SRE89" s="503">
        <v>2816000</v>
      </c>
      <c r="SRF89" s="336">
        <v>2</v>
      </c>
      <c r="SRG89" s="337" t="s">
        <v>1147</v>
      </c>
      <c r="SRH89" s="193"/>
      <c r="SRI89" s="336">
        <v>1</v>
      </c>
      <c r="SRJ89" s="332" t="s">
        <v>904</v>
      </c>
      <c r="SRK89" s="333" t="s">
        <v>912</v>
      </c>
      <c r="SRL89" s="479">
        <v>42068</v>
      </c>
      <c r="SRM89" s="503">
        <v>2816000</v>
      </c>
      <c r="SRN89" s="336">
        <v>2</v>
      </c>
      <c r="SRO89" s="337" t="s">
        <v>1147</v>
      </c>
      <c r="SRP89" s="193"/>
      <c r="SRQ89" s="336">
        <v>1</v>
      </c>
      <c r="SRR89" s="332" t="s">
        <v>904</v>
      </c>
      <c r="SRS89" s="333" t="s">
        <v>912</v>
      </c>
      <c r="SRT89" s="479">
        <v>42068</v>
      </c>
      <c r="SRU89" s="503">
        <v>2816000</v>
      </c>
      <c r="SRV89" s="336">
        <v>2</v>
      </c>
      <c r="SRW89" s="337" t="s">
        <v>1147</v>
      </c>
      <c r="SRX89" s="193"/>
      <c r="SRY89" s="336">
        <v>1</v>
      </c>
      <c r="SRZ89" s="332" t="s">
        <v>904</v>
      </c>
      <c r="SSA89" s="333" t="s">
        <v>912</v>
      </c>
      <c r="SSB89" s="479">
        <v>42068</v>
      </c>
      <c r="SSC89" s="503">
        <v>2816000</v>
      </c>
      <c r="SSD89" s="336">
        <v>2</v>
      </c>
      <c r="SSE89" s="337" t="s">
        <v>1147</v>
      </c>
      <c r="SSF89" s="193"/>
      <c r="SSG89" s="336">
        <v>1</v>
      </c>
      <c r="SSH89" s="332" t="s">
        <v>904</v>
      </c>
      <c r="SSI89" s="333" t="s">
        <v>912</v>
      </c>
      <c r="SSJ89" s="479">
        <v>42068</v>
      </c>
      <c r="SSK89" s="503">
        <v>2816000</v>
      </c>
      <c r="SSL89" s="336">
        <v>2</v>
      </c>
      <c r="SSM89" s="337" t="s">
        <v>1147</v>
      </c>
      <c r="SSN89" s="193"/>
      <c r="SSO89" s="336">
        <v>1</v>
      </c>
      <c r="SSP89" s="332" t="s">
        <v>904</v>
      </c>
      <c r="SSQ89" s="333" t="s">
        <v>912</v>
      </c>
      <c r="SSR89" s="479">
        <v>42068</v>
      </c>
      <c r="SSS89" s="503">
        <v>2816000</v>
      </c>
      <c r="SST89" s="336">
        <v>2</v>
      </c>
      <c r="SSU89" s="337" t="s">
        <v>1147</v>
      </c>
      <c r="SSV89" s="193"/>
      <c r="SSW89" s="336">
        <v>1</v>
      </c>
      <c r="SSX89" s="332" t="s">
        <v>904</v>
      </c>
      <c r="SSY89" s="333" t="s">
        <v>912</v>
      </c>
      <c r="SSZ89" s="479">
        <v>42068</v>
      </c>
      <c r="STA89" s="503">
        <v>2816000</v>
      </c>
      <c r="STB89" s="336">
        <v>2</v>
      </c>
      <c r="STC89" s="337" t="s">
        <v>1147</v>
      </c>
      <c r="STD89" s="193"/>
      <c r="STE89" s="336">
        <v>1</v>
      </c>
      <c r="STF89" s="332" t="s">
        <v>904</v>
      </c>
      <c r="STG89" s="333" t="s">
        <v>912</v>
      </c>
      <c r="STH89" s="479">
        <v>42068</v>
      </c>
      <c r="STI89" s="503">
        <v>2816000</v>
      </c>
      <c r="STJ89" s="336">
        <v>2</v>
      </c>
      <c r="STK89" s="337" t="s">
        <v>1147</v>
      </c>
      <c r="STL89" s="193"/>
      <c r="STM89" s="336">
        <v>1</v>
      </c>
      <c r="STN89" s="332" t="s">
        <v>904</v>
      </c>
      <c r="STO89" s="333" t="s">
        <v>912</v>
      </c>
      <c r="STP89" s="479">
        <v>42068</v>
      </c>
      <c r="STQ89" s="503">
        <v>2816000</v>
      </c>
      <c r="STR89" s="336">
        <v>2</v>
      </c>
      <c r="STS89" s="337" t="s">
        <v>1147</v>
      </c>
      <c r="STT89" s="193"/>
      <c r="STU89" s="336">
        <v>1</v>
      </c>
      <c r="STV89" s="332" t="s">
        <v>904</v>
      </c>
      <c r="STW89" s="333" t="s">
        <v>912</v>
      </c>
      <c r="STX89" s="479">
        <v>42068</v>
      </c>
      <c r="STY89" s="503">
        <v>2816000</v>
      </c>
      <c r="STZ89" s="336">
        <v>2</v>
      </c>
      <c r="SUA89" s="337" t="s">
        <v>1147</v>
      </c>
      <c r="SUB89" s="193"/>
      <c r="SUC89" s="336">
        <v>1</v>
      </c>
      <c r="SUD89" s="332" t="s">
        <v>904</v>
      </c>
      <c r="SUE89" s="333" t="s">
        <v>912</v>
      </c>
      <c r="SUF89" s="479">
        <v>42068</v>
      </c>
      <c r="SUG89" s="503">
        <v>2816000</v>
      </c>
      <c r="SUH89" s="336">
        <v>2</v>
      </c>
      <c r="SUI89" s="337" t="s">
        <v>1147</v>
      </c>
      <c r="SUJ89" s="193"/>
      <c r="SUK89" s="336">
        <v>1</v>
      </c>
      <c r="SUL89" s="332" t="s">
        <v>904</v>
      </c>
      <c r="SUM89" s="333" t="s">
        <v>912</v>
      </c>
      <c r="SUN89" s="479">
        <v>42068</v>
      </c>
      <c r="SUO89" s="503">
        <v>2816000</v>
      </c>
      <c r="SUP89" s="336">
        <v>2</v>
      </c>
      <c r="SUQ89" s="337" t="s">
        <v>1147</v>
      </c>
      <c r="SUR89" s="193"/>
      <c r="SUS89" s="336">
        <v>1</v>
      </c>
      <c r="SUT89" s="332" t="s">
        <v>904</v>
      </c>
      <c r="SUU89" s="333" t="s">
        <v>912</v>
      </c>
      <c r="SUV89" s="479">
        <v>42068</v>
      </c>
      <c r="SUW89" s="503">
        <v>2816000</v>
      </c>
      <c r="SUX89" s="336">
        <v>2</v>
      </c>
      <c r="SUY89" s="337" t="s">
        <v>1147</v>
      </c>
      <c r="SUZ89" s="193"/>
      <c r="SVA89" s="336">
        <v>1</v>
      </c>
      <c r="SVB89" s="332" t="s">
        <v>904</v>
      </c>
      <c r="SVC89" s="333" t="s">
        <v>912</v>
      </c>
      <c r="SVD89" s="479">
        <v>42068</v>
      </c>
      <c r="SVE89" s="503">
        <v>2816000</v>
      </c>
      <c r="SVF89" s="336">
        <v>2</v>
      </c>
      <c r="SVG89" s="337" t="s">
        <v>1147</v>
      </c>
      <c r="SVH89" s="193"/>
      <c r="SVI89" s="336">
        <v>1</v>
      </c>
      <c r="SVJ89" s="332" t="s">
        <v>904</v>
      </c>
      <c r="SVK89" s="333" t="s">
        <v>912</v>
      </c>
      <c r="SVL89" s="479">
        <v>42068</v>
      </c>
      <c r="SVM89" s="503">
        <v>2816000</v>
      </c>
      <c r="SVN89" s="336">
        <v>2</v>
      </c>
      <c r="SVO89" s="337" t="s">
        <v>1147</v>
      </c>
      <c r="SVP89" s="193"/>
      <c r="SVQ89" s="336">
        <v>1</v>
      </c>
      <c r="SVR89" s="332" t="s">
        <v>904</v>
      </c>
      <c r="SVS89" s="333" t="s">
        <v>912</v>
      </c>
      <c r="SVT89" s="479">
        <v>42068</v>
      </c>
      <c r="SVU89" s="503">
        <v>2816000</v>
      </c>
      <c r="SVV89" s="336">
        <v>2</v>
      </c>
      <c r="SVW89" s="337" t="s">
        <v>1147</v>
      </c>
      <c r="SVX89" s="193"/>
      <c r="SVY89" s="336">
        <v>1</v>
      </c>
      <c r="SVZ89" s="332" t="s">
        <v>904</v>
      </c>
      <c r="SWA89" s="333" t="s">
        <v>912</v>
      </c>
      <c r="SWB89" s="479">
        <v>42068</v>
      </c>
      <c r="SWC89" s="503">
        <v>2816000</v>
      </c>
      <c r="SWD89" s="336">
        <v>2</v>
      </c>
      <c r="SWE89" s="337" t="s">
        <v>1147</v>
      </c>
      <c r="SWF89" s="193"/>
      <c r="SWG89" s="336">
        <v>1</v>
      </c>
      <c r="SWH89" s="332" t="s">
        <v>904</v>
      </c>
      <c r="SWI89" s="333" t="s">
        <v>912</v>
      </c>
      <c r="SWJ89" s="479">
        <v>42068</v>
      </c>
      <c r="SWK89" s="503">
        <v>2816000</v>
      </c>
      <c r="SWL89" s="336">
        <v>2</v>
      </c>
      <c r="SWM89" s="337" t="s">
        <v>1147</v>
      </c>
      <c r="SWN89" s="193"/>
      <c r="SWO89" s="336">
        <v>1</v>
      </c>
      <c r="SWP89" s="332" t="s">
        <v>904</v>
      </c>
      <c r="SWQ89" s="333" t="s">
        <v>912</v>
      </c>
      <c r="SWR89" s="479">
        <v>42068</v>
      </c>
      <c r="SWS89" s="503">
        <v>2816000</v>
      </c>
      <c r="SWT89" s="336">
        <v>2</v>
      </c>
      <c r="SWU89" s="337" t="s">
        <v>1147</v>
      </c>
      <c r="SWV89" s="193"/>
      <c r="SWW89" s="336">
        <v>1</v>
      </c>
      <c r="SWX89" s="332" t="s">
        <v>904</v>
      </c>
      <c r="SWY89" s="333" t="s">
        <v>912</v>
      </c>
      <c r="SWZ89" s="479">
        <v>42068</v>
      </c>
      <c r="SXA89" s="503">
        <v>2816000</v>
      </c>
      <c r="SXB89" s="336">
        <v>2</v>
      </c>
      <c r="SXC89" s="337" t="s">
        <v>1147</v>
      </c>
      <c r="SXD89" s="193"/>
      <c r="SXE89" s="336">
        <v>1</v>
      </c>
      <c r="SXF89" s="332" t="s">
        <v>904</v>
      </c>
      <c r="SXG89" s="333" t="s">
        <v>912</v>
      </c>
      <c r="SXH89" s="479">
        <v>42068</v>
      </c>
      <c r="SXI89" s="503">
        <v>2816000</v>
      </c>
      <c r="SXJ89" s="336">
        <v>2</v>
      </c>
      <c r="SXK89" s="337" t="s">
        <v>1147</v>
      </c>
      <c r="SXL89" s="193"/>
      <c r="SXM89" s="336">
        <v>1</v>
      </c>
      <c r="SXN89" s="332" t="s">
        <v>904</v>
      </c>
      <c r="SXO89" s="333" t="s">
        <v>912</v>
      </c>
      <c r="SXP89" s="479">
        <v>42068</v>
      </c>
      <c r="SXQ89" s="503">
        <v>2816000</v>
      </c>
      <c r="SXR89" s="336">
        <v>2</v>
      </c>
      <c r="SXS89" s="337" t="s">
        <v>1147</v>
      </c>
      <c r="SXT89" s="193"/>
      <c r="SXU89" s="336">
        <v>1</v>
      </c>
      <c r="SXV89" s="332" t="s">
        <v>904</v>
      </c>
      <c r="SXW89" s="333" t="s">
        <v>912</v>
      </c>
      <c r="SXX89" s="479">
        <v>42068</v>
      </c>
      <c r="SXY89" s="503">
        <v>2816000</v>
      </c>
      <c r="SXZ89" s="336">
        <v>2</v>
      </c>
      <c r="SYA89" s="337" t="s">
        <v>1147</v>
      </c>
      <c r="SYB89" s="193"/>
      <c r="SYC89" s="336">
        <v>1</v>
      </c>
      <c r="SYD89" s="332" t="s">
        <v>904</v>
      </c>
      <c r="SYE89" s="333" t="s">
        <v>912</v>
      </c>
      <c r="SYF89" s="479">
        <v>42068</v>
      </c>
      <c r="SYG89" s="503">
        <v>2816000</v>
      </c>
      <c r="SYH89" s="336">
        <v>2</v>
      </c>
      <c r="SYI89" s="337" t="s">
        <v>1147</v>
      </c>
      <c r="SYJ89" s="193"/>
      <c r="SYK89" s="336">
        <v>1</v>
      </c>
      <c r="SYL89" s="332" t="s">
        <v>904</v>
      </c>
      <c r="SYM89" s="333" t="s">
        <v>912</v>
      </c>
      <c r="SYN89" s="479">
        <v>42068</v>
      </c>
      <c r="SYO89" s="503">
        <v>2816000</v>
      </c>
      <c r="SYP89" s="336">
        <v>2</v>
      </c>
      <c r="SYQ89" s="337" t="s">
        <v>1147</v>
      </c>
      <c r="SYR89" s="193"/>
      <c r="SYS89" s="336">
        <v>1</v>
      </c>
      <c r="SYT89" s="332" t="s">
        <v>904</v>
      </c>
      <c r="SYU89" s="333" t="s">
        <v>912</v>
      </c>
      <c r="SYV89" s="479">
        <v>42068</v>
      </c>
      <c r="SYW89" s="503">
        <v>2816000</v>
      </c>
      <c r="SYX89" s="336">
        <v>2</v>
      </c>
      <c r="SYY89" s="337" t="s">
        <v>1147</v>
      </c>
      <c r="SYZ89" s="193"/>
      <c r="SZA89" s="336">
        <v>1</v>
      </c>
      <c r="SZB89" s="332" t="s">
        <v>904</v>
      </c>
      <c r="SZC89" s="333" t="s">
        <v>912</v>
      </c>
      <c r="SZD89" s="479">
        <v>42068</v>
      </c>
      <c r="SZE89" s="503">
        <v>2816000</v>
      </c>
      <c r="SZF89" s="336">
        <v>2</v>
      </c>
      <c r="SZG89" s="337" t="s">
        <v>1147</v>
      </c>
      <c r="SZH89" s="193"/>
      <c r="SZI89" s="336">
        <v>1</v>
      </c>
      <c r="SZJ89" s="332" t="s">
        <v>904</v>
      </c>
      <c r="SZK89" s="333" t="s">
        <v>912</v>
      </c>
      <c r="SZL89" s="479">
        <v>42068</v>
      </c>
      <c r="SZM89" s="503">
        <v>2816000</v>
      </c>
      <c r="SZN89" s="336">
        <v>2</v>
      </c>
      <c r="SZO89" s="337" t="s">
        <v>1147</v>
      </c>
      <c r="SZP89" s="193"/>
      <c r="SZQ89" s="336">
        <v>1</v>
      </c>
      <c r="SZR89" s="332" t="s">
        <v>904</v>
      </c>
      <c r="SZS89" s="333" t="s">
        <v>912</v>
      </c>
      <c r="SZT89" s="479">
        <v>42068</v>
      </c>
      <c r="SZU89" s="503">
        <v>2816000</v>
      </c>
      <c r="SZV89" s="336">
        <v>2</v>
      </c>
      <c r="SZW89" s="337" t="s">
        <v>1147</v>
      </c>
      <c r="SZX89" s="193"/>
      <c r="SZY89" s="336">
        <v>1</v>
      </c>
      <c r="SZZ89" s="332" t="s">
        <v>904</v>
      </c>
      <c r="TAA89" s="333" t="s">
        <v>912</v>
      </c>
      <c r="TAB89" s="479">
        <v>42068</v>
      </c>
      <c r="TAC89" s="503">
        <v>2816000</v>
      </c>
      <c r="TAD89" s="336">
        <v>2</v>
      </c>
      <c r="TAE89" s="337" t="s">
        <v>1147</v>
      </c>
      <c r="TAF89" s="193"/>
      <c r="TAG89" s="336">
        <v>1</v>
      </c>
      <c r="TAH89" s="332" t="s">
        <v>904</v>
      </c>
      <c r="TAI89" s="333" t="s">
        <v>912</v>
      </c>
      <c r="TAJ89" s="479">
        <v>42068</v>
      </c>
      <c r="TAK89" s="503">
        <v>2816000</v>
      </c>
      <c r="TAL89" s="336">
        <v>2</v>
      </c>
      <c r="TAM89" s="337" t="s">
        <v>1147</v>
      </c>
      <c r="TAN89" s="193"/>
      <c r="TAO89" s="336">
        <v>1</v>
      </c>
      <c r="TAP89" s="332" t="s">
        <v>904</v>
      </c>
      <c r="TAQ89" s="333" t="s">
        <v>912</v>
      </c>
      <c r="TAR89" s="479">
        <v>42068</v>
      </c>
      <c r="TAS89" s="503">
        <v>2816000</v>
      </c>
      <c r="TAT89" s="336">
        <v>2</v>
      </c>
      <c r="TAU89" s="337" t="s">
        <v>1147</v>
      </c>
      <c r="TAV89" s="193"/>
      <c r="TAW89" s="336">
        <v>1</v>
      </c>
      <c r="TAX89" s="332" t="s">
        <v>904</v>
      </c>
      <c r="TAY89" s="333" t="s">
        <v>912</v>
      </c>
      <c r="TAZ89" s="479">
        <v>42068</v>
      </c>
      <c r="TBA89" s="503">
        <v>2816000</v>
      </c>
      <c r="TBB89" s="336">
        <v>2</v>
      </c>
      <c r="TBC89" s="337" t="s">
        <v>1147</v>
      </c>
      <c r="TBD89" s="193"/>
      <c r="TBE89" s="336">
        <v>1</v>
      </c>
      <c r="TBF89" s="332" t="s">
        <v>904</v>
      </c>
      <c r="TBG89" s="333" t="s">
        <v>912</v>
      </c>
      <c r="TBH89" s="479">
        <v>42068</v>
      </c>
      <c r="TBI89" s="503">
        <v>2816000</v>
      </c>
      <c r="TBJ89" s="336">
        <v>2</v>
      </c>
      <c r="TBK89" s="337" t="s">
        <v>1147</v>
      </c>
      <c r="TBL89" s="193"/>
      <c r="TBM89" s="336">
        <v>1</v>
      </c>
      <c r="TBN89" s="332" t="s">
        <v>904</v>
      </c>
      <c r="TBO89" s="333" t="s">
        <v>912</v>
      </c>
      <c r="TBP89" s="479">
        <v>42068</v>
      </c>
      <c r="TBQ89" s="503">
        <v>2816000</v>
      </c>
      <c r="TBR89" s="336">
        <v>2</v>
      </c>
      <c r="TBS89" s="337" t="s">
        <v>1147</v>
      </c>
      <c r="TBT89" s="193"/>
      <c r="TBU89" s="336">
        <v>1</v>
      </c>
      <c r="TBV89" s="332" t="s">
        <v>904</v>
      </c>
      <c r="TBW89" s="333" t="s">
        <v>912</v>
      </c>
      <c r="TBX89" s="479">
        <v>42068</v>
      </c>
      <c r="TBY89" s="503">
        <v>2816000</v>
      </c>
      <c r="TBZ89" s="336">
        <v>2</v>
      </c>
      <c r="TCA89" s="337" t="s">
        <v>1147</v>
      </c>
      <c r="TCB89" s="193"/>
      <c r="TCC89" s="336">
        <v>1</v>
      </c>
      <c r="TCD89" s="332" t="s">
        <v>904</v>
      </c>
      <c r="TCE89" s="333" t="s">
        <v>912</v>
      </c>
      <c r="TCF89" s="479">
        <v>42068</v>
      </c>
      <c r="TCG89" s="503">
        <v>2816000</v>
      </c>
      <c r="TCH89" s="336">
        <v>2</v>
      </c>
      <c r="TCI89" s="337" t="s">
        <v>1147</v>
      </c>
      <c r="TCJ89" s="193"/>
      <c r="TCK89" s="336">
        <v>1</v>
      </c>
      <c r="TCL89" s="332" t="s">
        <v>904</v>
      </c>
      <c r="TCM89" s="333" t="s">
        <v>912</v>
      </c>
      <c r="TCN89" s="479">
        <v>42068</v>
      </c>
      <c r="TCO89" s="503">
        <v>2816000</v>
      </c>
      <c r="TCP89" s="336">
        <v>2</v>
      </c>
      <c r="TCQ89" s="337" t="s">
        <v>1147</v>
      </c>
      <c r="TCR89" s="193"/>
      <c r="TCS89" s="336">
        <v>1</v>
      </c>
      <c r="TCT89" s="332" t="s">
        <v>904</v>
      </c>
      <c r="TCU89" s="333" t="s">
        <v>912</v>
      </c>
      <c r="TCV89" s="479">
        <v>42068</v>
      </c>
      <c r="TCW89" s="503">
        <v>2816000</v>
      </c>
      <c r="TCX89" s="336">
        <v>2</v>
      </c>
      <c r="TCY89" s="337" t="s">
        <v>1147</v>
      </c>
      <c r="TCZ89" s="193"/>
      <c r="TDA89" s="336">
        <v>1</v>
      </c>
      <c r="TDB89" s="332" t="s">
        <v>904</v>
      </c>
      <c r="TDC89" s="333" t="s">
        <v>912</v>
      </c>
      <c r="TDD89" s="479">
        <v>42068</v>
      </c>
      <c r="TDE89" s="503">
        <v>2816000</v>
      </c>
      <c r="TDF89" s="336">
        <v>2</v>
      </c>
      <c r="TDG89" s="337" t="s">
        <v>1147</v>
      </c>
      <c r="TDH89" s="193"/>
      <c r="TDI89" s="336">
        <v>1</v>
      </c>
      <c r="TDJ89" s="332" t="s">
        <v>904</v>
      </c>
      <c r="TDK89" s="333" t="s">
        <v>912</v>
      </c>
      <c r="TDL89" s="479">
        <v>42068</v>
      </c>
      <c r="TDM89" s="503">
        <v>2816000</v>
      </c>
      <c r="TDN89" s="336">
        <v>2</v>
      </c>
      <c r="TDO89" s="337" t="s">
        <v>1147</v>
      </c>
      <c r="TDP89" s="193"/>
      <c r="TDQ89" s="336">
        <v>1</v>
      </c>
      <c r="TDR89" s="332" t="s">
        <v>904</v>
      </c>
      <c r="TDS89" s="333" t="s">
        <v>912</v>
      </c>
      <c r="TDT89" s="479">
        <v>42068</v>
      </c>
      <c r="TDU89" s="503">
        <v>2816000</v>
      </c>
      <c r="TDV89" s="336">
        <v>2</v>
      </c>
      <c r="TDW89" s="337" t="s">
        <v>1147</v>
      </c>
      <c r="TDX89" s="193"/>
      <c r="TDY89" s="336">
        <v>1</v>
      </c>
      <c r="TDZ89" s="332" t="s">
        <v>904</v>
      </c>
      <c r="TEA89" s="333" t="s">
        <v>912</v>
      </c>
      <c r="TEB89" s="479">
        <v>42068</v>
      </c>
      <c r="TEC89" s="503">
        <v>2816000</v>
      </c>
      <c r="TED89" s="336">
        <v>2</v>
      </c>
      <c r="TEE89" s="337" t="s">
        <v>1147</v>
      </c>
      <c r="TEF89" s="193"/>
      <c r="TEG89" s="336">
        <v>1</v>
      </c>
      <c r="TEH89" s="332" t="s">
        <v>904</v>
      </c>
      <c r="TEI89" s="333" t="s">
        <v>912</v>
      </c>
      <c r="TEJ89" s="479">
        <v>42068</v>
      </c>
      <c r="TEK89" s="503">
        <v>2816000</v>
      </c>
      <c r="TEL89" s="336">
        <v>2</v>
      </c>
      <c r="TEM89" s="337" t="s">
        <v>1147</v>
      </c>
      <c r="TEN89" s="193"/>
      <c r="TEO89" s="336">
        <v>1</v>
      </c>
      <c r="TEP89" s="332" t="s">
        <v>904</v>
      </c>
      <c r="TEQ89" s="333" t="s">
        <v>912</v>
      </c>
      <c r="TER89" s="479">
        <v>42068</v>
      </c>
      <c r="TES89" s="503">
        <v>2816000</v>
      </c>
      <c r="TET89" s="336">
        <v>2</v>
      </c>
      <c r="TEU89" s="337" t="s">
        <v>1147</v>
      </c>
      <c r="TEV89" s="193"/>
      <c r="TEW89" s="336">
        <v>1</v>
      </c>
      <c r="TEX89" s="332" t="s">
        <v>904</v>
      </c>
      <c r="TEY89" s="333" t="s">
        <v>912</v>
      </c>
      <c r="TEZ89" s="479">
        <v>42068</v>
      </c>
      <c r="TFA89" s="503">
        <v>2816000</v>
      </c>
      <c r="TFB89" s="336">
        <v>2</v>
      </c>
      <c r="TFC89" s="337" t="s">
        <v>1147</v>
      </c>
      <c r="TFD89" s="193"/>
      <c r="TFE89" s="336">
        <v>1</v>
      </c>
      <c r="TFF89" s="332" t="s">
        <v>904</v>
      </c>
      <c r="TFG89" s="333" t="s">
        <v>912</v>
      </c>
      <c r="TFH89" s="479">
        <v>42068</v>
      </c>
      <c r="TFI89" s="503">
        <v>2816000</v>
      </c>
      <c r="TFJ89" s="336">
        <v>2</v>
      </c>
      <c r="TFK89" s="337" t="s">
        <v>1147</v>
      </c>
      <c r="TFL89" s="193"/>
      <c r="TFM89" s="336">
        <v>1</v>
      </c>
      <c r="TFN89" s="332" t="s">
        <v>904</v>
      </c>
      <c r="TFO89" s="333" t="s">
        <v>912</v>
      </c>
      <c r="TFP89" s="479">
        <v>42068</v>
      </c>
      <c r="TFQ89" s="503">
        <v>2816000</v>
      </c>
      <c r="TFR89" s="336">
        <v>2</v>
      </c>
      <c r="TFS89" s="337" t="s">
        <v>1147</v>
      </c>
      <c r="TFT89" s="193"/>
      <c r="TFU89" s="336">
        <v>1</v>
      </c>
      <c r="TFV89" s="332" t="s">
        <v>904</v>
      </c>
      <c r="TFW89" s="333" t="s">
        <v>912</v>
      </c>
      <c r="TFX89" s="479">
        <v>42068</v>
      </c>
      <c r="TFY89" s="503">
        <v>2816000</v>
      </c>
      <c r="TFZ89" s="336">
        <v>2</v>
      </c>
      <c r="TGA89" s="337" t="s">
        <v>1147</v>
      </c>
      <c r="TGB89" s="193"/>
      <c r="TGC89" s="336">
        <v>1</v>
      </c>
      <c r="TGD89" s="332" t="s">
        <v>904</v>
      </c>
      <c r="TGE89" s="333" t="s">
        <v>912</v>
      </c>
      <c r="TGF89" s="479">
        <v>42068</v>
      </c>
      <c r="TGG89" s="503">
        <v>2816000</v>
      </c>
      <c r="TGH89" s="336">
        <v>2</v>
      </c>
      <c r="TGI89" s="337" t="s">
        <v>1147</v>
      </c>
      <c r="TGJ89" s="193"/>
      <c r="TGK89" s="336">
        <v>1</v>
      </c>
      <c r="TGL89" s="332" t="s">
        <v>904</v>
      </c>
      <c r="TGM89" s="333" t="s">
        <v>912</v>
      </c>
      <c r="TGN89" s="479">
        <v>42068</v>
      </c>
      <c r="TGO89" s="503">
        <v>2816000</v>
      </c>
      <c r="TGP89" s="336">
        <v>2</v>
      </c>
      <c r="TGQ89" s="337" t="s">
        <v>1147</v>
      </c>
      <c r="TGR89" s="193"/>
      <c r="TGS89" s="336">
        <v>1</v>
      </c>
      <c r="TGT89" s="332" t="s">
        <v>904</v>
      </c>
      <c r="TGU89" s="333" t="s">
        <v>912</v>
      </c>
      <c r="TGV89" s="479">
        <v>42068</v>
      </c>
      <c r="TGW89" s="503">
        <v>2816000</v>
      </c>
      <c r="TGX89" s="336">
        <v>2</v>
      </c>
      <c r="TGY89" s="337" t="s">
        <v>1147</v>
      </c>
      <c r="TGZ89" s="193"/>
      <c r="THA89" s="336">
        <v>1</v>
      </c>
      <c r="THB89" s="332" t="s">
        <v>904</v>
      </c>
      <c r="THC89" s="333" t="s">
        <v>912</v>
      </c>
      <c r="THD89" s="479">
        <v>42068</v>
      </c>
      <c r="THE89" s="503">
        <v>2816000</v>
      </c>
      <c r="THF89" s="336">
        <v>2</v>
      </c>
      <c r="THG89" s="337" t="s">
        <v>1147</v>
      </c>
      <c r="THH89" s="193"/>
      <c r="THI89" s="336">
        <v>1</v>
      </c>
      <c r="THJ89" s="332" t="s">
        <v>904</v>
      </c>
      <c r="THK89" s="333" t="s">
        <v>912</v>
      </c>
      <c r="THL89" s="479">
        <v>42068</v>
      </c>
      <c r="THM89" s="503">
        <v>2816000</v>
      </c>
      <c r="THN89" s="336">
        <v>2</v>
      </c>
      <c r="THO89" s="337" t="s">
        <v>1147</v>
      </c>
      <c r="THP89" s="193"/>
      <c r="THQ89" s="336">
        <v>1</v>
      </c>
      <c r="THR89" s="332" t="s">
        <v>904</v>
      </c>
      <c r="THS89" s="333" t="s">
        <v>912</v>
      </c>
      <c r="THT89" s="479">
        <v>42068</v>
      </c>
      <c r="THU89" s="503">
        <v>2816000</v>
      </c>
      <c r="THV89" s="336">
        <v>2</v>
      </c>
      <c r="THW89" s="337" t="s">
        <v>1147</v>
      </c>
      <c r="THX89" s="193"/>
      <c r="THY89" s="336">
        <v>1</v>
      </c>
      <c r="THZ89" s="332" t="s">
        <v>904</v>
      </c>
      <c r="TIA89" s="333" t="s">
        <v>912</v>
      </c>
      <c r="TIB89" s="479">
        <v>42068</v>
      </c>
      <c r="TIC89" s="503">
        <v>2816000</v>
      </c>
      <c r="TID89" s="336">
        <v>2</v>
      </c>
      <c r="TIE89" s="337" t="s">
        <v>1147</v>
      </c>
      <c r="TIF89" s="193"/>
      <c r="TIG89" s="336">
        <v>1</v>
      </c>
      <c r="TIH89" s="332" t="s">
        <v>904</v>
      </c>
      <c r="TII89" s="333" t="s">
        <v>912</v>
      </c>
      <c r="TIJ89" s="479">
        <v>42068</v>
      </c>
      <c r="TIK89" s="503">
        <v>2816000</v>
      </c>
      <c r="TIL89" s="336">
        <v>2</v>
      </c>
      <c r="TIM89" s="337" t="s">
        <v>1147</v>
      </c>
      <c r="TIN89" s="193"/>
      <c r="TIO89" s="336">
        <v>1</v>
      </c>
      <c r="TIP89" s="332" t="s">
        <v>904</v>
      </c>
      <c r="TIQ89" s="333" t="s">
        <v>912</v>
      </c>
      <c r="TIR89" s="479">
        <v>42068</v>
      </c>
      <c r="TIS89" s="503">
        <v>2816000</v>
      </c>
      <c r="TIT89" s="336">
        <v>2</v>
      </c>
      <c r="TIU89" s="337" t="s">
        <v>1147</v>
      </c>
      <c r="TIV89" s="193"/>
      <c r="TIW89" s="336">
        <v>1</v>
      </c>
      <c r="TIX89" s="332" t="s">
        <v>904</v>
      </c>
      <c r="TIY89" s="333" t="s">
        <v>912</v>
      </c>
      <c r="TIZ89" s="479">
        <v>42068</v>
      </c>
      <c r="TJA89" s="503">
        <v>2816000</v>
      </c>
      <c r="TJB89" s="336">
        <v>2</v>
      </c>
      <c r="TJC89" s="337" t="s">
        <v>1147</v>
      </c>
      <c r="TJD89" s="193"/>
      <c r="TJE89" s="336">
        <v>1</v>
      </c>
      <c r="TJF89" s="332" t="s">
        <v>904</v>
      </c>
      <c r="TJG89" s="333" t="s">
        <v>912</v>
      </c>
      <c r="TJH89" s="479">
        <v>42068</v>
      </c>
      <c r="TJI89" s="503">
        <v>2816000</v>
      </c>
      <c r="TJJ89" s="336">
        <v>2</v>
      </c>
      <c r="TJK89" s="337" t="s">
        <v>1147</v>
      </c>
      <c r="TJL89" s="193"/>
      <c r="TJM89" s="336">
        <v>1</v>
      </c>
      <c r="TJN89" s="332" t="s">
        <v>904</v>
      </c>
      <c r="TJO89" s="333" t="s">
        <v>912</v>
      </c>
      <c r="TJP89" s="479">
        <v>42068</v>
      </c>
      <c r="TJQ89" s="503">
        <v>2816000</v>
      </c>
      <c r="TJR89" s="336">
        <v>2</v>
      </c>
      <c r="TJS89" s="337" t="s">
        <v>1147</v>
      </c>
      <c r="TJT89" s="193"/>
      <c r="TJU89" s="336">
        <v>1</v>
      </c>
      <c r="TJV89" s="332" t="s">
        <v>904</v>
      </c>
      <c r="TJW89" s="333" t="s">
        <v>912</v>
      </c>
      <c r="TJX89" s="479">
        <v>42068</v>
      </c>
      <c r="TJY89" s="503">
        <v>2816000</v>
      </c>
      <c r="TJZ89" s="336">
        <v>2</v>
      </c>
      <c r="TKA89" s="337" t="s">
        <v>1147</v>
      </c>
      <c r="TKB89" s="193"/>
      <c r="TKC89" s="336">
        <v>1</v>
      </c>
      <c r="TKD89" s="332" t="s">
        <v>904</v>
      </c>
      <c r="TKE89" s="333" t="s">
        <v>912</v>
      </c>
      <c r="TKF89" s="479">
        <v>42068</v>
      </c>
      <c r="TKG89" s="503">
        <v>2816000</v>
      </c>
      <c r="TKH89" s="336">
        <v>2</v>
      </c>
      <c r="TKI89" s="337" t="s">
        <v>1147</v>
      </c>
      <c r="TKJ89" s="193"/>
      <c r="TKK89" s="336">
        <v>1</v>
      </c>
      <c r="TKL89" s="332" t="s">
        <v>904</v>
      </c>
      <c r="TKM89" s="333" t="s">
        <v>912</v>
      </c>
      <c r="TKN89" s="479">
        <v>42068</v>
      </c>
      <c r="TKO89" s="503">
        <v>2816000</v>
      </c>
      <c r="TKP89" s="336">
        <v>2</v>
      </c>
      <c r="TKQ89" s="337" t="s">
        <v>1147</v>
      </c>
      <c r="TKR89" s="193"/>
      <c r="TKS89" s="336">
        <v>1</v>
      </c>
      <c r="TKT89" s="332" t="s">
        <v>904</v>
      </c>
      <c r="TKU89" s="333" t="s">
        <v>912</v>
      </c>
      <c r="TKV89" s="479">
        <v>42068</v>
      </c>
      <c r="TKW89" s="503">
        <v>2816000</v>
      </c>
      <c r="TKX89" s="336">
        <v>2</v>
      </c>
      <c r="TKY89" s="337" t="s">
        <v>1147</v>
      </c>
      <c r="TKZ89" s="193"/>
      <c r="TLA89" s="336">
        <v>1</v>
      </c>
      <c r="TLB89" s="332" t="s">
        <v>904</v>
      </c>
      <c r="TLC89" s="333" t="s">
        <v>912</v>
      </c>
      <c r="TLD89" s="479">
        <v>42068</v>
      </c>
      <c r="TLE89" s="503">
        <v>2816000</v>
      </c>
      <c r="TLF89" s="336">
        <v>2</v>
      </c>
      <c r="TLG89" s="337" t="s">
        <v>1147</v>
      </c>
      <c r="TLH89" s="193"/>
      <c r="TLI89" s="336">
        <v>1</v>
      </c>
      <c r="TLJ89" s="332" t="s">
        <v>904</v>
      </c>
      <c r="TLK89" s="333" t="s">
        <v>912</v>
      </c>
      <c r="TLL89" s="479">
        <v>42068</v>
      </c>
      <c r="TLM89" s="503">
        <v>2816000</v>
      </c>
      <c r="TLN89" s="336">
        <v>2</v>
      </c>
      <c r="TLO89" s="337" t="s">
        <v>1147</v>
      </c>
      <c r="TLP89" s="193"/>
      <c r="TLQ89" s="336">
        <v>1</v>
      </c>
      <c r="TLR89" s="332" t="s">
        <v>904</v>
      </c>
      <c r="TLS89" s="333" t="s">
        <v>912</v>
      </c>
      <c r="TLT89" s="479">
        <v>42068</v>
      </c>
      <c r="TLU89" s="503">
        <v>2816000</v>
      </c>
      <c r="TLV89" s="336">
        <v>2</v>
      </c>
      <c r="TLW89" s="337" t="s">
        <v>1147</v>
      </c>
      <c r="TLX89" s="193"/>
      <c r="TLY89" s="336">
        <v>1</v>
      </c>
      <c r="TLZ89" s="332" t="s">
        <v>904</v>
      </c>
      <c r="TMA89" s="333" t="s">
        <v>912</v>
      </c>
      <c r="TMB89" s="479">
        <v>42068</v>
      </c>
      <c r="TMC89" s="503">
        <v>2816000</v>
      </c>
      <c r="TMD89" s="336">
        <v>2</v>
      </c>
      <c r="TME89" s="337" t="s">
        <v>1147</v>
      </c>
      <c r="TMF89" s="193"/>
      <c r="TMG89" s="336">
        <v>1</v>
      </c>
      <c r="TMH89" s="332" t="s">
        <v>904</v>
      </c>
      <c r="TMI89" s="333" t="s">
        <v>912</v>
      </c>
      <c r="TMJ89" s="479">
        <v>42068</v>
      </c>
      <c r="TMK89" s="503">
        <v>2816000</v>
      </c>
      <c r="TML89" s="336">
        <v>2</v>
      </c>
      <c r="TMM89" s="337" t="s">
        <v>1147</v>
      </c>
      <c r="TMN89" s="193"/>
      <c r="TMO89" s="336">
        <v>1</v>
      </c>
      <c r="TMP89" s="332" t="s">
        <v>904</v>
      </c>
      <c r="TMQ89" s="333" t="s">
        <v>912</v>
      </c>
      <c r="TMR89" s="479">
        <v>42068</v>
      </c>
      <c r="TMS89" s="503">
        <v>2816000</v>
      </c>
      <c r="TMT89" s="336">
        <v>2</v>
      </c>
      <c r="TMU89" s="337" t="s">
        <v>1147</v>
      </c>
      <c r="TMV89" s="193"/>
      <c r="TMW89" s="336">
        <v>1</v>
      </c>
      <c r="TMX89" s="332" t="s">
        <v>904</v>
      </c>
      <c r="TMY89" s="333" t="s">
        <v>912</v>
      </c>
      <c r="TMZ89" s="479">
        <v>42068</v>
      </c>
      <c r="TNA89" s="503">
        <v>2816000</v>
      </c>
      <c r="TNB89" s="336">
        <v>2</v>
      </c>
      <c r="TNC89" s="337" t="s">
        <v>1147</v>
      </c>
      <c r="TND89" s="193"/>
      <c r="TNE89" s="336">
        <v>1</v>
      </c>
      <c r="TNF89" s="332" t="s">
        <v>904</v>
      </c>
      <c r="TNG89" s="333" t="s">
        <v>912</v>
      </c>
      <c r="TNH89" s="479">
        <v>42068</v>
      </c>
      <c r="TNI89" s="503">
        <v>2816000</v>
      </c>
      <c r="TNJ89" s="336">
        <v>2</v>
      </c>
      <c r="TNK89" s="337" t="s">
        <v>1147</v>
      </c>
      <c r="TNL89" s="193"/>
      <c r="TNM89" s="336">
        <v>1</v>
      </c>
      <c r="TNN89" s="332" t="s">
        <v>904</v>
      </c>
      <c r="TNO89" s="333" t="s">
        <v>912</v>
      </c>
      <c r="TNP89" s="479">
        <v>42068</v>
      </c>
      <c r="TNQ89" s="503">
        <v>2816000</v>
      </c>
      <c r="TNR89" s="336">
        <v>2</v>
      </c>
      <c r="TNS89" s="337" t="s">
        <v>1147</v>
      </c>
      <c r="TNT89" s="193"/>
      <c r="TNU89" s="336">
        <v>1</v>
      </c>
      <c r="TNV89" s="332" t="s">
        <v>904</v>
      </c>
      <c r="TNW89" s="333" t="s">
        <v>912</v>
      </c>
      <c r="TNX89" s="479">
        <v>42068</v>
      </c>
      <c r="TNY89" s="503">
        <v>2816000</v>
      </c>
      <c r="TNZ89" s="336">
        <v>2</v>
      </c>
      <c r="TOA89" s="337" t="s">
        <v>1147</v>
      </c>
      <c r="TOB89" s="193"/>
      <c r="TOC89" s="336">
        <v>1</v>
      </c>
      <c r="TOD89" s="332" t="s">
        <v>904</v>
      </c>
      <c r="TOE89" s="333" t="s">
        <v>912</v>
      </c>
      <c r="TOF89" s="479">
        <v>42068</v>
      </c>
      <c r="TOG89" s="503">
        <v>2816000</v>
      </c>
      <c r="TOH89" s="336">
        <v>2</v>
      </c>
      <c r="TOI89" s="337" t="s">
        <v>1147</v>
      </c>
      <c r="TOJ89" s="193"/>
      <c r="TOK89" s="336">
        <v>1</v>
      </c>
      <c r="TOL89" s="332" t="s">
        <v>904</v>
      </c>
      <c r="TOM89" s="333" t="s">
        <v>912</v>
      </c>
      <c r="TON89" s="479">
        <v>42068</v>
      </c>
      <c r="TOO89" s="503">
        <v>2816000</v>
      </c>
      <c r="TOP89" s="336">
        <v>2</v>
      </c>
      <c r="TOQ89" s="337" t="s">
        <v>1147</v>
      </c>
      <c r="TOR89" s="193"/>
      <c r="TOS89" s="336">
        <v>1</v>
      </c>
      <c r="TOT89" s="332" t="s">
        <v>904</v>
      </c>
      <c r="TOU89" s="333" t="s">
        <v>912</v>
      </c>
      <c r="TOV89" s="479">
        <v>42068</v>
      </c>
      <c r="TOW89" s="503">
        <v>2816000</v>
      </c>
      <c r="TOX89" s="336">
        <v>2</v>
      </c>
      <c r="TOY89" s="337" t="s">
        <v>1147</v>
      </c>
      <c r="TOZ89" s="193"/>
      <c r="TPA89" s="336">
        <v>1</v>
      </c>
      <c r="TPB89" s="332" t="s">
        <v>904</v>
      </c>
      <c r="TPC89" s="333" t="s">
        <v>912</v>
      </c>
      <c r="TPD89" s="479">
        <v>42068</v>
      </c>
      <c r="TPE89" s="503">
        <v>2816000</v>
      </c>
      <c r="TPF89" s="336">
        <v>2</v>
      </c>
      <c r="TPG89" s="337" t="s">
        <v>1147</v>
      </c>
      <c r="TPH89" s="193"/>
      <c r="TPI89" s="336">
        <v>1</v>
      </c>
      <c r="TPJ89" s="332" t="s">
        <v>904</v>
      </c>
      <c r="TPK89" s="333" t="s">
        <v>912</v>
      </c>
      <c r="TPL89" s="479">
        <v>42068</v>
      </c>
      <c r="TPM89" s="503">
        <v>2816000</v>
      </c>
      <c r="TPN89" s="336">
        <v>2</v>
      </c>
      <c r="TPO89" s="337" t="s">
        <v>1147</v>
      </c>
      <c r="TPP89" s="193"/>
      <c r="TPQ89" s="336">
        <v>1</v>
      </c>
      <c r="TPR89" s="332" t="s">
        <v>904</v>
      </c>
      <c r="TPS89" s="333" t="s">
        <v>912</v>
      </c>
      <c r="TPT89" s="479">
        <v>42068</v>
      </c>
      <c r="TPU89" s="503">
        <v>2816000</v>
      </c>
      <c r="TPV89" s="336">
        <v>2</v>
      </c>
      <c r="TPW89" s="337" t="s">
        <v>1147</v>
      </c>
      <c r="TPX89" s="193"/>
      <c r="TPY89" s="336">
        <v>1</v>
      </c>
      <c r="TPZ89" s="332" t="s">
        <v>904</v>
      </c>
      <c r="TQA89" s="333" t="s">
        <v>912</v>
      </c>
      <c r="TQB89" s="479">
        <v>42068</v>
      </c>
      <c r="TQC89" s="503">
        <v>2816000</v>
      </c>
      <c r="TQD89" s="336">
        <v>2</v>
      </c>
      <c r="TQE89" s="337" t="s">
        <v>1147</v>
      </c>
      <c r="TQF89" s="193"/>
      <c r="TQG89" s="336">
        <v>1</v>
      </c>
      <c r="TQH89" s="332" t="s">
        <v>904</v>
      </c>
      <c r="TQI89" s="333" t="s">
        <v>912</v>
      </c>
      <c r="TQJ89" s="479">
        <v>42068</v>
      </c>
      <c r="TQK89" s="503">
        <v>2816000</v>
      </c>
      <c r="TQL89" s="336">
        <v>2</v>
      </c>
      <c r="TQM89" s="337" t="s">
        <v>1147</v>
      </c>
      <c r="TQN89" s="193"/>
      <c r="TQO89" s="336">
        <v>1</v>
      </c>
      <c r="TQP89" s="332" t="s">
        <v>904</v>
      </c>
      <c r="TQQ89" s="333" t="s">
        <v>912</v>
      </c>
      <c r="TQR89" s="479">
        <v>42068</v>
      </c>
      <c r="TQS89" s="503">
        <v>2816000</v>
      </c>
      <c r="TQT89" s="336">
        <v>2</v>
      </c>
      <c r="TQU89" s="337" t="s">
        <v>1147</v>
      </c>
      <c r="TQV89" s="193"/>
      <c r="TQW89" s="336">
        <v>1</v>
      </c>
      <c r="TQX89" s="332" t="s">
        <v>904</v>
      </c>
      <c r="TQY89" s="333" t="s">
        <v>912</v>
      </c>
      <c r="TQZ89" s="479">
        <v>42068</v>
      </c>
      <c r="TRA89" s="503">
        <v>2816000</v>
      </c>
      <c r="TRB89" s="336">
        <v>2</v>
      </c>
      <c r="TRC89" s="337" t="s">
        <v>1147</v>
      </c>
      <c r="TRD89" s="193"/>
      <c r="TRE89" s="336">
        <v>1</v>
      </c>
      <c r="TRF89" s="332" t="s">
        <v>904</v>
      </c>
      <c r="TRG89" s="333" t="s">
        <v>912</v>
      </c>
      <c r="TRH89" s="479">
        <v>42068</v>
      </c>
      <c r="TRI89" s="503">
        <v>2816000</v>
      </c>
      <c r="TRJ89" s="336">
        <v>2</v>
      </c>
      <c r="TRK89" s="337" t="s">
        <v>1147</v>
      </c>
      <c r="TRL89" s="193"/>
      <c r="TRM89" s="336">
        <v>1</v>
      </c>
      <c r="TRN89" s="332" t="s">
        <v>904</v>
      </c>
      <c r="TRO89" s="333" t="s">
        <v>912</v>
      </c>
      <c r="TRP89" s="479">
        <v>42068</v>
      </c>
      <c r="TRQ89" s="503">
        <v>2816000</v>
      </c>
      <c r="TRR89" s="336">
        <v>2</v>
      </c>
      <c r="TRS89" s="337" t="s">
        <v>1147</v>
      </c>
      <c r="TRT89" s="193"/>
      <c r="TRU89" s="336">
        <v>1</v>
      </c>
      <c r="TRV89" s="332" t="s">
        <v>904</v>
      </c>
      <c r="TRW89" s="333" t="s">
        <v>912</v>
      </c>
      <c r="TRX89" s="479">
        <v>42068</v>
      </c>
      <c r="TRY89" s="503">
        <v>2816000</v>
      </c>
      <c r="TRZ89" s="336">
        <v>2</v>
      </c>
      <c r="TSA89" s="337" t="s">
        <v>1147</v>
      </c>
      <c r="TSB89" s="193"/>
      <c r="TSC89" s="336">
        <v>1</v>
      </c>
      <c r="TSD89" s="332" t="s">
        <v>904</v>
      </c>
      <c r="TSE89" s="333" t="s">
        <v>912</v>
      </c>
      <c r="TSF89" s="479">
        <v>42068</v>
      </c>
      <c r="TSG89" s="503">
        <v>2816000</v>
      </c>
      <c r="TSH89" s="336">
        <v>2</v>
      </c>
      <c r="TSI89" s="337" t="s">
        <v>1147</v>
      </c>
      <c r="TSJ89" s="193"/>
      <c r="TSK89" s="336">
        <v>1</v>
      </c>
      <c r="TSL89" s="332" t="s">
        <v>904</v>
      </c>
      <c r="TSM89" s="333" t="s">
        <v>912</v>
      </c>
      <c r="TSN89" s="479">
        <v>42068</v>
      </c>
      <c r="TSO89" s="503">
        <v>2816000</v>
      </c>
      <c r="TSP89" s="336">
        <v>2</v>
      </c>
      <c r="TSQ89" s="337" t="s">
        <v>1147</v>
      </c>
      <c r="TSR89" s="193"/>
      <c r="TSS89" s="336">
        <v>1</v>
      </c>
      <c r="TST89" s="332" t="s">
        <v>904</v>
      </c>
      <c r="TSU89" s="333" t="s">
        <v>912</v>
      </c>
      <c r="TSV89" s="479">
        <v>42068</v>
      </c>
      <c r="TSW89" s="503">
        <v>2816000</v>
      </c>
      <c r="TSX89" s="336">
        <v>2</v>
      </c>
      <c r="TSY89" s="337" t="s">
        <v>1147</v>
      </c>
      <c r="TSZ89" s="193"/>
      <c r="TTA89" s="336">
        <v>1</v>
      </c>
      <c r="TTB89" s="332" t="s">
        <v>904</v>
      </c>
      <c r="TTC89" s="333" t="s">
        <v>912</v>
      </c>
      <c r="TTD89" s="479">
        <v>42068</v>
      </c>
      <c r="TTE89" s="503">
        <v>2816000</v>
      </c>
      <c r="TTF89" s="336">
        <v>2</v>
      </c>
      <c r="TTG89" s="337" t="s">
        <v>1147</v>
      </c>
      <c r="TTH89" s="193"/>
      <c r="TTI89" s="336">
        <v>1</v>
      </c>
      <c r="TTJ89" s="332" t="s">
        <v>904</v>
      </c>
      <c r="TTK89" s="333" t="s">
        <v>912</v>
      </c>
      <c r="TTL89" s="479">
        <v>42068</v>
      </c>
      <c r="TTM89" s="503">
        <v>2816000</v>
      </c>
      <c r="TTN89" s="336">
        <v>2</v>
      </c>
      <c r="TTO89" s="337" t="s">
        <v>1147</v>
      </c>
      <c r="TTP89" s="193"/>
      <c r="TTQ89" s="336">
        <v>1</v>
      </c>
      <c r="TTR89" s="332" t="s">
        <v>904</v>
      </c>
      <c r="TTS89" s="333" t="s">
        <v>912</v>
      </c>
      <c r="TTT89" s="479">
        <v>42068</v>
      </c>
      <c r="TTU89" s="503">
        <v>2816000</v>
      </c>
      <c r="TTV89" s="336">
        <v>2</v>
      </c>
      <c r="TTW89" s="337" t="s">
        <v>1147</v>
      </c>
      <c r="TTX89" s="193"/>
      <c r="TTY89" s="336">
        <v>1</v>
      </c>
      <c r="TTZ89" s="332" t="s">
        <v>904</v>
      </c>
      <c r="TUA89" s="333" t="s">
        <v>912</v>
      </c>
      <c r="TUB89" s="479">
        <v>42068</v>
      </c>
      <c r="TUC89" s="503">
        <v>2816000</v>
      </c>
      <c r="TUD89" s="336">
        <v>2</v>
      </c>
      <c r="TUE89" s="337" t="s">
        <v>1147</v>
      </c>
      <c r="TUF89" s="193"/>
      <c r="TUG89" s="336">
        <v>1</v>
      </c>
      <c r="TUH89" s="332" t="s">
        <v>904</v>
      </c>
      <c r="TUI89" s="333" t="s">
        <v>912</v>
      </c>
      <c r="TUJ89" s="479">
        <v>42068</v>
      </c>
      <c r="TUK89" s="503">
        <v>2816000</v>
      </c>
      <c r="TUL89" s="336">
        <v>2</v>
      </c>
      <c r="TUM89" s="337" t="s">
        <v>1147</v>
      </c>
      <c r="TUN89" s="193"/>
      <c r="TUO89" s="336">
        <v>1</v>
      </c>
      <c r="TUP89" s="332" t="s">
        <v>904</v>
      </c>
      <c r="TUQ89" s="333" t="s">
        <v>912</v>
      </c>
      <c r="TUR89" s="479">
        <v>42068</v>
      </c>
      <c r="TUS89" s="503">
        <v>2816000</v>
      </c>
      <c r="TUT89" s="336">
        <v>2</v>
      </c>
      <c r="TUU89" s="337" t="s">
        <v>1147</v>
      </c>
      <c r="TUV89" s="193"/>
      <c r="TUW89" s="336">
        <v>1</v>
      </c>
      <c r="TUX89" s="332" t="s">
        <v>904</v>
      </c>
      <c r="TUY89" s="333" t="s">
        <v>912</v>
      </c>
      <c r="TUZ89" s="479">
        <v>42068</v>
      </c>
      <c r="TVA89" s="503">
        <v>2816000</v>
      </c>
      <c r="TVB89" s="336">
        <v>2</v>
      </c>
      <c r="TVC89" s="337" t="s">
        <v>1147</v>
      </c>
      <c r="TVD89" s="193"/>
      <c r="TVE89" s="336">
        <v>1</v>
      </c>
      <c r="TVF89" s="332" t="s">
        <v>904</v>
      </c>
      <c r="TVG89" s="333" t="s">
        <v>912</v>
      </c>
      <c r="TVH89" s="479">
        <v>42068</v>
      </c>
      <c r="TVI89" s="503">
        <v>2816000</v>
      </c>
      <c r="TVJ89" s="336">
        <v>2</v>
      </c>
      <c r="TVK89" s="337" t="s">
        <v>1147</v>
      </c>
      <c r="TVL89" s="193"/>
      <c r="TVM89" s="336">
        <v>1</v>
      </c>
      <c r="TVN89" s="332" t="s">
        <v>904</v>
      </c>
      <c r="TVO89" s="333" t="s">
        <v>912</v>
      </c>
      <c r="TVP89" s="479">
        <v>42068</v>
      </c>
      <c r="TVQ89" s="503">
        <v>2816000</v>
      </c>
      <c r="TVR89" s="336">
        <v>2</v>
      </c>
      <c r="TVS89" s="337" t="s">
        <v>1147</v>
      </c>
      <c r="TVT89" s="193"/>
      <c r="TVU89" s="336">
        <v>1</v>
      </c>
      <c r="TVV89" s="332" t="s">
        <v>904</v>
      </c>
      <c r="TVW89" s="333" t="s">
        <v>912</v>
      </c>
      <c r="TVX89" s="479">
        <v>42068</v>
      </c>
      <c r="TVY89" s="503">
        <v>2816000</v>
      </c>
      <c r="TVZ89" s="336">
        <v>2</v>
      </c>
      <c r="TWA89" s="337" t="s">
        <v>1147</v>
      </c>
      <c r="TWB89" s="193"/>
      <c r="TWC89" s="336">
        <v>1</v>
      </c>
      <c r="TWD89" s="332" t="s">
        <v>904</v>
      </c>
      <c r="TWE89" s="333" t="s">
        <v>912</v>
      </c>
      <c r="TWF89" s="479">
        <v>42068</v>
      </c>
      <c r="TWG89" s="503">
        <v>2816000</v>
      </c>
      <c r="TWH89" s="336">
        <v>2</v>
      </c>
      <c r="TWI89" s="337" t="s">
        <v>1147</v>
      </c>
      <c r="TWJ89" s="193"/>
      <c r="TWK89" s="336">
        <v>1</v>
      </c>
      <c r="TWL89" s="332" t="s">
        <v>904</v>
      </c>
      <c r="TWM89" s="333" t="s">
        <v>912</v>
      </c>
      <c r="TWN89" s="479">
        <v>42068</v>
      </c>
      <c r="TWO89" s="503">
        <v>2816000</v>
      </c>
      <c r="TWP89" s="336">
        <v>2</v>
      </c>
      <c r="TWQ89" s="337" t="s">
        <v>1147</v>
      </c>
      <c r="TWR89" s="193"/>
      <c r="TWS89" s="336">
        <v>1</v>
      </c>
      <c r="TWT89" s="332" t="s">
        <v>904</v>
      </c>
      <c r="TWU89" s="333" t="s">
        <v>912</v>
      </c>
      <c r="TWV89" s="479">
        <v>42068</v>
      </c>
      <c r="TWW89" s="503">
        <v>2816000</v>
      </c>
      <c r="TWX89" s="336">
        <v>2</v>
      </c>
      <c r="TWY89" s="337" t="s">
        <v>1147</v>
      </c>
      <c r="TWZ89" s="193"/>
      <c r="TXA89" s="336">
        <v>1</v>
      </c>
      <c r="TXB89" s="332" t="s">
        <v>904</v>
      </c>
      <c r="TXC89" s="333" t="s">
        <v>912</v>
      </c>
      <c r="TXD89" s="479">
        <v>42068</v>
      </c>
      <c r="TXE89" s="503">
        <v>2816000</v>
      </c>
      <c r="TXF89" s="336">
        <v>2</v>
      </c>
      <c r="TXG89" s="337" t="s">
        <v>1147</v>
      </c>
      <c r="TXH89" s="193"/>
      <c r="TXI89" s="336">
        <v>1</v>
      </c>
      <c r="TXJ89" s="332" t="s">
        <v>904</v>
      </c>
      <c r="TXK89" s="333" t="s">
        <v>912</v>
      </c>
      <c r="TXL89" s="479">
        <v>42068</v>
      </c>
      <c r="TXM89" s="503">
        <v>2816000</v>
      </c>
      <c r="TXN89" s="336">
        <v>2</v>
      </c>
      <c r="TXO89" s="337" t="s">
        <v>1147</v>
      </c>
      <c r="TXP89" s="193"/>
      <c r="TXQ89" s="336">
        <v>1</v>
      </c>
      <c r="TXR89" s="332" t="s">
        <v>904</v>
      </c>
      <c r="TXS89" s="333" t="s">
        <v>912</v>
      </c>
      <c r="TXT89" s="479">
        <v>42068</v>
      </c>
      <c r="TXU89" s="503">
        <v>2816000</v>
      </c>
      <c r="TXV89" s="336">
        <v>2</v>
      </c>
      <c r="TXW89" s="337" t="s">
        <v>1147</v>
      </c>
      <c r="TXX89" s="193"/>
      <c r="TXY89" s="336">
        <v>1</v>
      </c>
      <c r="TXZ89" s="332" t="s">
        <v>904</v>
      </c>
      <c r="TYA89" s="333" t="s">
        <v>912</v>
      </c>
      <c r="TYB89" s="479">
        <v>42068</v>
      </c>
      <c r="TYC89" s="503">
        <v>2816000</v>
      </c>
      <c r="TYD89" s="336">
        <v>2</v>
      </c>
      <c r="TYE89" s="337" t="s">
        <v>1147</v>
      </c>
      <c r="TYF89" s="193"/>
      <c r="TYG89" s="336">
        <v>1</v>
      </c>
      <c r="TYH89" s="332" t="s">
        <v>904</v>
      </c>
      <c r="TYI89" s="333" t="s">
        <v>912</v>
      </c>
      <c r="TYJ89" s="479">
        <v>42068</v>
      </c>
      <c r="TYK89" s="503">
        <v>2816000</v>
      </c>
      <c r="TYL89" s="336">
        <v>2</v>
      </c>
      <c r="TYM89" s="337" t="s">
        <v>1147</v>
      </c>
      <c r="TYN89" s="193"/>
      <c r="TYO89" s="336">
        <v>1</v>
      </c>
      <c r="TYP89" s="332" t="s">
        <v>904</v>
      </c>
      <c r="TYQ89" s="333" t="s">
        <v>912</v>
      </c>
      <c r="TYR89" s="479">
        <v>42068</v>
      </c>
      <c r="TYS89" s="503">
        <v>2816000</v>
      </c>
      <c r="TYT89" s="336">
        <v>2</v>
      </c>
      <c r="TYU89" s="337" t="s">
        <v>1147</v>
      </c>
      <c r="TYV89" s="193"/>
      <c r="TYW89" s="336">
        <v>1</v>
      </c>
      <c r="TYX89" s="332" t="s">
        <v>904</v>
      </c>
      <c r="TYY89" s="333" t="s">
        <v>912</v>
      </c>
      <c r="TYZ89" s="479">
        <v>42068</v>
      </c>
      <c r="TZA89" s="503">
        <v>2816000</v>
      </c>
      <c r="TZB89" s="336">
        <v>2</v>
      </c>
      <c r="TZC89" s="337" t="s">
        <v>1147</v>
      </c>
      <c r="TZD89" s="193"/>
      <c r="TZE89" s="336">
        <v>1</v>
      </c>
      <c r="TZF89" s="332" t="s">
        <v>904</v>
      </c>
      <c r="TZG89" s="333" t="s">
        <v>912</v>
      </c>
      <c r="TZH89" s="479">
        <v>42068</v>
      </c>
      <c r="TZI89" s="503">
        <v>2816000</v>
      </c>
      <c r="TZJ89" s="336">
        <v>2</v>
      </c>
      <c r="TZK89" s="337" t="s">
        <v>1147</v>
      </c>
      <c r="TZL89" s="193"/>
      <c r="TZM89" s="336">
        <v>1</v>
      </c>
      <c r="TZN89" s="332" t="s">
        <v>904</v>
      </c>
      <c r="TZO89" s="333" t="s">
        <v>912</v>
      </c>
      <c r="TZP89" s="479">
        <v>42068</v>
      </c>
      <c r="TZQ89" s="503">
        <v>2816000</v>
      </c>
      <c r="TZR89" s="336">
        <v>2</v>
      </c>
      <c r="TZS89" s="337" t="s">
        <v>1147</v>
      </c>
      <c r="TZT89" s="193"/>
      <c r="TZU89" s="336">
        <v>1</v>
      </c>
      <c r="TZV89" s="332" t="s">
        <v>904</v>
      </c>
      <c r="TZW89" s="333" t="s">
        <v>912</v>
      </c>
      <c r="TZX89" s="479">
        <v>42068</v>
      </c>
      <c r="TZY89" s="503">
        <v>2816000</v>
      </c>
      <c r="TZZ89" s="336">
        <v>2</v>
      </c>
      <c r="UAA89" s="337" t="s">
        <v>1147</v>
      </c>
      <c r="UAB89" s="193"/>
      <c r="UAC89" s="336">
        <v>1</v>
      </c>
      <c r="UAD89" s="332" t="s">
        <v>904</v>
      </c>
      <c r="UAE89" s="333" t="s">
        <v>912</v>
      </c>
      <c r="UAF89" s="479">
        <v>42068</v>
      </c>
      <c r="UAG89" s="503">
        <v>2816000</v>
      </c>
      <c r="UAH89" s="336">
        <v>2</v>
      </c>
      <c r="UAI89" s="337" t="s">
        <v>1147</v>
      </c>
      <c r="UAJ89" s="193"/>
      <c r="UAK89" s="336">
        <v>1</v>
      </c>
      <c r="UAL89" s="332" t="s">
        <v>904</v>
      </c>
      <c r="UAM89" s="333" t="s">
        <v>912</v>
      </c>
      <c r="UAN89" s="479">
        <v>42068</v>
      </c>
      <c r="UAO89" s="503">
        <v>2816000</v>
      </c>
      <c r="UAP89" s="336">
        <v>2</v>
      </c>
      <c r="UAQ89" s="337" t="s">
        <v>1147</v>
      </c>
      <c r="UAR89" s="193"/>
      <c r="UAS89" s="336">
        <v>1</v>
      </c>
      <c r="UAT89" s="332" t="s">
        <v>904</v>
      </c>
      <c r="UAU89" s="333" t="s">
        <v>912</v>
      </c>
      <c r="UAV89" s="479">
        <v>42068</v>
      </c>
      <c r="UAW89" s="503">
        <v>2816000</v>
      </c>
      <c r="UAX89" s="336">
        <v>2</v>
      </c>
      <c r="UAY89" s="337" t="s">
        <v>1147</v>
      </c>
      <c r="UAZ89" s="193"/>
      <c r="UBA89" s="336">
        <v>1</v>
      </c>
      <c r="UBB89" s="332" t="s">
        <v>904</v>
      </c>
      <c r="UBC89" s="333" t="s">
        <v>912</v>
      </c>
      <c r="UBD89" s="479">
        <v>42068</v>
      </c>
      <c r="UBE89" s="503">
        <v>2816000</v>
      </c>
      <c r="UBF89" s="336">
        <v>2</v>
      </c>
      <c r="UBG89" s="337" t="s">
        <v>1147</v>
      </c>
      <c r="UBH89" s="193"/>
      <c r="UBI89" s="336">
        <v>1</v>
      </c>
      <c r="UBJ89" s="332" t="s">
        <v>904</v>
      </c>
      <c r="UBK89" s="333" t="s">
        <v>912</v>
      </c>
      <c r="UBL89" s="479">
        <v>42068</v>
      </c>
      <c r="UBM89" s="503">
        <v>2816000</v>
      </c>
      <c r="UBN89" s="336">
        <v>2</v>
      </c>
      <c r="UBO89" s="337" t="s">
        <v>1147</v>
      </c>
      <c r="UBP89" s="193"/>
      <c r="UBQ89" s="336">
        <v>1</v>
      </c>
      <c r="UBR89" s="332" t="s">
        <v>904</v>
      </c>
      <c r="UBS89" s="333" t="s">
        <v>912</v>
      </c>
      <c r="UBT89" s="479">
        <v>42068</v>
      </c>
      <c r="UBU89" s="503">
        <v>2816000</v>
      </c>
      <c r="UBV89" s="336">
        <v>2</v>
      </c>
      <c r="UBW89" s="337" t="s">
        <v>1147</v>
      </c>
      <c r="UBX89" s="193"/>
      <c r="UBY89" s="336">
        <v>1</v>
      </c>
      <c r="UBZ89" s="332" t="s">
        <v>904</v>
      </c>
      <c r="UCA89" s="333" t="s">
        <v>912</v>
      </c>
      <c r="UCB89" s="479">
        <v>42068</v>
      </c>
      <c r="UCC89" s="503">
        <v>2816000</v>
      </c>
      <c r="UCD89" s="336">
        <v>2</v>
      </c>
      <c r="UCE89" s="337" t="s">
        <v>1147</v>
      </c>
      <c r="UCF89" s="193"/>
      <c r="UCG89" s="336">
        <v>1</v>
      </c>
      <c r="UCH89" s="332" t="s">
        <v>904</v>
      </c>
      <c r="UCI89" s="333" t="s">
        <v>912</v>
      </c>
      <c r="UCJ89" s="479">
        <v>42068</v>
      </c>
      <c r="UCK89" s="503">
        <v>2816000</v>
      </c>
      <c r="UCL89" s="336">
        <v>2</v>
      </c>
      <c r="UCM89" s="337" t="s">
        <v>1147</v>
      </c>
      <c r="UCN89" s="193"/>
      <c r="UCO89" s="336">
        <v>1</v>
      </c>
      <c r="UCP89" s="332" t="s">
        <v>904</v>
      </c>
      <c r="UCQ89" s="333" t="s">
        <v>912</v>
      </c>
      <c r="UCR89" s="479">
        <v>42068</v>
      </c>
      <c r="UCS89" s="503">
        <v>2816000</v>
      </c>
      <c r="UCT89" s="336">
        <v>2</v>
      </c>
      <c r="UCU89" s="337" t="s">
        <v>1147</v>
      </c>
      <c r="UCV89" s="193"/>
      <c r="UCW89" s="336">
        <v>1</v>
      </c>
      <c r="UCX89" s="332" t="s">
        <v>904</v>
      </c>
      <c r="UCY89" s="333" t="s">
        <v>912</v>
      </c>
      <c r="UCZ89" s="479">
        <v>42068</v>
      </c>
      <c r="UDA89" s="503">
        <v>2816000</v>
      </c>
      <c r="UDB89" s="336">
        <v>2</v>
      </c>
      <c r="UDC89" s="337" t="s">
        <v>1147</v>
      </c>
      <c r="UDD89" s="193"/>
      <c r="UDE89" s="336">
        <v>1</v>
      </c>
      <c r="UDF89" s="332" t="s">
        <v>904</v>
      </c>
      <c r="UDG89" s="333" t="s">
        <v>912</v>
      </c>
      <c r="UDH89" s="479">
        <v>42068</v>
      </c>
      <c r="UDI89" s="503">
        <v>2816000</v>
      </c>
      <c r="UDJ89" s="336">
        <v>2</v>
      </c>
      <c r="UDK89" s="337" t="s">
        <v>1147</v>
      </c>
      <c r="UDL89" s="193"/>
      <c r="UDM89" s="336">
        <v>1</v>
      </c>
      <c r="UDN89" s="332" t="s">
        <v>904</v>
      </c>
      <c r="UDO89" s="333" t="s">
        <v>912</v>
      </c>
      <c r="UDP89" s="479">
        <v>42068</v>
      </c>
      <c r="UDQ89" s="503">
        <v>2816000</v>
      </c>
      <c r="UDR89" s="336">
        <v>2</v>
      </c>
      <c r="UDS89" s="337" t="s">
        <v>1147</v>
      </c>
      <c r="UDT89" s="193"/>
      <c r="UDU89" s="336">
        <v>1</v>
      </c>
      <c r="UDV89" s="332" t="s">
        <v>904</v>
      </c>
      <c r="UDW89" s="333" t="s">
        <v>912</v>
      </c>
      <c r="UDX89" s="479">
        <v>42068</v>
      </c>
      <c r="UDY89" s="503">
        <v>2816000</v>
      </c>
      <c r="UDZ89" s="336">
        <v>2</v>
      </c>
      <c r="UEA89" s="337" t="s">
        <v>1147</v>
      </c>
      <c r="UEB89" s="193"/>
      <c r="UEC89" s="336">
        <v>1</v>
      </c>
      <c r="UED89" s="332" t="s">
        <v>904</v>
      </c>
      <c r="UEE89" s="333" t="s">
        <v>912</v>
      </c>
      <c r="UEF89" s="479">
        <v>42068</v>
      </c>
      <c r="UEG89" s="503">
        <v>2816000</v>
      </c>
      <c r="UEH89" s="336">
        <v>2</v>
      </c>
      <c r="UEI89" s="337" t="s">
        <v>1147</v>
      </c>
      <c r="UEJ89" s="193"/>
      <c r="UEK89" s="336">
        <v>1</v>
      </c>
      <c r="UEL89" s="332" t="s">
        <v>904</v>
      </c>
      <c r="UEM89" s="333" t="s">
        <v>912</v>
      </c>
      <c r="UEN89" s="479">
        <v>42068</v>
      </c>
      <c r="UEO89" s="503">
        <v>2816000</v>
      </c>
      <c r="UEP89" s="336">
        <v>2</v>
      </c>
      <c r="UEQ89" s="337" t="s">
        <v>1147</v>
      </c>
      <c r="UER89" s="193"/>
      <c r="UES89" s="336">
        <v>1</v>
      </c>
      <c r="UET89" s="332" t="s">
        <v>904</v>
      </c>
      <c r="UEU89" s="333" t="s">
        <v>912</v>
      </c>
      <c r="UEV89" s="479">
        <v>42068</v>
      </c>
      <c r="UEW89" s="503">
        <v>2816000</v>
      </c>
      <c r="UEX89" s="336">
        <v>2</v>
      </c>
      <c r="UEY89" s="337" t="s">
        <v>1147</v>
      </c>
      <c r="UEZ89" s="193"/>
      <c r="UFA89" s="336">
        <v>1</v>
      </c>
      <c r="UFB89" s="332" t="s">
        <v>904</v>
      </c>
      <c r="UFC89" s="333" t="s">
        <v>912</v>
      </c>
      <c r="UFD89" s="479">
        <v>42068</v>
      </c>
      <c r="UFE89" s="503">
        <v>2816000</v>
      </c>
      <c r="UFF89" s="336">
        <v>2</v>
      </c>
      <c r="UFG89" s="337" t="s">
        <v>1147</v>
      </c>
      <c r="UFH89" s="193"/>
      <c r="UFI89" s="336">
        <v>1</v>
      </c>
      <c r="UFJ89" s="332" t="s">
        <v>904</v>
      </c>
      <c r="UFK89" s="333" t="s">
        <v>912</v>
      </c>
      <c r="UFL89" s="479">
        <v>42068</v>
      </c>
      <c r="UFM89" s="503">
        <v>2816000</v>
      </c>
      <c r="UFN89" s="336">
        <v>2</v>
      </c>
      <c r="UFO89" s="337" t="s">
        <v>1147</v>
      </c>
      <c r="UFP89" s="193"/>
      <c r="UFQ89" s="336">
        <v>1</v>
      </c>
      <c r="UFR89" s="332" t="s">
        <v>904</v>
      </c>
      <c r="UFS89" s="333" t="s">
        <v>912</v>
      </c>
      <c r="UFT89" s="479">
        <v>42068</v>
      </c>
      <c r="UFU89" s="503">
        <v>2816000</v>
      </c>
      <c r="UFV89" s="336">
        <v>2</v>
      </c>
      <c r="UFW89" s="337" t="s">
        <v>1147</v>
      </c>
      <c r="UFX89" s="193"/>
      <c r="UFY89" s="336">
        <v>1</v>
      </c>
      <c r="UFZ89" s="332" t="s">
        <v>904</v>
      </c>
      <c r="UGA89" s="333" t="s">
        <v>912</v>
      </c>
      <c r="UGB89" s="479">
        <v>42068</v>
      </c>
      <c r="UGC89" s="503">
        <v>2816000</v>
      </c>
      <c r="UGD89" s="336">
        <v>2</v>
      </c>
      <c r="UGE89" s="337" t="s">
        <v>1147</v>
      </c>
      <c r="UGF89" s="193"/>
      <c r="UGG89" s="336">
        <v>1</v>
      </c>
      <c r="UGH89" s="332" t="s">
        <v>904</v>
      </c>
      <c r="UGI89" s="333" t="s">
        <v>912</v>
      </c>
      <c r="UGJ89" s="479">
        <v>42068</v>
      </c>
      <c r="UGK89" s="503">
        <v>2816000</v>
      </c>
      <c r="UGL89" s="336">
        <v>2</v>
      </c>
      <c r="UGM89" s="337" t="s">
        <v>1147</v>
      </c>
      <c r="UGN89" s="193"/>
      <c r="UGO89" s="336">
        <v>1</v>
      </c>
      <c r="UGP89" s="332" t="s">
        <v>904</v>
      </c>
      <c r="UGQ89" s="333" t="s">
        <v>912</v>
      </c>
      <c r="UGR89" s="479">
        <v>42068</v>
      </c>
      <c r="UGS89" s="503">
        <v>2816000</v>
      </c>
      <c r="UGT89" s="336">
        <v>2</v>
      </c>
      <c r="UGU89" s="337" t="s">
        <v>1147</v>
      </c>
      <c r="UGV89" s="193"/>
      <c r="UGW89" s="336">
        <v>1</v>
      </c>
      <c r="UGX89" s="332" t="s">
        <v>904</v>
      </c>
      <c r="UGY89" s="333" t="s">
        <v>912</v>
      </c>
      <c r="UGZ89" s="479">
        <v>42068</v>
      </c>
      <c r="UHA89" s="503">
        <v>2816000</v>
      </c>
      <c r="UHB89" s="336">
        <v>2</v>
      </c>
      <c r="UHC89" s="337" t="s">
        <v>1147</v>
      </c>
      <c r="UHD89" s="193"/>
      <c r="UHE89" s="336">
        <v>1</v>
      </c>
      <c r="UHF89" s="332" t="s">
        <v>904</v>
      </c>
      <c r="UHG89" s="333" t="s">
        <v>912</v>
      </c>
      <c r="UHH89" s="479">
        <v>42068</v>
      </c>
      <c r="UHI89" s="503">
        <v>2816000</v>
      </c>
      <c r="UHJ89" s="336">
        <v>2</v>
      </c>
      <c r="UHK89" s="337" t="s">
        <v>1147</v>
      </c>
      <c r="UHL89" s="193"/>
      <c r="UHM89" s="336">
        <v>1</v>
      </c>
      <c r="UHN89" s="332" t="s">
        <v>904</v>
      </c>
      <c r="UHO89" s="333" t="s">
        <v>912</v>
      </c>
      <c r="UHP89" s="479">
        <v>42068</v>
      </c>
      <c r="UHQ89" s="503">
        <v>2816000</v>
      </c>
      <c r="UHR89" s="336">
        <v>2</v>
      </c>
      <c r="UHS89" s="337" t="s">
        <v>1147</v>
      </c>
      <c r="UHT89" s="193"/>
      <c r="UHU89" s="336">
        <v>1</v>
      </c>
      <c r="UHV89" s="332" t="s">
        <v>904</v>
      </c>
      <c r="UHW89" s="333" t="s">
        <v>912</v>
      </c>
      <c r="UHX89" s="479">
        <v>42068</v>
      </c>
      <c r="UHY89" s="503">
        <v>2816000</v>
      </c>
      <c r="UHZ89" s="336">
        <v>2</v>
      </c>
      <c r="UIA89" s="337" t="s">
        <v>1147</v>
      </c>
      <c r="UIB89" s="193"/>
      <c r="UIC89" s="336">
        <v>1</v>
      </c>
      <c r="UID89" s="332" t="s">
        <v>904</v>
      </c>
      <c r="UIE89" s="333" t="s">
        <v>912</v>
      </c>
      <c r="UIF89" s="479">
        <v>42068</v>
      </c>
      <c r="UIG89" s="503">
        <v>2816000</v>
      </c>
      <c r="UIH89" s="336">
        <v>2</v>
      </c>
      <c r="UII89" s="337" t="s">
        <v>1147</v>
      </c>
      <c r="UIJ89" s="193"/>
      <c r="UIK89" s="336">
        <v>1</v>
      </c>
      <c r="UIL89" s="332" t="s">
        <v>904</v>
      </c>
      <c r="UIM89" s="333" t="s">
        <v>912</v>
      </c>
      <c r="UIN89" s="479">
        <v>42068</v>
      </c>
      <c r="UIO89" s="503">
        <v>2816000</v>
      </c>
      <c r="UIP89" s="336">
        <v>2</v>
      </c>
      <c r="UIQ89" s="337" t="s">
        <v>1147</v>
      </c>
      <c r="UIR89" s="193"/>
      <c r="UIS89" s="336">
        <v>1</v>
      </c>
      <c r="UIT89" s="332" t="s">
        <v>904</v>
      </c>
      <c r="UIU89" s="333" t="s">
        <v>912</v>
      </c>
      <c r="UIV89" s="479">
        <v>42068</v>
      </c>
      <c r="UIW89" s="503">
        <v>2816000</v>
      </c>
      <c r="UIX89" s="336">
        <v>2</v>
      </c>
      <c r="UIY89" s="337" t="s">
        <v>1147</v>
      </c>
      <c r="UIZ89" s="193"/>
      <c r="UJA89" s="336">
        <v>1</v>
      </c>
      <c r="UJB89" s="332" t="s">
        <v>904</v>
      </c>
      <c r="UJC89" s="333" t="s">
        <v>912</v>
      </c>
      <c r="UJD89" s="479">
        <v>42068</v>
      </c>
      <c r="UJE89" s="503">
        <v>2816000</v>
      </c>
      <c r="UJF89" s="336">
        <v>2</v>
      </c>
      <c r="UJG89" s="337" t="s">
        <v>1147</v>
      </c>
      <c r="UJH89" s="193"/>
      <c r="UJI89" s="336">
        <v>1</v>
      </c>
      <c r="UJJ89" s="332" t="s">
        <v>904</v>
      </c>
      <c r="UJK89" s="333" t="s">
        <v>912</v>
      </c>
      <c r="UJL89" s="479">
        <v>42068</v>
      </c>
      <c r="UJM89" s="503">
        <v>2816000</v>
      </c>
      <c r="UJN89" s="336">
        <v>2</v>
      </c>
      <c r="UJO89" s="337" t="s">
        <v>1147</v>
      </c>
      <c r="UJP89" s="193"/>
      <c r="UJQ89" s="336">
        <v>1</v>
      </c>
      <c r="UJR89" s="332" t="s">
        <v>904</v>
      </c>
      <c r="UJS89" s="333" t="s">
        <v>912</v>
      </c>
      <c r="UJT89" s="479">
        <v>42068</v>
      </c>
      <c r="UJU89" s="503">
        <v>2816000</v>
      </c>
      <c r="UJV89" s="336">
        <v>2</v>
      </c>
      <c r="UJW89" s="337" t="s">
        <v>1147</v>
      </c>
      <c r="UJX89" s="193"/>
      <c r="UJY89" s="336">
        <v>1</v>
      </c>
      <c r="UJZ89" s="332" t="s">
        <v>904</v>
      </c>
      <c r="UKA89" s="333" t="s">
        <v>912</v>
      </c>
      <c r="UKB89" s="479">
        <v>42068</v>
      </c>
      <c r="UKC89" s="503">
        <v>2816000</v>
      </c>
      <c r="UKD89" s="336">
        <v>2</v>
      </c>
      <c r="UKE89" s="337" t="s">
        <v>1147</v>
      </c>
      <c r="UKF89" s="193"/>
      <c r="UKG89" s="336">
        <v>1</v>
      </c>
      <c r="UKH89" s="332" t="s">
        <v>904</v>
      </c>
      <c r="UKI89" s="333" t="s">
        <v>912</v>
      </c>
      <c r="UKJ89" s="479">
        <v>42068</v>
      </c>
      <c r="UKK89" s="503">
        <v>2816000</v>
      </c>
      <c r="UKL89" s="336">
        <v>2</v>
      </c>
      <c r="UKM89" s="337" t="s">
        <v>1147</v>
      </c>
      <c r="UKN89" s="193"/>
      <c r="UKO89" s="336">
        <v>1</v>
      </c>
      <c r="UKP89" s="332" t="s">
        <v>904</v>
      </c>
      <c r="UKQ89" s="333" t="s">
        <v>912</v>
      </c>
      <c r="UKR89" s="479">
        <v>42068</v>
      </c>
      <c r="UKS89" s="503">
        <v>2816000</v>
      </c>
      <c r="UKT89" s="336">
        <v>2</v>
      </c>
      <c r="UKU89" s="337" t="s">
        <v>1147</v>
      </c>
      <c r="UKV89" s="193"/>
      <c r="UKW89" s="336">
        <v>1</v>
      </c>
      <c r="UKX89" s="332" t="s">
        <v>904</v>
      </c>
      <c r="UKY89" s="333" t="s">
        <v>912</v>
      </c>
      <c r="UKZ89" s="479">
        <v>42068</v>
      </c>
      <c r="ULA89" s="503">
        <v>2816000</v>
      </c>
      <c r="ULB89" s="336">
        <v>2</v>
      </c>
      <c r="ULC89" s="337" t="s">
        <v>1147</v>
      </c>
      <c r="ULD89" s="193"/>
      <c r="ULE89" s="336">
        <v>1</v>
      </c>
      <c r="ULF89" s="332" t="s">
        <v>904</v>
      </c>
      <c r="ULG89" s="333" t="s">
        <v>912</v>
      </c>
      <c r="ULH89" s="479">
        <v>42068</v>
      </c>
      <c r="ULI89" s="503">
        <v>2816000</v>
      </c>
      <c r="ULJ89" s="336">
        <v>2</v>
      </c>
      <c r="ULK89" s="337" t="s">
        <v>1147</v>
      </c>
      <c r="ULL89" s="193"/>
      <c r="ULM89" s="336">
        <v>1</v>
      </c>
      <c r="ULN89" s="332" t="s">
        <v>904</v>
      </c>
      <c r="ULO89" s="333" t="s">
        <v>912</v>
      </c>
      <c r="ULP89" s="479">
        <v>42068</v>
      </c>
      <c r="ULQ89" s="503">
        <v>2816000</v>
      </c>
      <c r="ULR89" s="336">
        <v>2</v>
      </c>
      <c r="ULS89" s="337" t="s">
        <v>1147</v>
      </c>
      <c r="ULT89" s="193"/>
      <c r="ULU89" s="336">
        <v>1</v>
      </c>
      <c r="ULV89" s="332" t="s">
        <v>904</v>
      </c>
      <c r="ULW89" s="333" t="s">
        <v>912</v>
      </c>
      <c r="ULX89" s="479">
        <v>42068</v>
      </c>
      <c r="ULY89" s="503">
        <v>2816000</v>
      </c>
      <c r="ULZ89" s="336">
        <v>2</v>
      </c>
      <c r="UMA89" s="337" t="s">
        <v>1147</v>
      </c>
      <c r="UMB89" s="193"/>
      <c r="UMC89" s="336">
        <v>1</v>
      </c>
      <c r="UMD89" s="332" t="s">
        <v>904</v>
      </c>
      <c r="UME89" s="333" t="s">
        <v>912</v>
      </c>
      <c r="UMF89" s="479">
        <v>42068</v>
      </c>
      <c r="UMG89" s="503">
        <v>2816000</v>
      </c>
      <c r="UMH89" s="336">
        <v>2</v>
      </c>
      <c r="UMI89" s="337" t="s">
        <v>1147</v>
      </c>
      <c r="UMJ89" s="193"/>
      <c r="UMK89" s="336">
        <v>1</v>
      </c>
      <c r="UML89" s="332" t="s">
        <v>904</v>
      </c>
      <c r="UMM89" s="333" t="s">
        <v>912</v>
      </c>
      <c r="UMN89" s="479">
        <v>42068</v>
      </c>
      <c r="UMO89" s="503">
        <v>2816000</v>
      </c>
      <c r="UMP89" s="336">
        <v>2</v>
      </c>
      <c r="UMQ89" s="337" t="s">
        <v>1147</v>
      </c>
      <c r="UMR89" s="193"/>
      <c r="UMS89" s="336">
        <v>1</v>
      </c>
      <c r="UMT89" s="332" t="s">
        <v>904</v>
      </c>
      <c r="UMU89" s="333" t="s">
        <v>912</v>
      </c>
      <c r="UMV89" s="479">
        <v>42068</v>
      </c>
      <c r="UMW89" s="503">
        <v>2816000</v>
      </c>
      <c r="UMX89" s="336">
        <v>2</v>
      </c>
      <c r="UMY89" s="337" t="s">
        <v>1147</v>
      </c>
      <c r="UMZ89" s="193"/>
      <c r="UNA89" s="336">
        <v>1</v>
      </c>
      <c r="UNB89" s="332" t="s">
        <v>904</v>
      </c>
      <c r="UNC89" s="333" t="s">
        <v>912</v>
      </c>
      <c r="UND89" s="479">
        <v>42068</v>
      </c>
      <c r="UNE89" s="503">
        <v>2816000</v>
      </c>
      <c r="UNF89" s="336">
        <v>2</v>
      </c>
      <c r="UNG89" s="337" t="s">
        <v>1147</v>
      </c>
      <c r="UNH89" s="193"/>
      <c r="UNI89" s="336">
        <v>1</v>
      </c>
      <c r="UNJ89" s="332" t="s">
        <v>904</v>
      </c>
      <c r="UNK89" s="333" t="s">
        <v>912</v>
      </c>
      <c r="UNL89" s="479">
        <v>42068</v>
      </c>
      <c r="UNM89" s="503">
        <v>2816000</v>
      </c>
      <c r="UNN89" s="336">
        <v>2</v>
      </c>
      <c r="UNO89" s="337" t="s">
        <v>1147</v>
      </c>
      <c r="UNP89" s="193"/>
      <c r="UNQ89" s="336">
        <v>1</v>
      </c>
      <c r="UNR89" s="332" t="s">
        <v>904</v>
      </c>
      <c r="UNS89" s="333" t="s">
        <v>912</v>
      </c>
      <c r="UNT89" s="479">
        <v>42068</v>
      </c>
      <c r="UNU89" s="503">
        <v>2816000</v>
      </c>
      <c r="UNV89" s="336">
        <v>2</v>
      </c>
      <c r="UNW89" s="337" t="s">
        <v>1147</v>
      </c>
      <c r="UNX89" s="193"/>
      <c r="UNY89" s="336">
        <v>1</v>
      </c>
      <c r="UNZ89" s="332" t="s">
        <v>904</v>
      </c>
      <c r="UOA89" s="333" t="s">
        <v>912</v>
      </c>
      <c r="UOB89" s="479">
        <v>42068</v>
      </c>
      <c r="UOC89" s="503">
        <v>2816000</v>
      </c>
      <c r="UOD89" s="336">
        <v>2</v>
      </c>
      <c r="UOE89" s="337" t="s">
        <v>1147</v>
      </c>
      <c r="UOF89" s="193"/>
      <c r="UOG89" s="336">
        <v>1</v>
      </c>
      <c r="UOH89" s="332" t="s">
        <v>904</v>
      </c>
      <c r="UOI89" s="333" t="s">
        <v>912</v>
      </c>
      <c r="UOJ89" s="479">
        <v>42068</v>
      </c>
      <c r="UOK89" s="503">
        <v>2816000</v>
      </c>
      <c r="UOL89" s="336">
        <v>2</v>
      </c>
      <c r="UOM89" s="337" t="s">
        <v>1147</v>
      </c>
      <c r="UON89" s="193"/>
      <c r="UOO89" s="336">
        <v>1</v>
      </c>
      <c r="UOP89" s="332" t="s">
        <v>904</v>
      </c>
      <c r="UOQ89" s="333" t="s">
        <v>912</v>
      </c>
      <c r="UOR89" s="479">
        <v>42068</v>
      </c>
      <c r="UOS89" s="503">
        <v>2816000</v>
      </c>
      <c r="UOT89" s="336">
        <v>2</v>
      </c>
      <c r="UOU89" s="337" t="s">
        <v>1147</v>
      </c>
      <c r="UOV89" s="193"/>
      <c r="UOW89" s="336">
        <v>1</v>
      </c>
      <c r="UOX89" s="332" t="s">
        <v>904</v>
      </c>
      <c r="UOY89" s="333" t="s">
        <v>912</v>
      </c>
      <c r="UOZ89" s="479">
        <v>42068</v>
      </c>
      <c r="UPA89" s="503">
        <v>2816000</v>
      </c>
      <c r="UPB89" s="336">
        <v>2</v>
      </c>
      <c r="UPC89" s="337" t="s">
        <v>1147</v>
      </c>
      <c r="UPD89" s="193"/>
      <c r="UPE89" s="336">
        <v>1</v>
      </c>
      <c r="UPF89" s="332" t="s">
        <v>904</v>
      </c>
      <c r="UPG89" s="333" t="s">
        <v>912</v>
      </c>
      <c r="UPH89" s="479">
        <v>42068</v>
      </c>
      <c r="UPI89" s="503">
        <v>2816000</v>
      </c>
      <c r="UPJ89" s="336">
        <v>2</v>
      </c>
      <c r="UPK89" s="337" t="s">
        <v>1147</v>
      </c>
      <c r="UPL89" s="193"/>
      <c r="UPM89" s="336">
        <v>1</v>
      </c>
      <c r="UPN89" s="332" t="s">
        <v>904</v>
      </c>
      <c r="UPO89" s="333" t="s">
        <v>912</v>
      </c>
      <c r="UPP89" s="479">
        <v>42068</v>
      </c>
      <c r="UPQ89" s="503">
        <v>2816000</v>
      </c>
      <c r="UPR89" s="336">
        <v>2</v>
      </c>
      <c r="UPS89" s="337" t="s">
        <v>1147</v>
      </c>
      <c r="UPT89" s="193"/>
      <c r="UPU89" s="336">
        <v>1</v>
      </c>
      <c r="UPV89" s="332" t="s">
        <v>904</v>
      </c>
      <c r="UPW89" s="333" t="s">
        <v>912</v>
      </c>
      <c r="UPX89" s="479">
        <v>42068</v>
      </c>
      <c r="UPY89" s="503">
        <v>2816000</v>
      </c>
      <c r="UPZ89" s="336">
        <v>2</v>
      </c>
      <c r="UQA89" s="337" t="s">
        <v>1147</v>
      </c>
      <c r="UQB89" s="193"/>
      <c r="UQC89" s="336">
        <v>1</v>
      </c>
      <c r="UQD89" s="332" t="s">
        <v>904</v>
      </c>
      <c r="UQE89" s="333" t="s">
        <v>912</v>
      </c>
      <c r="UQF89" s="479">
        <v>42068</v>
      </c>
      <c r="UQG89" s="503">
        <v>2816000</v>
      </c>
      <c r="UQH89" s="336">
        <v>2</v>
      </c>
      <c r="UQI89" s="337" t="s">
        <v>1147</v>
      </c>
      <c r="UQJ89" s="193"/>
      <c r="UQK89" s="336">
        <v>1</v>
      </c>
      <c r="UQL89" s="332" t="s">
        <v>904</v>
      </c>
      <c r="UQM89" s="333" t="s">
        <v>912</v>
      </c>
      <c r="UQN89" s="479">
        <v>42068</v>
      </c>
      <c r="UQO89" s="503">
        <v>2816000</v>
      </c>
      <c r="UQP89" s="336">
        <v>2</v>
      </c>
      <c r="UQQ89" s="337" t="s">
        <v>1147</v>
      </c>
      <c r="UQR89" s="193"/>
      <c r="UQS89" s="336">
        <v>1</v>
      </c>
      <c r="UQT89" s="332" t="s">
        <v>904</v>
      </c>
      <c r="UQU89" s="333" t="s">
        <v>912</v>
      </c>
      <c r="UQV89" s="479">
        <v>42068</v>
      </c>
      <c r="UQW89" s="503">
        <v>2816000</v>
      </c>
      <c r="UQX89" s="336">
        <v>2</v>
      </c>
      <c r="UQY89" s="337" t="s">
        <v>1147</v>
      </c>
      <c r="UQZ89" s="193"/>
      <c r="URA89" s="336">
        <v>1</v>
      </c>
      <c r="URB89" s="332" t="s">
        <v>904</v>
      </c>
      <c r="URC89" s="333" t="s">
        <v>912</v>
      </c>
      <c r="URD89" s="479">
        <v>42068</v>
      </c>
      <c r="URE89" s="503">
        <v>2816000</v>
      </c>
      <c r="URF89" s="336">
        <v>2</v>
      </c>
      <c r="URG89" s="337" t="s">
        <v>1147</v>
      </c>
      <c r="URH89" s="193"/>
      <c r="URI89" s="336">
        <v>1</v>
      </c>
      <c r="URJ89" s="332" t="s">
        <v>904</v>
      </c>
      <c r="URK89" s="333" t="s">
        <v>912</v>
      </c>
      <c r="URL89" s="479">
        <v>42068</v>
      </c>
      <c r="URM89" s="503">
        <v>2816000</v>
      </c>
      <c r="URN89" s="336">
        <v>2</v>
      </c>
      <c r="URO89" s="337" t="s">
        <v>1147</v>
      </c>
      <c r="URP89" s="193"/>
      <c r="URQ89" s="336">
        <v>1</v>
      </c>
      <c r="URR89" s="332" t="s">
        <v>904</v>
      </c>
      <c r="URS89" s="333" t="s">
        <v>912</v>
      </c>
      <c r="URT89" s="479">
        <v>42068</v>
      </c>
      <c r="URU89" s="503">
        <v>2816000</v>
      </c>
      <c r="URV89" s="336">
        <v>2</v>
      </c>
      <c r="URW89" s="337" t="s">
        <v>1147</v>
      </c>
      <c r="URX89" s="193"/>
      <c r="URY89" s="336">
        <v>1</v>
      </c>
      <c r="URZ89" s="332" t="s">
        <v>904</v>
      </c>
      <c r="USA89" s="333" t="s">
        <v>912</v>
      </c>
      <c r="USB89" s="479">
        <v>42068</v>
      </c>
      <c r="USC89" s="503">
        <v>2816000</v>
      </c>
      <c r="USD89" s="336">
        <v>2</v>
      </c>
      <c r="USE89" s="337" t="s">
        <v>1147</v>
      </c>
      <c r="USF89" s="193"/>
      <c r="USG89" s="336">
        <v>1</v>
      </c>
      <c r="USH89" s="332" t="s">
        <v>904</v>
      </c>
      <c r="USI89" s="333" t="s">
        <v>912</v>
      </c>
      <c r="USJ89" s="479">
        <v>42068</v>
      </c>
      <c r="USK89" s="503">
        <v>2816000</v>
      </c>
      <c r="USL89" s="336">
        <v>2</v>
      </c>
      <c r="USM89" s="337" t="s">
        <v>1147</v>
      </c>
      <c r="USN89" s="193"/>
      <c r="USO89" s="336">
        <v>1</v>
      </c>
      <c r="USP89" s="332" t="s">
        <v>904</v>
      </c>
      <c r="USQ89" s="333" t="s">
        <v>912</v>
      </c>
      <c r="USR89" s="479">
        <v>42068</v>
      </c>
      <c r="USS89" s="503">
        <v>2816000</v>
      </c>
      <c r="UST89" s="336">
        <v>2</v>
      </c>
      <c r="USU89" s="337" t="s">
        <v>1147</v>
      </c>
      <c r="USV89" s="193"/>
      <c r="USW89" s="336">
        <v>1</v>
      </c>
      <c r="USX89" s="332" t="s">
        <v>904</v>
      </c>
      <c r="USY89" s="333" t="s">
        <v>912</v>
      </c>
      <c r="USZ89" s="479">
        <v>42068</v>
      </c>
      <c r="UTA89" s="503">
        <v>2816000</v>
      </c>
      <c r="UTB89" s="336">
        <v>2</v>
      </c>
      <c r="UTC89" s="337" t="s">
        <v>1147</v>
      </c>
      <c r="UTD89" s="193"/>
      <c r="UTE89" s="336">
        <v>1</v>
      </c>
      <c r="UTF89" s="332" t="s">
        <v>904</v>
      </c>
      <c r="UTG89" s="333" t="s">
        <v>912</v>
      </c>
      <c r="UTH89" s="479">
        <v>42068</v>
      </c>
      <c r="UTI89" s="503">
        <v>2816000</v>
      </c>
      <c r="UTJ89" s="336">
        <v>2</v>
      </c>
      <c r="UTK89" s="337" t="s">
        <v>1147</v>
      </c>
      <c r="UTL89" s="193"/>
      <c r="UTM89" s="336">
        <v>1</v>
      </c>
      <c r="UTN89" s="332" t="s">
        <v>904</v>
      </c>
      <c r="UTO89" s="333" t="s">
        <v>912</v>
      </c>
      <c r="UTP89" s="479">
        <v>42068</v>
      </c>
      <c r="UTQ89" s="503">
        <v>2816000</v>
      </c>
      <c r="UTR89" s="336">
        <v>2</v>
      </c>
      <c r="UTS89" s="337" t="s">
        <v>1147</v>
      </c>
      <c r="UTT89" s="193"/>
      <c r="UTU89" s="336">
        <v>1</v>
      </c>
      <c r="UTV89" s="332" t="s">
        <v>904</v>
      </c>
      <c r="UTW89" s="333" t="s">
        <v>912</v>
      </c>
      <c r="UTX89" s="479">
        <v>42068</v>
      </c>
      <c r="UTY89" s="503">
        <v>2816000</v>
      </c>
      <c r="UTZ89" s="336">
        <v>2</v>
      </c>
      <c r="UUA89" s="337" t="s">
        <v>1147</v>
      </c>
      <c r="UUB89" s="193"/>
      <c r="UUC89" s="336">
        <v>1</v>
      </c>
      <c r="UUD89" s="332" t="s">
        <v>904</v>
      </c>
      <c r="UUE89" s="333" t="s">
        <v>912</v>
      </c>
      <c r="UUF89" s="479">
        <v>42068</v>
      </c>
      <c r="UUG89" s="503">
        <v>2816000</v>
      </c>
      <c r="UUH89" s="336">
        <v>2</v>
      </c>
      <c r="UUI89" s="337" t="s">
        <v>1147</v>
      </c>
      <c r="UUJ89" s="193"/>
      <c r="UUK89" s="336">
        <v>1</v>
      </c>
      <c r="UUL89" s="332" t="s">
        <v>904</v>
      </c>
      <c r="UUM89" s="333" t="s">
        <v>912</v>
      </c>
      <c r="UUN89" s="479">
        <v>42068</v>
      </c>
      <c r="UUO89" s="503">
        <v>2816000</v>
      </c>
      <c r="UUP89" s="336">
        <v>2</v>
      </c>
      <c r="UUQ89" s="337" t="s">
        <v>1147</v>
      </c>
      <c r="UUR89" s="193"/>
      <c r="UUS89" s="336">
        <v>1</v>
      </c>
      <c r="UUT89" s="332" t="s">
        <v>904</v>
      </c>
      <c r="UUU89" s="333" t="s">
        <v>912</v>
      </c>
      <c r="UUV89" s="479">
        <v>42068</v>
      </c>
      <c r="UUW89" s="503">
        <v>2816000</v>
      </c>
      <c r="UUX89" s="336">
        <v>2</v>
      </c>
      <c r="UUY89" s="337" t="s">
        <v>1147</v>
      </c>
      <c r="UUZ89" s="193"/>
      <c r="UVA89" s="336">
        <v>1</v>
      </c>
      <c r="UVB89" s="332" t="s">
        <v>904</v>
      </c>
      <c r="UVC89" s="333" t="s">
        <v>912</v>
      </c>
      <c r="UVD89" s="479">
        <v>42068</v>
      </c>
      <c r="UVE89" s="503">
        <v>2816000</v>
      </c>
      <c r="UVF89" s="336">
        <v>2</v>
      </c>
      <c r="UVG89" s="337" t="s">
        <v>1147</v>
      </c>
      <c r="UVH89" s="193"/>
      <c r="UVI89" s="336">
        <v>1</v>
      </c>
      <c r="UVJ89" s="332" t="s">
        <v>904</v>
      </c>
      <c r="UVK89" s="333" t="s">
        <v>912</v>
      </c>
      <c r="UVL89" s="479">
        <v>42068</v>
      </c>
      <c r="UVM89" s="503">
        <v>2816000</v>
      </c>
      <c r="UVN89" s="336">
        <v>2</v>
      </c>
      <c r="UVO89" s="337" t="s">
        <v>1147</v>
      </c>
      <c r="UVP89" s="193"/>
      <c r="UVQ89" s="336">
        <v>1</v>
      </c>
      <c r="UVR89" s="332" t="s">
        <v>904</v>
      </c>
      <c r="UVS89" s="333" t="s">
        <v>912</v>
      </c>
      <c r="UVT89" s="479">
        <v>42068</v>
      </c>
      <c r="UVU89" s="503">
        <v>2816000</v>
      </c>
      <c r="UVV89" s="336">
        <v>2</v>
      </c>
      <c r="UVW89" s="337" t="s">
        <v>1147</v>
      </c>
      <c r="UVX89" s="193"/>
      <c r="UVY89" s="336">
        <v>1</v>
      </c>
      <c r="UVZ89" s="332" t="s">
        <v>904</v>
      </c>
      <c r="UWA89" s="333" t="s">
        <v>912</v>
      </c>
      <c r="UWB89" s="479">
        <v>42068</v>
      </c>
      <c r="UWC89" s="503">
        <v>2816000</v>
      </c>
      <c r="UWD89" s="336">
        <v>2</v>
      </c>
      <c r="UWE89" s="337" t="s">
        <v>1147</v>
      </c>
      <c r="UWF89" s="193"/>
      <c r="UWG89" s="336">
        <v>1</v>
      </c>
      <c r="UWH89" s="332" t="s">
        <v>904</v>
      </c>
      <c r="UWI89" s="333" t="s">
        <v>912</v>
      </c>
      <c r="UWJ89" s="479">
        <v>42068</v>
      </c>
      <c r="UWK89" s="503">
        <v>2816000</v>
      </c>
      <c r="UWL89" s="336">
        <v>2</v>
      </c>
      <c r="UWM89" s="337" t="s">
        <v>1147</v>
      </c>
      <c r="UWN89" s="193"/>
      <c r="UWO89" s="336">
        <v>1</v>
      </c>
      <c r="UWP89" s="332" t="s">
        <v>904</v>
      </c>
      <c r="UWQ89" s="333" t="s">
        <v>912</v>
      </c>
      <c r="UWR89" s="479">
        <v>42068</v>
      </c>
      <c r="UWS89" s="503">
        <v>2816000</v>
      </c>
      <c r="UWT89" s="336">
        <v>2</v>
      </c>
      <c r="UWU89" s="337" t="s">
        <v>1147</v>
      </c>
      <c r="UWV89" s="193"/>
      <c r="UWW89" s="336">
        <v>1</v>
      </c>
      <c r="UWX89" s="332" t="s">
        <v>904</v>
      </c>
      <c r="UWY89" s="333" t="s">
        <v>912</v>
      </c>
      <c r="UWZ89" s="479">
        <v>42068</v>
      </c>
      <c r="UXA89" s="503">
        <v>2816000</v>
      </c>
      <c r="UXB89" s="336">
        <v>2</v>
      </c>
      <c r="UXC89" s="337" t="s">
        <v>1147</v>
      </c>
      <c r="UXD89" s="193"/>
      <c r="UXE89" s="336">
        <v>1</v>
      </c>
      <c r="UXF89" s="332" t="s">
        <v>904</v>
      </c>
      <c r="UXG89" s="333" t="s">
        <v>912</v>
      </c>
      <c r="UXH89" s="479">
        <v>42068</v>
      </c>
      <c r="UXI89" s="503">
        <v>2816000</v>
      </c>
      <c r="UXJ89" s="336">
        <v>2</v>
      </c>
      <c r="UXK89" s="337" t="s">
        <v>1147</v>
      </c>
      <c r="UXL89" s="193"/>
      <c r="UXM89" s="336">
        <v>1</v>
      </c>
      <c r="UXN89" s="332" t="s">
        <v>904</v>
      </c>
      <c r="UXO89" s="333" t="s">
        <v>912</v>
      </c>
      <c r="UXP89" s="479">
        <v>42068</v>
      </c>
      <c r="UXQ89" s="503">
        <v>2816000</v>
      </c>
      <c r="UXR89" s="336">
        <v>2</v>
      </c>
      <c r="UXS89" s="337" t="s">
        <v>1147</v>
      </c>
      <c r="UXT89" s="193"/>
      <c r="UXU89" s="336">
        <v>1</v>
      </c>
      <c r="UXV89" s="332" t="s">
        <v>904</v>
      </c>
      <c r="UXW89" s="333" t="s">
        <v>912</v>
      </c>
      <c r="UXX89" s="479">
        <v>42068</v>
      </c>
      <c r="UXY89" s="503">
        <v>2816000</v>
      </c>
      <c r="UXZ89" s="336">
        <v>2</v>
      </c>
      <c r="UYA89" s="337" t="s">
        <v>1147</v>
      </c>
      <c r="UYB89" s="193"/>
      <c r="UYC89" s="336">
        <v>1</v>
      </c>
      <c r="UYD89" s="332" t="s">
        <v>904</v>
      </c>
      <c r="UYE89" s="333" t="s">
        <v>912</v>
      </c>
      <c r="UYF89" s="479">
        <v>42068</v>
      </c>
      <c r="UYG89" s="503">
        <v>2816000</v>
      </c>
      <c r="UYH89" s="336">
        <v>2</v>
      </c>
      <c r="UYI89" s="337" t="s">
        <v>1147</v>
      </c>
      <c r="UYJ89" s="193"/>
      <c r="UYK89" s="336">
        <v>1</v>
      </c>
      <c r="UYL89" s="332" t="s">
        <v>904</v>
      </c>
      <c r="UYM89" s="333" t="s">
        <v>912</v>
      </c>
      <c r="UYN89" s="479">
        <v>42068</v>
      </c>
      <c r="UYO89" s="503">
        <v>2816000</v>
      </c>
      <c r="UYP89" s="336">
        <v>2</v>
      </c>
      <c r="UYQ89" s="337" t="s">
        <v>1147</v>
      </c>
      <c r="UYR89" s="193"/>
      <c r="UYS89" s="336">
        <v>1</v>
      </c>
      <c r="UYT89" s="332" t="s">
        <v>904</v>
      </c>
      <c r="UYU89" s="333" t="s">
        <v>912</v>
      </c>
      <c r="UYV89" s="479">
        <v>42068</v>
      </c>
      <c r="UYW89" s="503">
        <v>2816000</v>
      </c>
      <c r="UYX89" s="336">
        <v>2</v>
      </c>
      <c r="UYY89" s="337" t="s">
        <v>1147</v>
      </c>
      <c r="UYZ89" s="193"/>
      <c r="UZA89" s="336">
        <v>1</v>
      </c>
      <c r="UZB89" s="332" t="s">
        <v>904</v>
      </c>
      <c r="UZC89" s="333" t="s">
        <v>912</v>
      </c>
      <c r="UZD89" s="479">
        <v>42068</v>
      </c>
      <c r="UZE89" s="503">
        <v>2816000</v>
      </c>
      <c r="UZF89" s="336">
        <v>2</v>
      </c>
      <c r="UZG89" s="337" t="s">
        <v>1147</v>
      </c>
      <c r="UZH89" s="193"/>
      <c r="UZI89" s="336">
        <v>1</v>
      </c>
      <c r="UZJ89" s="332" t="s">
        <v>904</v>
      </c>
      <c r="UZK89" s="333" t="s">
        <v>912</v>
      </c>
      <c r="UZL89" s="479">
        <v>42068</v>
      </c>
      <c r="UZM89" s="503">
        <v>2816000</v>
      </c>
      <c r="UZN89" s="336">
        <v>2</v>
      </c>
      <c r="UZO89" s="337" t="s">
        <v>1147</v>
      </c>
      <c r="UZP89" s="193"/>
      <c r="UZQ89" s="336">
        <v>1</v>
      </c>
      <c r="UZR89" s="332" t="s">
        <v>904</v>
      </c>
      <c r="UZS89" s="333" t="s">
        <v>912</v>
      </c>
      <c r="UZT89" s="479">
        <v>42068</v>
      </c>
      <c r="UZU89" s="503">
        <v>2816000</v>
      </c>
      <c r="UZV89" s="336">
        <v>2</v>
      </c>
      <c r="UZW89" s="337" t="s">
        <v>1147</v>
      </c>
      <c r="UZX89" s="193"/>
      <c r="UZY89" s="336">
        <v>1</v>
      </c>
      <c r="UZZ89" s="332" t="s">
        <v>904</v>
      </c>
      <c r="VAA89" s="333" t="s">
        <v>912</v>
      </c>
      <c r="VAB89" s="479">
        <v>42068</v>
      </c>
      <c r="VAC89" s="503">
        <v>2816000</v>
      </c>
      <c r="VAD89" s="336">
        <v>2</v>
      </c>
      <c r="VAE89" s="337" t="s">
        <v>1147</v>
      </c>
      <c r="VAF89" s="193"/>
      <c r="VAG89" s="336">
        <v>1</v>
      </c>
      <c r="VAH89" s="332" t="s">
        <v>904</v>
      </c>
      <c r="VAI89" s="333" t="s">
        <v>912</v>
      </c>
      <c r="VAJ89" s="479">
        <v>42068</v>
      </c>
      <c r="VAK89" s="503">
        <v>2816000</v>
      </c>
      <c r="VAL89" s="336">
        <v>2</v>
      </c>
      <c r="VAM89" s="337" t="s">
        <v>1147</v>
      </c>
      <c r="VAN89" s="193"/>
      <c r="VAO89" s="336">
        <v>1</v>
      </c>
      <c r="VAP89" s="332" t="s">
        <v>904</v>
      </c>
      <c r="VAQ89" s="333" t="s">
        <v>912</v>
      </c>
      <c r="VAR89" s="479">
        <v>42068</v>
      </c>
      <c r="VAS89" s="503">
        <v>2816000</v>
      </c>
      <c r="VAT89" s="336">
        <v>2</v>
      </c>
      <c r="VAU89" s="337" t="s">
        <v>1147</v>
      </c>
      <c r="VAV89" s="193"/>
      <c r="VAW89" s="336">
        <v>1</v>
      </c>
      <c r="VAX89" s="332" t="s">
        <v>904</v>
      </c>
      <c r="VAY89" s="333" t="s">
        <v>912</v>
      </c>
      <c r="VAZ89" s="479">
        <v>42068</v>
      </c>
      <c r="VBA89" s="503">
        <v>2816000</v>
      </c>
      <c r="VBB89" s="336">
        <v>2</v>
      </c>
      <c r="VBC89" s="337" t="s">
        <v>1147</v>
      </c>
      <c r="VBD89" s="193"/>
      <c r="VBE89" s="336">
        <v>1</v>
      </c>
      <c r="VBF89" s="332" t="s">
        <v>904</v>
      </c>
      <c r="VBG89" s="333" t="s">
        <v>912</v>
      </c>
      <c r="VBH89" s="479">
        <v>42068</v>
      </c>
      <c r="VBI89" s="503">
        <v>2816000</v>
      </c>
      <c r="VBJ89" s="336">
        <v>2</v>
      </c>
      <c r="VBK89" s="337" t="s">
        <v>1147</v>
      </c>
      <c r="VBL89" s="193"/>
      <c r="VBM89" s="336">
        <v>1</v>
      </c>
      <c r="VBN89" s="332" t="s">
        <v>904</v>
      </c>
      <c r="VBO89" s="333" t="s">
        <v>912</v>
      </c>
      <c r="VBP89" s="479">
        <v>42068</v>
      </c>
      <c r="VBQ89" s="503">
        <v>2816000</v>
      </c>
      <c r="VBR89" s="336">
        <v>2</v>
      </c>
      <c r="VBS89" s="337" t="s">
        <v>1147</v>
      </c>
      <c r="VBT89" s="193"/>
      <c r="VBU89" s="336">
        <v>1</v>
      </c>
      <c r="VBV89" s="332" t="s">
        <v>904</v>
      </c>
      <c r="VBW89" s="333" t="s">
        <v>912</v>
      </c>
      <c r="VBX89" s="479">
        <v>42068</v>
      </c>
      <c r="VBY89" s="503">
        <v>2816000</v>
      </c>
      <c r="VBZ89" s="336">
        <v>2</v>
      </c>
      <c r="VCA89" s="337" t="s">
        <v>1147</v>
      </c>
      <c r="VCB89" s="193"/>
      <c r="VCC89" s="336">
        <v>1</v>
      </c>
      <c r="VCD89" s="332" t="s">
        <v>904</v>
      </c>
      <c r="VCE89" s="333" t="s">
        <v>912</v>
      </c>
      <c r="VCF89" s="479">
        <v>42068</v>
      </c>
      <c r="VCG89" s="503">
        <v>2816000</v>
      </c>
      <c r="VCH89" s="336">
        <v>2</v>
      </c>
      <c r="VCI89" s="337" t="s">
        <v>1147</v>
      </c>
      <c r="VCJ89" s="193"/>
      <c r="VCK89" s="336">
        <v>1</v>
      </c>
      <c r="VCL89" s="332" t="s">
        <v>904</v>
      </c>
      <c r="VCM89" s="333" t="s">
        <v>912</v>
      </c>
      <c r="VCN89" s="479">
        <v>42068</v>
      </c>
      <c r="VCO89" s="503">
        <v>2816000</v>
      </c>
      <c r="VCP89" s="336">
        <v>2</v>
      </c>
      <c r="VCQ89" s="337" t="s">
        <v>1147</v>
      </c>
      <c r="VCR89" s="193"/>
      <c r="VCS89" s="336">
        <v>1</v>
      </c>
      <c r="VCT89" s="332" t="s">
        <v>904</v>
      </c>
      <c r="VCU89" s="333" t="s">
        <v>912</v>
      </c>
      <c r="VCV89" s="479">
        <v>42068</v>
      </c>
      <c r="VCW89" s="503">
        <v>2816000</v>
      </c>
      <c r="VCX89" s="336">
        <v>2</v>
      </c>
      <c r="VCY89" s="337" t="s">
        <v>1147</v>
      </c>
      <c r="VCZ89" s="193"/>
      <c r="VDA89" s="336">
        <v>1</v>
      </c>
      <c r="VDB89" s="332" t="s">
        <v>904</v>
      </c>
      <c r="VDC89" s="333" t="s">
        <v>912</v>
      </c>
      <c r="VDD89" s="479">
        <v>42068</v>
      </c>
      <c r="VDE89" s="503">
        <v>2816000</v>
      </c>
      <c r="VDF89" s="336">
        <v>2</v>
      </c>
      <c r="VDG89" s="337" t="s">
        <v>1147</v>
      </c>
      <c r="VDH89" s="193"/>
      <c r="VDI89" s="336">
        <v>1</v>
      </c>
      <c r="VDJ89" s="332" t="s">
        <v>904</v>
      </c>
      <c r="VDK89" s="333" t="s">
        <v>912</v>
      </c>
      <c r="VDL89" s="479">
        <v>42068</v>
      </c>
      <c r="VDM89" s="503">
        <v>2816000</v>
      </c>
      <c r="VDN89" s="336">
        <v>2</v>
      </c>
      <c r="VDO89" s="337" t="s">
        <v>1147</v>
      </c>
      <c r="VDP89" s="193"/>
      <c r="VDQ89" s="336">
        <v>1</v>
      </c>
      <c r="VDR89" s="332" t="s">
        <v>904</v>
      </c>
      <c r="VDS89" s="333" t="s">
        <v>912</v>
      </c>
      <c r="VDT89" s="479">
        <v>42068</v>
      </c>
      <c r="VDU89" s="503">
        <v>2816000</v>
      </c>
      <c r="VDV89" s="336">
        <v>2</v>
      </c>
      <c r="VDW89" s="337" t="s">
        <v>1147</v>
      </c>
      <c r="VDX89" s="193"/>
      <c r="VDY89" s="336">
        <v>1</v>
      </c>
      <c r="VDZ89" s="332" t="s">
        <v>904</v>
      </c>
      <c r="VEA89" s="333" t="s">
        <v>912</v>
      </c>
      <c r="VEB89" s="479">
        <v>42068</v>
      </c>
      <c r="VEC89" s="503">
        <v>2816000</v>
      </c>
      <c r="VED89" s="336">
        <v>2</v>
      </c>
      <c r="VEE89" s="337" t="s">
        <v>1147</v>
      </c>
      <c r="VEF89" s="193"/>
      <c r="VEG89" s="336">
        <v>1</v>
      </c>
      <c r="VEH89" s="332" t="s">
        <v>904</v>
      </c>
      <c r="VEI89" s="333" t="s">
        <v>912</v>
      </c>
      <c r="VEJ89" s="479">
        <v>42068</v>
      </c>
      <c r="VEK89" s="503">
        <v>2816000</v>
      </c>
      <c r="VEL89" s="336">
        <v>2</v>
      </c>
      <c r="VEM89" s="337" t="s">
        <v>1147</v>
      </c>
      <c r="VEN89" s="193"/>
      <c r="VEO89" s="336">
        <v>1</v>
      </c>
      <c r="VEP89" s="332" t="s">
        <v>904</v>
      </c>
      <c r="VEQ89" s="333" t="s">
        <v>912</v>
      </c>
      <c r="VER89" s="479">
        <v>42068</v>
      </c>
      <c r="VES89" s="503">
        <v>2816000</v>
      </c>
      <c r="VET89" s="336">
        <v>2</v>
      </c>
      <c r="VEU89" s="337" t="s">
        <v>1147</v>
      </c>
      <c r="VEV89" s="193"/>
      <c r="VEW89" s="336">
        <v>1</v>
      </c>
      <c r="VEX89" s="332" t="s">
        <v>904</v>
      </c>
      <c r="VEY89" s="333" t="s">
        <v>912</v>
      </c>
      <c r="VEZ89" s="479">
        <v>42068</v>
      </c>
      <c r="VFA89" s="503">
        <v>2816000</v>
      </c>
      <c r="VFB89" s="336">
        <v>2</v>
      </c>
      <c r="VFC89" s="337" t="s">
        <v>1147</v>
      </c>
      <c r="VFD89" s="193"/>
      <c r="VFE89" s="336">
        <v>1</v>
      </c>
      <c r="VFF89" s="332" t="s">
        <v>904</v>
      </c>
      <c r="VFG89" s="333" t="s">
        <v>912</v>
      </c>
      <c r="VFH89" s="479">
        <v>42068</v>
      </c>
      <c r="VFI89" s="503">
        <v>2816000</v>
      </c>
      <c r="VFJ89" s="336">
        <v>2</v>
      </c>
      <c r="VFK89" s="337" t="s">
        <v>1147</v>
      </c>
      <c r="VFL89" s="193"/>
      <c r="VFM89" s="336">
        <v>1</v>
      </c>
      <c r="VFN89" s="332" t="s">
        <v>904</v>
      </c>
      <c r="VFO89" s="333" t="s">
        <v>912</v>
      </c>
      <c r="VFP89" s="479">
        <v>42068</v>
      </c>
      <c r="VFQ89" s="503">
        <v>2816000</v>
      </c>
      <c r="VFR89" s="336">
        <v>2</v>
      </c>
      <c r="VFS89" s="337" t="s">
        <v>1147</v>
      </c>
      <c r="VFT89" s="193"/>
      <c r="VFU89" s="336">
        <v>1</v>
      </c>
      <c r="VFV89" s="332" t="s">
        <v>904</v>
      </c>
      <c r="VFW89" s="333" t="s">
        <v>912</v>
      </c>
      <c r="VFX89" s="479">
        <v>42068</v>
      </c>
      <c r="VFY89" s="503">
        <v>2816000</v>
      </c>
      <c r="VFZ89" s="336">
        <v>2</v>
      </c>
      <c r="VGA89" s="337" t="s">
        <v>1147</v>
      </c>
      <c r="VGB89" s="193"/>
      <c r="VGC89" s="336">
        <v>1</v>
      </c>
      <c r="VGD89" s="332" t="s">
        <v>904</v>
      </c>
      <c r="VGE89" s="333" t="s">
        <v>912</v>
      </c>
      <c r="VGF89" s="479">
        <v>42068</v>
      </c>
      <c r="VGG89" s="503">
        <v>2816000</v>
      </c>
      <c r="VGH89" s="336">
        <v>2</v>
      </c>
      <c r="VGI89" s="337" t="s">
        <v>1147</v>
      </c>
      <c r="VGJ89" s="193"/>
      <c r="VGK89" s="336">
        <v>1</v>
      </c>
      <c r="VGL89" s="332" t="s">
        <v>904</v>
      </c>
      <c r="VGM89" s="333" t="s">
        <v>912</v>
      </c>
      <c r="VGN89" s="479">
        <v>42068</v>
      </c>
      <c r="VGO89" s="503">
        <v>2816000</v>
      </c>
      <c r="VGP89" s="336">
        <v>2</v>
      </c>
      <c r="VGQ89" s="337" t="s">
        <v>1147</v>
      </c>
      <c r="VGR89" s="193"/>
      <c r="VGS89" s="336">
        <v>1</v>
      </c>
      <c r="VGT89" s="332" t="s">
        <v>904</v>
      </c>
      <c r="VGU89" s="333" t="s">
        <v>912</v>
      </c>
      <c r="VGV89" s="479">
        <v>42068</v>
      </c>
      <c r="VGW89" s="503">
        <v>2816000</v>
      </c>
      <c r="VGX89" s="336">
        <v>2</v>
      </c>
      <c r="VGY89" s="337" t="s">
        <v>1147</v>
      </c>
      <c r="VGZ89" s="193"/>
      <c r="VHA89" s="336">
        <v>1</v>
      </c>
      <c r="VHB89" s="332" t="s">
        <v>904</v>
      </c>
      <c r="VHC89" s="333" t="s">
        <v>912</v>
      </c>
      <c r="VHD89" s="479">
        <v>42068</v>
      </c>
      <c r="VHE89" s="503">
        <v>2816000</v>
      </c>
      <c r="VHF89" s="336">
        <v>2</v>
      </c>
      <c r="VHG89" s="337" t="s">
        <v>1147</v>
      </c>
      <c r="VHH89" s="193"/>
      <c r="VHI89" s="336">
        <v>1</v>
      </c>
      <c r="VHJ89" s="332" t="s">
        <v>904</v>
      </c>
      <c r="VHK89" s="333" t="s">
        <v>912</v>
      </c>
      <c r="VHL89" s="479">
        <v>42068</v>
      </c>
      <c r="VHM89" s="503">
        <v>2816000</v>
      </c>
      <c r="VHN89" s="336">
        <v>2</v>
      </c>
      <c r="VHO89" s="337" t="s">
        <v>1147</v>
      </c>
      <c r="VHP89" s="193"/>
      <c r="VHQ89" s="336">
        <v>1</v>
      </c>
      <c r="VHR89" s="332" t="s">
        <v>904</v>
      </c>
      <c r="VHS89" s="333" t="s">
        <v>912</v>
      </c>
      <c r="VHT89" s="479">
        <v>42068</v>
      </c>
      <c r="VHU89" s="503">
        <v>2816000</v>
      </c>
      <c r="VHV89" s="336">
        <v>2</v>
      </c>
      <c r="VHW89" s="337" t="s">
        <v>1147</v>
      </c>
      <c r="VHX89" s="193"/>
      <c r="VHY89" s="336">
        <v>1</v>
      </c>
      <c r="VHZ89" s="332" t="s">
        <v>904</v>
      </c>
      <c r="VIA89" s="333" t="s">
        <v>912</v>
      </c>
      <c r="VIB89" s="479">
        <v>42068</v>
      </c>
      <c r="VIC89" s="503">
        <v>2816000</v>
      </c>
      <c r="VID89" s="336">
        <v>2</v>
      </c>
      <c r="VIE89" s="337" t="s">
        <v>1147</v>
      </c>
      <c r="VIF89" s="193"/>
      <c r="VIG89" s="336">
        <v>1</v>
      </c>
      <c r="VIH89" s="332" t="s">
        <v>904</v>
      </c>
      <c r="VII89" s="333" t="s">
        <v>912</v>
      </c>
      <c r="VIJ89" s="479">
        <v>42068</v>
      </c>
      <c r="VIK89" s="503">
        <v>2816000</v>
      </c>
      <c r="VIL89" s="336">
        <v>2</v>
      </c>
      <c r="VIM89" s="337" t="s">
        <v>1147</v>
      </c>
      <c r="VIN89" s="193"/>
      <c r="VIO89" s="336">
        <v>1</v>
      </c>
      <c r="VIP89" s="332" t="s">
        <v>904</v>
      </c>
      <c r="VIQ89" s="333" t="s">
        <v>912</v>
      </c>
      <c r="VIR89" s="479">
        <v>42068</v>
      </c>
      <c r="VIS89" s="503">
        <v>2816000</v>
      </c>
      <c r="VIT89" s="336">
        <v>2</v>
      </c>
      <c r="VIU89" s="337" t="s">
        <v>1147</v>
      </c>
      <c r="VIV89" s="193"/>
      <c r="VIW89" s="336">
        <v>1</v>
      </c>
      <c r="VIX89" s="332" t="s">
        <v>904</v>
      </c>
      <c r="VIY89" s="333" t="s">
        <v>912</v>
      </c>
      <c r="VIZ89" s="479">
        <v>42068</v>
      </c>
      <c r="VJA89" s="503">
        <v>2816000</v>
      </c>
      <c r="VJB89" s="336">
        <v>2</v>
      </c>
      <c r="VJC89" s="337" t="s">
        <v>1147</v>
      </c>
      <c r="VJD89" s="193"/>
      <c r="VJE89" s="336">
        <v>1</v>
      </c>
      <c r="VJF89" s="332" t="s">
        <v>904</v>
      </c>
      <c r="VJG89" s="333" t="s">
        <v>912</v>
      </c>
      <c r="VJH89" s="479">
        <v>42068</v>
      </c>
      <c r="VJI89" s="503">
        <v>2816000</v>
      </c>
      <c r="VJJ89" s="336">
        <v>2</v>
      </c>
      <c r="VJK89" s="337" t="s">
        <v>1147</v>
      </c>
      <c r="VJL89" s="193"/>
      <c r="VJM89" s="336">
        <v>1</v>
      </c>
      <c r="VJN89" s="332" t="s">
        <v>904</v>
      </c>
      <c r="VJO89" s="333" t="s">
        <v>912</v>
      </c>
      <c r="VJP89" s="479">
        <v>42068</v>
      </c>
      <c r="VJQ89" s="503">
        <v>2816000</v>
      </c>
      <c r="VJR89" s="336">
        <v>2</v>
      </c>
      <c r="VJS89" s="337" t="s">
        <v>1147</v>
      </c>
      <c r="VJT89" s="193"/>
      <c r="VJU89" s="336">
        <v>1</v>
      </c>
      <c r="VJV89" s="332" t="s">
        <v>904</v>
      </c>
      <c r="VJW89" s="333" t="s">
        <v>912</v>
      </c>
      <c r="VJX89" s="479">
        <v>42068</v>
      </c>
      <c r="VJY89" s="503">
        <v>2816000</v>
      </c>
      <c r="VJZ89" s="336">
        <v>2</v>
      </c>
      <c r="VKA89" s="337" t="s">
        <v>1147</v>
      </c>
      <c r="VKB89" s="193"/>
      <c r="VKC89" s="336">
        <v>1</v>
      </c>
      <c r="VKD89" s="332" t="s">
        <v>904</v>
      </c>
      <c r="VKE89" s="333" t="s">
        <v>912</v>
      </c>
      <c r="VKF89" s="479">
        <v>42068</v>
      </c>
      <c r="VKG89" s="503">
        <v>2816000</v>
      </c>
      <c r="VKH89" s="336">
        <v>2</v>
      </c>
      <c r="VKI89" s="337" t="s">
        <v>1147</v>
      </c>
      <c r="VKJ89" s="193"/>
      <c r="VKK89" s="336">
        <v>1</v>
      </c>
      <c r="VKL89" s="332" t="s">
        <v>904</v>
      </c>
      <c r="VKM89" s="333" t="s">
        <v>912</v>
      </c>
      <c r="VKN89" s="479">
        <v>42068</v>
      </c>
      <c r="VKO89" s="503">
        <v>2816000</v>
      </c>
      <c r="VKP89" s="336">
        <v>2</v>
      </c>
      <c r="VKQ89" s="337" t="s">
        <v>1147</v>
      </c>
      <c r="VKR89" s="193"/>
      <c r="VKS89" s="336">
        <v>1</v>
      </c>
      <c r="VKT89" s="332" t="s">
        <v>904</v>
      </c>
      <c r="VKU89" s="333" t="s">
        <v>912</v>
      </c>
      <c r="VKV89" s="479">
        <v>42068</v>
      </c>
      <c r="VKW89" s="503">
        <v>2816000</v>
      </c>
      <c r="VKX89" s="336">
        <v>2</v>
      </c>
      <c r="VKY89" s="337" t="s">
        <v>1147</v>
      </c>
      <c r="VKZ89" s="193"/>
      <c r="VLA89" s="336">
        <v>1</v>
      </c>
      <c r="VLB89" s="332" t="s">
        <v>904</v>
      </c>
      <c r="VLC89" s="333" t="s">
        <v>912</v>
      </c>
      <c r="VLD89" s="479">
        <v>42068</v>
      </c>
      <c r="VLE89" s="503">
        <v>2816000</v>
      </c>
      <c r="VLF89" s="336">
        <v>2</v>
      </c>
      <c r="VLG89" s="337" t="s">
        <v>1147</v>
      </c>
      <c r="VLH89" s="193"/>
      <c r="VLI89" s="336">
        <v>1</v>
      </c>
      <c r="VLJ89" s="332" t="s">
        <v>904</v>
      </c>
      <c r="VLK89" s="333" t="s">
        <v>912</v>
      </c>
      <c r="VLL89" s="479">
        <v>42068</v>
      </c>
      <c r="VLM89" s="503">
        <v>2816000</v>
      </c>
      <c r="VLN89" s="336">
        <v>2</v>
      </c>
      <c r="VLO89" s="337" t="s">
        <v>1147</v>
      </c>
      <c r="VLP89" s="193"/>
      <c r="VLQ89" s="336">
        <v>1</v>
      </c>
      <c r="VLR89" s="332" t="s">
        <v>904</v>
      </c>
      <c r="VLS89" s="333" t="s">
        <v>912</v>
      </c>
      <c r="VLT89" s="479">
        <v>42068</v>
      </c>
      <c r="VLU89" s="503">
        <v>2816000</v>
      </c>
      <c r="VLV89" s="336">
        <v>2</v>
      </c>
      <c r="VLW89" s="337" t="s">
        <v>1147</v>
      </c>
      <c r="VLX89" s="193"/>
      <c r="VLY89" s="336">
        <v>1</v>
      </c>
      <c r="VLZ89" s="332" t="s">
        <v>904</v>
      </c>
      <c r="VMA89" s="333" t="s">
        <v>912</v>
      </c>
      <c r="VMB89" s="479">
        <v>42068</v>
      </c>
      <c r="VMC89" s="503">
        <v>2816000</v>
      </c>
      <c r="VMD89" s="336">
        <v>2</v>
      </c>
      <c r="VME89" s="337" t="s">
        <v>1147</v>
      </c>
      <c r="VMF89" s="193"/>
      <c r="VMG89" s="336">
        <v>1</v>
      </c>
      <c r="VMH89" s="332" t="s">
        <v>904</v>
      </c>
      <c r="VMI89" s="333" t="s">
        <v>912</v>
      </c>
      <c r="VMJ89" s="479">
        <v>42068</v>
      </c>
      <c r="VMK89" s="503">
        <v>2816000</v>
      </c>
      <c r="VML89" s="336">
        <v>2</v>
      </c>
      <c r="VMM89" s="337" t="s">
        <v>1147</v>
      </c>
      <c r="VMN89" s="193"/>
      <c r="VMO89" s="336">
        <v>1</v>
      </c>
      <c r="VMP89" s="332" t="s">
        <v>904</v>
      </c>
      <c r="VMQ89" s="333" t="s">
        <v>912</v>
      </c>
      <c r="VMR89" s="479">
        <v>42068</v>
      </c>
      <c r="VMS89" s="503">
        <v>2816000</v>
      </c>
      <c r="VMT89" s="336">
        <v>2</v>
      </c>
      <c r="VMU89" s="337" t="s">
        <v>1147</v>
      </c>
      <c r="VMV89" s="193"/>
      <c r="VMW89" s="336">
        <v>1</v>
      </c>
      <c r="VMX89" s="332" t="s">
        <v>904</v>
      </c>
      <c r="VMY89" s="333" t="s">
        <v>912</v>
      </c>
      <c r="VMZ89" s="479">
        <v>42068</v>
      </c>
      <c r="VNA89" s="503">
        <v>2816000</v>
      </c>
      <c r="VNB89" s="336">
        <v>2</v>
      </c>
      <c r="VNC89" s="337" t="s">
        <v>1147</v>
      </c>
      <c r="VND89" s="193"/>
      <c r="VNE89" s="336">
        <v>1</v>
      </c>
      <c r="VNF89" s="332" t="s">
        <v>904</v>
      </c>
      <c r="VNG89" s="333" t="s">
        <v>912</v>
      </c>
      <c r="VNH89" s="479">
        <v>42068</v>
      </c>
      <c r="VNI89" s="503">
        <v>2816000</v>
      </c>
      <c r="VNJ89" s="336">
        <v>2</v>
      </c>
      <c r="VNK89" s="337" t="s">
        <v>1147</v>
      </c>
      <c r="VNL89" s="193"/>
      <c r="VNM89" s="336">
        <v>1</v>
      </c>
      <c r="VNN89" s="332" t="s">
        <v>904</v>
      </c>
      <c r="VNO89" s="333" t="s">
        <v>912</v>
      </c>
      <c r="VNP89" s="479">
        <v>42068</v>
      </c>
      <c r="VNQ89" s="503">
        <v>2816000</v>
      </c>
      <c r="VNR89" s="336">
        <v>2</v>
      </c>
      <c r="VNS89" s="337" t="s">
        <v>1147</v>
      </c>
      <c r="VNT89" s="193"/>
      <c r="VNU89" s="336">
        <v>1</v>
      </c>
      <c r="VNV89" s="332" t="s">
        <v>904</v>
      </c>
      <c r="VNW89" s="333" t="s">
        <v>912</v>
      </c>
      <c r="VNX89" s="479">
        <v>42068</v>
      </c>
      <c r="VNY89" s="503">
        <v>2816000</v>
      </c>
      <c r="VNZ89" s="336">
        <v>2</v>
      </c>
      <c r="VOA89" s="337" t="s">
        <v>1147</v>
      </c>
      <c r="VOB89" s="193"/>
      <c r="VOC89" s="336">
        <v>1</v>
      </c>
      <c r="VOD89" s="332" t="s">
        <v>904</v>
      </c>
      <c r="VOE89" s="333" t="s">
        <v>912</v>
      </c>
      <c r="VOF89" s="479">
        <v>42068</v>
      </c>
      <c r="VOG89" s="503">
        <v>2816000</v>
      </c>
      <c r="VOH89" s="336">
        <v>2</v>
      </c>
      <c r="VOI89" s="337" t="s">
        <v>1147</v>
      </c>
      <c r="VOJ89" s="193"/>
      <c r="VOK89" s="336">
        <v>1</v>
      </c>
      <c r="VOL89" s="332" t="s">
        <v>904</v>
      </c>
      <c r="VOM89" s="333" t="s">
        <v>912</v>
      </c>
      <c r="VON89" s="479">
        <v>42068</v>
      </c>
      <c r="VOO89" s="503">
        <v>2816000</v>
      </c>
      <c r="VOP89" s="336">
        <v>2</v>
      </c>
      <c r="VOQ89" s="337" t="s">
        <v>1147</v>
      </c>
      <c r="VOR89" s="193"/>
      <c r="VOS89" s="336">
        <v>1</v>
      </c>
      <c r="VOT89" s="332" t="s">
        <v>904</v>
      </c>
      <c r="VOU89" s="333" t="s">
        <v>912</v>
      </c>
      <c r="VOV89" s="479">
        <v>42068</v>
      </c>
      <c r="VOW89" s="503">
        <v>2816000</v>
      </c>
      <c r="VOX89" s="336">
        <v>2</v>
      </c>
      <c r="VOY89" s="337" t="s">
        <v>1147</v>
      </c>
      <c r="VOZ89" s="193"/>
      <c r="VPA89" s="336">
        <v>1</v>
      </c>
      <c r="VPB89" s="332" t="s">
        <v>904</v>
      </c>
      <c r="VPC89" s="333" t="s">
        <v>912</v>
      </c>
      <c r="VPD89" s="479">
        <v>42068</v>
      </c>
      <c r="VPE89" s="503">
        <v>2816000</v>
      </c>
      <c r="VPF89" s="336">
        <v>2</v>
      </c>
      <c r="VPG89" s="337" t="s">
        <v>1147</v>
      </c>
      <c r="VPH89" s="193"/>
      <c r="VPI89" s="336">
        <v>1</v>
      </c>
      <c r="VPJ89" s="332" t="s">
        <v>904</v>
      </c>
      <c r="VPK89" s="333" t="s">
        <v>912</v>
      </c>
      <c r="VPL89" s="479">
        <v>42068</v>
      </c>
      <c r="VPM89" s="503">
        <v>2816000</v>
      </c>
      <c r="VPN89" s="336">
        <v>2</v>
      </c>
      <c r="VPO89" s="337" t="s">
        <v>1147</v>
      </c>
      <c r="VPP89" s="193"/>
      <c r="VPQ89" s="336">
        <v>1</v>
      </c>
      <c r="VPR89" s="332" t="s">
        <v>904</v>
      </c>
      <c r="VPS89" s="333" t="s">
        <v>912</v>
      </c>
      <c r="VPT89" s="479">
        <v>42068</v>
      </c>
      <c r="VPU89" s="503">
        <v>2816000</v>
      </c>
      <c r="VPV89" s="336">
        <v>2</v>
      </c>
      <c r="VPW89" s="337" t="s">
        <v>1147</v>
      </c>
      <c r="VPX89" s="193"/>
      <c r="VPY89" s="336">
        <v>1</v>
      </c>
      <c r="VPZ89" s="332" t="s">
        <v>904</v>
      </c>
      <c r="VQA89" s="333" t="s">
        <v>912</v>
      </c>
      <c r="VQB89" s="479">
        <v>42068</v>
      </c>
      <c r="VQC89" s="503">
        <v>2816000</v>
      </c>
      <c r="VQD89" s="336">
        <v>2</v>
      </c>
      <c r="VQE89" s="337" t="s">
        <v>1147</v>
      </c>
      <c r="VQF89" s="193"/>
      <c r="VQG89" s="336">
        <v>1</v>
      </c>
      <c r="VQH89" s="332" t="s">
        <v>904</v>
      </c>
      <c r="VQI89" s="333" t="s">
        <v>912</v>
      </c>
      <c r="VQJ89" s="479">
        <v>42068</v>
      </c>
      <c r="VQK89" s="503">
        <v>2816000</v>
      </c>
      <c r="VQL89" s="336">
        <v>2</v>
      </c>
      <c r="VQM89" s="337" t="s">
        <v>1147</v>
      </c>
      <c r="VQN89" s="193"/>
      <c r="VQO89" s="336">
        <v>1</v>
      </c>
      <c r="VQP89" s="332" t="s">
        <v>904</v>
      </c>
      <c r="VQQ89" s="333" t="s">
        <v>912</v>
      </c>
      <c r="VQR89" s="479">
        <v>42068</v>
      </c>
      <c r="VQS89" s="503">
        <v>2816000</v>
      </c>
      <c r="VQT89" s="336">
        <v>2</v>
      </c>
      <c r="VQU89" s="337" t="s">
        <v>1147</v>
      </c>
      <c r="VQV89" s="193"/>
      <c r="VQW89" s="336">
        <v>1</v>
      </c>
      <c r="VQX89" s="332" t="s">
        <v>904</v>
      </c>
      <c r="VQY89" s="333" t="s">
        <v>912</v>
      </c>
      <c r="VQZ89" s="479">
        <v>42068</v>
      </c>
      <c r="VRA89" s="503">
        <v>2816000</v>
      </c>
      <c r="VRB89" s="336">
        <v>2</v>
      </c>
      <c r="VRC89" s="337" t="s">
        <v>1147</v>
      </c>
      <c r="VRD89" s="193"/>
      <c r="VRE89" s="336">
        <v>1</v>
      </c>
      <c r="VRF89" s="332" t="s">
        <v>904</v>
      </c>
      <c r="VRG89" s="333" t="s">
        <v>912</v>
      </c>
      <c r="VRH89" s="479">
        <v>42068</v>
      </c>
      <c r="VRI89" s="503">
        <v>2816000</v>
      </c>
      <c r="VRJ89" s="336">
        <v>2</v>
      </c>
      <c r="VRK89" s="337" t="s">
        <v>1147</v>
      </c>
      <c r="VRL89" s="193"/>
      <c r="VRM89" s="336">
        <v>1</v>
      </c>
      <c r="VRN89" s="332" t="s">
        <v>904</v>
      </c>
      <c r="VRO89" s="333" t="s">
        <v>912</v>
      </c>
      <c r="VRP89" s="479">
        <v>42068</v>
      </c>
      <c r="VRQ89" s="503">
        <v>2816000</v>
      </c>
      <c r="VRR89" s="336">
        <v>2</v>
      </c>
      <c r="VRS89" s="337" t="s">
        <v>1147</v>
      </c>
      <c r="VRT89" s="193"/>
      <c r="VRU89" s="336">
        <v>1</v>
      </c>
      <c r="VRV89" s="332" t="s">
        <v>904</v>
      </c>
      <c r="VRW89" s="333" t="s">
        <v>912</v>
      </c>
      <c r="VRX89" s="479">
        <v>42068</v>
      </c>
      <c r="VRY89" s="503">
        <v>2816000</v>
      </c>
      <c r="VRZ89" s="336">
        <v>2</v>
      </c>
      <c r="VSA89" s="337" t="s">
        <v>1147</v>
      </c>
      <c r="VSB89" s="193"/>
      <c r="VSC89" s="336">
        <v>1</v>
      </c>
      <c r="VSD89" s="332" t="s">
        <v>904</v>
      </c>
      <c r="VSE89" s="333" t="s">
        <v>912</v>
      </c>
      <c r="VSF89" s="479">
        <v>42068</v>
      </c>
      <c r="VSG89" s="503">
        <v>2816000</v>
      </c>
      <c r="VSH89" s="336">
        <v>2</v>
      </c>
      <c r="VSI89" s="337" t="s">
        <v>1147</v>
      </c>
      <c r="VSJ89" s="193"/>
      <c r="VSK89" s="336">
        <v>1</v>
      </c>
      <c r="VSL89" s="332" t="s">
        <v>904</v>
      </c>
      <c r="VSM89" s="333" t="s">
        <v>912</v>
      </c>
      <c r="VSN89" s="479">
        <v>42068</v>
      </c>
      <c r="VSO89" s="503">
        <v>2816000</v>
      </c>
      <c r="VSP89" s="336">
        <v>2</v>
      </c>
      <c r="VSQ89" s="337" t="s">
        <v>1147</v>
      </c>
      <c r="VSR89" s="193"/>
      <c r="VSS89" s="336">
        <v>1</v>
      </c>
      <c r="VST89" s="332" t="s">
        <v>904</v>
      </c>
      <c r="VSU89" s="333" t="s">
        <v>912</v>
      </c>
      <c r="VSV89" s="479">
        <v>42068</v>
      </c>
      <c r="VSW89" s="503">
        <v>2816000</v>
      </c>
      <c r="VSX89" s="336">
        <v>2</v>
      </c>
      <c r="VSY89" s="337" t="s">
        <v>1147</v>
      </c>
      <c r="VSZ89" s="193"/>
      <c r="VTA89" s="336">
        <v>1</v>
      </c>
      <c r="VTB89" s="332" t="s">
        <v>904</v>
      </c>
      <c r="VTC89" s="333" t="s">
        <v>912</v>
      </c>
      <c r="VTD89" s="479">
        <v>42068</v>
      </c>
      <c r="VTE89" s="503">
        <v>2816000</v>
      </c>
      <c r="VTF89" s="336">
        <v>2</v>
      </c>
      <c r="VTG89" s="337" t="s">
        <v>1147</v>
      </c>
      <c r="VTH89" s="193"/>
      <c r="VTI89" s="336">
        <v>1</v>
      </c>
      <c r="VTJ89" s="332" t="s">
        <v>904</v>
      </c>
      <c r="VTK89" s="333" t="s">
        <v>912</v>
      </c>
      <c r="VTL89" s="479">
        <v>42068</v>
      </c>
      <c r="VTM89" s="503">
        <v>2816000</v>
      </c>
      <c r="VTN89" s="336">
        <v>2</v>
      </c>
      <c r="VTO89" s="337" t="s">
        <v>1147</v>
      </c>
      <c r="VTP89" s="193"/>
      <c r="VTQ89" s="336">
        <v>1</v>
      </c>
      <c r="VTR89" s="332" t="s">
        <v>904</v>
      </c>
      <c r="VTS89" s="333" t="s">
        <v>912</v>
      </c>
      <c r="VTT89" s="479">
        <v>42068</v>
      </c>
      <c r="VTU89" s="503">
        <v>2816000</v>
      </c>
      <c r="VTV89" s="336">
        <v>2</v>
      </c>
      <c r="VTW89" s="337" t="s">
        <v>1147</v>
      </c>
      <c r="VTX89" s="193"/>
      <c r="VTY89" s="336">
        <v>1</v>
      </c>
      <c r="VTZ89" s="332" t="s">
        <v>904</v>
      </c>
      <c r="VUA89" s="333" t="s">
        <v>912</v>
      </c>
      <c r="VUB89" s="479">
        <v>42068</v>
      </c>
      <c r="VUC89" s="503">
        <v>2816000</v>
      </c>
      <c r="VUD89" s="336">
        <v>2</v>
      </c>
      <c r="VUE89" s="337" t="s">
        <v>1147</v>
      </c>
      <c r="VUF89" s="193"/>
      <c r="VUG89" s="336">
        <v>1</v>
      </c>
      <c r="VUH89" s="332" t="s">
        <v>904</v>
      </c>
      <c r="VUI89" s="333" t="s">
        <v>912</v>
      </c>
      <c r="VUJ89" s="479">
        <v>42068</v>
      </c>
      <c r="VUK89" s="503">
        <v>2816000</v>
      </c>
      <c r="VUL89" s="336">
        <v>2</v>
      </c>
      <c r="VUM89" s="337" t="s">
        <v>1147</v>
      </c>
      <c r="VUN89" s="193"/>
      <c r="VUO89" s="336">
        <v>1</v>
      </c>
      <c r="VUP89" s="332" t="s">
        <v>904</v>
      </c>
      <c r="VUQ89" s="333" t="s">
        <v>912</v>
      </c>
      <c r="VUR89" s="479">
        <v>42068</v>
      </c>
      <c r="VUS89" s="503">
        <v>2816000</v>
      </c>
      <c r="VUT89" s="336">
        <v>2</v>
      </c>
      <c r="VUU89" s="337" t="s">
        <v>1147</v>
      </c>
      <c r="VUV89" s="193"/>
      <c r="VUW89" s="336">
        <v>1</v>
      </c>
      <c r="VUX89" s="332" t="s">
        <v>904</v>
      </c>
      <c r="VUY89" s="333" t="s">
        <v>912</v>
      </c>
      <c r="VUZ89" s="479">
        <v>42068</v>
      </c>
      <c r="VVA89" s="503">
        <v>2816000</v>
      </c>
      <c r="VVB89" s="336">
        <v>2</v>
      </c>
      <c r="VVC89" s="337" t="s">
        <v>1147</v>
      </c>
      <c r="VVD89" s="193"/>
      <c r="VVE89" s="336">
        <v>1</v>
      </c>
      <c r="VVF89" s="332" t="s">
        <v>904</v>
      </c>
      <c r="VVG89" s="333" t="s">
        <v>912</v>
      </c>
      <c r="VVH89" s="479">
        <v>42068</v>
      </c>
      <c r="VVI89" s="503">
        <v>2816000</v>
      </c>
      <c r="VVJ89" s="336">
        <v>2</v>
      </c>
      <c r="VVK89" s="337" t="s">
        <v>1147</v>
      </c>
      <c r="VVL89" s="193"/>
      <c r="VVM89" s="336">
        <v>1</v>
      </c>
      <c r="VVN89" s="332" t="s">
        <v>904</v>
      </c>
      <c r="VVO89" s="333" t="s">
        <v>912</v>
      </c>
      <c r="VVP89" s="479">
        <v>42068</v>
      </c>
      <c r="VVQ89" s="503">
        <v>2816000</v>
      </c>
      <c r="VVR89" s="336">
        <v>2</v>
      </c>
      <c r="VVS89" s="337" t="s">
        <v>1147</v>
      </c>
      <c r="VVT89" s="193"/>
      <c r="VVU89" s="336">
        <v>1</v>
      </c>
      <c r="VVV89" s="332" t="s">
        <v>904</v>
      </c>
      <c r="VVW89" s="333" t="s">
        <v>912</v>
      </c>
      <c r="VVX89" s="479">
        <v>42068</v>
      </c>
      <c r="VVY89" s="503">
        <v>2816000</v>
      </c>
      <c r="VVZ89" s="336">
        <v>2</v>
      </c>
      <c r="VWA89" s="337" t="s">
        <v>1147</v>
      </c>
      <c r="VWB89" s="193"/>
      <c r="VWC89" s="336">
        <v>1</v>
      </c>
      <c r="VWD89" s="332" t="s">
        <v>904</v>
      </c>
      <c r="VWE89" s="333" t="s">
        <v>912</v>
      </c>
      <c r="VWF89" s="479">
        <v>42068</v>
      </c>
      <c r="VWG89" s="503">
        <v>2816000</v>
      </c>
      <c r="VWH89" s="336">
        <v>2</v>
      </c>
      <c r="VWI89" s="337" t="s">
        <v>1147</v>
      </c>
      <c r="VWJ89" s="193"/>
      <c r="VWK89" s="336">
        <v>1</v>
      </c>
      <c r="VWL89" s="332" t="s">
        <v>904</v>
      </c>
      <c r="VWM89" s="333" t="s">
        <v>912</v>
      </c>
      <c r="VWN89" s="479">
        <v>42068</v>
      </c>
      <c r="VWO89" s="503">
        <v>2816000</v>
      </c>
      <c r="VWP89" s="336">
        <v>2</v>
      </c>
      <c r="VWQ89" s="337" t="s">
        <v>1147</v>
      </c>
      <c r="VWR89" s="193"/>
      <c r="VWS89" s="336">
        <v>1</v>
      </c>
      <c r="VWT89" s="332" t="s">
        <v>904</v>
      </c>
      <c r="VWU89" s="333" t="s">
        <v>912</v>
      </c>
      <c r="VWV89" s="479">
        <v>42068</v>
      </c>
      <c r="VWW89" s="503">
        <v>2816000</v>
      </c>
      <c r="VWX89" s="336">
        <v>2</v>
      </c>
      <c r="VWY89" s="337" t="s">
        <v>1147</v>
      </c>
      <c r="VWZ89" s="193"/>
      <c r="VXA89" s="336">
        <v>1</v>
      </c>
      <c r="VXB89" s="332" t="s">
        <v>904</v>
      </c>
      <c r="VXC89" s="333" t="s">
        <v>912</v>
      </c>
      <c r="VXD89" s="479">
        <v>42068</v>
      </c>
      <c r="VXE89" s="503">
        <v>2816000</v>
      </c>
      <c r="VXF89" s="336">
        <v>2</v>
      </c>
      <c r="VXG89" s="337" t="s">
        <v>1147</v>
      </c>
      <c r="VXH89" s="193"/>
      <c r="VXI89" s="336">
        <v>1</v>
      </c>
      <c r="VXJ89" s="332" t="s">
        <v>904</v>
      </c>
      <c r="VXK89" s="333" t="s">
        <v>912</v>
      </c>
      <c r="VXL89" s="479">
        <v>42068</v>
      </c>
      <c r="VXM89" s="503">
        <v>2816000</v>
      </c>
      <c r="VXN89" s="336">
        <v>2</v>
      </c>
      <c r="VXO89" s="337" t="s">
        <v>1147</v>
      </c>
      <c r="VXP89" s="193"/>
      <c r="VXQ89" s="336">
        <v>1</v>
      </c>
      <c r="VXR89" s="332" t="s">
        <v>904</v>
      </c>
      <c r="VXS89" s="333" t="s">
        <v>912</v>
      </c>
      <c r="VXT89" s="479">
        <v>42068</v>
      </c>
      <c r="VXU89" s="503">
        <v>2816000</v>
      </c>
      <c r="VXV89" s="336">
        <v>2</v>
      </c>
      <c r="VXW89" s="337" t="s">
        <v>1147</v>
      </c>
      <c r="VXX89" s="193"/>
      <c r="VXY89" s="336">
        <v>1</v>
      </c>
      <c r="VXZ89" s="332" t="s">
        <v>904</v>
      </c>
      <c r="VYA89" s="333" t="s">
        <v>912</v>
      </c>
      <c r="VYB89" s="479">
        <v>42068</v>
      </c>
      <c r="VYC89" s="503">
        <v>2816000</v>
      </c>
      <c r="VYD89" s="336">
        <v>2</v>
      </c>
      <c r="VYE89" s="337" t="s">
        <v>1147</v>
      </c>
      <c r="VYF89" s="193"/>
      <c r="VYG89" s="336">
        <v>1</v>
      </c>
      <c r="VYH89" s="332" t="s">
        <v>904</v>
      </c>
      <c r="VYI89" s="333" t="s">
        <v>912</v>
      </c>
      <c r="VYJ89" s="479">
        <v>42068</v>
      </c>
      <c r="VYK89" s="503">
        <v>2816000</v>
      </c>
      <c r="VYL89" s="336">
        <v>2</v>
      </c>
      <c r="VYM89" s="337" t="s">
        <v>1147</v>
      </c>
      <c r="VYN89" s="193"/>
      <c r="VYO89" s="336">
        <v>1</v>
      </c>
      <c r="VYP89" s="332" t="s">
        <v>904</v>
      </c>
      <c r="VYQ89" s="333" t="s">
        <v>912</v>
      </c>
      <c r="VYR89" s="479">
        <v>42068</v>
      </c>
      <c r="VYS89" s="503">
        <v>2816000</v>
      </c>
      <c r="VYT89" s="336">
        <v>2</v>
      </c>
      <c r="VYU89" s="337" t="s">
        <v>1147</v>
      </c>
      <c r="VYV89" s="193"/>
      <c r="VYW89" s="336">
        <v>1</v>
      </c>
      <c r="VYX89" s="332" t="s">
        <v>904</v>
      </c>
      <c r="VYY89" s="333" t="s">
        <v>912</v>
      </c>
      <c r="VYZ89" s="479">
        <v>42068</v>
      </c>
      <c r="VZA89" s="503">
        <v>2816000</v>
      </c>
      <c r="VZB89" s="336">
        <v>2</v>
      </c>
      <c r="VZC89" s="337" t="s">
        <v>1147</v>
      </c>
      <c r="VZD89" s="193"/>
      <c r="VZE89" s="336">
        <v>1</v>
      </c>
      <c r="VZF89" s="332" t="s">
        <v>904</v>
      </c>
      <c r="VZG89" s="333" t="s">
        <v>912</v>
      </c>
      <c r="VZH89" s="479">
        <v>42068</v>
      </c>
      <c r="VZI89" s="503">
        <v>2816000</v>
      </c>
      <c r="VZJ89" s="336">
        <v>2</v>
      </c>
      <c r="VZK89" s="337" t="s">
        <v>1147</v>
      </c>
      <c r="VZL89" s="193"/>
      <c r="VZM89" s="336">
        <v>1</v>
      </c>
      <c r="VZN89" s="332" t="s">
        <v>904</v>
      </c>
      <c r="VZO89" s="333" t="s">
        <v>912</v>
      </c>
      <c r="VZP89" s="479">
        <v>42068</v>
      </c>
      <c r="VZQ89" s="503">
        <v>2816000</v>
      </c>
      <c r="VZR89" s="336">
        <v>2</v>
      </c>
      <c r="VZS89" s="337" t="s">
        <v>1147</v>
      </c>
      <c r="VZT89" s="193"/>
      <c r="VZU89" s="336">
        <v>1</v>
      </c>
      <c r="VZV89" s="332" t="s">
        <v>904</v>
      </c>
      <c r="VZW89" s="333" t="s">
        <v>912</v>
      </c>
      <c r="VZX89" s="479">
        <v>42068</v>
      </c>
      <c r="VZY89" s="503">
        <v>2816000</v>
      </c>
      <c r="VZZ89" s="336">
        <v>2</v>
      </c>
      <c r="WAA89" s="337" t="s">
        <v>1147</v>
      </c>
      <c r="WAB89" s="193"/>
      <c r="WAC89" s="336">
        <v>1</v>
      </c>
      <c r="WAD89" s="332" t="s">
        <v>904</v>
      </c>
      <c r="WAE89" s="333" t="s">
        <v>912</v>
      </c>
      <c r="WAF89" s="479">
        <v>42068</v>
      </c>
      <c r="WAG89" s="503">
        <v>2816000</v>
      </c>
      <c r="WAH89" s="336">
        <v>2</v>
      </c>
      <c r="WAI89" s="337" t="s">
        <v>1147</v>
      </c>
      <c r="WAJ89" s="193"/>
      <c r="WAK89" s="336">
        <v>1</v>
      </c>
      <c r="WAL89" s="332" t="s">
        <v>904</v>
      </c>
      <c r="WAM89" s="333" t="s">
        <v>912</v>
      </c>
      <c r="WAN89" s="479">
        <v>42068</v>
      </c>
      <c r="WAO89" s="503">
        <v>2816000</v>
      </c>
      <c r="WAP89" s="336">
        <v>2</v>
      </c>
      <c r="WAQ89" s="337" t="s">
        <v>1147</v>
      </c>
      <c r="WAR89" s="193"/>
      <c r="WAS89" s="336">
        <v>1</v>
      </c>
      <c r="WAT89" s="332" t="s">
        <v>904</v>
      </c>
      <c r="WAU89" s="333" t="s">
        <v>912</v>
      </c>
      <c r="WAV89" s="479">
        <v>42068</v>
      </c>
      <c r="WAW89" s="503">
        <v>2816000</v>
      </c>
      <c r="WAX89" s="336">
        <v>2</v>
      </c>
      <c r="WAY89" s="337" t="s">
        <v>1147</v>
      </c>
      <c r="WAZ89" s="193"/>
      <c r="WBA89" s="336">
        <v>1</v>
      </c>
      <c r="WBB89" s="332" t="s">
        <v>904</v>
      </c>
      <c r="WBC89" s="333" t="s">
        <v>912</v>
      </c>
      <c r="WBD89" s="479">
        <v>42068</v>
      </c>
      <c r="WBE89" s="503">
        <v>2816000</v>
      </c>
      <c r="WBF89" s="336">
        <v>2</v>
      </c>
      <c r="WBG89" s="337" t="s">
        <v>1147</v>
      </c>
      <c r="WBH89" s="193"/>
      <c r="WBI89" s="336">
        <v>1</v>
      </c>
      <c r="WBJ89" s="332" t="s">
        <v>904</v>
      </c>
      <c r="WBK89" s="333" t="s">
        <v>912</v>
      </c>
      <c r="WBL89" s="479">
        <v>42068</v>
      </c>
      <c r="WBM89" s="503">
        <v>2816000</v>
      </c>
      <c r="WBN89" s="336">
        <v>2</v>
      </c>
      <c r="WBO89" s="337" t="s">
        <v>1147</v>
      </c>
      <c r="WBP89" s="193"/>
      <c r="WBQ89" s="336">
        <v>1</v>
      </c>
      <c r="WBR89" s="332" t="s">
        <v>904</v>
      </c>
      <c r="WBS89" s="333" t="s">
        <v>912</v>
      </c>
      <c r="WBT89" s="479">
        <v>42068</v>
      </c>
      <c r="WBU89" s="503">
        <v>2816000</v>
      </c>
      <c r="WBV89" s="336">
        <v>2</v>
      </c>
      <c r="WBW89" s="337" t="s">
        <v>1147</v>
      </c>
      <c r="WBX89" s="193"/>
      <c r="WBY89" s="336">
        <v>1</v>
      </c>
      <c r="WBZ89" s="332" t="s">
        <v>904</v>
      </c>
      <c r="WCA89" s="333" t="s">
        <v>912</v>
      </c>
      <c r="WCB89" s="479">
        <v>42068</v>
      </c>
      <c r="WCC89" s="503">
        <v>2816000</v>
      </c>
      <c r="WCD89" s="336">
        <v>2</v>
      </c>
      <c r="WCE89" s="337" t="s">
        <v>1147</v>
      </c>
      <c r="WCF89" s="193"/>
      <c r="WCG89" s="336">
        <v>1</v>
      </c>
      <c r="WCH89" s="332" t="s">
        <v>904</v>
      </c>
      <c r="WCI89" s="333" t="s">
        <v>912</v>
      </c>
      <c r="WCJ89" s="479">
        <v>42068</v>
      </c>
      <c r="WCK89" s="503">
        <v>2816000</v>
      </c>
      <c r="WCL89" s="336">
        <v>2</v>
      </c>
      <c r="WCM89" s="337" t="s">
        <v>1147</v>
      </c>
      <c r="WCN89" s="193"/>
      <c r="WCO89" s="336">
        <v>1</v>
      </c>
      <c r="WCP89" s="332" t="s">
        <v>904</v>
      </c>
      <c r="WCQ89" s="333" t="s">
        <v>912</v>
      </c>
      <c r="WCR89" s="479">
        <v>42068</v>
      </c>
      <c r="WCS89" s="503">
        <v>2816000</v>
      </c>
      <c r="WCT89" s="336">
        <v>2</v>
      </c>
      <c r="WCU89" s="337" t="s">
        <v>1147</v>
      </c>
      <c r="WCV89" s="193"/>
      <c r="WCW89" s="336">
        <v>1</v>
      </c>
      <c r="WCX89" s="332" t="s">
        <v>904</v>
      </c>
      <c r="WCY89" s="333" t="s">
        <v>912</v>
      </c>
      <c r="WCZ89" s="479">
        <v>42068</v>
      </c>
      <c r="WDA89" s="503">
        <v>2816000</v>
      </c>
      <c r="WDB89" s="336">
        <v>2</v>
      </c>
      <c r="WDC89" s="337" t="s">
        <v>1147</v>
      </c>
      <c r="WDD89" s="193"/>
      <c r="WDE89" s="336">
        <v>1</v>
      </c>
      <c r="WDF89" s="332" t="s">
        <v>904</v>
      </c>
      <c r="WDG89" s="333" t="s">
        <v>912</v>
      </c>
      <c r="WDH89" s="479">
        <v>42068</v>
      </c>
      <c r="WDI89" s="503">
        <v>2816000</v>
      </c>
      <c r="WDJ89" s="336">
        <v>2</v>
      </c>
      <c r="WDK89" s="337" t="s">
        <v>1147</v>
      </c>
      <c r="WDL89" s="193"/>
      <c r="WDM89" s="336">
        <v>1</v>
      </c>
      <c r="WDN89" s="332" t="s">
        <v>904</v>
      </c>
      <c r="WDO89" s="333" t="s">
        <v>912</v>
      </c>
      <c r="WDP89" s="479">
        <v>42068</v>
      </c>
      <c r="WDQ89" s="503">
        <v>2816000</v>
      </c>
      <c r="WDR89" s="336">
        <v>2</v>
      </c>
      <c r="WDS89" s="337" t="s">
        <v>1147</v>
      </c>
      <c r="WDT89" s="193"/>
      <c r="WDU89" s="336">
        <v>1</v>
      </c>
      <c r="WDV89" s="332" t="s">
        <v>904</v>
      </c>
      <c r="WDW89" s="333" t="s">
        <v>912</v>
      </c>
      <c r="WDX89" s="479">
        <v>42068</v>
      </c>
      <c r="WDY89" s="503">
        <v>2816000</v>
      </c>
      <c r="WDZ89" s="336">
        <v>2</v>
      </c>
      <c r="WEA89" s="337" t="s">
        <v>1147</v>
      </c>
      <c r="WEB89" s="193"/>
      <c r="WEC89" s="336">
        <v>1</v>
      </c>
      <c r="WED89" s="332" t="s">
        <v>904</v>
      </c>
      <c r="WEE89" s="333" t="s">
        <v>912</v>
      </c>
      <c r="WEF89" s="479">
        <v>42068</v>
      </c>
      <c r="WEG89" s="503">
        <v>2816000</v>
      </c>
      <c r="WEH89" s="336">
        <v>2</v>
      </c>
      <c r="WEI89" s="337" t="s">
        <v>1147</v>
      </c>
      <c r="WEJ89" s="193"/>
      <c r="WEK89" s="336">
        <v>1</v>
      </c>
      <c r="WEL89" s="332" t="s">
        <v>904</v>
      </c>
      <c r="WEM89" s="333" t="s">
        <v>912</v>
      </c>
      <c r="WEN89" s="479">
        <v>42068</v>
      </c>
      <c r="WEO89" s="503">
        <v>2816000</v>
      </c>
      <c r="WEP89" s="336">
        <v>2</v>
      </c>
      <c r="WEQ89" s="337" t="s">
        <v>1147</v>
      </c>
      <c r="WER89" s="193"/>
      <c r="WES89" s="336">
        <v>1</v>
      </c>
      <c r="WET89" s="332" t="s">
        <v>904</v>
      </c>
      <c r="WEU89" s="333" t="s">
        <v>912</v>
      </c>
      <c r="WEV89" s="479">
        <v>42068</v>
      </c>
      <c r="WEW89" s="503">
        <v>2816000</v>
      </c>
      <c r="WEX89" s="336">
        <v>2</v>
      </c>
      <c r="WEY89" s="337" t="s">
        <v>1147</v>
      </c>
      <c r="WEZ89" s="193"/>
      <c r="WFA89" s="336">
        <v>1</v>
      </c>
      <c r="WFB89" s="332" t="s">
        <v>904</v>
      </c>
      <c r="WFC89" s="333" t="s">
        <v>912</v>
      </c>
      <c r="WFD89" s="479">
        <v>42068</v>
      </c>
      <c r="WFE89" s="503">
        <v>2816000</v>
      </c>
      <c r="WFF89" s="336">
        <v>2</v>
      </c>
      <c r="WFG89" s="337" t="s">
        <v>1147</v>
      </c>
      <c r="WFH89" s="193"/>
      <c r="WFI89" s="336">
        <v>1</v>
      </c>
      <c r="WFJ89" s="332" t="s">
        <v>904</v>
      </c>
      <c r="WFK89" s="333" t="s">
        <v>912</v>
      </c>
      <c r="WFL89" s="479">
        <v>42068</v>
      </c>
      <c r="WFM89" s="503">
        <v>2816000</v>
      </c>
      <c r="WFN89" s="336">
        <v>2</v>
      </c>
      <c r="WFO89" s="337" t="s">
        <v>1147</v>
      </c>
      <c r="WFP89" s="193"/>
      <c r="WFQ89" s="336">
        <v>1</v>
      </c>
      <c r="WFR89" s="332" t="s">
        <v>904</v>
      </c>
      <c r="WFS89" s="333" t="s">
        <v>912</v>
      </c>
      <c r="WFT89" s="479">
        <v>42068</v>
      </c>
      <c r="WFU89" s="503">
        <v>2816000</v>
      </c>
      <c r="WFV89" s="336">
        <v>2</v>
      </c>
      <c r="WFW89" s="337" t="s">
        <v>1147</v>
      </c>
      <c r="WFX89" s="193"/>
      <c r="WFY89" s="336">
        <v>1</v>
      </c>
      <c r="WFZ89" s="332" t="s">
        <v>904</v>
      </c>
      <c r="WGA89" s="333" t="s">
        <v>912</v>
      </c>
      <c r="WGB89" s="479">
        <v>42068</v>
      </c>
      <c r="WGC89" s="503">
        <v>2816000</v>
      </c>
      <c r="WGD89" s="336">
        <v>2</v>
      </c>
      <c r="WGE89" s="337" t="s">
        <v>1147</v>
      </c>
      <c r="WGF89" s="193"/>
      <c r="WGG89" s="336">
        <v>1</v>
      </c>
      <c r="WGH89" s="332" t="s">
        <v>904</v>
      </c>
      <c r="WGI89" s="333" t="s">
        <v>912</v>
      </c>
      <c r="WGJ89" s="479">
        <v>42068</v>
      </c>
      <c r="WGK89" s="503">
        <v>2816000</v>
      </c>
      <c r="WGL89" s="336">
        <v>2</v>
      </c>
      <c r="WGM89" s="337" t="s">
        <v>1147</v>
      </c>
      <c r="WGN89" s="193"/>
      <c r="WGO89" s="336">
        <v>1</v>
      </c>
      <c r="WGP89" s="332" t="s">
        <v>904</v>
      </c>
      <c r="WGQ89" s="333" t="s">
        <v>912</v>
      </c>
      <c r="WGR89" s="479">
        <v>42068</v>
      </c>
      <c r="WGS89" s="503">
        <v>2816000</v>
      </c>
      <c r="WGT89" s="336">
        <v>2</v>
      </c>
      <c r="WGU89" s="337" t="s">
        <v>1147</v>
      </c>
      <c r="WGV89" s="193"/>
      <c r="WGW89" s="336">
        <v>1</v>
      </c>
      <c r="WGX89" s="332" t="s">
        <v>904</v>
      </c>
      <c r="WGY89" s="333" t="s">
        <v>912</v>
      </c>
      <c r="WGZ89" s="479">
        <v>42068</v>
      </c>
      <c r="WHA89" s="503">
        <v>2816000</v>
      </c>
      <c r="WHB89" s="336">
        <v>2</v>
      </c>
      <c r="WHC89" s="337" t="s">
        <v>1147</v>
      </c>
      <c r="WHD89" s="193"/>
      <c r="WHE89" s="336">
        <v>1</v>
      </c>
      <c r="WHF89" s="332" t="s">
        <v>904</v>
      </c>
      <c r="WHG89" s="333" t="s">
        <v>912</v>
      </c>
      <c r="WHH89" s="479">
        <v>42068</v>
      </c>
      <c r="WHI89" s="503">
        <v>2816000</v>
      </c>
      <c r="WHJ89" s="336">
        <v>2</v>
      </c>
      <c r="WHK89" s="337" t="s">
        <v>1147</v>
      </c>
      <c r="WHL89" s="193"/>
      <c r="WHM89" s="336">
        <v>1</v>
      </c>
      <c r="WHN89" s="332" t="s">
        <v>904</v>
      </c>
      <c r="WHO89" s="333" t="s">
        <v>912</v>
      </c>
      <c r="WHP89" s="479">
        <v>42068</v>
      </c>
      <c r="WHQ89" s="503">
        <v>2816000</v>
      </c>
      <c r="WHR89" s="336">
        <v>2</v>
      </c>
      <c r="WHS89" s="337" t="s">
        <v>1147</v>
      </c>
      <c r="WHT89" s="193"/>
      <c r="WHU89" s="336">
        <v>1</v>
      </c>
      <c r="WHV89" s="332" t="s">
        <v>904</v>
      </c>
      <c r="WHW89" s="333" t="s">
        <v>912</v>
      </c>
      <c r="WHX89" s="479">
        <v>42068</v>
      </c>
      <c r="WHY89" s="503">
        <v>2816000</v>
      </c>
      <c r="WHZ89" s="336">
        <v>2</v>
      </c>
      <c r="WIA89" s="337" t="s">
        <v>1147</v>
      </c>
      <c r="WIB89" s="193"/>
      <c r="WIC89" s="336">
        <v>1</v>
      </c>
      <c r="WID89" s="332" t="s">
        <v>904</v>
      </c>
      <c r="WIE89" s="333" t="s">
        <v>912</v>
      </c>
      <c r="WIF89" s="479">
        <v>42068</v>
      </c>
      <c r="WIG89" s="503">
        <v>2816000</v>
      </c>
      <c r="WIH89" s="336">
        <v>2</v>
      </c>
      <c r="WII89" s="337" t="s">
        <v>1147</v>
      </c>
      <c r="WIJ89" s="193"/>
      <c r="WIK89" s="336">
        <v>1</v>
      </c>
      <c r="WIL89" s="332" t="s">
        <v>904</v>
      </c>
      <c r="WIM89" s="333" t="s">
        <v>912</v>
      </c>
      <c r="WIN89" s="479">
        <v>42068</v>
      </c>
      <c r="WIO89" s="503">
        <v>2816000</v>
      </c>
      <c r="WIP89" s="336">
        <v>2</v>
      </c>
      <c r="WIQ89" s="337" t="s">
        <v>1147</v>
      </c>
      <c r="WIR89" s="193"/>
      <c r="WIS89" s="336">
        <v>1</v>
      </c>
      <c r="WIT89" s="332" t="s">
        <v>904</v>
      </c>
      <c r="WIU89" s="333" t="s">
        <v>912</v>
      </c>
      <c r="WIV89" s="479">
        <v>42068</v>
      </c>
      <c r="WIW89" s="503">
        <v>2816000</v>
      </c>
      <c r="WIX89" s="336">
        <v>2</v>
      </c>
      <c r="WIY89" s="337" t="s">
        <v>1147</v>
      </c>
      <c r="WIZ89" s="193"/>
      <c r="WJA89" s="336">
        <v>1</v>
      </c>
      <c r="WJB89" s="332" t="s">
        <v>904</v>
      </c>
      <c r="WJC89" s="333" t="s">
        <v>912</v>
      </c>
      <c r="WJD89" s="479">
        <v>42068</v>
      </c>
      <c r="WJE89" s="503">
        <v>2816000</v>
      </c>
      <c r="WJF89" s="336">
        <v>2</v>
      </c>
      <c r="WJG89" s="337" t="s">
        <v>1147</v>
      </c>
      <c r="WJH89" s="193"/>
      <c r="WJI89" s="336">
        <v>1</v>
      </c>
      <c r="WJJ89" s="332" t="s">
        <v>904</v>
      </c>
      <c r="WJK89" s="333" t="s">
        <v>912</v>
      </c>
      <c r="WJL89" s="479">
        <v>42068</v>
      </c>
      <c r="WJM89" s="503">
        <v>2816000</v>
      </c>
      <c r="WJN89" s="336">
        <v>2</v>
      </c>
      <c r="WJO89" s="337" t="s">
        <v>1147</v>
      </c>
      <c r="WJP89" s="193"/>
      <c r="WJQ89" s="336">
        <v>1</v>
      </c>
      <c r="WJR89" s="332" t="s">
        <v>904</v>
      </c>
      <c r="WJS89" s="333" t="s">
        <v>912</v>
      </c>
      <c r="WJT89" s="479">
        <v>42068</v>
      </c>
      <c r="WJU89" s="503">
        <v>2816000</v>
      </c>
      <c r="WJV89" s="336">
        <v>2</v>
      </c>
      <c r="WJW89" s="337" t="s">
        <v>1147</v>
      </c>
      <c r="WJX89" s="193"/>
      <c r="WJY89" s="336">
        <v>1</v>
      </c>
      <c r="WJZ89" s="332" t="s">
        <v>904</v>
      </c>
      <c r="WKA89" s="333" t="s">
        <v>912</v>
      </c>
      <c r="WKB89" s="479">
        <v>42068</v>
      </c>
      <c r="WKC89" s="503">
        <v>2816000</v>
      </c>
      <c r="WKD89" s="336">
        <v>2</v>
      </c>
      <c r="WKE89" s="337" t="s">
        <v>1147</v>
      </c>
      <c r="WKF89" s="193"/>
      <c r="WKG89" s="336">
        <v>1</v>
      </c>
      <c r="WKH89" s="332" t="s">
        <v>904</v>
      </c>
      <c r="WKI89" s="333" t="s">
        <v>912</v>
      </c>
      <c r="WKJ89" s="479">
        <v>42068</v>
      </c>
      <c r="WKK89" s="503">
        <v>2816000</v>
      </c>
      <c r="WKL89" s="336">
        <v>2</v>
      </c>
      <c r="WKM89" s="337" t="s">
        <v>1147</v>
      </c>
      <c r="WKN89" s="193"/>
      <c r="WKO89" s="336">
        <v>1</v>
      </c>
      <c r="WKP89" s="332" t="s">
        <v>904</v>
      </c>
      <c r="WKQ89" s="333" t="s">
        <v>912</v>
      </c>
      <c r="WKR89" s="479">
        <v>42068</v>
      </c>
      <c r="WKS89" s="503">
        <v>2816000</v>
      </c>
      <c r="WKT89" s="336">
        <v>2</v>
      </c>
      <c r="WKU89" s="337" t="s">
        <v>1147</v>
      </c>
      <c r="WKV89" s="193"/>
      <c r="WKW89" s="336">
        <v>1</v>
      </c>
      <c r="WKX89" s="332" t="s">
        <v>904</v>
      </c>
      <c r="WKY89" s="333" t="s">
        <v>912</v>
      </c>
      <c r="WKZ89" s="479">
        <v>42068</v>
      </c>
      <c r="WLA89" s="503">
        <v>2816000</v>
      </c>
      <c r="WLB89" s="336">
        <v>2</v>
      </c>
      <c r="WLC89" s="337" t="s">
        <v>1147</v>
      </c>
      <c r="WLD89" s="193"/>
      <c r="WLE89" s="336">
        <v>1</v>
      </c>
      <c r="WLF89" s="332" t="s">
        <v>904</v>
      </c>
      <c r="WLG89" s="333" t="s">
        <v>912</v>
      </c>
      <c r="WLH89" s="479">
        <v>42068</v>
      </c>
      <c r="WLI89" s="503">
        <v>2816000</v>
      </c>
      <c r="WLJ89" s="336">
        <v>2</v>
      </c>
      <c r="WLK89" s="337" t="s">
        <v>1147</v>
      </c>
      <c r="WLL89" s="193"/>
      <c r="WLM89" s="336">
        <v>1</v>
      </c>
      <c r="WLN89" s="332" t="s">
        <v>904</v>
      </c>
      <c r="WLO89" s="333" t="s">
        <v>912</v>
      </c>
      <c r="WLP89" s="479">
        <v>42068</v>
      </c>
      <c r="WLQ89" s="503">
        <v>2816000</v>
      </c>
      <c r="WLR89" s="336">
        <v>2</v>
      </c>
      <c r="WLS89" s="337" t="s">
        <v>1147</v>
      </c>
      <c r="WLT89" s="193"/>
      <c r="WLU89" s="336">
        <v>1</v>
      </c>
      <c r="WLV89" s="332" t="s">
        <v>904</v>
      </c>
      <c r="WLW89" s="333" t="s">
        <v>912</v>
      </c>
      <c r="WLX89" s="479">
        <v>42068</v>
      </c>
      <c r="WLY89" s="503">
        <v>2816000</v>
      </c>
      <c r="WLZ89" s="336">
        <v>2</v>
      </c>
      <c r="WMA89" s="337" t="s">
        <v>1147</v>
      </c>
      <c r="WMB89" s="193"/>
      <c r="WMC89" s="336">
        <v>1</v>
      </c>
      <c r="WMD89" s="332" t="s">
        <v>904</v>
      </c>
      <c r="WME89" s="333" t="s">
        <v>912</v>
      </c>
      <c r="WMF89" s="479">
        <v>42068</v>
      </c>
      <c r="WMG89" s="503">
        <v>2816000</v>
      </c>
      <c r="WMH89" s="336">
        <v>2</v>
      </c>
      <c r="WMI89" s="337" t="s">
        <v>1147</v>
      </c>
      <c r="WMJ89" s="193"/>
      <c r="WMK89" s="336">
        <v>1</v>
      </c>
      <c r="WML89" s="332" t="s">
        <v>904</v>
      </c>
      <c r="WMM89" s="333" t="s">
        <v>912</v>
      </c>
      <c r="WMN89" s="479">
        <v>42068</v>
      </c>
      <c r="WMO89" s="503">
        <v>2816000</v>
      </c>
      <c r="WMP89" s="336">
        <v>2</v>
      </c>
      <c r="WMQ89" s="337" t="s">
        <v>1147</v>
      </c>
      <c r="WMR89" s="193"/>
      <c r="WMS89" s="336">
        <v>1</v>
      </c>
      <c r="WMT89" s="332" t="s">
        <v>904</v>
      </c>
      <c r="WMU89" s="333" t="s">
        <v>912</v>
      </c>
      <c r="WMV89" s="479">
        <v>42068</v>
      </c>
      <c r="WMW89" s="503">
        <v>2816000</v>
      </c>
      <c r="WMX89" s="336">
        <v>2</v>
      </c>
      <c r="WMY89" s="337" t="s">
        <v>1147</v>
      </c>
      <c r="WMZ89" s="193"/>
      <c r="WNA89" s="336">
        <v>1</v>
      </c>
      <c r="WNB89" s="332" t="s">
        <v>904</v>
      </c>
      <c r="WNC89" s="333" t="s">
        <v>912</v>
      </c>
      <c r="WND89" s="479">
        <v>42068</v>
      </c>
      <c r="WNE89" s="503">
        <v>2816000</v>
      </c>
      <c r="WNF89" s="336">
        <v>2</v>
      </c>
      <c r="WNG89" s="337" t="s">
        <v>1147</v>
      </c>
      <c r="WNH89" s="193"/>
      <c r="WNI89" s="336">
        <v>1</v>
      </c>
      <c r="WNJ89" s="332" t="s">
        <v>904</v>
      </c>
      <c r="WNK89" s="333" t="s">
        <v>912</v>
      </c>
      <c r="WNL89" s="479">
        <v>42068</v>
      </c>
      <c r="WNM89" s="503">
        <v>2816000</v>
      </c>
      <c r="WNN89" s="336">
        <v>2</v>
      </c>
      <c r="WNO89" s="337" t="s">
        <v>1147</v>
      </c>
      <c r="WNP89" s="193"/>
      <c r="WNQ89" s="336">
        <v>1</v>
      </c>
      <c r="WNR89" s="332" t="s">
        <v>904</v>
      </c>
      <c r="WNS89" s="333" t="s">
        <v>912</v>
      </c>
      <c r="WNT89" s="479">
        <v>42068</v>
      </c>
      <c r="WNU89" s="503">
        <v>2816000</v>
      </c>
      <c r="WNV89" s="336">
        <v>2</v>
      </c>
      <c r="WNW89" s="337" t="s">
        <v>1147</v>
      </c>
      <c r="WNX89" s="193"/>
      <c r="WNY89" s="336">
        <v>1</v>
      </c>
      <c r="WNZ89" s="332" t="s">
        <v>904</v>
      </c>
      <c r="WOA89" s="333" t="s">
        <v>912</v>
      </c>
      <c r="WOB89" s="479">
        <v>42068</v>
      </c>
      <c r="WOC89" s="503">
        <v>2816000</v>
      </c>
      <c r="WOD89" s="336">
        <v>2</v>
      </c>
      <c r="WOE89" s="337" t="s">
        <v>1147</v>
      </c>
      <c r="WOF89" s="193"/>
      <c r="WOG89" s="336">
        <v>1</v>
      </c>
      <c r="WOH89" s="332" t="s">
        <v>904</v>
      </c>
      <c r="WOI89" s="333" t="s">
        <v>912</v>
      </c>
      <c r="WOJ89" s="479">
        <v>42068</v>
      </c>
      <c r="WOK89" s="503">
        <v>2816000</v>
      </c>
      <c r="WOL89" s="336">
        <v>2</v>
      </c>
      <c r="WOM89" s="337" t="s">
        <v>1147</v>
      </c>
      <c r="WON89" s="193"/>
      <c r="WOO89" s="336">
        <v>1</v>
      </c>
      <c r="WOP89" s="332" t="s">
        <v>904</v>
      </c>
      <c r="WOQ89" s="333" t="s">
        <v>912</v>
      </c>
      <c r="WOR89" s="479">
        <v>42068</v>
      </c>
      <c r="WOS89" s="503">
        <v>2816000</v>
      </c>
      <c r="WOT89" s="336">
        <v>2</v>
      </c>
      <c r="WOU89" s="337" t="s">
        <v>1147</v>
      </c>
      <c r="WOV89" s="193"/>
      <c r="WOW89" s="336">
        <v>1</v>
      </c>
      <c r="WOX89" s="332" t="s">
        <v>904</v>
      </c>
      <c r="WOY89" s="333" t="s">
        <v>912</v>
      </c>
      <c r="WOZ89" s="479">
        <v>42068</v>
      </c>
      <c r="WPA89" s="503">
        <v>2816000</v>
      </c>
      <c r="WPB89" s="336">
        <v>2</v>
      </c>
      <c r="WPC89" s="337" t="s">
        <v>1147</v>
      </c>
      <c r="WPD89" s="193"/>
      <c r="WPE89" s="336">
        <v>1</v>
      </c>
      <c r="WPF89" s="332" t="s">
        <v>904</v>
      </c>
      <c r="WPG89" s="333" t="s">
        <v>912</v>
      </c>
      <c r="WPH89" s="479">
        <v>42068</v>
      </c>
      <c r="WPI89" s="503">
        <v>2816000</v>
      </c>
      <c r="WPJ89" s="336">
        <v>2</v>
      </c>
      <c r="WPK89" s="337" t="s">
        <v>1147</v>
      </c>
      <c r="WPL89" s="193"/>
      <c r="WPM89" s="336">
        <v>1</v>
      </c>
      <c r="WPN89" s="332" t="s">
        <v>904</v>
      </c>
      <c r="WPO89" s="333" t="s">
        <v>912</v>
      </c>
      <c r="WPP89" s="479">
        <v>42068</v>
      </c>
      <c r="WPQ89" s="503">
        <v>2816000</v>
      </c>
      <c r="WPR89" s="336">
        <v>2</v>
      </c>
      <c r="WPS89" s="337" t="s">
        <v>1147</v>
      </c>
      <c r="WPT89" s="193"/>
      <c r="WPU89" s="336">
        <v>1</v>
      </c>
      <c r="WPV89" s="332" t="s">
        <v>904</v>
      </c>
      <c r="WPW89" s="333" t="s">
        <v>912</v>
      </c>
      <c r="WPX89" s="479">
        <v>42068</v>
      </c>
      <c r="WPY89" s="503">
        <v>2816000</v>
      </c>
      <c r="WPZ89" s="336">
        <v>2</v>
      </c>
      <c r="WQA89" s="337" t="s">
        <v>1147</v>
      </c>
      <c r="WQB89" s="193"/>
      <c r="WQC89" s="336">
        <v>1</v>
      </c>
      <c r="WQD89" s="332" t="s">
        <v>904</v>
      </c>
      <c r="WQE89" s="333" t="s">
        <v>912</v>
      </c>
      <c r="WQF89" s="479">
        <v>42068</v>
      </c>
      <c r="WQG89" s="503">
        <v>2816000</v>
      </c>
      <c r="WQH89" s="336">
        <v>2</v>
      </c>
      <c r="WQI89" s="337" t="s">
        <v>1147</v>
      </c>
      <c r="WQJ89" s="193"/>
      <c r="WQK89" s="336">
        <v>1</v>
      </c>
      <c r="WQL89" s="332" t="s">
        <v>904</v>
      </c>
      <c r="WQM89" s="333" t="s">
        <v>912</v>
      </c>
      <c r="WQN89" s="479">
        <v>42068</v>
      </c>
      <c r="WQO89" s="503">
        <v>2816000</v>
      </c>
      <c r="WQP89" s="336">
        <v>2</v>
      </c>
      <c r="WQQ89" s="337" t="s">
        <v>1147</v>
      </c>
      <c r="WQR89" s="193"/>
      <c r="WQS89" s="336">
        <v>1</v>
      </c>
      <c r="WQT89" s="332" t="s">
        <v>904</v>
      </c>
      <c r="WQU89" s="333" t="s">
        <v>912</v>
      </c>
      <c r="WQV89" s="479">
        <v>42068</v>
      </c>
      <c r="WQW89" s="503">
        <v>2816000</v>
      </c>
      <c r="WQX89" s="336">
        <v>2</v>
      </c>
      <c r="WQY89" s="337" t="s">
        <v>1147</v>
      </c>
      <c r="WQZ89" s="193"/>
      <c r="WRA89" s="336">
        <v>1</v>
      </c>
      <c r="WRB89" s="332" t="s">
        <v>904</v>
      </c>
      <c r="WRC89" s="333" t="s">
        <v>912</v>
      </c>
      <c r="WRD89" s="479">
        <v>42068</v>
      </c>
      <c r="WRE89" s="503">
        <v>2816000</v>
      </c>
      <c r="WRF89" s="336">
        <v>2</v>
      </c>
      <c r="WRG89" s="337" t="s">
        <v>1147</v>
      </c>
      <c r="WRH89" s="193"/>
      <c r="WRI89" s="336">
        <v>1</v>
      </c>
      <c r="WRJ89" s="332" t="s">
        <v>904</v>
      </c>
      <c r="WRK89" s="333" t="s">
        <v>912</v>
      </c>
      <c r="WRL89" s="479">
        <v>42068</v>
      </c>
      <c r="WRM89" s="503">
        <v>2816000</v>
      </c>
      <c r="WRN89" s="336">
        <v>2</v>
      </c>
      <c r="WRO89" s="337" t="s">
        <v>1147</v>
      </c>
      <c r="WRP89" s="193"/>
      <c r="WRQ89" s="336">
        <v>1</v>
      </c>
      <c r="WRR89" s="332" t="s">
        <v>904</v>
      </c>
      <c r="WRS89" s="333" t="s">
        <v>912</v>
      </c>
      <c r="WRT89" s="479">
        <v>42068</v>
      </c>
      <c r="WRU89" s="503">
        <v>2816000</v>
      </c>
      <c r="WRV89" s="336">
        <v>2</v>
      </c>
      <c r="WRW89" s="337" t="s">
        <v>1147</v>
      </c>
      <c r="WRX89" s="193"/>
      <c r="WRY89" s="336">
        <v>1</v>
      </c>
      <c r="WRZ89" s="332" t="s">
        <v>904</v>
      </c>
      <c r="WSA89" s="333" t="s">
        <v>912</v>
      </c>
      <c r="WSB89" s="479">
        <v>42068</v>
      </c>
      <c r="WSC89" s="503">
        <v>2816000</v>
      </c>
      <c r="WSD89" s="336">
        <v>2</v>
      </c>
      <c r="WSE89" s="337" t="s">
        <v>1147</v>
      </c>
      <c r="WSF89" s="193"/>
      <c r="WSG89" s="336">
        <v>1</v>
      </c>
      <c r="WSH89" s="332" t="s">
        <v>904</v>
      </c>
      <c r="WSI89" s="333" t="s">
        <v>912</v>
      </c>
      <c r="WSJ89" s="479">
        <v>42068</v>
      </c>
      <c r="WSK89" s="503">
        <v>2816000</v>
      </c>
      <c r="WSL89" s="336">
        <v>2</v>
      </c>
      <c r="WSM89" s="337" t="s">
        <v>1147</v>
      </c>
      <c r="WSN89" s="193"/>
      <c r="WSO89" s="336">
        <v>1</v>
      </c>
      <c r="WSP89" s="332" t="s">
        <v>904</v>
      </c>
      <c r="WSQ89" s="333" t="s">
        <v>912</v>
      </c>
      <c r="WSR89" s="479">
        <v>42068</v>
      </c>
      <c r="WSS89" s="503">
        <v>2816000</v>
      </c>
      <c r="WST89" s="336">
        <v>2</v>
      </c>
      <c r="WSU89" s="337" t="s">
        <v>1147</v>
      </c>
      <c r="WSV89" s="193"/>
      <c r="WSW89" s="336">
        <v>1</v>
      </c>
      <c r="WSX89" s="332" t="s">
        <v>904</v>
      </c>
      <c r="WSY89" s="333" t="s">
        <v>912</v>
      </c>
      <c r="WSZ89" s="479">
        <v>42068</v>
      </c>
      <c r="WTA89" s="503">
        <v>2816000</v>
      </c>
      <c r="WTB89" s="336">
        <v>2</v>
      </c>
      <c r="WTC89" s="337" t="s">
        <v>1147</v>
      </c>
      <c r="WTD89" s="193"/>
      <c r="WTE89" s="336">
        <v>1</v>
      </c>
      <c r="WTF89" s="332" t="s">
        <v>904</v>
      </c>
      <c r="WTG89" s="333" t="s">
        <v>912</v>
      </c>
      <c r="WTH89" s="479">
        <v>42068</v>
      </c>
      <c r="WTI89" s="503">
        <v>2816000</v>
      </c>
      <c r="WTJ89" s="336">
        <v>2</v>
      </c>
      <c r="WTK89" s="337" t="s">
        <v>1147</v>
      </c>
      <c r="WTL89" s="193"/>
      <c r="WTM89" s="336">
        <v>1</v>
      </c>
      <c r="WTN89" s="332" t="s">
        <v>904</v>
      </c>
      <c r="WTO89" s="333" t="s">
        <v>912</v>
      </c>
      <c r="WTP89" s="479">
        <v>42068</v>
      </c>
      <c r="WTQ89" s="503">
        <v>2816000</v>
      </c>
      <c r="WTR89" s="336">
        <v>2</v>
      </c>
      <c r="WTS89" s="337" t="s">
        <v>1147</v>
      </c>
      <c r="WTT89" s="193"/>
      <c r="WTU89" s="336">
        <v>1</v>
      </c>
      <c r="WTV89" s="332" t="s">
        <v>904</v>
      </c>
      <c r="WTW89" s="333" t="s">
        <v>912</v>
      </c>
      <c r="WTX89" s="479">
        <v>42068</v>
      </c>
      <c r="WTY89" s="503">
        <v>2816000</v>
      </c>
      <c r="WTZ89" s="336">
        <v>2</v>
      </c>
      <c r="WUA89" s="337" t="s">
        <v>1147</v>
      </c>
      <c r="WUB89" s="193"/>
      <c r="WUC89" s="336">
        <v>1</v>
      </c>
      <c r="WUD89" s="332" t="s">
        <v>904</v>
      </c>
      <c r="WUE89" s="333" t="s">
        <v>912</v>
      </c>
      <c r="WUF89" s="479">
        <v>42068</v>
      </c>
      <c r="WUG89" s="503">
        <v>2816000</v>
      </c>
      <c r="WUH89" s="336">
        <v>2</v>
      </c>
      <c r="WUI89" s="337" t="s">
        <v>1147</v>
      </c>
      <c r="WUJ89" s="193"/>
      <c r="WUK89" s="336">
        <v>1</v>
      </c>
      <c r="WUL89" s="332" t="s">
        <v>904</v>
      </c>
      <c r="WUM89" s="333" t="s">
        <v>912</v>
      </c>
      <c r="WUN89" s="479">
        <v>42068</v>
      </c>
      <c r="WUO89" s="503">
        <v>2816000</v>
      </c>
      <c r="WUP89" s="336">
        <v>2</v>
      </c>
      <c r="WUQ89" s="337" t="s">
        <v>1147</v>
      </c>
      <c r="WUR89" s="193"/>
      <c r="WUS89" s="336">
        <v>1</v>
      </c>
      <c r="WUT89" s="332" t="s">
        <v>904</v>
      </c>
      <c r="WUU89" s="333" t="s">
        <v>912</v>
      </c>
      <c r="WUV89" s="479">
        <v>42068</v>
      </c>
      <c r="WUW89" s="503">
        <v>2816000</v>
      </c>
      <c r="WUX89" s="336">
        <v>2</v>
      </c>
      <c r="WUY89" s="337" t="s">
        <v>1147</v>
      </c>
      <c r="WUZ89" s="193"/>
      <c r="WVA89" s="336">
        <v>1</v>
      </c>
      <c r="WVB89" s="332" t="s">
        <v>904</v>
      </c>
      <c r="WVC89" s="333" t="s">
        <v>912</v>
      </c>
      <c r="WVD89" s="479">
        <v>42068</v>
      </c>
      <c r="WVE89" s="503">
        <v>2816000</v>
      </c>
      <c r="WVF89" s="336">
        <v>2</v>
      </c>
      <c r="WVG89" s="337" t="s">
        <v>1147</v>
      </c>
      <c r="WVH89" s="193"/>
      <c r="WVI89" s="336">
        <v>1</v>
      </c>
      <c r="WVJ89" s="332" t="s">
        <v>904</v>
      </c>
      <c r="WVK89" s="333" t="s">
        <v>912</v>
      </c>
      <c r="WVL89" s="479">
        <v>42068</v>
      </c>
      <c r="WVM89" s="503">
        <v>2816000</v>
      </c>
      <c r="WVN89" s="336">
        <v>2</v>
      </c>
      <c r="WVO89" s="337" t="s">
        <v>1147</v>
      </c>
      <c r="WVP89" s="193"/>
      <c r="WVQ89" s="336">
        <v>1</v>
      </c>
      <c r="WVR89" s="332" t="s">
        <v>904</v>
      </c>
      <c r="WVS89" s="333" t="s">
        <v>912</v>
      </c>
      <c r="WVT89" s="479">
        <v>42068</v>
      </c>
      <c r="WVU89" s="503">
        <v>2816000</v>
      </c>
      <c r="WVV89" s="336">
        <v>2</v>
      </c>
      <c r="WVW89" s="337" t="s">
        <v>1147</v>
      </c>
      <c r="WVX89" s="193"/>
      <c r="WVY89" s="336">
        <v>1</v>
      </c>
      <c r="WVZ89" s="332" t="s">
        <v>904</v>
      </c>
      <c r="WWA89" s="333" t="s">
        <v>912</v>
      </c>
      <c r="WWB89" s="479">
        <v>42068</v>
      </c>
      <c r="WWC89" s="503">
        <v>2816000</v>
      </c>
      <c r="WWD89" s="336">
        <v>2</v>
      </c>
      <c r="WWE89" s="337" t="s">
        <v>1147</v>
      </c>
      <c r="WWF89" s="193"/>
      <c r="WWG89" s="336">
        <v>1</v>
      </c>
      <c r="WWH89" s="332" t="s">
        <v>904</v>
      </c>
      <c r="WWI89" s="333" t="s">
        <v>912</v>
      </c>
      <c r="WWJ89" s="479">
        <v>42068</v>
      </c>
      <c r="WWK89" s="503">
        <v>2816000</v>
      </c>
      <c r="WWL89" s="336">
        <v>2</v>
      </c>
      <c r="WWM89" s="337" t="s">
        <v>1147</v>
      </c>
      <c r="WWN89" s="193"/>
      <c r="WWO89" s="336">
        <v>1</v>
      </c>
      <c r="WWP89" s="332" t="s">
        <v>904</v>
      </c>
      <c r="WWQ89" s="333" t="s">
        <v>912</v>
      </c>
      <c r="WWR89" s="479">
        <v>42068</v>
      </c>
      <c r="WWS89" s="503">
        <v>2816000</v>
      </c>
      <c r="WWT89" s="336">
        <v>2</v>
      </c>
      <c r="WWU89" s="337" t="s">
        <v>1147</v>
      </c>
      <c r="WWV89" s="193"/>
      <c r="WWW89" s="336">
        <v>1</v>
      </c>
      <c r="WWX89" s="332" t="s">
        <v>904</v>
      </c>
      <c r="WWY89" s="333" t="s">
        <v>912</v>
      </c>
      <c r="WWZ89" s="479">
        <v>42068</v>
      </c>
      <c r="WXA89" s="503">
        <v>2816000</v>
      </c>
      <c r="WXB89" s="336">
        <v>2</v>
      </c>
      <c r="WXC89" s="337" t="s">
        <v>1147</v>
      </c>
      <c r="WXD89" s="193"/>
      <c r="WXE89" s="336">
        <v>1</v>
      </c>
      <c r="WXF89" s="332" t="s">
        <v>904</v>
      </c>
      <c r="WXG89" s="333" t="s">
        <v>912</v>
      </c>
      <c r="WXH89" s="479">
        <v>42068</v>
      </c>
      <c r="WXI89" s="503">
        <v>2816000</v>
      </c>
      <c r="WXJ89" s="336">
        <v>2</v>
      </c>
      <c r="WXK89" s="337" t="s">
        <v>1147</v>
      </c>
      <c r="WXL89" s="193"/>
      <c r="WXM89" s="336">
        <v>1</v>
      </c>
      <c r="WXN89" s="332" t="s">
        <v>904</v>
      </c>
      <c r="WXO89" s="333" t="s">
        <v>912</v>
      </c>
      <c r="WXP89" s="479">
        <v>42068</v>
      </c>
      <c r="WXQ89" s="503">
        <v>2816000</v>
      </c>
      <c r="WXR89" s="336">
        <v>2</v>
      </c>
      <c r="WXS89" s="337" t="s">
        <v>1147</v>
      </c>
      <c r="WXT89" s="193"/>
      <c r="WXU89" s="336">
        <v>1</v>
      </c>
      <c r="WXV89" s="332" t="s">
        <v>904</v>
      </c>
      <c r="WXW89" s="333" t="s">
        <v>912</v>
      </c>
      <c r="WXX89" s="479">
        <v>42068</v>
      </c>
      <c r="WXY89" s="503">
        <v>2816000</v>
      </c>
      <c r="WXZ89" s="336">
        <v>2</v>
      </c>
      <c r="WYA89" s="337" t="s">
        <v>1147</v>
      </c>
      <c r="WYB89" s="193"/>
      <c r="WYC89" s="336">
        <v>1</v>
      </c>
      <c r="WYD89" s="332" t="s">
        <v>904</v>
      </c>
      <c r="WYE89" s="333" t="s">
        <v>912</v>
      </c>
      <c r="WYF89" s="479">
        <v>42068</v>
      </c>
      <c r="WYG89" s="503">
        <v>2816000</v>
      </c>
      <c r="WYH89" s="336">
        <v>2</v>
      </c>
      <c r="WYI89" s="337" t="s">
        <v>1147</v>
      </c>
      <c r="WYJ89" s="193"/>
      <c r="WYK89" s="336">
        <v>1</v>
      </c>
      <c r="WYL89" s="332" t="s">
        <v>904</v>
      </c>
      <c r="WYM89" s="333" t="s">
        <v>912</v>
      </c>
      <c r="WYN89" s="479">
        <v>42068</v>
      </c>
      <c r="WYO89" s="503">
        <v>2816000</v>
      </c>
      <c r="WYP89" s="336">
        <v>2</v>
      </c>
      <c r="WYQ89" s="337" t="s">
        <v>1147</v>
      </c>
      <c r="WYR89" s="193"/>
      <c r="WYS89" s="336">
        <v>1</v>
      </c>
      <c r="WYT89" s="332" t="s">
        <v>904</v>
      </c>
      <c r="WYU89" s="333" t="s">
        <v>912</v>
      </c>
      <c r="WYV89" s="479">
        <v>42068</v>
      </c>
      <c r="WYW89" s="503">
        <v>2816000</v>
      </c>
      <c r="WYX89" s="336">
        <v>2</v>
      </c>
      <c r="WYY89" s="337" t="s">
        <v>1147</v>
      </c>
      <c r="WYZ89" s="193"/>
      <c r="WZA89" s="336">
        <v>1</v>
      </c>
      <c r="WZB89" s="332" t="s">
        <v>904</v>
      </c>
      <c r="WZC89" s="333" t="s">
        <v>912</v>
      </c>
      <c r="WZD89" s="479">
        <v>42068</v>
      </c>
      <c r="WZE89" s="503">
        <v>2816000</v>
      </c>
      <c r="WZF89" s="336">
        <v>2</v>
      </c>
      <c r="WZG89" s="337" t="s">
        <v>1147</v>
      </c>
      <c r="WZH89" s="193"/>
      <c r="WZI89" s="336">
        <v>1</v>
      </c>
      <c r="WZJ89" s="332" t="s">
        <v>904</v>
      </c>
      <c r="WZK89" s="333" t="s">
        <v>912</v>
      </c>
      <c r="WZL89" s="479">
        <v>42068</v>
      </c>
      <c r="WZM89" s="503">
        <v>2816000</v>
      </c>
      <c r="WZN89" s="336">
        <v>2</v>
      </c>
      <c r="WZO89" s="337" t="s">
        <v>1147</v>
      </c>
      <c r="WZP89" s="193"/>
      <c r="WZQ89" s="336">
        <v>1</v>
      </c>
      <c r="WZR89" s="332" t="s">
        <v>904</v>
      </c>
      <c r="WZS89" s="333" t="s">
        <v>912</v>
      </c>
      <c r="WZT89" s="479">
        <v>42068</v>
      </c>
      <c r="WZU89" s="503">
        <v>2816000</v>
      </c>
      <c r="WZV89" s="336">
        <v>2</v>
      </c>
      <c r="WZW89" s="337" t="s">
        <v>1147</v>
      </c>
      <c r="WZX89" s="193"/>
      <c r="WZY89" s="336">
        <v>1</v>
      </c>
      <c r="WZZ89" s="332" t="s">
        <v>904</v>
      </c>
      <c r="XAA89" s="333" t="s">
        <v>912</v>
      </c>
      <c r="XAB89" s="479">
        <v>42068</v>
      </c>
      <c r="XAC89" s="503">
        <v>2816000</v>
      </c>
      <c r="XAD89" s="336">
        <v>2</v>
      </c>
      <c r="XAE89" s="337" t="s">
        <v>1147</v>
      </c>
      <c r="XAF89" s="193"/>
      <c r="XAG89" s="336">
        <v>1</v>
      </c>
      <c r="XAH89" s="332" t="s">
        <v>904</v>
      </c>
      <c r="XAI89" s="333" t="s">
        <v>912</v>
      </c>
      <c r="XAJ89" s="479">
        <v>42068</v>
      </c>
      <c r="XAK89" s="503">
        <v>2816000</v>
      </c>
      <c r="XAL89" s="336">
        <v>2</v>
      </c>
      <c r="XAM89" s="337" t="s">
        <v>1147</v>
      </c>
      <c r="XAN89" s="193"/>
      <c r="XAO89" s="336">
        <v>1</v>
      </c>
      <c r="XAP89" s="332" t="s">
        <v>904</v>
      </c>
      <c r="XAQ89" s="333" t="s">
        <v>912</v>
      </c>
      <c r="XAR89" s="479">
        <v>42068</v>
      </c>
      <c r="XAS89" s="503">
        <v>2816000</v>
      </c>
      <c r="XAT89" s="336">
        <v>2</v>
      </c>
      <c r="XAU89" s="337" t="s">
        <v>1147</v>
      </c>
      <c r="XAV89" s="193"/>
      <c r="XAW89" s="336">
        <v>1</v>
      </c>
      <c r="XAX89" s="332" t="s">
        <v>904</v>
      </c>
      <c r="XAY89" s="333" t="s">
        <v>912</v>
      </c>
      <c r="XAZ89" s="479">
        <v>42068</v>
      </c>
      <c r="XBA89" s="503">
        <v>2816000</v>
      </c>
      <c r="XBB89" s="336">
        <v>2</v>
      </c>
      <c r="XBC89" s="337" t="s">
        <v>1147</v>
      </c>
      <c r="XBD89" s="193"/>
      <c r="XBE89" s="336">
        <v>1</v>
      </c>
      <c r="XBF89" s="332" t="s">
        <v>904</v>
      </c>
      <c r="XBG89" s="333" t="s">
        <v>912</v>
      </c>
      <c r="XBH89" s="479">
        <v>42068</v>
      </c>
      <c r="XBI89" s="503">
        <v>2816000</v>
      </c>
      <c r="XBJ89" s="336">
        <v>2</v>
      </c>
      <c r="XBK89" s="337" t="s">
        <v>1147</v>
      </c>
      <c r="XBL89" s="193"/>
      <c r="XBM89" s="336">
        <v>1</v>
      </c>
      <c r="XBN89" s="332" t="s">
        <v>904</v>
      </c>
      <c r="XBO89" s="333" t="s">
        <v>912</v>
      </c>
      <c r="XBP89" s="479">
        <v>42068</v>
      </c>
      <c r="XBQ89" s="503">
        <v>2816000</v>
      </c>
      <c r="XBR89" s="336">
        <v>2</v>
      </c>
      <c r="XBS89" s="337" t="s">
        <v>1147</v>
      </c>
      <c r="XBT89" s="193"/>
      <c r="XBU89" s="336">
        <v>1</v>
      </c>
      <c r="XBV89" s="332" t="s">
        <v>904</v>
      </c>
      <c r="XBW89" s="333" t="s">
        <v>912</v>
      </c>
      <c r="XBX89" s="479">
        <v>42068</v>
      </c>
      <c r="XBY89" s="503">
        <v>2816000</v>
      </c>
      <c r="XBZ89" s="336">
        <v>2</v>
      </c>
      <c r="XCA89" s="337" t="s">
        <v>1147</v>
      </c>
      <c r="XCB89" s="193"/>
      <c r="XCC89" s="336">
        <v>1</v>
      </c>
      <c r="XCD89" s="332" t="s">
        <v>904</v>
      </c>
      <c r="XCE89" s="333" t="s">
        <v>912</v>
      </c>
      <c r="XCF89" s="479">
        <v>42068</v>
      </c>
      <c r="XCG89" s="503">
        <v>2816000</v>
      </c>
      <c r="XCH89" s="336">
        <v>2</v>
      </c>
      <c r="XCI89" s="337" t="s">
        <v>1147</v>
      </c>
      <c r="XCJ89" s="193"/>
      <c r="XCK89" s="336">
        <v>1</v>
      </c>
      <c r="XCL89" s="332" t="s">
        <v>904</v>
      </c>
      <c r="XCM89" s="333" t="s">
        <v>912</v>
      </c>
      <c r="XCN89" s="479">
        <v>42068</v>
      </c>
      <c r="XCO89" s="503">
        <v>2816000</v>
      </c>
      <c r="XCP89" s="336">
        <v>2</v>
      </c>
      <c r="XCQ89" s="337" t="s">
        <v>1147</v>
      </c>
      <c r="XCR89" s="193"/>
      <c r="XCS89" s="336">
        <v>1</v>
      </c>
      <c r="XCT89" s="332" t="s">
        <v>904</v>
      </c>
      <c r="XCU89" s="333" t="s">
        <v>912</v>
      </c>
      <c r="XCV89" s="479">
        <v>42068</v>
      </c>
      <c r="XCW89" s="503">
        <v>2816000</v>
      </c>
      <c r="XCX89" s="336">
        <v>2</v>
      </c>
      <c r="XCY89" s="337" t="s">
        <v>1147</v>
      </c>
      <c r="XCZ89" s="193"/>
      <c r="XDA89" s="336">
        <v>1</v>
      </c>
      <c r="XDB89" s="332" t="s">
        <v>904</v>
      </c>
      <c r="XDC89" s="333" t="s">
        <v>912</v>
      </c>
      <c r="XDD89" s="479">
        <v>42068</v>
      </c>
      <c r="XDE89" s="503">
        <v>2816000</v>
      </c>
      <c r="XDF89" s="336">
        <v>2</v>
      </c>
      <c r="XDG89" s="337" t="s">
        <v>1147</v>
      </c>
      <c r="XDH89" s="193"/>
      <c r="XDI89" s="336">
        <v>1</v>
      </c>
      <c r="XDJ89" s="332" t="s">
        <v>904</v>
      </c>
      <c r="XDK89" s="333" t="s">
        <v>912</v>
      </c>
      <c r="XDL89" s="479">
        <v>42068</v>
      </c>
      <c r="XDM89" s="503">
        <v>2816000</v>
      </c>
      <c r="XDN89" s="336">
        <v>2</v>
      </c>
      <c r="XDO89" s="337" t="s">
        <v>1147</v>
      </c>
      <c r="XDP89" s="193"/>
      <c r="XDQ89" s="336">
        <v>1</v>
      </c>
      <c r="XDR89" s="332" t="s">
        <v>904</v>
      </c>
      <c r="XDS89" s="333" t="s">
        <v>912</v>
      </c>
      <c r="XDT89" s="479">
        <v>42068</v>
      </c>
      <c r="XDU89" s="503">
        <v>2816000</v>
      </c>
      <c r="XDV89" s="336">
        <v>2</v>
      </c>
      <c r="XDW89" s="337" t="s">
        <v>1147</v>
      </c>
      <c r="XDX89" s="193"/>
      <c r="XDY89" s="336">
        <v>1</v>
      </c>
      <c r="XDZ89" s="332" t="s">
        <v>904</v>
      </c>
      <c r="XEA89" s="333" t="s">
        <v>912</v>
      </c>
      <c r="XEB89" s="479">
        <v>42068</v>
      </c>
      <c r="XEC89" s="503">
        <v>2816000</v>
      </c>
      <c r="XED89" s="336">
        <v>2</v>
      </c>
      <c r="XEE89" s="337" t="s">
        <v>1147</v>
      </c>
      <c r="XEF89" s="193"/>
      <c r="XEG89" s="336">
        <v>1</v>
      </c>
      <c r="XEH89" s="332" t="s">
        <v>904</v>
      </c>
      <c r="XEI89" s="333" t="s">
        <v>912</v>
      </c>
      <c r="XEJ89" s="479">
        <v>42068</v>
      </c>
      <c r="XEK89" s="503">
        <v>2816000</v>
      </c>
      <c r="XEL89" s="336">
        <v>2</v>
      </c>
      <c r="XEM89" s="337" t="s">
        <v>1147</v>
      </c>
      <c r="XEN89" s="193"/>
      <c r="XEO89" s="336">
        <v>1</v>
      </c>
      <c r="XEP89" s="332" t="s">
        <v>904</v>
      </c>
      <c r="XEQ89" s="333" t="s">
        <v>912</v>
      </c>
      <c r="XER89" s="479">
        <v>42068</v>
      </c>
      <c r="XES89" s="503">
        <v>2816000</v>
      </c>
      <c r="XET89" s="336">
        <v>2</v>
      </c>
      <c r="XEU89" s="337" t="s">
        <v>1147</v>
      </c>
      <c r="XEV89" s="193"/>
      <c r="XEW89" s="336">
        <v>1</v>
      </c>
      <c r="XEX89" s="332" t="s">
        <v>904</v>
      </c>
      <c r="XEY89" s="333" t="s">
        <v>912</v>
      </c>
      <c r="XEZ89" s="479">
        <v>42068</v>
      </c>
      <c r="XFA89" s="503">
        <v>2816000</v>
      </c>
      <c r="XFB89" s="336">
        <v>2</v>
      </c>
      <c r="XFC89" s="337" t="s">
        <v>1147</v>
      </c>
      <c r="XFD89" s="193"/>
    </row>
    <row r="90" spans="1:16384" ht="16.5" thickTop="1" thickBot="1">
      <c r="B90" s="48"/>
      <c r="G90" s="440"/>
      <c r="H90" s="221"/>
      <c r="BV90" s="48"/>
      <c r="CA90" s="440" t="s">
        <v>768</v>
      </c>
      <c r="CB90" s="188">
        <f>SUM(BY89)</f>
        <v>2816000</v>
      </c>
      <c r="CD90" s="48"/>
      <c r="CI90" s="440" t="s">
        <v>768</v>
      </c>
      <c r="CJ90" s="188">
        <f>SUM(CG89)</f>
        <v>2816000</v>
      </c>
      <c r="CL90" s="48"/>
      <c r="CQ90" s="440" t="s">
        <v>768</v>
      </c>
      <c r="CR90" s="188">
        <f>SUM(CO89)</f>
        <v>2816000</v>
      </c>
      <c r="CT90" s="48"/>
      <c r="CY90" s="440" t="s">
        <v>768</v>
      </c>
      <c r="CZ90" s="188">
        <f>SUM(CW89)</f>
        <v>2816000</v>
      </c>
      <c r="DB90" s="48"/>
      <c r="DG90" s="440" t="s">
        <v>768</v>
      </c>
      <c r="DH90" s="188">
        <f>SUM(DE89)</f>
        <v>2816000</v>
      </c>
      <c r="DJ90" s="48"/>
      <c r="DO90" s="440" t="s">
        <v>768</v>
      </c>
      <c r="DP90" s="188">
        <f>SUM(DM89)</f>
        <v>2816000</v>
      </c>
      <c r="DR90" s="48"/>
      <c r="DW90" s="440" t="s">
        <v>768</v>
      </c>
      <c r="DX90" s="188">
        <f>SUM(DU89)</f>
        <v>2816000</v>
      </c>
      <c r="DZ90" s="48"/>
      <c r="EE90" s="440" t="s">
        <v>768</v>
      </c>
      <c r="EF90" s="188">
        <f>SUM(EC89)</f>
        <v>2816000</v>
      </c>
      <c r="EH90" s="48"/>
      <c r="EM90" s="440" t="s">
        <v>768</v>
      </c>
      <c r="EN90" s="188">
        <f>SUM(EK89)</f>
        <v>2816000</v>
      </c>
      <c r="EP90" s="48"/>
      <c r="EU90" s="440" t="s">
        <v>768</v>
      </c>
      <c r="EV90" s="188">
        <f>SUM(ES89)</f>
        <v>2816000</v>
      </c>
      <c r="EX90" s="48"/>
      <c r="FC90" s="440" t="s">
        <v>768</v>
      </c>
      <c r="FD90" s="188">
        <f>SUM(FA89)</f>
        <v>2816000</v>
      </c>
      <c r="FF90" s="48"/>
      <c r="FK90" s="440" t="s">
        <v>768</v>
      </c>
      <c r="FL90" s="188">
        <f>SUM(FI89)</f>
        <v>2816000</v>
      </c>
      <c r="FN90" s="48"/>
      <c r="FS90" s="440" t="s">
        <v>768</v>
      </c>
      <c r="FT90" s="188">
        <f>SUM(FQ89)</f>
        <v>2816000</v>
      </c>
      <c r="FV90" s="48"/>
      <c r="GA90" s="440" t="s">
        <v>768</v>
      </c>
      <c r="GB90" s="188">
        <f>SUM(FY89)</f>
        <v>2816000</v>
      </c>
      <c r="GD90" s="48"/>
      <c r="GI90" s="440" t="s">
        <v>768</v>
      </c>
      <c r="GJ90" s="188">
        <f>SUM(GG89)</f>
        <v>2816000</v>
      </c>
      <c r="GL90" s="48"/>
      <c r="GQ90" s="440" t="s">
        <v>768</v>
      </c>
      <c r="GR90" s="188">
        <f>SUM(GO89)</f>
        <v>2816000</v>
      </c>
      <c r="GT90" s="48"/>
      <c r="GY90" s="440" t="s">
        <v>768</v>
      </c>
      <c r="GZ90" s="188">
        <f>SUM(GW89)</f>
        <v>2816000</v>
      </c>
      <c r="HB90" s="48"/>
      <c r="HG90" s="440" t="s">
        <v>768</v>
      </c>
      <c r="HH90" s="188">
        <f>SUM(HE89)</f>
        <v>2816000</v>
      </c>
      <c r="HJ90" s="48"/>
      <c r="HO90" s="440" t="s">
        <v>768</v>
      </c>
      <c r="HP90" s="188">
        <f>SUM(HM89)</f>
        <v>2816000</v>
      </c>
      <c r="HR90" s="48"/>
      <c r="HW90" s="440" t="s">
        <v>768</v>
      </c>
      <c r="HX90" s="188">
        <f>SUM(HU89)</f>
        <v>2816000</v>
      </c>
      <c r="HZ90" s="48"/>
      <c r="IE90" s="440" t="s">
        <v>768</v>
      </c>
      <c r="IF90" s="188">
        <f>SUM(IC89)</f>
        <v>2816000</v>
      </c>
      <c r="IH90" s="48"/>
      <c r="IM90" s="440" t="s">
        <v>768</v>
      </c>
      <c r="IN90" s="188">
        <f>SUM(IK89)</f>
        <v>2816000</v>
      </c>
      <c r="IP90" s="48"/>
      <c r="IU90" s="440" t="s">
        <v>768</v>
      </c>
      <c r="IV90" s="188">
        <f>SUM(IS89)</f>
        <v>2816000</v>
      </c>
      <c r="IX90" s="48"/>
      <c r="JC90" s="440" t="s">
        <v>768</v>
      </c>
      <c r="JD90" s="188">
        <f>SUM(JA89)</f>
        <v>2816000</v>
      </c>
      <c r="JF90" s="48"/>
      <c r="JK90" s="440" t="s">
        <v>768</v>
      </c>
      <c r="JL90" s="188">
        <f>SUM(JI89)</f>
        <v>2816000</v>
      </c>
      <c r="JN90" s="48"/>
      <c r="JS90" s="440" t="s">
        <v>768</v>
      </c>
      <c r="JT90" s="188">
        <f>SUM(JQ89)</f>
        <v>2816000</v>
      </c>
      <c r="JV90" s="48"/>
      <c r="KA90" s="440" t="s">
        <v>768</v>
      </c>
      <c r="KB90" s="188">
        <f>SUM(JY89)</f>
        <v>2816000</v>
      </c>
      <c r="KD90" s="48"/>
      <c r="KI90" s="440" t="s">
        <v>768</v>
      </c>
      <c r="KJ90" s="188">
        <f>SUM(KG89)</f>
        <v>2816000</v>
      </c>
      <c r="KL90" s="48"/>
      <c r="KQ90" s="440" t="s">
        <v>768</v>
      </c>
      <c r="KR90" s="188">
        <f>SUM(KO89)</f>
        <v>2816000</v>
      </c>
      <c r="KT90" s="48"/>
      <c r="KY90" s="440" t="s">
        <v>768</v>
      </c>
      <c r="KZ90" s="188">
        <f>SUM(KW89)</f>
        <v>2816000</v>
      </c>
      <c r="LB90" s="48"/>
      <c r="LG90" s="440" t="s">
        <v>768</v>
      </c>
      <c r="LH90" s="188">
        <f>SUM(LE89)</f>
        <v>2816000</v>
      </c>
      <c r="LJ90" s="48"/>
      <c r="LO90" s="440" t="s">
        <v>768</v>
      </c>
      <c r="LP90" s="188">
        <f>SUM(LM89)</f>
        <v>2816000</v>
      </c>
      <c r="LR90" s="48"/>
      <c r="LW90" s="440" t="s">
        <v>768</v>
      </c>
      <c r="LX90" s="188">
        <f>SUM(LU89)</f>
        <v>2816000</v>
      </c>
      <c r="LZ90" s="48"/>
      <c r="ME90" s="440" t="s">
        <v>768</v>
      </c>
      <c r="MF90" s="188">
        <f>SUM(MC89)</f>
        <v>2816000</v>
      </c>
      <c r="MH90" s="48"/>
      <c r="MM90" s="440" t="s">
        <v>768</v>
      </c>
      <c r="MN90" s="188">
        <f>SUM(MK89)</f>
        <v>2816000</v>
      </c>
      <c r="MP90" s="48"/>
      <c r="MU90" s="440" t="s">
        <v>768</v>
      </c>
      <c r="MV90" s="188">
        <f>SUM(MS89)</f>
        <v>2816000</v>
      </c>
      <c r="MX90" s="48"/>
      <c r="NC90" s="440" t="s">
        <v>768</v>
      </c>
      <c r="ND90" s="188">
        <f>SUM(NA89)</f>
        <v>2816000</v>
      </c>
      <c r="NF90" s="48"/>
      <c r="NK90" s="440" t="s">
        <v>768</v>
      </c>
      <c r="NL90" s="188">
        <f>SUM(NI89)</f>
        <v>2816000</v>
      </c>
      <c r="NN90" s="48"/>
      <c r="NS90" s="440" t="s">
        <v>768</v>
      </c>
      <c r="NT90" s="188">
        <f>SUM(NQ89)</f>
        <v>2816000</v>
      </c>
      <c r="NV90" s="48"/>
      <c r="OA90" s="440" t="s">
        <v>768</v>
      </c>
      <c r="OB90" s="188">
        <f>SUM(NY89)</f>
        <v>2816000</v>
      </c>
      <c r="OD90" s="48"/>
      <c r="OI90" s="440" t="s">
        <v>768</v>
      </c>
      <c r="OJ90" s="188">
        <f>SUM(OG89)</f>
        <v>2816000</v>
      </c>
      <c r="OL90" s="48"/>
      <c r="OQ90" s="440" t="s">
        <v>768</v>
      </c>
      <c r="OR90" s="188">
        <f>SUM(OO89)</f>
        <v>2816000</v>
      </c>
      <c r="OT90" s="48"/>
      <c r="OY90" s="440" t="s">
        <v>768</v>
      </c>
      <c r="OZ90" s="188">
        <f>SUM(OW89)</f>
        <v>2816000</v>
      </c>
      <c r="PB90" s="48"/>
      <c r="PG90" s="440" t="s">
        <v>768</v>
      </c>
      <c r="PH90" s="188">
        <f>SUM(PE89)</f>
        <v>2816000</v>
      </c>
      <c r="PJ90" s="48"/>
      <c r="PO90" s="440" t="s">
        <v>768</v>
      </c>
      <c r="PP90" s="188">
        <f>SUM(PM89)</f>
        <v>2816000</v>
      </c>
      <c r="PR90" s="48"/>
      <c r="PW90" s="440" t="s">
        <v>768</v>
      </c>
      <c r="PX90" s="188">
        <f>SUM(PU89)</f>
        <v>2816000</v>
      </c>
      <c r="PZ90" s="48"/>
      <c r="QE90" s="440" t="s">
        <v>768</v>
      </c>
      <c r="QF90" s="188">
        <f>SUM(QC89)</f>
        <v>2816000</v>
      </c>
      <c r="QH90" s="48"/>
      <c r="QM90" s="440" t="s">
        <v>768</v>
      </c>
      <c r="QN90" s="188">
        <f>SUM(QK89)</f>
        <v>2816000</v>
      </c>
      <c r="QP90" s="48"/>
      <c r="QU90" s="440" t="s">
        <v>768</v>
      </c>
      <c r="QV90" s="188">
        <f>SUM(QS89)</f>
        <v>2816000</v>
      </c>
      <c r="QX90" s="48"/>
      <c r="RC90" s="440" t="s">
        <v>768</v>
      </c>
      <c r="RD90" s="188">
        <f>SUM(RA89)</f>
        <v>2816000</v>
      </c>
      <c r="RF90" s="48"/>
      <c r="RK90" s="440" t="s">
        <v>768</v>
      </c>
      <c r="RL90" s="188">
        <f>SUM(RI89)</f>
        <v>2816000</v>
      </c>
      <c r="RN90" s="48"/>
      <c r="RS90" s="440" t="s">
        <v>768</v>
      </c>
      <c r="RT90" s="188">
        <f>SUM(RQ89)</f>
        <v>2816000</v>
      </c>
      <c r="RV90" s="48"/>
      <c r="SA90" s="440" t="s">
        <v>768</v>
      </c>
      <c r="SB90" s="188">
        <f>SUM(RY89)</f>
        <v>2816000</v>
      </c>
      <c r="SD90" s="48"/>
      <c r="SI90" s="440" t="s">
        <v>768</v>
      </c>
      <c r="SJ90" s="188">
        <f>SUM(SG89)</f>
        <v>2816000</v>
      </c>
      <c r="SL90" s="48"/>
      <c r="SQ90" s="440" t="s">
        <v>768</v>
      </c>
      <c r="SR90" s="188">
        <f>SUM(SO89)</f>
        <v>2816000</v>
      </c>
      <c r="ST90" s="48"/>
      <c r="SY90" s="440" t="s">
        <v>768</v>
      </c>
      <c r="SZ90" s="188">
        <f>SUM(SW89)</f>
        <v>2816000</v>
      </c>
      <c r="TB90" s="48"/>
      <c r="TG90" s="440" t="s">
        <v>768</v>
      </c>
      <c r="TH90" s="188">
        <f>SUM(TE89)</f>
        <v>2816000</v>
      </c>
      <c r="TJ90" s="48"/>
      <c r="TO90" s="440" t="s">
        <v>768</v>
      </c>
      <c r="TP90" s="188">
        <f>SUM(TM89)</f>
        <v>2816000</v>
      </c>
      <c r="TR90" s="48"/>
      <c r="TW90" s="440" t="s">
        <v>768</v>
      </c>
      <c r="TX90" s="188">
        <f>SUM(TU89)</f>
        <v>2816000</v>
      </c>
      <c r="TZ90" s="48"/>
      <c r="UE90" s="440" t="s">
        <v>768</v>
      </c>
      <c r="UF90" s="188">
        <f>SUM(UC89)</f>
        <v>2816000</v>
      </c>
      <c r="UH90" s="48"/>
      <c r="UM90" s="440" t="s">
        <v>768</v>
      </c>
      <c r="UN90" s="188">
        <f>SUM(UK89)</f>
        <v>2816000</v>
      </c>
      <c r="UP90" s="48"/>
      <c r="UU90" s="440" t="s">
        <v>768</v>
      </c>
      <c r="UV90" s="188">
        <f>SUM(US89)</f>
        <v>2816000</v>
      </c>
      <c r="UX90" s="48"/>
      <c r="VC90" s="440" t="s">
        <v>768</v>
      </c>
      <c r="VD90" s="188">
        <f>SUM(VA89)</f>
        <v>2816000</v>
      </c>
      <c r="VF90" s="48"/>
      <c r="VK90" s="440" t="s">
        <v>768</v>
      </c>
      <c r="VL90" s="188">
        <f>SUM(VI89)</f>
        <v>2816000</v>
      </c>
      <c r="VN90" s="48"/>
      <c r="VS90" s="440" t="s">
        <v>768</v>
      </c>
      <c r="VT90" s="188">
        <f>SUM(VQ89)</f>
        <v>2816000</v>
      </c>
      <c r="VV90" s="48"/>
      <c r="WA90" s="440" t="s">
        <v>768</v>
      </c>
      <c r="WB90" s="188">
        <f>SUM(VY89)</f>
        <v>2816000</v>
      </c>
      <c r="WD90" s="48"/>
      <c r="WI90" s="440" t="s">
        <v>768</v>
      </c>
      <c r="WJ90" s="188">
        <f>SUM(WG89)</f>
        <v>2816000</v>
      </c>
      <c r="WL90" s="48"/>
      <c r="WQ90" s="440" t="s">
        <v>768</v>
      </c>
      <c r="WR90" s="188">
        <f>SUM(WO89)</f>
        <v>2816000</v>
      </c>
      <c r="WT90" s="48"/>
      <c r="WY90" s="440" t="s">
        <v>768</v>
      </c>
      <c r="WZ90" s="188">
        <f>SUM(WW89)</f>
        <v>2816000</v>
      </c>
      <c r="XB90" s="48"/>
      <c r="XG90" s="440" t="s">
        <v>768</v>
      </c>
      <c r="XH90" s="188">
        <f>SUM(XE89)</f>
        <v>2816000</v>
      </c>
      <c r="XJ90" s="48"/>
      <c r="XO90" s="440" t="s">
        <v>768</v>
      </c>
      <c r="XP90" s="188">
        <f>SUM(XM89)</f>
        <v>2816000</v>
      </c>
      <c r="XR90" s="48"/>
      <c r="XW90" s="440" t="s">
        <v>768</v>
      </c>
      <c r="XX90" s="188">
        <f>SUM(XU89)</f>
        <v>2816000</v>
      </c>
      <c r="XZ90" s="48"/>
      <c r="YE90" s="440" t="s">
        <v>768</v>
      </c>
      <c r="YF90" s="188">
        <f>SUM(YC89)</f>
        <v>2816000</v>
      </c>
      <c r="YH90" s="48"/>
      <c r="YM90" s="440" t="s">
        <v>768</v>
      </c>
      <c r="YN90" s="188">
        <f>SUM(YK89)</f>
        <v>2816000</v>
      </c>
      <c r="YP90" s="48"/>
      <c r="YU90" s="440" t="s">
        <v>768</v>
      </c>
      <c r="YV90" s="188">
        <f>SUM(YS89)</f>
        <v>2816000</v>
      </c>
      <c r="YX90" s="48"/>
      <c r="ZC90" s="440" t="s">
        <v>768</v>
      </c>
      <c r="ZD90" s="188">
        <f>SUM(ZA89)</f>
        <v>2816000</v>
      </c>
      <c r="ZF90" s="48"/>
      <c r="ZK90" s="440" t="s">
        <v>768</v>
      </c>
      <c r="ZL90" s="188">
        <f>SUM(ZI89)</f>
        <v>2816000</v>
      </c>
      <c r="ZN90" s="48"/>
      <c r="ZS90" s="440" t="s">
        <v>768</v>
      </c>
      <c r="ZT90" s="188">
        <f>SUM(ZQ89)</f>
        <v>2816000</v>
      </c>
      <c r="ZV90" s="48"/>
      <c r="AAA90" s="440" t="s">
        <v>768</v>
      </c>
      <c r="AAB90" s="188">
        <f>SUM(ZY89)</f>
        <v>2816000</v>
      </c>
      <c r="AAD90" s="48"/>
      <c r="AAI90" s="440" t="s">
        <v>768</v>
      </c>
      <c r="AAJ90" s="188">
        <f>SUM(AAG89)</f>
        <v>2816000</v>
      </c>
      <c r="AAL90" s="48"/>
      <c r="AAQ90" s="440" t="s">
        <v>768</v>
      </c>
      <c r="AAR90" s="188">
        <f>SUM(AAO89)</f>
        <v>2816000</v>
      </c>
      <c r="AAT90" s="48"/>
      <c r="AAY90" s="440" t="s">
        <v>768</v>
      </c>
      <c r="AAZ90" s="188">
        <f>SUM(AAW89)</f>
        <v>2816000</v>
      </c>
      <c r="ABB90" s="48"/>
      <c r="ABG90" s="440" t="s">
        <v>768</v>
      </c>
      <c r="ABH90" s="188">
        <f>SUM(ABE89)</f>
        <v>2816000</v>
      </c>
      <c r="ABJ90" s="48"/>
      <c r="ABO90" s="440" t="s">
        <v>768</v>
      </c>
      <c r="ABP90" s="188">
        <f>SUM(ABM89)</f>
        <v>2816000</v>
      </c>
      <c r="ABR90" s="48"/>
      <c r="ABW90" s="440" t="s">
        <v>768</v>
      </c>
      <c r="ABX90" s="188">
        <f>SUM(ABU89)</f>
        <v>2816000</v>
      </c>
      <c r="ABZ90" s="48"/>
      <c r="ACE90" s="440" t="s">
        <v>768</v>
      </c>
      <c r="ACF90" s="188">
        <f>SUM(ACC89)</f>
        <v>2816000</v>
      </c>
      <c r="ACH90" s="48"/>
      <c r="ACM90" s="440" t="s">
        <v>768</v>
      </c>
      <c r="ACN90" s="188">
        <f>SUM(ACK89)</f>
        <v>2816000</v>
      </c>
      <c r="ACP90" s="48"/>
      <c r="ACU90" s="440" t="s">
        <v>768</v>
      </c>
      <c r="ACV90" s="188">
        <f>SUM(ACS89)</f>
        <v>2816000</v>
      </c>
      <c r="ACX90" s="48"/>
      <c r="ADC90" s="440" t="s">
        <v>768</v>
      </c>
      <c r="ADD90" s="188">
        <f>SUM(ADA89)</f>
        <v>2816000</v>
      </c>
      <c r="ADF90" s="48"/>
      <c r="ADK90" s="440" t="s">
        <v>768</v>
      </c>
      <c r="ADL90" s="188">
        <f>SUM(ADI89)</f>
        <v>2816000</v>
      </c>
      <c r="ADN90" s="48"/>
      <c r="ADS90" s="440" t="s">
        <v>768</v>
      </c>
      <c r="ADT90" s="188">
        <f>SUM(ADQ89)</f>
        <v>2816000</v>
      </c>
      <c r="ADV90" s="48"/>
      <c r="AEA90" s="440" t="s">
        <v>768</v>
      </c>
      <c r="AEB90" s="188">
        <f>SUM(ADY89)</f>
        <v>2816000</v>
      </c>
      <c r="AED90" s="48"/>
      <c r="AEI90" s="440" t="s">
        <v>768</v>
      </c>
      <c r="AEJ90" s="188">
        <f>SUM(AEG89)</f>
        <v>2816000</v>
      </c>
      <c r="AEL90" s="48"/>
      <c r="AEQ90" s="440" t="s">
        <v>768</v>
      </c>
      <c r="AER90" s="188">
        <f>SUM(AEO89)</f>
        <v>2816000</v>
      </c>
      <c r="AET90" s="48"/>
      <c r="AEY90" s="440" t="s">
        <v>768</v>
      </c>
      <c r="AEZ90" s="188">
        <f>SUM(AEW89)</f>
        <v>2816000</v>
      </c>
      <c r="AFB90" s="48"/>
      <c r="AFG90" s="440" t="s">
        <v>768</v>
      </c>
      <c r="AFH90" s="188">
        <f>SUM(AFE89)</f>
        <v>2816000</v>
      </c>
      <c r="AFJ90" s="48"/>
      <c r="AFO90" s="440" t="s">
        <v>768</v>
      </c>
      <c r="AFP90" s="188">
        <f>SUM(AFM89)</f>
        <v>2816000</v>
      </c>
      <c r="AFR90" s="48"/>
      <c r="AFW90" s="440" t="s">
        <v>768</v>
      </c>
      <c r="AFX90" s="188">
        <f>SUM(AFU89)</f>
        <v>2816000</v>
      </c>
      <c r="AFZ90" s="48"/>
      <c r="AGE90" s="440" t="s">
        <v>768</v>
      </c>
      <c r="AGF90" s="188">
        <f>SUM(AGC89)</f>
        <v>2816000</v>
      </c>
      <c r="AGH90" s="48"/>
      <c r="AGM90" s="440" t="s">
        <v>768</v>
      </c>
      <c r="AGN90" s="188">
        <f>SUM(AGK89)</f>
        <v>2816000</v>
      </c>
      <c r="AGP90" s="48"/>
      <c r="AGU90" s="440" t="s">
        <v>768</v>
      </c>
      <c r="AGV90" s="188">
        <f>SUM(AGS89)</f>
        <v>2816000</v>
      </c>
      <c r="AGX90" s="48"/>
      <c r="AHC90" s="440" t="s">
        <v>768</v>
      </c>
      <c r="AHD90" s="188">
        <f>SUM(AHA89)</f>
        <v>2816000</v>
      </c>
      <c r="AHF90" s="48"/>
      <c r="AHK90" s="440" t="s">
        <v>768</v>
      </c>
      <c r="AHL90" s="188">
        <f>SUM(AHI89)</f>
        <v>2816000</v>
      </c>
      <c r="AHN90" s="48"/>
      <c r="AHS90" s="440" t="s">
        <v>768</v>
      </c>
      <c r="AHT90" s="188">
        <f>SUM(AHQ89)</f>
        <v>2816000</v>
      </c>
      <c r="AHV90" s="48"/>
      <c r="AIA90" s="440" t="s">
        <v>768</v>
      </c>
      <c r="AIB90" s="188">
        <f>SUM(AHY89)</f>
        <v>2816000</v>
      </c>
      <c r="AID90" s="48"/>
      <c r="AII90" s="440" t="s">
        <v>768</v>
      </c>
      <c r="AIJ90" s="188">
        <f>SUM(AIG89)</f>
        <v>2816000</v>
      </c>
      <c r="AIL90" s="48"/>
      <c r="AIQ90" s="440" t="s">
        <v>768</v>
      </c>
      <c r="AIR90" s="188">
        <f>SUM(AIO89)</f>
        <v>2816000</v>
      </c>
      <c r="AIT90" s="48"/>
      <c r="AIY90" s="440" t="s">
        <v>768</v>
      </c>
      <c r="AIZ90" s="188">
        <f>SUM(AIW89)</f>
        <v>2816000</v>
      </c>
      <c r="AJB90" s="48"/>
      <c r="AJG90" s="440" t="s">
        <v>768</v>
      </c>
      <c r="AJH90" s="188">
        <f>SUM(AJE89)</f>
        <v>2816000</v>
      </c>
      <c r="AJJ90" s="48"/>
      <c r="AJO90" s="440" t="s">
        <v>768</v>
      </c>
      <c r="AJP90" s="188">
        <f>SUM(AJM89)</f>
        <v>2816000</v>
      </c>
      <c r="AJR90" s="48"/>
      <c r="AJW90" s="440" t="s">
        <v>768</v>
      </c>
      <c r="AJX90" s="188">
        <f>SUM(AJU89)</f>
        <v>2816000</v>
      </c>
      <c r="AJZ90" s="48"/>
      <c r="AKE90" s="440" t="s">
        <v>768</v>
      </c>
      <c r="AKF90" s="188">
        <f>SUM(AKC89)</f>
        <v>2816000</v>
      </c>
      <c r="AKH90" s="48"/>
      <c r="AKM90" s="440" t="s">
        <v>768</v>
      </c>
      <c r="AKN90" s="188">
        <f>SUM(AKK89)</f>
        <v>2816000</v>
      </c>
      <c r="AKP90" s="48"/>
      <c r="AKU90" s="440" t="s">
        <v>768</v>
      </c>
      <c r="AKV90" s="188">
        <f>SUM(AKS89)</f>
        <v>2816000</v>
      </c>
      <c r="AKX90" s="48"/>
      <c r="ALC90" s="440" t="s">
        <v>768</v>
      </c>
      <c r="ALD90" s="188">
        <f>SUM(ALA89)</f>
        <v>2816000</v>
      </c>
      <c r="ALF90" s="48"/>
      <c r="ALK90" s="440" t="s">
        <v>768</v>
      </c>
      <c r="ALL90" s="188">
        <f>SUM(ALI89)</f>
        <v>2816000</v>
      </c>
      <c r="ALN90" s="48"/>
      <c r="ALS90" s="440" t="s">
        <v>768</v>
      </c>
      <c r="ALT90" s="188">
        <f>SUM(ALQ89)</f>
        <v>2816000</v>
      </c>
      <c r="ALV90" s="48"/>
      <c r="AMA90" s="440" t="s">
        <v>768</v>
      </c>
      <c r="AMB90" s="188">
        <f>SUM(ALY89)</f>
        <v>2816000</v>
      </c>
      <c r="AMD90" s="48"/>
      <c r="AMI90" s="440" t="s">
        <v>768</v>
      </c>
      <c r="AMJ90" s="188">
        <f>SUM(AMG89)</f>
        <v>2816000</v>
      </c>
      <c r="AML90" s="48"/>
      <c r="AMQ90" s="440" t="s">
        <v>768</v>
      </c>
      <c r="AMR90" s="188">
        <f>SUM(AMO89)</f>
        <v>2816000</v>
      </c>
      <c r="AMT90" s="48"/>
      <c r="AMY90" s="440" t="s">
        <v>768</v>
      </c>
      <c r="AMZ90" s="188">
        <f>SUM(AMW89)</f>
        <v>2816000</v>
      </c>
      <c r="ANB90" s="48"/>
      <c r="ANG90" s="440" t="s">
        <v>768</v>
      </c>
      <c r="ANH90" s="188">
        <f>SUM(ANE89)</f>
        <v>2816000</v>
      </c>
      <c r="ANJ90" s="48"/>
      <c r="ANO90" s="440" t="s">
        <v>768</v>
      </c>
      <c r="ANP90" s="188">
        <f>SUM(ANM89)</f>
        <v>2816000</v>
      </c>
      <c r="ANR90" s="48"/>
      <c r="ANW90" s="440" t="s">
        <v>768</v>
      </c>
      <c r="ANX90" s="188">
        <f>SUM(ANU89)</f>
        <v>2816000</v>
      </c>
      <c r="ANZ90" s="48"/>
      <c r="AOE90" s="440" t="s">
        <v>768</v>
      </c>
      <c r="AOF90" s="188">
        <f>SUM(AOC89)</f>
        <v>2816000</v>
      </c>
      <c r="AOH90" s="48"/>
      <c r="AOM90" s="440" t="s">
        <v>768</v>
      </c>
      <c r="AON90" s="188">
        <f>SUM(AOK89)</f>
        <v>2816000</v>
      </c>
      <c r="AOP90" s="48"/>
      <c r="AOU90" s="440" t="s">
        <v>768</v>
      </c>
      <c r="AOV90" s="188">
        <f>SUM(AOS89)</f>
        <v>2816000</v>
      </c>
      <c r="AOX90" s="48"/>
      <c r="APC90" s="440" t="s">
        <v>768</v>
      </c>
      <c r="APD90" s="188">
        <f>SUM(APA89)</f>
        <v>2816000</v>
      </c>
      <c r="APF90" s="48"/>
      <c r="APK90" s="440" t="s">
        <v>768</v>
      </c>
      <c r="APL90" s="188">
        <f>SUM(API89)</f>
        <v>2816000</v>
      </c>
      <c r="APN90" s="48"/>
      <c r="APS90" s="440" t="s">
        <v>768</v>
      </c>
      <c r="APT90" s="188">
        <f>SUM(APQ89)</f>
        <v>2816000</v>
      </c>
      <c r="APV90" s="48"/>
      <c r="AQA90" s="440" t="s">
        <v>768</v>
      </c>
      <c r="AQB90" s="188">
        <f>SUM(APY89)</f>
        <v>2816000</v>
      </c>
      <c r="AQD90" s="48"/>
      <c r="AQI90" s="440" t="s">
        <v>768</v>
      </c>
      <c r="AQJ90" s="188">
        <f>SUM(AQG89)</f>
        <v>2816000</v>
      </c>
      <c r="AQL90" s="48"/>
      <c r="AQQ90" s="440" t="s">
        <v>768</v>
      </c>
      <c r="AQR90" s="188">
        <f>SUM(AQO89)</f>
        <v>2816000</v>
      </c>
      <c r="AQT90" s="48"/>
      <c r="AQY90" s="440" t="s">
        <v>768</v>
      </c>
      <c r="AQZ90" s="188">
        <f>SUM(AQW89)</f>
        <v>2816000</v>
      </c>
      <c r="ARB90" s="48"/>
      <c r="ARG90" s="440" t="s">
        <v>768</v>
      </c>
      <c r="ARH90" s="188">
        <f>SUM(ARE89)</f>
        <v>2816000</v>
      </c>
      <c r="ARJ90" s="48"/>
      <c r="ARO90" s="440" t="s">
        <v>768</v>
      </c>
      <c r="ARP90" s="188">
        <f>SUM(ARM89)</f>
        <v>2816000</v>
      </c>
      <c r="ARR90" s="48"/>
      <c r="ARW90" s="440" t="s">
        <v>768</v>
      </c>
      <c r="ARX90" s="188">
        <f>SUM(ARU89)</f>
        <v>2816000</v>
      </c>
      <c r="ARZ90" s="48"/>
      <c r="ASE90" s="440" t="s">
        <v>768</v>
      </c>
      <c r="ASF90" s="188">
        <f>SUM(ASC89)</f>
        <v>2816000</v>
      </c>
      <c r="ASH90" s="48"/>
      <c r="ASM90" s="440" t="s">
        <v>768</v>
      </c>
      <c r="ASN90" s="188">
        <f>SUM(ASK89)</f>
        <v>2816000</v>
      </c>
      <c r="ASP90" s="48"/>
      <c r="ASU90" s="440" t="s">
        <v>768</v>
      </c>
      <c r="ASV90" s="188">
        <f>SUM(ASS89)</f>
        <v>2816000</v>
      </c>
      <c r="ASX90" s="48"/>
      <c r="ATC90" s="440" t="s">
        <v>768</v>
      </c>
      <c r="ATD90" s="188">
        <f>SUM(ATA89)</f>
        <v>2816000</v>
      </c>
      <c r="ATF90" s="48"/>
      <c r="ATK90" s="440" t="s">
        <v>768</v>
      </c>
      <c r="ATL90" s="188">
        <f>SUM(ATI89)</f>
        <v>2816000</v>
      </c>
      <c r="ATN90" s="48"/>
      <c r="ATS90" s="440" t="s">
        <v>768</v>
      </c>
      <c r="ATT90" s="188">
        <f>SUM(ATQ89)</f>
        <v>2816000</v>
      </c>
      <c r="ATV90" s="48"/>
      <c r="AUA90" s="440" t="s">
        <v>768</v>
      </c>
      <c r="AUB90" s="188">
        <f>SUM(ATY89)</f>
        <v>2816000</v>
      </c>
      <c r="AUD90" s="48"/>
      <c r="AUI90" s="440" t="s">
        <v>768</v>
      </c>
      <c r="AUJ90" s="188">
        <f>SUM(AUG89)</f>
        <v>2816000</v>
      </c>
      <c r="AUL90" s="48"/>
      <c r="AUQ90" s="440" t="s">
        <v>768</v>
      </c>
      <c r="AUR90" s="188">
        <f>SUM(AUO89)</f>
        <v>2816000</v>
      </c>
      <c r="AUT90" s="48"/>
      <c r="AUY90" s="440" t="s">
        <v>768</v>
      </c>
      <c r="AUZ90" s="188">
        <f>SUM(AUW89)</f>
        <v>2816000</v>
      </c>
      <c r="AVB90" s="48"/>
      <c r="AVG90" s="440" t="s">
        <v>768</v>
      </c>
      <c r="AVH90" s="188">
        <f>SUM(AVE89)</f>
        <v>2816000</v>
      </c>
      <c r="AVJ90" s="48"/>
      <c r="AVO90" s="440" t="s">
        <v>768</v>
      </c>
      <c r="AVP90" s="188">
        <f>SUM(AVM89)</f>
        <v>2816000</v>
      </c>
      <c r="AVR90" s="48"/>
      <c r="AVW90" s="440" t="s">
        <v>768</v>
      </c>
      <c r="AVX90" s="188">
        <f>SUM(AVU89)</f>
        <v>2816000</v>
      </c>
      <c r="AVZ90" s="48"/>
      <c r="AWE90" s="440" t="s">
        <v>768</v>
      </c>
      <c r="AWF90" s="188">
        <f>SUM(AWC89)</f>
        <v>2816000</v>
      </c>
      <c r="AWH90" s="48"/>
      <c r="AWM90" s="440" t="s">
        <v>768</v>
      </c>
      <c r="AWN90" s="188">
        <f>SUM(AWK89)</f>
        <v>2816000</v>
      </c>
      <c r="AWP90" s="48"/>
      <c r="AWU90" s="440" t="s">
        <v>768</v>
      </c>
      <c r="AWV90" s="188">
        <f>SUM(AWS89)</f>
        <v>2816000</v>
      </c>
      <c r="AWX90" s="48"/>
      <c r="AXC90" s="440" t="s">
        <v>768</v>
      </c>
      <c r="AXD90" s="188">
        <f>SUM(AXA89)</f>
        <v>2816000</v>
      </c>
      <c r="AXF90" s="48"/>
      <c r="AXK90" s="440" t="s">
        <v>768</v>
      </c>
      <c r="AXL90" s="188">
        <f>SUM(AXI89)</f>
        <v>2816000</v>
      </c>
      <c r="AXN90" s="48"/>
      <c r="AXS90" s="440" t="s">
        <v>768</v>
      </c>
      <c r="AXT90" s="188">
        <f>SUM(AXQ89)</f>
        <v>2816000</v>
      </c>
      <c r="AXV90" s="48"/>
      <c r="AYA90" s="440" t="s">
        <v>768</v>
      </c>
      <c r="AYB90" s="188">
        <f>SUM(AXY89)</f>
        <v>2816000</v>
      </c>
      <c r="AYD90" s="48"/>
      <c r="AYI90" s="440" t="s">
        <v>768</v>
      </c>
      <c r="AYJ90" s="188">
        <f>SUM(AYG89)</f>
        <v>2816000</v>
      </c>
      <c r="AYL90" s="48"/>
      <c r="AYQ90" s="440" t="s">
        <v>768</v>
      </c>
      <c r="AYR90" s="188">
        <f>SUM(AYO89)</f>
        <v>2816000</v>
      </c>
      <c r="AYT90" s="48"/>
      <c r="AYY90" s="440" t="s">
        <v>768</v>
      </c>
      <c r="AYZ90" s="188">
        <f>SUM(AYW89)</f>
        <v>2816000</v>
      </c>
      <c r="AZB90" s="48"/>
      <c r="AZG90" s="440" t="s">
        <v>768</v>
      </c>
      <c r="AZH90" s="188">
        <f>SUM(AZE89)</f>
        <v>2816000</v>
      </c>
      <c r="AZJ90" s="48"/>
      <c r="AZO90" s="440" t="s">
        <v>768</v>
      </c>
      <c r="AZP90" s="188">
        <f>SUM(AZM89)</f>
        <v>2816000</v>
      </c>
      <c r="AZR90" s="48"/>
      <c r="AZW90" s="440" t="s">
        <v>768</v>
      </c>
      <c r="AZX90" s="188">
        <f>SUM(AZU89)</f>
        <v>2816000</v>
      </c>
      <c r="AZZ90" s="48"/>
      <c r="BAE90" s="440" t="s">
        <v>768</v>
      </c>
      <c r="BAF90" s="188">
        <f>SUM(BAC89)</f>
        <v>2816000</v>
      </c>
      <c r="BAH90" s="48"/>
      <c r="BAM90" s="440" t="s">
        <v>768</v>
      </c>
      <c r="BAN90" s="188">
        <f>SUM(BAK89)</f>
        <v>2816000</v>
      </c>
      <c r="BAP90" s="48"/>
      <c r="BAU90" s="440" t="s">
        <v>768</v>
      </c>
      <c r="BAV90" s="188">
        <f>SUM(BAS89)</f>
        <v>2816000</v>
      </c>
      <c r="BAX90" s="48"/>
      <c r="BBC90" s="440" t="s">
        <v>768</v>
      </c>
      <c r="BBD90" s="188">
        <f>SUM(BBA89)</f>
        <v>2816000</v>
      </c>
      <c r="BBF90" s="48"/>
      <c r="BBK90" s="440" t="s">
        <v>768</v>
      </c>
      <c r="BBL90" s="188">
        <f>SUM(BBI89)</f>
        <v>2816000</v>
      </c>
      <c r="BBN90" s="48"/>
      <c r="BBS90" s="440" t="s">
        <v>768</v>
      </c>
      <c r="BBT90" s="188">
        <f>SUM(BBQ89)</f>
        <v>2816000</v>
      </c>
      <c r="BBV90" s="48"/>
      <c r="BCA90" s="440" t="s">
        <v>768</v>
      </c>
      <c r="BCB90" s="188">
        <f>SUM(BBY89)</f>
        <v>2816000</v>
      </c>
      <c r="BCD90" s="48"/>
      <c r="BCI90" s="440" t="s">
        <v>768</v>
      </c>
      <c r="BCJ90" s="188">
        <f>SUM(BCG89)</f>
        <v>2816000</v>
      </c>
      <c r="BCL90" s="48"/>
      <c r="BCQ90" s="440" t="s">
        <v>768</v>
      </c>
      <c r="BCR90" s="188">
        <f>SUM(BCO89)</f>
        <v>2816000</v>
      </c>
      <c r="BCT90" s="48"/>
      <c r="BCY90" s="440" t="s">
        <v>768</v>
      </c>
      <c r="BCZ90" s="188">
        <f>SUM(BCW89)</f>
        <v>2816000</v>
      </c>
      <c r="BDB90" s="48"/>
      <c r="BDG90" s="440" t="s">
        <v>768</v>
      </c>
      <c r="BDH90" s="188">
        <f>SUM(BDE89)</f>
        <v>2816000</v>
      </c>
      <c r="BDJ90" s="48"/>
      <c r="BDO90" s="440" t="s">
        <v>768</v>
      </c>
      <c r="BDP90" s="188">
        <f>SUM(BDM89)</f>
        <v>2816000</v>
      </c>
      <c r="BDR90" s="48"/>
      <c r="BDW90" s="440" t="s">
        <v>768</v>
      </c>
      <c r="BDX90" s="188">
        <f>SUM(BDU89)</f>
        <v>2816000</v>
      </c>
      <c r="BDZ90" s="48"/>
      <c r="BEE90" s="440" t="s">
        <v>768</v>
      </c>
      <c r="BEF90" s="188">
        <f>SUM(BEC89)</f>
        <v>2816000</v>
      </c>
      <c r="BEH90" s="48"/>
      <c r="BEM90" s="440" t="s">
        <v>768</v>
      </c>
      <c r="BEN90" s="188">
        <f>SUM(BEK89)</f>
        <v>2816000</v>
      </c>
      <c r="BEP90" s="48"/>
      <c r="BEU90" s="440" t="s">
        <v>768</v>
      </c>
      <c r="BEV90" s="188">
        <f>SUM(BES89)</f>
        <v>2816000</v>
      </c>
      <c r="BEX90" s="48"/>
      <c r="BFC90" s="440" t="s">
        <v>768</v>
      </c>
      <c r="BFD90" s="188">
        <f>SUM(BFA89)</f>
        <v>2816000</v>
      </c>
      <c r="BFF90" s="48"/>
      <c r="BFK90" s="440" t="s">
        <v>768</v>
      </c>
      <c r="BFL90" s="188">
        <f>SUM(BFI89)</f>
        <v>2816000</v>
      </c>
      <c r="BFN90" s="48"/>
      <c r="BFS90" s="440" t="s">
        <v>768</v>
      </c>
      <c r="BFT90" s="188">
        <f>SUM(BFQ89)</f>
        <v>2816000</v>
      </c>
      <c r="BFV90" s="48"/>
      <c r="BGA90" s="440" t="s">
        <v>768</v>
      </c>
      <c r="BGB90" s="188">
        <f>SUM(BFY89)</f>
        <v>2816000</v>
      </c>
      <c r="BGD90" s="48"/>
      <c r="BGI90" s="440" t="s">
        <v>768</v>
      </c>
      <c r="BGJ90" s="188">
        <f>SUM(BGG89)</f>
        <v>2816000</v>
      </c>
      <c r="BGL90" s="48"/>
      <c r="BGQ90" s="440" t="s">
        <v>768</v>
      </c>
      <c r="BGR90" s="188">
        <f>SUM(BGO89)</f>
        <v>2816000</v>
      </c>
      <c r="BGT90" s="48"/>
      <c r="BGY90" s="440" t="s">
        <v>768</v>
      </c>
      <c r="BGZ90" s="188">
        <f>SUM(BGW89)</f>
        <v>2816000</v>
      </c>
      <c r="BHB90" s="48"/>
      <c r="BHG90" s="440" t="s">
        <v>768</v>
      </c>
      <c r="BHH90" s="188">
        <f>SUM(BHE89)</f>
        <v>2816000</v>
      </c>
      <c r="BHJ90" s="48"/>
      <c r="BHO90" s="440" t="s">
        <v>768</v>
      </c>
      <c r="BHP90" s="188">
        <f>SUM(BHM89)</f>
        <v>2816000</v>
      </c>
      <c r="BHR90" s="48"/>
      <c r="BHW90" s="440" t="s">
        <v>768</v>
      </c>
      <c r="BHX90" s="188">
        <f>SUM(BHU89)</f>
        <v>2816000</v>
      </c>
      <c r="BHZ90" s="48"/>
      <c r="BIE90" s="440" t="s">
        <v>768</v>
      </c>
      <c r="BIF90" s="188">
        <f>SUM(BIC89)</f>
        <v>2816000</v>
      </c>
      <c r="BIH90" s="48"/>
      <c r="BIM90" s="440" t="s">
        <v>768</v>
      </c>
      <c r="BIN90" s="188">
        <f>SUM(BIK89)</f>
        <v>2816000</v>
      </c>
      <c r="BIP90" s="48"/>
      <c r="BIU90" s="440" t="s">
        <v>768</v>
      </c>
      <c r="BIV90" s="188">
        <f>SUM(BIS89)</f>
        <v>2816000</v>
      </c>
      <c r="BIX90" s="48"/>
      <c r="BJC90" s="440" t="s">
        <v>768</v>
      </c>
      <c r="BJD90" s="188">
        <f>SUM(BJA89)</f>
        <v>2816000</v>
      </c>
      <c r="BJF90" s="48"/>
      <c r="BJK90" s="440" t="s">
        <v>768</v>
      </c>
      <c r="BJL90" s="188">
        <f>SUM(BJI89)</f>
        <v>2816000</v>
      </c>
      <c r="BJN90" s="48"/>
      <c r="BJS90" s="440" t="s">
        <v>768</v>
      </c>
      <c r="BJT90" s="188">
        <f>SUM(BJQ89)</f>
        <v>2816000</v>
      </c>
      <c r="BJV90" s="48"/>
      <c r="BKA90" s="440" t="s">
        <v>768</v>
      </c>
      <c r="BKB90" s="188">
        <f>SUM(BJY89)</f>
        <v>2816000</v>
      </c>
      <c r="BKD90" s="48"/>
      <c r="BKI90" s="440" t="s">
        <v>768</v>
      </c>
      <c r="BKJ90" s="188">
        <f>SUM(BKG89)</f>
        <v>2816000</v>
      </c>
      <c r="BKL90" s="48"/>
      <c r="BKQ90" s="440" t="s">
        <v>768</v>
      </c>
      <c r="BKR90" s="188">
        <f>SUM(BKO89)</f>
        <v>2816000</v>
      </c>
      <c r="BKT90" s="48"/>
      <c r="BKY90" s="440" t="s">
        <v>768</v>
      </c>
      <c r="BKZ90" s="188">
        <f>SUM(BKW89)</f>
        <v>2816000</v>
      </c>
      <c r="BLB90" s="48"/>
      <c r="BLG90" s="440" t="s">
        <v>768</v>
      </c>
      <c r="BLH90" s="188">
        <f>SUM(BLE89)</f>
        <v>2816000</v>
      </c>
      <c r="BLJ90" s="48"/>
      <c r="BLO90" s="440" t="s">
        <v>768</v>
      </c>
      <c r="BLP90" s="188">
        <f>SUM(BLM89)</f>
        <v>2816000</v>
      </c>
      <c r="BLR90" s="48"/>
      <c r="BLW90" s="440" t="s">
        <v>768</v>
      </c>
      <c r="BLX90" s="188">
        <f>SUM(BLU89)</f>
        <v>2816000</v>
      </c>
      <c r="BLZ90" s="48"/>
      <c r="BME90" s="440" t="s">
        <v>768</v>
      </c>
      <c r="BMF90" s="188">
        <f>SUM(BMC89)</f>
        <v>2816000</v>
      </c>
      <c r="BMH90" s="48"/>
      <c r="BMM90" s="440" t="s">
        <v>768</v>
      </c>
      <c r="BMN90" s="188">
        <f>SUM(BMK89)</f>
        <v>2816000</v>
      </c>
      <c r="BMP90" s="48"/>
      <c r="BMU90" s="440" t="s">
        <v>768</v>
      </c>
      <c r="BMV90" s="188">
        <f>SUM(BMS89)</f>
        <v>2816000</v>
      </c>
      <c r="BMX90" s="48"/>
      <c r="BNC90" s="440" t="s">
        <v>768</v>
      </c>
      <c r="BND90" s="188">
        <f>SUM(BNA89)</f>
        <v>2816000</v>
      </c>
      <c r="BNF90" s="48"/>
      <c r="BNK90" s="440" t="s">
        <v>768</v>
      </c>
      <c r="BNL90" s="188">
        <f>SUM(BNI89)</f>
        <v>2816000</v>
      </c>
      <c r="BNN90" s="48"/>
      <c r="BNS90" s="440" t="s">
        <v>768</v>
      </c>
      <c r="BNT90" s="188">
        <f>SUM(BNQ89)</f>
        <v>2816000</v>
      </c>
      <c r="BNV90" s="48"/>
      <c r="BOA90" s="440" t="s">
        <v>768</v>
      </c>
      <c r="BOB90" s="188">
        <f>SUM(BNY89)</f>
        <v>2816000</v>
      </c>
      <c r="BOD90" s="48"/>
      <c r="BOI90" s="440" t="s">
        <v>768</v>
      </c>
      <c r="BOJ90" s="188">
        <f>SUM(BOG89)</f>
        <v>2816000</v>
      </c>
      <c r="BOL90" s="48"/>
      <c r="BOQ90" s="440" t="s">
        <v>768</v>
      </c>
      <c r="BOR90" s="188">
        <f>SUM(BOO89)</f>
        <v>2816000</v>
      </c>
      <c r="BOT90" s="48"/>
      <c r="BOY90" s="440" t="s">
        <v>768</v>
      </c>
      <c r="BOZ90" s="188">
        <f>SUM(BOW89)</f>
        <v>2816000</v>
      </c>
      <c r="BPB90" s="48"/>
      <c r="BPG90" s="440" t="s">
        <v>768</v>
      </c>
      <c r="BPH90" s="188">
        <f>SUM(BPE89)</f>
        <v>2816000</v>
      </c>
      <c r="BPJ90" s="48"/>
      <c r="BPO90" s="440" t="s">
        <v>768</v>
      </c>
      <c r="BPP90" s="188">
        <f>SUM(BPM89)</f>
        <v>2816000</v>
      </c>
      <c r="BPR90" s="48"/>
      <c r="BPW90" s="440" t="s">
        <v>768</v>
      </c>
      <c r="BPX90" s="188">
        <f>SUM(BPU89)</f>
        <v>2816000</v>
      </c>
      <c r="BPZ90" s="48"/>
      <c r="BQE90" s="440" t="s">
        <v>768</v>
      </c>
      <c r="BQF90" s="188">
        <f>SUM(BQC89)</f>
        <v>2816000</v>
      </c>
      <c r="BQH90" s="48"/>
      <c r="BQM90" s="440" t="s">
        <v>768</v>
      </c>
      <c r="BQN90" s="188">
        <f>SUM(BQK89)</f>
        <v>2816000</v>
      </c>
      <c r="BQP90" s="48"/>
      <c r="BQU90" s="440" t="s">
        <v>768</v>
      </c>
      <c r="BQV90" s="188">
        <f>SUM(BQS89)</f>
        <v>2816000</v>
      </c>
      <c r="BQX90" s="48"/>
      <c r="BRC90" s="440" t="s">
        <v>768</v>
      </c>
      <c r="BRD90" s="188">
        <f>SUM(BRA89)</f>
        <v>2816000</v>
      </c>
      <c r="BRF90" s="48"/>
      <c r="BRK90" s="440" t="s">
        <v>768</v>
      </c>
      <c r="BRL90" s="188">
        <f>SUM(BRI89)</f>
        <v>2816000</v>
      </c>
      <c r="BRN90" s="48"/>
      <c r="BRS90" s="440" t="s">
        <v>768</v>
      </c>
      <c r="BRT90" s="188">
        <f>SUM(BRQ89)</f>
        <v>2816000</v>
      </c>
      <c r="BRV90" s="48"/>
      <c r="BSA90" s="440" t="s">
        <v>768</v>
      </c>
      <c r="BSB90" s="188">
        <f>SUM(BRY89)</f>
        <v>2816000</v>
      </c>
      <c r="BSD90" s="48"/>
      <c r="BSI90" s="440" t="s">
        <v>768</v>
      </c>
      <c r="BSJ90" s="188">
        <f>SUM(BSG89)</f>
        <v>2816000</v>
      </c>
      <c r="BSL90" s="48"/>
      <c r="BSQ90" s="440" t="s">
        <v>768</v>
      </c>
      <c r="BSR90" s="188">
        <f>SUM(BSO89)</f>
        <v>2816000</v>
      </c>
      <c r="BST90" s="48"/>
      <c r="BSY90" s="440" t="s">
        <v>768</v>
      </c>
      <c r="BSZ90" s="188">
        <f>SUM(BSW89)</f>
        <v>2816000</v>
      </c>
      <c r="BTB90" s="48"/>
      <c r="BTG90" s="440" t="s">
        <v>768</v>
      </c>
      <c r="BTH90" s="188">
        <f>SUM(BTE89)</f>
        <v>2816000</v>
      </c>
      <c r="BTJ90" s="48"/>
      <c r="BTO90" s="440" t="s">
        <v>768</v>
      </c>
      <c r="BTP90" s="188">
        <f>SUM(BTM89)</f>
        <v>2816000</v>
      </c>
      <c r="BTR90" s="48"/>
      <c r="BTW90" s="440" t="s">
        <v>768</v>
      </c>
      <c r="BTX90" s="188">
        <f>SUM(BTU89)</f>
        <v>2816000</v>
      </c>
      <c r="BTZ90" s="48"/>
      <c r="BUE90" s="440" t="s">
        <v>768</v>
      </c>
      <c r="BUF90" s="188">
        <f>SUM(BUC89)</f>
        <v>2816000</v>
      </c>
      <c r="BUH90" s="48"/>
      <c r="BUM90" s="440" t="s">
        <v>768</v>
      </c>
      <c r="BUN90" s="188">
        <f>SUM(BUK89)</f>
        <v>2816000</v>
      </c>
      <c r="BUP90" s="48"/>
      <c r="BUU90" s="440" t="s">
        <v>768</v>
      </c>
      <c r="BUV90" s="188">
        <f>SUM(BUS89)</f>
        <v>2816000</v>
      </c>
      <c r="BUX90" s="48"/>
      <c r="BVC90" s="440" t="s">
        <v>768</v>
      </c>
      <c r="BVD90" s="188">
        <f>SUM(BVA89)</f>
        <v>2816000</v>
      </c>
      <c r="BVF90" s="48"/>
      <c r="BVK90" s="440" t="s">
        <v>768</v>
      </c>
      <c r="BVL90" s="188">
        <f>SUM(BVI89)</f>
        <v>2816000</v>
      </c>
      <c r="BVN90" s="48"/>
      <c r="BVS90" s="440" t="s">
        <v>768</v>
      </c>
      <c r="BVT90" s="188">
        <f>SUM(BVQ89)</f>
        <v>2816000</v>
      </c>
      <c r="BVV90" s="48"/>
      <c r="BWA90" s="440" t="s">
        <v>768</v>
      </c>
      <c r="BWB90" s="188">
        <f>SUM(BVY89)</f>
        <v>2816000</v>
      </c>
      <c r="BWD90" s="48"/>
      <c r="BWI90" s="440" t="s">
        <v>768</v>
      </c>
      <c r="BWJ90" s="188">
        <f>SUM(BWG89)</f>
        <v>2816000</v>
      </c>
      <c r="BWL90" s="48"/>
      <c r="BWQ90" s="440" t="s">
        <v>768</v>
      </c>
      <c r="BWR90" s="188">
        <f>SUM(BWO89)</f>
        <v>2816000</v>
      </c>
      <c r="BWT90" s="48"/>
      <c r="BWY90" s="440" t="s">
        <v>768</v>
      </c>
      <c r="BWZ90" s="188">
        <f>SUM(BWW89)</f>
        <v>2816000</v>
      </c>
      <c r="BXB90" s="48"/>
      <c r="BXG90" s="440" t="s">
        <v>768</v>
      </c>
      <c r="BXH90" s="188">
        <f>SUM(BXE89)</f>
        <v>2816000</v>
      </c>
      <c r="BXJ90" s="48"/>
      <c r="BXO90" s="440" t="s">
        <v>768</v>
      </c>
      <c r="BXP90" s="188">
        <f>SUM(BXM89)</f>
        <v>2816000</v>
      </c>
      <c r="BXR90" s="48"/>
      <c r="BXW90" s="440" t="s">
        <v>768</v>
      </c>
      <c r="BXX90" s="188">
        <f>SUM(BXU89)</f>
        <v>2816000</v>
      </c>
      <c r="BXZ90" s="48"/>
      <c r="BYE90" s="440" t="s">
        <v>768</v>
      </c>
      <c r="BYF90" s="188">
        <f>SUM(BYC89)</f>
        <v>2816000</v>
      </c>
      <c r="BYH90" s="48"/>
      <c r="BYM90" s="440" t="s">
        <v>768</v>
      </c>
      <c r="BYN90" s="188">
        <f>SUM(BYK89)</f>
        <v>2816000</v>
      </c>
      <c r="BYP90" s="48"/>
      <c r="BYU90" s="440" t="s">
        <v>768</v>
      </c>
      <c r="BYV90" s="188">
        <f>SUM(BYS89)</f>
        <v>2816000</v>
      </c>
      <c r="BYX90" s="48"/>
      <c r="BZC90" s="440" t="s">
        <v>768</v>
      </c>
      <c r="BZD90" s="188">
        <f>SUM(BZA89)</f>
        <v>2816000</v>
      </c>
      <c r="BZF90" s="48"/>
      <c r="BZK90" s="440" t="s">
        <v>768</v>
      </c>
      <c r="BZL90" s="188">
        <f>SUM(BZI89)</f>
        <v>2816000</v>
      </c>
      <c r="BZN90" s="48"/>
      <c r="BZS90" s="440" t="s">
        <v>768</v>
      </c>
      <c r="BZT90" s="188">
        <f>SUM(BZQ89)</f>
        <v>2816000</v>
      </c>
      <c r="BZV90" s="48"/>
      <c r="CAA90" s="440" t="s">
        <v>768</v>
      </c>
      <c r="CAB90" s="188">
        <f>SUM(BZY89)</f>
        <v>2816000</v>
      </c>
      <c r="CAD90" s="48"/>
      <c r="CAI90" s="440" t="s">
        <v>768</v>
      </c>
      <c r="CAJ90" s="188">
        <f>SUM(CAG89)</f>
        <v>2816000</v>
      </c>
      <c r="CAL90" s="48"/>
      <c r="CAQ90" s="440" t="s">
        <v>768</v>
      </c>
      <c r="CAR90" s="188">
        <f>SUM(CAO89)</f>
        <v>2816000</v>
      </c>
      <c r="CAT90" s="48"/>
      <c r="CAY90" s="440" t="s">
        <v>768</v>
      </c>
      <c r="CAZ90" s="188">
        <f>SUM(CAW89)</f>
        <v>2816000</v>
      </c>
      <c r="CBB90" s="48"/>
      <c r="CBG90" s="440" t="s">
        <v>768</v>
      </c>
      <c r="CBH90" s="188">
        <f>SUM(CBE89)</f>
        <v>2816000</v>
      </c>
      <c r="CBJ90" s="48"/>
      <c r="CBO90" s="440" t="s">
        <v>768</v>
      </c>
      <c r="CBP90" s="188">
        <f>SUM(CBM89)</f>
        <v>2816000</v>
      </c>
      <c r="CBR90" s="48"/>
      <c r="CBW90" s="440" t="s">
        <v>768</v>
      </c>
      <c r="CBX90" s="188">
        <f>SUM(CBU89)</f>
        <v>2816000</v>
      </c>
      <c r="CBZ90" s="48"/>
      <c r="CCE90" s="440" t="s">
        <v>768</v>
      </c>
      <c r="CCF90" s="188">
        <f>SUM(CCC89)</f>
        <v>2816000</v>
      </c>
      <c r="CCH90" s="48"/>
      <c r="CCM90" s="440" t="s">
        <v>768</v>
      </c>
      <c r="CCN90" s="188">
        <f>SUM(CCK89)</f>
        <v>2816000</v>
      </c>
      <c r="CCP90" s="48"/>
      <c r="CCU90" s="440" t="s">
        <v>768</v>
      </c>
      <c r="CCV90" s="188">
        <f>SUM(CCS89)</f>
        <v>2816000</v>
      </c>
      <c r="CCX90" s="48"/>
      <c r="CDC90" s="440" t="s">
        <v>768</v>
      </c>
      <c r="CDD90" s="188">
        <f>SUM(CDA89)</f>
        <v>2816000</v>
      </c>
      <c r="CDF90" s="48"/>
      <c r="CDK90" s="440" t="s">
        <v>768</v>
      </c>
      <c r="CDL90" s="188">
        <f>SUM(CDI89)</f>
        <v>2816000</v>
      </c>
      <c r="CDN90" s="48"/>
      <c r="CDS90" s="440" t="s">
        <v>768</v>
      </c>
      <c r="CDT90" s="188">
        <f>SUM(CDQ89)</f>
        <v>2816000</v>
      </c>
      <c r="CDV90" s="48"/>
      <c r="CEA90" s="440" t="s">
        <v>768</v>
      </c>
      <c r="CEB90" s="188">
        <f>SUM(CDY89)</f>
        <v>2816000</v>
      </c>
      <c r="CED90" s="48"/>
      <c r="CEI90" s="440" t="s">
        <v>768</v>
      </c>
      <c r="CEJ90" s="188">
        <f>SUM(CEG89)</f>
        <v>2816000</v>
      </c>
      <c r="CEL90" s="48"/>
      <c r="CEQ90" s="440" t="s">
        <v>768</v>
      </c>
      <c r="CER90" s="188">
        <f>SUM(CEO89)</f>
        <v>2816000</v>
      </c>
      <c r="CET90" s="48"/>
      <c r="CEY90" s="440" t="s">
        <v>768</v>
      </c>
      <c r="CEZ90" s="188">
        <f>SUM(CEW89)</f>
        <v>2816000</v>
      </c>
      <c r="CFB90" s="48"/>
      <c r="CFG90" s="440" t="s">
        <v>768</v>
      </c>
      <c r="CFH90" s="188">
        <f>SUM(CFE89)</f>
        <v>2816000</v>
      </c>
      <c r="CFJ90" s="48"/>
      <c r="CFO90" s="440" t="s">
        <v>768</v>
      </c>
      <c r="CFP90" s="188">
        <f>SUM(CFM89)</f>
        <v>2816000</v>
      </c>
      <c r="CFR90" s="48"/>
      <c r="CFW90" s="440" t="s">
        <v>768</v>
      </c>
      <c r="CFX90" s="188">
        <f>SUM(CFU89)</f>
        <v>2816000</v>
      </c>
      <c r="CFZ90" s="48"/>
      <c r="CGE90" s="440" t="s">
        <v>768</v>
      </c>
      <c r="CGF90" s="188">
        <f>SUM(CGC89)</f>
        <v>2816000</v>
      </c>
      <c r="CGH90" s="48"/>
      <c r="CGM90" s="440" t="s">
        <v>768</v>
      </c>
      <c r="CGN90" s="188">
        <f>SUM(CGK89)</f>
        <v>2816000</v>
      </c>
      <c r="CGP90" s="48"/>
      <c r="CGU90" s="440" t="s">
        <v>768</v>
      </c>
      <c r="CGV90" s="188">
        <f>SUM(CGS89)</f>
        <v>2816000</v>
      </c>
      <c r="CGX90" s="48"/>
      <c r="CHC90" s="440" t="s">
        <v>768</v>
      </c>
      <c r="CHD90" s="188">
        <f>SUM(CHA89)</f>
        <v>2816000</v>
      </c>
      <c r="CHF90" s="48"/>
      <c r="CHK90" s="440" t="s">
        <v>768</v>
      </c>
      <c r="CHL90" s="188">
        <f>SUM(CHI89)</f>
        <v>2816000</v>
      </c>
      <c r="CHN90" s="48"/>
      <c r="CHS90" s="440" t="s">
        <v>768</v>
      </c>
      <c r="CHT90" s="188">
        <f>SUM(CHQ89)</f>
        <v>2816000</v>
      </c>
      <c r="CHV90" s="48"/>
      <c r="CIA90" s="440" t="s">
        <v>768</v>
      </c>
      <c r="CIB90" s="188">
        <f>SUM(CHY89)</f>
        <v>2816000</v>
      </c>
      <c r="CID90" s="48"/>
      <c r="CII90" s="440" t="s">
        <v>768</v>
      </c>
      <c r="CIJ90" s="188">
        <f>SUM(CIG89)</f>
        <v>2816000</v>
      </c>
      <c r="CIL90" s="48"/>
      <c r="CIQ90" s="440" t="s">
        <v>768</v>
      </c>
      <c r="CIR90" s="188">
        <f>SUM(CIO89)</f>
        <v>2816000</v>
      </c>
      <c r="CIT90" s="48"/>
      <c r="CIY90" s="440" t="s">
        <v>768</v>
      </c>
      <c r="CIZ90" s="188">
        <f>SUM(CIW89)</f>
        <v>2816000</v>
      </c>
      <c r="CJB90" s="48"/>
      <c r="CJG90" s="440" t="s">
        <v>768</v>
      </c>
      <c r="CJH90" s="188">
        <f>SUM(CJE89)</f>
        <v>2816000</v>
      </c>
      <c r="CJJ90" s="48"/>
      <c r="CJO90" s="440" t="s">
        <v>768</v>
      </c>
      <c r="CJP90" s="188">
        <f>SUM(CJM89)</f>
        <v>2816000</v>
      </c>
      <c r="CJR90" s="48"/>
      <c r="CJW90" s="440" t="s">
        <v>768</v>
      </c>
      <c r="CJX90" s="188">
        <f>SUM(CJU89)</f>
        <v>2816000</v>
      </c>
      <c r="CJZ90" s="48"/>
      <c r="CKE90" s="440" t="s">
        <v>768</v>
      </c>
      <c r="CKF90" s="188">
        <f>SUM(CKC89)</f>
        <v>2816000</v>
      </c>
      <c r="CKH90" s="48"/>
      <c r="CKM90" s="440" t="s">
        <v>768</v>
      </c>
      <c r="CKN90" s="188">
        <f>SUM(CKK89)</f>
        <v>2816000</v>
      </c>
      <c r="CKP90" s="48"/>
      <c r="CKU90" s="440" t="s">
        <v>768</v>
      </c>
      <c r="CKV90" s="188">
        <f>SUM(CKS89)</f>
        <v>2816000</v>
      </c>
      <c r="CKX90" s="48"/>
      <c r="CLC90" s="440" t="s">
        <v>768</v>
      </c>
      <c r="CLD90" s="188">
        <f>SUM(CLA89)</f>
        <v>2816000</v>
      </c>
      <c r="CLF90" s="48"/>
      <c r="CLK90" s="440" t="s">
        <v>768</v>
      </c>
      <c r="CLL90" s="188">
        <f>SUM(CLI89)</f>
        <v>2816000</v>
      </c>
      <c r="CLN90" s="48"/>
      <c r="CLS90" s="440" t="s">
        <v>768</v>
      </c>
      <c r="CLT90" s="188">
        <f>SUM(CLQ89)</f>
        <v>2816000</v>
      </c>
      <c r="CLV90" s="48"/>
      <c r="CMA90" s="440" t="s">
        <v>768</v>
      </c>
      <c r="CMB90" s="188">
        <f>SUM(CLY89)</f>
        <v>2816000</v>
      </c>
      <c r="CMD90" s="48"/>
      <c r="CMI90" s="440" t="s">
        <v>768</v>
      </c>
      <c r="CMJ90" s="188">
        <f>SUM(CMG89)</f>
        <v>2816000</v>
      </c>
      <c r="CML90" s="48"/>
      <c r="CMQ90" s="440" t="s">
        <v>768</v>
      </c>
      <c r="CMR90" s="188">
        <f>SUM(CMO89)</f>
        <v>2816000</v>
      </c>
      <c r="CMT90" s="48"/>
      <c r="CMY90" s="440" t="s">
        <v>768</v>
      </c>
      <c r="CMZ90" s="188">
        <f>SUM(CMW89)</f>
        <v>2816000</v>
      </c>
      <c r="CNB90" s="48"/>
      <c r="CNG90" s="440" t="s">
        <v>768</v>
      </c>
      <c r="CNH90" s="188">
        <f>SUM(CNE89)</f>
        <v>2816000</v>
      </c>
      <c r="CNJ90" s="48"/>
      <c r="CNO90" s="440" t="s">
        <v>768</v>
      </c>
      <c r="CNP90" s="188">
        <f>SUM(CNM89)</f>
        <v>2816000</v>
      </c>
      <c r="CNR90" s="48"/>
      <c r="CNW90" s="440" t="s">
        <v>768</v>
      </c>
      <c r="CNX90" s="188">
        <f>SUM(CNU89)</f>
        <v>2816000</v>
      </c>
      <c r="CNZ90" s="48"/>
      <c r="COE90" s="440" t="s">
        <v>768</v>
      </c>
      <c r="COF90" s="188">
        <f>SUM(COC89)</f>
        <v>2816000</v>
      </c>
      <c r="COH90" s="48"/>
      <c r="COM90" s="440" t="s">
        <v>768</v>
      </c>
      <c r="CON90" s="188">
        <f>SUM(COK89)</f>
        <v>2816000</v>
      </c>
      <c r="COP90" s="48"/>
      <c r="COU90" s="440" t="s">
        <v>768</v>
      </c>
      <c r="COV90" s="188">
        <f>SUM(COS89)</f>
        <v>2816000</v>
      </c>
      <c r="COX90" s="48"/>
      <c r="CPC90" s="440" t="s">
        <v>768</v>
      </c>
      <c r="CPD90" s="188">
        <f>SUM(CPA89)</f>
        <v>2816000</v>
      </c>
      <c r="CPF90" s="48"/>
      <c r="CPK90" s="440" t="s">
        <v>768</v>
      </c>
      <c r="CPL90" s="188">
        <f>SUM(CPI89)</f>
        <v>2816000</v>
      </c>
      <c r="CPN90" s="48"/>
      <c r="CPS90" s="440" t="s">
        <v>768</v>
      </c>
      <c r="CPT90" s="188">
        <f>SUM(CPQ89)</f>
        <v>2816000</v>
      </c>
      <c r="CPV90" s="48"/>
      <c r="CQA90" s="440" t="s">
        <v>768</v>
      </c>
      <c r="CQB90" s="188">
        <f>SUM(CPY89)</f>
        <v>2816000</v>
      </c>
      <c r="CQD90" s="48"/>
      <c r="CQI90" s="440" t="s">
        <v>768</v>
      </c>
      <c r="CQJ90" s="188">
        <f>SUM(CQG89)</f>
        <v>2816000</v>
      </c>
      <c r="CQL90" s="48"/>
      <c r="CQQ90" s="440" t="s">
        <v>768</v>
      </c>
      <c r="CQR90" s="188">
        <f>SUM(CQO89)</f>
        <v>2816000</v>
      </c>
      <c r="CQT90" s="48"/>
      <c r="CQY90" s="440" t="s">
        <v>768</v>
      </c>
      <c r="CQZ90" s="188">
        <f>SUM(CQW89)</f>
        <v>2816000</v>
      </c>
      <c r="CRB90" s="48"/>
      <c r="CRG90" s="440" t="s">
        <v>768</v>
      </c>
      <c r="CRH90" s="188">
        <f>SUM(CRE89)</f>
        <v>2816000</v>
      </c>
      <c r="CRJ90" s="48"/>
      <c r="CRO90" s="440" t="s">
        <v>768</v>
      </c>
      <c r="CRP90" s="188">
        <f>SUM(CRM89)</f>
        <v>2816000</v>
      </c>
      <c r="CRR90" s="48"/>
      <c r="CRW90" s="440" t="s">
        <v>768</v>
      </c>
      <c r="CRX90" s="188">
        <f>SUM(CRU89)</f>
        <v>2816000</v>
      </c>
      <c r="CRZ90" s="48"/>
      <c r="CSE90" s="440" t="s">
        <v>768</v>
      </c>
      <c r="CSF90" s="188">
        <f>SUM(CSC89)</f>
        <v>2816000</v>
      </c>
      <c r="CSH90" s="48"/>
      <c r="CSM90" s="440" t="s">
        <v>768</v>
      </c>
      <c r="CSN90" s="188">
        <f>SUM(CSK89)</f>
        <v>2816000</v>
      </c>
      <c r="CSP90" s="48"/>
      <c r="CSU90" s="440" t="s">
        <v>768</v>
      </c>
      <c r="CSV90" s="188">
        <f>SUM(CSS89)</f>
        <v>2816000</v>
      </c>
      <c r="CSX90" s="48"/>
      <c r="CTC90" s="440" t="s">
        <v>768</v>
      </c>
      <c r="CTD90" s="188">
        <f>SUM(CTA89)</f>
        <v>2816000</v>
      </c>
      <c r="CTF90" s="48"/>
      <c r="CTK90" s="440" t="s">
        <v>768</v>
      </c>
      <c r="CTL90" s="188">
        <f>SUM(CTI89)</f>
        <v>2816000</v>
      </c>
      <c r="CTN90" s="48"/>
      <c r="CTS90" s="440" t="s">
        <v>768</v>
      </c>
      <c r="CTT90" s="188">
        <f>SUM(CTQ89)</f>
        <v>2816000</v>
      </c>
      <c r="CTV90" s="48"/>
      <c r="CUA90" s="440" t="s">
        <v>768</v>
      </c>
      <c r="CUB90" s="188">
        <f>SUM(CTY89)</f>
        <v>2816000</v>
      </c>
      <c r="CUD90" s="48"/>
      <c r="CUI90" s="440" t="s">
        <v>768</v>
      </c>
      <c r="CUJ90" s="188">
        <f>SUM(CUG89)</f>
        <v>2816000</v>
      </c>
      <c r="CUL90" s="48"/>
      <c r="CUQ90" s="440" t="s">
        <v>768</v>
      </c>
      <c r="CUR90" s="188">
        <f>SUM(CUO89)</f>
        <v>2816000</v>
      </c>
      <c r="CUT90" s="48"/>
      <c r="CUY90" s="440" t="s">
        <v>768</v>
      </c>
      <c r="CUZ90" s="188">
        <f>SUM(CUW89)</f>
        <v>2816000</v>
      </c>
      <c r="CVB90" s="48"/>
      <c r="CVG90" s="440" t="s">
        <v>768</v>
      </c>
      <c r="CVH90" s="188">
        <f>SUM(CVE89)</f>
        <v>2816000</v>
      </c>
      <c r="CVJ90" s="48"/>
      <c r="CVO90" s="440" t="s">
        <v>768</v>
      </c>
      <c r="CVP90" s="188">
        <f>SUM(CVM89)</f>
        <v>2816000</v>
      </c>
      <c r="CVR90" s="48"/>
      <c r="CVW90" s="440" t="s">
        <v>768</v>
      </c>
      <c r="CVX90" s="188">
        <f>SUM(CVU89)</f>
        <v>2816000</v>
      </c>
      <c r="CVZ90" s="48"/>
      <c r="CWE90" s="440" t="s">
        <v>768</v>
      </c>
      <c r="CWF90" s="188">
        <f>SUM(CWC89)</f>
        <v>2816000</v>
      </c>
      <c r="CWH90" s="48"/>
      <c r="CWM90" s="440" t="s">
        <v>768</v>
      </c>
      <c r="CWN90" s="188">
        <f>SUM(CWK89)</f>
        <v>2816000</v>
      </c>
      <c r="CWP90" s="48"/>
      <c r="CWU90" s="440" t="s">
        <v>768</v>
      </c>
      <c r="CWV90" s="188">
        <f>SUM(CWS89)</f>
        <v>2816000</v>
      </c>
      <c r="CWX90" s="48"/>
      <c r="CXC90" s="440" t="s">
        <v>768</v>
      </c>
      <c r="CXD90" s="188">
        <f>SUM(CXA89)</f>
        <v>2816000</v>
      </c>
      <c r="CXF90" s="48"/>
      <c r="CXK90" s="440" t="s">
        <v>768</v>
      </c>
      <c r="CXL90" s="188">
        <f>SUM(CXI89)</f>
        <v>2816000</v>
      </c>
      <c r="CXN90" s="48"/>
      <c r="CXS90" s="440" t="s">
        <v>768</v>
      </c>
      <c r="CXT90" s="188">
        <f>SUM(CXQ89)</f>
        <v>2816000</v>
      </c>
      <c r="CXV90" s="48"/>
      <c r="CYA90" s="440" t="s">
        <v>768</v>
      </c>
      <c r="CYB90" s="188">
        <f>SUM(CXY89)</f>
        <v>2816000</v>
      </c>
      <c r="CYD90" s="48"/>
      <c r="CYI90" s="440" t="s">
        <v>768</v>
      </c>
      <c r="CYJ90" s="188">
        <f>SUM(CYG89)</f>
        <v>2816000</v>
      </c>
      <c r="CYL90" s="48"/>
      <c r="CYQ90" s="440" t="s">
        <v>768</v>
      </c>
      <c r="CYR90" s="188">
        <f>SUM(CYO89)</f>
        <v>2816000</v>
      </c>
      <c r="CYT90" s="48"/>
      <c r="CYY90" s="440" t="s">
        <v>768</v>
      </c>
      <c r="CYZ90" s="188">
        <f>SUM(CYW89)</f>
        <v>2816000</v>
      </c>
      <c r="CZB90" s="48"/>
      <c r="CZG90" s="440" t="s">
        <v>768</v>
      </c>
      <c r="CZH90" s="188">
        <f>SUM(CZE89)</f>
        <v>2816000</v>
      </c>
      <c r="CZJ90" s="48"/>
      <c r="CZO90" s="440" t="s">
        <v>768</v>
      </c>
      <c r="CZP90" s="188">
        <f>SUM(CZM89)</f>
        <v>2816000</v>
      </c>
      <c r="CZR90" s="48"/>
      <c r="CZW90" s="440" t="s">
        <v>768</v>
      </c>
      <c r="CZX90" s="188">
        <f>SUM(CZU89)</f>
        <v>2816000</v>
      </c>
      <c r="CZZ90" s="48"/>
      <c r="DAE90" s="440" t="s">
        <v>768</v>
      </c>
      <c r="DAF90" s="188">
        <f>SUM(DAC89)</f>
        <v>2816000</v>
      </c>
      <c r="DAH90" s="48"/>
      <c r="DAM90" s="440" t="s">
        <v>768</v>
      </c>
      <c r="DAN90" s="188">
        <f>SUM(DAK89)</f>
        <v>2816000</v>
      </c>
      <c r="DAP90" s="48"/>
      <c r="DAU90" s="440" t="s">
        <v>768</v>
      </c>
      <c r="DAV90" s="188">
        <f>SUM(DAS89)</f>
        <v>2816000</v>
      </c>
      <c r="DAX90" s="48"/>
      <c r="DBC90" s="440" t="s">
        <v>768</v>
      </c>
      <c r="DBD90" s="188">
        <f>SUM(DBA89)</f>
        <v>2816000</v>
      </c>
      <c r="DBF90" s="48"/>
      <c r="DBK90" s="440" t="s">
        <v>768</v>
      </c>
      <c r="DBL90" s="188">
        <f>SUM(DBI89)</f>
        <v>2816000</v>
      </c>
      <c r="DBN90" s="48"/>
      <c r="DBS90" s="440" t="s">
        <v>768</v>
      </c>
      <c r="DBT90" s="188">
        <f>SUM(DBQ89)</f>
        <v>2816000</v>
      </c>
      <c r="DBV90" s="48"/>
      <c r="DCA90" s="440" t="s">
        <v>768</v>
      </c>
      <c r="DCB90" s="188">
        <f>SUM(DBY89)</f>
        <v>2816000</v>
      </c>
      <c r="DCD90" s="48"/>
      <c r="DCI90" s="440" t="s">
        <v>768</v>
      </c>
      <c r="DCJ90" s="188">
        <f>SUM(DCG89)</f>
        <v>2816000</v>
      </c>
      <c r="DCL90" s="48"/>
      <c r="DCQ90" s="440" t="s">
        <v>768</v>
      </c>
      <c r="DCR90" s="188">
        <f>SUM(DCO89)</f>
        <v>2816000</v>
      </c>
      <c r="DCT90" s="48"/>
      <c r="DCY90" s="440" t="s">
        <v>768</v>
      </c>
      <c r="DCZ90" s="188">
        <f>SUM(DCW89)</f>
        <v>2816000</v>
      </c>
      <c r="DDB90" s="48"/>
      <c r="DDG90" s="440" t="s">
        <v>768</v>
      </c>
      <c r="DDH90" s="188">
        <f>SUM(DDE89)</f>
        <v>2816000</v>
      </c>
      <c r="DDJ90" s="48"/>
      <c r="DDO90" s="440" t="s">
        <v>768</v>
      </c>
      <c r="DDP90" s="188">
        <f>SUM(DDM89)</f>
        <v>2816000</v>
      </c>
      <c r="DDR90" s="48"/>
      <c r="DDW90" s="440" t="s">
        <v>768</v>
      </c>
      <c r="DDX90" s="188">
        <f>SUM(DDU89)</f>
        <v>2816000</v>
      </c>
      <c r="DDZ90" s="48"/>
      <c r="DEE90" s="440" t="s">
        <v>768</v>
      </c>
      <c r="DEF90" s="188">
        <f>SUM(DEC89)</f>
        <v>2816000</v>
      </c>
      <c r="DEH90" s="48"/>
      <c r="DEM90" s="440" t="s">
        <v>768</v>
      </c>
      <c r="DEN90" s="188">
        <f>SUM(DEK89)</f>
        <v>2816000</v>
      </c>
      <c r="DEP90" s="48"/>
      <c r="DEU90" s="440" t="s">
        <v>768</v>
      </c>
      <c r="DEV90" s="188">
        <f>SUM(DES89)</f>
        <v>2816000</v>
      </c>
      <c r="DEX90" s="48"/>
      <c r="DFC90" s="440" t="s">
        <v>768</v>
      </c>
      <c r="DFD90" s="188">
        <f>SUM(DFA89)</f>
        <v>2816000</v>
      </c>
      <c r="DFF90" s="48"/>
      <c r="DFK90" s="440" t="s">
        <v>768</v>
      </c>
      <c r="DFL90" s="188">
        <f>SUM(DFI89)</f>
        <v>2816000</v>
      </c>
      <c r="DFN90" s="48"/>
      <c r="DFS90" s="440" t="s">
        <v>768</v>
      </c>
      <c r="DFT90" s="188">
        <f>SUM(DFQ89)</f>
        <v>2816000</v>
      </c>
      <c r="DFV90" s="48"/>
      <c r="DGA90" s="440" t="s">
        <v>768</v>
      </c>
      <c r="DGB90" s="188">
        <f>SUM(DFY89)</f>
        <v>2816000</v>
      </c>
      <c r="DGD90" s="48"/>
      <c r="DGI90" s="440" t="s">
        <v>768</v>
      </c>
      <c r="DGJ90" s="188">
        <f>SUM(DGG89)</f>
        <v>2816000</v>
      </c>
      <c r="DGL90" s="48"/>
      <c r="DGQ90" s="440" t="s">
        <v>768</v>
      </c>
      <c r="DGR90" s="188">
        <f>SUM(DGO89)</f>
        <v>2816000</v>
      </c>
      <c r="DGT90" s="48"/>
      <c r="DGY90" s="440" t="s">
        <v>768</v>
      </c>
      <c r="DGZ90" s="188">
        <f>SUM(DGW89)</f>
        <v>2816000</v>
      </c>
      <c r="DHB90" s="48"/>
      <c r="DHG90" s="440" t="s">
        <v>768</v>
      </c>
      <c r="DHH90" s="188">
        <f>SUM(DHE89)</f>
        <v>2816000</v>
      </c>
      <c r="DHJ90" s="48"/>
      <c r="DHO90" s="440" t="s">
        <v>768</v>
      </c>
      <c r="DHP90" s="188">
        <f>SUM(DHM89)</f>
        <v>2816000</v>
      </c>
      <c r="DHR90" s="48"/>
      <c r="DHW90" s="440" t="s">
        <v>768</v>
      </c>
      <c r="DHX90" s="188">
        <f>SUM(DHU89)</f>
        <v>2816000</v>
      </c>
      <c r="DHZ90" s="48"/>
      <c r="DIE90" s="440" t="s">
        <v>768</v>
      </c>
      <c r="DIF90" s="188">
        <f>SUM(DIC89)</f>
        <v>2816000</v>
      </c>
      <c r="DIH90" s="48"/>
      <c r="DIM90" s="440" t="s">
        <v>768</v>
      </c>
      <c r="DIN90" s="188">
        <f>SUM(DIK89)</f>
        <v>2816000</v>
      </c>
      <c r="DIP90" s="48"/>
      <c r="DIU90" s="440" t="s">
        <v>768</v>
      </c>
      <c r="DIV90" s="188">
        <f>SUM(DIS89)</f>
        <v>2816000</v>
      </c>
      <c r="DIX90" s="48"/>
      <c r="DJC90" s="440" t="s">
        <v>768</v>
      </c>
      <c r="DJD90" s="188">
        <f>SUM(DJA89)</f>
        <v>2816000</v>
      </c>
      <c r="DJF90" s="48"/>
      <c r="DJK90" s="440" t="s">
        <v>768</v>
      </c>
      <c r="DJL90" s="188">
        <f>SUM(DJI89)</f>
        <v>2816000</v>
      </c>
      <c r="DJN90" s="48"/>
      <c r="DJS90" s="440" t="s">
        <v>768</v>
      </c>
      <c r="DJT90" s="188">
        <f>SUM(DJQ89)</f>
        <v>2816000</v>
      </c>
      <c r="DJV90" s="48"/>
      <c r="DKA90" s="440" t="s">
        <v>768</v>
      </c>
      <c r="DKB90" s="188">
        <f>SUM(DJY89)</f>
        <v>2816000</v>
      </c>
      <c r="DKD90" s="48"/>
      <c r="DKI90" s="440" t="s">
        <v>768</v>
      </c>
      <c r="DKJ90" s="188">
        <f>SUM(DKG89)</f>
        <v>2816000</v>
      </c>
      <c r="DKL90" s="48"/>
      <c r="DKQ90" s="440" t="s">
        <v>768</v>
      </c>
      <c r="DKR90" s="188">
        <f>SUM(DKO89)</f>
        <v>2816000</v>
      </c>
      <c r="DKT90" s="48"/>
      <c r="DKY90" s="440" t="s">
        <v>768</v>
      </c>
      <c r="DKZ90" s="188">
        <f>SUM(DKW89)</f>
        <v>2816000</v>
      </c>
      <c r="DLB90" s="48"/>
      <c r="DLG90" s="440" t="s">
        <v>768</v>
      </c>
      <c r="DLH90" s="188">
        <f>SUM(DLE89)</f>
        <v>2816000</v>
      </c>
      <c r="DLJ90" s="48"/>
      <c r="DLO90" s="440" t="s">
        <v>768</v>
      </c>
      <c r="DLP90" s="188">
        <f>SUM(DLM89)</f>
        <v>2816000</v>
      </c>
      <c r="DLR90" s="48"/>
      <c r="DLW90" s="440" t="s">
        <v>768</v>
      </c>
      <c r="DLX90" s="188">
        <f>SUM(DLU89)</f>
        <v>2816000</v>
      </c>
      <c r="DLZ90" s="48"/>
      <c r="DME90" s="440" t="s">
        <v>768</v>
      </c>
      <c r="DMF90" s="188">
        <f>SUM(DMC89)</f>
        <v>2816000</v>
      </c>
      <c r="DMH90" s="48"/>
      <c r="DMM90" s="440" t="s">
        <v>768</v>
      </c>
      <c r="DMN90" s="188">
        <f>SUM(DMK89)</f>
        <v>2816000</v>
      </c>
      <c r="DMP90" s="48"/>
      <c r="DMU90" s="440" t="s">
        <v>768</v>
      </c>
      <c r="DMV90" s="188">
        <f>SUM(DMS89)</f>
        <v>2816000</v>
      </c>
      <c r="DMX90" s="48"/>
      <c r="DNC90" s="440" t="s">
        <v>768</v>
      </c>
      <c r="DND90" s="188">
        <f>SUM(DNA89)</f>
        <v>2816000</v>
      </c>
      <c r="DNF90" s="48"/>
      <c r="DNK90" s="440" t="s">
        <v>768</v>
      </c>
      <c r="DNL90" s="188">
        <f>SUM(DNI89)</f>
        <v>2816000</v>
      </c>
      <c r="DNN90" s="48"/>
      <c r="DNS90" s="440" t="s">
        <v>768</v>
      </c>
      <c r="DNT90" s="188">
        <f>SUM(DNQ89)</f>
        <v>2816000</v>
      </c>
      <c r="DNV90" s="48"/>
      <c r="DOA90" s="440" t="s">
        <v>768</v>
      </c>
      <c r="DOB90" s="188">
        <f>SUM(DNY89)</f>
        <v>2816000</v>
      </c>
      <c r="DOD90" s="48"/>
      <c r="DOI90" s="440" t="s">
        <v>768</v>
      </c>
      <c r="DOJ90" s="188">
        <f>SUM(DOG89)</f>
        <v>2816000</v>
      </c>
      <c r="DOL90" s="48"/>
      <c r="DOQ90" s="440" t="s">
        <v>768</v>
      </c>
      <c r="DOR90" s="188">
        <f>SUM(DOO89)</f>
        <v>2816000</v>
      </c>
      <c r="DOT90" s="48"/>
      <c r="DOY90" s="440" t="s">
        <v>768</v>
      </c>
      <c r="DOZ90" s="188">
        <f>SUM(DOW89)</f>
        <v>2816000</v>
      </c>
      <c r="DPB90" s="48"/>
      <c r="DPG90" s="440" t="s">
        <v>768</v>
      </c>
      <c r="DPH90" s="188">
        <f>SUM(DPE89)</f>
        <v>2816000</v>
      </c>
      <c r="DPJ90" s="48"/>
      <c r="DPO90" s="440" t="s">
        <v>768</v>
      </c>
      <c r="DPP90" s="188">
        <f>SUM(DPM89)</f>
        <v>2816000</v>
      </c>
      <c r="DPR90" s="48"/>
      <c r="DPW90" s="440" t="s">
        <v>768</v>
      </c>
      <c r="DPX90" s="188">
        <f>SUM(DPU89)</f>
        <v>2816000</v>
      </c>
      <c r="DPZ90" s="48"/>
      <c r="DQE90" s="440" t="s">
        <v>768</v>
      </c>
      <c r="DQF90" s="188">
        <f>SUM(DQC89)</f>
        <v>2816000</v>
      </c>
      <c r="DQH90" s="48"/>
      <c r="DQM90" s="440" t="s">
        <v>768</v>
      </c>
      <c r="DQN90" s="188">
        <f>SUM(DQK89)</f>
        <v>2816000</v>
      </c>
      <c r="DQP90" s="48"/>
      <c r="DQU90" s="440" t="s">
        <v>768</v>
      </c>
      <c r="DQV90" s="188">
        <f>SUM(DQS89)</f>
        <v>2816000</v>
      </c>
      <c r="DQX90" s="48"/>
      <c r="DRC90" s="440" t="s">
        <v>768</v>
      </c>
      <c r="DRD90" s="188">
        <f>SUM(DRA89)</f>
        <v>2816000</v>
      </c>
      <c r="DRF90" s="48"/>
      <c r="DRK90" s="440" t="s">
        <v>768</v>
      </c>
      <c r="DRL90" s="188">
        <f>SUM(DRI89)</f>
        <v>2816000</v>
      </c>
      <c r="DRN90" s="48"/>
      <c r="DRS90" s="440" t="s">
        <v>768</v>
      </c>
      <c r="DRT90" s="188">
        <f>SUM(DRQ89)</f>
        <v>2816000</v>
      </c>
      <c r="DRV90" s="48"/>
      <c r="DSA90" s="440" t="s">
        <v>768</v>
      </c>
      <c r="DSB90" s="188">
        <f>SUM(DRY89)</f>
        <v>2816000</v>
      </c>
      <c r="DSD90" s="48"/>
      <c r="DSI90" s="440" t="s">
        <v>768</v>
      </c>
      <c r="DSJ90" s="188">
        <f>SUM(DSG89)</f>
        <v>2816000</v>
      </c>
      <c r="DSL90" s="48"/>
      <c r="DSQ90" s="440" t="s">
        <v>768</v>
      </c>
      <c r="DSR90" s="188">
        <f>SUM(DSO89)</f>
        <v>2816000</v>
      </c>
      <c r="DST90" s="48"/>
      <c r="DSY90" s="440" t="s">
        <v>768</v>
      </c>
      <c r="DSZ90" s="188">
        <f>SUM(DSW89)</f>
        <v>2816000</v>
      </c>
      <c r="DTB90" s="48"/>
      <c r="DTG90" s="440" t="s">
        <v>768</v>
      </c>
      <c r="DTH90" s="188">
        <f>SUM(DTE89)</f>
        <v>2816000</v>
      </c>
      <c r="DTJ90" s="48"/>
      <c r="DTO90" s="440" t="s">
        <v>768</v>
      </c>
      <c r="DTP90" s="188">
        <f>SUM(DTM89)</f>
        <v>2816000</v>
      </c>
      <c r="DTR90" s="48"/>
      <c r="DTW90" s="440" t="s">
        <v>768</v>
      </c>
      <c r="DTX90" s="188">
        <f>SUM(DTU89)</f>
        <v>2816000</v>
      </c>
      <c r="DTZ90" s="48"/>
      <c r="DUE90" s="440" t="s">
        <v>768</v>
      </c>
      <c r="DUF90" s="188">
        <f>SUM(DUC89)</f>
        <v>2816000</v>
      </c>
      <c r="DUH90" s="48"/>
      <c r="DUM90" s="440" t="s">
        <v>768</v>
      </c>
      <c r="DUN90" s="188">
        <f>SUM(DUK89)</f>
        <v>2816000</v>
      </c>
      <c r="DUP90" s="48"/>
      <c r="DUU90" s="440" t="s">
        <v>768</v>
      </c>
      <c r="DUV90" s="188">
        <f>SUM(DUS89)</f>
        <v>2816000</v>
      </c>
      <c r="DUX90" s="48"/>
      <c r="DVC90" s="440" t="s">
        <v>768</v>
      </c>
      <c r="DVD90" s="188">
        <f>SUM(DVA89)</f>
        <v>2816000</v>
      </c>
      <c r="DVF90" s="48"/>
      <c r="DVK90" s="440" t="s">
        <v>768</v>
      </c>
      <c r="DVL90" s="188">
        <f>SUM(DVI89)</f>
        <v>2816000</v>
      </c>
      <c r="DVN90" s="48"/>
      <c r="DVS90" s="440" t="s">
        <v>768</v>
      </c>
      <c r="DVT90" s="188">
        <f>SUM(DVQ89)</f>
        <v>2816000</v>
      </c>
      <c r="DVV90" s="48"/>
      <c r="DWA90" s="440" t="s">
        <v>768</v>
      </c>
      <c r="DWB90" s="188">
        <f>SUM(DVY89)</f>
        <v>2816000</v>
      </c>
      <c r="DWD90" s="48"/>
      <c r="DWI90" s="440" t="s">
        <v>768</v>
      </c>
      <c r="DWJ90" s="188">
        <f>SUM(DWG89)</f>
        <v>2816000</v>
      </c>
      <c r="DWL90" s="48"/>
      <c r="DWQ90" s="440" t="s">
        <v>768</v>
      </c>
      <c r="DWR90" s="188">
        <f>SUM(DWO89)</f>
        <v>2816000</v>
      </c>
      <c r="DWT90" s="48"/>
      <c r="DWY90" s="440" t="s">
        <v>768</v>
      </c>
      <c r="DWZ90" s="188">
        <f>SUM(DWW89)</f>
        <v>2816000</v>
      </c>
      <c r="DXB90" s="48"/>
      <c r="DXG90" s="440" t="s">
        <v>768</v>
      </c>
      <c r="DXH90" s="188">
        <f>SUM(DXE89)</f>
        <v>2816000</v>
      </c>
      <c r="DXJ90" s="48"/>
      <c r="DXO90" s="440" t="s">
        <v>768</v>
      </c>
      <c r="DXP90" s="188">
        <f>SUM(DXM89)</f>
        <v>2816000</v>
      </c>
      <c r="DXR90" s="48"/>
      <c r="DXW90" s="440" t="s">
        <v>768</v>
      </c>
      <c r="DXX90" s="188">
        <f>SUM(DXU89)</f>
        <v>2816000</v>
      </c>
      <c r="DXZ90" s="48"/>
      <c r="DYE90" s="440" t="s">
        <v>768</v>
      </c>
      <c r="DYF90" s="188">
        <f>SUM(DYC89)</f>
        <v>2816000</v>
      </c>
      <c r="DYH90" s="48"/>
      <c r="DYM90" s="440" t="s">
        <v>768</v>
      </c>
      <c r="DYN90" s="188">
        <f>SUM(DYK89)</f>
        <v>2816000</v>
      </c>
      <c r="DYP90" s="48"/>
      <c r="DYU90" s="440" t="s">
        <v>768</v>
      </c>
      <c r="DYV90" s="188">
        <f>SUM(DYS89)</f>
        <v>2816000</v>
      </c>
      <c r="DYX90" s="48"/>
      <c r="DZC90" s="440" t="s">
        <v>768</v>
      </c>
      <c r="DZD90" s="188">
        <f>SUM(DZA89)</f>
        <v>2816000</v>
      </c>
      <c r="DZF90" s="48"/>
      <c r="DZK90" s="440" t="s">
        <v>768</v>
      </c>
      <c r="DZL90" s="188">
        <f>SUM(DZI89)</f>
        <v>2816000</v>
      </c>
      <c r="DZN90" s="48"/>
      <c r="DZS90" s="440" t="s">
        <v>768</v>
      </c>
      <c r="DZT90" s="188">
        <f>SUM(DZQ89)</f>
        <v>2816000</v>
      </c>
      <c r="DZV90" s="48"/>
      <c r="EAA90" s="440" t="s">
        <v>768</v>
      </c>
      <c r="EAB90" s="188">
        <f>SUM(DZY89)</f>
        <v>2816000</v>
      </c>
      <c r="EAD90" s="48"/>
      <c r="EAI90" s="440" t="s">
        <v>768</v>
      </c>
      <c r="EAJ90" s="188">
        <f>SUM(EAG89)</f>
        <v>2816000</v>
      </c>
      <c r="EAL90" s="48"/>
      <c r="EAQ90" s="440" t="s">
        <v>768</v>
      </c>
      <c r="EAR90" s="188">
        <f>SUM(EAO89)</f>
        <v>2816000</v>
      </c>
      <c r="EAT90" s="48"/>
      <c r="EAY90" s="440" t="s">
        <v>768</v>
      </c>
      <c r="EAZ90" s="188">
        <f>SUM(EAW89)</f>
        <v>2816000</v>
      </c>
      <c r="EBB90" s="48"/>
      <c r="EBG90" s="440" t="s">
        <v>768</v>
      </c>
      <c r="EBH90" s="188">
        <f>SUM(EBE89)</f>
        <v>2816000</v>
      </c>
      <c r="EBJ90" s="48"/>
      <c r="EBO90" s="440" t="s">
        <v>768</v>
      </c>
      <c r="EBP90" s="188">
        <f>SUM(EBM89)</f>
        <v>2816000</v>
      </c>
      <c r="EBR90" s="48"/>
      <c r="EBW90" s="440" t="s">
        <v>768</v>
      </c>
      <c r="EBX90" s="188">
        <f>SUM(EBU89)</f>
        <v>2816000</v>
      </c>
      <c r="EBZ90" s="48"/>
      <c r="ECE90" s="440" t="s">
        <v>768</v>
      </c>
      <c r="ECF90" s="188">
        <f>SUM(ECC89)</f>
        <v>2816000</v>
      </c>
      <c r="ECH90" s="48"/>
      <c r="ECM90" s="440" t="s">
        <v>768</v>
      </c>
      <c r="ECN90" s="188">
        <f>SUM(ECK89)</f>
        <v>2816000</v>
      </c>
      <c r="ECP90" s="48"/>
      <c r="ECU90" s="440" t="s">
        <v>768</v>
      </c>
      <c r="ECV90" s="188">
        <f>SUM(ECS89)</f>
        <v>2816000</v>
      </c>
      <c r="ECX90" s="48"/>
      <c r="EDC90" s="440" t="s">
        <v>768</v>
      </c>
      <c r="EDD90" s="188">
        <f>SUM(EDA89)</f>
        <v>2816000</v>
      </c>
      <c r="EDF90" s="48"/>
      <c r="EDK90" s="440" t="s">
        <v>768</v>
      </c>
      <c r="EDL90" s="188">
        <f>SUM(EDI89)</f>
        <v>2816000</v>
      </c>
      <c r="EDN90" s="48"/>
      <c r="EDS90" s="440" t="s">
        <v>768</v>
      </c>
      <c r="EDT90" s="188">
        <f>SUM(EDQ89)</f>
        <v>2816000</v>
      </c>
      <c r="EDV90" s="48"/>
      <c r="EEA90" s="440" t="s">
        <v>768</v>
      </c>
      <c r="EEB90" s="188">
        <f>SUM(EDY89)</f>
        <v>2816000</v>
      </c>
      <c r="EED90" s="48"/>
      <c r="EEI90" s="440" t="s">
        <v>768</v>
      </c>
      <c r="EEJ90" s="188">
        <f>SUM(EEG89)</f>
        <v>2816000</v>
      </c>
      <c r="EEL90" s="48"/>
      <c r="EEQ90" s="440" t="s">
        <v>768</v>
      </c>
      <c r="EER90" s="188">
        <f>SUM(EEO89)</f>
        <v>2816000</v>
      </c>
      <c r="EET90" s="48"/>
      <c r="EEY90" s="440" t="s">
        <v>768</v>
      </c>
      <c r="EEZ90" s="188">
        <f>SUM(EEW89)</f>
        <v>2816000</v>
      </c>
      <c r="EFB90" s="48"/>
      <c r="EFG90" s="440" t="s">
        <v>768</v>
      </c>
      <c r="EFH90" s="188">
        <f>SUM(EFE89)</f>
        <v>2816000</v>
      </c>
      <c r="EFJ90" s="48"/>
      <c r="EFO90" s="440" t="s">
        <v>768</v>
      </c>
      <c r="EFP90" s="188">
        <f>SUM(EFM89)</f>
        <v>2816000</v>
      </c>
      <c r="EFR90" s="48"/>
      <c r="EFW90" s="440" t="s">
        <v>768</v>
      </c>
      <c r="EFX90" s="188">
        <f>SUM(EFU89)</f>
        <v>2816000</v>
      </c>
      <c r="EFZ90" s="48"/>
      <c r="EGE90" s="440" t="s">
        <v>768</v>
      </c>
      <c r="EGF90" s="188">
        <f>SUM(EGC89)</f>
        <v>2816000</v>
      </c>
      <c r="EGH90" s="48"/>
      <c r="EGM90" s="440" t="s">
        <v>768</v>
      </c>
      <c r="EGN90" s="188">
        <f>SUM(EGK89)</f>
        <v>2816000</v>
      </c>
      <c r="EGP90" s="48"/>
      <c r="EGU90" s="440" t="s">
        <v>768</v>
      </c>
      <c r="EGV90" s="188">
        <f>SUM(EGS89)</f>
        <v>2816000</v>
      </c>
      <c r="EGX90" s="48"/>
      <c r="EHC90" s="440" t="s">
        <v>768</v>
      </c>
      <c r="EHD90" s="188">
        <f>SUM(EHA89)</f>
        <v>2816000</v>
      </c>
      <c r="EHF90" s="48"/>
      <c r="EHK90" s="440" t="s">
        <v>768</v>
      </c>
      <c r="EHL90" s="188">
        <f>SUM(EHI89)</f>
        <v>2816000</v>
      </c>
      <c r="EHN90" s="48"/>
      <c r="EHS90" s="440" t="s">
        <v>768</v>
      </c>
      <c r="EHT90" s="188">
        <f>SUM(EHQ89)</f>
        <v>2816000</v>
      </c>
      <c r="EHV90" s="48"/>
      <c r="EIA90" s="440" t="s">
        <v>768</v>
      </c>
      <c r="EIB90" s="188">
        <f>SUM(EHY89)</f>
        <v>2816000</v>
      </c>
      <c r="EID90" s="48"/>
      <c r="EII90" s="440" t="s">
        <v>768</v>
      </c>
      <c r="EIJ90" s="188">
        <f>SUM(EIG89)</f>
        <v>2816000</v>
      </c>
      <c r="EIL90" s="48"/>
      <c r="EIQ90" s="440" t="s">
        <v>768</v>
      </c>
      <c r="EIR90" s="188">
        <f>SUM(EIO89)</f>
        <v>2816000</v>
      </c>
      <c r="EIT90" s="48"/>
      <c r="EIY90" s="440" t="s">
        <v>768</v>
      </c>
      <c r="EIZ90" s="188">
        <f>SUM(EIW89)</f>
        <v>2816000</v>
      </c>
      <c r="EJB90" s="48"/>
      <c r="EJG90" s="440" t="s">
        <v>768</v>
      </c>
      <c r="EJH90" s="188">
        <f>SUM(EJE89)</f>
        <v>2816000</v>
      </c>
      <c r="EJJ90" s="48"/>
      <c r="EJO90" s="440" t="s">
        <v>768</v>
      </c>
      <c r="EJP90" s="188">
        <f>SUM(EJM89)</f>
        <v>2816000</v>
      </c>
      <c r="EJR90" s="48"/>
      <c r="EJW90" s="440" t="s">
        <v>768</v>
      </c>
      <c r="EJX90" s="188">
        <f>SUM(EJU89)</f>
        <v>2816000</v>
      </c>
      <c r="EJZ90" s="48"/>
      <c r="EKE90" s="440" t="s">
        <v>768</v>
      </c>
      <c r="EKF90" s="188">
        <f>SUM(EKC89)</f>
        <v>2816000</v>
      </c>
      <c r="EKH90" s="48"/>
      <c r="EKM90" s="440" t="s">
        <v>768</v>
      </c>
      <c r="EKN90" s="188">
        <f>SUM(EKK89)</f>
        <v>2816000</v>
      </c>
      <c r="EKP90" s="48"/>
      <c r="EKU90" s="440" t="s">
        <v>768</v>
      </c>
      <c r="EKV90" s="188">
        <f>SUM(EKS89)</f>
        <v>2816000</v>
      </c>
      <c r="EKX90" s="48"/>
      <c r="ELC90" s="440" t="s">
        <v>768</v>
      </c>
      <c r="ELD90" s="188">
        <f>SUM(ELA89)</f>
        <v>2816000</v>
      </c>
      <c r="ELF90" s="48"/>
      <c r="ELK90" s="440" t="s">
        <v>768</v>
      </c>
      <c r="ELL90" s="188">
        <f>SUM(ELI89)</f>
        <v>2816000</v>
      </c>
      <c r="ELN90" s="48"/>
      <c r="ELS90" s="440" t="s">
        <v>768</v>
      </c>
      <c r="ELT90" s="188">
        <f>SUM(ELQ89)</f>
        <v>2816000</v>
      </c>
      <c r="ELV90" s="48"/>
      <c r="EMA90" s="440" t="s">
        <v>768</v>
      </c>
      <c r="EMB90" s="188">
        <f>SUM(ELY89)</f>
        <v>2816000</v>
      </c>
      <c r="EMD90" s="48"/>
      <c r="EMI90" s="440" t="s">
        <v>768</v>
      </c>
      <c r="EMJ90" s="188">
        <f>SUM(EMG89)</f>
        <v>2816000</v>
      </c>
      <c r="EML90" s="48"/>
      <c r="EMQ90" s="440" t="s">
        <v>768</v>
      </c>
      <c r="EMR90" s="188">
        <f>SUM(EMO89)</f>
        <v>2816000</v>
      </c>
      <c r="EMT90" s="48"/>
      <c r="EMY90" s="440" t="s">
        <v>768</v>
      </c>
      <c r="EMZ90" s="188">
        <f>SUM(EMW89)</f>
        <v>2816000</v>
      </c>
      <c r="ENB90" s="48"/>
      <c r="ENG90" s="440" t="s">
        <v>768</v>
      </c>
      <c r="ENH90" s="188">
        <f>SUM(ENE89)</f>
        <v>2816000</v>
      </c>
      <c r="ENJ90" s="48"/>
      <c r="ENO90" s="440" t="s">
        <v>768</v>
      </c>
      <c r="ENP90" s="188">
        <f>SUM(ENM89)</f>
        <v>2816000</v>
      </c>
      <c r="ENR90" s="48"/>
      <c r="ENW90" s="440" t="s">
        <v>768</v>
      </c>
      <c r="ENX90" s="188">
        <f>SUM(ENU89)</f>
        <v>2816000</v>
      </c>
      <c r="ENZ90" s="48"/>
      <c r="EOE90" s="440" t="s">
        <v>768</v>
      </c>
      <c r="EOF90" s="188">
        <f>SUM(EOC89)</f>
        <v>2816000</v>
      </c>
      <c r="EOH90" s="48"/>
      <c r="EOM90" s="440" t="s">
        <v>768</v>
      </c>
      <c r="EON90" s="188">
        <f>SUM(EOK89)</f>
        <v>2816000</v>
      </c>
      <c r="EOP90" s="48"/>
      <c r="EOU90" s="440" t="s">
        <v>768</v>
      </c>
      <c r="EOV90" s="188">
        <f>SUM(EOS89)</f>
        <v>2816000</v>
      </c>
      <c r="EOX90" s="48"/>
      <c r="EPC90" s="440" t="s">
        <v>768</v>
      </c>
      <c r="EPD90" s="188">
        <f>SUM(EPA89)</f>
        <v>2816000</v>
      </c>
      <c r="EPF90" s="48"/>
      <c r="EPK90" s="440" t="s">
        <v>768</v>
      </c>
      <c r="EPL90" s="188">
        <f>SUM(EPI89)</f>
        <v>2816000</v>
      </c>
      <c r="EPN90" s="48"/>
      <c r="EPS90" s="440" t="s">
        <v>768</v>
      </c>
      <c r="EPT90" s="188">
        <f>SUM(EPQ89)</f>
        <v>2816000</v>
      </c>
      <c r="EPV90" s="48"/>
      <c r="EQA90" s="440" t="s">
        <v>768</v>
      </c>
      <c r="EQB90" s="188">
        <f>SUM(EPY89)</f>
        <v>2816000</v>
      </c>
      <c r="EQD90" s="48"/>
      <c r="EQI90" s="440" t="s">
        <v>768</v>
      </c>
      <c r="EQJ90" s="188">
        <f>SUM(EQG89)</f>
        <v>2816000</v>
      </c>
      <c r="EQL90" s="48"/>
      <c r="EQQ90" s="440" t="s">
        <v>768</v>
      </c>
      <c r="EQR90" s="188">
        <f>SUM(EQO89)</f>
        <v>2816000</v>
      </c>
      <c r="EQT90" s="48"/>
      <c r="EQY90" s="440" t="s">
        <v>768</v>
      </c>
      <c r="EQZ90" s="188">
        <f>SUM(EQW89)</f>
        <v>2816000</v>
      </c>
      <c r="ERB90" s="48"/>
      <c r="ERG90" s="440" t="s">
        <v>768</v>
      </c>
      <c r="ERH90" s="188">
        <f>SUM(ERE89)</f>
        <v>2816000</v>
      </c>
      <c r="ERJ90" s="48"/>
      <c r="ERO90" s="440" t="s">
        <v>768</v>
      </c>
      <c r="ERP90" s="188">
        <f>SUM(ERM89)</f>
        <v>2816000</v>
      </c>
      <c r="ERR90" s="48"/>
      <c r="ERW90" s="440" t="s">
        <v>768</v>
      </c>
      <c r="ERX90" s="188">
        <f>SUM(ERU89)</f>
        <v>2816000</v>
      </c>
      <c r="ERZ90" s="48"/>
      <c r="ESE90" s="440" t="s">
        <v>768</v>
      </c>
      <c r="ESF90" s="188">
        <f>SUM(ESC89)</f>
        <v>2816000</v>
      </c>
      <c r="ESH90" s="48"/>
      <c r="ESM90" s="440" t="s">
        <v>768</v>
      </c>
      <c r="ESN90" s="188">
        <f>SUM(ESK89)</f>
        <v>2816000</v>
      </c>
      <c r="ESP90" s="48"/>
      <c r="ESU90" s="440" t="s">
        <v>768</v>
      </c>
      <c r="ESV90" s="188">
        <f>SUM(ESS89)</f>
        <v>2816000</v>
      </c>
      <c r="ESX90" s="48"/>
      <c r="ETC90" s="440" t="s">
        <v>768</v>
      </c>
      <c r="ETD90" s="188">
        <f>SUM(ETA89)</f>
        <v>2816000</v>
      </c>
      <c r="ETF90" s="48"/>
      <c r="ETK90" s="440" t="s">
        <v>768</v>
      </c>
      <c r="ETL90" s="188">
        <f>SUM(ETI89)</f>
        <v>2816000</v>
      </c>
      <c r="ETN90" s="48"/>
      <c r="ETS90" s="440" t="s">
        <v>768</v>
      </c>
      <c r="ETT90" s="188">
        <f>SUM(ETQ89)</f>
        <v>2816000</v>
      </c>
      <c r="ETV90" s="48"/>
      <c r="EUA90" s="440" t="s">
        <v>768</v>
      </c>
      <c r="EUB90" s="188">
        <f>SUM(ETY89)</f>
        <v>2816000</v>
      </c>
      <c r="EUD90" s="48"/>
      <c r="EUI90" s="440" t="s">
        <v>768</v>
      </c>
      <c r="EUJ90" s="188">
        <f>SUM(EUG89)</f>
        <v>2816000</v>
      </c>
      <c r="EUL90" s="48"/>
      <c r="EUQ90" s="440" t="s">
        <v>768</v>
      </c>
      <c r="EUR90" s="188">
        <f>SUM(EUO89)</f>
        <v>2816000</v>
      </c>
      <c r="EUT90" s="48"/>
      <c r="EUY90" s="440" t="s">
        <v>768</v>
      </c>
      <c r="EUZ90" s="188">
        <f>SUM(EUW89)</f>
        <v>2816000</v>
      </c>
      <c r="EVB90" s="48"/>
      <c r="EVG90" s="440" t="s">
        <v>768</v>
      </c>
      <c r="EVH90" s="188">
        <f>SUM(EVE89)</f>
        <v>2816000</v>
      </c>
      <c r="EVJ90" s="48"/>
      <c r="EVO90" s="440" t="s">
        <v>768</v>
      </c>
      <c r="EVP90" s="188">
        <f>SUM(EVM89)</f>
        <v>2816000</v>
      </c>
      <c r="EVR90" s="48"/>
      <c r="EVW90" s="440" t="s">
        <v>768</v>
      </c>
      <c r="EVX90" s="188">
        <f>SUM(EVU89)</f>
        <v>2816000</v>
      </c>
      <c r="EVZ90" s="48"/>
      <c r="EWE90" s="440" t="s">
        <v>768</v>
      </c>
      <c r="EWF90" s="188">
        <f>SUM(EWC89)</f>
        <v>2816000</v>
      </c>
      <c r="EWH90" s="48"/>
      <c r="EWM90" s="440" t="s">
        <v>768</v>
      </c>
      <c r="EWN90" s="188">
        <f>SUM(EWK89)</f>
        <v>2816000</v>
      </c>
      <c r="EWP90" s="48"/>
      <c r="EWU90" s="440" t="s">
        <v>768</v>
      </c>
      <c r="EWV90" s="188">
        <f>SUM(EWS89)</f>
        <v>2816000</v>
      </c>
      <c r="EWX90" s="48"/>
      <c r="EXC90" s="440" t="s">
        <v>768</v>
      </c>
      <c r="EXD90" s="188">
        <f>SUM(EXA89)</f>
        <v>2816000</v>
      </c>
      <c r="EXF90" s="48"/>
      <c r="EXK90" s="440" t="s">
        <v>768</v>
      </c>
      <c r="EXL90" s="188">
        <f>SUM(EXI89)</f>
        <v>2816000</v>
      </c>
      <c r="EXN90" s="48"/>
      <c r="EXS90" s="440" t="s">
        <v>768</v>
      </c>
      <c r="EXT90" s="188">
        <f>SUM(EXQ89)</f>
        <v>2816000</v>
      </c>
      <c r="EXV90" s="48"/>
      <c r="EYA90" s="440" t="s">
        <v>768</v>
      </c>
      <c r="EYB90" s="188">
        <f>SUM(EXY89)</f>
        <v>2816000</v>
      </c>
      <c r="EYD90" s="48"/>
      <c r="EYI90" s="440" t="s">
        <v>768</v>
      </c>
      <c r="EYJ90" s="188">
        <f>SUM(EYG89)</f>
        <v>2816000</v>
      </c>
      <c r="EYL90" s="48"/>
      <c r="EYQ90" s="440" t="s">
        <v>768</v>
      </c>
      <c r="EYR90" s="188">
        <f>SUM(EYO89)</f>
        <v>2816000</v>
      </c>
      <c r="EYT90" s="48"/>
      <c r="EYY90" s="440" t="s">
        <v>768</v>
      </c>
      <c r="EYZ90" s="188">
        <f>SUM(EYW89)</f>
        <v>2816000</v>
      </c>
      <c r="EZB90" s="48"/>
      <c r="EZG90" s="440" t="s">
        <v>768</v>
      </c>
      <c r="EZH90" s="188">
        <f>SUM(EZE89)</f>
        <v>2816000</v>
      </c>
      <c r="EZJ90" s="48"/>
      <c r="EZO90" s="440" t="s">
        <v>768</v>
      </c>
      <c r="EZP90" s="188">
        <f>SUM(EZM89)</f>
        <v>2816000</v>
      </c>
      <c r="EZR90" s="48"/>
      <c r="EZW90" s="440" t="s">
        <v>768</v>
      </c>
      <c r="EZX90" s="188">
        <f>SUM(EZU89)</f>
        <v>2816000</v>
      </c>
      <c r="EZZ90" s="48"/>
      <c r="FAE90" s="440" t="s">
        <v>768</v>
      </c>
      <c r="FAF90" s="188">
        <f>SUM(FAC89)</f>
        <v>2816000</v>
      </c>
      <c r="FAH90" s="48"/>
      <c r="FAM90" s="440" t="s">
        <v>768</v>
      </c>
      <c r="FAN90" s="188">
        <f>SUM(FAK89)</f>
        <v>2816000</v>
      </c>
      <c r="FAP90" s="48"/>
      <c r="FAU90" s="440" t="s">
        <v>768</v>
      </c>
      <c r="FAV90" s="188">
        <f>SUM(FAS89)</f>
        <v>2816000</v>
      </c>
      <c r="FAX90" s="48"/>
      <c r="FBC90" s="440" t="s">
        <v>768</v>
      </c>
      <c r="FBD90" s="188">
        <f>SUM(FBA89)</f>
        <v>2816000</v>
      </c>
      <c r="FBF90" s="48"/>
      <c r="FBK90" s="440" t="s">
        <v>768</v>
      </c>
      <c r="FBL90" s="188">
        <f>SUM(FBI89)</f>
        <v>2816000</v>
      </c>
      <c r="FBN90" s="48"/>
      <c r="FBS90" s="440" t="s">
        <v>768</v>
      </c>
      <c r="FBT90" s="188">
        <f>SUM(FBQ89)</f>
        <v>2816000</v>
      </c>
      <c r="FBV90" s="48"/>
      <c r="FCA90" s="440" t="s">
        <v>768</v>
      </c>
      <c r="FCB90" s="188">
        <f>SUM(FBY89)</f>
        <v>2816000</v>
      </c>
      <c r="FCD90" s="48"/>
      <c r="FCI90" s="440" t="s">
        <v>768</v>
      </c>
      <c r="FCJ90" s="188">
        <f>SUM(FCG89)</f>
        <v>2816000</v>
      </c>
      <c r="FCL90" s="48"/>
      <c r="FCQ90" s="440" t="s">
        <v>768</v>
      </c>
      <c r="FCR90" s="188">
        <f>SUM(FCO89)</f>
        <v>2816000</v>
      </c>
      <c r="FCT90" s="48"/>
      <c r="FCY90" s="440" t="s">
        <v>768</v>
      </c>
      <c r="FCZ90" s="188">
        <f>SUM(FCW89)</f>
        <v>2816000</v>
      </c>
      <c r="FDB90" s="48"/>
      <c r="FDG90" s="440" t="s">
        <v>768</v>
      </c>
      <c r="FDH90" s="188">
        <f>SUM(FDE89)</f>
        <v>2816000</v>
      </c>
      <c r="FDJ90" s="48"/>
      <c r="FDO90" s="440" t="s">
        <v>768</v>
      </c>
      <c r="FDP90" s="188">
        <f>SUM(FDM89)</f>
        <v>2816000</v>
      </c>
      <c r="FDR90" s="48"/>
      <c r="FDW90" s="440" t="s">
        <v>768</v>
      </c>
      <c r="FDX90" s="188">
        <f>SUM(FDU89)</f>
        <v>2816000</v>
      </c>
      <c r="FDZ90" s="48"/>
      <c r="FEE90" s="440" t="s">
        <v>768</v>
      </c>
      <c r="FEF90" s="188">
        <f>SUM(FEC89)</f>
        <v>2816000</v>
      </c>
      <c r="FEH90" s="48"/>
      <c r="FEM90" s="440" t="s">
        <v>768</v>
      </c>
      <c r="FEN90" s="188">
        <f>SUM(FEK89)</f>
        <v>2816000</v>
      </c>
      <c r="FEP90" s="48"/>
      <c r="FEU90" s="440" t="s">
        <v>768</v>
      </c>
      <c r="FEV90" s="188">
        <f>SUM(FES89)</f>
        <v>2816000</v>
      </c>
      <c r="FEX90" s="48"/>
      <c r="FFC90" s="440" t="s">
        <v>768</v>
      </c>
      <c r="FFD90" s="188">
        <f>SUM(FFA89)</f>
        <v>2816000</v>
      </c>
      <c r="FFF90" s="48"/>
      <c r="FFK90" s="440" t="s">
        <v>768</v>
      </c>
      <c r="FFL90" s="188">
        <f>SUM(FFI89)</f>
        <v>2816000</v>
      </c>
      <c r="FFN90" s="48"/>
      <c r="FFS90" s="440" t="s">
        <v>768</v>
      </c>
      <c r="FFT90" s="188">
        <f>SUM(FFQ89)</f>
        <v>2816000</v>
      </c>
      <c r="FFV90" s="48"/>
      <c r="FGA90" s="440" t="s">
        <v>768</v>
      </c>
      <c r="FGB90" s="188">
        <f>SUM(FFY89)</f>
        <v>2816000</v>
      </c>
      <c r="FGD90" s="48"/>
      <c r="FGI90" s="440" t="s">
        <v>768</v>
      </c>
      <c r="FGJ90" s="188">
        <f>SUM(FGG89)</f>
        <v>2816000</v>
      </c>
      <c r="FGL90" s="48"/>
      <c r="FGQ90" s="440" t="s">
        <v>768</v>
      </c>
      <c r="FGR90" s="188">
        <f>SUM(FGO89)</f>
        <v>2816000</v>
      </c>
      <c r="FGT90" s="48"/>
      <c r="FGY90" s="440" t="s">
        <v>768</v>
      </c>
      <c r="FGZ90" s="188">
        <f>SUM(FGW89)</f>
        <v>2816000</v>
      </c>
      <c r="FHB90" s="48"/>
      <c r="FHG90" s="440" t="s">
        <v>768</v>
      </c>
      <c r="FHH90" s="188">
        <f>SUM(FHE89)</f>
        <v>2816000</v>
      </c>
      <c r="FHJ90" s="48"/>
      <c r="FHO90" s="440" t="s">
        <v>768</v>
      </c>
      <c r="FHP90" s="188">
        <f>SUM(FHM89)</f>
        <v>2816000</v>
      </c>
      <c r="FHR90" s="48"/>
      <c r="FHW90" s="440" t="s">
        <v>768</v>
      </c>
      <c r="FHX90" s="188">
        <f>SUM(FHU89)</f>
        <v>2816000</v>
      </c>
      <c r="FHZ90" s="48"/>
      <c r="FIE90" s="440" t="s">
        <v>768</v>
      </c>
      <c r="FIF90" s="188">
        <f>SUM(FIC89)</f>
        <v>2816000</v>
      </c>
      <c r="FIH90" s="48"/>
      <c r="FIM90" s="440" t="s">
        <v>768</v>
      </c>
      <c r="FIN90" s="188">
        <f>SUM(FIK89)</f>
        <v>2816000</v>
      </c>
      <c r="FIP90" s="48"/>
      <c r="FIU90" s="440" t="s">
        <v>768</v>
      </c>
      <c r="FIV90" s="188">
        <f>SUM(FIS89)</f>
        <v>2816000</v>
      </c>
      <c r="FIX90" s="48"/>
      <c r="FJC90" s="440" t="s">
        <v>768</v>
      </c>
      <c r="FJD90" s="188">
        <f>SUM(FJA89)</f>
        <v>2816000</v>
      </c>
      <c r="FJF90" s="48"/>
      <c r="FJK90" s="440" t="s">
        <v>768</v>
      </c>
      <c r="FJL90" s="188">
        <f>SUM(FJI89)</f>
        <v>2816000</v>
      </c>
      <c r="FJN90" s="48"/>
      <c r="FJS90" s="440" t="s">
        <v>768</v>
      </c>
      <c r="FJT90" s="188">
        <f>SUM(FJQ89)</f>
        <v>2816000</v>
      </c>
      <c r="FJV90" s="48"/>
      <c r="FKA90" s="440" t="s">
        <v>768</v>
      </c>
      <c r="FKB90" s="188">
        <f>SUM(FJY89)</f>
        <v>2816000</v>
      </c>
      <c r="FKD90" s="48"/>
      <c r="FKI90" s="440" t="s">
        <v>768</v>
      </c>
      <c r="FKJ90" s="188">
        <f>SUM(FKG89)</f>
        <v>2816000</v>
      </c>
      <c r="FKL90" s="48"/>
      <c r="FKQ90" s="440" t="s">
        <v>768</v>
      </c>
      <c r="FKR90" s="188">
        <f>SUM(FKO89)</f>
        <v>2816000</v>
      </c>
      <c r="FKT90" s="48"/>
      <c r="FKY90" s="440" t="s">
        <v>768</v>
      </c>
      <c r="FKZ90" s="188">
        <f>SUM(FKW89)</f>
        <v>2816000</v>
      </c>
      <c r="FLB90" s="48"/>
      <c r="FLG90" s="440" t="s">
        <v>768</v>
      </c>
      <c r="FLH90" s="188">
        <f>SUM(FLE89)</f>
        <v>2816000</v>
      </c>
      <c r="FLJ90" s="48"/>
      <c r="FLO90" s="440" t="s">
        <v>768</v>
      </c>
      <c r="FLP90" s="188">
        <f>SUM(FLM89)</f>
        <v>2816000</v>
      </c>
      <c r="FLR90" s="48"/>
      <c r="FLW90" s="440" t="s">
        <v>768</v>
      </c>
      <c r="FLX90" s="188">
        <f>SUM(FLU89)</f>
        <v>2816000</v>
      </c>
      <c r="FLZ90" s="48"/>
      <c r="FME90" s="440" t="s">
        <v>768</v>
      </c>
      <c r="FMF90" s="188">
        <f>SUM(FMC89)</f>
        <v>2816000</v>
      </c>
      <c r="FMH90" s="48"/>
      <c r="FMM90" s="440" t="s">
        <v>768</v>
      </c>
      <c r="FMN90" s="188">
        <f>SUM(FMK89)</f>
        <v>2816000</v>
      </c>
      <c r="FMP90" s="48"/>
      <c r="FMU90" s="440" t="s">
        <v>768</v>
      </c>
      <c r="FMV90" s="188">
        <f>SUM(FMS89)</f>
        <v>2816000</v>
      </c>
      <c r="FMX90" s="48"/>
      <c r="FNC90" s="440" t="s">
        <v>768</v>
      </c>
      <c r="FND90" s="188">
        <f>SUM(FNA89)</f>
        <v>2816000</v>
      </c>
      <c r="FNF90" s="48"/>
      <c r="FNK90" s="440" t="s">
        <v>768</v>
      </c>
      <c r="FNL90" s="188">
        <f>SUM(FNI89)</f>
        <v>2816000</v>
      </c>
      <c r="FNN90" s="48"/>
      <c r="FNS90" s="440" t="s">
        <v>768</v>
      </c>
      <c r="FNT90" s="188">
        <f>SUM(FNQ89)</f>
        <v>2816000</v>
      </c>
      <c r="FNV90" s="48"/>
      <c r="FOA90" s="440" t="s">
        <v>768</v>
      </c>
      <c r="FOB90" s="188">
        <f>SUM(FNY89)</f>
        <v>2816000</v>
      </c>
      <c r="FOD90" s="48"/>
      <c r="FOI90" s="440" t="s">
        <v>768</v>
      </c>
      <c r="FOJ90" s="188">
        <f>SUM(FOG89)</f>
        <v>2816000</v>
      </c>
      <c r="FOL90" s="48"/>
      <c r="FOQ90" s="440" t="s">
        <v>768</v>
      </c>
      <c r="FOR90" s="188">
        <f>SUM(FOO89)</f>
        <v>2816000</v>
      </c>
      <c r="FOT90" s="48"/>
      <c r="FOY90" s="440" t="s">
        <v>768</v>
      </c>
      <c r="FOZ90" s="188">
        <f>SUM(FOW89)</f>
        <v>2816000</v>
      </c>
      <c r="FPB90" s="48"/>
      <c r="FPG90" s="440" t="s">
        <v>768</v>
      </c>
      <c r="FPH90" s="188">
        <f>SUM(FPE89)</f>
        <v>2816000</v>
      </c>
      <c r="FPJ90" s="48"/>
      <c r="FPO90" s="440" t="s">
        <v>768</v>
      </c>
      <c r="FPP90" s="188">
        <f>SUM(FPM89)</f>
        <v>2816000</v>
      </c>
      <c r="FPR90" s="48"/>
      <c r="FPW90" s="440" t="s">
        <v>768</v>
      </c>
      <c r="FPX90" s="188">
        <f>SUM(FPU89)</f>
        <v>2816000</v>
      </c>
      <c r="FPZ90" s="48"/>
      <c r="FQE90" s="440" t="s">
        <v>768</v>
      </c>
      <c r="FQF90" s="188">
        <f>SUM(FQC89)</f>
        <v>2816000</v>
      </c>
      <c r="FQH90" s="48"/>
      <c r="FQM90" s="440" t="s">
        <v>768</v>
      </c>
      <c r="FQN90" s="188">
        <f>SUM(FQK89)</f>
        <v>2816000</v>
      </c>
      <c r="FQP90" s="48"/>
      <c r="FQU90" s="440" t="s">
        <v>768</v>
      </c>
      <c r="FQV90" s="188">
        <f>SUM(FQS89)</f>
        <v>2816000</v>
      </c>
      <c r="FQX90" s="48"/>
      <c r="FRC90" s="440" t="s">
        <v>768</v>
      </c>
      <c r="FRD90" s="188">
        <f>SUM(FRA89)</f>
        <v>2816000</v>
      </c>
      <c r="FRF90" s="48"/>
      <c r="FRK90" s="440" t="s">
        <v>768</v>
      </c>
      <c r="FRL90" s="188">
        <f>SUM(FRI89)</f>
        <v>2816000</v>
      </c>
      <c r="FRN90" s="48"/>
      <c r="FRS90" s="440" t="s">
        <v>768</v>
      </c>
      <c r="FRT90" s="188">
        <f>SUM(FRQ89)</f>
        <v>2816000</v>
      </c>
      <c r="FRV90" s="48"/>
      <c r="FSA90" s="440" t="s">
        <v>768</v>
      </c>
      <c r="FSB90" s="188">
        <f>SUM(FRY89)</f>
        <v>2816000</v>
      </c>
      <c r="FSD90" s="48"/>
      <c r="FSI90" s="440" t="s">
        <v>768</v>
      </c>
      <c r="FSJ90" s="188">
        <f>SUM(FSG89)</f>
        <v>2816000</v>
      </c>
      <c r="FSL90" s="48"/>
      <c r="FSQ90" s="440" t="s">
        <v>768</v>
      </c>
      <c r="FSR90" s="188">
        <f>SUM(FSO89)</f>
        <v>2816000</v>
      </c>
      <c r="FST90" s="48"/>
      <c r="FSY90" s="440" t="s">
        <v>768</v>
      </c>
      <c r="FSZ90" s="188">
        <f>SUM(FSW89)</f>
        <v>2816000</v>
      </c>
      <c r="FTB90" s="48"/>
      <c r="FTG90" s="440" t="s">
        <v>768</v>
      </c>
      <c r="FTH90" s="188">
        <f>SUM(FTE89)</f>
        <v>2816000</v>
      </c>
      <c r="FTJ90" s="48"/>
      <c r="FTO90" s="440" t="s">
        <v>768</v>
      </c>
      <c r="FTP90" s="188">
        <f>SUM(FTM89)</f>
        <v>2816000</v>
      </c>
      <c r="FTR90" s="48"/>
      <c r="FTW90" s="440" t="s">
        <v>768</v>
      </c>
      <c r="FTX90" s="188">
        <f>SUM(FTU89)</f>
        <v>2816000</v>
      </c>
      <c r="FTZ90" s="48"/>
      <c r="FUE90" s="440" t="s">
        <v>768</v>
      </c>
      <c r="FUF90" s="188">
        <f>SUM(FUC89)</f>
        <v>2816000</v>
      </c>
      <c r="FUH90" s="48"/>
      <c r="FUM90" s="440" t="s">
        <v>768</v>
      </c>
      <c r="FUN90" s="188">
        <f>SUM(FUK89)</f>
        <v>2816000</v>
      </c>
      <c r="FUP90" s="48"/>
      <c r="FUU90" s="440" t="s">
        <v>768</v>
      </c>
      <c r="FUV90" s="188">
        <f>SUM(FUS89)</f>
        <v>2816000</v>
      </c>
      <c r="FUX90" s="48"/>
      <c r="FVC90" s="440" t="s">
        <v>768</v>
      </c>
      <c r="FVD90" s="188">
        <f>SUM(FVA89)</f>
        <v>2816000</v>
      </c>
      <c r="FVF90" s="48"/>
      <c r="FVK90" s="440" t="s">
        <v>768</v>
      </c>
      <c r="FVL90" s="188">
        <f>SUM(FVI89)</f>
        <v>2816000</v>
      </c>
      <c r="FVN90" s="48"/>
      <c r="FVS90" s="440" t="s">
        <v>768</v>
      </c>
      <c r="FVT90" s="188">
        <f>SUM(FVQ89)</f>
        <v>2816000</v>
      </c>
      <c r="FVV90" s="48"/>
      <c r="FWA90" s="440" t="s">
        <v>768</v>
      </c>
      <c r="FWB90" s="188">
        <f>SUM(FVY89)</f>
        <v>2816000</v>
      </c>
      <c r="FWD90" s="48"/>
      <c r="FWI90" s="440" t="s">
        <v>768</v>
      </c>
      <c r="FWJ90" s="188">
        <f>SUM(FWG89)</f>
        <v>2816000</v>
      </c>
      <c r="FWL90" s="48"/>
      <c r="FWQ90" s="440" t="s">
        <v>768</v>
      </c>
      <c r="FWR90" s="188">
        <f>SUM(FWO89)</f>
        <v>2816000</v>
      </c>
      <c r="FWT90" s="48"/>
      <c r="FWY90" s="440" t="s">
        <v>768</v>
      </c>
      <c r="FWZ90" s="188">
        <f>SUM(FWW89)</f>
        <v>2816000</v>
      </c>
      <c r="FXB90" s="48"/>
      <c r="FXG90" s="440" t="s">
        <v>768</v>
      </c>
      <c r="FXH90" s="188">
        <f>SUM(FXE89)</f>
        <v>2816000</v>
      </c>
      <c r="FXJ90" s="48"/>
      <c r="FXO90" s="440" t="s">
        <v>768</v>
      </c>
      <c r="FXP90" s="188">
        <f>SUM(FXM89)</f>
        <v>2816000</v>
      </c>
      <c r="FXR90" s="48"/>
      <c r="FXW90" s="440" t="s">
        <v>768</v>
      </c>
      <c r="FXX90" s="188">
        <f>SUM(FXU89)</f>
        <v>2816000</v>
      </c>
      <c r="FXZ90" s="48"/>
      <c r="FYE90" s="440" t="s">
        <v>768</v>
      </c>
      <c r="FYF90" s="188">
        <f>SUM(FYC89)</f>
        <v>2816000</v>
      </c>
      <c r="FYH90" s="48"/>
      <c r="FYM90" s="440" t="s">
        <v>768</v>
      </c>
      <c r="FYN90" s="188">
        <f>SUM(FYK89)</f>
        <v>2816000</v>
      </c>
      <c r="FYP90" s="48"/>
      <c r="FYU90" s="440" t="s">
        <v>768</v>
      </c>
      <c r="FYV90" s="188">
        <f>SUM(FYS89)</f>
        <v>2816000</v>
      </c>
      <c r="FYX90" s="48"/>
      <c r="FZC90" s="440" t="s">
        <v>768</v>
      </c>
      <c r="FZD90" s="188">
        <f>SUM(FZA89)</f>
        <v>2816000</v>
      </c>
      <c r="FZF90" s="48"/>
      <c r="FZK90" s="440" t="s">
        <v>768</v>
      </c>
      <c r="FZL90" s="188">
        <f>SUM(FZI89)</f>
        <v>2816000</v>
      </c>
      <c r="FZN90" s="48"/>
      <c r="FZS90" s="440" t="s">
        <v>768</v>
      </c>
      <c r="FZT90" s="188">
        <f>SUM(FZQ89)</f>
        <v>2816000</v>
      </c>
      <c r="FZV90" s="48"/>
      <c r="GAA90" s="440" t="s">
        <v>768</v>
      </c>
      <c r="GAB90" s="188">
        <f>SUM(FZY89)</f>
        <v>2816000</v>
      </c>
      <c r="GAD90" s="48"/>
      <c r="GAI90" s="440" t="s">
        <v>768</v>
      </c>
      <c r="GAJ90" s="188">
        <f>SUM(GAG89)</f>
        <v>2816000</v>
      </c>
      <c r="GAL90" s="48"/>
      <c r="GAQ90" s="440" t="s">
        <v>768</v>
      </c>
      <c r="GAR90" s="188">
        <f>SUM(GAO89)</f>
        <v>2816000</v>
      </c>
      <c r="GAT90" s="48"/>
      <c r="GAY90" s="440" t="s">
        <v>768</v>
      </c>
      <c r="GAZ90" s="188">
        <f>SUM(GAW89)</f>
        <v>2816000</v>
      </c>
      <c r="GBB90" s="48"/>
      <c r="GBG90" s="440" t="s">
        <v>768</v>
      </c>
      <c r="GBH90" s="188">
        <f>SUM(GBE89)</f>
        <v>2816000</v>
      </c>
      <c r="GBJ90" s="48"/>
      <c r="GBO90" s="440" t="s">
        <v>768</v>
      </c>
      <c r="GBP90" s="188">
        <f>SUM(GBM89)</f>
        <v>2816000</v>
      </c>
      <c r="GBR90" s="48"/>
      <c r="GBW90" s="440" t="s">
        <v>768</v>
      </c>
      <c r="GBX90" s="188">
        <f>SUM(GBU89)</f>
        <v>2816000</v>
      </c>
      <c r="GBZ90" s="48"/>
      <c r="GCE90" s="440" t="s">
        <v>768</v>
      </c>
      <c r="GCF90" s="188">
        <f>SUM(GCC89)</f>
        <v>2816000</v>
      </c>
      <c r="GCH90" s="48"/>
      <c r="GCM90" s="440" t="s">
        <v>768</v>
      </c>
      <c r="GCN90" s="188">
        <f>SUM(GCK89)</f>
        <v>2816000</v>
      </c>
      <c r="GCP90" s="48"/>
      <c r="GCU90" s="440" t="s">
        <v>768</v>
      </c>
      <c r="GCV90" s="188">
        <f>SUM(GCS89)</f>
        <v>2816000</v>
      </c>
      <c r="GCX90" s="48"/>
      <c r="GDC90" s="440" t="s">
        <v>768</v>
      </c>
      <c r="GDD90" s="188">
        <f>SUM(GDA89)</f>
        <v>2816000</v>
      </c>
      <c r="GDF90" s="48"/>
      <c r="GDK90" s="440" t="s">
        <v>768</v>
      </c>
      <c r="GDL90" s="188">
        <f>SUM(GDI89)</f>
        <v>2816000</v>
      </c>
      <c r="GDN90" s="48"/>
      <c r="GDS90" s="440" t="s">
        <v>768</v>
      </c>
      <c r="GDT90" s="188">
        <f>SUM(GDQ89)</f>
        <v>2816000</v>
      </c>
      <c r="GDV90" s="48"/>
      <c r="GEA90" s="440" t="s">
        <v>768</v>
      </c>
      <c r="GEB90" s="188">
        <f>SUM(GDY89)</f>
        <v>2816000</v>
      </c>
      <c r="GED90" s="48"/>
      <c r="GEI90" s="440" t="s">
        <v>768</v>
      </c>
      <c r="GEJ90" s="188">
        <f>SUM(GEG89)</f>
        <v>2816000</v>
      </c>
      <c r="GEL90" s="48"/>
      <c r="GEQ90" s="440" t="s">
        <v>768</v>
      </c>
      <c r="GER90" s="188">
        <f>SUM(GEO89)</f>
        <v>2816000</v>
      </c>
      <c r="GET90" s="48"/>
      <c r="GEY90" s="440" t="s">
        <v>768</v>
      </c>
      <c r="GEZ90" s="188">
        <f>SUM(GEW89)</f>
        <v>2816000</v>
      </c>
      <c r="GFB90" s="48"/>
      <c r="GFG90" s="440" t="s">
        <v>768</v>
      </c>
      <c r="GFH90" s="188">
        <f>SUM(GFE89)</f>
        <v>2816000</v>
      </c>
      <c r="GFJ90" s="48"/>
      <c r="GFO90" s="440" t="s">
        <v>768</v>
      </c>
      <c r="GFP90" s="188">
        <f>SUM(GFM89)</f>
        <v>2816000</v>
      </c>
      <c r="GFR90" s="48"/>
      <c r="GFW90" s="440" t="s">
        <v>768</v>
      </c>
      <c r="GFX90" s="188">
        <f>SUM(GFU89)</f>
        <v>2816000</v>
      </c>
      <c r="GFZ90" s="48"/>
      <c r="GGE90" s="440" t="s">
        <v>768</v>
      </c>
      <c r="GGF90" s="188">
        <f>SUM(GGC89)</f>
        <v>2816000</v>
      </c>
      <c r="GGH90" s="48"/>
      <c r="GGM90" s="440" t="s">
        <v>768</v>
      </c>
      <c r="GGN90" s="188">
        <f>SUM(GGK89)</f>
        <v>2816000</v>
      </c>
      <c r="GGP90" s="48"/>
      <c r="GGU90" s="440" t="s">
        <v>768</v>
      </c>
      <c r="GGV90" s="188">
        <f>SUM(GGS89)</f>
        <v>2816000</v>
      </c>
      <c r="GGX90" s="48"/>
      <c r="GHC90" s="440" t="s">
        <v>768</v>
      </c>
      <c r="GHD90" s="188">
        <f>SUM(GHA89)</f>
        <v>2816000</v>
      </c>
      <c r="GHF90" s="48"/>
      <c r="GHK90" s="440" t="s">
        <v>768</v>
      </c>
      <c r="GHL90" s="188">
        <f>SUM(GHI89)</f>
        <v>2816000</v>
      </c>
      <c r="GHN90" s="48"/>
      <c r="GHS90" s="440" t="s">
        <v>768</v>
      </c>
      <c r="GHT90" s="188">
        <f>SUM(GHQ89)</f>
        <v>2816000</v>
      </c>
      <c r="GHV90" s="48"/>
      <c r="GIA90" s="440" t="s">
        <v>768</v>
      </c>
      <c r="GIB90" s="188">
        <f>SUM(GHY89)</f>
        <v>2816000</v>
      </c>
      <c r="GID90" s="48"/>
      <c r="GII90" s="440" t="s">
        <v>768</v>
      </c>
      <c r="GIJ90" s="188">
        <f>SUM(GIG89)</f>
        <v>2816000</v>
      </c>
      <c r="GIL90" s="48"/>
      <c r="GIQ90" s="440" t="s">
        <v>768</v>
      </c>
      <c r="GIR90" s="188">
        <f>SUM(GIO89)</f>
        <v>2816000</v>
      </c>
      <c r="GIT90" s="48"/>
      <c r="GIY90" s="440" t="s">
        <v>768</v>
      </c>
      <c r="GIZ90" s="188">
        <f>SUM(GIW89)</f>
        <v>2816000</v>
      </c>
      <c r="GJB90" s="48"/>
      <c r="GJG90" s="440" t="s">
        <v>768</v>
      </c>
      <c r="GJH90" s="188">
        <f>SUM(GJE89)</f>
        <v>2816000</v>
      </c>
      <c r="GJJ90" s="48"/>
      <c r="GJO90" s="440" t="s">
        <v>768</v>
      </c>
      <c r="GJP90" s="188">
        <f>SUM(GJM89)</f>
        <v>2816000</v>
      </c>
      <c r="GJR90" s="48"/>
      <c r="GJW90" s="440" t="s">
        <v>768</v>
      </c>
      <c r="GJX90" s="188">
        <f>SUM(GJU89)</f>
        <v>2816000</v>
      </c>
      <c r="GJZ90" s="48"/>
      <c r="GKE90" s="440" t="s">
        <v>768</v>
      </c>
      <c r="GKF90" s="188">
        <f>SUM(GKC89)</f>
        <v>2816000</v>
      </c>
      <c r="GKH90" s="48"/>
      <c r="GKM90" s="440" t="s">
        <v>768</v>
      </c>
      <c r="GKN90" s="188">
        <f>SUM(GKK89)</f>
        <v>2816000</v>
      </c>
      <c r="GKP90" s="48"/>
      <c r="GKU90" s="440" t="s">
        <v>768</v>
      </c>
      <c r="GKV90" s="188">
        <f>SUM(GKS89)</f>
        <v>2816000</v>
      </c>
      <c r="GKX90" s="48"/>
      <c r="GLC90" s="440" t="s">
        <v>768</v>
      </c>
      <c r="GLD90" s="188">
        <f>SUM(GLA89)</f>
        <v>2816000</v>
      </c>
      <c r="GLF90" s="48"/>
      <c r="GLK90" s="440" t="s">
        <v>768</v>
      </c>
      <c r="GLL90" s="188">
        <f>SUM(GLI89)</f>
        <v>2816000</v>
      </c>
      <c r="GLN90" s="48"/>
      <c r="GLS90" s="440" t="s">
        <v>768</v>
      </c>
      <c r="GLT90" s="188">
        <f>SUM(GLQ89)</f>
        <v>2816000</v>
      </c>
      <c r="GLV90" s="48"/>
      <c r="GMA90" s="440" t="s">
        <v>768</v>
      </c>
      <c r="GMB90" s="188">
        <f>SUM(GLY89)</f>
        <v>2816000</v>
      </c>
      <c r="GMD90" s="48"/>
      <c r="GMI90" s="440" t="s">
        <v>768</v>
      </c>
      <c r="GMJ90" s="188">
        <f>SUM(GMG89)</f>
        <v>2816000</v>
      </c>
      <c r="GML90" s="48"/>
      <c r="GMQ90" s="440" t="s">
        <v>768</v>
      </c>
      <c r="GMR90" s="188">
        <f>SUM(GMO89)</f>
        <v>2816000</v>
      </c>
      <c r="GMT90" s="48"/>
      <c r="GMY90" s="440" t="s">
        <v>768</v>
      </c>
      <c r="GMZ90" s="188">
        <f>SUM(GMW89)</f>
        <v>2816000</v>
      </c>
      <c r="GNB90" s="48"/>
      <c r="GNG90" s="440" t="s">
        <v>768</v>
      </c>
      <c r="GNH90" s="188">
        <f>SUM(GNE89)</f>
        <v>2816000</v>
      </c>
      <c r="GNJ90" s="48"/>
      <c r="GNO90" s="440" t="s">
        <v>768</v>
      </c>
      <c r="GNP90" s="188">
        <f>SUM(GNM89)</f>
        <v>2816000</v>
      </c>
      <c r="GNR90" s="48"/>
      <c r="GNW90" s="440" t="s">
        <v>768</v>
      </c>
      <c r="GNX90" s="188">
        <f>SUM(GNU89)</f>
        <v>2816000</v>
      </c>
      <c r="GNZ90" s="48"/>
      <c r="GOE90" s="440" t="s">
        <v>768</v>
      </c>
      <c r="GOF90" s="188">
        <f>SUM(GOC89)</f>
        <v>2816000</v>
      </c>
      <c r="GOH90" s="48"/>
      <c r="GOM90" s="440" t="s">
        <v>768</v>
      </c>
      <c r="GON90" s="188">
        <f>SUM(GOK89)</f>
        <v>2816000</v>
      </c>
      <c r="GOP90" s="48"/>
      <c r="GOU90" s="440" t="s">
        <v>768</v>
      </c>
      <c r="GOV90" s="188">
        <f>SUM(GOS89)</f>
        <v>2816000</v>
      </c>
      <c r="GOX90" s="48"/>
      <c r="GPC90" s="440" t="s">
        <v>768</v>
      </c>
      <c r="GPD90" s="188">
        <f>SUM(GPA89)</f>
        <v>2816000</v>
      </c>
      <c r="GPF90" s="48"/>
      <c r="GPK90" s="440" t="s">
        <v>768</v>
      </c>
      <c r="GPL90" s="188">
        <f>SUM(GPI89)</f>
        <v>2816000</v>
      </c>
      <c r="GPN90" s="48"/>
      <c r="GPS90" s="440" t="s">
        <v>768</v>
      </c>
      <c r="GPT90" s="188">
        <f>SUM(GPQ89)</f>
        <v>2816000</v>
      </c>
      <c r="GPV90" s="48"/>
      <c r="GQA90" s="440" t="s">
        <v>768</v>
      </c>
      <c r="GQB90" s="188">
        <f>SUM(GPY89)</f>
        <v>2816000</v>
      </c>
      <c r="GQD90" s="48"/>
      <c r="GQI90" s="440" t="s">
        <v>768</v>
      </c>
      <c r="GQJ90" s="188">
        <f>SUM(GQG89)</f>
        <v>2816000</v>
      </c>
      <c r="GQL90" s="48"/>
      <c r="GQQ90" s="440" t="s">
        <v>768</v>
      </c>
      <c r="GQR90" s="188">
        <f>SUM(GQO89)</f>
        <v>2816000</v>
      </c>
      <c r="GQT90" s="48"/>
      <c r="GQY90" s="440" t="s">
        <v>768</v>
      </c>
      <c r="GQZ90" s="188">
        <f>SUM(GQW89)</f>
        <v>2816000</v>
      </c>
      <c r="GRB90" s="48"/>
      <c r="GRG90" s="440" t="s">
        <v>768</v>
      </c>
      <c r="GRH90" s="188">
        <f>SUM(GRE89)</f>
        <v>2816000</v>
      </c>
      <c r="GRJ90" s="48"/>
      <c r="GRO90" s="440" t="s">
        <v>768</v>
      </c>
      <c r="GRP90" s="188">
        <f>SUM(GRM89)</f>
        <v>2816000</v>
      </c>
      <c r="GRR90" s="48"/>
      <c r="GRW90" s="440" t="s">
        <v>768</v>
      </c>
      <c r="GRX90" s="188">
        <f>SUM(GRU89)</f>
        <v>2816000</v>
      </c>
      <c r="GRZ90" s="48"/>
      <c r="GSE90" s="440" t="s">
        <v>768</v>
      </c>
      <c r="GSF90" s="188">
        <f>SUM(GSC89)</f>
        <v>2816000</v>
      </c>
      <c r="GSH90" s="48"/>
      <c r="GSM90" s="440" t="s">
        <v>768</v>
      </c>
      <c r="GSN90" s="188">
        <f>SUM(GSK89)</f>
        <v>2816000</v>
      </c>
      <c r="GSP90" s="48"/>
      <c r="GSU90" s="440" t="s">
        <v>768</v>
      </c>
      <c r="GSV90" s="188">
        <f>SUM(GSS89)</f>
        <v>2816000</v>
      </c>
      <c r="GSX90" s="48"/>
      <c r="GTC90" s="440" t="s">
        <v>768</v>
      </c>
      <c r="GTD90" s="188">
        <f>SUM(GTA89)</f>
        <v>2816000</v>
      </c>
      <c r="GTF90" s="48"/>
      <c r="GTK90" s="440" t="s">
        <v>768</v>
      </c>
      <c r="GTL90" s="188">
        <f>SUM(GTI89)</f>
        <v>2816000</v>
      </c>
      <c r="GTN90" s="48"/>
      <c r="GTS90" s="440" t="s">
        <v>768</v>
      </c>
      <c r="GTT90" s="188">
        <f>SUM(GTQ89)</f>
        <v>2816000</v>
      </c>
      <c r="GTV90" s="48"/>
      <c r="GUA90" s="440" t="s">
        <v>768</v>
      </c>
      <c r="GUB90" s="188">
        <f>SUM(GTY89)</f>
        <v>2816000</v>
      </c>
      <c r="GUD90" s="48"/>
      <c r="GUI90" s="440" t="s">
        <v>768</v>
      </c>
      <c r="GUJ90" s="188">
        <f>SUM(GUG89)</f>
        <v>2816000</v>
      </c>
      <c r="GUL90" s="48"/>
      <c r="GUQ90" s="440" t="s">
        <v>768</v>
      </c>
      <c r="GUR90" s="188">
        <f>SUM(GUO89)</f>
        <v>2816000</v>
      </c>
      <c r="GUT90" s="48"/>
      <c r="GUY90" s="440" t="s">
        <v>768</v>
      </c>
      <c r="GUZ90" s="188">
        <f>SUM(GUW89)</f>
        <v>2816000</v>
      </c>
      <c r="GVB90" s="48"/>
      <c r="GVG90" s="440" t="s">
        <v>768</v>
      </c>
      <c r="GVH90" s="188">
        <f>SUM(GVE89)</f>
        <v>2816000</v>
      </c>
      <c r="GVJ90" s="48"/>
      <c r="GVO90" s="440" t="s">
        <v>768</v>
      </c>
      <c r="GVP90" s="188">
        <f>SUM(GVM89)</f>
        <v>2816000</v>
      </c>
      <c r="GVR90" s="48"/>
      <c r="GVW90" s="440" t="s">
        <v>768</v>
      </c>
      <c r="GVX90" s="188">
        <f>SUM(GVU89)</f>
        <v>2816000</v>
      </c>
      <c r="GVZ90" s="48"/>
      <c r="GWE90" s="440" t="s">
        <v>768</v>
      </c>
      <c r="GWF90" s="188">
        <f>SUM(GWC89)</f>
        <v>2816000</v>
      </c>
      <c r="GWH90" s="48"/>
      <c r="GWM90" s="440" t="s">
        <v>768</v>
      </c>
      <c r="GWN90" s="188">
        <f>SUM(GWK89)</f>
        <v>2816000</v>
      </c>
      <c r="GWP90" s="48"/>
      <c r="GWU90" s="440" t="s">
        <v>768</v>
      </c>
      <c r="GWV90" s="188">
        <f>SUM(GWS89)</f>
        <v>2816000</v>
      </c>
      <c r="GWX90" s="48"/>
      <c r="GXC90" s="440" t="s">
        <v>768</v>
      </c>
      <c r="GXD90" s="188">
        <f>SUM(GXA89)</f>
        <v>2816000</v>
      </c>
      <c r="GXF90" s="48"/>
      <c r="GXK90" s="440" t="s">
        <v>768</v>
      </c>
      <c r="GXL90" s="188">
        <f>SUM(GXI89)</f>
        <v>2816000</v>
      </c>
      <c r="GXN90" s="48"/>
      <c r="GXS90" s="440" t="s">
        <v>768</v>
      </c>
      <c r="GXT90" s="188">
        <f>SUM(GXQ89)</f>
        <v>2816000</v>
      </c>
      <c r="GXV90" s="48"/>
      <c r="GYA90" s="440" t="s">
        <v>768</v>
      </c>
      <c r="GYB90" s="188">
        <f>SUM(GXY89)</f>
        <v>2816000</v>
      </c>
      <c r="GYD90" s="48"/>
      <c r="GYI90" s="440" t="s">
        <v>768</v>
      </c>
      <c r="GYJ90" s="188">
        <f>SUM(GYG89)</f>
        <v>2816000</v>
      </c>
      <c r="GYL90" s="48"/>
      <c r="GYQ90" s="440" t="s">
        <v>768</v>
      </c>
      <c r="GYR90" s="188">
        <f>SUM(GYO89)</f>
        <v>2816000</v>
      </c>
      <c r="GYT90" s="48"/>
      <c r="GYY90" s="440" t="s">
        <v>768</v>
      </c>
      <c r="GYZ90" s="188">
        <f>SUM(GYW89)</f>
        <v>2816000</v>
      </c>
      <c r="GZB90" s="48"/>
      <c r="GZG90" s="440" t="s">
        <v>768</v>
      </c>
      <c r="GZH90" s="188">
        <f>SUM(GZE89)</f>
        <v>2816000</v>
      </c>
      <c r="GZJ90" s="48"/>
      <c r="GZO90" s="440" t="s">
        <v>768</v>
      </c>
      <c r="GZP90" s="188">
        <f>SUM(GZM89)</f>
        <v>2816000</v>
      </c>
      <c r="GZR90" s="48"/>
      <c r="GZW90" s="440" t="s">
        <v>768</v>
      </c>
      <c r="GZX90" s="188">
        <f>SUM(GZU89)</f>
        <v>2816000</v>
      </c>
      <c r="GZZ90" s="48"/>
      <c r="HAE90" s="440" t="s">
        <v>768</v>
      </c>
      <c r="HAF90" s="188">
        <f>SUM(HAC89)</f>
        <v>2816000</v>
      </c>
      <c r="HAH90" s="48"/>
      <c r="HAM90" s="440" t="s">
        <v>768</v>
      </c>
      <c r="HAN90" s="188">
        <f>SUM(HAK89)</f>
        <v>2816000</v>
      </c>
      <c r="HAP90" s="48"/>
      <c r="HAU90" s="440" t="s">
        <v>768</v>
      </c>
      <c r="HAV90" s="188">
        <f>SUM(HAS89)</f>
        <v>2816000</v>
      </c>
      <c r="HAX90" s="48"/>
      <c r="HBC90" s="440" t="s">
        <v>768</v>
      </c>
      <c r="HBD90" s="188">
        <f>SUM(HBA89)</f>
        <v>2816000</v>
      </c>
      <c r="HBF90" s="48"/>
      <c r="HBK90" s="440" t="s">
        <v>768</v>
      </c>
      <c r="HBL90" s="188">
        <f>SUM(HBI89)</f>
        <v>2816000</v>
      </c>
      <c r="HBN90" s="48"/>
      <c r="HBS90" s="440" t="s">
        <v>768</v>
      </c>
      <c r="HBT90" s="188">
        <f>SUM(HBQ89)</f>
        <v>2816000</v>
      </c>
      <c r="HBV90" s="48"/>
      <c r="HCA90" s="440" t="s">
        <v>768</v>
      </c>
      <c r="HCB90" s="188">
        <f>SUM(HBY89)</f>
        <v>2816000</v>
      </c>
      <c r="HCD90" s="48"/>
      <c r="HCI90" s="440" t="s">
        <v>768</v>
      </c>
      <c r="HCJ90" s="188">
        <f>SUM(HCG89)</f>
        <v>2816000</v>
      </c>
      <c r="HCL90" s="48"/>
      <c r="HCQ90" s="440" t="s">
        <v>768</v>
      </c>
      <c r="HCR90" s="188">
        <f>SUM(HCO89)</f>
        <v>2816000</v>
      </c>
      <c r="HCT90" s="48"/>
      <c r="HCY90" s="440" t="s">
        <v>768</v>
      </c>
      <c r="HCZ90" s="188">
        <f>SUM(HCW89)</f>
        <v>2816000</v>
      </c>
      <c r="HDB90" s="48"/>
      <c r="HDG90" s="440" t="s">
        <v>768</v>
      </c>
      <c r="HDH90" s="188">
        <f>SUM(HDE89)</f>
        <v>2816000</v>
      </c>
      <c r="HDJ90" s="48"/>
      <c r="HDO90" s="440" t="s">
        <v>768</v>
      </c>
      <c r="HDP90" s="188">
        <f>SUM(HDM89)</f>
        <v>2816000</v>
      </c>
      <c r="HDR90" s="48"/>
      <c r="HDW90" s="440" t="s">
        <v>768</v>
      </c>
      <c r="HDX90" s="188">
        <f>SUM(HDU89)</f>
        <v>2816000</v>
      </c>
      <c r="HDZ90" s="48"/>
      <c r="HEE90" s="440" t="s">
        <v>768</v>
      </c>
      <c r="HEF90" s="188">
        <f>SUM(HEC89)</f>
        <v>2816000</v>
      </c>
      <c r="HEH90" s="48"/>
      <c r="HEM90" s="440" t="s">
        <v>768</v>
      </c>
      <c r="HEN90" s="188">
        <f>SUM(HEK89)</f>
        <v>2816000</v>
      </c>
      <c r="HEP90" s="48"/>
      <c r="HEU90" s="440" t="s">
        <v>768</v>
      </c>
      <c r="HEV90" s="188">
        <f>SUM(HES89)</f>
        <v>2816000</v>
      </c>
      <c r="HEX90" s="48"/>
      <c r="HFC90" s="440" t="s">
        <v>768</v>
      </c>
      <c r="HFD90" s="188">
        <f>SUM(HFA89)</f>
        <v>2816000</v>
      </c>
      <c r="HFF90" s="48"/>
      <c r="HFK90" s="440" t="s">
        <v>768</v>
      </c>
      <c r="HFL90" s="188">
        <f>SUM(HFI89)</f>
        <v>2816000</v>
      </c>
      <c r="HFN90" s="48"/>
      <c r="HFS90" s="440" t="s">
        <v>768</v>
      </c>
      <c r="HFT90" s="188">
        <f>SUM(HFQ89)</f>
        <v>2816000</v>
      </c>
      <c r="HFV90" s="48"/>
      <c r="HGA90" s="440" t="s">
        <v>768</v>
      </c>
      <c r="HGB90" s="188">
        <f>SUM(HFY89)</f>
        <v>2816000</v>
      </c>
      <c r="HGD90" s="48"/>
      <c r="HGI90" s="440" t="s">
        <v>768</v>
      </c>
      <c r="HGJ90" s="188">
        <f>SUM(HGG89)</f>
        <v>2816000</v>
      </c>
      <c r="HGL90" s="48"/>
      <c r="HGQ90" s="440" t="s">
        <v>768</v>
      </c>
      <c r="HGR90" s="188">
        <f>SUM(HGO89)</f>
        <v>2816000</v>
      </c>
      <c r="HGT90" s="48"/>
      <c r="HGY90" s="440" t="s">
        <v>768</v>
      </c>
      <c r="HGZ90" s="188">
        <f>SUM(HGW89)</f>
        <v>2816000</v>
      </c>
      <c r="HHB90" s="48"/>
      <c r="HHG90" s="440" t="s">
        <v>768</v>
      </c>
      <c r="HHH90" s="188">
        <f>SUM(HHE89)</f>
        <v>2816000</v>
      </c>
      <c r="HHJ90" s="48"/>
      <c r="HHO90" s="440" t="s">
        <v>768</v>
      </c>
      <c r="HHP90" s="188">
        <f>SUM(HHM89)</f>
        <v>2816000</v>
      </c>
      <c r="HHR90" s="48"/>
      <c r="HHW90" s="440" t="s">
        <v>768</v>
      </c>
      <c r="HHX90" s="188">
        <f>SUM(HHU89)</f>
        <v>2816000</v>
      </c>
      <c r="HHZ90" s="48"/>
      <c r="HIE90" s="440" t="s">
        <v>768</v>
      </c>
      <c r="HIF90" s="188">
        <f>SUM(HIC89)</f>
        <v>2816000</v>
      </c>
      <c r="HIH90" s="48"/>
      <c r="HIM90" s="440" t="s">
        <v>768</v>
      </c>
      <c r="HIN90" s="188">
        <f>SUM(HIK89)</f>
        <v>2816000</v>
      </c>
      <c r="HIP90" s="48"/>
      <c r="HIU90" s="440" t="s">
        <v>768</v>
      </c>
      <c r="HIV90" s="188">
        <f>SUM(HIS89)</f>
        <v>2816000</v>
      </c>
      <c r="HIX90" s="48"/>
      <c r="HJC90" s="440" t="s">
        <v>768</v>
      </c>
      <c r="HJD90" s="188">
        <f>SUM(HJA89)</f>
        <v>2816000</v>
      </c>
      <c r="HJF90" s="48"/>
      <c r="HJK90" s="440" t="s">
        <v>768</v>
      </c>
      <c r="HJL90" s="188">
        <f>SUM(HJI89)</f>
        <v>2816000</v>
      </c>
      <c r="HJN90" s="48"/>
      <c r="HJS90" s="440" t="s">
        <v>768</v>
      </c>
      <c r="HJT90" s="188">
        <f>SUM(HJQ89)</f>
        <v>2816000</v>
      </c>
      <c r="HJV90" s="48"/>
      <c r="HKA90" s="440" t="s">
        <v>768</v>
      </c>
      <c r="HKB90" s="188">
        <f>SUM(HJY89)</f>
        <v>2816000</v>
      </c>
      <c r="HKD90" s="48"/>
      <c r="HKI90" s="440" t="s">
        <v>768</v>
      </c>
      <c r="HKJ90" s="188">
        <f>SUM(HKG89)</f>
        <v>2816000</v>
      </c>
      <c r="HKL90" s="48"/>
      <c r="HKQ90" s="440" t="s">
        <v>768</v>
      </c>
      <c r="HKR90" s="188">
        <f>SUM(HKO89)</f>
        <v>2816000</v>
      </c>
      <c r="HKT90" s="48"/>
      <c r="HKY90" s="440" t="s">
        <v>768</v>
      </c>
      <c r="HKZ90" s="188">
        <f>SUM(HKW89)</f>
        <v>2816000</v>
      </c>
      <c r="HLB90" s="48"/>
      <c r="HLG90" s="440" t="s">
        <v>768</v>
      </c>
      <c r="HLH90" s="188">
        <f>SUM(HLE89)</f>
        <v>2816000</v>
      </c>
      <c r="HLJ90" s="48"/>
      <c r="HLO90" s="440" t="s">
        <v>768</v>
      </c>
      <c r="HLP90" s="188">
        <f>SUM(HLM89)</f>
        <v>2816000</v>
      </c>
      <c r="HLR90" s="48"/>
      <c r="HLW90" s="440" t="s">
        <v>768</v>
      </c>
      <c r="HLX90" s="188">
        <f>SUM(HLU89)</f>
        <v>2816000</v>
      </c>
      <c r="HLZ90" s="48"/>
      <c r="HME90" s="440" t="s">
        <v>768</v>
      </c>
      <c r="HMF90" s="188">
        <f>SUM(HMC89)</f>
        <v>2816000</v>
      </c>
      <c r="HMH90" s="48"/>
      <c r="HMM90" s="440" t="s">
        <v>768</v>
      </c>
      <c r="HMN90" s="188">
        <f>SUM(HMK89)</f>
        <v>2816000</v>
      </c>
      <c r="HMP90" s="48"/>
      <c r="HMU90" s="440" t="s">
        <v>768</v>
      </c>
      <c r="HMV90" s="188">
        <f>SUM(HMS89)</f>
        <v>2816000</v>
      </c>
      <c r="HMX90" s="48"/>
      <c r="HNC90" s="440" t="s">
        <v>768</v>
      </c>
      <c r="HND90" s="188">
        <f>SUM(HNA89)</f>
        <v>2816000</v>
      </c>
      <c r="HNF90" s="48"/>
      <c r="HNK90" s="440" t="s">
        <v>768</v>
      </c>
      <c r="HNL90" s="188">
        <f>SUM(HNI89)</f>
        <v>2816000</v>
      </c>
      <c r="HNN90" s="48"/>
      <c r="HNS90" s="440" t="s">
        <v>768</v>
      </c>
      <c r="HNT90" s="188">
        <f>SUM(HNQ89)</f>
        <v>2816000</v>
      </c>
      <c r="HNV90" s="48"/>
      <c r="HOA90" s="440" t="s">
        <v>768</v>
      </c>
      <c r="HOB90" s="188">
        <f>SUM(HNY89)</f>
        <v>2816000</v>
      </c>
      <c r="HOD90" s="48"/>
      <c r="HOI90" s="440" t="s">
        <v>768</v>
      </c>
      <c r="HOJ90" s="188">
        <f>SUM(HOG89)</f>
        <v>2816000</v>
      </c>
      <c r="HOL90" s="48"/>
      <c r="HOQ90" s="440" t="s">
        <v>768</v>
      </c>
      <c r="HOR90" s="188">
        <f>SUM(HOO89)</f>
        <v>2816000</v>
      </c>
      <c r="HOT90" s="48"/>
      <c r="HOY90" s="440" t="s">
        <v>768</v>
      </c>
      <c r="HOZ90" s="188">
        <f>SUM(HOW89)</f>
        <v>2816000</v>
      </c>
      <c r="HPB90" s="48"/>
      <c r="HPG90" s="440" t="s">
        <v>768</v>
      </c>
      <c r="HPH90" s="188">
        <f>SUM(HPE89)</f>
        <v>2816000</v>
      </c>
      <c r="HPJ90" s="48"/>
      <c r="HPO90" s="440" t="s">
        <v>768</v>
      </c>
      <c r="HPP90" s="188">
        <f>SUM(HPM89)</f>
        <v>2816000</v>
      </c>
      <c r="HPR90" s="48"/>
      <c r="HPW90" s="440" t="s">
        <v>768</v>
      </c>
      <c r="HPX90" s="188">
        <f>SUM(HPU89)</f>
        <v>2816000</v>
      </c>
      <c r="HPZ90" s="48"/>
      <c r="HQE90" s="440" t="s">
        <v>768</v>
      </c>
      <c r="HQF90" s="188">
        <f>SUM(HQC89)</f>
        <v>2816000</v>
      </c>
      <c r="HQH90" s="48"/>
      <c r="HQM90" s="440" t="s">
        <v>768</v>
      </c>
      <c r="HQN90" s="188">
        <f>SUM(HQK89)</f>
        <v>2816000</v>
      </c>
      <c r="HQP90" s="48"/>
      <c r="HQU90" s="440" t="s">
        <v>768</v>
      </c>
      <c r="HQV90" s="188">
        <f>SUM(HQS89)</f>
        <v>2816000</v>
      </c>
      <c r="HQX90" s="48"/>
      <c r="HRC90" s="440" t="s">
        <v>768</v>
      </c>
      <c r="HRD90" s="188">
        <f>SUM(HRA89)</f>
        <v>2816000</v>
      </c>
      <c r="HRF90" s="48"/>
      <c r="HRK90" s="440" t="s">
        <v>768</v>
      </c>
      <c r="HRL90" s="188">
        <f>SUM(HRI89)</f>
        <v>2816000</v>
      </c>
      <c r="HRN90" s="48"/>
      <c r="HRS90" s="440" t="s">
        <v>768</v>
      </c>
      <c r="HRT90" s="188">
        <f>SUM(HRQ89)</f>
        <v>2816000</v>
      </c>
      <c r="HRV90" s="48"/>
      <c r="HSA90" s="440" t="s">
        <v>768</v>
      </c>
      <c r="HSB90" s="188">
        <f>SUM(HRY89)</f>
        <v>2816000</v>
      </c>
      <c r="HSD90" s="48"/>
      <c r="HSI90" s="440" t="s">
        <v>768</v>
      </c>
      <c r="HSJ90" s="188">
        <f>SUM(HSG89)</f>
        <v>2816000</v>
      </c>
      <c r="HSL90" s="48"/>
      <c r="HSQ90" s="440" t="s">
        <v>768</v>
      </c>
      <c r="HSR90" s="188">
        <f>SUM(HSO89)</f>
        <v>2816000</v>
      </c>
      <c r="HST90" s="48"/>
      <c r="HSY90" s="440" t="s">
        <v>768</v>
      </c>
      <c r="HSZ90" s="188">
        <f>SUM(HSW89)</f>
        <v>2816000</v>
      </c>
      <c r="HTB90" s="48"/>
      <c r="HTG90" s="440" t="s">
        <v>768</v>
      </c>
      <c r="HTH90" s="188">
        <f>SUM(HTE89)</f>
        <v>2816000</v>
      </c>
      <c r="HTJ90" s="48"/>
      <c r="HTO90" s="440" t="s">
        <v>768</v>
      </c>
      <c r="HTP90" s="188">
        <f>SUM(HTM89)</f>
        <v>2816000</v>
      </c>
      <c r="HTR90" s="48"/>
      <c r="HTW90" s="440" t="s">
        <v>768</v>
      </c>
      <c r="HTX90" s="188">
        <f>SUM(HTU89)</f>
        <v>2816000</v>
      </c>
      <c r="HTZ90" s="48"/>
      <c r="HUE90" s="440" t="s">
        <v>768</v>
      </c>
      <c r="HUF90" s="188">
        <f>SUM(HUC89)</f>
        <v>2816000</v>
      </c>
      <c r="HUH90" s="48"/>
      <c r="HUM90" s="440" t="s">
        <v>768</v>
      </c>
      <c r="HUN90" s="188">
        <f>SUM(HUK89)</f>
        <v>2816000</v>
      </c>
      <c r="HUP90" s="48"/>
      <c r="HUU90" s="440" t="s">
        <v>768</v>
      </c>
      <c r="HUV90" s="188">
        <f>SUM(HUS89)</f>
        <v>2816000</v>
      </c>
      <c r="HUX90" s="48"/>
      <c r="HVC90" s="440" t="s">
        <v>768</v>
      </c>
      <c r="HVD90" s="188">
        <f>SUM(HVA89)</f>
        <v>2816000</v>
      </c>
      <c r="HVF90" s="48"/>
      <c r="HVK90" s="440" t="s">
        <v>768</v>
      </c>
      <c r="HVL90" s="188">
        <f>SUM(HVI89)</f>
        <v>2816000</v>
      </c>
      <c r="HVN90" s="48"/>
      <c r="HVS90" s="440" t="s">
        <v>768</v>
      </c>
      <c r="HVT90" s="188">
        <f>SUM(HVQ89)</f>
        <v>2816000</v>
      </c>
      <c r="HVV90" s="48"/>
      <c r="HWA90" s="440" t="s">
        <v>768</v>
      </c>
      <c r="HWB90" s="188">
        <f>SUM(HVY89)</f>
        <v>2816000</v>
      </c>
      <c r="HWD90" s="48"/>
      <c r="HWI90" s="440" t="s">
        <v>768</v>
      </c>
      <c r="HWJ90" s="188">
        <f>SUM(HWG89)</f>
        <v>2816000</v>
      </c>
      <c r="HWL90" s="48"/>
      <c r="HWQ90" s="440" t="s">
        <v>768</v>
      </c>
      <c r="HWR90" s="188">
        <f>SUM(HWO89)</f>
        <v>2816000</v>
      </c>
      <c r="HWT90" s="48"/>
      <c r="HWY90" s="440" t="s">
        <v>768</v>
      </c>
      <c r="HWZ90" s="188">
        <f>SUM(HWW89)</f>
        <v>2816000</v>
      </c>
      <c r="HXB90" s="48"/>
      <c r="HXG90" s="440" t="s">
        <v>768</v>
      </c>
      <c r="HXH90" s="188">
        <f>SUM(HXE89)</f>
        <v>2816000</v>
      </c>
      <c r="HXJ90" s="48"/>
      <c r="HXO90" s="440" t="s">
        <v>768</v>
      </c>
      <c r="HXP90" s="188">
        <f>SUM(HXM89)</f>
        <v>2816000</v>
      </c>
      <c r="HXR90" s="48"/>
      <c r="HXW90" s="440" t="s">
        <v>768</v>
      </c>
      <c r="HXX90" s="188">
        <f>SUM(HXU89)</f>
        <v>2816000</v>
      </c>
      <c r="HXZ90" s="48"/>
      <c r="HYE90" s="440" t="s">
        <v>768</v>
      </c>
      <c r="HYF90" s="188">
        <f>SUM(HYC89)</f>
        <v>2816000</v>
      </c>
      <c r="HYH90" s="48"/>
      <c r="HYM90" s="440" t="s">
        <v>768</v>
      </c>
      <c r="HYN90" s="188">
        <f>SUM(HYK89)</f>
        <v>2816000</v>
      </c>
      <c r="HYP90" s="48"/>
      <c r="HYU90" s="440" t="s">
        <v>768</v>
      </c>
      <c r="HYV90" s="188">
        <f>SUM(HYS89)</f>
        <v>2816000</v>
      </c>
      <c r="HYX90" s="48"/>
      <c r="HZC90" s="440" t="s">
        <v>768</v>
      </c>
      <c r="HZD90" s="188">
        <f>SUM(HZA89)</f>
        <v>2816000</v>
      </c>
      <c r="HZF90" s="48"/>
      <c r="HZK90" s="440" t="s">
        <v>768</v>
      </c>
      <c r="HZL90" s="188">
        <f>SUM(HZI89)</f>
        <v>2816000</v>
      </c>
      <c r="HZN90" s="48"/>
      <c r="HZS90" s="440" t="s">
        <v>768</v>
      </c>
      <c r="HZT90" s="188">
        <f>SUM(HZQ89)</f>
        <v>2816000</v>
      </c>
      <c r="HZV90" s="48"/>
      <c r="IAA90" s="440" t="s">
        <v>768</v>
      </c>
      <c r="IAB90" s="188">
        <f>SUM(HZY89)</f>
        <v>2816000</v>
      </c>
      <c r="IAD90" s="48"/>
      <c r="IAI90" s="440" t="s">
        <v>768</v>
      </c>
      <c r="IAJ90" s="188">
        <f>SUM(IAG89)</f>
        <v>2816000</v>
      </c>
      <c r="IAL90" s="48"/>
      <c r="IAQ90" s="440" t="s">
        <v>768</v>
      </c>
      <c r="IAR90" s="188">
        <f>SUM(IAO89)</f>
        <v>2816000</v>
      </c>
      <c r="IAT90" s="48"/>
      <c r="IAY90" s="440" t="s">
        <v>768</v>
      </c>
      <c r="IAZ90" s="188">
        <f>SUM(IAW89)</f>
        <v>2816000</v>
      </c>
      <c r="IBB90" s="48"/>
      <c r="IBG90" s="440" t="s">
        <v>768</v>
      </c>
      <c r="IBH90" s="188">
        <f>SUM(IBE89)</f>
        <v>2816000</v>
      </c>
      <c r="IBJ90" s="48"/>
      <c r="IBO90" s="440" t="s">
        <v>768</v>
      </c>
      <c r="IBP90" s="188">
        <f>SUM(IBM89)</f>
        <v>2816000</v>
      </c>
      <c r="IBR90" s="48"/>
      <c r="IBW90" s="440" t="s">
        <v>768</v>
      </c>
      <c r="IBX90" s="188">
        <f>SUM(IBU89)</f>
        <v>2816000</v>
      </c>
      <c r="IBZ90" s="48"/>
      <c r="ICE90" s="440" t="s">
        <v>768</v>
      </c>
      <c r="ICF90" s="188">
        <f>SUM(ICC89)</f>
        <v>2816000</v>
      </c>
      <c r="ICH90" s="48"/>
      <c r="ICM90" s="440" t="s">
        <v>768</v>
      </c>
      <c r="ICN90" s="188">
        <f>SUM(ICK89)</f>
        <v>2816000</v>
      </c>
      <c r="ICP90" s="48"/>
      <c r="ICU90" s="440" t="s">
        <v>768</v>
      </c>
      <c r="ICV90" s="188">
        <f>SUM(ICS89)</f>
        <v>2816000</v>
      </c>
      <c r="ICX90" s="48"/>
      <c r="IDC90" s="440" t="s">
        <v>768</v>
      </c>
      <c r="IDD90" s="188">
        <f>SUM(IDA89)</f>
        <v>2816000</v>
      </c>
      <c r="IDF90" s="48"/>
      <c r="IDK90" s="440" t="s">
        <v>768</v>
      </c>
      <c r="IDL90" s="188">
        <f>SUM(IDI89)</f>
        <v>2816000</v>
      </c>
      <c r="IDN90" s="48"/>
      <c r="IDS90" s="440" t="s">
        <v>768</v>
      </c>
      <c r="IDT90" s="188">
        <f>SUM(IDQ89)</f>
        <v>2816000</v>
      </c>
      <c r="IDV90" s="48"/>
      <c r="IEA90" s="440" t="s">
        <v>768</v>
      </c>
      <c r="IEB90" s="188">
        <f>SUM(IDY89)</f>
        <v>2816000</v>
      </c>
      <c r="IED90" s="48"/>
      <c r="IEI90" s="440" t="s">
        <v>768</v>
      </c>
      <c r="IEJ90" s="188">
        <f>SUM(IEG89)</f>
        <v>2816000</v>
      </c>
      <c r="IEL90" s="48"/>
      <c r="IEQ90" s="440" t="s">
        <v>768</v>
      </c>
      <c r="IER90" s="188">
        <f>SUM(IEO89)</f>
        <v>2816000</v>
      </c>
      <c r="IET90" s="48"/>
      <c r="IEY90" s="440" t="s">
        <v>768</v>
      </c>
      <c r="IEZ90" s="188">
        <f>SUM(IEW89)</f>
        <v>2816000</v>
      </c>
      <c r="IFB90" s="48"/>
      <c r="IFG90" s="440" t="s">
        <v>768</v>
      </c>
      <c r="IFH90" s="188">
        <f>SUM(IFE89)</f>
        <v>2816000</v>
      </c>
      <c r="IFJ90" s="48"/>
      <c r="IFO90" s="440" t="s">
        <v>768</v>
      </c>
      <c r="IFP90" s="188">
        <f>SUM(IFM89)</f>
        <v>2816000</v>
      </c>
      <c r="IFR90" s="48"/>
      <c r="IFW90" s="440" t="s">
        <v>768</v>
      </c>
      <c r="IFX90" s="188">
        <f>SUM(IFU89)</f>
        <v>2816000</v>
      </c>
      <c r="IFZ90" s="48"/>
      <c r="IGE90" s="440" t="s">
        <v>768</v>
      </c>
      <c r="IGF90" s="188">
        <f>SUM(IGC89)</f>
        <v>2816000</v>
      </c>
      <c r="IGH90" s="48"/>
      <c r="IGM90" s="440" t="s">
        <v>768</v>
      </c>
      <c r="IGN90" s="188">
        <f>SUM(IGK89)</f>
        <v>2816000</v>
      </c>
      <c r="IGP90" s="48"/>
      <c r="IGU90" s="440" t="s">
        <v>768</v>
      </c>
      <c r="IGV90" s="188">
        <f>SUM(IGS89)</f>
        <v>2816000</v>
      </c>
      <c r="IGX90" s="48"/>
      <c r="IHC90" s="440" t="s">
        <v>768</v>
      </c>
      <c r="IHD90" s="188">
        <f>SUM(IHA89)</f>
        <v>2816000</v>
      </c>
      <c r="IHF90" s="48"/>
      <c r="IHK90" s="440" t="s">
        <v>768</v>
      </c>
      <c r="IHL90" s="188">
        <f>SUM(IHI89)</f>
        <v>2816000</v>
      </c>
      <c r="IHN90" s="48"/>
      <c r="IHS90" s="440" t="s">
        <v>768</v>
      </c>
      <c r="IHT90" s="188">
        <f>SUM(IHQ89)</f>
        <v>2816000</v>
      </c>
      <c r="IHV90" s="48"/>
      <c r="IIA90" s="440" t="s">
        <v>768</v>
      </c>
      <c r="IIB90" s="188">
        <f>SUM(IHY89)</f>
        <v>2816000</v>
      </c>
      <c r="IID90" s="48"/>
      <c r="III90" s="440" t="s">
        <v>768</v>
      </c>
      <c r="IIJ90" s="188">
        <f>SUM(IIG89)</f>
        <v>2816000</v>
      </c>
      <c r="IIL90" s="48"/>
      <c r="IIQ90" s="440" t="s">
        <v>768</v>
      </c>
      <c r="IIR90" s="188">
        <f>SUM(IIO89)</f>
        <v>2816000</v>
      </c>
      <c r="IIT90" s="48"/>
      <c r="IIY90" s="440" t="s">
        <v>768</v>
      </c>
      <c r="IIZ90" s="188">
        <f>SUM(IIW89)</f>
        <v>2816000</v>
      </c>
      <c r="IJB90" s="48"/>
      <c r="IJG90" s="440" t="s">
        <v>768</v>
      </c>
      <c r="IJH90" s="188">
        <f>SUM(IJE89)</f>
        <v>2816000</v>
      </c>
      <c r="IJJ90" s="48"/>
      <c r="IJO90" s="440" t="s">
        <v>768</v>
      </c>
      <c r="IJP90" s="188">
        <f>SUM(IJM89)</f>
        <v>2816000</v>
      </c>
      <c r="IJR90" s="48"/>
      <c r="IJW90" s="440" t="s">
        <v>768</v>
      </c>
      <c r="IJX90" s="188">
        <f>SUM(IJU89)</f>
        <v>2816000</v>
      </c>
      <c r="IJZ90" s="48"/>
      <c r="IKE90" s="440" t="s">
        <v>768</v>
      </c>
      <c r="IKF90" s="188">
        <f>SUM(IKC89)</f>
        <v>2816000</v>
      </c>
      <c r="IKH90" s="48"/>
      <c r="IKM90" s="440" t="s">
        <v>768</v>
      </c>
      <c r="IKN90" s="188">
        <f>SUM(IKK89)</f>
        <v>2816000</v>
      </c>
      <c r="IKP90" s="48"/>
      <c r="IKU90" s="440" t="s">
        <v>768</v>
      </c>
      <c r="IKV90" s="188">
        <f>SUM(IKS89)</f>
        <v>2816000</v>
      </c>
      <c r="IKX90" s="48"/>
      <c r="ILC90" s="440" t="s">
        <v>768</v>
      </c>
      <c r="ILD90" s="188">
        <f>SUM(ILA89)</f>
        <v>2816000</v>
      </c>
      <c r="ILF90" s="48"/>
      <c r="ILK90" s="440" t="s">
        <v>768</v>
      </c>
      <c r="ILL90" s="188">
        <f>SUM(ILI89)</f>
        <v>2816000</v>
      </c>
      <c r="ILN90" s="48"/>
      <c r="ILS90" s="440" t="s">
        <v>768</v>
      </c>
      <c r="ILT90" s="188">
        <f>SUM(ILQ89)</f>
        <v>2816000</v>
      </c>
      <c r="ILV90" s="48"/>
      <c r="IMA90" s="440" t="s">
        <v>768</v>
      </c>
      <c r="IMB90" s="188">
        <f>SUM(ILY89)</f>
        <v>2816000</v>
      </c>
      <c r="IMD90" s="48"/>
      <c r="IMI90" s="440" t="s">
        <v>768</v>
      </c>
      <c r="IMJ90" s="188">
        <f>SUM(IMG89)</f>
        <v>2816000</v>
      </c>
      <c r="IML90" s="48"/>
      <c r="IMQ90" s="440" t="s">
        <v>768</v>
      </c>
      <c r="IMR90" s="188">
        <f>SUM(IMO89)</f>
        <v>2816000</v>
      </c>
      <c r="IMT90" s="48"/>
      <c r="IMY90" s="440" t="s">
        <v>768</v>
      </c>
      <c r="IMZ90" s="188">
        <f>SUM(IMW89)</f>
        <v>2816000</v>
      </c>
      <c r="INB90" s="48"/>
      <c r="ING90" s="440" t="s">
        <v>768</v>
      </c>
      <c r="INH90" s="188">
        <f>SUM(INE89)</f>
        <v>2816000</v>
      </c>
      <c r="INJ90" s="48"/>
      <c r="INO90" s="440" t="s">
        <v>768</v>
      </c>
      <c r="INP90" s="188">
        <f>SUM(INM89)</f>
        <v>2816000</v>
      </c>
      <c r="INR90" s="48"/>
      <c r="INW90" s="440" t="s">
        <v>768</v>
      </c>
      <c r="INX90" s="188">
        <f>SUM(INU89)</f>
        <v>2816000</v>
      </c>
      <c r="INZ90" s="48"/>
      <c r="IOE90" s="440" t="s">
        <v>768</v>
      </c>
      <c r="IOF90" s="188">
        <f>SUM(IOC89)</f>
        <v>2816000</v>
      </c>
      <c r="IOH90" s="48"/>
      <c r="IOM90" s="440" t="s">
        <v>768</v>
      </c>
      <c r="ION90" s="188">
        <f>SUM(IOK89)</f>
        <v>2816000</v>
      </c>
      <c r="IOP90" s="48"/>
      <c r="IOU90" s="440" t="s">
        <v>768</v>
      </c>
      <c r="IOV90" s="188">
        <f>SUM(IOS89)</f>
        <v>2816000</v>
      </c>
      <c r="IOX90" s="48"/>
      <c r="IPC90" s="440" t="s">
        <v>768</v>
      </c>
      <c r="IPD90" s="188">
        <f>SUM(IPA89)</f>
        <v>2816000</v>
      </c>
      <c r="IPF90" s="48"/>
      <c r="IPK90" s="440" t="s">
        <v>768</v>
      </c>
      <c r="IPL90" s="188">
        <f>SUM(IPI89)</f>
        <v>2816000</v>
      </c>
      <c r="IPN90" s="48"/>
      <c r="IPS90" s="440" t="s">
        <v>768</v>
      </c>
      <c r="IPT90" s="188">
        <f>SUM(IPQ89)</f>
        <v>2816000</v>
      </c>
      <c r="IPV90" s="48"/>
      <c r="IQA90" s="440" t="s">
        <v>768</v>
      </c>
      <c r="IQB90" s="188">
        <f>SUM(IPY89)</f>
        <v>2816000</v>
      </c>
      <c r="IQD90" s="48"/>
      <c r="IQI90" s="440" t="s">
        <v>768</v>
      </c>
      <c r="IQJ90" s="188">
        <f>SUM(IQG89)</f>
        <v>2816000</v>
      </c>
      <c r="IQL90" s="48"/>
      <c r="IQQ90" s="440" t="s">
        <v>768</v>
      </c>
      <c r="IQR90" s="188">
        <f>SUM(IQO89)</f>
        <v>2816000</v>
      </c>
      <c r="IQT90" s="48"/>
      <c r="IQY90" s="440" t="s">
        <v>768</v>
      </c>
      <c r="IQZ90" s="188">
        <f>SUM(IQW89)</f>
        <v>2816000</v>
      </c>
      <c r="IRB90" s="48"/>
      <c r="IRG90" s="440" t="s">
        <v>768</v>
      </c>
      <c r="IRH90" s="188">
        <f>SUM(IRE89)</f>
        <v>2816000</v>
      </c>
      <c r="IRJ90" s="48"/>
      <c r="IRO90" s="440" t="s">
        <v>768</v>
      </c>
      <c r="IRP90" s="188">
        <f>SUM(IRM89)</f>
        <v>2816000</v>
      </c>
      <c r="IRR90" s="48"/>
      <c r="IRW90" s="440" t="s">
        <v>768</v>
      </c>
      <c r="IRX90" s="188">
        <f>SUM(IRU89)</f>
        <v>2816000</v>
      </c>
      <c r="IRZ90" s="48"/>
      <c r="ISE90" s="440" t="s">
        <v>768</v>
      </c>
      <c r="ISF90" s="188">
        <f>SUM(ISC89)</f>
        <v>2816000</v>
      </c>
      <c r="ISH90" s="48"/>
      <c r="ISM90" s="440" t="s">
        <v>768</v>
      </c>
      <c r="ISN90" s="188">
        <f>SUM(ISK89)</f>
        <v>2816000</v>
      </c>
      <c r="ISP90" s="48"/>
      <c r="ISU90" s="440" t="s">
        <v>768</v>
      </c>
      <c r="ISV90" s="188">
        <f>SUM(ISS89)</f>
        <v>2816000</v>
      </c>
      <c r="ISX90" s="48"/>
      <c r="ITC90" s="440" t="s">
        <v>768</v>
      </c>
      <c r="ITD90" s="188">
        <f>SUM(ITA89)</f>
        <v>2816000</v>
      </c>
      <c r="ITF90" s="48"/>
      <c r="ITK90" s="440" t="s">
        <v>768</v>
      </c>
      <c r="ITL90" s="188">
        <f>SUM(ITI89)</f>
        <v>2816000</v>
      </c>
      <c r="ITN90" s="48"/>
      <c r="ITS90" s="440" t="s">
        <v>768</v>
      </c>
      <c r="ITT90" s="188">
        <f>SUM(ITQ89)</f>
        <v>2816000</v>
      </c>
      <c r="ITV90" s="48"/>
      <c r="IUA90" s="440" t="s">
        <v>768</v>
      </c>
      <c r="IUB90" s="188">
        <f>SUM(ITY89)</f>
        <v>2816000</v>
      </c>
      <c r="IUD90" s="48"/>
      <c r="IUI90" s="440" t="s">
        <v>768</v>
      </c>
      <c r="IUJ90" s="188">
        <f>SUM(IUG89)</f>
        <v>2816000</v>
      </c>
      <c r="IUL90" s="48"/>
      <c r="IUQ90" s="440" t="s">
        <v>768</v>
      </c>
      <c r="IUR90" s="188">
        <f>SUM(IUO89)</f>
        <v>2816000</v>
      </c>
      <c r="IUT90" s="48"/>
      <c r="IUY90" s="440" t="s">
        <v>768</v>
      </c>
      <c r="IUZ90" s="188">
        <f>SUM(IUW89)</f>
        <v>2816000</v>
      </c>
      <c r="IVB90" s="48"/>
      <c r="IVG90" s="440" t="s">
        <v>768</v>
      </c>
      <c r="IVH90" s="188">
        <f>SUM(IVE89)</f>
        <v>2816000</v>
      </c>
      <c r="IVJ90" s="48"/>
      <c r="IVO90" s="440" t="s">
        <v>768</v>
      </c>
      <c r="IVP90" s="188">
        <f>SUM(IVM89)</f>
        <v>2816000</v>
      </c>
      <c r="IVR90" s="48"/>
      <c r="IVW90" s="440" t="s">
        <v>768</v>
      </c>
      <c r="IVX90" s="188">
        <f>SUM(IVU89)</f>
        <v>2816000</v>
      </c>
      <c r="IVZ90" s="48"/>
      <c r="IWE90" s="440" t="s">
        <v>768</v>
      </c>
      <c r="IWF90" s="188">
        <f>SUM(IWC89)</f>
        <v>2816000</v>
      </c>
      <c r="IWH90" s="48"/>
      <c r="IWM90" s="440" t="s">
        <v>768</v>
      </c>
      <c r="IWN90" s="188">
        <f>SUM(IWK89)</f>
        <v>2816000</v>
      </c>
      <c r="IWP90" s="48"/>
      <c r="IWU90" s="440" t="s">
        <v>768</v>
      </c>
      <c r="IWV90" s="188">
        <f>SUM(IWS89)</f>
        <v>2816000</v>
      </c>
      <c r="IWX90" s="48"/>
      <c r="IXC90" s="440" t="s">
        <v>768</v>
      </c>
      <c r="IXD90" s="188">
        <f>SUM(IXA89)</f>
        <v>2816000</v>
      </c>
      <c r="IXF90" s="48"/>
      <c r="IXK90" s="440" t="s">
        <v>768</v>
      </c>
      <c r="IXL90" s="188">
        <f>SUM(IXI89)</f>
        <v>2816000</v>
      </c>
      <c r="IXN90" s="48"/>
      <c r="IXS90" s="440" t="s">
        <v>768</v>
      </c>
      <c r="IXT90" s="188">
        <f>SUM(IXQ89)</f>
        <v>2816000</v>
      </c>
      <c r="IXV90" s="48"/>
      <c r="IYA90" s="440" t="s">
        <v>768</v>
      </c>
      <c r="IYB90" s="188">
        <f>SUM(IXY89)</f>
        <v>2816000</v>
      </c>
      <c r="IYD90" s="48"/>
      <c r="IYI90" s="440" t="s">
        <v>768</v>
      </c>
      <c r="IYJ90" s="188">
        <f>SUM(IYG89)</f>
        <v>2816000</v>
      </c>
      <c r="IYL90" s="48"/>
      <c r="IYQ90" s="440" t="s">
        <v>768</v>
      </c>
      <c r="IYR90" s="188">
        <f>SUM(IYO89)</f>
        <v>2816000</v>
      </c>
      <c r="IYT90" s="48"/>
      <c r="IYY90" s="440" t="s">
        <v>768</v>
      </c>
      <c r="IYZ90" s="188">
        <f>SUM(IYW89)</f>
        <v>2816000</v>
      </c>
      <c r="IZB90" s="48"/>
      <c r="IZG90" s="440" t="s">
        <v>768</v>
      </c>
      <c r="IZH90" s="188">
        <f>SUM(IZE89)</f>
        <v>2816000</v>
      </c>
      <c r="IZJ90" s="48"/>
      <c r="IZO90" s="440" t="s">
        <v>768</v>
      </c>
      <c r="IZP90" s="188">
        <f>SUM(IZM89)</f>
        <v>2816000</v>
      </c>
      <c r="IZR90" s="48"/>
      <c r="IZW90" s="440" t="s">
        <v>768</v>
      </c>
      <c r="IZX90" s="188">
        <f>SUM(IZU89)</f>
        <v>2816000</v>
      </c>
      <c r="IZZ90" s="48"/>
      <c r="JAE90" s="440" t="s">
        <v>768</v>
      </c>
      <c r="JAF90" s="188">
        <f>SUM(JAC89)</f>
        <v>2816000</v>
      </c>
      <c r="JAH90" s="48"/>
      <c r="JAM90" s="440" t="s">
        <v>768</v>
      </c>
      <c r="JAN90" s="188">
        <f>SUM(JAK89)</f>
        <v>2816000</v>
      </c>
      <c r="JAP90" s="48"/>
      <c r="JAU90" s="440" t="s">
        <v>768</v>
      </c>
      <c r="JAV90" s="188">
        <f>SUM(JAS89)</f>
        <v>2816000</v>
      </c>
      <c r="JAX90" s="48"/>
      <c r="JBC90" s="440" t="s">
        <v>768</v>
      </c>
      <c r="JBD90" s="188">
        <f>SUM(JBA89)</f>
        <v>2816000</v>
      </c>
      <c r="JBF90" s="48"/>
      <c r="JBK90" s="440" t="s">
        <v>768</v>
      </c>
      <c r="JBL90" s="188">
        <f>SUM(JBI89)</f>
        <v>2816000</v>
      </c>
      <c r="JBN90" s="48"/>
      <c r="JBS90" s="440" t="s">
        <v>768</v>
      </c>
      <c r="JBT90" s="188">
        <f>SUM(JBQ89)</f>
        <v>2816000</v>
      </c>
      <c r="JBV90" s="48"/>
      <c r="JCA90" s="440" t="s">
        <v>768</v>
      </c>
      <c r="JCB90" s="188">
        <f>SUM(JBY89)</f>
        <v>2816000</v>
      </c>
      <c r="JCD90" s="48"/>
      <c r="JCI90" s="440" t="s">
        <v>768</v>
      </c>
      <c r="JCJ90" s="188">
        <f>SUM(JCG89)</f>
        <v>2816000</v>
      </c>
      <c r="JCL90" s="48"/>
      <c r="JCQ90" s="440" t="s">
        <v>768</v>
      </c>
      <c r="JCR90" s="188">
        <f>SUM(JCO89)</f>
        <v>2816000</v>
      </c>
      <c r="JCT90" s="48"/>
      <c r="JCY90" s="440" t="s">
        <v>768</v>
      </c>
      <c r="JCZ90" s="188">
        <f>SUM(JCW89)</f>
        <v>2816000</v>
      </c>
      <c r="JDB90" s="48"/>
      <c r="JDG90" s="440" t="s">
        <v>768</v>
      </c>
      <c r="JDH90" s="188">
        <f>SUM(JDE89)</f>
        <v>2816000</v>
      </c>
      <c r="JDJ90" s="48"/>
      <c r="JDO90" s="440" t="s">
        <v>768</v>
      </c>
      <c r="JDP90" s="188">
        <f>SUM(JDM89)</f>
        <v>2816000</v>
      </c>
      <c r="JDR90" s="48"/>
      <c r="JDW90" s="440" t="s">
        <v>768</v>
      </c>
      <c r="JDX90" s="188">
        <f>SUM(JDU89)</f>
        <v>2816000</v>
      </c>
      <c r="JDZ90" s="48"/>
      <c r="JEE90" s="440" t="s">
        <v>768</v>
      </c>
      <c r="JEF90" s="188">
        <f>SUM(JEC89)</f>
        <v>2816000</v>
      </c>
      <c r="JEH90" s="48"/>
      <c r="JEM90" s="440" t="s">
        <v>768</v>
      </c>
      <c r="JEN90" s="188">
        <f>SUM(JEK89)</f>
        <v>2816000</v>
      </c>
      <c r="JEP90" s="48"/>
      <c r="JEU90" s="440" t="s">
        <v>768</v>
      </c>
      <c r="JEV90" s="188">
        <f>SUM(JES89)</f>
        <v>2816000</v>
      </c>
      <c r="JEX90" s="48"/>
      <c r="JFC90" s="440" t="s">
        <v>768</v>
      </c>
      <c r="JFD90" s="188">
        <f>SUM(JFA89)</f>
        <v>2816000</v>
      </c>
      <c r="JFF90" s="48"/>
      <c r="JFK90" s="440" t="s">
        <v>768</v>
      </c>
      <c r="JFL90" s="188">
        <f>SUM(JFI89)</f>
        <v>2816000</v>
      </c>
      <c r="JFN90" s="48"/>
      <c r="JFS90" s="440" t="s">
        <v>768</v>
      </c>
      <c r="JFT90" s="188">
        <f>SUM(JFQ89)</f>
        <v>2816000</v>
      </c>
      <c r="JFV90" s="48"/>
      <c r="JGA90" s="440" t="s">
        <v>768</v>
      </c>
      <c r="JGB90" s="188">
        <f>SUM(JFY89)</f>
        <v>2816000</v>
      </c>
      <c r="JGD90" s="48"/>
      <c r="JGI90" s="440" t="s">
        <v>768</v>
      </c>
      <c r="JGJ90" s="188">
        <f>SUM(JGG89)</f>
        <v>2816000</v>
      </c>
      <c r="JGL90" s="48"/>
      <c r="JGQ90" s="440" t="s">
        <v>768</v>
      </c>
      <c r="JGR90" s="188">
        <f>SUM(JGO89)</f>
        <v>2816000</v>
      </c>
      <c r="JGT90" s="48"/>
      <c r="JGY90" s="440" t="s">
        <v>768</v>
      </c>
      <c r="JGZ90" s="188">
        <f>SUM(JGW89)</f>
        <v>2816000</v>
      </c>
      <c r="JHB90" s="48"/>
      <c r="JHG90" s="440" t="s">
        <v>768</v>
      </c>
      <c r="JHH90" s="188">
        <f>SUM(JHE89)</f>
        <v>2816000</v>
      </c>
      <c r="JHJ90" s="48"/>
      <c r="JHO90" s="440" t="s">
        <v>768</v>
      </c>
      <c r="JHP90" s="188">
        <f>SUM(JHM89)</f>
        <v>2816000</v>
      </c>
      <c r="JHR90" s="48"/>
      <c r="JHW90" s="440" t="s">
        <v>768</v>
      </c>
      <c r="JHX90" s="188">
        <f>SUM(JHU89)</f>
        <v>2816000</v>
      </c>
      <c r="JHZ90" s="48"/>
      <c r="JIE90" s="440" t="s">
        <v>768</v>
      </c>
      <c r="JIF90" s="188">
        <f>SUM(JIC89)</f>
        <v>2816000</v>
      </c>
      <c r="JIH90" s="48"/>
      <c r="JIM90" s="440" t="s">
        <v>768</v>
      </c>
      <c r="JIN90" s="188">
        <f>SUM(JIK89)</f>
        <v>2816000</v>
      </c>
      <c r="JIP90" s="48"/>
      <c r="JIU90" s="440" t="s">
        <v>768</v>
      </c>
      <c r="JIV90" s="188">
        <f>SUM(JIS89)</f>
        <v>2816000</v>
      </c>
      <c r="JIX90" s="48"/>
      <c r="JJC90" s="440" t="s">
        <v>768</v>
      </c>
      <c r="JJD90" s="188">
        <f>SUM(JJA89)</f>
        <v>2816000</v>
      </c>
      <c r="JJF90" s="48"/>
      <c r="JJK90" s="440" t="s">
        <v>768</v>
      </c>
      <c r="JJL90" s="188">
        <f>SUM(JJI89)</f>
        <v>2816000</v>
      </c>
      <c r="JJN90" s="48"/>
      <c r="JJS90" s="440" t="s">
        <v>768</v>
      </c>
      <c r="JJT90" s="188">
        <f>SUM(JJQ89)</f>
        <v>2816000</v>
      </c>
      <c r="JJV90" s="48"/>
      <c r="JKA90" s="440" t="s">
        <v>768</v>
      </c>
      <c r="JKB90" s="188">
        <f>SUM(JJY89)</f>
        <v>2816000</v>
      </c>
      <c r="JKD90" s="48"/>
      <c r="JKI90" s="440" t="s">
        <v>768</v>
      </c>
      <c r="JKJ90" s="188">
        <f>SUM(JKG89)</f>
        <v>2816000</v>
      </c>
      <c r="JKL90" s="48"/>
      <c r="JKQ90" s="440" t="s">
        <v>768</v>
      </c>
      <c r="JKR90" s="188">
        <f>SUM(JKO89)</f>
        <v>2816000</v>
      </c>
      <c r="JKT90" s="48"/>
      <c r="JKY90" s="440" t="s">
        <v>768</v>
      </c>
      <c r="JKZ90" s="188">
        <f>SUM(JKW89)</f>
        <v>2816000</v>
      </c>
      <c r="JLB90" s="48"/>
      <c r="JLG90" s="440" t="s">
        <v>768</v>
      </c>
      <c r="JLH90" s="188">
        <f>SUM(JLE89)</f>
        <v>2816000</v>
      </c>
      <c r="JLJ90" s="48"/>
      <c r="JLO90" s="440" t="s">
        <v>768</v>
      </c>
      <c r="JLP90" s="188">
        <f>SUM(JLM89)</f>
        <v>2816000</v>
      </c>
      <c r="JLR90" s="48"/>
      <c r="JLW90" s="440" t="s">
        <v>768</v>
      </c>
      <c r="JLX90" s="188">
        <f>SUM(JLU89)</f>
        <v>2816000</v>
      </c>
      <c r="JLZ90" s="48"/>
      <c r="JME90" s="440" t="s">
        <v>768</v>
      </c>
      <c r="JMF90" s="188">
        <f>SUM(JMC89)</f>
        <v>2816000</v>
      </c>
      <c r="JMH90" s="48"/>
      <c r="JMM90" s="440" t="s">
        <v>768</v>
      </c>
      <c r="JMN90" s="188">
        <f>SUM(JMK89)</f>
        <v>2816000</v>
      </c>
      <c r="JMP90" s="48"/>
      <c r="JMU90" s="440" t="s">
        <v>768</v>
      </c>
      <c r="JMV90" s="188">
        <f>SUM(JMS89)</f>
        <v>2816000</v>
      </c>
      <c r="JMX90" s="48"/>
      <c r="JNC90" s="440" t="s">
        <v>768</v>
      </c>
      <c r="JND90" s="188">
        <f>SUM(JNA89)</f>
        <v>2816000</v>
      </c>
      <c r="JNF90" s="48"/>
      <c r="JNK90" s="440" t="s">
        <v>768</v>
      </c>
      <c r="JNL90" s="188">
        <f>SUM(JNI89)</f>
        <v>2816000</v>
      </c>
      <c r="JNN90" s="48"/>
      <c r="JNS90" s="440" t="s">
        <v>768</v>
      </c>
      <c r="JNT90" s="188">
        <f>SUM(JNQ89)</f>
        <v>2816000</v>
      </c>
      <c r="JNV90" s="48"/>
      <c r="JOA90" s="440" t="s">
        <v>768</v>
      </c>
      <c r="JOB90" s="188">
        <f>SUM(JNY89)</f>
        <v>2816000</v>
      </c>
      <c r="JOD90" s="48"/>
      <c r="JOI90" s="440" t="s">
        <v>768</v>
      </c>
      <c r="JOJ90" s="188">
        <f>SUM(JOG89)</f>
        <v>2816000</v>
      </c>
      <c r="JOL90" s="48"/>
      <c r="JOQ90" s="440" t="s">
        <v>768</v>
      </c>
      <c r="JOR90" s="188">
        <f>SUM(JOO89)</f>
        <v>2816000</v>
      </c>
      <c r="JOT90" s="48"/>
      <c r="JOY90" s="440" t="s">
        <v>768</v>
      </c>
      <c r="JOZ90" s="188">
        <f>SUM(JOW89)</f>
        <v>2816000</v>
      </c>
      <c r="JPB90" s="48"/>
      <c r="JPG90" s="440" t="s">
        <v>768</v>
      </c>
      <c r="JPH90" s="188">
        <f>SUM(JPE89)</f>
        <v>2816000</v>
      </c>
      <c r="JPJ90" s="48"/>
      <c r="JPO90" s="440" t="s">
        <v>768</v>
      </c>
      <c r="JPP90" s="188">
        <f>SUM(JPM89)</f>
        <v>2816000</v>
      </c>
      <c r="JPR90" s="48"/>
      <c r="JPW90" s="440" t="s">
        <v>768</v>
      </c>
      <c r="JPX90" s="188">
        <f>SUM(JPU89)</f>
        <v>2816000</v>
      </c>
      <c r="JPZ90" s="48"/>
      <c r="JQE90" s="440" t="s">
        <v>768</v>
      </c>
      <c r="JQF90" s="188">
        <f>SUM(JQC89)</f>
        <v>2816000</v>
      </c>
      <c r="JQH90" s="48"/>
      <c r="JQM90" s="440" t="s">
        <v>768</v>
      </c>
      <c r="JQN90" s="188">
        <f>SUM(JQK89)</f>
        <v>2816000</v>
      </c>
      <c r="JQP90" s="48"/>
      <c r="JQU90" s="440" t="s">
        <v>768</v>
      </c>
      <c r="JQV90" s="188">
        <f>SUM(JQS89)</f>
        <v>2816000</v>
      </c>
      <c r="JQX90" s="48"/>
      <c r="JRC90" s="440" t="s">
        <v>768</v>
      </c>
      <c r="JRD90" s="188">
        <f>SUM(JRA89)</f>
        <v>2816000</v>
      </c>
      <c r="JRF90" s="48"/>
      <c r="JRK90" s="440" t="s">
        <v>768</v>
      </c>
      <c r="JRL90" s="188">
        <f>SUM(JRI89)</f>
        <v>2816000</v>
      </c>
      <c r="JRN90" s="48"/>
      <c r="JRS90" s="440" t="s">
        <v>768</v>
      </c>
      <c r="JRT90" s="188">
        <f>SUM(JRQ89)</f>
        <v>2816000</v>
      </c>
      <c r="JRV90" s="48"/>
      <c r="JSA90" s="440" t="s">
        <v>768</v>
      </c>
      <c r="JSB90" s="188">
        <f>SUM(JRY89)</f>
        <v>2816000</v>
      </c>
      <c r="JSD90" s="48"/>
      <c r="JSI90" s="440" t="s">
        <v>768</v>
      </c>
      <c r="JSJ90" s="188">
        <f>SUM(JSG89)</f>
        <v>2816000</v>
      </c>
      <c r="JSL90" s="48"/>
      <c r="JSQ90" s="440" t="s">
        <v>768</v>
      </c>
      <c r="JSR90" s="188">
        <f>SUM(JSO89)</f>
        <v>2816000</v>
      </c>
      <c r="JST90" s="48"/>
      <c r="JSY90" s="440" t="s">
        <v>768</v>
      </c>
      <c r="JSZ90" s="188">
        <f>SUM(JSW89)</f>
        <v>2816000</v>
      </c>
      <c r="JTB90" s="48"/>
      <c r="JTG90" s="440" t="s">
        <v>768</v>
      </c>
      <c r="JTH90" s="188">
        <f>SUM(JTE89)</f>
        <v>2816000</v>
      </c>
      <c r="JTJ90" s="48"/>
      <c r="JTO90" s="440" t="s">
        <v>768</v>
      </c>
      <c r="JTP90" s="188">
        <f>SUM(JTM89)</f>
        <v>2816000</v>
      </c>
      <c r="JTR90" s="48"/>
      <c r="JTW90" s="440" t="s">
        <v>768</v>
      </c>
      <c r="JTX90" s="188">
        <f>SUM(JTU89)</f>
        <v>2816000</v>
      </c>
      <c r="JTZ90" s="48"/>
      <c r="JUE90" s="440" t="s">
        <v>768</v>
      </c>
      <c r="JUF90" s="188">
        <f>SUM(JUC89)</f>
        <v>2816000</v>
      </c>
      <c r="JUH90" s="48"/>
      <c r="JUM90" s="440" t="s">
        <v>768</v>
      </c>
      <c r="JUN90" s="188">
        <f>SUM(JUK89)</f>
        <v>2816000</v>
      </c>
      <c r="JUP90" s="48"/>
      <c r="JUU90" s="440" t="s">
        <v>768</v>
      </c>
      <c r="JUV90" s="188">
        <f>SUM(JUS89)</f>
        <v>2816000</v>
      </c>
      <c r="JUX90" s="48"/>
      <c r="JVC90" s="440" t="s">
        <v>768</v>
      </c>
      <c r="JVD90" s="188">
        <f>SUM(JVA89)</f>
        <v>2816000</v>
      </c>
      <c r="JVF90" s="48"/>
      <c r="JVK90" s="440" t="s">
        <v>768</v>
      </c>
      <c r="JVL90" s="188">
        <f>SUM(JVI89)</f>
        <v>2816000</v>
      </c>
      <c r="JVN90" s="48"/>
      <c r="JVS90" s="440" t="s">
        <v>768</v>
      </c>
      <c r="JVT90" s="188">
        <f>SUM(JVQ89)</f>
        <v>2816000</v>
      </c>
      <c r="JVV90" s="48"/>
      <c r="JWA90" s="440" t="s">
        <v>768</v>
      </c>
      <c r="JWB90" s="188">
        <f>SUM(JVY89)</f>
        <v>2816000</v>
      </c>
      <c r="JWD90" s="48"/>
      <c r="JWI90" s="440" t="s">
        <v>768</v>
      </c>
      <c r="JWJ90" s="188">
        <f>SUM(JWG89)</f>
        <v>2816000</v>
      </c>
      <c r="JWL90" s="48"/>
      <c r="JWQ90" s="440" t="s">
        <v>768</v>
      </c>
      <c r="JWR90" s="188">
        <f>SUM(JWO89)</f>
        <v>2816000</v>
      </c>
      <c r="JWT90" s="48"/>
      <c r="JWY90" s="440" t="s">
        <v>768</v>
      </c>
      <c r="JWZ90" s="188">
        <f>SUM(JWW89)</f>
        <v>2816000</v>
      </c>
      <c r="JXB90" s="48"/>
      <c r="JXG90" s="440" t="s">
        <v>768</v>
      </c>
      <c r="JXH90" s="188">
        <f>SUM(JXE89)</f>
        <v>2816000</v>
      </c>
      <c r="JXJ90" s="48"/>
      <c r="JXO90" s="440" t="s">
        <v>768</v>
      </c>
      <c r="JXP90" s="188">
        <f>SUM(JXM89)</f>
        <v>2816000</v>
      </c>
      <c r="JXR90" s="48"/>
      <c r="JXW90" s="440" t="s">
        <v>768</v>
      </c>
      <c r="JXX90" s="188">
        <f>SUM(JXU89)</f>
        <v>2816000</v>
      </c>
      <c r="JXZ90" s="48"/>
      <c r="JYE90" s="440" t="s">
        <v>768</v>
      </c>
      <c r="JYF90" s="188">
        <f>SUM(JYC89)</f>
        <v>2816000</v>
      </c>
      <c r="JYH90" s="48"/>
      <c r="JYM90" s="440" t="s">
        <v>768</v>
      </c>
      <c r="JYN90" s="188">
        <f>SUM(JYK89)</f>
        <v>2816000</v>
      </c>
      <c r="JYP90" s="48"/>
      <c r="JYU90" s="440" t="s">
        <v>768</v>
      </c>
      <c r="JYV90" s="188">
        <f>SUM(JYS89)</f>
        <v>2816000</v>
      </c>
      <c r="JYX90" s="48"/>
      <c r="JZC90" s="440" t="s">
        <v>768</v>
      </c>
      <c r="JZD90" s="188">
        <f>SUM(JZA89)</f>
        <v>2816000</v>
      </c>
      <c r="JZF90" s="48"/>
      <c r="JZK90" s="440" t="s">
        <v>768</v>
      </c>
      <c r="JZL90" s="188">
        <f>SUM(JZI89)</f>
        <v>2816000</v>
      </c>
      <c r="JZN90" s="48"/>
      <c r="JZS90" s="440" t="s">
        <v>768</v>
      </c>
      <c r="JZT90" s="188">
        <f>SUM(JZQ89)</f>
        <v>2816000</v>
      </c>
      <c r="JZV90" s="48"/>
      <c r="KAA90" s="440" t="s">
        <v>768</v>
      </c>
      <c r="KAB90" s="188">
        <f>SUM(JZY89)</f>
        <v>2816000</v>
      </c>
      <c r="KAD90" s="48"/>
      <c r="KAI90" s="440" t="s">
        <v>768</v>
      </c>
      <c r="KAJ90" s="188">
        <f>SUM(KAG89)</f>
        <v>2816000</v>
      </c>
      <c r="KAL90" s="48"/>
      <c r="KAQ90" s="440" t="s">
        <v>768</v>
      </c>
      <c r="KAR90" s="188">
        <f>SUM(KAO89)</f>
        <v>2816000</v>
      </c>
      <c r="KAT90" s="48"/>
      <c r="KAY90" s="440" t="s">
        <v>768</v>
      </c>
      <c r="KAZ90" s="188">
        <f>SUM(KAW89)</f>
        <v>2816000</v>
      </c>
      <c r="KBB90" s="48"/>
      <c r="KBG90" s="440" t="s">
        <v>768</v>
      </c>
      <c r="KBH90" s="188">
        <f>SUM(KBE89)</f>
        <v>2816000</v>
      </c>
      <c r="KBJ90" s="48"/>
      <c r="KBO90" s="440" t="s">
        <v>768</v>
      </c>
      <c r="KBP90" s="188">
        <f>SUM(KBM89)</f>
        <v>2816000</v>
      </c>
      <c r="KBR90" s="48"/>
      <c r="KBW90" s="440" t="s">
        <v>768</v>
      </c>
      <c r="KBX90" s="188">
        <f>SUM(KBU89)</f>
        <v>2816000</v>
      </c>
      <c r="KBZ90" s="48"/>
      <c r="KCE90" s="440" t="s">
        <v>768</v>
      </c>
      <c r="KCF90" s="188">
        <f>SUM(KCC89)</f>
        <v>2816000</v>
      </c>
      <c r="KCH90" s="48"/>
      <c r="KCM90" s="440" t="s">
        <v>768</v>
      </c>
      <c r="KCN90" s="188">
        <f>SUM(KCK89)</f>
        <v>2816000</v>
      </c>
      <c r="KCP90" s="48"/>
      <c r="KCU90" s="440" t="s">
        <v>768</v>
      </c>
      <c r="KCV90" s="188">
        <f>SUM(KCS89)</f>
        <v>2816000</v>
      </c>
      <c r="KCX90" s="48"/>
      <c r="KDC90" s="440" t="s">
        <v>768</v>
      </c>
      <c r="KDD90" s="188">
        <f>SUM(KDA89)</f>
        <v>2816000</v>
      </c>
      <c r="KDF90" s="48"/>
      <c r="KDK90" s="440" t="s">
        <v>768</v>
      </c>
      <c r="KDL90" s="188">
        <f>SUM(KDI89)</f>
        <v>2816000</v>
      </c>
      <c r="KDN90" s="48"/>
      <c r="KDS90" s="440" t="s">
        <v>768</v>
      </c>
      <c r="KDT90" s="188">
        <f>SUM(KDQ89)</f>
        <v>2816000</v>
      </c>
      <c r="KDV90" s="48"/>
      <c r="KEA90" s="440" t="s">
        <v>768</v>
      </c>
      <c r="KEB90" s="188">
        <f>SUM(KDY89)</f>
        <v>2816000</v>
      </c>
      <c r="KED90" s="48"/>
      <c r="KEI90" s="440" t="s">
        <v>768</v>
      </c>
      <c r="KEJ90" s="188">
        <f>SUM(KEG89)</f>
        <v>2816000</v>
      </c>
      <c r="KEL90" s="48"/>
      <c r="KEQ90" s="440" t="s">
        <v>768</v>
      </c>
      <c r="KER90" s="188">
        <f>SUM(KEO89)</f>
        <v>2816000</v>
      </c>
      <c r="KET90" s="48"/>
      <c r="KEY90" s="440" t="s">
        <v>768</v>
      </c>
      <c r="KEZ90" s="188">
        <f>SUM(KEW89)</f>
        <v>2816000</v>
      </c>
      <c r="KFB90" s="48"/>
      <c r="KFG90" s="440" t="s">
        <v>768</v>
      </c>
      <c r="KFH90" s="188">
        <f>SUM(KFE89)</f>
        <v>2816000</v>
      </c>
      <c r="KFJ90" s="48"/>
      <c r="KFO90" s="440" t="s">
        <v>768</v>
      </c>
      <c r="KFP90" s="188">
        <f>SUM(KFM89)</f>
        <v>2816000</v>
      </c>
      <c r="KFR90" s="48"/>
      <c r="KFW90" s="440" t="s">
        <v>768</v>
      </c>
      <c r="KFX90" s="188">
        <f>SUM(KFU89)</f>
        <v>2816000</v>
      </c>
      <c r="KFZ90" s="48"/>
      <c r="KGE90" s="440" t="s">
        <v>768</v>
      </c>
      <c r="KGF90" s="188">
        <f>SUM(KGC89)</f>
        <v>2816000</v>
      </c>
      <c r="KGH90" s="48"/>
      <c r="KGM90" s="440" t="s">
        <v>768</v>
      </c>
      <c r="KGN90" s="188">
        <f>SUM(KGK89)</f>
        <v>2816000</v>
      </c>
      <c r="KGP90" s="48"/>
      <c r="KGU90" s="440" t="s">
        <v>768</v>
      </c>
      <c r="KGV90" s="188">
        <f>SUM(KGS89)</f>
        <v>2816000</v>
      </c>
      <c r="KGX90" s="48"/>
      <c r="KHC90" s="440" t="s">
        <v>768</v>
      </c>
      <c r="KHD90" s="188">
        <f>SUM(KHA89)</f>
        <v>2816000</v>
      </c>
      <c r="KHF90" s="48"/>
      <c r="KHK90" s="440" t="s">
        <v>768</v>
      </c>
      <c r="KHL90" s="188">
        <f>SUM(KHI89)</f>
        <v>2816000</v>
      </c>
      <c r="KHN90" s="48"/>
      <c r="KHS90" s="440" t="s">
        <v>768</v>
      </c>
      <c r="KHT90" s="188">
        <f>SUM(KHQ89)</f>
        <v>2816000</v>
      </c>
      <c r="KHV90" s="48"/>
      <c r="KIA90" s="440" t="s">
        <v>768</v>
      </c>
      <c r="KIB90" s="188">
        <f>SUM(KHY89)</f>
        <v>2816000</v>
      </c>
      <c r="KID90" s="48"/>
      <c r="KII90" s="440" t="s">
        <v>768</v>
      </c>
      <c r="KIJ90" s="188">
        <f>SUM(KIG89)</f>
        <v>2816000</v>
      </c>
      <c r="KIL90" s="48"/>
      <c r="KIQ90" s="440" t="s">
        <v>768</v>
      </c>
      <c r="KIR90" s="188">
        <f>SUM(KIO89)</f>
        <v>2816000</v>
      </c>
      <c r="KIT90" s="48"/>
      <c r="KIY90" s="440" t="s">
        <v>768</v>
      </c>
      <c r="KIZ90" s="188">
        <f>SUM(KIW89)</f>
        <v>2816000</v>
      </c>
      <c r="KJB90" s="48"/>
      <c r="KJG90" s="440" t="s">
        <v>768</v>
      </c>
      <c r="KJH90" s="188">
        <f>SUM(KJE89)</f>
        <v>2816000</v>
      </c>
      <c r="KJJ90" s="48"/>
      <c r="KJO90" s="440" t="s">
        <v>768</v>
      </c>
      <c r="KJP90" s="188">
        <f>SUM(KJM89)</f>
        <v>2816000</v>
      </c>
      <c r="KJR90" s="48"/>
      <c r="KJW90" s="440" t="s">
        <v>768</v>
      </c>
      <c r="KJX90" s="188">
        <f>SUM(KJU89)</f>
        <v>2816000</v>
      </c>
      <c r="KJZ90" s="48"/>
      <c r="KKE90" s="440" t="s">
        <v>768</v>
      </c>
      <c r="KKF90" s="188">
        <f>SUM(KKC89)</f>
        <v>2816000</v>
      </c>
      <c r="KKH90" s="48"/>
      <c r="KKM90" s="440" t="s">
        <v>768</v>
      </c>
      <c r="KKN90" s="188">
        <f>SUM(KKK89)</f>
        <v>2816000</v>
      </c>
      <c r="KKP90" s="48"/>
      <c r="KKU90" s="440" t="s">
        <v>768</v>
      </c>
      <c r="KKV90" s="188">
        <f>SUM(KKS89)</f>
        <v>2816000</v>
      </c>
      <c r="KKX90" s="48"/>
      <c r="KLC90" s="440" t="s">
        <v>768</v>
      </c>
      <c r="KLD90" s="188">
        <f>SUM(KLA89)</f>
        <v>2816000</v>
      </c>
      <c r="KLF90" s="48"/>
      <c r="KLK90" s="440" t="s">
        <v>768</v>
      </c>
      <c r="KLL90" s="188">
        <f>SUM(KLI89)</f>
        <v>2816000</v>
      </c>
      <c r="KLN90" s="48"/>
      <c r="KLS90" s="440" t="s">
        <v>768</v>
      </c>
      <c r="KLT90" s="188">
        <f>SUM(KLQ89)</f>
        <v>2816000</v>
      </c>
      <c r="KLV90" s="48"/>
      <c r="KMA90" s="440" t="s">
        <v>768</v>
      </c>
      <c r="KMB90" s="188">
        <f>SUM(KLY89)</f>
        <v>2816000</v>
      </c>
      <c r="KMD90" s="48"/>
      <c r="KMI90" s="440" t="s">
        <v>768</v>
      </c>
      <c r="KMJ90" s="188">
        <f>SUM(KMG89)</f>
        <v>2816000</v>
      </c>
      <c r="KML90" s="48"/>
      <c r="KMQ90" s="440" t="s">
        <v>768</v>
      </c>
      <c r="KMR90" s="188">
        <f>SUM(KMO89)</f>
        <v>2816000</v>
      </c>
      <c r="KMT90" s="48"/>
      <c r="KMY90" s="440" t="s">
        <v>768</v>
      </c>
      <c r="KMZ90" s="188">
        <f>SUM(KMW89)</f>
        <v>2816000</v>
      </c>
      <c r="KNB90" s="48"/>
      <c r="KNG90" s="440" t="s">
        <v>768</v>
      </c>
      <c r="KNH90" s="188">
        <f>SUM(KNE89)</f>
        <v>2816000</v>
      </c>
      <c r="KNJ90" s="48"/>
      <c r="KNO90" s="440" t="s">
        <v>768</v>
      </c>
      <c r="KNP90" s="188">
        <f>SUM(KNM89)</f>
        <v>2816000</v>
      </c>
      <c r="KNR90" s="48"/>
      <c r="KNW90" s="440" t="s">
        <v>768</v>
      </c>
      <c r="KNX90" s="188">
        <f>SUM(KNU89)</f>
        <v>2816000</v>
      </c>
      <c r="KNZ90" s="48"/>
      <c r="KOE90" s="440" t="s">
        <v>768</v>
      </c>
      <c r="KOF90" s="188">
        <f>SUM(KOC89)</f>
        <v>2816000</v>
      </c>
      <c r="KOH90" s="48"/>
      <c r="KOM90" s="440" t="s">
        <v>768</v>
      </c>
      <c r="KON90" s="188">
        <f>SUM(KOK89)</f>
        <v>2816000</v>
      </c>
      <c r="KOP90" s="48"/>
      <c r="KOU90" s="440" t="s">
        <v>768</v>
      </c>
      <c r="KOV90" s="188">
        <f>SUM(KOS89)</f>
        <v>2816000</v>
      </c>
      <c r="KOX90" s="48"/>
      <c r="KPC90" s="440" t="s">
        <v>768</v>
      </c>
      <c r="KPD90" s="188">
        <f>SUM(KPA89)</f>
        <v>2816000</v>
      </c>
      <c r="KPF90" s="48"/>
      <c r="KPK90" s="440" t="s">
        <v>768</v>
      </c>
      <c r="KPL90" s="188">
        <f>SUM(KPI89)</f>
        <v>2816000</v>
      </c>
      <c r="KPN90" s="48"/>
      <c r="KPS90" s="440" t="s">
        <v>768</v>
      </c>
      <c r="KPT90" s="188">
        <f>SUM(KPQ89)</f>
        <v>2816000</v>
      </c>
      <c r="KPV90" s="48"/>
      <c r="KQA90" s="440" t="s">
        <v>768</v>
      </c>
      <c r="KQB90" s="188">
        <f>SUM(KPY89)</f>
        <v>2816000</v>
      </c>
      <c r="KQD90" s="48"/>
      <c r="KQI90" s="440" t="s">
        <v>768</v>
      </c>
      <c r="KQJ90" s="188">
        <f>SUM(KQG89)</f>
        <v>2816000</v>
      </c>
      <c r="KQL90" s="48"/>
      <c r="KQQ90" s="440" t="s">
        <v>768</v>
      </c>
      <c r="KQR90" s="188">
        <f>SUM(KQO89)</f>
        <v>2816000</v>
      </c>
      <c r="KQT90" s="48"/>
      <c r="KQY90" s="440" t="s">
        <v>768</v>
      </c>
      <c r="KQZ90" s="188">
        <f>SUM(KQW89)</f>
        <v>2816000</v>
      </c>
      <c r="KRB90" s="48"/>
      <c r="KRG90" s="440" t="s">
        <v>768</v>
      </c>
      <c r="KRH90" s="188">
        <f>SUM(KRE89)</f>
        <v>2816000</v>
      </c>
      <c r="KRJ90" s="48"/>
      <c r="KRO90" s="440" t="s">
        <v>768</v>
      </c>
      <c r="KRP90" s="188">
        <f>SUM(KRM89)</f>
        <v>2816000</v>
      </c>
      <c r="KRR90" s="48"/>
      <c r="KRW90" s="440" t="s">
        <v>768</v>
      </c>
      <c r="KRX90" s="188">
        <f>SUM(KRU89)</f>
        <v>2816000</v>
      </c>
      <c r="KRZ90" s="48"/>
      <c r="KSE90" s="440" t="s">
        <v>768</v>
      </c>
      <c r="KSF90" s="188">
        <f>SUM(KSC89)</f>
        <v>2816000</v>
      </c>
      <c r="KSH90" s="48"/>
      <c r="KSM90" s="440" t="s">
        <v>768</v>
      </c>
      <c r="KSN90" s="188">
        <f>SUM(KSK89)</f>
        <v>2816000</v>
      </c>
      <c r="KSP90" s="48"/>
      <c r="KSU90" s="440" t="s">
        <v>768</v>
      </c>
      <c r="KSV90" s="188">
        <f>SUM(KSS89)</f>
        <v>2816000</v>
      </c>
      <c r="KSX90" s="48"/>
      <c r="KTC90" s="440" t="s">
        <v>768</v>
      </c>
      <c r="KTD90" s="188">
        <f>SUM(KTA89)</f>
        <v>2816000</v>
      </c>
      <c r="KTF90" s="48"/>
      <c r="KTK90" s="440" t="s">
        <v>768</v>
      </c>
      <c r="KTL90" s="188">
        <f>SUM(KTI89)</f>
        <v>2816000</v>
      </c>
      <c r="KTN90" s="48"/>
      <c r="KTS90" s="440" t="s">
        <v>768</v>
      </c>
      <c r="KTT90" s="188">
        <f>SUM(KTQ89)</f>
        <v>2816000</v>
      </c>
      <c r="KTV90" s="48"/>
      <c r="KUA90" s="440" t="s">
        <v>768</v>
      </c>
      <c r="KUB90" s="188">
        <f>SUM(KTY89)</f>
        <v>2816000</v>
      </c>
      <c r="KUD90" s="48"/>
      <c r="KUI90" s="440" t="s">
        <v>768</v>
      </c>
      <c r="KUJ90" s="188">
        <f>SUM(KUG89)</f>
        <v>2816000</v>
      </c>
      <c r="KUL90" s="48"/>
      <c r="KUQ90" s="440" t="s">
        <v>768</v>
      </c>
      <c r="KUR90" s="188">
        <f>SUM(KUO89)</f>
        <v>2816000</v>
      </c>
      <c r="KUT90" s="48"/>
      <c r="KUY90" s="440" t="s">
        <v>768</v>
      </c>
      <c r="KUZ90" s="188">
        <f>SUM(KUW89)</f>
        <v>2816000</v>
      </c>
      <c r="KVB90" s="48"/>
      <c r="KVG90" s="440" t="s">
        <v>768</v>
      </c>
      <c r="KVH90" s="188">
        <f>SUM(KVE89)</f>
        <v>2816000</v>
      </c>
      <c r="KVJ90" s="48"/>
      <c r="KVO90" s="440" t="s">
        <v>768</v>
      </c>
      <c r="KVP90" s="188">
        <f>SUM(KVM89)</f>
        <v>2816000</v>
      </c>
      <c r="KVR90" s="48"/>
      <c r="KVW90" s="440" t="s">
        <v>768</v>
      </c>
      <c r="KVX90" s="188">
        <f>SUM(KVU89)</f>
        <v>2816000</v>
      </c>
      <c r="KVZ90" s="48"/>
      <c r="KWE90" s="440" t="s">
        <v>768</v>
      </c>
      <c r="KWF90" s="188">
        <f>SUM(KWC89)</f>
        <v>2816000</v>
      </c>
      <c r="KWH90" s="48"/>
      <c r="KWM90" s="440" t="s">
        <v>768</v>
      </c>
      <c r="KWN90" s="188">
        <f>SUM(KWK89)</f>
        <v>2816000</v>
      </c>
      <c r="KWP90" s="48"/>
      <c r="KWU90" s="440" t="s">
        <v>768</v>
      </c>
      <c r="KWV90" s="188">
        <f>SUM(KWS89)</f>
        <v>2816000</v>
      </c>
      <c r="KWX90" s="48"/>
      <c r="KXC90" s="440" t="s">
        <v>768</v>
      </c>
      <c r="KXD90" s="188">
        <f>SUM(KXA89)</f>
        <v>2816000</v>
      </c>
      <c r="KXF90" s="48"/>
      <c r="KXK90" s="440" t="s">
        <v>768</v>
      </c>
      <c r="KXL90" s="188">
        <f>SUM(KXI89)</f>
        <v>2816000</v>
      </c>
      <c r="KXN90" s="48"/>
      <c r="KXS90" s="440" t="s">
        <v>768</v>
      </c>
      <c r="KXT90" s="188">
        <f>SUM(KXQ89)</f>
        <v>2816000</v>
      </c>
      <c r="KXV90" s="48"/>
      <c r="KYA90" s="440" t="s">
        <v>768</v>
      </c>
      <c r="KYB90" s="188">
        <f>SUM(KXY89)</f>
        <v>2816000</v>
      </c>
      <c r="KYD90" s="48"/>
      <c r="KYI90" s="440" t="s">
        <v>768</v>
      </c>
      <c r="KYJ90" s="188">
        <f>SUM(KYG89)</f>
        <v>2816000</v>
      </c>
      <c r="KYL90" s="48"/>
      <c r="KYQ90" s="440" t="s">
        <v>768</v>
      </c>
      <c r="KYR90" s="188">
        <f>SUM(KYO89)</f>
        <v>2816000</v>
      </c>
      <c r="KYT90" s="48"/>
      <c r="KYY90" s="440" t="s">
        <v>768</v>
      </c>
      <c r="KYZ90" s="188">
        <f>SUM(KYW89)</f>
        <v>2816000</v>
      </c>
      <c r="KZB90" s="48"/>
      <c r="KZG90" s="440" t="s">
        <v>768</v>
      </c>
      <c r="KZH90" s="188">
        <f>SUM(KZE89)</f>
        <v>2816000</v>
      </c>
      <c r="KZJ90" s="48"/>
      <c r="KZO90" s="440" t="s">
        <v>768</v>
      </c>
      <c r="KZP90" s="188">
        <f>SUM(KZM89)</f>
        <v>2816000</v>
      </c>
      <c r="KZR90" s="48"/>
      <c r="KZW90" s="440" t="s">
        <v>768</v>
      </c>
      <c r="KZX90" s="188">
        <f>SUM(KZU89)</f>
        <v>2816000</v>
      </c>
      <c r="KZZ90" s="48"/>
      <c r="LAE90" s="440" t="s">
        <v>768</v>
      </c>
      <c r="LAF90" s="188">
        <f>SUM(LAC89)</f>
        <v>2816000</v>
      </c>
      <c r="LAH90" s="48"/>
      <c r="LAM90" s="440" t="s">
        <v>768</v>
      </c>
      <c r="LAN90" s="188">
        <f>SUM(LAK89)</f>
        <v>2816000</v>
      </c>
      <c r="LAP90" s="48"/>
      <c r="LAU90" s="440" t="s">
        <v>768</v>
      </c>
      <c r="LAV90" s="188">
        <f>SUM(LAS89)</f>
        <v>2816000</v>
      </c>
      <c r="LAX90" s="48"/>
      <c r="LBC90" s="440" t="s">
        <v>768</v>
      </c>
      <c r="LBD90" s="188">
        <f>SUM(LBA89)</f>
        <v>2816000</v>
      </c>
      <c r="LBF90" s="48"/>
      <c r="LBK90" s="440" t="s">
        <v>768</v>
      </c>
      <c r="LBL90" s="188">
        <f>SUM(LBI89)</f>
        <v>2816000</v>
      </c>
      <c r="LBN90" s="48"/>
      <c r="LBS90" s="440" t="s">
        <v>768</v>
      </c>
      <c r="LBT90" s="188">
        <f>SUM(LBQ89)</f>
        <v>2816000</v>
      </c>
      <c r="LBV90" s="48"/>
      <c r="LCA90" s="440" t="s">
        <v>768</v>
      </c>
      <c r="LCB90" s="188">
        <f>SUM(LBY89)</f>
        <v>2816000</v>
      </c>
      <c r="LCD90" s="48"/>
      <c r="LCI90" s="440" t="s">
        <v>768</v>
      </c>
      <c r="LCJ90" s="188">
        <f>SUM(LCG89)</f>
        <v>2816000</v>
      </c>
      <c r="LCL90" s="48"/>
      <c r="LCQ90" s="440" t="s">
        <v>768</v>
      </c>
      <c r="LCR90" s="188">
        <f>SUM(LCO89)</f>
        <v>2816000</v>
      </c>
      <c r="LCT90" s="48"/>
      <c r="LCY90" s="440" t="s">
        <v>768</v>
      </c>
      <c r="LCZ90" s="188">
        <f>SUM(LCW89)</f>
        <v>2816000</v>
      </c>
      <c r="LDB90" s="48"/>
      <c r="LDG90" s="440" t="s">
        <v>768</v>
      </c>
      <c r="LDH90" s="188">
        <f>SUM(LDE89)</f>
        <v>2816000</v>
      </c>
      <c r="LDJ90" s="48"/>
      <c r="LDO90" s="440" t="s">
        <v>768</v>
      </c>
      <c r="LDP90" s="188">
        <f>SUM(LDM89)</f>
        <v>2816000</v>
      </c>
      <c r="LDR90" s="48"/>
      <c r="LDW90" s="440" t="s">
        <v>768</v>
      </c>
      <c r="LDX90" s="188">
        <f>SUM(LDU89)</f>
        <v>2816000</v>
      </c>
      <c r="LDZ90" s="48"/>
      <c r="LEE90" s="440" t="s">
        <v>768</v>
      </c>
      <c r="LEF90" s="188">
        <f>SUM(LEC89)</f>
        <v>2816000</v>
      </c>
      <c r="LEH90" s="48"/>
      <c r="LEM90" s="440" t="s">
        <v>768</v>
      </c>
      <c r="LEN90" s="188">
        <f>SUM(LEK89)</f>
        <v>2816000</v>
      </c>
      <c r="LEP90" s="48"/>
      <c r="LEU90" s="440" t="s">
        <v>768</v>
      </c>
      <c r="LEV90" s="188">
        <f>SUM(LES89)</f>
        <v>2816000</v>
      </c>
      <c r="LEX90" s="48"/>
      <c r="LFC90" s="440" t="s">
        <v>768</v>
      </c>
      <c r="LFD90" s="188">
        <f>SUM(LFA89)</f>
        <v>2816000</v>
      </c>
      <c r="LFF90" s="48"/>
      <c r="LFK90" s="440" t="s">
        <v>768</v>
      </c>
      <c r="LFL90" s="188">
        <f>SUM(LFI89)</f>
        <v>2816000</v>
      </c>
      <c r="LFN90" s="48"/>
      <c r="LFS90" s="440" t="s">
        <v>768</v>
      </c>
      <c r="LFT90" s="188">
        <f>SUM(LFQ89)</f>
        <v>2816000</v>
      </c>
      <c r="LFV90" s="48"/>
      <c r="LGA90" s="440" t="s">
        <v>768</v>
      </c>
      <c r="LGB90" s="188">
        <f>SUM(LFY89)</f>
        <v>2816000</v>
      </c>
      <c r="LGD90" s="48"/>
      <c r="LGI90" s="440" t="s">
        <v>768</v>
      </c>
      <c r="LGJ90" s="188">
        <f>SUM(LGG89)</f>
        <v>2816000</v>
      </c>
      <c r="LGL90" s="48"/>
      <c r="LGQ90" s="440" t="s">
        <v>768</v>
      </c>
      <c r="LGR90" s="188">
        <f>SUM(LGO89)</f>
        <v>2816000</v>
      </c>
      <c r="LGT90" s="48"/>
      <c r="LGY90" s="440" t="s">
        <v>768</v>
      </c>
      <c r="LGZ90" s="188">
        <f>SUM(LGW89)</f>
        <v>2816000</v>
      </c>
      <c r="LHB90" s="48"/>
      <c r="LHG90" s="440" t="s">
        <v>768</v>
      </c>
      <c r="LHH90" s="188">
        <f>SUM(LHE89)</f>
        <v>2816000</v>
      </c>
      <c r="LHJ90" s="48"/>
      <c r="LHO90" s="440" t="s">
        <v>768</v>
      </c>
      <c r="LHP90" s="188">
        <f>SUM(LHM89)</f>
        <v>2816000</v>
      </c>
      <c r="LHR90" s="48"/>
      <c r="LHW90" s="440" t="s">
        <v>768</v>
      </c>
      <c r="LHX90" s="188">
        <f>SUM(LHU89)</f>
        <v>2816000</v>
      </c>
      <c r="LHZ90" s="48"/>
      <c r="LIE90" s="440" t="s">
        <v>768</v>
      </c>
      <c r="LIF90" s="188">
        <f>SUM(LIC89)</f>
        <v>2816000</v>
      </c>
      <c r="LIH90" s="48"/>
      <c r="LIM90" s="440" t="s">
        <v>768</v>
      </c>
      <c r="LIN90" s="188">
        <f>SUM(LIK89)</f>
        <v>2816000</v>
      </c>
      <c r="LIP90" s="48"/>
      <c r="LIU90" s="440" t="s">
        <v>768</v>
      </c>
      <c r="LIV90" s="188">
        <f>SUM(LIS89)</f>
        <v>2816000</v>
      </c>
      <c r="LIX90" s="48"/>
      <c r="LJC90" s="440" t="s">
        <v>768</v>
      </c>
      <c r="LJD90" s="188">
        <f>SUM(LJA89)</f>
        <v>2816000</v>
      </c>
      <c r="LJF90" s="48"/>
      <c r="LJK90" s="440" t="s">
        <v>768</v>
      </c>
      <c r="LJL90" s="188">
        <f>SUM(LJI89)</f>
        <v>2816000</v>
      </c>
      <c r="LJN90" s="48"/>
      <c r="LJS90" s="440" t="s">
        <v>768</v>
      </c>
      <c r="LJT90" s="188">
        <f>SUM(LJQ89)</f>
        <v>2816000</v>
      </c>
      <c r="LJV90" s="48"/>
      <c r="LKA90" s="440" t="s">
        <v>768</v>
      </c>
      <c r="LKB90" s="188">
        <f>SUM(LJY89)</f>
        <v>2816000</v>
      </c>
      <c r="LKD90" s="48"/>
      <c r="LKI90" s="440" t="s">
        <v>768</v>
      </c>
      <c r="LKJ90" s="188">
        <f>SUM(LKG89)</f>
        <v>2816000</v>
      </c>
      <c r="LKL90" s="48"/>
      <c r="LKQ90" s="440" t="s">
        <v>768</v>
      </c>
      <c r="LKR90" s="188">
        <f>SUM(LKO89)</f>
        <v>2816000</v>
      </c>
      <c r="LKT90" s="48"/>
      <c r="LKY90" s="440" t="s">
        <v>768</v>
      </c>
      <c r="LKZ90" s="188">
        <f>SUM(LKW89)</f>
        <v>2816000</v>
      </c>
      <c r="LLB90" s="48"/>
      <c r="LLG90" s="440" t="s">
        <v>768</v>
      </c>
      <c r="LLH90" s="188">
        <f>SUM(LLE89)</f>
        <v>2816000</v>
      </c>
      <c r="LLJ90" s="48"/>
      <c r="LLO90" s="440" t="s">
        <v>768</v>
      </c>
      <c r="LLP90" s="188">
        <f>SUM(LLM89)</f>
        <v>2816000</v>
      </c>
      <c r="LLR90" s="48"/>
      <c r="LLW90" s="440" t="s">
        <v>768</v>
      </c>
      <c r="LLX90" s="188">
        <f>SUM(LLU89)</f>
        <v>2816000</v>
      </c>
      <c r="LLZ90" s="48"/>
      <c r="LME90" s="440" t="s">
        <v>768</v>
      </c>
      <c r="LMF90" s="188">
        <f>SUM(LMC89)</f>
        <v>2816000</v>
      </c>
      <c r="LMH90" s="48"/>
      <c r="LMM90" s="440" t="s">
        <v>768</v>
      </c>
      <c r="LMN90" s="188">
        <f>SUM(LMK89)</f>
        <v>2816000</v>
      </c>
      <c r="LMP90" s="48"/>
      <c r="LMU90" s="440" t="s">
        <v>768</v>
      </c>
      <c r="LMV90" s="188">
        <f>SUM(LMS89)</f>
        <v>2816000</v>
      </c>
      <c r="LMX90" s="48"/>
      <c r="LNC90" s="440" t="s">
        <v>768</v>
      </c>
      <c r="LND90" s="188">
        <f>SUM(LNA89)</f>
        <v>2816000</v>
      </c>
      <c r="LNF90" s="48"/>
      <c r="LNK90" s="440" t="s">
        <v>768</v>
      </c>
      <c r="LNL90" s="188">
        <f>SUM(LNI89)</f>
        <v>2816000</v>
      </c>
      <c r="LNN90" s="48"/>
      <c r="LNS90" s="440" t="s">
        <v>768</v>
      </c>
      <c r="LNT90" s="188">
        <f>SUM(LNQ89)</f>
        <v>2816000</v>
      </c>
      <c r="LNV90" s="48"/>
      <c r="LOA90" s="440" t="s">
        <v>768</v>
      </c>
      <c r="LOB90" s="188">
        <f>SUM(LNY89)</f>
        <v>2816000</v>
      </c>
      <c r="LOD90" s="48"/>
      <c r="LOI90" s="440" t="s">
        <v>768</v>
      </c>
      <c r="LOJ90" s="188">
        <f>SUM(LOG89)</f>
        <v>2816000</v>
      </c>
      <c r="LOL90" s="48"/>
      <c r="LOQ90" s="440" t="s">
        <v>768</v>
      </c>
      <c r="LOR90" s="188">
        <f>SUM(LOO89)</f>
        <v>2816000</v>
      </c>
      <c r="LOT90" s="48"/>
      <c r="LOY90" s="440" t="s">
        <v>768</v>
      </c>
      <c r="LOZ90" s="188">
        <f>SUM(LOW89)</f>
        <v>2816000</v>
      </c>
      <c r="LPB90" s="48"/>
      <c r="LPG90" s="440" t="s">
        <v>768</v>
      </c>
      <c r="LPH90" s="188">
        <f>SUM(LPE89)</f>
        <v>2816000</v>
      </c>
      <c r="LPJ90" s="48"/>
      <c r="LPO90" s="440" t="s">
        <v>768</v>
      </c>
      <c r="LPP90" s="188">
        <f>SUM(LPM89)</f>
        <v>2816000</v>
      </c>
      <c r="LPR90" s="48"/>
      <c r="LPW90" s="440" t="s">
        <v>768</v>
      </c>
      <c r="LPX90" s="188">
        <f>SUM(LPU89)</f>
        <v>2816000</v>
      </c>
      <c r="LPZ90" s="48"/>
      <c r="LQE90" s="440" t="s">
        <v>768</v>
      </c>
      <c r="LQF90" s="188">
        <f>SUM(LQC89)</f>
        <v>2816000</v>
      </c>
      <c r="LQH90" s="48"/>
      <c r="LQM90" s="440" t="s">
        <v>768</v>
      </c>
      <c r="LQN90" s="188">
        <f>SUM(LQK89)</f>
        <v>2816000</v>
      </c>
      <c r="LQP90" s="48"/>
      <c r="LQU90" s="440" t="s">
        <v>768</v>
      </c>
      <c r="LQV90" s="188">
        <f>SUM(LQS89)</f>
        <v>2816000</v>
      </c>
      <c r="LQX90" s="48"/>
      <c r="LRC90" s="440" t="s">
        <v>768</v>
      </c>
      <c r="LRD90" s="188">
        <f>SUM(LRA89)</f>
        <v>2816000</v>
      </c>
      <c r="LRF90" s="48"/>
      <c r="LRK90" s="440" t="s">
        <v>768</v>
      </c>
      <c r="LRL90" s="188">
        <f>SUM(LRI89)</f>
        <v>2816000</v>
      </c>
      <c r="LRN90" s="48"/>
      <c r="LRS90" s="440" t="s">
        <v>768</v>
      </c>
      <c r="LRT90" s="188">
        <f>SUM(LRQ89)</f>
        <v>2816000</v>
      </c>
      <c r="LRV90" s="48"/>
      <c r="LSA90" s="440" t="s">
        <v>768</v>
      </c>
      <c r="LSB90" s="188">
        <f>SUM(LRY89)</f>
        <v>2816000</v>
      </c>
      <c r="LSD90" s="48"/>
      <c r="LSI90" s="440" t="s">
        <v>768</v>
      </c>
      <c r="LSJ90" s="188">
        <f>SUM(LSG89)</f>
        <v>2816000</v>
      </c>
      <c r="LSL90" s="48"/>
      <c r="LSQ90" s="440" t="s">
        <v>768</v>
      </c>
      <c r="LSR90" s="188">
        <f>SUM(LSO89)</f>
        <v>2816000</v>
      </c>
      <c r="LST90" s="48"/>
      <c r="LSY90" s="440" t="s">
        <v>768</v>
      </c>
      <c r="LSZ90" s="188">
        <f>SUM(LSW89)</f>
        <v>2816000</v>
      </c>
      <c r="LTB90" s="48"/>
      <c r="LTG90" s="440" t="s">
        <v>768</v>
      </c>
      <c r="LTH90" s="188">
        <f>SUM(LTE89)</f>
        <v>2816000</v>
      </c>
      <c r="LTJ90" s="48"/>
      <c r="LTO90" s="440" t="s">
        <v>768</v>
      </c>
      <c r="LTP90" s="188">
        <f>SUM(LTM89)</f>
        <v>2816000</v>
      </c>
      <c r="LTR90" s="48"/>
      <c r="LTW90" s="440" t="s">
        <v>768</v>
      </c>
      <c r="LTX90" s="188">
        <f>SUM(LTU89)</f>
        <v>2816000</v>
      </c>
      <c r="LTZ90" s="48"/>
      <c r="LUE90" s="440" t="s">
        <v>768</v>
      </c>
      <c r="LUF90" s="188">
        <f>SUM(LUC89)</f>
        <v>2816000</v>
      </c>
      <c r="LUH90" s="48"/>
      <c r="LUM90" s="440" t="s">
        <v>768</v>
      </c>
      <c r="LUN90" s="188">
        <f>SUM(LUK89)</f>
        <v>2816000</v>
      </c>
      <c r="LUP90" s="48"/>
      <c r="LUU90" s="440" t="s">
        <v>768</v>
      </c>
      <c r="LUV90" s="188">
        <f>SUM(LUS89)</f>
        <v>2816000</v>
      </c>
      <c r="LUX90" s="48"/>
      <c r="LVC90" s="440" t="s">
        <v>768</v>
      </c>
      <c r="LVD90" s="188">
        <f>SUM(LVA89)</f>
        <v>2816000</v>
      </c>
      <c r="LVF90" s="48"/>
      <c r="LVK90" s="440" t="s">
        <v>768</v>
      </c>
      <c r="LVL90" s="188">
        <f>SUM(LVI89)</f>
        <v>2816000</v>
      </c>
      <c r="LVN90" s="48"/>
      <c r="LVS90" s="440" t="s">
        <v>768</v>
      </c>
      <c r="LVT90" s="188">
        <f>SUM(LVQ89)</f>
        <v>2816000</v>
      </c>
      <c r="LVV90" s="48"/>
      <c r="LWA90" s="440" t="s">
        <v>768</v>
      </c>
      <c r="LWB90" s="188">
        <f>SUM(LVY89)</f>
        <v>2816000</v>
      </c>
      <c r="LWD90" s="48"/>
      <c r="LWI90" s="440" t="s">
        <v>768</v>
      </c>
      <c r="LWJ90" s="188">
        <f>SUM(LWG89)</f>
        <v>2816000</v>
      </c>
      <c r="LWL90" s="48"/>
      <c r="LWQ90" s="440" t="s">
        <v>768</v>
      </c>
      <c r="LWR90" s="188">
        <f>SUM(LWO89)</f>
        <v>2816000</v>
      </c>
      <c r="LWT90" s="48"/>
      <c r="LWY90" s="440" t="s">
        <v>768</v>
      </c>
      <c r="LWZ90" s="188">
        <f>SUM(LWW89)</f>
        <v>2816000</v>
      </c>
      <c r="LXB90" s="48"/>
      <c r="LXG90" s="440" t="s">
        <v>768</v>
      </c>
      <c r="LXH90" s="188">
        <f>SUM(LXE89)</f>
        <v>2816000</v>
      </c>
      <c r="LXJ90" s="48"/>
      <c r="LXO90" s="440" t="s">
        <v>768</v>
      </c>
      <c r="LXP90" s="188">
        <f>SUM(LXM89)</f>
        <v>2816000</v>
      </c>
      <c r="LXR90" s="48"/>
      <c r="LXW90" s="440" t="s">
        <v>768</v>
      </c>
      <c r="LXX90" s="188">
        <f>SUM(LXU89)</f>
        <v>2816000</v>
      </c>
      <c r="LXZ90" s="48"/>
      <c r="LYE90" s="440" t="s">
        <v>768</v>
      </c>
      <c r="LYF90" s="188">
        <f>SUM(LYC89)</f>
        <v>2816000</v>
      </c>
      <c r="LYH90" s="48"/>
      <c r="LYM90" s="440" t="s">
        <v>768</v>
      </c>
      <c r="LYN90" s="188">
        <f>SUM(LYK89)</f>
        <v>2816000</v>
      </c>
      <c r="LYP90" s="48"/>
      <c r="LYU90" s="440" t="s">
        <v>768</v>
      </c>
      <c r="LYV90" s="188">
        <f>SUM(LYS89)</f>
        <v>2816000</v>
      </c>
      <c r="LYX90" s="48"/>
      <c r="LZC90" s="440" t="s">
        <v>768</v>
      </c>
      <c r="LZD90" s="188">
        <f>SUM(LZA89)</f>
        <v>2816000</v>
      </c>
      <c r="LZF90" s="48"/>
      <c r="LZK90" s="440" t="s">
        <v>768</v>
      </c>
      <c r="LZL90" s="188">
        <f>SUM(LZI89)</f>
        <v>2816000</v>
      </c>
      <c r="LZN90" s="48"/>
      <c r="LZS90" s="440" t="s">
        <v>768</v>
      </c>
      <c r="LZT90" s="188">
        <f>SUM(LZQ89)</f>
        <v>2816000</v>
      </c>
      <c r="LZV90" s="48"/>
      <c r="MAA90" s="440" t="s">
        <v>768</v>
      </c>
      <c r="MAB90" s="188">
        <f>SUM(LZY89)</f>
        <v>2816000</v>
      </c>
      <c r="MAD90" s="48"/>
      <c r="MAI90" s="440" t="s">
        <v>768</v>
      </c>
      <c r="MAJ90" s="188">
        <f>SUM(MAG89)</f>
        <v>2816000</v>
      </c>
      <c r="MAL90" s="48"/>
      <c r="MAQ90" s="440" t="s">
        <v>768</v>
      </c>
      <c r="MAR90" s="188">
        <f>SUM(MAO89)</f>
        <v>2816000</v>
      </c>
      <c r="MAT90" s="48"/>
      <c r="MAY90" s="440" t="s">
        <v>768</v>
      </c>
      <c r="MAZ90" s="188">
        <f>SUM(MAW89)</f>
        <v>2816000</v>
      </c>
      <c r="MBB90" s="48"/>
      <c r="MBG90" s="440" t="s">
        <v>768</v>
      </c>
      <c r="MBH90" s="188">
        <f>SUM(MBE89)</f>
        <v>2816000</v>
      </c>
      <c r="MBJ90" s="48"/>
      <c r="MBO90" s="440" t="s">
        <v>768</v>
      </c>
      <c r="MBP90" s="188">
        <f>SUM(MBM89)</f>
        <v>2816000</v>
      </c>
      <c r="MBR90" s="48"/>
      <c r="MBW90" s="440" t="s">
        <v>768</v>
      </c>
      <c r="MBX90" s="188">
        <f>SUM(MBU89)</f>
        <v>2816000</v>
      </c>
      <c r="MBZ90" s="48"/>
      <c r="MCE90" s="440" t="s">
        <v>768</v>
      </c>
      <c r="MCF90" s="188">
        <f>SUM(MCC89)</f>
        <v>2816000</v>
      </c>
      <c r="MCH90" s="48"/>
      <c r="MCM90" s="440" t="s">
        <v>768</v>
      </c>
      <c r="MCN90" s="188">
        <f>SUM(MCK89)</f>
        <v>2816000</v>
      </c>
      <c r="MCP90" s="48"/>
      <c r="MCU90" s="440" t="s">
        <v>768</v>
      </c>
      <c r="MCV90" s="188">
        <f>SUM(MCS89)</f>
        <v>2816000</v>
      </c>
      <c r="MCX90" s="48"/>
      <c r="MDC90" s="440" t="s">
        <v>768</v>
      </c>
      <c r="MDD90" s="188">
        <f>SUM(MDA89)</f>
        <v>2816000</v>
      </c>
      <c r="MDF90" s="48"/>
      <c r="MDK90" s="440" t="s">
        <v>768</v>
      </c>
      <c r="MDL90" s="188">
        <f>SUM(MDI89)</f>
        <v>2816000</v>
      </c>
      <c r="MDN90" s="48"/>
      <c r="MDS90" s="440" t="s">
        <v>768</v>
      </c>
      <c r="MDT90" s="188">
        <f>SUM(MDQ89)</f>
        <v>2816000</v>
      </c>
      <c r="MDV90" s="48"/>
      <c r="MEA90" s="440" t="s">
        <v>768</v>
      </c>
      <c r="MEB90" s="188">
        <f>SUM(MDY89)</f>
        <v>2816000</v>
      </c>
      <c r="MED90" s="48"/>
      <c r="MEI90" s="440" t="s">
        <v>768</v>
      </c>
      <c r="MEJ90" s="188">
        <f>SUM(MEG89)</f>
        <v>2816000</v>
      </c>
      <c r="MEL90" s="48"/>
      <c r="MEQ90" s="440" t="s">
        <v>768</v>
      </c>
      <c r="MER90" s="188">
        <f>SUM(MEO89)</f>
        <v>2816000</v>
      </c>
      <c r="MET90" s="48"/>
      <c r="MEY90" s="440" t="s">
        <v>768</v>
      </c>
      <c r="MEZ90" s="188">
        <f>SUM(MEW89)</f>
        <v>2816000</v>
      </c>
      <c r="MFB90" s="48"/>
      <c r="MFG90" s="440" t="s">
        <v>768</v>
      </c>
      <c r="MFH90" s="188">
        <f>SUM(MFE89)</f>
        <v>2816000</v>
      </c>
      <c r="MFJ90" s="48"/>
      <c r="MFO90" s="440" t="s">
        <v>768</v>
      </c>
      <c r="MFP90" s="188">
        <f>SUM(MFM89)</f>
        <v>2816000</v>
      </c>
      <c r="MFR90" s="48"/>
      <c r="MFW90" s="440" t="s">
        <v>768</v>
      </c>
      <c r="MFX90" s="188">
        <f>SUM(MFU89)</f>
        <v>2816000</v>
      </c>
      <c r="MFZ90" s="48"/>
      <c r="MGE90" s="440" t="s">
        <v>768</v>
      </c>
      <c r="MGF90" s="188">
        <f>SUM(MGC89)</f>
        <v>2816000</v>
      </c>
      <c r="MGH90" s="48"/>
      <c r="MGM90" s="440" t="s">
        <v>768</v>
      </c>
      <c r="MGN90" s="188">
        <f>SUM(MGK89)</f>
        <v>2816000</v>
      </c>
      <c r="MGP90" s="48"/>
      <c r="MGU90" s="440" t="s">
        <v>768</v>
      </c>
      <c r="MGV90" s="188">
        <f>SUM(MGS89)</f>
        <v>2816000</v>
      </c>
      <c r="MGX90" s="48"/>
      <c r="MHC90" s="440" t="s">
        <v>768</v>
      </c>
      <c r="MHD90" s="188">
        <f>SUM(MHA89)</f>
        <v>2816000</v>
      </c>
      <c r="MHF90" s="48"/>
      <c r="MHK90" s="440" t="s">
        <v>768</v>
      </c>
      <c r="MHL90" s="188">
        <f>SUM(MHI89)</f>
        <v>2816000</v>
      </c>
      <c r="MHN90" s="48"/>
      <c r="MHS90" s="440" t="s">
        <v>768</v>
      </c>
      <c r="MHT90" s="188">
        <f>SUM(MHQ89)</f>
        <v>2816000</v>
      </c>
      <c r="MHV90" s="48"/>
      <c r="MIA90" s="440" t="s">
        <v>768</v>
      </c>
      <c r="MIB90" s="188">
        <f>SUM(MHY89)</f>
        <v>2816000</v>
      </c>
      <c r="MID90" s="48"/>
      <c r="MII90" s="440" t="s">
        <v>768</v>
      </c>
      <c r="MIJ90" s="188">
        <f>SUM(MIG89)</f>
        <v>2816000</v>
      </c>
      <c r="MIL90" s="48"/>
      <c r="MIQ90" s="440" t="s">
        <v>768</v>
      </c>
      <c r="MIR90" s="188">
        <f>SUM(MIO89)</f>
        <v>2816000</v>
      </c>
      <c r="MIT90" s="48"/>
      <c r="MIY90" s="440" t="s">
        <v>768</v>
      </c>
      <c r="MIZ90" s="188">
        <f>SUM(MIW89)</f>
        <v>2816000</v>
      </c>
      <c r="MJB90" s="48"/>
      <c r="MJG90" s="440" t="s">
        <v>768</v>
      </c>
      <c r="MJH90" s="188">
        <f>SUM(MJE89)</f>
        <v>2816000</v>
      </c>
      <c r="MJJ90" s="48"/>
      <c r="MJO90" s="440" t="s">
        <v>768</v>
      </c>
      <c r="MJP90" s="188">
        <f>SUM(MJM89)</f>
        <v>2816000</v>
      </c>
      <c r="MJR90" s="48"/>
      <c r="MJW90" s="440" t="s">
        <v>768</v>
      </c>
      <c r="MJX90" s="188">
        <f>SUM(MJU89)</f>
        <v>2816000</v>
      </c>
      <c r="MJZ90" s="48"/>
      <c r="MKE90" s="440" t="s">
        <v>768</v>
      </c>
      <c r="MKF90" s="188">
        <f>SUM(MKC89)</f>
        <v>2816000</v>
      </c>
      <c r="MKH90" s="48"/>
      <c r="MKM90" s="440" t="s">
        <v>768</v>
      </c>
      <c r="MKN90" s="188">
        <f>SUM(MKK89)</f>
        <v>2816000</v>
      </c>
      <c r="MKP90" s="48"/>
      <c r="MKU90" s="440" t="s">
        <v>768</v>
      </c>
      <c r="MKV90" s="188">
        <f>SUM(MKS89)</f>
        <v>2816000</v>
      </c>
      <c r="MKX90" s="48"/>
      <c r="MLC90" s="440" t="s">
        <v>768</v>
      </c>
      <c r="MLD90" s="188">
        <f>SUM(MLA89)</f>
        <v>2816000</v>
      </c>
      <c r="MLF90" s="48"/>
      <c r="MLK90" s="440" t="s">
        <v>768</v>
      </c>
      <c r="MLL90" s="188">
        <f>SUM(MLI89)</f>
        <v>2816000</v>
      </c>
      <c r="MLN90" s="48"/>
      <c r="MLS90" s="440" t="s">
        <v>768</v>
      </c>
      <c r="MLT90" s="188">
        <f>SUM(MLQ89)</f>
        <v>2816000</v>
      </c>
      <c r="MLV90" s="48"/>
      <c r="MMA90" s="440" t="s">
        <v>768</v>
      </c>
      <c r="MMB90" s="188">
        <f>SUM(MLY89)</f>
        <v>2816000</v>
      </c>
      <c r="MMD90" s="48"/>
      <c r="MMI90" s="440" t="s">
        <v>768</v>
      </c>
      <c r="MMJ90" s="188">
        <f>SUM(MMG89)</f>
        <v>2816000</v>
      </c>
      <c r="MML90" s="48"/>
      <c r="MMQ90" s="440" t="s">
        <v>768</v>
      </c>
      <c r="MMR90" s="188">
        <f>SUM(MMO89)</f>
        <v>2816000</v>
      </c>
      <c r="MMT90" s="48"/>
      <c r="MMY90" s="440" t="s">
        <v>768</v>
      </c>
      <c r="MMZ90" s="188">
        <f>SUM(MMW89)</f>
        <v>2816000</v>
      </c>
      <c r="MNB90" s="48"/>
      <c r="MNG90" s="440" t="s">
        <v>768</v>
      </c>
      <c r="MNH90" s="188">
        <f>SUM(MNE89)</f>
        <v>2816000</v>
      </c>
      <c r="MNJ90" s="48"/>
      <c r="MNO90" s="440" t="s">
        <v>768</v>
      </c>
      <c r="MNP90" s="188">
        <f>SUM(MNM89)</f>
        <v>2816000</v>
      </c>
      <c r="MNR90" s="48"/>
      <c r="MNW90" s="440" t="s">
        <v>768</v>
      </c>
      <c r="MNX90" s="188">
        <f>SUM(MNU89)</f>
        <v>2816000</v>
      </c>
      <c r="MNZ90" s="48"/>
      <c r="MOE90" s="440" t="s">
        <v>768</v>
      </c>
      <c r="MOF90" s="188">
        <f>SUM(MOC89)</f>
        <v>2816000</v>
      </c>
      <c r="MOH90" s="48"/>
      <c r="MOM90" s="440" t="s">
        <v>768</v>
      </c>
      <c r="MON90" s="188">
        <f>SUM(MOK89)</f>
        <v>2816000</v>
      </c>
      <c r="MOP90" s="48"/>
      <c r="MOU90" s="440" t="s">
        <v>768</v>
      </c>
      <c r="MOV90" s="188">
        <f>SUM(MOS89)</f>
        <v>2816000</v>
      </c>
      <c r="MOX90" s="48"/>
      <c r="MPC90" s="440" t="s">
        <v>768</v>
      </c>
      <c r="MPD90" s="188">
        <f>SUM(MPA89)</f>
        <v>2816000</v>
      </c>
      <c r="MPF90" s="48"/>
      <c r="MPK90" s="440" t="s">
        <v>768</v>
      </c>
      <c r="MPL90" s="188">
        <f>SUM(MPI89)</f>
        <v>2816000</v>
      </c>
      <c r="MPN90" s="48"/>
      <c r="MPS90" s="440" t="s">
        <v>768</v>
      </c>
      <c r="MPT90" s="188">
        <f>SUM(MPQ89)</f>
        <v>2816000</v>
      </c>
      <c r="MPV90" s="48"/>
      <c r="MQA90" s="440" t="s">
        <v>768</v>
      </c>
      <c r="MQB90" s="188">
        <f>SUM(MPY89)</f>
        <v>2816000</v>
      </c>
      <c r="MQD90" s="48"/>
      <c r="MQI90" s="440" t="s">
        <v>768</v>
      </c>
      <c r="MQJ90" s="188">
        <f>SUM(MQG89)</f>
        <v>2816000</v>
      </c>
      <c r="MQL90" s="48"/>
      <c r="MQQ90" s="440" t="s">
        <v>768</v>
      </c>
      <c r="MQR90" s="188">
        <f>SUM(MQO89)</f>
        <v>2816000</v>
      </c>
      <c r="MQT90" s="48"/>
      <c r="MQY90" s="440" t="s">
        <v>768</v>
      </c>
      <c r="MQZ90" s="188">
        <f>SUM(MQW89)</f>
        <v>2816000</v>
      </c>
      <c r="MRB90" s="48"/>
      <c r="MRG90" s="440" t="s">
        <v>768</v>
      </c>
      <c r="MRH90" s="188">
        <f>SUM(MRE89)</f>
        <v>2816000</v>
      </c>
      <c r="MRJ90" s="48"/>
      <c r="MRO90" s="440" t="s">
        <v>768</v>
      </c>
      <c r="MRP90" s="188">
        <f>SUM(MRM89)</f>
        <v>2816000</v>
      </c>
      <c r="MRR90" s="48"/>
      <c r="MRW90" s="440" t="s">
        <v>768</v>
      </c>
      <c r="MRX90" s="188">
        <f>SUM(MRU89)</f>
        <v>2816000</v>
      </c>
      <c r="MRZ90" s="48"/>
      <c r="MSE90" s="440" t="s">
        <v>768</v>
      </c>
      <c r="MSF90" s="188">
        <f>SUM(MSC89)</f>
        <v>2816000</v>
      </c>
      <c r="MSH90" s="48"/>
      <c r="MSM90" s="440" t="s">
        <v>768</v>
      </c>
      <c r="MSN90" s="188">
        <f>SUM(MSK89)</f>
        <v>2816000</v>
      </c>
      <c r="MSP90" s="48"/>
      <c r="MSU90" s="440" t="s">
        <v>768</v>
      </c>
      <c r="MSV90" s="188">
        <f>SUM(MSS89)</f>
        <v>2816000</v>
      </c>
      <c r="MSX90" s="48"/>
      <c r="MTC90" s="440" t="s">
        <v>768</v>
      </c>
      <c r="MTD90" s="188">
        <f>SUM(MTA89)</f>
        <v>2816000</v>
      </c>
      <c r="MTF90" s="48"/>
      <c r="MTK90" s="440" t="s">
        <v>768</v>
      </c>
      <c r="MTL90" s="188">
        <f>SUM(MTI89)</f>
        <v>2816000</v>
      </c>
      <c r="MTN90" s="48"/>
      <c r="MTS90" s="440" t="s">
        <v>768</v>
      </c>
      <c r="MTT90" s="188">
        <f>SUM(MTQ89)</f>
        <v>2816000</v>
      </c>
      <c r="MTV90" s="48"/>
      <c r="MUA90" s="440" t="s">
        <v>768</v>
      </c>
      <c r="MUB90" s="188">
        <f>SUM(MTY89)</f>
        <v>2816000</v>
      </c>
      <c r="MUD90" s="48"/>
      <c r="MUI90" s="440" t="s">
        <v>768</v>
      </c>
      <c r="MUJ90" s="188">
        <f>SUM(MUG89)</f>
        <v>2816000</v>
      </c>
      <c r="MUL90" s="48"/>
      <c r="MUQ90" s="440" t="s">
        <v>768</v>
      </c>
      <c r="MUR90" s="188">
        <f>SUM(MUO89)</f>
        <v>2816000</v>
      </c>
      <c r="MUT90" s="48"/>
      <c r="MUY90" s="440" t="s">
        <v>768</v>
      </c>
      <c r="MUZ90" s="188">
        <f>SUM(MUW89)</f>
        <v>2816000</v>
      </c>
      <c r="MVB90" s="48"/>
      <c r="MVG90" s="440" t="s">
        <v>768</v>
      </c>
      <c r="MVH90" s="188">
        <f>SUM(MVE89)</f>
        <v>2816000</v>
      </c>
      <c r="MVJ90" s="48"/>
      <c r="MVO90" s="440" t="s">
        <v>768</v>
      </c>
      <c r="MVP90" s="188">
        <f>SUM(MVM89)</f>
        <v>2816000</v>
      </c>
      <c r="MVR90" s="48"/>
      <c r="MVW90" s="440" t="s">
        <v>768</v>
      </c>
      <c r="MVX90" s="188">
        <f>SUM(MVU89)</f>
        <v>2816000</v>
      </c>
      <c r="MVZ90" s="48"/>
      <c r="MWE90" s="440" t="s">
        <v>768</v>
      </c>
      <c r="MWF90" s="188">
        <f>SUM(MWC89)</f>
        <v>2816000</v>
      </c>
      <c r="MWH90" s="48"/>
      <c r="MWM90" s="440" t="s">
        <v>768</v>
      </c>
      <c r="MWN90" s="188">
        <f>SUM(MWK89)</f>
        <v>2816000</v>
      </c>
      <c r="MWP90" s="48"/>
      <c r="MWU90" s="440" t="s">
        <v>768</v>
      </c>
      <c r="MWV90" s="188">
        <f>SUM(MWS89)</f>
        <v>2816000</v>
      </c>
      <c r="MWX90" s="48"/>
      <c r="MXC90" s="440" t="s">
        <v>768</v>
      </c>
      <c r="MXD90" s="188">
        <f>SUM(MXA89)</f>
        <v>2816000</v>
      </c>
      <c r="MXF90" s="48"/>
      <c r="MXK90" s="440" t="s">
        <v>768</v>
      </c>
      <c r="MXL90" s="188">
        <f>SUM(MXI89)</f>
        <v>2816000</v>
      </c>
      <c r="MXN90" s="48"/>
      <c r="MXS90" s="440" t="s">
        <v>768</v>
      </c>
      <c r="MXT90" s="188">
        <f>SUM(MXQ89)</f>
        <v>2816000</v>
      </c>
      <c r="MXV90" s="48"/>
      <c r="MYA90" s="440" t="s">
        <v>768</v>
      </c>
      <c r="MYB90" s="188">
        <f>SUM(MXY89)</f>
        <v>2816000</v>
      </c>
      <c r="MYD90" s="48"/>
      <c r="MYI90" s="440" t="s">
        <v>768</v>
      </c>
      <c r="MYJ90" s="188">
        <f>SUM(MYG89)</f>
        <v>2816000</v>
      </c>
      <c r="MYL90" s="48"/>
      <c r="MYQ90" s="440" t="s">
        <v>768</v>
      </c>
      <c r="MYR90" s="188">
        <f>SUM(MYO89)</f>
        <v>2816000</v>
      </c>
      <c r="MYT90" s="48"/>
      <c r="MYY90" s="440" t="s">
        <v>768</v>
      </c>
      <c r="MYZ90" s="188">
        <f>SUM(MYW89)</f>
        <v>2816000</v>
      </c>
      <c r="MZB90" s="48"/>
      <c r="MZG90" s="440" t="s">
        <v>768</v>
      </c>
      <c r="MZH90" s="188">
        <f>SUM(MZE89)</f>
        <v>2816000</v>
      </c>
      <c r="MZJ90" s="48"/>
      <c r="MZO90" s="440" t="s">
        <v>768</v>
      </c>
      <c r="MZP90" s="188">
        <f>SUM(MZM89)</f>
        <v>2816000</v>
      </c>
      <c r="MZR90" s="48"/>
      <c r="MZW90" s="440" t="s">
        <v>768</v>
      </c>
      <c r="MZX90" s="188">
        <f>SUM(MZU89)</f>
        <v>2816000</v>
      </c>
      <c r="MZZ90" s="48"/>
      <c r="NAE90" s="440" t="s">
        <v>768</v>
      </c>
      <c r="NAF90" s="188">
        <f>SUM(NAC89)</f>
        <v>2816000</v>
      </c>
      <c r="NAH90" s="48"/>
      <c r="NAM90" s="440" t="s">
        <v>768</v>
      </c>
      <c r="NAN90" s="188">
        <f>SUM(NAK89)</f>
        <v>2816000</v>
      </c>
      <c r="NAP90" s="48"/>
      <c r="NAU90" s="440" t="s">
        <v>768</v>
      </c>
      <c r="NAV90" s="188">
        <f>SUM(NAS89)</f>
        <v>2816000</v>
      </c>
      <c r="NAX90" s="48"/>
      <c r="NBC90" s="440" t="s">
        <v>768</v>
      </c>
      <c r="NBD90" s="188">
        <f>SUM(NBA89)</f>
        <v>2816000</v>
      </c>
      <c r="NBF90" s="48"/>
      <c r="NBK90" s="440" t="s">
        <v>768</v>
      </c>
      <c r="NBL90" s="188">
        <f>SUM(NBI89)</f>
        <v>2816000</v>
      </c>
      <c r="NBN90" s="48"/>
      <c r="NBS90" s="440" t="s">
        <v>768</v>
      </c>
      <c r="NBT90" s="188">
        <f>SUM(NBQ89)</f>
        <v>2816000</v>
      </c>
      <c r="NBV90" s="48"/>
      <c r="NCA90" s="440" t="s">
        <v>768</v>
      </c>
      <c r="NCB90" s="188">
        <f>SUM(NBY89)</f>
        <v>2816000</v>
      </c>
      <c r="NCD90" s="48"/>
      <c r="NCI90" s="440" t="s">
        <v>768</v>
      </c>
      <c r="NCJ90" s="188">
        <f>SUM(NCG89)</f>
        <v>2816000</v>
      </c>
      <c r="NCL90" s="48"/>
      <c r="NCQ90" s="440" t="s">
        <v>768</v>
      </c>
      <c r="NCR90" s="188">
        <f>SUM(NCO89)</f>
        <v>2816000</v>
      </c>
      <c r="NCT90" s="48"/>
      <c r="NCY90" s="440" t="s">
        <v>768</v>
      </c>
      <c r="NCZ90" s="188">
        <f>SUM(NCW89)</f>
        <v>2816000</v>
      </c>
      <c r="NDB90" s="48"/>
      <c r="NDG90" s="440" t="s">
        <v>768</v>
      </c>
      <c r="NDH90" s="188">
        <f>SUM(NDE89)</f>
        <v>2816000</v>
      </c>
      <c r="NDJ90" s="48"/>
      <c r="NDO90" s="440" t="s">
        <v>768</v>
      </c>
      <c r="NDP90" s="188">
        <f>SUM(NDM89)</f>
        <v>2816000</v>
      </c>
      <c r="NDR90" s="48"/>
      <c r="NDW90" s="440" t="s">
        <v>768</v>
      </c>
      <c r="NDX90" s="188">
        <f>SUM(NDU89)</f>
        <v>2816000</v>
      </c>
      <c r="NDZ90" s="48"/>
      <c r="NEE90" s="440" t="s">
        <v>768</v>
      </c>
      <c r="NEF90" s="188">
        <f>SUM(NEC89)</f>
        <v>2816000</v>
      </c>
      <c r="NEH90" s="48"/>
      <c r="NEM90" s="440" t="s">
        <v>768</v>
      </c>
      <c r="NEN90" s="188">
        <f>SUM(NEK89)</f>
        <v>2816000</v>
      </c>
      <c r="NEP90" s="48"/>
      <c r="NEU90" s="440" t="s">
        <v>768</v>
      </c>
      <c r="NEV90" s="188">
        <f>SUM(NES89)</f>
        <v>2816000</v>
      </c>
      <c r="NEX90" s="48"/>
      <c r="NFC90" s="440" t="s">
        <v>768</v>
      </c>
      <c r="NFD90" s="188">
        <f>SUM(NFA89)</f>
        <v>2816000</v>
      </c>
      <c r="NFF90" s="48"/>
      <c r="NFK90" s="440" t="s">
        <v>768</v>
      </c>
      <c r="NFL90" s="188">
        <f>SUM(NFI89)</f>
        <v>2816000</v>
      </c>
      <c r="NFN90" s="48"/>
      <c r="NFS90" s="440" t="s">
        <v>768</v>
      </c>
      <c r="NFT90" s="188">
        <f>SUM(NFQ89)</f>
        <v>2816000</v>
      </c>
      <c r="NFV90" s="48"/>
      <c r="NGA90" s="440" t="s">
        <v>768</v>
      </c>
      <c r="NGB90" s="188">
        <f>SUM(NFY89)</f>
        <v>2816000</v>
      </c>
      <c r="NGD90" s="48"/>
      <c r="NGI90" s="440" t="s">
        <v>768</v>
      </c>
      <c r="NGJ90" s="188">
        <f>SUM(NGG89)</f>
        <v>2816000</v>
      </c>
      <c r="NGL90" s="48"/>
      <c r="NGQ90" s="440" t="s">
        <v>768</v>
      </c>
      <c r="NGR90" s="188">
        <f>SUM(NGO89)</f>
        <v>2816000</v>
      </c>
      <c r="NGT90" s="48"/>
      <c r="NGY90" s="440" t="s">
        <v>768</v>
      </c>
      <c r="NGZ90" s="188">
        <f>SUM(NGW89)</f>
        <v>2816000</v>
      </c>
      <c r="NHB90" s="48"/>
      <c r="NHG90" s="440" t="s">
        <v>768</v>
      </c>
      <c r="NHH90" s="188">
        <f>SUM(NHE89)</f>
        <v>2816000</v>
      </c>
      <c r="NHJ90" s="48"/>
      <c r="NHO90" s="440" t="s">
        <v>768</v>
      </c>
      <c r="NHP90" s="188">
        <f>SUM(NHM89)</f>
        <v>2816000</v>
      </c>
      <c r="NHR90" s="48"/>
      <c r="NHW90" s="440" t="s">
        <v>768</v>
      </c>
      <c r="NHX90" s="188">
        <f>SUM(NHU89)</f>
        <v>2816000</v>
      </c>
      <c r="NHZ90" s="48"/>
      <c r="NIE90" s="440" t="s">
        <v>768</v>
      </c>
      <c r="NIF90" s="188">
        <f>SUM(NIC89)</f>
        <v>2816000</v>
      </c>
      <c r="NIH90" s="48"/>
      <c r="NIM90" s="440" t="s">
        <v>768</v>
      </c>
      <c r="NIN90" s="188">
        <f>SUM(NIK89)</f>
        <v>2816000</v>
      </c>
      <c r="NIP90" s="48"/>
      <c r="NIU90" s="440" t="s">
        <v>768</v>
      </c>
      <c r="NIV90" s="188">
        <f>SUM(NIS89)</f>
        <v>2816000</v>
      </c>
      <c r="NIX90" s="48"/>
      <c r="NJC90" s="440" t="s">
        <v>768</v>
      </c>
      <c r="NJD90" s="188">
        <f>SUM(NJA89)</f>
        <v>2816000</v>
      </c>
      <c r="NJF90" s="48"/>
      <c r="NJK90" s="440" t="s">
        <v>768</v>
      </c>
      <c r="NJL90" s="188">
        <f>SUM(NJI89)</f>
        <v>2816000</v>
      </c>
      <c r="NJN90" s="48"/>
      <c r="NJS90" s="440" t="s">
        <v>768</v>
      </c>
      <c r="NJT90" s="188">
        <f>SUM(NJQ89)</f>
        <v>2816000</v>
      </c>
      <c r="NJV90" s="48"/>
      <c r="NKA90" s="440" t="s">
        <v>768</v>
      </c>
      <c r="NKB90" s="188">
        <f>SUM(NJY89)</f>
        <v>2816000</v>
      </c>
      <c r="NKD90" s="48"/>
      <c r="NKI90" s="440" t="s">
        <v>768</v>
      </c>
      <c r="NKJ90" s="188">
        <f>SUM(NKG89)</f>
        <v>2816000</v>
      </c>
      <c r="NKL90" s="48"/>
      <c r="NKQ90" s="440" t="s">
        <v>768</v>
      </c>
      <c r="NKR90" s="188">
        <f>SUM(NKO89)</f>
        <v>2816000</v>
      </c>
      <c r="NKT90" s="48"/>
      <c r="NKY90" s="440" t="s">
        <v>768</v>
      </c>
      <c r="NKZ90" s="188">
        <f>SUM(NKW89)</f>
        <v>2816000</v>
      </c>
      <c r="NLB90" s="48"/>
      <c r="NLG90" s="440" t="s">
        <v>768</v>
      </c>
      <c r="NLH90" s="188">
        <f>SUM(NLE89)</f>
        <v>2816000</v>
      </c>
      <c r="NLJ90" s="48"/>
      <c r="NLO90" s="440" t="s">
        <v>768</v>
      </c>
      <c r="NLP90" s="188">
        <f>SUM(NLM89)</f>
        <v>2816000</v>
      </c>
      <c r="NLR90" s="48"/>
      <c r="NLW90" s="440" t="s">
        <v>768</v>
      </c>
      <c r="NLX90" s="188">
        <f>SUM(NLU89)</f>
        <v>2816000</v>
      </c>
      <c r="NLZ90" s="48"/>
      <c r="NME90" s="440" t="s">
        <v>768</v>
      </c>
      <c r="NMF90" s="188">
        <f>SUM(NMC89)</f>
        <v>2816000</v>
      </c>
      <c r="NMH90" s="48"/>
      <c r="NMM90" s="440" t="s">
        <v>768</v>
      </c>
      <c r="NMN90" s="188">
        <f>SUM(NMK89)</f>
        <v>2816000</v>
      </c>
      <c r="NMP90" s="48"/>
      <c r="NMU90" s="440" t="s">
        <v>768</v>
      </c>
      <c r="NMV90" s="188">
        <f>SUM(NMS89)</f>
        <v>2816000</v>
      </c>
      <c r="NMX90" s="48"/>
      <c r="NNC90" s="440" t="s">
        <v>768</v>
      </c>
      <c r="NND90" s="188">
        <f>SUM(NNA89)</f>
        <v>2816000</v>
      </c>
      <c r="NNF90" s="48"/>
      <c r="NNK90" s="440" t="s">
        <v>768</v>
      </c>
      <c r="NNL90" s="188">
        <f>SUM(NNI89)</f>
        <v>2816000</v>
      </c>
      <c r="NNN90" s="48"/>
      <c r="NNS90" s="440" t="s">
        <v>768</v>
      </c>
      <c r="NNT90" s="188">
        <f>SUM(NNQ89)</f>
        <v>2816000</v>
      </c>
      <c r="NNV90" s="48"/>
      <c r="NOA90" s="440" t="s">
        <v>768</v>
      </c>
      <c r="NOB90" s="188">
        <f>SUM(NNY89)</f>
        <v>2816000</v>
      </c>
      <c r="NOD90" s="48"/>
      <c r="NOI90" s="440" t="s">
        <v>768</v>
      </c>
      <c r="NOJ90" s="188">
        <f>SUM(NOG89)</f>
        <v>2816000</v>
      </c>
      <c r="NOL90" s="48"/>
      <c r="NOQ90" s="440" t="s">
        <v>768</v>
      </c>
      <c r="NOR90" s="188">
        <f>SUM(NOO89)</f>
        <v>2816000</v>
      </c>
      <c r="NOT90" s="48"/>
      <c r="NOY90" s="440" t="s">
        <v>768</v>
      </c>
      <c r="NOZ90" s="188">
        <f>SUM(NOW89)</f>
        <v>2816000</v>
      </c>
      <c r="NPB90" s="48"/>
      <c r="NPG90" s="440" t="s">
        <v>768</v>
      </c>
      <c r="NPH90" s="188">
        <f>SUM(NPE89)</f>
        <v>2816000</v>
      </c>
      <c r="NPJ90" s="48"/>
      <c r="NPO90" s="440" t="s">
        <v>768</v>
      </c>
      <c r="NPP90" s="188">
        <f>SUM(NPM89)</f>
        <v>2816000</v>
      </c>
      <c r="NPR90" s="48"/>
      <c r="NPW90" s="440" t="s">
        <v>768</v>
      </c>
      <c r="NPX90" s="188">
        <f>SUM(NPU89)</f>
        <v>2816000</v>
      </c>
      <c r="NPZ90" s="48"/>
      <c r="NQE90" s="440" t="s">
        <v>768</v>
      </c>
      <c r="NQF90" s="188">
        <f>SUM(NQC89)</f>
        <v>2816000</v>
      </c>
      <c r="NQH90" s="48"/>
      <c r="NQM90" s="440" t="s">
        <v>768</v>
      </c>
      <c r="NQN90" s="188">
        <f>SUM(NQK89)</f>
        <v>2816000</v>
      </c>
      <c r="NQP90" s="48"/>
      <c r="NQU90" s="440" t="s">
        <v>768</v>
      </c>
      <c r="NQV90" s="188">
        <f>SUM(NQS89)</f>
        <v>2816000</v>
      </c>
      <c r="NQX90" s="48"/>
      <c r="NRC90" s="440" t="s">
        <v>768</v>
      </c>
      <c r="NRD90" s="188">
        <f>SUM(NRA89)</f>
        <v>2816000</v>
      </c>
      <c r="NRF90" s="48"/>
      <c r="NRK90" s="440" t="s">
        <v>768</v>
      </c>
      <c r="NRL90" s="188">
        <f>SUM(NRI89)</f>
        <v>2816000</v>
      </c>
      <c r="NRN90" s="48"/>
      <c r="NRS90" s="440" t="s">
        <v>768</v>
      </c>
      <c r="NRT90" s="188">
        <f>SUM(NRQ89)</f>
        <v>2816000</v>
      </c>
      <c r="NRV90" s="48"/>
      <c r="NSA90" s="440" t="s">
        <v>768</v>
      </c>
      <c r="NSB90" s="188">
        <f>SUM(NRY89)</f>
        <v>2816000</v>
      </c>
      <c r="NSD90" s="48"/>
      <c r="NSI90" s="440" t="s">
        <v>768</v>
      </c>
      <c r="NSJ90" s="188">
        <f>SUM(NSG89)</f>
        <v>2816000</v>
      </c>
      <c r="NSL90" s="48"/>
      <c r="NSQ90" s="440" t="s">
        <v>768</v>
      </c>
      <c r="NSR90" s="188">
        <f>SUM(NSO89)</f>
        <v>2816000</v>
      </c>
      <c r="NST90" s="48"/>
      <c r="NSY90" s="440" t="s">
        <v>768</v>
      </c>
      <c r="NSZ90" s="188">
        <f>SUM(NSW89)</f>
        <v>2816000</v>
      </c>
      <c r="NTB90" s="48"/>
      <c r="NTG90" s="440" t="s">
        <v>768</v>
      </c>
      <c r="NTH90" s="188">
        <f>SUM(NTE89)</f>
        <v>2816000</v>
      </c>
      <c r="NTJ90" s="48"/>
      <c r="NTO90" s="440" t="s">
        <v>768</v>
      </c>
      <c r="NTP90" s="188">
        <f>SUM(NTM89)</f>
        <v>2816000</v>
      </c>
      <c r="NTR90" s="48"/>
      <c r="NTW90" s="440" t="s">
        <v>768</v>
      </c>
      <c r="NTX90" s="188">
        <f>SUM(NTU89)</f>
        <v>2816000</v>
      </c>
      <c r="NTZ90" s="48"/>
      <c r="NUE90" s="440" t="s">
        <v>768</v>
      </c>
      <c r="NUF90" s="188">
        <f>SUM(NUC89)</f>
        <v>2816000</v>
      </c>
      <c r="NUH90" s="48"/>
      <c r="NUM90" s="440" t="s">
        <v>768</v>
      </c>
      <c r="NUN90" s="188">
        <f>SUM(NUK89)</f>
        <v>2816000</v>
      </c>
      <c r="NUP90" s="48"/>
      <c r="NUU90" s="440" t="s">
        <v>768</v>
      </c>
      <c r="NUV90" s="188">
        <f>SUM(NUS89)</f>
        <v>2816000</v>
      </c>
      <c r="NUX90" s="48"/>
      <c r="NVC90" s="440" t="s">
        <v>768</v>
      </c>
      <c r="NVD90" s="188">
        <f>SUM(NVA89)</f>
        <v>2816000</v>
      </c>
      <c r="NVF90" s="48"/>
      <c r="NVK90" s="440" t="s">
        <v>768</v>
      </c>
      <c r="NVL90" s="188">
        <f>SUM(NVI89)</f>
        <v>2816000</v>
      </c>
      <c r="NVN90" s="48"/>
      <c r="NVS90" s="440" t="s">
        <v>768</v>
      </c>
      <c r="NVT90" s="188">
        <f>SUM(NVQ89)</f>
        <v>2816000</v>
      </c>
      <c r="NVV90" s="48"/>
      <c r="NWA90" s="440" t="s">
        <v>768</v>
      </c>
      <c r="NWB90" s="188">
        <f>SUM(NVY89)</f>
        <v>2816000</v>
      </c>
      <c r="NWD90" s="48"/>
      <c r="NWI90" s="440" t="s">
        <v>768</v>
      </c>
      <c r="NWJ90" s="188">
        <f>SUM(NWG89)</f>
        <v>2816000</v>
      </c>
      <c r="NWL90" s="48"/>
      <c r="NWQ90" s="440" t="s">
        <v>768</v>
      </c>
      <c r="NWR90" s="188">
        <f>SUM(NWO89)</f>
        <v>2816000</v>
      </c>
      <c r="NWT90" s="48"/>
      <c r="NWY90" s="440" t="s">
        <v>768</v>
      </c>
      <c r="NWZ90" s="188">
        <f>SUM(NWW89)</f>
        <v>2816000</v>
      </c>
      <c r="NXB90" s="48"/>
      <c r="NXG90" s="440" t="s">
        <v>768</v>
      </c>
      <c r="NXH90" s="188">
        <f>SUM(NXE89)</f>
        <v>2816000</v>
      </c>
      <c r="NXJ90" s="48"/>
      <c r="NXO90" s="440" t="s">
        <v>768</v>
      </c>
      <c r="NXP90" s="188">
        <f>SUM(NXM89)</f>
        <v>2816000</v>
      </c>
      <c r="NXR90" s="48"/>
      <c r="NXW90" s="440" t="s">
        <v>768</v>
      </c>
      <c r="NXX90" s="188">
        <f>SUM(NXU89)</f>
        <v>2816000</v>
      </c>
      <c r="NXZ90" s="48"/>
      <c r="NYE90" s="440" t="s">
        <v>768</v>
      </c>
      <c r="NYF90" s="188">
        <f>SUM(NYC89)</f>
        <v>2816000</v>
      </c>
      <c r="NYH90" s="48"/>
      <c r="NYM90" s="440" t="s">
        <v>768</v>
      </c>
      <c r="NYN90" s="188">
        <f>SUM(NYK89)</f>
        <v>2816000</v>
      </c>
      <c r="NYP90" s="48"/>
      <c r="NYU90" s="440" t="s">
        <v>768</v>
      </c>
      <c r="NYV90" s="188">
        <f>SUM(NYS89)</f>
        <v>2816000</v>
      </c>
      <c r="NYX90" s="48"/>
      <c r="NZC90" s="440" t="s">
        <v>768</v>
      </c>
      <c r="NZD90" s="188">
        <f>SUM(NZA89)</f>
        <v>2816000</v>
      </c>
      <c r="NZF90" s="48"/>
      <c r="NZK90" s="440" t="s">
        <v>768</v>
      </c>
      <c r="NZL90" s="188">
        <f>SUM(NZI89)</f>
        <v>2816000</v>
      </c>
      <c r="NZN90" s="48"/>
      <c r="NZS90" s="440" t="s">
        <v>768</v>
      </c>
      <c r="NZT90" s="188">
        <f>SUM(NZQ89)</f>
        <v>2816000</v>
      </c>
      <c r="NZV90" s="48"/>
      <c r="OAA90" s="440" t="s">
        <v>768</v>
      </c>
      <c r="OAB90" s="188">
        <f>SUM(NZY89)</f>
        <v>2816000</v>
      </c>
      <c r="OAD90" s="48"/>
      <c r="OAI90" s="440" t="s">
        <v>768</v>
      </c>
      <c r="OAJ90" s="188">
        <f>SUM(OAG89)</f>
        <v>2816000</v>
      </c>
      <c r="OAL90" s="48"/>
      <c r="OAQ90" s="440" t="s">
        <v>768</v>
      </c>
      <c r="OAR90" s="188">
        <f>SUM(OAO89)</f>
        <v>2816000</v>
      </c>
      <c r="OAT90" s="48"/>
      <c r="OAY90" s="440" t="s">
        <v>768</v>
      </c>
      <c r="OAZ90" s="188">
        <f>SUM(OAW89)</f>
        <v>2816000</v>
      </c>
      <c r="OBB90" s="48"/>
      <c r="OBG90" s="440" t="s">
        <v>768</v>
      </c>
      <c r="OBH90" s="188">
        <f>SUM(OBE89)</f>
        <v>2816000</v>
      </c>
      <c r="OBJ90" s="48"/>
      <c r="OBO90" s="440" t="s">
        <v>768</v>
      </c>
      <c r="OBP90" s="188">
        <f>SUM(OBM89)</f>
        <v>2816000</v>
      </c>
      <c r="OBR90" s="48"/>
      <c r="OBW90" s="440" t="s">
        <v>768</v>
      </c>
      <c r="OBX90" s="188">
        <f>SUM(OBU89)</f>
        <v>2816000</v>
      </c>
      <c r="OBZ90" s="48"/>
      <c r="OCE90" s="440" t="s">
        <v>768</v>
      </c>
      <c r="OCF90" s="188">
        <f>SUM(OCC89)</f>
        <v>2816000</v>
      </c>
      <c r="OCH90" s="48"/>
      <c r="OCM90" s="440" t="s">
        <v>768</v>
      </c>
      <c r="OCN90" s="188">
        <f>SUM(OCK89)</f>
        <v>2816000</v>
      </c>
      <c r="OCP90" s="48"/>
      <c r="OCU90" s="440" t="s">
        <v>768</v>
      </c>
      <c r="OCV90" s="188">
        <f>SUM(OCS89)</f>
        <v>2816000</v>
      </c>
      <c r="OCX90" s="48"/>
      <c r="ODC90" s="440" t="s">
        <v>768</v>
      </c>
      <c r="ODD90" s="188">
        <f>SUM(ODA89)</f>
        <v>2816000</v>
      </c>
      <c r="ODF90" s="48"/>
      <c r="ODK90" s="440" t="s">
        <v>768</v>
      </c>
      <c r="ODL90" s="188">
        <f>SUM(ODI89)</f>
        <v>2816000</v>
      </c>
      <c r="ODN90" s="48"/>
      <c r="ODS90" s="440" t="s">
        <v>768</v>
      </c>
      <c r="ODT90" s="188">
        <f>SUM(ODQ89)</f>
        <v>2816000</v>
      </c>
      <c r="ODV90" s="48"/>
      <c r="OEA90" s="440" t="s">
        <v>768</v>
      </c>
      <c r="OEB90" s="188">
        <f>SUM(ODY89)</f>
        <v>2816000</v>
      </c>
      <c r="OED90" s="48"/>
      <c r="OEI90" s="440" t="s">
        <v>768</v>
      </c>
      <c r="OEJ90" s="188">
        <f>SUM(OEG89)</f>
        <v>2816000</v>
      </c>
      <c r="OEL90" s="48"/>
      <c r="OEQ90" s="440" t="s">
        <v>768</v>
      </c>
      <c r="OER90" s="188">
        <f>SUM(OEO89)</f>
        <v>2816000</v>
      </c>
      <c r="OET90" s="48"/>
      <c r="OEY90" s="440" t="s">
        <v>768</v>
      </c>
      <c r="OEZ90" s="188">
        <f>SUM(OEW89)</f>
        <v>2816000</v>
      </c>
      <c r="OFB90" s="48"/>
      <c r="OFG90" s="440" t="s">
        <v>768</v>
      </c>
      <c r="OFH90" s="188">
        <f>SUM(OFE89)</f>
        <v>2816000</v>
      </c>
      <c r="OFJ90" s="48"/>
      <c r="OFO90" s="440" t="s">
        <v>768</v>
      </c>
      <c r="OFP90" s="188">
        <f>SUM(OFM89)</f>
        <v>2816000</v>
      </c>
      <c r="OFR90" s="48"/>
      <c r="OFW90" s="440" t="s">
        <v>768</v>
      </c>
      <c r="OFX90" s="188">
        <f>SUM(OFU89)</f>
        <v>2816000</v>
      </c>
      <c r="OFZ90" s="48"/>
      <c r="OGE90" s="440" t="s">
        <v>768</v>
      </c>
      <c r="OGF90" s="188">
        <f>SUM(OGC89)</f>
        <v>2816000</v>
      </c>
      <c r="OGH90" s="48"/>
      <c r="OGM90" s="440" t="s">
        <v>768</v>
      </c>
      <c r="OGN90" s="188">
        <f>SUM(OGK89)</f>
        <v>2816000</v>
      </c>
      <c r="OGP90" s="48"/>
      <c r="OGU90" s="440" t="s">
        <v>768</v>
      </c>
      <c r="OGV90" s="188">
        <f>SUM(OGS89)</f>
        <v>2816000</v>
      </c>
      <c r="OGX90" s="48"/>
      <c r="OHC90" s="440" t="s">
        <v>768</v>
      </c>
      <c r="OHD90" s="188">
        <f>SUM(OHA89)</f>
        <v>2816000</v>
      </c>
      <c r="OHF90" s="48"/>
      <c r="OHK90" s="440" t="s">
        <v>768</v>
      </c>
      <c r="OHL90" s="188">
        <f>SUM(OHI89)</f>
        <v>2816000</v>
      </c>
      <c r="OHN90" s="48"/>
      <c r="OHS90" s="440" t="s">
        <v>768</v>
      </c>
      <c r="OHT90" s="188">
        <f>SUM(OHQ89)</f>
        <v>2816000</v>
      </c>
      <c r="OHV90" s="48"/>
      <c r="OIA90" s="440" t="s">
        <v>768</v>
      </c>
      <c r="OIB90" s="188">
        <f>SUM(OHY89)</f>
        <v>2816000</v>
      </c>
      <c r="OID90" s="48"/>
      <c r="OII90" s="440" t="s">
        <v>768</v>
      </c>
      <c r="OIJ90" s="188">
        <f>SUM(OIG89)</f>
        <v>2816000</v>
      </c>
      <c r="OIL90" s="48"/>
      <c r="OIQ90" s="440" t="s">
        <v>768</v>
      </c>
      <c r="OIR90" s="188">
        <f>SUM(OIO89)</f>
        <v>2816000</v>
      </c>
      <c r="OIT90" s="48"/>
      <c r="OIY90" s="440" t="s">
        <v>768</v>
      </c>
      <c r="OIZ90" s="188">
        <f>SUM(OIW89)</f>
        <v>2816000</v>
      </c>
      <c r="OJB90" s="48"/>
      <c r="OJG90" s="440" t="s">
        <v>768</v>
      </c>
      <c r="OJH90" s="188">
        <f>SUM(OJE89)</f>
        <v>2816000</v>
      </c>
      <c r="OJJ90" s="48"/>
      <c r="OJO90" s="440" t="s">
        <v>768</v>
      </c>
      <c r="OJP90" s="188">
        <f>SUM(OJM89)</f>
        <v>2816000</v>
      </c>
      <c r="OJR90" s="48"/>
      <c r="OJW90" s="440" t="s">
        <v>768</v>
      </c>
      <c r="OJX90" s="188">
        <f>SUM(OJU89)</f>
        <v>2816000</v>
      </c>
      <c r="OJZ90" s="48"/>
      <c r="OKE90" s="440" t="s">
        <v>768</v>
      </c>
      <c r="OKF90" s="188">
        <f>SUM(OKC89)</f>
        <v>2816000</v>
      </c>
      <c r="OKH90" s="48"/>
      <c r="OKM90" s="440" t="s">
        <v>768</v>
      </c>
      <c r="OKN90" s="188">
        <f>SUM(OKK89)</f>
        <v>2816000</v>
      </c>
      <c r="OKP90" s="48"/>
      <c r="OKU90" s="440" t="s">
        <v>768</v>
      </c>
      <c r="OKV90" s="188">
        <f>SUM(OKS89)</f>
        <v>2816000</v>
      </c>
      <c r="OKX90" s="48"/>
      <c r="OLC90" s="440" t="s">
        <v>768</v>
      </c>
      <c r="OLD90" s="188">
        <f>SUM(OLA89)</f>
        <v>2816000</v>
      </c>
      <c r="OLF90" s="48"/>
      <c r="OLK90" s="440" t="s">
        <v>768</v>
      </c>
      <c r="OLL90" s="188">
        <f>SUM(OLI89)</f>
        <v>2816000</v>
      </c>
      <c r="OLN90" s="48"/>
      <c r="OLS90" s="440" t="s">
        <v>768</v>
      </c>
      <c r="OLT90" s="188">
        <f>SUM(OLQ89)</f>
        <v>2816000</v>
      </c>
      <c r="OLV90" s="48"/>
      <c r="OMA90" s="440" t="s">
        <v>768</v>
      </c>
      <c r="OMB90" s="188">
        <f>SUM(OLY89)</f>
        <v>2816000</v>
      </c>
      <c r="OMD90" s="48"/>
      <c r="OMI90" s="440" t="s">
        <v>768</v>
      </c>
      <c r="OMJ90" s="188">
        <f>SUM(OMG89)</f>
        <v>2816000</v>
      </c>
      <c r="OML90" s="48"/>
      <c r="OMQ90" s="440" t="s">
        <v>768</v>
      </c>
      <c r="OMR90" s="188">
        <f>SUM(OMO89)</f>
        <v>2816000</v>
      </c>
      <c r="OMT90" s="48"/>
      <c r="OMY90" s="440" t="s">
        <v>768</v>
      </c>
      <c r="OMZ90" s="188">
        <f>SUM(OMW89)</f>
        <v>2816000</v>
      </c>
      <c r="ONB90" s="48"/>
      <c r="ONG90" s="440" t="s">
        <v>768</v>
      </c>
      <c r="ONH90" s="188">
        <f>SUM(ONE89)</f>
        <v>2816000</v>
      </c>
      <c r="ONJ90" s="48"/>
      <c r="ONO90" s="440" t="s">
        <v>768</v>
      </c>
      <c r="ONP90" s="188">
        <f>SUM(ONM89)</f>
        <v>2816000</v>
      </c>
      <c r="ONR90" s="48"/>
      <c r="ONW90" s="440" t="s">
        <v>768</v>
      </c>
      <c r="ONX90" s="188">
        <f>SUM(ONU89)</f>
        <v>2816000</v>
      </c>
      <c r="ONZ90" s="48"/>
      <c r="OOE90" s="440" t="s">
        <v>768</v>
      </c>
      <c r="OOF90" s="188">
        <f>SUM(OOC89)</f>
        <v>2816000</v>
      </c>
      <c r="OOH90" s="48"/>
      <c r="OOM90" s="440" t="s">
        <v>768</v>
      </c>
      <c r="OON90" s="188">
        <f>SUM(OOK89)</f>
        <v>2816000</v>
      </c>
      <c r="OOP90" s="48"/>
      <c r="OOU90" s="440" t="s">
        <v>768</v>
      </c>
      <c r="OOV90" s="188">
        <f>SUM(OOS89)</f>
        <v>2816000</v>
      </c>
      <c r="OOX90" s="48"/>
      <c r="OPC90" s="440" t="s">
        <v>768</v>
      </c>
      <c r="OPD90" s="188">
        <f>SUM(OPA89)</f>
        <v>2816000</v>
      </c>
      <c r="OPF90" s="48"/>
      <c r="OPK90" s="440" t="s">
        <v>768</v>
      </c>
      <c r="OPL90" s="188">
        <f>SUM(OPI89)</f>
        <v>2816000</v>
      </c>
      <c r="OPN90" s="48"/>
      <c r="OPS90" s="440" t="s">
        <v>768</v>
      </c>
      <c r="OPT90" s="188">
        <f>SUM(OPQ89)</f>
        <v>2816000</v>
      </c>
      <c r="OPV90" s="48"/>
      <c r="OQA90" s="440" t="s">
        <v>768</v>
      </c>
      <c r="OQB90" s="188">
        <f>SUM(OPY89)</f>
        <v>2816000</v>
      </c>
      <c r="OQD90" s="48"/>
      <c r="OQI90" s="440" t="s">
        <v>768</v>
      </c>
      <c r="OQJ90" s="188">
        <f>SUM(OQG89)</f>
        <v>2816000</v>
      </c>
      <c r="OQL90" s="48"/>
      <c r="OQQ90" s="440" t="s">
        <v>768</v>
      </c>
      <c r="OQR90" s="188">
        <f>SUM(OQO89)</f>
        <v>2816000</v>
      </c>
      <c r="OQT90" s="48"/>
      <c r="OQY90" s="440" t="s">
        <v>768</v>
      </c>
      <c r="OQZ90" s="188">
        <f>SUM(OQW89)</f>
        <v>2816000</v>
      </c>
      <c r="ORB90" s="48"/>
      <c r="ORG90" s="440" t="s">
        <v>768</v>
      </c>
      <c r="ORH90" s="188">
        <f>SUM(ORE89)</f>
        <v>2816000</v>
      </c>
      <c r="ORJ90" s="48"/>
      <c r="ORO90" s="440" t="s">
        <v>768</v>
      </c>
      <c r="ORP90" s="188">
        <f>SUM(ORM89)</f>
        <v>2816000</v>
      </c>
      <c r="ORR90" s="48"/>
      <c r="ORW90" s="440" t="s">
        <v>768</v>
      </c>
      <c r="ORX90" s="188">
        <f>SUM(ORU89)</f>
        <v>2816000</v>
      </c>
      <c r="ORZ90" s="48"/>
      <c r="OSE90" s="440" t="s">
        <v>768</v>
      </c>
      <c r="OSF90" s="188">
        <f>SUM(OSC89)</f>
        <v>2816000</v>
      </c>
      <c r="OSH90" s="48"/>
      <c r="OSM90" s="440" t="s">
        <v>768</v>
      </c>
      <c r="OSN90" s="188">
        <f>SUM(OSK89)</f>
        <v>2816000</v>
      </c>
      <c r="OSP90" s="48"/>
      <c r="OSU90" s="440" t="s">
        <v>768</v>
      </c>
      <c r="OSV90" s="188">
        <f>SUM(OSS89)</f>
        <v>2816000</v>
      </c>
      <c r="OSX90" s="48"/>
      <c r="OTC90" s="440" t="s">
        <v>768</v>
      </c>
      <c r="OTD90" s="188">
        <f>SUM(OTA89)</f>
        <v>2816000</v>
      </c>
      <c r="OTF90" s="48"/>
      <c r="OTK90" s="440" t="s">
        <v>768</v>
      </c>
      <c r="OTL90" s="188">
        <f>SUM(OTI89)</f>
        <v>2816000</v>
      </c>
      <c r="OTN90" s="48"/>
      <c r="OTS90" s="440" t="s">
        <v>768</v>
      </c>
      <c r="OTT90" s="188">
        <f>SUM(OTQ89)</f>
        <v>2816000</v>
      </c>
      <c r="OTV90" s="48"/>
      <c r="OUA90" s="440" t="s">
        <v>768</v>
      </c>
      <c r="OUB90" s="188">
        <f>SUM(OTY89)</f>
        <v>2816000</v>
      </c>
      <c r="OUD90" s="48"/>
      <c r="OUI90" s="440" t="s">
        <v>768</v>
      </c>
      <c r="OUJ90" s="188">
        <f>SUM(OUG89)</f>
        <v>2816000</v>
      </c>
      <c r="OUL90" s="48"/>
      <c r="OUQ90" s="440" t="s">
        <v>768</v>
      </c>
      <c r="OUR90" s="188">
        <f>SUM(OUO89)</f>
        <v>2816000</v>
      </c>
      <c r="OUT90" s="48"/>
      <c r="OUY90" s="440" t="s">
        <v>768</v>
      </c>
      <c r="OUZ90" s="188">
        <f>SUM(OUW89)</f>
        <v>2816000</v>
      </c>
      <c r="OVB90" s="48"/>
      <c r="OVG90" s="440" t="s">
        <v>768</v>
      </c>
      <c r="OVH90" s="188">
        <f>SUM(OVE89)</f>
        <v>2816000</v>
      </c>
      <c r="OVJ90" s="48"/>
      <c r="OVO90" s="440" t="s">
        <v>768</v>
      </c>
      <c r="OVP90" s="188">
        <f>SUM(OVM89)</f>
        <v>2816000</v>
      </c>
      <c r="OVR90" s="48"/>
      <c r="OVW90" s="440" t="s">
        <v>768</v>
      </c>
      <c r="OVX90" s="188">
        <f>SUM(OVU89)</f>
        <v>2816000</v>
      </c>
      <c r="OVZ90" s="48"/>
      <c r="OWE90" s="440" t="s">
        <v>768</v>
      </c>
      <c r="OWF90" s="188">
        <f>SUM(OWC89)</f>
        <v>2816000</v>
      </c>
      <c r="OWH90" s="48"/>
      <c r="OWM90" s="440" t="s">
        <v>768</v>
      </c>
      <c r="OWN90" s="188">
        <f>SUM(OWK89)</f>
        <v>2816000</v>
      </c>
      <c r="OWP90" s="48"/>
      <c r="OWU90" s="440" t="s">
        <v>768</v>
      </c>
      <c r="OWV90" s="188">
        <f>SUM(OWS89)</f>
        <v>2816000</v>
      </c>
      <c r="OWX90" s="48"/>
      <c r="OXC90" s="440" t="s">
        <v>768</v>
      </c>
      <c r="OXD90" s="188">
        <f>SUM(OXA89)</f>
        <v>2816000</v>
      </c>
      <c r="OXF90" s="48"/>
      <c r="OXK90" s="440" t="s">
        <v>768</v>
      </c>
      <c r="OXL90" s="188">
        <f>SUM(OXI89)</f>
        <v>2816000</v>
      </c>
      <c r="OXN90" s="48"/>
      <c r="OXS90" s="440" t="s">
        <v>768</v>
      </c>
      <c r="OXT90" s="188">
        <f>SUM(OXQ89)</f>
        <v>2816000</v>
      </c>
      <c r="OXV90" s="48"/>
      <c r="OYA90" s="440" t="s">
        <v>768</v>
      </c>
      <c r="OYB90" s="188">
        <f>SUM(OXY89)</f>
        <v>2816000</v>
      </c>
      <c r="OYD90" s="48"/>
      <c r="OYI90" s="440" t="s">
        <v>768</v>
      </c>
      <c r="OYJ90" s="188">
        <f>SUM(OYG89)</f>
        <v>2816000</v>
      </c>
      <c r="OYL90" s="48"/>
      <c r="OYQ90" s="440" t="s">
        <v>768</v>
      </c>
      <c r="OYR90" s="188">
        <f>SUM(OYO89)</f>
        <v>2816000</v>
      </c>
      <c r="OYT90" s="48"/>
      <c r="OYY90" s="440" t="s">
        <v>768</v>
      </c>
      <c r="OYZ90" s="188">
        <f>SUM(OYW89)</f>
        <v>2816000</v>
      </c>
      <c r="OZB90" s="48"/>
      <c r="OZG90" s="440" t="s">
        <v>768</v>
      </c>
      <c r="OZH90" s="188">
        <f>SUM(OZE89)</f>
        <v>2816000</v>
      </c>
      <c r="OZJ90" s="48"/>
      <c r="OZO90" s="440" t="s">
        <v>768</v>
      </c>
      <c r="OZP90" s="188">
        <f>SUM(OZM89)</f>
        <v>2816000</v>
      </c>
      <c r="OZR90" s="48"/>
      <c r="OZW90" s="440" t="s">
        <v>768</v>
      </c>
      <c r="OZX90" s="188">
        <f>SUM(OZU89)</f>
        <v>2816000</v>
      </c>
      <c r="OZZ90" s="48"/>
      <c r="PAE90" s="440" t="s">
        <v>768</v>
      </c>
      <c r="PAF90" s="188">
        <f>SUM(PAC89)</f>
        <v>2816000</v>
      </c>
      <c r="PAH90" s="48"/>
      <c r="PAM90" s="440" t="s">
        <v>768</v>
      </c>
      <c r="PAN90" s="188">
        <f>SUM(PAK89)</f>
        <v>2816000</v>
      </c>
      <c r="PAP90" s="48"/>
      <c r="PAU90" s="440" t="s">
        <v>768</v>
      </c>
      <c r="PAV90" s="188">
        <f>SUM(PAS89)</f>
        <v>2816000</v>
      </c>
      <c r="PAX90" s="48"/>
      <c r="PBC90" s="440" t="s">
        <v>768</v>
      </c>
      <c r="PBD90" s="188">
        <f>SUM(PBA89)</f>
        <v>2816000</v>
      </c>
      <c r="PBF90" s="48"/>
      <c r="PBK90" s="440" t="s">
        <v>768</v>
      </c>
      <c r="PBL90" s="188">
        <f>SUM(PBI89)</f>
        <v>2816000</v>
      </c>
      <c r="PBN90" s="48"/>
      <c r="PBS90" s="440" t="s">
        <v>768</v>
      </c>
      <c r="PBT90" s="188">
        <f>SUM(PBQ89)</f>
        <v>2816000</v>
      </c>
      <c r="PBV90" s="48"/>
      <c r="PCA90" s="440" t="s">
        <v>768</v>
      </c>
      <c r="PCB90" s="188">
        <f>SUM(PBY89)</f>
        <v>2816000</v>
      </c>
      <c r="PCD90" s="48"/>
      <c r="PCI90" s="440" t="s">
        <v>768</v>
      </c>
      <c r="PCJ90" s="188">
        <f>SUM(PCG89)</f>
        <v>2816000</v>
      </c>
      <c r="PCL90" s="48"/>
      <c r="PCQ90" s="440" t="s">
        <v>768</v>
      </c>
      <c r="PCR90" s="188">
        <f>SUM(PCO89)</f>
        <v>2816000</v>
      </c>
      <c r="PCT90" s="48"/>
      <c r="PCY90" s="440" t="s">
        <v>768</v>
      </c>
      <c r="PCZ90" s="188">
        <f>SUM(PCW89)</f>
        <v>2816000</v>
      </c>
      <c r="PDB90" s="48"/>
      <c r="PDG90" s="440" t="s">
        <v>768</v>
      </c>
      <c r="PDH90" s="188">
        <f>SUM(PDE89)</f>
        <v>2816000</v>
      </c>
      <c r="PDJ90" s="48"/>
      <c r="PDO90" s="440" t="s">
        <v>768</v>
      </c>
      <c r="PDP90" s="188">
        <f>SUM(PDM89)</f>
        <v>2816000</v>
      </c>
      <c r="PDR90" s="48"/>
      <c r="PDW90" s="440" t="s">
        <v>768</v>
      </c>
      <c r="PDX90" s="188">
        <f>SUM(PDU89)</f>
        <v>2816000</v>
      </c>
      <c r="PDZ90" s="48"/>
      <c r="PEE90" s="440" t="s">
        <v>768</v>
      </c>
      <c r="PEF90" s="188">
        <f>SUM(PEC89)</f>
        <v>2816000</v>
      </c>
      <c r="PEH90" s="48"/>
      <c r="PEM90" s="440" t="s">
        <v>768</v>
      </c>
      <c r="PEN90" s="188">
        <f>SUM(PEK89)</f>
        <v>2816000</v>
      </c>
      <c r="PEP90" s="48"/>
      <c r="PEU90" s="440" t="s">
        <v>768</v>
      </c>
      <c r="PEV90" s="188">
        <f>SUM(PES89)</f>
        <v>2816000</v>
      </c>
      <c r="PEX90" s="48"/>
      <c r="PFC90" s="440" t="s">
        <v>768</v>
      </c>
      <c r="PFD90" s="188">
        <f>SUM(PFA89)</f>
        <v>2816000</v>
      </c>
      <c r="PFF90" s="48"/>
      <c r="PFK90" s="440" t="s">
        <v>768</v>
      </c>
      <c r="PFL90" s="188">
        <f>SUM(PFI89)</f>
        <v>2816000</v>
      </c>
      <c r="PFN90" s="48"/>
      <c r="PFS90" s="440" t="s">
        <v>768</v>
      </c>
      <c r="PFT90" s="188">
        <f>SUM(PFQ89)</f>
        <v>2816000</v>
      </c>
      <c r="PFV90" s="48"/>
      <c r="PGA90" s="440" t="s">
        <v>768</v>
      </c>
      <c r="PGB90" s="188">
        <f>SUM(PFY89)</f>
        <v>2816000</v>
      </c>
      <c r="PGD90" s="48"/>
      <c r="PGI90" s="440" t="s">
        <v>768</v>
      </c>
      <c r="PGJ90" s="188">
        <f>SUM(PGG89)</f>
        <v>2816000</v>
      </c>
      <c r="PGL90" s="48"/>
      <c r="PGQ90" s="440" t="s">
        <v>768</v>
      </c>
      <c r="PGR90" s="188">
        <f>SUM(PGO89)</f>
        <v>2816000</v>
      </c>
      <c r="PGT90" s="48"/>
      <c r="PGY90" s="440" t="s">
        <v>768</v>
      </c>
      <c r="PGZ90" s="188">
        <f>SUM(PGW89)</f>
        <v>2816000</v>
      </c>
      <c r="PHB90" s="48"/>
      <c r="PHG90" s="440" t="s">
        <v>768</v>
      </c>
      <c r="PHH90" s="188">
        <f>SUM(PHE89)</f>
        <v>2816000</v>
      </c>
      <c r="PHJ90" s="48"/>
      <c r="PHO90" s="440" t="s">
        <v>768</v>
      </c>
      <c r="PHP90" s="188">
        <f>SUM(PHM89)</f>
        <v>2816000</v>
      </c>
      <c r="PHR90" s="48"/>
      <c r="PHW90" s="440" t="s">
        <v>768</v>
      </c>
      <c r="PHX90" s="188">
        <f>SUM(PHU89)</f>
        <v>2816000</v>
      </c>
      <c r="PHZ90" s="48"/>
      <c r="PIE90" s="440" t="s">
        <v>768</v>
      </c>
      <c r="PIF90" s="188">
        <f>SUM(PIC89)</f>
        <v>2816000</v>
      </c>
      <c r="PIH90" s="48"/>
      <c r="PIM90" s="440" t="s">
        <v>768</v>
      </c>
      <c r="PIN90" s="188">
        <f>SUM(PIK89)</f>
        <v>2816000</v>
      </c>
      <c r="PIP90" s="48"/>
      <c r="PIU90" s="440" t="s">
        <v>768</v>
      </c>
      <c r="PIV90" s="188">
        <f>SUM(PIS89)</f>
        <v>2816000</v>
      </c>
      <c r="PIX90" s="48"/>
      <c r="PJC90" s="440" t="s">
        <v>768</v>
      </c>
      <c r="PJD90" s="188">
        <f>SUM(PJA89)</f>
        <v>2816000</v>
      </c>
      <c r="PJF90" s="48"/>
      <c r="PJK90" s="440" t="s">
        <v>768</v>
      </c>
      <c r="PJL90" s="188">
        <f>SUM(PJI89)</f>
        <v>2816000</v>
      </c>
      <c r="PJN90" s="48"/>
      <c r="PJS90" s="440" t="s">
        <v>768</v>
      </c>
      <c r="PJT90" s="188">
        <f>SUM(PJQ89)</f>
        <v>2816000</v>
      </c>
      <c r="PJV90" s="48"/>
      <c r="PKA90" s="440" t="s">
        <v>768</v>
      </c>
      <c r="PKB90" s="188">
        <f>SUM(PJY89)</f>
        <v>2816000</v>
      </c>
      <c r="PKD90" s="48"/>
      <c r="PKI90" s="440" t="s">
        <v>768</v>
      </c>
      <c r="PKJ90" s="188">
        <f>SUM(PKG89)</f>
        <v>2816000</v>
      </c>
      <c r="PKL90" s="48"/>
      <c r="PKQ90" s="440" t="s">
        <v>768</v>
      </c>
      <c r="PKR90" s="188">
        <f>SUM(PKO89)</f>
        <v>2816000</v>
      </c>
      <c r="PKT90" s="48"/>
      <c r="PKY90" s="440" t="s">
        <v>768</v>
      </c>
      <c r="PKZ90" s="188">
        <f>SUM(PKW89)</f>
        <v>2816000</v>
      </c>
      <c r="PLB90" s="48"/>
      <c r="PLG90" s="440" t="s">
        <v>768</v>
      </c>
      <c r="PLH90" s="188">
        <f>SUM(PLE89)</f>
        <v>2816000</v>
      </c>
      <c r="PLJ90" s="48"/>
      <c r="PLO90" s="440" t="s">
        <v>768</v>
      </c>
      <c r="PLP90" s="188">
        <f>SUM(PLM89)</f>
        <v>2816000</v>
      </c>
      <c r="PLR90" s="48"/>
      <c r="PLW90" s="440" t="s">
        <v>768</v>
      </c>
      <c r="PLX90" s="188">
        <f>SUM(PLU89)</f>
        <v>2816000</v>
      </c>
      <c r="PLZ90" s="48"/>
      <c r="PME90" s="440" t="s">
        <v>768</v>
      </c>
      <c r="PMF90" s="188">
        <f>SUM(PMC89)</f>
        <v>2816000</v>
      </c>
      <c r="PMH90" s="48"/>
      <c r="PMM90" s="440" t="s">
        <v>768</v>
      </c>
      <c r="PMN90" s="188">
        <f>SUM(PMK89)</f>
        <v>2816000</v>
      </c>
      <c r="PMP90" s="48"/>
      <c r="PMU90" s="440" t="s">
        <v>768</v>
      </c>
      <c r="PMV90" s="188">
        <f>SUM(PMS89)</f>
        <v>2816000</v>
      </c>
      <c r="PMX90" s="48"/>
      <c r="PNC90" s="440" t="s">
        <v>768</v>
      </c>
      <c r="PND90" s="188">
        <f>SUM(PNA89)</f>
        <v>2816000</v>
      </c>
      <c r="PNF90" s="48"/>
      <c r="PNK90" s="440" t="s">
        <v>768</v>
      </c>
      <c r="PNL90" s="188">
        <f>SUM(PNI89)</f>
        <v>2816000</v>
      </c>
      <c r="PNN90" s="48"/>
      <c r="PNS90" s="440" t="s">
        <v>768</v>
      </c>
      <c r="PNT90" s="188">
        <f>SUM(PNQ89)</f>
        <v>2816000</v>
      </c>
      <c r="PNV90" s="48"/>
      <c r="POA90" s="440" t="s">
        <v>768</v>
      </c>
      <c r="POB90" s="188">
        <f>SUM(PNY89)</f>
        <v>2816000</v>
      </c>
      <c r="POD90" s="48"/>
      <c r="POI90" s="440" t="s">
        <v>768</v>
      </c>
      <c r="POJ90" s="188">
        <f>SUM(POG89)</f>
        <v>2816000</v>
      </c>
      <c r="POL90" s="48"/>
      <c r="POQ90" s="440" t="s">
        <v>768</v>
      </c>
      <c r="POR90" s="188">
        <f>SUM(POO89)</f>
        <v>2816000</v>
      </c>
      <c r="POT90" s="48"/>
      <c r="POY90" s="440" t="s">
        <v>768</v>
      </c>
      <c r="POZ90" s="188">
        <f>SUM(POW89)</f>
        <v>2816000</v>
      </c>
      <c r="PPB90" s="48"/>
      <c r="PPG90" s="440" t="s">
        <v>768</v>
      </c>
      <c r="PPH90" s="188">
        <f>SUM(PPE89)</f>
        <v>2816000</v>
      </c>
      <c r="PPJ90" s="48"/>
      <c r="PPO90" s="440" t="s">
        <v>768</v>
      </c>
      <c r="PPP90" s="188">
        <f>SUM(PPM89)</f>
        <v>2816000</v>
      </c>
      <c r="PPR90" s="48"/>
      <c r="PPW90" s="440" t="s">
        <v>768</v>
      </c>
      <c r="PPX90" s="188">
        <f>SUM(PPU89)</f>
        <v>2816000</v>
      </c>
      <c r="PPZ90" s="48"/>
      <c r="PQE90" s="440" t="s">
        <v>768</v>
      </c>
      <c r="PQF90" s="188">
        <f>SUM(PQC89)</f>
        <v>2816000</v>
      </c>
      <c r="PQH90" s="48"/>
      <c r="PQM90" s="440" t="s">
        <v>768</v>
      </c>
      <c r="PQN90" s="188">
        <f>SUM(PQK89)</f>
        <v>2816000</v>
      </c>
      <c r="PQP90" s="48"/>
      <c r="PQU90" s="440" t="s">
        <v>768</v>
      </c>
      <c r="PQV90" s="188">
        <f>SUM(PQS89)</f>
        <v>2816000</v>
      </c>
      <c r="PQX90" s="48"/>
      <c r="PRC90" s="440" t="s">
        <v>768</v>
      </c>
      <c r="PRD90" s="188">
        <f>SUM(PRA89)</f>
        <v>2816000</v>
      </c>
      <c r="PRF90" s="48"/>
      <c r="PRK90" s="440" t="s">
        <v>768</v>
      </c>
      <c r="PRL90" s="188">
        <f>SUM(PRI89)</f>
        <v>2816000</v>
      </c>
      <c r="PRN90" s="48"/>
      <c r="PRS90" s="440" t="s">
        <v>768</v>
      </c>
      <c r="PRT90" s="188">
        <f>SUM(PRQ89)</f>
        <v>2816000</v>
      </c>
      <c r="PRV90" s="48"/>
      <c r="PSA90" s="440" t="s">
        <v>768</v>
      </c>
      <c r="PSB90" s="188">
        <f>SUM(PRY89)</f>
        <v>2816000</v>
      </c>
      <c r="PSD90" s="48"/>
      <c r="PSI90" s="440" t="s">
        <v>768</v>
      </c>
      <c r="PSJ90" s="188">
        <f>SUM(PSG89)</f>
        <v>2816000</v>
      </c>
      <c r="PSL90" s="48"/>
      <c r="PSQ90" s="440" t="s">
        <v>768</v>
      </c>
      <c r="PSR90" s="188">
        <f>SUM(PSO89)</f>
        <v>2816000</v>
      </c>
      <c r="PST90" s="48"/>
      <c r="PSY90" s="440" t="s">
        <v>768</v>
      </c>
      <c r="PSZ90" s="188">
        <f>SUM(PSW89)</f>
        <v>2816000</v>
      </c>
      <c r="PTB90" s="48"/>
      <c r="PTG90" s="440" t="s">
        <v>768</v>
      </c>
      <c r="PTH90" s="188">
        <f>SUM(PTE89)</f>
        <v>2816000</v>
      </c>
      <c r="PTJ90" s="48"/>
      <c r="PTO90" s="440" t="s">
        <v>768</v>
      </c>
      <c r="PTP90" s="188">
        <f>SUM(PTM89)</f>
        <v>2816000</v>
      </c>
      <c r="PTR90" s="48"/>
      <c r="PTW90" s="440" t="s">
        <v>768</v>
      </c>
      <c r="PTX90" s="188">
        <f>SUM(PTU89)</f>
        <v>2816000</v>
      </c>
      <c r="PTZ90" s="48"/>
      <c r="PUE90" s="440" t="s">
        <v>768</v>
      </c>
      <c r="PUF90" s="188">
        <f>SUM(PUC89)</f>
        <v>2816000</v>
      </c>
      <c r="PUH90" s="48"/>
      <c r="PUM90" s="440" t="s">
        <v>768</v>
      </c>
      <c r="PUN90" s="188">
        <f>SUM(PUK89)</f>
        <v>2816000</v>
      </c>
      <c r="PUP90" s="48"/>
      <c r="PUU90" s="440" t="s">
        <v>768</v>
      </c>
      <c r="PUV90" s="188">
        <f>SUM(PUS89)</f>
        <v>2816000</v>
      </c>
      <c r="PUX90" s="48"/>
      <c r="PVC90" s="440" t="s">
        <v>768</v>
      </c>
      <c r="PVD90" s="188">
        <f>SUM(PVA89)</f>
        <v>2816000</v>
      </c>
      <c r="PVF90" s="48"/>
      <c r="PVK90" s="440" t="s">
        <v>768</v>
      </c>
      <c r="PVL90" s="188">
        <f>SUM(PVI89)</f>
        <v>2816000</v>
      </c>
      <c r="PVN90" s="48"/>
      <c r="PVS90" s="440" t="s">
        <v>768</v>
      </c>
      <c r="PVT90" s="188">
        <f>SUM(PVQ89)</f>
        <v>2816000</v>
      </c>
      <c r="PVV90" s="48"/>
      <c r="PWA90" s="440" t="s">
        <v>768</v>
      </c>
      <c r="PWB90" s="188">
        <f>SUM(PVY89)</f>
        <v>2816000</v>
      </c>
      <c r="PWD90" s="48"/>
      <c r="PWI90" s="440" t="s">
        <v>768</v>
      </c>
      <c r="PWJ90" s="188">
        <f>SUM(PWG89)</f>
        <v>2816000</v>
      </c>
      <c r="PWL90" s="48"/>
      <c r="PWQ90" s="440" t="s">
        <v>768</v>
      </c>
      <c r="PWR90" s="188">
        <f>SUM(PWO89)</f>
        <v>2816000</v>
      </c>
      <c r="PWT90" s="48"/>
      <c r="PWY90" s="440" t="s">
        <v>768</v>
      </c>
      <c r="PWZ90" s="188">
        <f>SUM(PWW89)</f>
        <v>2816000</v>
      </c>
      <c r="PXB90" s="48"/>
      <c r="PXG90" s="440" t="s">
        <v>768</v>
      </c>
      <c r="PXH90" s="188">
        <f>SUM(PXE89)</f>
        <v>2816000</v>
      </c>
      <c r="PXJ90" s="48"/>
      <c r="PXO90" s="440" t="s">
        <v>768</v>
      </c>
      <c r="PXP90" s="188">
        <f>SUM(PXM89)</f>
        <v>2816000</v>
      </c>
      <c r="PXR90" s="48"/>
      <c r="PXW90" s="440" t="s">
        <v>768</v>
      </c>
      <c r="PXX90" s="188">
        <f>SUM(PXU89)</f>
        <v>2816000</v>
      </c>
      <c r="PXZ90" s="48"/>
      <c r="PYE90" s="440" t="s">
        <v>768</v>
      </c>
      <c r="PYF90" s="188">
        <f>SUM(PYC89)</f>
        <v>2816000</v>
      </c>
      <c r="PYH90" s="48"/>
      <c r="PYM90" s="440" t="s">
        <v>768</v>
      </c>
      <c r="PYN90" s="188">
        <f>SUM(PYK89)</f>
        <v>2816000</v>
      </c>
      <c r="PYP90" s="48"/>
      <c r="PYU90" s="440" t="s">
        <v>768</v>
      </c>
      <c r="PYV90" s="188">
        <f>SUM(PYS89)</f>
        <v>2816000</v>
      </c>
      <c r="PYX90" s="48"/>
      <c r="PZC90" s="440" t="s">
        <v>768</v>
      </c>
      <c r="PZD90" s="188">
        <f>SUM(PZA89)</f>
        <v>2816000</v>
      </c>
      <c r="PZF90" s="48"/>
      <c r="PZK90" s="440" t="s">
        <v>768</v>
      </c>
      <c r="PZL90" s="188">
        <f>SUM(PZI89)</f>
        <v>2816000</v>
      </c>
      <c r="PZN90" s="48"/>
      <c r="PZS90" s="440" t="s">
        <v>768</v>
      </c>
      <c r="PZT90" s="188">
        <f>SUM(PZQ89)</f>
        <v>2816000</v>
      </c>
      <c r="PZV90" s="48"/>
      <c r="QAA90" s="440" t="s">
        <v>768</v>
      </c>
      <c r="QAB90" s="188">
        <f>SUM(PZY89)</f>
        <v>2816000</v>
      </c>
      <c r="QAD90" s="48"/>
      <c r="QAI90" s="440" t="s">
        <v>768</v>
      </c>
      <c r="QAJ90" s="188">
        <f>SUM(QAG89)</f>
        <v>2816000</v>
      </c>
      <c r="QAL90" s="48"/>
      <c r="QAQ90" s="440" t="s">
        <v>768</v>
      </c>
      <c r="QAR90" s="188">
        <f>SUM(QAO89)</f>
        <v>2816000</v>
      </c>
      <c r="QAT90" s="48"/>
      <c r="QAY90" s="440" t="s">
        <v>768</v>
      </c>
      <c r="QAZ90" s="188">
        <f>SUM(QAW89)</f>
        <v>2816000</v>
      </c>
      <c r="QBB90" s="48"/>
      <c r="QBG90" s="440" t="s">
        <v>768</v>
      </c>
      <c r="QBH90" s="188">
        <f>SUM(QBE89)</f>
        <v>2816000</v>
      </c>
      <c r="QBJ90" s="48"/>
      <c r="QBO90" s="440" t="s">
        <v>768</v>
      </c>
      <c r="QBP90" s="188">
        <f>SUM(QBM89)</f>
        <v>2816000</v>
      </c>
      <c r="QBR90" s="48"/>
      <c r="QBW90" s="440" t="s">
        <v>768</v>
      </c>
      <c r="QBX90" s="188">
        <f>SUM(QBU89)</f>
        <v>2816000</v>
      </c>
      <c r="QBZ90" s="48"/>
      <c r="QCE90" s="440" t="s">
        <v>768</v>
      </c>
      <c r="QCF90" s="188">
        <f>SUM(QCC89)</f>
        <v>2816000</v>
      </c>
      <c r="QCH90" s="48"/>
      <c r="QCM90" s="440" t="s">
        <v>768</v>
      </c>
      <c r="QCN90" s="188">
        <f>SUM(QCK89)</f>
        <v>2816000</v>
      </c>
      <c r="QCP90" s="48"/>
      <c r="QCU90" s="440" t="s">
        <v>768</v>
      </c>
      <c r="QCV90" s="188">
        <f>SUM(QCS89)</f>
        <v>2816000</v>
      </c>
      <c r="QCX90" s="48"/>
      <c r="QDC90" s="440" t="s">
        <v>768</v>
      </c>
      <c r="QDD90" s="188">
        <f>SUM(QDA89)</f>
        <v>2816000</v>
      </c>
      <c r="QDF90" s="48"/>
      <c r="QDK90" s="440" t="s">
        <v>768</v>
      </c>
      <c r="QDL90" s="188">
        <f>SUM(QDI89)</f>
        <v>2816000</v>
      </c>
      <c r="QDN90" s="48"/>
      <c r="QDS90" s="440" t="s">
        <v>768</v>
      </c>
      <c r="QDT90" s="188">
        <f>SUM(QDQ89)</f>
        <v>2816000</v>
      </c>
      <c r="QDV90" s="48"/>
      <c r="QEA90" s="440" t="s">
        <v>768</v>
      </c>
      <c r="QEB90" s="188">
        <f>SUM(QDY89)</f>
        <v>2816000</v>
      </c>
      <c r="QED90" s="48"/>
      <c r="QEI90" s="440" t="s">
        <v>768</v>
      </c>
      <c r="QEJ90" s="188">
        <f>SUM(QEG89)</f>
        <v>2816000</v>
      </c>
      <c r="QEL90" s="48"/>
      <c r="QEQ90" s="440" t="s">
        <v>768</v>
      </c>
      <c r="QER90" s="188">
        <f>SUM(QEO89)</f>
        <v>2816000</v>
      </c>
      <c r="QET90" s="48"/>
      <c r="QEY90" s="440" t="s">
        <v>768</v>
      </c>
      <c r="QEZ90" s="188">
        <f>SUM(QEW89)</f>
        <v>2816000</v>
      </c>
      <c r="QFB90" s="48"/>
      <c r="QFG90" s="440" t="s">
        <v>768</v>
      </c>
      <c r="QFH90" s="188">
        <f>SUM(QFE89)</f>
        <v>2816000</v>
      </c>
      <c r="QFJ90" s="48"/>
      <c r="QFO90" s="440" t="s">
        <v>768</v>
      </c>
      <c r="QFP90" s="188">
        <f>SUM(QFM89)</f>
        <v>2816000</v>
      </c>
      <c r="QFR90" s="48"/>
      <c r="QFW90" s="440" t="s">
        <v>768</v>
      </c>
      <c r="QFX90" s="188">
        <f>SUM(QFU89)</f>
        <v>2816000</v>
      </c>
      <c r="QFZ90" s="48"/>
      <c r="QGE90" s="440" t="s">
        <v>768</v>
      </c>
      <c r="QGF90" s="188">
        <f>SUM(QGC89)</f>
        <v>2816000</v>
      </c>
      <c r="QGH90" s="48"/>
      <c r="QGM90" s="440" t="s">
        <v>768</v>
      </c>
      <c r="QGN90" s="188">
        <f>SUM(QGK89)</f>
        <v>2816000</v>
      </c>
      <c r="QGP90" s="48"/>
      <c r="QGU90" s="440" t="s">
        <v>768</v>
      </c>
      <c r="QGV90" s="188">
        <f>SUM(QGS89)</f>
        <v>2816000</v>
      </c>
      <c r="QGX90" s="48"/>
      <c r="QHC90" s="440" t="s">
        <v>768</v>
      </c>
      <c r="QHD90" s="188">
        <f>SUM(QHA89)</f>
        <v>2816000</v>
      </c>
      <c r="QHF90" s="48"/>
      <c r="QHK90" s="440" t="s">
        <v>768</v>
      </c>
      <c r="QHL90" s="188">
        <f>SUM(QHI89)</f>
        <v>2816000</v>
      </c>
      <c r="QHN90" s="48"/>
      <c r="QHS90" s="440" t="s">
        <v>768</v>
      </c>
      <c r="QHT90" s="188">
        <f>SUM(QHQ89)</f>
        <v>2816000</v>
      </c>
      <c r="QHV90" s="48"/>
      <c r="QIA90" s="440" t="s">
        <v>768</v>
      </c>
      <c r="QIB90" s="188">
        <f>SUM(QHY89)</f>
        <v>2816000</v>
      </c>
      <c r="QID90" s="48"/>
      <c r="QII90" s="440" t="s">
        <v>768</v>
      </c>
      <c r="QIJ90" s="188">
        <f>SUM(QIG89)</f>
        <v>2816000</v>
      </c>
      <c r="QIL90" s="48"/>
      <c r="QIQ90" s="440" t="s">
        <v>768</v>
      </c>
      <c r="QIR90" s="188">
        <f>SUM(QIO89)</f>
        <v>2816000</v>
      </c>
      <c r="QIT90" s="48"/>
      <c r="QIY90" s="440" t="s">
        <v>768</v>
      </c>
      <c r="QIZ90" s="188">
        <f>SUM(QIW89)</f>
        <v>2816000</v>
      </c>
      <c r="QJB90" s="48"/>
      <c r="QJG90" s="440" t="s">
        <v>768</v>
      </c>
      <c r="QJH90" s="188">
        <f>SUM(QJE89)</f>
        <v>2816000</v>
      </c>
      <c r="QJJ90" s="48"/>
      <c r="QJO90" s="440" t="s">
        <v>768</v>
      </c>
      <c r="QJP90" s="188">
        <f>SUM(QJM89)</f>
        <v>2816000</v>
      </c>
      <c r="QJR90" s="48"/>
      <c r="QJW90" s="440" t="s">
        <v>768</v>
      </c>
      <c r="QJX90" s="188">
        <f>SUM(QJU89)</f>
        <v>2816000</v>
      </c>
      <c r="QJZ90" s="48"/>
      <c r="QKE90" s="440" t="s">
        <v>768</v>
      </c>
      <c r="QKF90" s="188">
        <f>SUM(QKC89)</f>
        <v>2816000</v>
      </c>
      <c r="QKH90" s="48"/>
      <c r="QKM90" s="440" t="s">
        <v>768</v>
      </c>
      <c r="QKN90" s="188">
        <f>SUM(QKK89)</f>
        <v>2816000</v>
      </c>
      <c r="QKP90" s="48"/>
      <c r="QKU90" s="440" t="s">
        <v>768</v>
      </c>
      <c r="QKV90" s="188">
        <f>SUM(QKS89)</f>
        <v>2816000</v>
      </c>
      <c r="QKX90" s="48"/>
      <c r="QLC90" s="440" t="s">
        <v>768</v>
      </c>
      <c r="QLD90" s="188">
        <f>SUM(QLA89)</f>
        <v>2816000</v>
      </c>
      <c r="QLF90" s="48"/>
      <c r="QLK90" s="440" t="s">
        <v>768</v>
      </c>
      <c r="QLL90" s="188">
        <f>SUM(QLI89)</f>
        <v>2816000</v>
      </c>
      <c r="QLN90" s="48"/>
      <c r="QLS90" s="440" t="s">
        <v>768</v>
      </c>
      <c r="QLT90" s="188">
        <f>SUM(QLQ89)</f>
        <v>2816000</v>
      </c>
      <c r="QLV90" s="48"/>
      <c r="QMA90" s="440" t="s">
        <v>768</v>
      </c>
      <c r="QMB90" s="188">
        <f>SUM(QLY89)</f>
        <v>2816000</v>
      </c>
      <c r="QMD90" s="48"/>
      <c r="QMI90" s="440" t="s">
        <v>768</v>
      </c>
      <c r="QMJ90" s="188">
        <f>SUM(QMG89)</f>
        <v>2816000</v>
      </c>
      <c r="QML90" s="48"/>
      <c r="QMQ90" s="440" t="s">
        <v>768</v>
      </c>
      <c r="QMR90" s="188">
        <f>SUM(QMO89)</f>
        <v>2816000</v>
      </c>
      <c r="QMT90" s="48"/>
      <c r="QMY90" s="440" t="s">
        <v>768</v>
      </c>
      <c r="QMZ90" s="188">
        <f>SUM(QMW89)</f>
        <v>2816000</v>
      </c>
      <c r="QNB90" s="48"/>
      <c r="QNG90" s="440" t="s">
        <v>768</v>
      </c>
      <c r="QNH90" s="188">
        <f>SUM(QNE89)</f>
        <v>2816000</v>
      </c>
      <c r="QNJ90" s="48"/>
      <c r="QNO90" s="440" t="s">
        <v>768</v>
      </c>
      <c r="QNP90" s="188">
        <f>SUM(QNM89)</f>
        <v>2816000</v>
      </c>
      <c r="QNR90" s="48"/>
      <c r="QNW90" s="440" t="s">
        <v>768</v>
      </c>
      <c r="QNX90" s="188">
        <f>SUM(QNU89)</f>
        <v>2816000</v>
      </c>
      <c r="QNZ90" s="48"/>
      <c r="QOE90" s="440" t="s">
        <v>768</v>
      </c>
      <c r="QOF90" s="188">
        <f>SUM(QOC89)</f>
        <v>2816000</v>
      </c>
      <c r="QOH90" s="48"/>
      <c r="QOM90" s="440" t="s">
        <v>768</v>
      </c>
      <c r="QON90" s="188">
        <f>SUM(QOK89)</f>
        <v>2816000</v>
      </c>
      <c r="QOP90" s="48"/>
      <c r="QOU90" s="440" t="s">
        <v>768</v>
      </c>
      <c r="QOV90" s="188">
        <f>SUM(QOS89)</f>
        <v>2816000</v>
      </c>
      <c r="QOX90" s="48"/>
      <c r="QPC90" s="440" t="s">
        <v>768</v>
      </c>
      <c r="QPD90" s="188">
        <f>SUM(QPA89)</f>
        <v>2816000</v>
      </c>
      <c r="QPF90" s="48"/>
      <c r="QPK90" s="440" t="s">
        <v>768</v>
      </c>
      <c r="QPL90" s="188">
        <f>SUM(QPI89)</f>
        <v>2816000</v>
      </c>
      <c r="QPN90" s="48"/>
      <c r="QPS90" s="440" t="s">
        <v>768</v>
      </c>
      <c r="QPT90" s="188">
        <f>SUM(QPQ89)</f>
        <v>2816000</v>
      </c>
      <c r="QPV90" s="48"/>
      <c r="QQA90" s="440" t="s">
        <v>768</v>
      </c>
      <c r="QQB90" s="188">
        <f>SUM(QPY89)</f>
        <v>2816000</v>
      </c>
      <c r="QQD90" s="48"/>
      <c r="QQI90" s="440" t="s">
        <v>768</v>
      </c>
      <c r="QQJ90" s="188">
        <f>SUM(QQG89)</f>
        <v>2816000</v>
      </c>
      <c r="QQL90" s="48"/>
      <c r="QQQ90" s="440" t="s">
        <v>768</v>
      </c>
      <c r="QQR90" s="188">
        <f>SUM(QQO89)</f>
        <v>2816000</v>
      </c>
      <c r="QQT90" s="48"/>
      <c r="QQY90" s="440" t="s">
        <v>768</v>
      </c>
      <c r="QQZ90" s="188">
        <f>SUM(QQW89)</f>
        <v>2816000</v>
      </c>
      <c r="QRB90" s="48"/>
      <c r="QRG90" s="440" t="s">
        <v>768</v>
      </c>
      <c r="QRH90" s="188">
        <f>SUM(QRE89)</f>
        <v>2816000</v>
      </c>
      <c r="QRJ90" s="48"/>
      <c r="QRO90" s="440" t="s">
        <v>768</v>
      </c>
      <c r="QRP90" s="188">
        <f>SUM(QRM89)</f>
        <v>2816000</v>
      </c>
      <c r="QRR90" s="48"/>
      <c r="QRW90" s="440" t="s">
        <v>768</v>
      </c>
      <c r="QRX90" s="188">
        <f>SUM(QRU89)</f>
        <v>2816000</v>
      </c>
      <c r="QRZ90" s="48"/>
      <c r="QSE90" s="440" t="s">
        <v>768</v>
      </c>
      <c r="QSF90" s="188">
        <f>SUM(QSC89)</f>
        <v>2816000</v>
      </c>
      <c r="QSH90" s="48"/>
      <c r="QSM90" s="440" t="s">
        <v>768</v>
      </c>
      <c r="QSN90" s="188">
        <f>SUM(QSK89)</f>
        <v>2816000</v>
      </c>
      <c r="QSP90" s="48"/>
      <c r="QSU90" s="440" t="s">
        <v>768</v>
      </c>
      <c r="QSV90" s="188">
        <f>SUM(QSS89)</f>
        <v>2816000</v>
      </c>
      <c r="QSX90" s="48"/>
      <c r="QTC90" s="440" t="s">
        <v>768</v>
      </c>
      <c r="QTD90" s="188">
        <f>SUM(QTA89)</f>
        <v>2816000</v>
      </c>
      <c r="QTF90" s="48"/>
      <c r="QTK90" s="440" t="s">
        <v>768</v>
      </c>
      <c r="QTL90" s="188">
        <f>SUM(QTI89)</f>
        <v>2816000</v>
      </c>
      <c r="QTN90" s="48"/>
      <c r="QTS90" s="440" t="s">
        <v>768</v>
      </c>
      <c r="QTT90" s="188">
        <f>SUM(QTQ89)</f>
        <v>2816000</v>
      </c>
      <c r="QTV90" s="48"/>
      <c r="QUA90" s="440" t="s">
        <v>768</v>
      </c>
      <c r="QUB90" s="188">
        <f>SUM(QTY89)</f>
        <v>2816000</v>
      </c>
      <c r="QUD90" s="48"/>
      <c r="QUI90" s="440" t="s">
        <v>768</v>
      </c>
      <c r="QUJ90" s="188">
        <f>SUM(QUG89)</f>
        <v>2816000</v>
      </c>
      <c r="QUL90" s="48"/>
      <c r="QUQ90" s="440" t="s">
        <v>768</v>
      </c>
      <c r="QUR90" s="188">
        <f>SUM(QUO89)</f>
        <v>2816000</v>
      </c>
      <c r="QUT90" s="48"/>
      <c r="QUY90" s="440" t="s">
        <v>768</v>
      </c>
      <c r="QUZ90" s="188">
        <f>SUM(QUW89)</f>
        <v>2816000</v>
      </c>
      <c r="QVB90" s="48"/>
      <c r="QVG90" s="440" t="s">
        <v>768</v>
      </c>
      <c r="QVH90" s="188">
        <f>SUM(QVE89)</f>
        <v>2816000</v>
      </c>
      <c r="QVJ90" s="48"/>
      <c r="QVO90" s="440" t="s">
        <v>768</v>
      </c>
      <c r="QVP90" s="188">
        <f>SUM(QVM89)</f>
        <v>2816000</v>
      </c>
      <c r="QVR90" s="48"/>
      <c r="QVW90" s="440" t="s">
        <v>768</v>
      </c>
      <c r="QVX90" s="188">
        <f>SUM(QVU89)</f>
        <v>2816000</v>
      </c>
      <c r="QVZ90" s="48"/>
      <c r="QWE90" s="440" t="s">
        <v>768</v>
      </c>
      <c r="QWF90" s="188">
        <f>SUM(QWC89)</f>
        <v>2816000</v>
      </c>
      <c r="QWH90" s="48"/>
      <c r="QWM90" s="440" t="s">
        <v>768</v>
      </c>
      <c r="QWN90" s="188">
        <f>SUM(QWK89)</f>
        <v>2816000</v>
      </c>
      <c r="QWP90" s="48"/>
      <c r="QWU90" s="440" t="s">
        <v>768</v>
      </c>
      <c r="QWV90" s="188">
        <f>SUM(QWS89)</f>
        <v>2816000</v>
      </c>
      <c r="QWX90" s="48"/>
      <c r="QXC90" s="440" t="s">
        <v>768</v>
      </c>
      <c r="QXD90" s="188">
        <f>SUM(QXA89)</f>
        <v>2816000</v>
      </c>
      <c r="QXF90" s="48"/>
      <c r="QXK90" s="440" t="s">
        <v>768</v>
      </c>
      <c r="QXL90" s="188">
        <f>SUM(QXI89)</f>
        <v>2816000</v>
      </c>
      <c r="QXN90" s="48"/>
      <c r="QXS90" s="440" t="s">
        <v>768</v>
      </c>
      <c r="QXT90" s="188">
        <f>SUM(QXQ89)</f>
        <v>2816000</v>
      </c>
      <c r="QXV90" s="48"/>
      <c r="QYA90" s="440" t="s">
        <v>768</v>
      </c>
      <c r="QYB90" s="188">
        <f>SUM(QXY89)</f>
        <v>2816000</v>
      </c>
      <c r="QYD90" s="48"/>
      <c r="QYI90" s="440" t="s">
        <v>768</v>
      </c>
      <c r="QYJ90" s="188">
        <f>SUM(QYG89)</f>
        <v>2816000</v>
      </c>
      <c r="QYL90" s="48"/>
      <c r="QYQ90" s="440" t="s">
        <v>768</v>
      </c>
      <c r="QYR90" s="188">
        <f>SUM(QYO89)</f>
        <v>2816000</v>
      </c>
      <c r="QYT90" s="48"/>
      <c r="QYY90" s="440" t="s">
        <v>768</v>
      </c>
      <c r="QYZ90" s="188">
        <f>SUM(QYW89)</f>
        <v>2816000</v>
      </c>
      <c r="QZB90" s="48"/>
      <c r="QZG90" s="440" t="s">
        <v>768</v>
      </c>
      <c r="QZH90" s="188">
        <f>SUM(QZE89)</f>
        <v>2816000</v>
      </c>
      <c r="QZJ90" s="48"/>
      <c r="QZO90" s="440" t="s">
        <v>768</v>
      </c>
      <c r="QZP90" s="188">
        <f>SUM(QZM89)</f>
        <v>2816000</v>
      </c>
      <c r="QZR90" s="48"/>
      <c r="QZW90" s="440" t="s">
        <v>768</v>
      </c>
      <c r="QZX90" s="188">
        <f>SUM(QZU89)</f>
        <v>2816000</v>
      </c>
      <c r="QZZ90" s="48"/>
      <c r="RAE90" s="440" t="s">
        <v>768</v>
      </c>
      <c r="RAF90" s="188">
        <f>SUM(RAC89)</f>
        <v>2816000</v>
      </c>
      <c r="RAH90" s="48"/>
      <c r="RAM90" s="440" t="s">
        <v>768</v>
      </c>
      <c r="RAN90" s="188">
        <f>SUM(RAK89)</f>
        <v>2816000</v>
      </c>
      <c r="RAP90" s="48"/>
      <c r="RAU90" s="440" t="s">
        <v>768</v>
      </c>
      <c r="RAV90" s="188">
        <f>SUM(RAS89)</f>
        <v>2816000</v>
      </c>
      <c r="RAX90" s="48"/>
      <c r="RBC90" s="440" t="s">
        <v>768</v>
      </c>
      <c r="RBD90" s="188">
        <f>SUM(RBA89)</f>
        <v>2816000</v>
      </c>
      <c r="RBF90" s="48"/>
      <c r="RBK90" s="440" t="s">
        <v>768</v>
      </c>
      <c r="RBL90" s="188">
        <f>SUM(RBI89)</f>
        <v>2816000</v>
      </c>
      <c r="RBN90" s="48"/>
      <c r="RBS90" s="440" t="s">
        <v>768</v>
      </c>
      <c r="RBT90" s="188">
        <f>SUM(RBQ89)</f>
        <v>2816000</v>
      </c>
      <c r="RBV90" s="48"/>
      <c r="RCA90" s="440" t="s">
        <v>768</v>
      </c>
      <c r="RCB90" s="188">
        <f>SUM(RBY89)</f>
        <v>2816000</v>
      </c>
      <c r="RCD90" s="48"/>
      <c r="RCI90" s="440" t="s">
        <v>768</v>
      </c>
      <c r="RCJ90" s="188">
        <f>SUM(RCG89)</f>
        <v>2816000</v>
      </c>
      <c r="RCL90" s="48"/>
      <c r="RCQ90" s="440" t="s">
        <v>768</v>
      </c>
      <c r="RCR90" s="188">
        <f>SUM(RCO89)</f>
        <v>2816000</v>
      </c>
      <c r="RCT90" s="48"/>
      <c r="RCY90" s="440" t="s">
        <v>768</v>
      </c>
      <c r="RCZ90" s="188">
        <f>SUM(RCW89)</f>
        <v>2816000</v>
      </c>
      <c r="RDB90" s="48"/>
      <c r="RDG90" s="440" t="s">
        <v>768</v>
      </c>
      <c r="RDH90" s="188">
        <f>SUM(RDE89)</f>
        <v>2816000</v>
      </c>
      <c r="RDJ90" s="48"/>
      <c r="RDO90" s="440" t="s">
        <v>768</v>
      </c>
      <c r="RDP90" s="188">
        <f>SUM(RDM89)</f>
        <v>2816000</v>
      </c>
      <c r="RDR90" s="48"/>
      <c r="RDW90" s="440" t="s">
        <v>768</v>
      </c>
      <c r="RDX90" s="188">
        <f>SUM(RDU89)</f>
        <v>2816000</v>
      </c>
      <c r="RDZ90" s="48"/>
      <c r="REE90" s="440" t="s">
        <v>768</v>
      </c>
      <c r="REF90" s="188">
        <f>SUM(REC89)</f>
        <v>2816000</v>
      </c>
      <c r="REH90" s="48"/>
      <c r="REM90" s="440" t="s">
        <v>768</v>
      </c>
      <c r="REN90" s="188">
        <f>SUM(REK89)</f>
        <v>2816000</v>
      </c>
      <c r="REP90" s="48"/>
      <c r="REU90" s="440" t="s">
        <v>768</v>
      </c>
      <c r="REV90" s="188">
        <f>SUM(RES89)</f>
        <v>2816000</v>
      </c>
      <c r="REX90" s="48"/>
      <c r="RFC90" s="440" t="s">
        <v>768</v>
      </c>
      <c r="RFD90" s="188">
        <f>SUM(RFA89)</f>
        <v>2816000</v>
      </c>
      <c r="RFF90" s="48"/>
      <c r="RFK90" s="440" t="s">
        <v>768</v>
      </c>
      <c r="RFL90" s="188">
        <f>SUM(RFI89)</f>
        <v>2816000</v>
      </c>
      <c r="RFN90" s="48"/>
      <c r="RFS90" s="440" t="s">
        <v>768</v>
      </c>
      <c r="RFT90" s="188">
        <f>SUM(RFQ89)</f>
        <v>2816000</v>
      </c>
      <c r="RFV90" s="48"/>
      <c r="RGA90" s="440" t="s">
        <v>768</v>
      </c>
      <c r="RGB90" s="188">
        <f>SUM(RFY89)</f>
        <v>2816000</v>
      </c>
      <c r="RGD90" s="48"/>
      <c r="RGI90" s="440" t="s">
        <v>768</v>
      </c>
      <c r="RGJ90" s="188">
        <f>SUM(RGG89)</f>
        <v>2816000</v>
      </c>
      <c r="RGL90" s="48"/>
      <c r="RGQ90" s="440" t="s">
        <v>768</v>
      </c>
      <c r="RGR90" s="188">
        <f>SUM(RGO89)</f>
        <v>2816000</v>
      </c>
      <c r="RGT90" s="48"/>
      <c r="RGY90" s="440" t="s">
        <v>768</v>
      </c>
      <c r="RGZ90" s="188">
        <f>SUM(RGW89)</f>
        <v>2816000</v>
      </c>
      <c r="RHB90" s="48"/>
      <c r="RHG90" s="440" t="s">
        <v>768</v>
      </c>
      <c r="RHH90" s="188">
        <f>SUM(RHE89)</f>
        <v>2816000</v>
      </c>
      <c r="RHJ90" s="48"/>
      <c r="RHO90" s="440" t="s">
        <v>768</v>
      </c>
      <c r="RHP90" s="188">
        <f>SUM(RHM89)</f>
        <v>2816000</v>
      </c>
      <c r="RHR90" s="48"/>
      <c r="RHW90" s="440" t="s">
        <v>768</v>
      </c>
      <c r="RHX90" s="188">
        <f>SUM(RHU89)</f>
        <v>2816000</v>
      </c>
      <c r="RHZ90" s="48"/>
      <c r="RIE90" s="440" t="s">
        <v>768</v>
      </c>
      <c r="RIF90" s="188">
        <f>SUM(RIC89)</f>
        <v>2816000</v>
      </c>
      <c r="RIH90" s="48"/>
      <c r="RIM90" s="440" t="s">
        <v>768</v>
      </c>
      <c r="RIN90" s="188">
        <f>SUM(RIK89)</f>
        <v>2816000</v>
      </c>
      <c r="RIP90" s="48"/>
      <c r="RIU90" s="440" t="s">
        <v>768</v>
      </c>
      <c r="RIV90" s="188">
        <f>SUM(RIS89)</f>
        <v>2816000</v>
      </c>
      <c r="RIX90" s="48"/>
      <c r="RJC90" s="440" t="s">
        <v>768</v>
      </c>
      <c r="RJD90" s="188">
        <f>SUM(RJA89)</f>
        <v>2816000</v>
      </c>
      <c r="RJF90" s="48"/>
      <c r="RJK90" s="440" t="s">
        <v>768</v>
      </c>
      <c r="RJL90" s="188">
        <f>SUM(RJI89)</f>
        <v>2816000</v>
      </c>
      <c r="RJN90" s="48"/>
      <c r="RJS90" s="440" t="s">
        <v>768</v>
      </c>
      <c r="RJT90" s="188">
        <f>SUM(RJQ89)</f>
        <v>2816000</v>
      </c>
      <c r="RJV90" s="48"/>
      <c r="RKA90" s="440" t="s">
        <v>768</v>
      </c>
      <c r="RKB90" s="188">
        <f>SUM(RJY89)</f>
        <v>2816000</v>
      </c>
      <c r="RKD90" s="48"/>
      <c r="RKI90" s="440" t="s">
        <v>768</v>
      </c>
      <c r="RKJ90" s="188">
        <f>SUM(RKG89)</f>
        <v>2816000</v>
      </c>
      <c r="RKL90" s="48"/>
      <c r="RKQ90" s="440" t="s">
        <v>768</v>
      </c>
      <c r="RKR90" s="188">
        <f>SUM(RKO89)</f>
        <v>2816000</v>
      </c>
      <c r="RKT90" s="48"/>
      <c r="RKY90" s="440" t="s">
        <v>768</v>
      </c>
      <c r="RKZ90" s="188">
        <f>SUM(RKW89)</f>
        <v>2816000</v>
      </c>
      <c r="RLB90" s="48"/>
      <c r="RLG90" s="440" t="s">
        <v>768</v>
      </c>
      <c r="RLH90" s="188">
        <f>SUM(RLE89)</f>
        <v>2816000</v>
      </c>
      <c r="RLJ90" s="48"/>
      <c r="RLO90" s="440" t="s">
        <v>768</v>
      </c>
      <c r="RLP90" s="188">
        <f>SUM(RLM89)</f>
        <v>2816000</v>
      </c>
      <c r="RLR90" s="48"/>
      <c r="RLW90" s="440" t="s">
        <v>768</v>
      </c>
      <c r="RLX90" s="188">
        <f>SUM(RLU89)</f>
        <v>2816000</v>
      </c>
      <c r="RLZ90" s="48"/>
      <c r="RME90" s="440" t="s">
        <v>768</v>
      </c>
      <c r="RMF90" s="188">
        <f>SUM(RMC89)</f>
        <v>2816000</v>
      </c>
      <c r="RMH90" s="48"/>
      <c r="RMM90" s="440" t="s">
        <v>768</v>
      </c>
      <c r="RMN90" s="188">
        <f>SUM(RMK89)</f>
        <v>2816000</v>
      </c>
      <c r="RMP90" s="48"/>
      <c r="RMU90" s="440" t="s">
        <v>768</v>
      </c>
      <c r="RMV90" s="188">
        <f>SUM(RMS89)</f>
        <v>2816000</v>
      </c>
      <c r="RMX90" s="48"/>
      <c r="RNC90" s="440" t="s">
        <v>768</v>
      </c>
      <c r="RND90" s="188">
        <f>SUM(RNA89)</f>
        <v>2816000</v>
      </c>
      <c r="RNF90" s="48"/>
      <c r="RNK90" s="440" t="s">
        <v>768</v>
      </c>
      <c r="RNL90" s="188">
        <f>SUM(RNI89)</f>
        <v>2816000</v>
      </c>
      <c r="RNN90" s="48"/>
      <c r="RNS90" s="440" t="s">
        <v>768</v>
      </c>
      <c r="RNT90" s="188">
        <f>SUM(RNQ89)</f>
        <v>2816000</v>
      </c>
      <c r="RNV90" s="48"/>
      <c r="ROA90" s="440" t="s">
        <v>768</v>
      </c>
      <c r="ROB90" s="188">
        <f>SUM(RNY89)</f>
        <v>2816000</v>
      </c>
      <c r="ROD90" s="48"/>
      <c r="ROI90" s="440" t="s">
        <v>768</v>
      </c>
      <c r="ROJ90" s="188">
        <f>SUM(ROG89)</f>
        <v>2816000</v>
      </c>
      <c r="ROL90" s="48"/>
      <c r="ROQ90" s="440" t="s">
        <v>768</v>
      </c>
      <c r="ROR90" s="188">
        <f>SUM(ROO89)</f>
        <v>2816000</v>
      </c>
      <c r="ROT90" s="48"/>
      <c r="ROY90" s="440" t="s">
        <v>768</v>
      </c>
      <c r="ROZ90" s="188">
        <f>SUM(ROW89)</f>
        <v>2816000</v>
      </c>
      <c r="RPB90" s="48"/>
      <c r="RPG90" s="440" t="s">
        <v>768</v>
      </c>
      <c r="RPH90" s="188">
        <f>SUM(RPE89)</f>
        <v>2816000</v>
      </c>
      <c r="RPJ90" s="48"/>
      <c r="RPO90" s="440" t="s">
        <v>768</v>
      </c>
      <c r="RPP90" s="188">
        <f>SUM(RPM89)</f>
        <v>2816000</v>
      </c>
      <c r="RPR90" s="48"/>
      <c r="RPW90" s="440" t="s">
        <v>768</v>
      </c>
      <c r="RPX90" s="188">
        <f>SUM(RPU89)</f>
        <v>2816000</v>
      </c>
      <c r="RPZ90" s="48"/>
      <c r="RQE90" s="440" t="s">
        <v>768</v>
      </c>
      <c r="RQF90" s="188">
        <f>SUM(RQC89)</f>
        <v>2816000</v>
      </c>
      <c r="RQH90" s="48"/>
      <c r="RQM90" s="440" t="s">
        <v>768</v>
      </c>
      <c r="RQN90" s="188">
        <f>SUM(RQK89)</f>
        <v>2816000</v>
      </c>
      <c r="RQP90" s="48"/>
      <c r="RQU90" s="440" t="s">
        <v>768</v>
      </c>
      <c r="RQV90" s="188">
        <f>SUM(RQS89)</f>
        <v>2816000</v>
      </c>
      <c r="RQX90" s="48"/>
      <c r="RRC90" s="440" t="s">
        <v>768</v>
      </c>
      <c r="RRD90" s="188">
        <f>SUM(RRA89)</f>
        <v>2816000</v>
      </c>
      <c r="RRF90" s="48"/>
      <c r="RRK90" s="440" t="s">
        <v>768</v>
      </c>
      <c r="RRL90" s="188">
        <f>SUM(RRI89)</f>
        <v>2816000</v>
      </c>
      <c r="RRN90" s="48"/>
      <c r="RRS90" s="440" t="s">
        <v>768</v>
      </c>
      <c r="RRT90" s="188">
        <f>SUM(RRQ89)</f>
        <v>2816000</v>
      </c>
      <c r="RRV90" s="48"/>
      <c r="RSA90" s="440" t="s">
        <v>768</v>
      </c>
      <c r="RSB90" s="188">
        <f>SUM(RRY89)</f>
        <v>2816000</v>
      </c>
      <c r="RSD90" s="48"/>
      <c r="RSI90" s="440" t="s">
        <v>768</v>
      </c>
      <c r="RSJ90" s="188">
        <f>SUM(RSG89)</f>
        <v>2816000</v>
      </c>
      <c r="RSL90" s="48"/>
      <c r="RSQ90" s="440" t="s">
        <v>768</v>
      </c>
      <c r="RSR90" s="188">
        <f>SUM(RSO89)</f>
        <v>2816000</v>
      </c>
      <c r="RST90" s="48"/>
      <c r="RSY90" s="440" t="s">
        <v>768</v>
      </c>
      <c r="RSZ90" s="188">
        <f>SUM(RSW89)</f>
        <v>2816000</v>
      </c>
      <c r="RTB90" s="48"/>
      <c r="RTG90" s="440" t="s">
        <v>768</v>
      </c>
      <c r="RTH90" s="188">
        <f>SUM(RTE89)</f>
        <v>2816000</v>
      </c>
      <c r="RTJ90" s="48"/>
      <c r="RTO90" s="440" t="s">
        <v>768</v>
      </c>
      <c r="RTP90" s="188">
        <f>SUM(RTM89)</f>
        <v>2816000</v>
      </c>
      <c r="RTR90" s="48"/>
      <c r="RTW90" s="440" t="s">
        <v>768</v>
      </c>
      <c r="RTX90" s="188">
        <f>SUM(RTU89)</f>
        <v>2816000</v>
      </c>
      <c r="RTZ90" s="48"/>
      <c r="RUE90" s="440" t="s">
        <v>768</v>
      </c>
      <c r="RUF90" s="188">
        <f>SUM(RUC89)</f>
        <v>2816000</v>
      </c>
      <c r="RUH90" s="48"/>
      <c r="RUM90" s="440" t="s">
        <v>768</v>
      </c>
      <c r="RUN90" s="188">
        <f>SUM(RUK89)</f>
        <v>2816000</v>
      </c>
      <c r="RUP90" s="48"/>
      <c r="RUU90" s="440" t="s">
        <v>768</v>
      </c>
      <c r="RUV90" s="188">
        <f>SUM(RUS89)</f>
        <v>2816000</v>
      </c>
      <c r="RUX90" s="48"/>
      <c r="RVC90" s="440" t="s">
        <v>768</v>
      </c>
      <c r="RVD90" s="188">
        <f>SUM(RVA89)</f>
        <v>2816000</v>
      </c>
      <c r="RVF90" s="48"/>
      <c r="RVK90" s="440" t="s">
        <v>768</v>
      </c>
      <c r="RVL90" s="188">
        <f>SUM(RVI89)</f>
        <v>2816000</v>
      </c>
      <c r="RVN90" s="48"/>
      <c r="RVS90" s="440" t="s">
        <v>768</v>
      </c>
      <c r="RVT90" s="188">
        <f>SUM(RVQ89)</f>
        <v>2816000</v>
      </c>
      <c r="RVV90" s="48"/>
      <c r="RWA90" s="440" t="s">
        <v>768</v>
      </c>
      <c r="RWB90" s="188">
        <f>SUM(RVY89)</f>
        <v>2816000</v>
      </c>
      <c r="RWD90" s="48"/>
      <c r="RWI90" s="440" t="s">
        <v>768</v>
      </c>
      <c r="RWJ90" s="188">
        <f>SUM(RWG89)</f>
        <v>2816000</v>
      </c>
      <c r="RWL90" s="48"/>
      <c r="RWQ90" s="440" t="s">
        <v>768</v>
      </c>
      <c r="RWR90" s="188">
        <f>SUM(RWO89)</f>
        <v>2816000</v>
      </c>
      <c r="RWT90" s="48"/>
      <c r="RWY90" s="440" t="s">
        <v>768</v>
      </c>
      <c r="RWZ90" s="188">
        <f>SUM(RWW89)</f>
        <v>2816000</v>
      </c>
      <c r="RXB90" s="48"/>
      <c r="RXG90" s="440" t="s">
        <v>768</v>
      </c>
      <c r="RXH90" s="188">
        <f>SUM(RXE89)</f>
        <v>2816000</v>
      </c>
      <c r="RXJ90" s="48"/>
      <c r="RXO90" s="440" t="s">
        <v>768</v>
      </c>
      <c r="RXP90" s="188">
        <f>SUM(RXM89)</f>
        <v>2816000</v>
      </c>
      <c r="RXR90" s="48"/>
      <c r="RXW90" s="440" t="s">
        <v>768</v>
      </c>
      <c r="RXX90" s="188">
        <f>SUM(RXU89)</f>
        <v>2816000</v>
      </c>
      <c r="RXZ90" s="48"/>
      <c r="RYE90" s="440" t="s">
        <v>768</v>
      </c>
      <c r="RYF90" s="188">
        <f>SUM(RYC89)</f>
        <v>2816000</v>
      </c>
      <c r="RYH90" s="48"/>
      <c r="RYM90" s="440" t="s">
        <v>768</v>
      </c>
      <c r="RYN90" s="188">
        <f>SUM(RYK89)</f>
        <v>2816000</v>
      </c>
      <c r="RYP90" s="48"/>
      <c r="RYU90" s="440" t="s">
        <v>768</v>
      </c>
      <c r="RYV90" s="188">
        <f>SUM(RYS89)</f>
        <v>2816000</v>
      </c>
      <c r="RYX90" s="48"/>
      <c r="RZC90" s="440" t="s">
        <v>768</v>
      </c>
      <c r="RZD90" s="188">
        <f>SUM(RZA89)</f>
        <v>2816000</v>
      </c>
      <c r="RZF90" s="48"/>
      <c r="RZK90" s="440" t="s">
        <v>768</v>
      </c>
      <c r="RZL90" s="188">
        <f>SUM(RZI89)</f>
        <v>2816000</v>
      </c>
      <c r="RZN90" s="48"/>
      <c r="RZS90" s="440" t="s">
        <v>768</v>
      </c>
      <c r="RZT90" s="188">
        <f>SUM(RZQ89)</f>
        <v>2816000</v>
      </c>
      <c r="RZV90" s="48"/>
      <c r="SAA90" s="440" t="s">
        <v>768</v>
      </c>
      <c r="SAB90" s="188">
        <f>SUM(RZY89)</f>
        <v>2816000</v>
      </c>
      <c r="SAD90" s="48"/>
      <c r="SAI90" s="440" t="s">
        <v>768</v>
      </c>
      <c r="SAJ90" s="188">
        <f>SUM(SAG89)</f>
        <v>2816000</v>
      </c>
      <c r="SAL90" s="48"/>
      <c r="SAQ90" s="440" t="s">
        <v>768</v>
      </c>
      <c r="SAR90" s="188">
        <f>SUM(SAO89)</f>
        <v>2816000</v>
      </c>
      <c r="SAT90" s="48"/>
      <c r="SAY90" s="440" t="s">
        <v>768</v>
      </c>
      <c r="SAZ90" s="188">
        <f>SUM(SAW89)</f>
        <v>2816000</v>
      </c>
      <c r="SBB90" s="48"/>
      <c r="SBG90" s="440" t="s">
        <v>768</v>
      </c>
      <c r="SBH90" s="188">
        <f>SUM(SBE89)</f>
        <v>2816000</v>
      </c>
      <c r="SBJ90" s="48"/>
      <c r="SBO90" s="440" t="s">
        <v>768</v>
      </c>
      <c r="SBP90" s="188">
        <f>SUM(SBM89)</f>
        <v>2816000</v>
      </c>
      <c r="SBR90" s="48"/>
      <c r="SBW90" s="440" t="s">
        <v>768</v>
      </c>
      <c r="SBX90" s="188">
        <f>SUM(SBU89)</f>
        <v>2816000</v>
      </c>
      <c r="SBZ90" s="48"/>
      <c r="SCE90" s="440" t="s">
        <v>768</v>
      </c>
      <c r="SCF90" s="188">
        <f>SUM(SCC89)</f>
        <v>2816000</v>
      </c>
      <c r="SCH90" s="48"/>
      <c r="SCM90" s="440" t="s">
        <v>768</v>
      </c>
      <c r="SCN90" s="188">
        <f>SUM(SCK89)</f>
        <v>2816000</v>
      </c>
      <c r="SCP90" s="48"/>
      <c r="SCU90" s="440" t="s">
        <v>768</v>
      </c>
      <c r="SCV90" s="188">
        <f>SUM(SCS89)</f>
        <v>2816000</v>
      </c>
      <c r="SCX90" s="48"/>
      <c r="SDC90" s="440" t="s">
        <v>768</v>
      </c>
      <c r="SDD90" s="188">
        <f>SUM(SDA89)</f>
        <v>2816000</v>
      </c>
      <c r="SDF90" s="48"/>
      <c r="SDK90" s="440" t="s">
        <v>768</v>
      </c>
      <c r="SDL90" s="188">
        <f>SUM(SDI89)</f>
        <v>2816000</v>
      </c>
      <c r="SDN90" s="48"/>
      <c r="SDS90" s="440" t="s">
        <v>768</v>
      </c>
      <c r="SDT90" s="188">
        <f>SUM(SDQ89)</f>
        <v>2816000</v>
      </c>
      <c r="SDV90" s="48"/>
      <c r="SEA90" s="440" t="s">
        <v>768</v>
      </c>
      <c r="SEB90" s="188">
        <f>SUM(SDY89)</f>
        <v>2816000</v>
      </c>
      <c r="SED90" s="48"/>
      <c r="SEI90" s="440" t="s">
        <v>768</v>
      </c>
      <c r="SEJ90" s="188">
        <f>SUM(SEG89)</f>
        <v>2816000</v>
      </c>
      <c r="SEL90" s="48"/>
      <c r="SEQ90" s="440" t="s">
        <v>768</v>
      </c>
      <c r="SER90" s="188">
        <f>SUM(SEO89)</f>
        <v>2816000</v>
      </c>
      <c r="SET90" s="48"/>
      <c r="SEY90" s="440" t="s">
        <v>768</v>
      </c>
      <c r="SEZ90" s="188">
        <f>SUM(SEW89)</f>
        <v>2816000</v>
      </c>
      <c r="SFB90" s="48"/>
      <c r="SFG90" s="440" t="s">
        <v>768</v>
      </c>
      <c r="SFH90" s="188">
        <f>SUM(SFE89)</f>
        <v>2816000</v>
      </c>
      <c r="SFJ90" s="48"/>
      <c r="SFO90" s="440" t="s">
        <v>768</v>
      </c>
      <c r="SFP90" s="188">
        <f>SUM(SFM89)</f>
        <v>2816000</v>
      </c>
      <c r="SFR90" s="48"/>
      <c r="SFW90" s="440" t="s">
        <v>768</v>
      </c>
      <c r="SFX90" s="188">
        <f>SUM(SFU89)</f>
        <v>2816000</v>
      </c>
      <c r="SFZ90" s="48"/>
      <c r="SGE90" s="440" t="s">
        <v>768</v>
      </c>
      <c r="SGF90" s="188">
        <f>SUM(SGC89)</f>
        <v>2816000</v>
      </c>
      <c r="SGH90" s="48"/>
      <c r="SGM90" s="440" t="s">
        <v>768</v>
      </c>
      <c r="SGN90" s="188">
        <f>SUM(SGK89)</f>
        <v>2816000</v>
      </c>
      <c r="SGP90" s="48"/>
      <c r="SGU90" s="440" t="s">
        <v>768</v>
      </c>
      <c r="SGV90" s="188">
        <f>SUM(SGS89)</f>
        <v>2816000</v>
      </c>
      <c r="SGX90" s="48"/>
      <c r="SHC90" s="440" t="s">
        <v>768</v>
      </c>
      <c r="SHD90" s="188">
        <f>SUM(SHA89)</f>
        <v>2816000</v>
      </c>
      <c r="SHF90" s="48"/>
      <c r="SHK90" s="440" t="s">
        <v>768</v>
      </c>
      <c r="SHL90" s="188">
        <f>SUM(SHI89)</f>
        <v>2816000</v>
      </c>
      <c r="SHN90" s="48"/>
      <c r="SHS90" s="440" t="s">
        <v>768</v>
      </c>
      <c r="SHT90" s="188">
        <f>SUM(SHQ89)</f>
        <v>2816000</v>
      </c>
      <c r="SHV90" s="48"/>
      <c r="SIA90" s="440" t="s">
        <v>768</v>
      </c>
      <c r="SIB90" s="188">
        <f>SUM(SHY89)</f>
        <v>2816000</v>
      </c>
      <c r="SID90" s="48"/>
      <c r="SII90" s="440" t="s">
        <v>768</v>
      </c>
      <c r="SIJ90" s="188">
        <f>SUM(SIG89)</f>
        <v>2816000</v>
      </c>
      <c r="SIL90" s="48"/>
      <c r="SIQ90" s="440" t="s">
        <v>768</v>
      </c>
      <c r="SIR90" s="188">
        <f>SUM(SIO89)</f>
        <v>2816000</v>
      </c>
      <c r="SIT90" s="48"/>
      <c r="SIY90" s="440" t="s">
        <v>768</v>
      </c>
      <c r="SIZ90" s="188">
        <f>SUM(SIW89)</f>
        <v>2816000</v>
      </c>
      <c r="SJB90" s="48"/>
      <c r="SJG90" s="440" t="s">
        <v>768</v>
      </c>
      <c r="SJH90" s="188">
        <f>SUM(SJE89)</f>
        <v>2816000</v>
      </c>
      <c r="SJJ90" s="48"/>
      <c r="SJO90" s="440" t="s">
        <v>768</v>
      </c>
      <c r="SJP90" s="188">
        <f>SUM(SJM89)</f>
        <v>2816000</v>
      </c>
      <c r="SJR90" s="48"/>
      <c r="SJW90" s="440" t="s">
        <v>768</v>
      </c>
      <c r="SJX90" s="188">
        <f>SUM(SJU89)</f>
        <v>2816000</v>
      </c>
      <c r="SJZ90" s="48"/>
      <c r="SKE90" s="440" t="s">
        <v>768</v>
      </c>
      <c r="SKF90" s="188">
        <f>SUM(SKC89)</f>
        <v>2816000</v>
      </c>
      <c r="SKH90" s="48"/>
      <c r="SKM90" s="440" t="s">
        <v>768</v>
      </c>
      <c r="SKN90" s="188">
        <f>SUM(SKK89)</f>
        <v>2816000</v>
      </c>
      <c r="SKP90" s="48"/>
      <c r="SKU90" s="440" t="s">
        <v>768</v>
      </c>
      <c r="SKV90" s="188">
        <f>SUM(SKS89)</f>
        <v>2816000</v>
      </c>
      <c r="SKX90" s="48"/>
      <c r="SLC90" s="440" t="s">
        <v>768</v>
      </c>
      <c r="SLD90" s="188">
        <f>SUM(SLA89)</f>
        <v>2816000</v>
      </c>
      <c r="SLF90" s="48"/>
      <c r="SLK90" s="440" t="s">
        <v>768</v>
      </c>
      <c r="SLL90" s="188">
        <f>SUM(SLI89)</f>
        <v>2816000</v>
      </c>
      <c r="SLN90" s="48"/>
      <c r="SLS90" s="440" t="s">
        <v>768</v>
      </c>
      <c r="SLT90" s="188">
        <f>SUM(SLQ89)</f>
        <v>2816000</v>
      </c>
      <c r="SLV90" s="48"/>
      <c r="SMA90" s="440" t="s">
        <v>768</v>
      </c>
      <c r="SMB90" s="188">
        <f>SUM(SLY89)</f>
        <v>2816000</v>
      </c>
      <c r="SMD90" s="48"/>
      <c r="SMI90" s="440" t="s">
        <v>768</v>
      </c>
      <c r="SMJ90" s="188">
        <f>SUM(SMG89)</f>
        <v>2816000</v>
      </c>
      <c r="SML90" s="48"/>
      <c r="SMQ90" s="440" t="s">
        <v>768</v>
      </c>
      <c r="SMR90" s="188">
        <f>SUM(SMO89)</f>
        <v>2816000</v>
      </c>
      <c r="SMT90" s="48"/>
      <c r="SMY90" s="440" t="s">
        <v>768</v>
      </c>
      <c r="SMZ90" s="188">
        <f>SUM(SMW89)</f>
        <v>2816000</v>
      </c>
      <c r="SNB90" s="48"/>
      <c r="SNG90" s="440" t="s">
        <v>768</v>
      </c>
      <c r="SNH90" s="188">
        <f>SUM(SNE89)</f>
        <v>2816000</v>
      </c>
      <c r="SNJ90" s="48"/>
      <c r="SNO90" s="440" t="s">
        <v>768</v>
      </c>
      <c r="SNP90" s="188">
        <f>SUM(SNM89)</f>
        <v>2816000</v>
      </c>
      <c r="SNR90" s="48"/>
      <c r="SNW90" s="440" t="s">
        <v>768</v>
      </c>
      <c r="SNX90" s="188">
        <f>SUM(SNU89)</f>
        <v>2816000</v>
      </c>
      <c r="SNZ90" s="48"/>
      <c r="SOE90" s="440" t="s">
        <v>768</v>
      </c>
      <c r="SOF90" s="188">
        <f>SUM(SOC89)</f>
        <v>2816000</v>
      </c>
      <c r="SOH90" s="48"/>
      <c r="SOM90" s="440" t="s">
        <v>768</v>
      </c>
      <c r="SON90" s="188">
        <f>SUM(SOK89)</f>
        <v>2816000</v>
      </c>
      <c r="SOP90" s="48"/>
      <c r="SOU90" s="440" t="s">
        <v>768</v>
      </c>
      <c r="SOV90" s="188">
        <f>SUM(SOS89)</f>
        <v>2816000</v>
      </c>
      <c r="SOX90" s="48"/>
      <c r="SPC90" s="440" t="s">
        <v>768</v>
      </c>
      <c r="SPD90" s="188">
        <f>SUM(SPA89)</f>
        <v>2816000</v>
      </c>
      <c r="SPF90" s="48"/>
      <c r="SPK90" s="440" t="s">
        <v>768</v>
      </c>
      <c r="SPL90" s="188">
        <f>SUM(SPI89)</f>
        <v>2816000</v>
      </c>
      <c r="SPN90" s="48"/>
      <c r="SPS90" s="440" t="s">
        <v>768</v>
      </c>
      <c r="SPT90" s="188">
        <f>SUM(SPQ89)</f>
        <v>2816000</v>
      </c>
      <c r="SPV90" s="48"/>
      <c r="SQA90" s="440" t="s">
        <v>768</v>
      </c>
      <c r="SQB90" s="188">
        <f>SUM(SPY89)</f>
        <v>2816000</v>
      </c>
      <c r="SQD90" s="48"/>
      <c r="SQI90" s="440" t="s">
        <v>768</v>
      </c>
      <c r="SQJ90" s="188">
        <f>SUM(SQG89)</f>
        <v>2816000</v>
      </c>
      <c r="SQL90" s="48"/>
      <c r="SQQ90" s="440" t="s">
        <v>768</v>
      </c>
      <c r="SQR90" s="188">
        <f>SUM(SQO89)</f>
        <v>2816000</v>
      </c>
      <c r="SQT90" s="48"/>
      <c r="SQY90" s="440" t="s">
        <v>768</v>
      </c>
      <c r="SQZ90" s="188">
        <f>SUM(SQW89)</f>
        <v>2816000</v>
      </c>
      <c r="SRB90" s="48"/>
      <c r="SRG90" s="440" t="s">
        <v>768</v>
      </c>
      <c r="SRH90" s="188">
        <f>SUM(SRE89)</f>
        <v>2816000</v>
      </c>
      <c r="SRJ90" s="48"/>
      <c r="SRO90" s="440" t="s">
        <v>768</v>
      </c>
      <c r="SRP90" s="188">
        <f>SUM(SRM89)</f>
        <v>2816000</v>
      </c>
      <c r="SRR90" s="48"/>
      <c r="SRW90" s="440" t="s">
        <v>768</v>
      </c>
      <c r="SRX90" s="188">
        <f>SUM(SRU89)</f>
        <v>2816000</v>
      </c>
      <c r="SRZ90" s="48"/>
      <c r="SSE90" s="440" t="s">
        <v>768</v>
      </c>
      <c r="SSF90" s="188">
        <f>SUM(SSC89)</f>
        <v>2816000</v>
      </c>
      <c r="SSH90" s="48"/>
      <c r="SSM90" s="440" t="s">
        <v>768</v>
      </c>
      <c r="SSN90" s="188">
        <f>SUM(SSK89)</f>
        <v>2816000</v>
      </c>
      <c r="SSP90" s="48"/>
      <c r="SSU90" s="440" t="s">
        <v>768</v>
      </c>
      <c r="SSV90" s="188">
        <f>SUM(SSS89)</f>
        <v>2816000</v>
      </c>
      <c r="SSX90" s="48"/>
      <c r="STC90" s="440" t="s">
        <v>768</v>
      </c>
      <c r="STD90" s="188">
        <f>SUM(STA89)</f>
        <v>2816000</v>
      </c>
      <c r="STF90" s="48"/>
      <c r="STK90" s="440" t="s">
        <v>768</v>
      </c>
      <c r="STL90" s="188">
        <f>SUM(STI89)</f>
        <v>2816000</v>
      </c>
      <c r="STN90" s="48"/>
      <c r="STS90" s="440" t="s">
        <v>768</v>
      </c>
      <c r="STT90" s="188">
        <f>SUM(STQ89)</f>
        <v>2816000</v>
      </c>
      <c r="STV90" s="48"/>
      <c r="SUA90" s="440" t="s">
        <v>768</v>
      </c>
      <c r="SUB90" s="188">
        <f>SUM(STY89)</f>
        <v>2816000</v>
      </c>
      <c r="SUD90" s="48"/>
      <c r="SUI90" s="440" t="s">
        <v>768</v>
      </c>
      <c r="SUJ90" s="188">
        <f>SUM(SUG89)</f>
        <v>2816000</v>
      </c>
      <c r="SUL90" s="48"/>
      <c r="SUQ90" s="440" t="s">
        <v>768</v>
      </c>
      <c r="SUR90" s="188">
        <f>SUM(SUO89)</f>
        <v>2816000</v>
      </c>
      <c r="SUT90" s="48"/>
      <c r="SUY90" s="440" t="s">
        <v>768</v>
      </c>
      <c r="SUZ90" s="188">
        <f>SUM(SUW89)</f>
        <v>2816000</v>
      </c>
      <c r="SVB90" s="48"/>
      <c r="SVG90" s="440" t="s">
        <v>768</v>
      </c>
      <c r="SVH90" s="188">
        <f>SUM(SVE89)</f>
        <v>2816000</v>
      </c>
      <c r="SVJ90" s="48"/>
      <c r="SVO90" s="440" t="s">
        <v>768</v>
      </c>
      <c r="SVP90" s="188">
        <f>SUM(SVM89)</f>
        <v>2816000</v>
      </c>
      <c r="SVR90" s="48"/>
      <c r="SVW90" s="440" t="s">
        <v>768</v>
      </c>
      <c r="SVX90" s="188">
        <f>SUM(SVU89)</f>
        <v>2816000</v>
      </c>
      <c r="SVZ90" s="48"/>
      <c r="SWE90" s="440" t="s">
        <v>768</v>
      </c>
      <c r="SWF90" s="188">
        <f>SUM(SWC89)</f>
        <v>2816000</v>
      </c>
      <c r="SWH90" s="48"/>
      <c r="SWM90" s="440" t="s">
        <v>768</v>
      </c>
      <c r="SWN90" s="188">
        <f>SUM(SWK89)</f>
        <v>2816000</v>
      </c>
      <c r="SWP90" s="48"/>
      <c r="SWU90" s="440" t="s">
        <v>768</v>
      </c>
      <c r="SWV90" s="188">
        <f>SUM(SWS89)</f>
        <v>2816000</v>
      </c>
      <c r="SWX90" s="48"/>
      <c r="SXC90" s="440" t="s">
        <v>768</v>
      </c>
      <c r="SXD90" s="188">
        <f>SUM(SXA89)</f>
        <v>2816000</v>
      </c>
      <c r="SXF90" s="48"/>
      <c r="SXK90" s="440" t="s">
        <v>768</v>
      </c>
      <c r="SXL90" s="188">
        <f>SUM(SXI89)</f>
        <v>2816000</v>
      </c>
      <c r="SXN90" s="48"/>
      <c r="SXS90" s="440" t="s">
        <v>768</v>
      </c>
      <c r="SXT90" s="188">
        <f>SUM(SXQ89)</f>
        <v>2816000</v>
      </c>
      <c r="SXV90" s="48"/>
      <c r="SYA90" s="440" t="s">
        <v>768</v>
      </c>
      <c r="SYB90" s="188">
        <f>SUM(SXY89)</f>
        <v>2816000</v>
      </c>
      <c r="SYD90" s="48"/>
      <c r="SYI90" s="440" t="s">
        <v>768</v>
      </c>
      <c r="SYJ90" s="188">
        <f>SUM(SYG89)</f>
        <v>2816000</v>
      </c>
      <c r="SYL90" s="48"/>
      <c r="SYQ90" s="440" t="s">
        <v>768</v>
      </c>
      <c r="SYR90" s="188">
        <f>SUM(SYO89)</f>
        <v>2816000</v>
      </c>
      <c r="SYT90" s="48"/>
      <c r="SYY90" s="440" t="s">
        <v>768</v>
      </c>
      <c r="SYZ90" s="188">
        <f>SUM(SYW89)</f>
        <v>2816000</v>
      </c>
      <c r="SZB90" s="48"/>
      <c r="SZG90" s="440" t="s">
        <v>768</v>
      </c>
      <c r="SZH90" s="188">
        <f>SUM(SZE89)</f>
        <v>2816000</v>
      </c>
      <c r="SZJ90" s="48"/>
      <c r="SZO90" s="440" t="s">
        <v>768</v>
      </c>
      <c r="SZP90" s="188">
        <f>SUM(SZM89)</f>
        <v>2816000</v>
      </c>
      <c r="SZR90" s="48"/>
      <c r="SZW90" s="440" t="s">
        <v>768</v>
      </c>
      <c r="SZX90" s="188">
        <f>SUM(SZU89)</f>
        <v>2816000</v>
      </c>
      <c r="SZZ90" s="48"/>
      <c r="TAE90" s="440" t="s">
        <v>768</v>
      </c>
      <c r="TAF90" s="188">
        <f>SUM(TAC89)</f>
        <v>2816000</v>
      </c>
      <c r="TAH90" s="48"/>
      <c r="TAM90" s="440" t="s">
        <v>768</v>
      </c>
      <c r="TAN90" s="188">
        <f>SUM(TAK89)</f>
        <v>2816000</v>
      </c>
      <c r="TAP90" s="48"/>
      <c r="TAU90" s="440" t="s">
        <v>768</v>
      </c>
      <c r="TAV90" s="188">
        <f>SUM(TAS89)</f>
        <v>2816000</v>
      </c>
      <c r="TAX90" s="48"/>
      <c r="TBC90" s="440" t="s">
        <v>768</v>
      </c>
      <c r="TBD90" s="188">
        <f>SUM(TBA89)</f>
        <v>2816000</v>
      </c>
      <c r="TBF90" s="48"/>
      <c r="TBK90" s="440" t="s">
        <v>768</v>
      </c>
      <c r="TBL90" s="188">
        <f>SUM(TBI89)</f>
        <v>2816000</v>
      </c>
      <c r="TBN90" s="48"/>
      <c r="TBS90" s="440" t="s">
        <v>768</v>
      </c>
      <c r="TBT90" s="188">
        <f>SUM(TBQ89)</f>
        <v>2816000</v>
      </c>
      <c r="TBV90" s="48"/>
      <c r="TCA90" s="440" t="s">
        <v>768</v>
      </c>
      <c r="TCB90" s="188">
        <f>SUM(TBY89)</f>
        <v>2816000</v>
      </c>
      <c r="TCD90" s="48"/>
      <c r="TCI90" s="440" t="s">
        <v>768</v>
      </c>
      <c r="TCJ90" s="188">
        <f>SUM(TCG89)</f>
        <v>2816000</v>
      </c>
      <c r="TCL90" s="48"/>
      <c r="TCQ90" s="440" t="s">
        <v>768</v>
      </c>
      <c r="TCR90" s="188">
        <f>SUM(TCO89)</f>
        <v>2816000</v>
      </c>
      <c r="TCT90" s="48"/>
      <c r="TCY90" s="440" t="s">
        <v>768</v>
      </c>
      <c r="TCZ90" s="188">
        <f>SUM(TCW89)</f>
        <v>2816000</v>
      </c>
      <c r="TDB90" s="48"/>
      <c r="TDG90" s="440" t="s">
        <v>768</v>
      </c>
      <c r="TDH90" s="188">
        <f>SUM(TDE89)</f>
        <v>2816000</v>
      </c>
      <c r="TDJ90" s="48"/>
      <c r="TDO90" s="440" t="s">
        <v>768</v>
      </c>
      <c r="TDP90" s="188">
        <f>SUM(TDM89)</f>
        <v>2816000</v>
      </c>
      <c r="TDR90" s="48"/>
      <c r="TDW90" s="440" t="s">
        <v>768</v>
      </c>
      <c r="TDX90" s="188">
        <f>SUM(TDU89)</f>
        <v>2816000</v>
      </c>
      <c r="TDZ90" s="48"/>
      <c r="TEE90" s="440" t="s">
        <v>768</v>
      </c>
      <c r="TEF90" s="188">
        <f>SUM(TEC89)</f>
        <v>2816000</v>
      </c>
      <c r="TEH90" s="48"/>
      <c r="TEM90" s="440" t="s">
        <v>768</v>
      </c>
      <c r="TEN90" s="188">
        <f>SUM(TEK89)</f>
        <v>2816000</v>
      </c>
      <c r="TEP90" s="48"/>
      <c r="TEU90" s="440" t="s">
        <v>768</v>
      </c>
      <c r="TEV90" s="188">
        <f>SUM(TES89)</f>
        <v>2816000</v>
      </c>
      <c r="TEX90" s="48"/>
      <c r="TFC90" s="440" t="s">
        <v>768</v>
      </c>
      <c r="TFD90" s="188">
        <f>SUM(TFA89)</f>
        <v>2816000</v>
      </c>
      <c r="TFF90" s="48"/>
      <c r="TFK90" s="440" t="s">
        <v>768</v>
      </c>
      <c r="TFL90" s="188">
        <f>SUM(TFI89)</f>
        <v>2816000</v>
      </c>
      <c r="TFN90" s="48"/>
      <c r="TFS90" s="440" t="s">
        <v>768</v>
      </c>
      <c r="TFT90" s="188">
        <f>SUM(TFQ89)</f>
        <v>2816000</v>
      </c>
      <c r="TFV90" s="48"/>
      <c r="TGA90" s="440" t="s">
        <v>768</v>
      </c>
      <c r="TGB90" s="188">
        <f>SUM(TFY89)</f>
        <v>2816000</v>
      </c>
      <c r="TGD90" s="48"/>
      <c r="TGI90" s="440" t="s">
        <v>768</v>
      </c>
      <c r="TGJ90" s="188">
        <f>SUM(TGG89)</f>
        <v>2816000</v>
      </c>
      <c r="TGL90" s="48"/>
      <c r="TGQ90" s="440" t="s">
        <v>768</v>
      </c>
      <c r="TGR90" s="188">
        <f>SUM(TGO89)</f>
        <v>2816000</v>
      </c>
      <c r="TGT90" s="48"/>
      <c r="TGY90" s="440" t="s">
        <v>768</v>
      </c>
      <c r="TGZ90" s="188">
        <f>SUM(TGW89)</f>
        <v>2816000</v>
      </c>
      <c r="THB90" s="48"/>
      <c r="THG90" s="440" t="s">
        <v>768</v>
      </c>
      <c r="THH90" s="188">
        <f>SUM(THE89)</f>
        <v>2816000</v>
      </c>
      <c r="THJ90" s="48"/>
      <c r="THO90" s="440" t="s">
        <v>768</v>
      </c>
      <c r="THP90" s="188">
        <f>SUM(THM89)</f>
        <v>2816000</v>
      </c>
      <c r="THR90" s="48"/>
      <c r="THW90" s="440" t="s">
        <v>768</v>
      </c>
      <c r="THX90" s="188">
        <f>SUM(THU89)</f>
        <v>2816000</v>
      </c>
      <c r="THZ90" s="48"/>
      <c r="TIE90" s="440" t="s">
        <v>768</v>
      </c>
      <c r="TIF90" s="188">
        <f>SUM(TIC89)</f>
        <v>2816000</v>
      </c>
      <c r="TIH90" s="48"/>
      <c r="TIM90" s="440" t="s">
        <v>768</v>
      </c>
      <c r="TIN90" s="188">
        <f>SUM(TIK89)</f>
        <v>2816000</v>
      </c>
      <c r="TIP90" s="48"/>
      <c r="TIU90" s="440" t="s">
        <v>768</v>
      </c>
      <c r="TIV90" s="188">
        <f>SUM(TIS89)</f>
        <v>2816000</v>
      </c>
      <c r="TIX90" s="48"/>
      <c r="TJC90" s="440" t="s">
        <v>768</v>
      </c>
      <c r="TJD90" s="188">
        <f>SUM(TJA89)</f>
        <v>2816000</v>
      </c>
      <c r="TJF90" s="48"/>
      <c r="TJK90" s="440" t="s">
        <v>768</v>
      </c>
      <c r="TJL90" s="188">
        <f>SUM(TJI89)</f>
        <v>2816000</v>
      </c>
      <c r="TJN90" s="48"/>
      <c r="TJS90" s="440" t="s">
        <v>768</v>
      </c>
      <c r="TJT90" s="188">
        <f>SUM(TJQ89)</f>
        <v>2816000</v>
      </c>
      <c r="TJV90" s="48"/>
      <c r="TKA90" s="440" t="s">
        <v>768</v>
      </c>
      <c r="TKB90" s="188">
        <f>SUM(TJY89)</f>
        <v>2816000</v>
      </c>
      <c r="TKD90" s="48"/>
      <c r="TKI90" s="440" t="s">
        <v>768</v>
      </c>
      <c r="TKJ90" s="188">
        <f>SUM(TKG89)</f>
        <v>2816000</v>
      </c>
      <c r="TKL90" s="48"/>
      <c r="TKQ90" s="440" t="s">
        <v>768</v>
      </c>
      <c r="TKR90" s="188">
        <f>SUM(TKO89)</f>
        <v>2816000</v>
      </c>
      <c r="TKT90" s="48"/>
      <c r="TKY90" s="440" t="s">
        <v>768</v>
      </c>
      <c r="TKZ90" s="188">
        <f>SUM(TKW89)</f>
        <v>2816000</v>
      </c>
      <c r="TLB90" s="48"/>
      <c r="TLG90" s="440" t="s">
        <v>768</v>
      </c>
      <c r="TLH90" s="188">
        <f>SUM(TLE89)</f>
        <v>2816000</v>
      </c>
      <c r="TLJ90" s="48"/>
      <c r="TLO90" s="440" t="s">
        <v>768</v>
      </c>
      <c r="TLP90" s="188">
        <f>SUM(TLM89)</f>
        <v>2816000</v>
      </c>
      <c r="TLR90" s="48"/>
      <c r="TLW90" s="440" t="s">
        <v>768</v>
      </c>
      <c r="TLX90" s="188">
        <f>SUM(TLU89)</f>
        <v>2816000</v>
      </c>
      <c r="TLZ90" s="48"/>
      <c r="TME90" s="440" t="s">
        <v>768</v>
      </c>
      <c r="TMF90" s="188">
        <f>SUM(TMC89)</f>
        <v>2816000</v>
      </c>
      <c r="TMH90" s="48"/>
      <c r="TMM90" s="440" t="s">
        <v>768</v>
      </c>
      <c r="TMN90" s="188">
        <f>SUM(TMK89)</f>
        <v>2816000</v>
      </c>
      <c r="TMP90" s="48"/>
      <c r="TMU90" s="440" t="s">
        <v>768</v>
      </c>
      <c r="TMV90" s="188">
        <f>SUM(TMS89)</f>
        <v>2816000</v>
      </c>
      <c r="TMX90" s="48"/>
      <c r="TNC90" s="440" t="s">
        <v>768</v>
      </c>
      <c r="TND90" s="188">
        <f>SUM(TNA89)</f>
        <v>2816000</v>
      </c>
      <c r="TNF90" s="48"/>
      <c r="TNK90" s="440" t="s">
        <v>768</v>
      </c>
      <c r="TNL90" s="188">
        <f>SUM(TNI89)</f>
        <v>2816000</v>
      </c>
      <c r="TNN90" s="48"/>
      <c r="TNS90" s="440" t="s">
        <v>768</v>
      </c>
      <c r="TNT90" s="188">
        <f>SUM(TNQ89)</f>
        <v>2816000</v>
      </c>
      <c r="TNV90" s="48"/>
      <c r="TOA90" s="440" t="s">
        <v>768</v>
      </c>
      <c r="TOB90" s="188">
        <f>SUM(TNY89)</f>
        <v>2816000</v>
      </c>
      <c r="TOD90" s="48"/>
      <c r="TOI90" s="440" t="s">
        <v>768</v>
      </c>
      <c r="TOJ90" s="188">
        <f>SUM(TOG89)</f>
        <v>2816000</v>
      </c>
      <c r="TOL90" s="48"/>
      <c r="TOQ90" s="440" t="s">
        <v>768</v>
      </c>
      <c r="TOR90" s="188">
        <f>SUM(TOO89)</f>
        <v>2816000</v>
      </c>
      <c r="TOT90" s="48"/>
      <c r="TOY90" s="440" t="s">
        <v>768</v>
      </c>
      <c r="TOZ90" s="188">
        <f>SUM(TOW89)</f>
        <v>2816000</v>
      </c>
      <c r="TPB90" s="48"/>
      <c r="TPG90" s="440" t="s">
        <v>768</v>
      </c>
      <c r="TPH90" s="188">
        <f>SUM(TPE89)</f>
        <v>2816000</v>
      </c>
      <c r="TPJ90" s="48"/>
      <c r="TPO90" s="440" t="s">
        <v>768</v>
      </c>
      <c r="TPP90" s="188">
        <f>SUM(TPM89)</f>
        <v>2816000</v>
      </c>
      <c r="TPR90" s="48"/>
      <c r="TPW90" s="440" t="s">
        <v>768</v>
      </c>
      <c r="TPX90" s="188">
        <f>SUM(TPU89)</f>
        <v>2816000</v>
      </c>
      <c r="TPZ90" s="48"/>
      <c r="TQE90" s="440" t="s">
        <v>768</v>
      </c>
      <c r="TQF90" s="188">
        <f>SUM(TQC89)</f>
        <v>2816000</v>
      </c>
      <c r="TQH90" s="48"/>
      <c r="TQM90" s="440" t="s">
        <v>768</v>
      </c>
      <c r="TQN90" s="188">
        <f>SUM(TQK89)</f>
        <v>2816000</v>
      </c>
      <c r="TQP90" s="48"/>
      <c r="TQU90" s="440" t="s">
        <v>768</v>
      </c>
      <c r="TQV90" s="188">
        <f>SUM(TQS89)</f>
        <v>2816000</v>
      </c>
      <c r="TQX90" s="48"/>
      <c r="TRC90" s="440" t="s">
        <v>768</v>
      </c>
      <c r="TRD90" s="188">
        <f>SUM(TRA89)</f>
        <v>2816000</v>
      </c>
      <c r="TRF90" s="48"/>
      <c r="TRK90" s="440" t="s">
        <v>768</v>
      </c>
      <c r="TRL90" s="188">
        <f>SUM(TRI89)</f>
        <v>2816000</v>
      </c>
      <c r="TRN90" s="48"/>
      <c r="TRS90" s="440" t="s">
        <v>768</v>
      </c>
      <c r="TRT90" s="188">
        <f>SUM(TRQ89)</f>
        <v>2816000</v>
      </c>
      <c r="TRV90" s="48"/>
      <c r="TSA90" s="440" t="s">
        <v>768</v>
      </c>
      <c r="TSB90" s="188">
        <f>SUM(TRY89)</f>
        <v>2816000</v>
      </c>
      <c r="TSD90" s="48"/>
      <c r="TSI90" s="440" t="s">
        <v>768</v>
      </c>
      <c r="TSJ90" s="188">
        <f>SUM(TSG89)</f>
        <v>2816000</v>
      </c>
      <c r="TSL90" s="48"/>
      <c r="TSQ90" s="440" t="s">
        <v>768</v>
      </c>
      <c r="TSR90" s="188">
        <f>SUM(TSO89)</f>
        <v>2816000</v>
      </c>
      <c r="TST90" s="48"/>
      <c r="TSY90" s="440" t="s">
        <v>768</v>
      </c>
      <c r="TSZ90" s="188">
        <f>SUM(TSW89)</f>
        <v>2816000</v>
      </c>
      <c r="TTB90" s="48"/>
      <c r="TTG90" s="440" t="s">
        <v>768</v>
      </c>
      <c r="TTH90" s="188">
        <f>SUM(TTE89)</f>
        <v>2816000</v>
      </c>
      <c r="TTJ90" s="48"/>
      <c r="TTO90" s="440" t="s">
        <v>768</v>
      </c>
      <c r="TTP90" s="188">
        <f>SUM(TTM89)</f>
        <v>2816000</v>
      </c>
      <c r="TTR90" s="48"/>
      <c r="TTW90" s="440" t="s">
        <v>768</v>
      </c>
      <c r="TTX90" s="188">
        <f>SUM(TTU89)</f>
        <v>2816000</v>
      </c>
      <c r="TTZ90" s="48"/>
      <c r="TUE90" s="440" t="s">
        <v>768</v>
      </c>
      <c r="TUF90" s="188">
        <f>SUM(TUC89)</f>
        <v>2816000</v>
      </c>
      <c r="TUH90" s="48"/>
      <c r="TUM90" s="440" t="s">
        <v>768</v>
      </c>
      <c r="TUN90" s="188">
        <f>SUM(TUK89)</f>
        <v>2816000</v>
      </c>
      <c r="TUP90" s="48"/>
      <c r="TUU90" s="440" t="s">
        <v>768</v>
      </c>
      <c r="TUV90" s="188">
        <f>SUM(TUS89)</f>
        <v>2816000</v>
      </c>
      <c r="TUX90" s="48"/>
      <c r="TVC90" s="440" t="s">
        <v>768</v>
      </c>
      <c r="TVD90" s="188">
        <f>SUM(TVA89)</f>
        <v>2816000</v>
      </c>
      <c r="TVF90" s="48"/>
      <c r="TVK90" s="440" t="s">
        <v>768</v>
      </c>
      <c r="TVL90" s="188">
        <f>SUM(TVI89)</f>
        <v>2816000</v>
      </c>
      <c r="TVN90" s="48"/>
      <c r="TVS90" s="440" t="s">
        <v>768</v>
      </c>
      <c r="TVT90" s="188">
        <f>SUM(TVQ89)</f>
        <v>2816000</v>
      </c>
      <c r="TVV90" s="48"/>
      <c r="TWA90" s="440" t="s">
        <v>768</v>
      </c>
      <c r="TWB90" s="188">
        <f>SUM(TVY89)</f>
        <v>2816000</v>
      </c>
      <c r="TWD90" s="48"/>
      <c r="TWI90" s="440" t="s">
        <v>768</v>
      </c>
      <c r="TWJ90" s="188">
        <f>SUM(TWG89)</f>
        <v>2816000</v>
      </c>
      <c r="TWL90" s="48"/>
      <c r="TWQ90" s="440" t="s">
        <v>768</v>
      </c>
      <c r="TWR90" s="188">
        <f>SUM(TWO89)</f>
        <v>2816000</v>
      </c>
      <c r="TWT90" s="48"/>
      <c r="TWY90" s="440" t="s">
        <v>768</v>
      </c>
      <c r="TWZ90" s="188">
        <f>SUM(TWW89)</f>
        <v>2816000</v>
      </c>
      <c r="TXB90" s="48"/>
      <c r="TXG90" s="440" t="s">
        <v>768</v>
      </c>
      <c r="TXH90" s="188">
        <f>SUM(TXE89)</f>
        <v>2816000</v>
      </c>
      <c r="TXJ90" s="48"/>
      <c r="TXO90" s="440" t="s">
        <v>768</v>
      </c>
      <c r="TXP90" s="188">
        <f>SUM(TXM89)</f>
        <v>2816000</v>
      </c>
      <c r="TXR90" s="48"/>
      <c r="TXW90" s="440" t="s">
        <v>768</v>
      </c>
      <c r="TXX90" s="188">
        <f>SUM(TXU89)</f>
        <v>2816000</v>
      </c>
      <c r="TXZ90" s="48"/>
      <c r="TYE90" s="440" t="s">
        <v>768</v>
      </c>
      <c r="TYF90" s="188">
        <f>SUM(TYC89)</f>
        <v>2816000</v>
      </c>
      <c r="TYH90" s="48"/>
      <c r="TYM90" s="440" t="s">
        <v>768</v>
      </c>
      <c r="TYN90" s="188">
        <f>SUM(TYK89)</f>
        <v>2816000</v>
      </c>
      <c r="TYP90" s="48"/>
      <c r="TYU90" s="440" t="s">
        <v>768</v>
      </c>
      <c r="TYV90" s="188">
        <f>SUM(TYS89)</f>
        <v>2816000</v>
      </c>
      <c r="TYX90" s="48"/>
      <c r="TZC90" s="440" t="s">
        <v>768</v>
      </c>
      <c r="TZD90" s="188">
        <f>SUM(TZA89)</f>
        <v>2816000</v>
      </c>
      <c r="TZF90" s="48"/>
      <c r="TZK90" s="440" t="s">
        <v>768</v>
      </c>
      <c r="TZL90" s="188">
        <f>SUM(TZI89)</f>
        <v>2816000</v>
      </c>
      <c r="TZN90" s="48"/>
      <c r="TZS90" s="440" t="s">
        <v>768</v>
      </c>
      <c r="TZT90" s="188">
        <f>SUM(TZQ89)</f>
        <v>2816000</v>
      </c>
      <c r="TZV90" s="48"/>
      <c r="UAA90" s="440" t="s">
        <v>768</v>
      </c>
      <c r="UAB90" s="188">
        <f>SUM(TZY89)</f>
        <v>2816000</v>
      </c>
      <c r="UAD90" s="48"/>
      <c r="UAI90" s="440" t="s">
        <v>768</v>
      </c>
      <c r="UAJ90" s="188">
        <f>SUM(UAG89)</f>
        <v>2816000</v>
      </c>
      <c r="UAL90" s="48"/>
      <c r="UAQ90" s="440" t="s">
        <v>768</v>
      </c>
      <c r="UAR90" s="188">
        <f>SUM(UAO89)</f>
        <v>2816000</v>
      </c>
      <c r="UAT90" s="48"/>
      <c r="UAY90" s="440" t="s">
        <v>768</v>
      </c>
      <c r="UAZ90" s="188">
        <f>SUM(UAW89)</f>
        <v>2816000</v>
      </c>
      <c r="UBB90" s="48"/>
      <c r="UBG90" s="440" t="s">
        <v>768</v>
      </c>
      <c r="UBH90" s="188">
        <f>SUM(UBE89)</f>
        <v>2816000</v>
      </c>
      <c r="UBJ90" s="48"/>
      <c r="UBO90" s="440" t="s">
        <v>768</v>
      </c>
      <c r="UBP90" s="188">
        <f>SUM(UBM89)</f>
        <v>2816000</v>
      </c>
      <c r="UBR90" s="48"/>
      <c r="UBW90" s="440" t="s">
        <v>768</v>
      </c>
      <c r="UBX90" s="188">
        <f>SUM(UBU89)</f>
        <v>2816000</v>
      </c>
      <c r="UBZ90" s="48"/>
      <c r="UCE90" s="440" t="s">
        <v>768</v>
      </c>
      <c r="UCF90" s="188">
        <f>SUM(UCC89)</f>
        <v>2816000</v>
      </c>
      <c r="UCH90" s="48"/>
      <c r="UCM90" s="440" t="s">
        <v>768</v>
      </c>
      <c r="UCN90" s="188">
        <f>SUM(UCK89)</f>
        <v>2816000</v>
      </c>
      <c r="UCP90" s="48"/>
      <c r="UCU90" s="440" t="s">
        <v>768</v>
      </c>
      <c r="UCV90" s="188">
        <f>SUM(UCS89)</f>
        <v>2816000</v>
      </c>
      <c r="UCX90" s="48"/>
      <c r="UDC90" s="440" t="s">
        <v>768</v>
      </c>
      <c r="UDD90" s="188">
        <f>SUM(UDA89)</f>
        <v>2816000</v>
      </c>
      <c r="UDF90" s="48"/>
      <c r="UDK90" s="440" t="s">
        <v>768</v>
      </c>
      <c r="UDL90" s="188">
        <f>SUM(UDI89)</f>
        <v>2816000</v>
      </c>
      <c r="UDN90" s="48"/>
      <c r="UDS90" s="440" t="s">
        <v>768</v>
      </c>
      <c r="UDT90" s="188">
        <f>SUM(UDQ89)</f>
        <v>2816000</v>
      </c>
      <c r="UDV90" s="48"/>
      <c r="UEA90" s="440" t="s">
        <v>768</v>
      </c>
      <c r="UEB90" s="188">
        <f>SUM(UDY89)</f>
        <v>2816000</v>
      </c>
      <c r="UED90" s="48"/>
      <c r="UEI90" s="440" t="s">
        <v>768</v>
      </c>
      <c r="UEJ90" s="188">
        <f>SUM(UEG89)</f>
        <v>2816000</v>
      </c>
      <c r="UEL90" s="48"/>
      <c r="UEQ90" s="440" t="s">
        <v>768</v>
      </c>
      <c r="UER90" s="188">
        <f>SUM(UEO89)</f>
        <v>2816000</v>
      </c>
      <c r="UET90" s="48"/>
      <c r="UEY90" s="440" t="s">
        <v>768</v>
      </c>
      <c r="UEZ90" s="188">
        <f>SUM(UEW89)</f>
        <v>2816000</v>
      </c>
      <c r="UFB90" s="48"/>
      <c r="UFG90" s="440" t="s">
        <v>768</v>
      </c>
      <c r="UFH90" s="188">
        <f>SUM(UFE89)</f>
        <v>2816000</v>
      </c>
      <c r="UFJ90" s="48"/>
      <c r="UFO90" s="440" t="s">
        <v>768</v>
      </c>
      <c r="UFP90" s="188">
        <f>SUM(UFM89)</f>
        <v>2816000</v>
      </c>
      <c r="UFR90" s="48"/>
      <c r="UFW90" s="440" t="s">
        <v>768</v>
      </c>
      <c r="UFX90" s="188">
        <f>SUM(UFU89)</f>
        <v>2816000</v>
      </c>
      <c r="UFZ90" s="48"/>
      <c r="UGE90" s="440" t="s">
        <v>768</v>
      </c>
      <c r="UGF90" s="188">
        <f>SUM(UGC89)</f>
        <v>2816000</v>
      </c>
      <c r="UGH90" s="48"/>
      <c r="UGM90" s="440" t="s">
        <v>768</v>
      </c>
      <c r="UGN90" s="188">
        <f>SUM(UGK89)</f>
        <v>2816000</v>
      </c>
      <c r="UGP90" s="48"/>
      <c r="UGU90" s="440" t="s">
        <v>768</v>
      </c>
      <c r="UGV90" s="188">
        <f>SUM(UGS89)</f>
        <v>2816000</v>
      </c>
      <c r="UGX90" s="48"/>
      <c r="UHC90" s="440" t="s">
        <v>768</v>
      </c>
      <c r="UHD90" s="188">
        <f>SUM(UHA89)</f>
        <v>2816000</v>
      </c>
      <c r="UHF90" s="48"/>
      <c r="UHK90" s="440" t="s">
        <v>768</v>
      </c>
      <c r="UHL90" s="188">
        <f>SUM(UHI89)</f>
        <v>2816000</v>
      </c>
      <c r="UHN90" s="48"/>
      <c r="UHS90" s="440" t="s">
        <v>768</v>
      </c>
      <c r="UHT90" s="188">
        <f>SUM(UHQ89)</f>
        <v>2816000</v>
      </c>
      <c r="UHV90" s="48"/>
      <c r="UIA90" s="440" t="s">
        <v>768</v>
      </c>
      <c r="UIB90" s="188">
        <f>SUM(UHY89)</f>
        <v>2816000</v>
      </c>
      <c r="UID90" s="48"/>
      <c r="UII90" s="440" t="s">
        <v>768</v>
      </c>
      <c r="UIJ90" s="188">
        <f>SUM(UIG89)</f>
        <v>2816000</v>
      </c>
      <c r="UIL90" s="48"/>
      <c r="UIQ90" s="440" t="s">
        <v>768</v>
      </c>
      <c r="UIR90" s="188">
        <f>SUM(UIO89)</f>
        <v>2816000</v>
      </c>
      <c r="UIT90" s="48"/>
      <c r="UIY90" s="440" t="s">
        <v>768</v>
      </c>
      <c r="UIZ90" s="188">
        <f>SUM(UIW89)</f>
        <v>2816000</v>
      </c>
      <c r="UJB90" s="48"/>
      <c r="UJG90" s="440" t="s">
        <v>768</v>
      </c>
      <c r="UJH90" s="188">
        <f>SUM(UJE89)</f>
        <v>2816000</v>
      </c>
      <c r="UJJ90" s="48"/>
      <c r="UJO90" s="440" t="s">
        <v>768</v>
      </c>
      <c r="UJP90" s="188">
        <f>SUM(UJM89)</f>
        <v>2816000</v>
      </c>
      <c r="UJR90" s="48"/>
      <c r="UJW90" s="440" t="s">
        <v>768</v>
      </c>
      <c r="UJX90" s="188">
        <f>SUM(UJU89)</f>
        <v>2816000</v>
      </c>
      <c r="UJZ90" s="48"/>
      <c r="UKE90" s="440" t="s">
        <v>768</v>
      </c>
      <c r="UKF90" s="188">
        <f>SUM(UKC89)</f>
        <v>2816000</v>
      </c>
      <c r="UKH90" s="48"/>
      <c r="UKM90" s="440" t="s">
        <v>768</v>
      </c>
      <c r="UKN90" s="188">
        <f>SUM(UKK89)</f>
        <v>2816000</v>
      </c>
      <c r="UKP90" s="48"/>
      <c r="UKU90" s="440" t="s">
        <v>768</v>
      </c>
      <c r="UKV90" s="188">
        <f>SUM(UKS89)</f>
        <v>2816000</v>
      </c>
      <c r="UKX90" s="48"/>
      <c r="ULC90" s="440" t="s">
        <v>768</v>
      </c>
      <c r="ULD90" s="188">
        <f>SUM(ULA89)</f>
        <v>2816000</v>
      </c>
      <c r="ULF90" s="48"/>
      <c r="ULK90" s="440" t="s">
        <v>768</v>
      </c>
      <c r="ULL90" s="188">
        <f>SUM(ULI89)</f>
        <v>2816000</v>
      </c>
      <c r="ULN90" s="48"/>
      <c r="ULS90" s="440" t="s">
        <v>768</v>
      </c>
      <c r="ULT90" s="188">
        <f>SUM(ULQ89)</f>
        <v>2816000</v>
      </c>
      <c r="ULV90" s="48"/>
      <c r="UMA90" s="440" t="s">
        <v>768</v>
      </c>
      <c r="UMB90" s="188">
        <f>SUM(ULY89)</f>
        <v>2816000</v>
      </c>
      <c r="UMD90" s="48"/>
      <c r="UMI90" s="440" t="s">
        <v>768</v>
      </c>
      <c r="UMJ90" s="188">
        <f>SUM(UMG89)</f>
        <v>2816000</v>
      </c>
      <c r="UML90" s="48"/>
      <c r="UMQ90" s="440" t="s">
        <v>768</v>
      </c>
      <c r="UMR90" s="188">
        <f>SUM(UMO89)</f>
        <v>2816000</v>
      </c>
      <c r="UMT90" s="48"/>
      <c r="UMY90" s="440" t="s">
        <v>768</v>
      </c>
      <c r="UMZ90" s="188">
        <f>SUM(UMW89)</f>
        <v>2816000</v>
      </c>
      <c r="UNB90" s="48"/>
      <c r="UNG90" s="440" t="s">
        <v>768</v>
      </c>
      <c r="UNH90" s="188">
        <f>SUM(UNE89)</f>
        <v>2816000</v>
      </c>
      <c r="UNJ90" s="48"/>
      <c r="UNO90" s="440" t="s">
        <v>768</v>
      </c>
      <c r="UNP90" s="188">
        <f>SUM(UNM89)</f>
        <v>2816000</v>
      </c>
      <c r="UNR90" s="48"/>
      <c r="UNW90" s="440" t="s">
        <v>768</v>
      </c>
      <c r="UNX90" s="188">
        <f>SUM(UNU89)</f>
        <v>2816000</v>
      </c>
      <c r="UNZ90" s="48"/>
      <c r="UOE90" s="440" t="s">
        <v>768</v>
      </c>
      <c r="UOF90" s="188">
        <f>SUM(UOC89)</f>
        <v>2816000</v>
      </c>
      <c r="UOH90" s="48"/>
      <c r="UOM90" s="440" t="s">
        <v>768</v>
      </c>
      <c r="UON90" s="188">
        <f>SUM(UOK89)</f>
        <v>2816000</v>
      </c>
      <c r="UOP90" s="48"/>
      <c r="UOU90" s="440" t="s">
        <v>768</v>
      </c>
      <c r="UOV90" s="188">
        <f>SUM(UOS89)</f>
        <v>2816000</v>
      </c>
      <c r="UOX90" s="48"/>
      <c r="UPC90" s="440" t="s">
        <v>768</v>
      </c>
      <c r="UPD90" s="188">
        <f>SUM(UPA89)</f>
        <v>2816000</v>
      </c>
      <c r="UPF90" s="48"/>
      <c r="UPK90" s="440" t="s">
        <v>768</v>
      </c>
      <c r="UPL90" s="188">
        <f>SUM(UPI89)</f>
        <v>2816000</v>
      </c>
      <c r="UPN90" s="48"/>
      <c r="UPS90" s="440" t="s">
        <v>768</v>
      </c>
      <c r="UPT90" s="188">
        <f>SUM(UPQ89)</f>
        <v>2816000</v>
      </c>
      <c r="UPV90" s="48"/>
      <c r="UQA90" s="440" t="s">
        <v>768</v>
      </c>
      <c r="UQB90" s="188">
        <f>SUM(UPY89)</f>
        <v>2816000</v>
      </c>
      <c r="UQD90" s="48"/>
      <c r="UQI90" s="440" t="s">
        <v>768</v>
      </c>
      <c r="UQJ90" s="188">
        <f>SUM(UQG89)</f>
        <v>2816000</v>
      </c>
      <c r="UQL90" s="48"/>
      <c r="UQQ90" s="440" t="s">
        <v>768</v>
      </c>
      <c r="UQR90" s="188">
        <f>SUM(UQO89)</f>
        <v>2816000</v>
      </c>
      <c r="UQT90" s="48"/>
      <c r="UQY90" s="440" t="s">
        <v>768</v>
      </c>
      <c r="UQZ90" s="188">
        <f>SUM(UQW89)</f>
        <v>2816000</v>
      </c>
      <c r="URB90" s="48"/>
      <c r="URG90" s="440" t="s">
        <v>768</v>
      </c>
      <c r="URH90" s="188">
        <f>SUM(URE89)</f>
        <v>2816000</v>
      </c>
      <c r="URJ90" s="48"/>
      <c r="URO90" s="440" t="s">
        <v>768</v>
      </c>
      <c r="URP90" s="188">
        <f>SUM(URM89)</f>
        <v>2816000</v>
      </c>
      <c r="URR90" s="48"/>
      <c r="URW90" s="440" t="s">
        <v>768</v>
      </c>
      <c r="URX90" s="188">
        <f>SUM(URU89)</f>
        <v>2816000</v>
      </c>
      <c r="URZ90" s="48"/>
      <c r="USE90" s="440" t="s">
        <v>768</v>
      </c>
      <c r="USF90" s="188">
        <f>SUM(USC89)</f>
        <v>2816000</v>
      </c>
      <c r="USH90" s="48"/>
      <c r="USM90" s="440" t="s">
        <v>768</v>
      </c>
      <c r="USN90" s="188">
        <f>SUM(USK89)</f>
        <v>2816000</v>
      </c>
      <c r="USP90" s="48"/>
      <c r="USU90" s="440" t="s">
        <v>768</v>
      </c>
      <c r="USV90" s="188">
        <f>SUM(USS89)</f>
        <v>2816000</v>
      </c>
      <c r="USX90" s="48"/>
      <c r="UTC90" s="440" t="s">
        <v>768</v>
      </c>
      <c r="UTD90" s="188">
        <f>SUM(UTA89)</f>
        <v>2816000</v>
      </c>
      <c r="UTF90" s="48"/>
      <c r="UTK90" s="440" t="s">
        <v>768</v>
      </c>
      <c r="UTL90" s="188">
        <f>SUM(UTI89)</f>
        <v>2816000</v>
      </c>
      <c r="UTN90" s="48"/>
      <c r="UTS90" s="440" t="s">
        <v>768</v>
      </c>
      <c r="UTT90" s="188">
        <f>SUM(UTQ89)</f>
        <v>2816000</v>
      </c>
      <c r="UTV90" s="48"/>
      <c r="UUA90" s="440" t="s">
        <v>768</v>
      </c>
      <c r="UUB90" s="188">
        <f>SUM(UTY89)</f>
        <v>2816000</v>
      </c>
      <c r="UUD90" s="48"/>
      <c r="UUI90" s="440" t="s">
        <v>768</v>
      </c>
      <c r="UUJ90" s="188">
        <f>SUM(UUG89)</f>
        <v>2816000</v>
      </c>
      <c r="UUL90" s="48"/>
      <c r="UUQ90" s="440" t="s">
        <v>768</v>
      </c>
      <c r="UUR90" s="188">
        <f>SUM(UUO89)</f>
        <v>2816000</v>
      </c>
      <c r="UUT90" s="48"/>
      <c r="UUY90" s="440" t="s">
        <v>768</v>
      </c>
      <c r="UUZ90" s="188">
        <f>SUM(UUW89)</f>
        <v>2816000</v>
      </c>
      <c r="UVB90" s="48"/>
      <c r="UVG90" s="440" t="s">
        <v>768</v>
      </c>
      <c r="UVH90" s="188">
        <f>SUM(UVE89)</f>
        <v>2816000</v>
      </c>
      <c r="UVJ90" s="48"/>
      <c r="UVO90" s="440" t="s">
        <v>768</v>
      </c>
      <c r="UVP90" s="188">
        <f>SUM(UVM89)</f>
        <v>2816000</v>
      </c>
      <c r="UVR90" s="48"/>
      <c r="UVW90" s="440" t="s">
        <v>768</v>
      </c>
      <c r="UVX90" s="188">
        <f>SUM(UVU89)</f>
        <v>2816000</v>
      </c>
      <c r="UVZ90" s="48"/>
      <c r="UWE90" s="440" t="s">
        <v>768</v>
      </c>
      <c r="UWF90" s="188">
        <f>SUM(UWC89)</f>
        <v>2816000</v>
      </c>
      <c r="UWH90" s="48"/>
      <c r="UWM90" s="440" t="s">
        <v>768</v>
      </c>
      <c r="UWN90" s="188">
        <f>SUM(UWK89)</f>
        <v>2816000</v>
      </c>
      <c r="UWP90" s="48"/>
      <c r="UWU90" s="440" t="s">
        <v>768</v>
      </c>
      <c r="UWV90" s="188">
        <f>SUM(UWS89)</f>
        <v>2816000</v>
      </c>
      <c r="UWX90" s="48"/>
      <c r="UXC90" s="440" t="s">
        <v>768</v>
      </c>
      <c r="UXD90" s="188">
        <f>SUM(UXA89)</f>
        <v>2816000</v>
      </c>
      <c r="UXF90" s="48"/>
      <c r="UXK90" s="440" t="s">
        <v>768</v>
      </c>
      <c r="UXL90" s="188">
        <f>SUM(UXI89)</f>
        <v>2816000</v>
      </c>
      <c r="UXN90" s="48"/>
      <c r="UXS90" s="440" t="s">
        <v>768</v>
      </c>
      <c r="UXT90" s="188">
        <f>SUM(UXQ89)</f>
        <v>2816000</v>
      </c>
      <c r="UXV90" s="48"/>
      <c r="UYA90" s="440" t="s">
        <v>768</v>
      </c>
      <c r="UYB90" s="188">
        <f>SUM(UXY89)</f>
        <v>2816000</v>
      </c>
      <c r="UYD90" s="48"/>
      <c r="UYI90" s="440" t="s">
        <v>768</v>
      </c>
      <c r="UYJ90" s="188">
        <f>SUM(UYG89)</f>
        <v>2816000</v>
      </c>
      <c r="UYL90" s="48"/>
      <c r="UYQ90" s="440" t="s">
        <v>768</v>
      </c>
      <c r="UYR90" s="188">
        <f>SUM(UYO89)</f>
        <v>2816000</v>
      </c>
      <c r="UYT90" s="48"/>
      <c r="UYY90" s="440" t="s">
        <v>768</v>
      </c>
      <c r="UYZ90" s="188">
        <f>SUM(UYW89)</f>
        <v>2816000</v>
      </c>
      <c r="UZB90" s="48"/>
      <c r="UZG90" s="440" t="s">
        <v>768</v>
      </c>
      <c r="UZH90" s="188">
        <f>SUM(UZE89)</f>
        <v>2816000</v>
      </c>
      <c r="UZJ90" s="48"/>
      <c r="UZO90" s="440" t="s">
        <v>768</v>
      </c>
      <c r="UZP90" s="188">
        <f>SUM(UZM89)</f>
        <v>2816000</v>
      </c>
      <c r="UZR90" s="48"/>
      <c r="UZW90" s="440" t="s">
        <v>768</v>
      </c>
      <c r="UZX90" s="188">
        <f>SUM(UZU89)</f>
        <v>2816000</v>
      </c>
      <c r="UZZ90" s="48"/>
      <c r="VAE90" s="440" t="s">
        <v>768</v>
      </c>
      <c r="VAF90" s="188">
        <f>SUM(VAC89)</f>
        <v>2816000</v>
      </c>
      <c r="VAH90" s="48"/>
      <c r="VAM90" s="440" t="s">
        <v>768</v>
      </c>
      <c r="VAN90" s="188">
        <f>SUM(VAK89)</f>
        <v>2816000</v>
      </c>
      <c r="VAP90" s="48"/>
      <c r="VAU90" s="440" t="s">
        <v>768</v>
      </c>
      <c r="VAV90" s="188">
        <f>SUM(VAS89)</f>
        <v>2816000</v>
      </c>
      <c r="VAX90" s="48"/>
      <c r="VBC90" s="440" t="s">
        <v>768</v>
      </c>
      <c r="VBD90" s="188">
        <f>SUM(VBA89)</f>
        <v>2816000</v>
      </c>
      <c r="VBF90" s="48"/>
      <c r="VBK90" s="440" t="s">
        <v>768</v>
      </c>
      <c r="VBL90" s="188">
        <f>SUM(VBI89)</f>
        <v>2816000</v>
      </c>
      <c r="VBN90" s="48"/>
      <c r="VBS90" s="440" t="s">
        <v>768</v>
      </c>
      <c r="VBT90" s="188">
        <f>SUM(VBQ89)</f>
        <v>2816000</v>
      </c>
      <c r="VBV90" s="48"/>
      <c r="VCA90" s="440" t="s">
        <v>768</v>
      </c>
      <c r="VCB90" s="188">
        <f>SUM(VBY89)</f>
        <v>2816000</v>
      </c>
      <c r="VCD90" s="48"/>
      <c r="VCI90" s="440" t="s">
        <v>768</v>
      </c>
      <c r="VCJ90" s="188">
        <f>SUM(VCG89)</f>
        <v>2816000</v>
      </c>
      <c r="VCL90" s="48"/>
      <c r="VCQ90" s="440" t="s">
        <v>768</v>
      </c>
      <c r="VCR90" s="188">
        <f>SUM(VCO89)</f>
        <v>2816000</v>
      </c>
      <c r="VCT90" s="48"/>
      <c r="VCY90" s="440" t="s">
        <v>768</v>
      </c>
      <c r="VCZ90" s="188">
        <f>SUM(VCW89)</f>
        <v>2816000</v>
      </c>
      <c r="VDB90" s="48"/>
      <c r="VDG90" s="440" t="s">
        <v>768</v>
      </c>
      <c r="VDH90" s="188">
        <f>SUM(VDE89)</f>
        <v>2816000</v>
      </c>
      <c r="VDJ90" s="48"/>
      <c r="VDO90" s="440" t="s">
        <v>768</v>
      </c>
      <c r="VDP90" s="188">
        <f>SUM(VDM89)</f>
        <v>2816000</v>
      </c>
      <c r="VDR90" s="48"/>
      <c r="VDW90" s="440" t="s">
        <v>768</v>
      </c>
      <c r="VDX90" s="188">
        <f>SUM(VDU89)</f>
        <v>2816000</v>
      </c>
      <c r="VDZ90" s="48"/>
      <c r="VEE90" s="440" t="s">
        <v>768</v>
      </c>
      <c r="VEF90" s="188">
        <f>SUM(VEC89)</f>
        <v>2816000</v>
      </c>
      <c r="VEH90" s="48"/>
      <c r="VEM90" s="440" t="s">
        <v>768</v>
      </c>
      <c r="VEN90" s="188">
        <f>SUM(VEK89)</f>
        <v>2816000</v>
      </c>
      <c r="VEP90" s="48"/>
      <c r="VEU90" s="440" t="s">
        <v>768</v>
      </c>
      <c r="VEV90" s="188">
        <f>SUM(VES89)</f>
        <v>2816000</v>
      </c>
      <c r="VEX90" s="48"/>
      <c r="VFC90" s="440" t="s">
        <v>768</v>
      </c>
      <c r="VFD90" s="188">
        <f>SUM(VFA89)</f>
        <v>2816000</v>
      </c>
      <c r="VFF90" s="48"/>
      <c r="VFK90" s="440" t="s">
        <v>768</v>
      </c>
      <c r="VFL90" s="188">
        <f>SUM(VFI89)</f>
        <v>2816000</v>
      </c>
      <c r="VFN90" s="48"/>
      <c r="VFS90" s="440" t="s">
        <v>768</v>
      </c>
      <c r="VFT90" s="188">
        <f>SUM(VFQ89)</f>
        <v>2816000</v>
      </c>
      <c r="VFV90" s="48"/>
      <c r="VGA90" s="440" t="s">
        <v>768</v>
      </c>
      <c r="VGB90" s="188">
        <f>SUM(VFY89)</f>
        <v>2816000</v>
      </c>
      <c r="VGD90" s="48"/>
      <c r="VGI90" s="440" t="s">
        <v>768</v>
      </c>
      <c r="VGJ90" s="188">
        <f>SUM(VGG89)</f>
        <v>2816000</v>
      </c>
      <c r="VGL90" s="48"/>
      <c r="VGQ90" s="440" t="s">
        <v>768</v>
      </c>
      <c r="VGR90" s="188">
        <f>SUM(VGO89)</f>
        <v>2816000</v>
      </c>
      <c r="VGT90" s="48"/>
      <c r="VGY90" s="440" t="s">
        <v>768</v>
      </c>
      <c r="VGZ90" s="188">
        <f>SUM(VGW89)</f>
        <v>2816000</v>
      </c>
      <c r="VHB90" s="48"/>
      <c r="VHG90" s="440" t="s">
        <v>768</v>
      </c>
      <c r="VHH90" s="188">
        <f>SUM(VHE89)</f>
        <v>2816000</v>
      </c>
      <c r="VHJ90" s="48"/>
      <c r="VHO90" s="440" t="s">
        <v>768</v>
      </c>
      <c r="VHP90" s="188">
        <f>SUM(VHM89)</f>
        <v>2816000</v>
      </c>
      <c r="VHR90" s="48"/>
      <c r="VHW90" s="440" t="s">
        <v>768</v>
      </c>
      <c r="VHX90" s="188">
        <f>SUM(VHU89)</f>
        <v>2816000</v>
      </c>
      <c r="VHZ90" s="48"/>
      <c r="VIE90" s="440" t="s">
        <v>768</v>
      </c>
      <c r="VIF90" s="188">
        <f>SUM(VIC89)</f>
        <v>2816000</v>
      </c>
      <c r="VIH90" s="48"/>
      <c r="VIM90" s="440" t="s">
        <v>768</v>
      </c>
      <c r="VIN90" s="188">
        <f>SUM(VIK89)</f>
        <v>2816000</v>
      </c>
      <c r="VIP90" s="48"/>
      <c r="VIU90" s="440" t="s">
        <v>768</v>
      </c>
      <c r="VIV90" s="188">
        <f>SUM(VIS89)</f>
        <v>2816000</v>
      </c>
      <c r="VIX90" s="48"/>
      <c r="VJC90" s="440" t="s">
        <v>768</v>
      </c>
      <c r="VJD90" s="188">
        <f>SUM(VJA89)</f>
        <v>2816000</v>
      </c>
      <c r="VJF90" s="48"/>
      <c r="VJK90" s="440" t="s">
        <v>768</v>
      </c>
      <c r="VJL90" s="188">
        <f>SUM(VJI89)</f>
        <v>2816000</v>
      </c>
      <c r="VJN90" s="48"/>
      <c r="VJS90" s="440" t="s">
        <v>768</v>
      </c>
      <c r="VJT90" s="188">
        <f>SUM(VJQ89)</f>
        <v>2816000</v>
      </c>
      <c r="VJV90" s="48"/>
      <c r="VKA90" s="440" t="s">
        <v>768</v>
      </c>
      <c r="VKB90" s="188">
        <f>SUM(VJY89)</f>
        <v>2816000</v>
      </c>
      <c r="VKD90" s="48"/>
      <c r="VKI90" s="440" t="s">
        <v>768</v>
      </c>
      <c r="VKJ90" s="188">
        <f>SUM(VKG89)</f>
        <v>2816000</v>
      </c>
      <c r="VKL90" s="48"/>
      <c r="VKQ90" s="440" t="s">
        <v>768</v>
      </c>
      <c r="VKR90" s="188">
        <f>SUM(VKO89)</f>
        <v>2816000</v>
      </c>
      <c r="VKT90" s="48"/>
      <c r="VKY90" s="440" t="s">
        <v>768</v>
      </c>
      <c r="VKZ90" s="188">
        <f>SUM(VKW89)</f>
        <v>2816000</v>
      </c>
      <c r="VLB90" s="48"/>
      <c r="VLG90" s="440" t="s">
        <v>768</v>
      </c>
      <c r="VLH90" s="188">
        <f>SUM(VLE89)</f>
        <v>2816000</v>
      </c>
      <c r="VLJ90" s="48"/>
      <c r="VLO90" s="440" t="s">
        <v>768</v>
      </c>
      <c r="VLP90" s="188">
        <f>SUM(VLM89)</f>
        <v>2816000</v>
      </c>
      <c r="VLR90" s="48"/>
      <c r="VLW90" s="440" t="s">
        <v>768</v>
      </c>
      <c r="VLX90" s="188">
        <f>SUM(VLU89)</f>
        <v>2816000</v>
      </c>
      <c r="VLZ90" s="48"/>
      <c r="VME90" s="440" t="s">
        <v>768</v>
      </c>
      <c r="VMF90" s="188">
        <f>SUM(VMC89)</f>
        <v>2816000</v>
      </c>
      <c r="VMH90" s="48"/>
      <c r="VMM90" s="440" t="s">
        <v>768</v>
      </c>
      <c r="VMN90" s="188">
        <f>SUM(VMK89)</f>
        <v>2816000</v>
      </c>
      <c r="VMP90" s="48"/>
      <c r="VMU90" s="440" t="s">
        <v>768</v>
      </c>
      <c r="VMV90" s="188">
        <f>SUM(VMS89)</f>
        <v>2816000</v>
      </c>
      <c r="VMX90" s="48"/>
      <c r="VNC90" s="440" t="s">
        <v>768</v>
      </c>
      <c r="VND90" s="188">
        <f>SUM(VNA89)</f>
        <v>2816000</v>
      </c>
      <c r="VNF90" s="48"/>
      <c r="VNK90" s="440" t="s">
        <v>768</v>
      </c>
      <c r="VNL90" s="188">
        <f>SUM(VNI89)</f>
        <v>2816000</v>
      </c>
      <c r="VNN90" s="48"/>
      <c r="VNS90" s="440" t="s">
        <v>768</v>
      </c>
      <c r="VNT90" s="188">
        <f>SUM(VNQ89)</f>
        <v>2816000</v>
      </c>
      <c r="VNV90" s="48"/>
      <c r="VOA90" s="440" t="s">
        <v>768</v>
      </c>
      <c r="VOB90" s="188">
        <f>SUM(VNY89)</f>
        <v>2816000</v>
      </c>
      <c r="VOD90" s="48"/>
      <c r="VOI90" s="440" t="s">
        <v>768</v>
      </c>
      <c r="VOJ90" s="188">
        <f>SUM(VOG89)</f>
        <v>2816000</v>
      </c>
      <c r="VOL90" s="48"/>
      <c r="VOQ90" s="440" t="s">
        <v>768</v>
      </c>
      <c r="VOR90" s="188">
        <f>SUM(VOO89)</f>
        <v>2816000</v>
      </c>
      <c r="VOT90" s="48"/>
      <c r="VOY90" s="440" t="s">
        <v>768</v>
      </c>
      <c r="VOZ90" s="188">
        <f>SUM(VOW89)</f>
        <v>2816000</v>
      </c>
      <c r="VPB90" s="48"/>
      <c r="VPG90" s="440" t="s">
        <v>768</v>
      </c>
      <c r="VPH90" s="188">
        <f>SUM(VPE89)</f>
        <v>2816000</v>
      </c>
      <c r="VPJ90" s="48"/>
      <c r="VPO90" s="440" t="s">
        <v>768</v>
      </c>
      <c r="VPP90" s="188">
        <f>SUM(VPM89)</f>
        <v>2816000</v>
      </c>
      <c r="VPR90" s="48"/>
      <c r="VPW90" s="440" t="s">
        <v>768</v>
      </c>
      <c r="VPX90" s="188">
        <f>SUM(VPU89)</f>
        <v>2816000</v>
      </c>
      <c r="VPZ90" s="48"/>
      <c r="VQE90" s="440" t="s">
        <v>768</v>
      </c>
      <c r="VQF90" s="188">
        <f>SUM(VQC89)</f>
        <v>2816000</v>
      </c>
      <c r="VQH90" s="48"/>
      <c r="VQM90" s="440" t="s">
        <v>768</v>
      </c>
      <c r="VQN90" s="188">
        <f>SUM(VQK89)</f>
        <v>2816000</v>
      </c>
      <c r="VQP90" s="48"/>
      <c r="VQU90" s="440" t="s">
        <v>768</v>
      </c>
      <c r="VQV90" s="188">
        <f>SUM(VQS89)</f>
        <v>2816000</v>
      </c>
      <c r="VQX90" s="48"/>
      <c r="VRC90" s="440" t="s">
        <v>768</v>
      </c>
      <c r="VRD90" s="188">
        <f>SUM(VRA89)</f>
        <v>2816000</v>
      </c>
      <c r="VRF90" s="48"/>
      <c r="VRK90" s="440" t="s">
        <v>768</v>
      </c>
      <c r="VRL90" s="188">
        <f>SUM(VRI89)</f>
        <v>2816000</v>
      </c>
      <c r="VRN90" s="48"/>
      <c r="VRS90" s="440" t="s">
        <v>768</v>
      </c>
      <c r="VRT90" s="188">
        <f>SUM(VRQ89)</f>
        <v>2816000</v>
      </c>
      <c r="VRV90" s="48"/>
      <c r="VSA90" s="440" t="s">
        <v>768</v>
      </c>
      <c r="VSB90" s="188">
        <f>SUM(VRY89)</f>
        <v>2816000</v>
      </c>
      <c r="VSD90" s="48"/>
      <c r="VSI90" s="440" t="s">
        <v>768</v>
      </c>
      <c r="VSJ90" s="188">
        <f>SUM(VSG89)</f>
        <v>2816000</v>
      </c>
      <c r="VSL90" s="48"/>
      <c r="VSQ90" s="440" t="s">
        <v>768</v>
      </c>
      <c r="VSR90" s="188">
        <f>SUM(VSO89)</f>
        <v>2816000</v>
      </c>
      <c r="VST90" s="48"/>
      <c r="VSY90" s="440" t="s">
        <v>768</v>
      </c>
      <c r="VSZ90" s="188">
        <f>SUM(VSW89)</f>
        <v>2816000</v>
      </c>
      <c r="VTB90" s="48"/>
      <c r="VTG90" s="440" t="s">
        <v>768</v>
      </c>
      <c r="VTH90" s="188">
        <f>SUM(VTE89)</f>
        <v>2816000</v>
      </c>
      <c r="VTJ90" s="48"/>
      <c r="VTO90" s="440" t="s">
        <v>768</v>
      </c>
      <c r="VTP90" s="188">
        <f>SUM(VTM89)</f>
        <v>2816000</v>
      </c>
      <c r="VTR90" s="48"/>
      <c r="VTW90" s="440" t="s">
        <v>768</v>
      </c>
      <c r="VTX90" s="188">
        <f>SUM(VTU89)</f>
        <v>2816000</v>
      </c>
      <c r="VTZ90" s="48"/>
      <c r="VUE90" s="440" t="s">
        <v>768</v>
      </c>
      <c r="VUF90" s="188">
        <f>SUM(VUC89)</f>
        <v>2816000</v>
      </c>
      <c r="VUH90" s="48"/>
      <c r="VUM90" s="440" t="s">
        <v>768</v>
      </c>
      <c r="VUN90" s="188">
        <f>SUM(VUK89)</f>
        <v>2816000</v>
      </c>
      <c r="VUP90" s="48"/>
      <c r="VUU90" s="440" t="s">
        <v>768</v>
      </c>
      <c r="VUV90" s="188">
        <f>SUM(VUS89)</f>
        <v>2816000</v>
      </c>
      <c r="VUX90" s="48"/>
      <c r="VVC90" s="440" t="s">
        <v>768</v>
      </c>
      <c r="VVD90" s="188">
        <f>SUM(VVA89)</f>
        <v>2816000</v>
      </c>
      <c r="VVF90" s="48"/>
      <c r="VVK90" s="440" t="s">
        <v>768</v>
      </c>
      <c r="VVL90" s="188">
        <f>SUM(VVI89)</f>
        <v>2816000</v>
      </c>
      <c r="VVN90" s="48"/>
      <c r="VVS90" s="440" t="s">
        <v>768</v>
      </c>
      <c r="VVT90" s="188">
        <f>SUM(VVQ89)</f>
        <v>2816000</v>
      </c>
      <c r="VVV90" s="48"/>
      <c r="VWA90" s="440" t="s">
        <v>768</v>
      </c>
      <c r="VWB90" s="188">
        <f>SUM(VVY89)</f>
        <v>2816000</v>
      </c>
      <c r="VWD90" s="48"/>
      <c r="VWI90" s="440" t="s">
        <v>768</v>
      </c>
      <c r="VWJ90" s="188">
        <f>SUM(VWG89)</f>
        <v>2816000</v>
      </c>
      <c r="VWL90" s="48"/>
      <c r="VWQ90" s="440" t="s">
        <v>768</v>
      </c>
      <c r="VWR90" s="188">
        <f>SUM(VWO89)</f>
        <v>2816000</v>
      </c>
      <c r="VWT90" s="48"/>
      <c r="VWY90" s="440" t="s">
        <v>768</v>
      </c>
      <c r="VWZ90" s="188">
        <f>SUM(VWW89)</f>
        <v>2816000</v>
      </c>
      <c r="VXB90" s="48"/>
      <c r="VXG90" s="440" t="s">
        <v>768</v>
      </c>
      <c r="VXH90" s="188">
        <f>SUM(VXE89)</f>
        <v>2816000</v>
      </c>
      <c r="VXJ90" s="48"/>
      <c r="VXO90" s="440" t="s">
        <v>768</v>
      </c>
      <c r="VXP90" s="188">
        <f>SUM(VXM89)</f>
        <v>2816000</v>
      </c>
      <c r="VXR90" s="48"/>
      <c r="VXW90" s="440" t="s">
        <v>768</v>
      </c>
      <c r="VXX90" s="188">
        <f>SUM(VXU89)</f>
        <v>2816000</v>
      </c>
      <c r="VXZ90" s="48"/>
      <c r="VYE90" s="440" t="s">
        <v>768</v>
      </c>
      <c r="VYF90" s="188">
        <f>SUM(VYC89)</f>
        <v>2816000</v>
      </c>
      <c r="VYH90" s="48"/>
      <c r="VYM90" s="440" t="s">
        <v>768</v>
      </c>
      <c r="VYN90" s="188">
        <f>SUM(VYK89)</f>
        <v>2816000</v>
      </c>
      <c r="VYP90" s="48"/>
      <c r="VYU90" s="440" t="s">
        <v>768</v>
      </c>
      <c r="VYV90" s="188">
        <f>SUM(VYS89)</f>
        <v>2816000</v>
      </c>
      <c r="VYX90" s="48"/>
      <c r="VZC90" s="440" t="s">
        <v>768</v>
      </c>
      <c r="VZD90" s="188">
        <f>SUM(VZA89)</f>
        <v>2816000</v>
      </c>
      <c r="VZF90" s="48"/>
      <c r="VZK90" s="440" t="s">
        <v>768</v>
      </c>
      <c r="VZL90" s="188">
        <f>SUM(VZI89)</f>
        <v>2816000</v>
      </c>
      <c r="VZN90" s="48"/>
      <c r="VZS90" s="440" t="s">
        <v>768</v>
      </c>
      <c r="VZT90" s="188">
        <f>SUM(VZQ89)</f>
        <v>2816000</v>
      </c>
      <c r="VZV90" s="48"/>
      <c r="WAA90" s="440" t="s">
        <v>768</v>
      </c>
      <c r="WAB90" s="188">
        <f>SUM(VZY89)</f>
        <v>2816000</v>
      </c>
      <c r="WAD90" s="48"/>
      <c r="WAI90" s="440" t="s">
        <v>768</v>
      </c>
      <c r="WAJ90" s="188">
        <f>SUM(WAG89)</f>
        <v>2816000</v>
      </c>
      <c r="WAL90" s="48"/>
      <c r="WAQ90" s="440" t="s">
        <v>768</v>
      </c>
      <c r="WAR90" s="188">
        <f>SUM(WAO89)</f>
        <v>2816000</v>
      </c>
      <c r="WAT90" s="48"/>
      <c r="WAY90" s="440" t="s">
        <v>768</v>
      </c>
      <c r="WAZ90" s="188">
        <f>SUM(WAW89)</f>
        <v>2816000</v>
      </c>
      <c r="WBB90" s="48"/>
      <c r="WBG90" s="440" t="s">
        <v>768</v>
      </c>
      <c r="WBH90" s="188">
        <f>SUM(WBE89)</f>
        <v>2816000</v>
      </c>
      <c r="WBJ90" s="48"/>
      <c r="WBO90" s="440" t="s">
        <v>768</v>
      </c>
      <c r="WBP90" s="188">
        <f>SUM(WBM89)</f>
        <v>2816000</v>
      </c>
      <c r="WBR90" s="48"/>
      <c r="WBW90" s="440" t="s">
        <v>768</v>
      </c>
      <c r="WBX90" s="188">
        <f>SUM(WBU89)</f>
        <v>2816000</v>
      </c>
      <c r="WBZ90" s="48"/>
      <c r="WCE90" s="440" t="s">
        <v>768</v>
      </c>
      <c r="WCF90" s="188">
        <f>SUM(WCC89)</f>
        <v>2816000</v>
      </c>
      <c r="WCH90" s="48"/>
      <c r="WCM90" s="440" t="s">
        <v>768</v>
      </c>
      <c r="WCN90" s="188">
        <f>SUM(WCK89)</f>
        <v>2816000</v>
      </c>
      <c r="WCP90" s="48"/>
      <c r="WCU90" s="440" t="s">
        <v>768</v>
      </c>
      <c r="WCV90" s="188">
        <f>SUM(WCS89)</f>
        <v>2816000</v>
      </c>
      <c r="WCX90" s="48"/>
      <c r="WDC90" s="440" t="s">
        <v>768</v>
      </c>
      <c r="WDD90" s="188">
        <f>SUM(WDA89)</f>
        <v>2816000</v>
      </c>
      <c r="WDF90" s="48"/>
      <c r="WDK90" s="440" t="s">
        <v>768</v>
      </c>
      <c r="WDL90" s="188">
        <f>SUM(WDI89)</f>
        <v>2816000</v>
      </c>
      <c r="WDN90" s="48"/>
      <c r="WDS90" s="440" t="s">
        <v>768</v>
      </c>
      <c r="WDT90" s="188">
        <f>SUM(WDQ89)</f>
        <v>2816000</v>
      </c>
      <c r="WDV90" s="48"/>
      <c r="WEA90" s="440" t="s">
        <v>768</v>
      </c>
      <c r="WEB90" s="188">
        <f>SUM(WDY89)</f>
        <v>2816000</v>
      </c>
      <c r="WED90" s="48"/>
      <c r="WEI90" s="440" t="s">
        <v>768</v>
      </c>
      <c r="WEJ90" s="188">
        <f>SUM(WEG89)</f>
        <v>2816000</v>
      </c>
      <c r="WEL90" s="48"/>
      <c r="WEQ90" s="440" t="s">
        <v>768</v>
      </c>
      <c r="WER90" s="188">
        <f>SUM(WEO89)</f>
        <v>2816000</v>
      </c>
      <c r="WET90" s="48"/>
      <c r="WEY90" s="440" t="s">
        <v>768</v>
      </c>
      <c r="WEZ90" s="188">
        <f>SUM(WEW89)</f>
        <v>2816000</v>
      </c>
      <c r="WFB90" s="48"/>
      <c r="WFG90" s="440" t="s">
        <v>768</v>
      </c>
      <c r="WFH90" s="188">
        <f>SUM(WFE89)</f>
        <v>2816000</v>
      </c>
      <c r="WFJ90" s="48"/>
      <c r="WFO90" s="440" t="s">
        <v>768</v>
      </c>
      <c r="WFP90" s="188">
        <f>SUM(WFM89)</f>
        <v>2816000</v>
      </c>
      <c r="WFR90" s="48"/>
      <c r="WFW90" s="440" t="s">
        <v>768</v>
      </c>
      <c r="WFX90" s="188">
        <f>SUM(WFU89)</f>
        <v>2816000</v>
      </c>
      <c r="WFZ90" s="48"/>
      <c r="WGE90" s="440" t="s">
        <v>768</v>
      </c>
      <c r="WGF90" s="188">
        <f>SUM(WGC89)</f>
        <v>2816000</v>
      </c>
      <c r="WGH90" s="48"/>
      <c r="WGM90" s="440" t="s">
        <v>768</v>
      </c>
      <c r="WGN90" s="188">
        <f>SUM(WGK89)</f>
        <v>2816000</v>
      </c>
      <c r="WGP90" s="48"/>
      <c r="WGU90" s="440" t="s">
        <v>768</v>
      </c>
      <c r="WGV90" s="188">
        <f>SUM(WGS89)</f>
        <v>2816000</v>
      </c>
      <c r="WGX90" s="48"/>
      <c r="WHC90" s="440" t="s">
        <v>768</v>
      </c>
      <c r="WHD90" s="188">
        <f>SUM(WHA89)</f>
        <v>2816000</v>
      </c>
      <c r="WHF90" s="48"/>
      <c r="WHK90" s="440" t="s">
        <v>768</v>
      </c>
      <c r="WHL90" s="188">
        <f>SUM(WHI89)</f>
        <v>2816000</v>
      </c>
      <c r="WHN90" s="48"/>
      <c r="WHS90" s="440" t="s">
        <v>768</v>
      </c>
      <c r="WHT90" s="188">
        <f>SUM(WHQ89)</f>
        <v>2816000</v>
      </c>
      <c r="WHV90" s="48"/>
      <c r="WIA90" s="440" t="s">
        <v>768</v>
      </c>
      <c r="WIB90" s="188">
        <f>SUM(WHY89)</f>
        <v>2816000</v>
      </c>
      <c r="WID90" s="48"/>
      <c r="WII90" s="440" t="s">
        <v>768</v>
      </c>
      <c r="WIJ90" s="188">
        <f>SUM(WIG89)</f>
        <v>2816000</v>
      </c>
      <c r="WIL90" s="48"/>
      <c r="WIQ90" s="440" t="s">
        <v>768</v>
      </c>
      <c r="WIR90" s="188">
        <f>SUM(WIO89)</f>
        <v>2816000</v>
      </c>
      <c r="WIT90" s="48"/>
      <c r="WIY90" s="440" t="s">
        <v>768</v>
      </c>
      <c r="WIZ90" s="188">
        <f>SUM(WIW89)</f>
        <v>2816000</v>
      </c>
      <c r="WJB90" s="48"/>
      <c r="WJG90" s="440" t="s">
        <v>768</v>
      </c>
      <c r="WJH90" s="188">
        <f>SUM(WJE89)</f>
        <v>2816000</v>
      </c>
      <c r="WJJ90" s="48"/>
      <c r="WJO90" s="440" t="s">
        <v>768</v>
      </c>
      <c r="WJP90" s="188">
        <f>SUM(WJM89)</f>
        <v>2816000</v>
      </c>
      <c r="WJR90" s="48"/>
      <c r="WJW90" s="440" t="s">
        <v>768</v>
      </c>
      <c r="WJX90" s="188">
        <f>SUM(WJU89)</f>
        <v>2816000</v>
      </c>
      <c r="WJZ90" s="48"/>
      <c r="WKE90" s="440" t="s">
        <v>768</v>
      </c>
      <c r="WKF90" s="188">
        <f>SUM(WKC89)</f>
        <v>2816000</v>
      </c>
      <c r="WKH90" s="48"/>
      <c r="WKM90" s="440" t="s">
        <v>768</v>
      </c>
      <c r="WKN90" s="188">
        <f>SUM(WKK89)</f>
        <v>2816000</v>
      </c>
      <c r="WKP90" s="48"/>
      <c r="WKU90" s="440" t="s">
        <v>768</v>
      </c>
      <c r="WKV90" s="188">
        <f>SUM(WKS89)</f>
        <v>2816000</v>
      </c>
      <c r="WKX90" s="48"/>
      <c r="WLC90" s="440" t="s">
        <v>768</v>
      </c>
      <c r="WLD90" s="188">
        <f>SUM(WLA89)</f>
        <v>2816000</v>
      </c>
      <c r="WLF90" s="48"/>
      <c r="WLK90" s="440" t="s">
        <v>768</v>
      </c>
      <c r="WLL90" s="188">
        <f>SUM(WLI89)</f>
        <v>2816000</v>
      </c>
      <c r="WLN90" s="48"/>
      <c r="WLS90" s="440" t="s">
        <v>768</v>
      </c>
      <c r="WLT90" s="188">
        <f>SUM(WLQ89)</f>
        <v>2816000</v>
      </c>
      <c r="WLV90" s="48"/>
      <c r="WMA90" s="440" t="s">
        <v>768</v>
      </c>
      <c r="WMB90" s="188">
        <f>SUM(WLY89)</f>
        <v>2816000</v>
      </c>
      <c r="WMD90" s="48"/>
      <c r="WMI90" s="440" t="s">
        <v>768</v>
      </c>
      <c r="WMJ90" s="188">
        <f>SUM(WMG89)</f>
        <v>2816000</v>
      </c>
      <c r="WML90" s="48"/>
      <c r="WMQ90" s="440" t="s">
        <v>768</v>
      </c>
      <c r="WMR90" s="188">
        <f>SUM(WMO89)</f>
        <v>2816000</v>
      </c>
      <c r="WMT90" s="48"/>
      <c r="WMY90" s="440" t="s">
        <v>768</v>
      </c>
      <c r="WMZ90" s="188">
        <f>SUM(WMW89)</f>
        <v>2816000</v>
      </c>
      <c r="WNB90" s="48"/>
      <c r="WNG90" s="440" t="s">
        <v>768</v>
      </c>
      <c r="WNH90" s="188">
        <f>SUM(WNE89)</f>
        <v>2816000</v>
      </c>
      <c r="WNJ90" s="48"/>
      <c r="WNO90" s="440" t="s">
        <v>768</v>
      </c>
      <c r="WNP90" s="188">
        <f>SUM(WNM89)</f>
        <v>2816000</v>
      </c>
      <c r="WNR90" s="48"/>
      <c r="WNW90" s="440" t="s">
        <v>768</v>
      </c>
      <c r="WNX90" s="188">
        <f>SUM(WNU89)</f>
        <v>2816000</v>
      </c>
      <c r="WNZ90" s="48"/>
      <c r="WOE90" s="440" t="s">
        <v>768</v>
      </c>
      <c r="WOF90" s="188">
        <f>SUM(WOC89)</f>
        <v>2816000</v>
      </c>
      <c r="WOH90" s="48"/>
      <c r="WOM90" s="440" t="s">
        <v>768</v>
      </c>
      <c r="WON90" s="188">
        <f>SUM(WOK89)</f>
        <v>2816000</v>
      </c>
      <c r="WOP90" s="48"/>
      <c r="WOU90" s="440" t="s">
        <v>768</v>
      </c>
      <c r="WOV90" s="188">
        <f>SUM(WOS89)</f>
        <v>2816000</v>
      </c>
      <c r="WOX90" s="48"/>
      <c r="WPC90" s="440" t="s">
        <v>768</v>
      </c>
      <c r="WPD90" s="188">
        <f>SUM(WPA89)</f>
        <v>2816000</v>
      </c>
      <c r="WPF90" s="48"/>
      <c r="WPK90" s="440" t="s">
        <v>768</v>
      </c>
      <c r="WPL90" s="188">
        <f>SUM(WPI89)</f>
        <v>2816000</v>
      </c>
      <c r="WPN90" s="48"/>
      <c r="WPS90" s="440" t="s">
        <v>768</v>
      </c>
      <c r="WPT90" s="188">
        <f>SUM(WPQ89)</f>
        <v>2816000</v>
      </c>
      <c r="WPV90" s="48"/>
      <c r="WQA90" s="440" t="s">
        <v>768</v>
      </c>
      <c r="WQB90" s="188">
        <f>SUM(WPY89)</f>
        <v>2816000</v>
      </c>
      <c r="WQD90" s="48"/>
      <c r="WQI90" s="440" t="s">
        <v>768</v>
      </c>
      <c r="WQJ90" s="188">
        <f>SUM(WQG89)</f>
        <v>2816000</v>
      </c>
      <c r="WQL90" s="48"/>
      <c r="WQQ90" s="440" t="s">
        <v>768</v>
      </c>
      <c r="WQR90" s="188">
        <f>SUM(WQO89)</f>
        <v>2816000</v>
      </c>
      <c r="WQT90" s="48"/>
      <c r="WQY90" s="440" t="s">
        <v>768</v>
      </c>
      <c r="WQZ90" s="188">
        <f>SUM(WQW89)</f>
        <v>2816000</v>
      </c>
      <c r="WRB90" s="48"/>
      <c r="WRG90" s="440" t="s">
        <v>768</v>
      </c>
      <c r="WRH90" s="188">
        <f>SUM(WRE89)</f>
        <v>2816000</v>
      </c>
      <c r="WRJ90" s="48"/>
      <c r="WRO90" s="440" t="s">
        <v>768</v>
      </c>
      <c r="WRP90" s="188">
        <f>SUM(WRM89)</f>
        <v>2816000</v>
      </c>
      <c r="WRR90" s="48"/>
      <c r="WRW90" s="440" t="s">
        <v>768</v>
      </c>
      <c r="WRX90" s="188">
        <f>SUM(WRU89)</f>
        <v>2816000</v>
      </c>
      <c r="WRZ90" s="48"/>
      <c r="WSE90" s="440" t="s">
        <v>768</v>
      </c>
      <c r="WSF90" s="188">
        <f>SUM(WSC89)</f>
        <v>2816000</v>
      </c>
      <c r="WSH90" s="48"/>
      <c r="WSM90" s="440" t="s">
        <v>768</v>
      </c>
      <c r="WSN90" s="188">
        <f>SUM(WSK89)</f>
        <v>2816000</v>
      </c>
      <c r="WSP90" s="48"/>
      <c r="WSU90" s="440" t="s">
        <v>768</v>
      </c>
      <c r="WSV90" s="188">
        <f>SUM(WSS89)</f>
        <v>2816000</v>
      </c>
      <c r="WSX90" s="48"/>
      <c r="WTC90" s="440" t="s">
        <v>768</v>
      </c>
      <c r="WTD90" s="188">
        <f>SUM(WTA89)</f>
        <v>2816000</v>
      </c>
      <c r="WTF90" s="48"/>
      <c r="WTK90" s="440" t="s">
        <v>768</v>
      </c>
      <c r="WTL90" s="188">
        <f>SUM(WTI89)</f>
        <v>2816000</v>
      </c>
      <c r="WTN90" s="48"/>
      <c r="WTS90" s="440" t="s">
        <v>768</v>
      </c>
      <c r="WTT90" s="188">
        <f>SUM(WTQ89)</f>
        <v>2816000</v>
      </c>
      <c r="WTV90" s="48"/>
      <c r="WUA90" s="440" t="s">
        <v>768</v>
      </c>
      <c r="WUB90" s="188">
        <f>SUM(WTY89)</f>
        <v>2816000</v>
      </c>
      <c r="WUD90" s="48"/>
      <c r="WUI90" s="440" t="s">
        <v>768</v>
      </c>
      <c r="WUJ90" s="188">
        <f>SUM(WUG89)</f>
        <v>2816000</v>
      </c>
      <c r="WUL90" s="48"/>
      <c r="WUQ90" s="440" t="s">
        <v>768</v>
      </c>
      <c r="WUR90" s="188">
        <f>SUM(WUO89)</f>
        <v>2816000</v>
      </c>
      <c r="WUT90" s="48"/>
      <c r="WUY90" s="440" t="s">
        <v>768</v>
      </c>
      <c r="WUZ90" s="188">
        <f>SUM(WUW89)</f>
        <v>2816000</v>
      </c>
      <c r="WVB90" s="48"/>
      <c r="WVG90" s="440" t="s">
        <v>768</v>
      </c>
      <c r="WVH90" s="188">
        <f>SUM(WVE89)</f>
        <v>2816000</v>
      </c>
      <c r="WVJ90" s="48"/>
      <c r="WVO90" s="440" t="s">
        <v>768</v>
      </c>
      <c r="WVP90" s="188">
        <f>SUM(WVM89)</f>
        <v>2816000</v>
      </c>
      <c r="WVR90" s="48"/>
      <c r="WVW90" s="440" t="s">
        <v>768</v>
      </c>
      <c r="WVX90" s="188">
        <f>SUM(WVU89)</f>
        <v>2816000</v>
      </c>
      <c r="WVZ90" s="48"/>
      <c r="WWE90" s="440" t="s">
        <v>768</v>
      </c>
      <c r="WWF90" s="188">
        <f>SUM(WWC89)</f>
        <v>2816000</v>
      </c>
      <c r="WWH90" s="48"/>
      <c r="WWM90" s="440" t="s">
        <v>768</v>
      </c>
      <c r="WWN90" s="188">
        <f>SUM(WWK89)</f>
        <v>2816000</v>
      </c>
      <c r="WWP90" s="48"/>
      <c r="WWU90" s="440" t="s">
        <v>768</v>
      </c>
      <c r="WWV90" s="188">
        <f>SUM(WWS89)</f>
        <v>2816000</v>
      </c>
      <c r="WWX90" s="48"/>
      <c r="WXC90" s="440" t="s">
        <v>768</v>
      </c>
      <c r="WXD90" s="188">
        <f>SUM(WXA89)</f>
        <v>2816000</v>
      </c>
      <c r="WXF90" s="48"/>
      <c r="WXK90" s="440" t="s">
        <v>768</v>
      </c>
      <c r="WXL90" s="188">
        <f>SUM(WXI89)</f>
        <v>2816000</v>
      </c>
      <c r="WXN90" s="48"/>
      <c r="WXS90" s="440" t="s">
        <v>768</v>
      </c>
      <c r="WXT90" s="188">
        <f>SUM(WXQ89)</f>
        <v>2816000</v>
      </c>
      <c r="WXV90" s="48"/>
      <c r="WYA90" s="440" t="s">
        <v>768</v>
      </c>
      <c r="WYB90" s="188">
        <f>SUM(WXY89)</f>
        <v>2816000</v>
      </c>
      <c r="WYD90" s="48"/>
      <c r="WYI90" s="440" t="s">
        <v>768</v>
      </c>
      <c r="WYJ90" s="188">
        <f>SUM(WYG89)</f>
        <v>2816000</v>
      </c>
      <c r="WYL90" s="48"/>
      <c r="WYQ90" s="440" t="s">
        <v>768</v>
      </c>
      <c r="WYR90" s="188">
        <f>SUM(WYO89)</f>
        <v>2816000</v>
      </c>
      <c r="WYT90" s="48"/>
      <c r="WYY90" s="440" t="s">
        <v>768</v>
      </c>
      <c r="WYZ90" s="188">
        <f>SUM(WYW89)</f>
        <v>2816000</v>
      </c>
      <c r="WZB90" s="48"/>
      <c r="WZG90" s="440" t="s">
        <v>768</v>
      </c>
      <c r="WZH90" s="188">
        <f>SUM(WZE89)</f>
        <v>2816000</v>
      </c>
      <c r="WZJ90" s="48"/>
      <c r="WZO90" s="440" t="s">
        <v>768</v>
      </c>
      <c r="WZP90" s="188">
        <f>SUM(WZM89)</f>
        <v>2816000</v>
      </c>
      <c r="WZR90" s="48"/>
      <c r="WZW90" s="440" t="s">
        <v>768</v>
      </c>
      <c r="WZX90" s="188">
        <f>SUM(WZU89)</f>
        <v>2816000</v>
      </c>
      <c r="WZZ90" s="48"/>
      <c r="XAE90" s="440" t="s">
        <v>768</v>
      </c>
      <c r="XAF90" s="188">
        <f>SUM(XAC89)</f>
        <v>2816000</v>
      </c>
      <c r="XAH90" s="48"/>
      <c r="XAM90" s="440" t="s">
        <v>768</v>
      </c>
      <c r="XAN90" s="188">
        <f>SUM(XAK89)</f>
        <v>2816000</v>
      </c>
      <c r="XAP90" s="48"/>
      <c r="XAU90" s="440" t="s">
        <v>768</v>
      </c>
      <c r="XAV90" s="188">
        <f>SUM(XAS89)</f>
        <v>2816000</v>
      </c>
      <c r="XAX90" s="48"/>
      <c r="XBC90" s="440" t="s">
        <v>768</v>
      </c>
      <c r="XBD90" s="188">
        <f>SUM(XBA89)</f>
        <v>2816000</v>
      </c>
      <c r="XBF90" s="48"/>
      <c r="XBK90" s="440" t="s">
        <v>768</v>
      </c>
      <c r="XBL90" s="188">
        <f>SUM(XBI89)</f>
        <v>2816000</v>
      </c>
      <c r="XBN90" s="48"/>
      <c r="XBS90" s="440" t="s">
        <v>768</v>
      </c>
      <c r="XBT90" s="188">
        <f>SUM(XBQ89)</f>
        <v>2816000</v>
      </c>
      <c r="XBV90" s="48"/>
      <c r="XCA90" s="440" t="s">
        <v>768</v>
      </c>
      <c r="XCB90" s="188">
        <f>SUM(XBY89)</f>
        <v>2816000</v>
      </c>
      <c r="XCD90" s="48"/>
      <c r="XCI90" s="440" t="s">
        <v>768</v>
      </c>
      <c r="XCJ90" s="188">
        <f>SUM(XCG89)</f>
        <v>2816000</v>
      </c>
      <c r="XCL90" s="48"/>
      <c r="XCQ90" s="440" t="s">
        <v>768</v>
      </c>
      <c r="XCR90" s="188">
        <f>SUM(XCO89)</f>
        <v>2816000</v>
      </c>
      <c r="XCT90" s="48"/>
      <c r="XCY90" s="440" t="s">
        <v>768</v>
      </c>
      <c r="XCZ90" s="188">
        <f>SUM(XCW89)</f>
        <v>2816000</v>
      </c>
      <c r="XDB90" s="48"/>
      <c r="XDG90" s="440" t="s">
        <v>768</v>
      </c>
      <c r="XDH90" s="188">
        <f>SUM(XDE89)</f>
        <v>2816000</v>
      </c>
      <c r="XDJ90" s="48"/>
      <c r="XDO90" s="440" t="s">
        <v>768</v>
      </c>
      <c r="XDP90" s="188">
        <f>SUM(XDM89)</f>
        <v>2816000</v>
      </c>
      <c r="XDR90" s="48"/>
      <c r="XDW90" s="440" t="s">
        <v>768</v>
      </c>
      <c r="XDX90" s="188">
        <f>SUM(XDU89)</f>
        <v>2816000</v>
      </c>
      <c r="XDZ90" s="48"/>
      <c r="XEE90" s="440" t="s">
        <v>768</v>
      </c>
      <c r="XEF90" s="188">
        <f>SUM(XEC89)</f>
        <v>2816000</v>
      </c>
      <c r="XEH90" s="48"/>
      <c r="XEM90" s="440" t="s">
        <v>768</v>
      </c>
      <c r="XEN90" s="188">
        <f>SUM(XEK89)</f>
        <v>2816000</v>
      </c>
      <c r="XEP90" s="48"/>
      <c r="XEU90" s="440" t="s">
        <v>768</v>
      </c>
      <c r="XEV90" s="188">
        <f>SUM(XES89)</f>
        <v>2816000</v>
      </c>
      <c r="XEX90" s="48"/>
      <c r="XFC90" s="440" t="s">
        <v>768</v>
      </c>
      <c r="XFD90" s="188">
        <f>SUM(XFA89)</f>
        <v>2816000</v>
      </c>
    </row>
    <row r="91" spans="1:16384" ht="15.75" thickTop="1">
      <c r="A91" s="461" t="s">
        <v>6</v>
      </c>
      <c r="B91" s="140" t="s">
        <v>2</v>
      </c>
      <c r="C91" s="224" t="s">
        <v>3</v>
      </c>
      <c r="D91" s="461" t="s">
        <v>10</v>
      </c>
      <c r="E91" s="461" t="s">
        <v>4</v>
      </c>
      <c r="F91" s="180" t="s">
        <v>193</v>
      </c>
      <c r="G91" s="180" t="s">
        <v>25</v>
      </c>
      <c r="H91" s="193"/>
    </row>
    <row r="92" spans="1:16384">
      <c r="A92" s="191">
        <v>1</v>
      </c>
      <c r="B92" s="512" t="s">
        <v>791</v>
      </c>
      <c r="C92" s="41" t="s">
        <v>393</v>
      </c>
      <c r="D92" s="327">
        <v>42089</v>
      </c>
      <c r="E92" s="535">
        <v>255000</v>
      </c>
      <c r="F92" s="326">
        <v>1</v>
      </c>
      <c r="G92" s="512" t="s">
        <v>1251</v>
      </c>
      <c r="H92" s="193"/>
    </row>
    <row r="93" spans="1:16384">
      <c r="A93" s="191">
        <v>2</v>
      </c>
      <c r="B93" s="512" t="s">
        <v>791</v>
      </c>
      <c r="C93" s="41" t="s">
        <v>393</v>
      </c>
      <c r="D93" s="327">
        <v>42089</v>
      </c>
      <c r="E93" s="535">
        <v>255000</v>
      </c>
      <c r="F93" s="326">
        <v>1</v>
      </c>
      <c r="G93" s="512" t="s">
        <v>1251</v>
      </c>
      <c r="H93" s="193"/>
    </row>
    <row r="94" spans="1:16384">
      <c r="A94" s="191">
        <v>3</v>
      </c>
      <c r="B94" s="512" t="s">
        <v>727</v>
      </c>
      <c r="C94" s="41" t="s">
        <v>728</v>
      </c>
      <c r="D94" s="327">
        <v>42093</v>
      </c>
      <c r="E94" s="535">
        <v>1031200</v>
      </c>
      <c r="F94" s="326">
        <v>2</v>
      </c>
      <c r="G94" s="512" t="s">
        <v>1298</v>
      </c>
      <c r="H94" s="193"/>
    </row>
    <row r="95" spans="1:16384" ht="15.75" thickBot="1">
      <c r="A95" s="248"/>
      <c r="B95" s="248"/>
      <c r="C95" s="248"/>
      <c r="D95" s="248"/>
      <c r="E95" s="248"/>
      <c r="F95" s="248"/>
      <c r="G95" s="427" t="s">
        <v>768</v>
      </c>
      <c r="H95" s="188">
        <f>SUM(E92:E94)</f>
        <v>1541200</v>
      </c>
    </row>
    <row r="96" spans="1:16384" ht="15.75" thickTop="1">
      <c r="B96" s="48"/>
      <c r="G96" s="440"/>
      <c r="H96" s="221"/>
    </row>
    <row r="97" spans="1:8">
      <c r="A97" s="461" t="s">
        <v>594</v>
      </c>
      <c r="B97" s="140" t="s">
        <v>2</v>
      </c>
      <c r="C97" s="224" t="s">
        <v>3</v>
      </c>
      <c r="D97" s="461" t="s">
        <v>10</v>
      </c>
      <c r="E97" s="461" t="s">
        <v>4</v>
      </c>
      <c r="F97" s="180" t="s">
        <v>193</v>
      </c>
      <c r="G97" s="180" t="s">
        <v>25</v>
      </c>
      <c r="H97" s="193"/>
    </row>
    <row r="98" spans="1:8">
      <c r="A98" s="336">
        <v>1</v>
      </c>
      <c r="B98" s="332" t="s">
        <v>1248</v>
      </c>
      <c r="C98" s="333" t="s">
        <v>1249</v>
      </c>
      <c r="D98" s="479">
        <v>42093</v>
      </c>
      <c r="E98" s="503">
        <v>315173</v>
      </c>
      <c r="F98" s="336">
        <v>1</v>
      </c>
      <c r="G98" s="337" t="s">
        <v>1252</v>
      </c>
      <c r="H98" s="193"/>
    </row>
    <row r="99" spans="1:8" ht="15.75" thickBot="1">
      <c r="B99" s="48"/>
      <c r="G99" s="440" t="s">
        <v>768</v>
      </c>
      <c r="H99" s="188">
        <f>SUM(E98)</f>
        <v>315173</v>
      </c>
    </row>
    <row r="100" spans="1:8" ht="15.75" thickTop="1">
      <c r="B100" s="48"/>
      <c r="G100" s="440"/>
      <c r="H100" s="221"/>
    </row>
    <row r="101" spans="1:8">
      <c r="A101" s="461" t="s">
        <v>1142</v>
      </c>
      <c r="B101" s="140" t="s">
        <v>2</v>
      </c>
      <c r="C101" s="224" t="s">
        <v>3</v>
      </c>
      <c r="D101" s="461" t="s">
        <v>10</v>
      </c>
      <c r="E101" s="461" t="s">
        <v>4</v>
      </c>
      <c r="F101" s="180" t="s">
        <v>193</v>
      </c>
      <c r="G101" s="180" t="s">
        <v>25</v>
      </c>
      <c r="H101" s="193"/>
    </row>
    <row r="102" spans="1:8">
      <c r="A102" s="336">
        <v>1</v>
      </c>
      <c r="B102" s="332" t="s">
        <v>970</v>
      </c>
      <c r="C102" s="333" t="s">
        <v>969</v>
      </c>
      <c r="D102" s="479">
        <v>42083</v>
      </c>
      <c r="E102" s="503">
        <v>6000</v>
      </c>
      <c r="F102" s="336">
        <v>1</v>
      </c>
      <c r="G102" s="337" t="s">
        <v>1299</v>
      </c>
      <c r="H102" s="193"/>
    </row>
    <row r="103" spans="1:8" ht="15.75" thickBot="1">
      <c r="B103" s="48"/>
      <c r="G103" s="440" t="s">
        <v>768</v>
      </c>
      <c r="H103" s="188">
        <f>SUM(E102)</f>
        <v>6000</v>
      </c>
    </row>
    <row r="104" spans="1:8" ht="15.75" thickTop="1">
      <c r="B104" s="48"/>
      <c r="G104" s="440"/>
      <c r="H104" s="221"/>
    </row>
    <row r="105" spans="1:8">
      <c r="B105" s="48"/>
      <c r="G105" s="440"/>
      <c r="H105" s="221"/>
    </row>
    <row r="106" spans="1:8">
      <c r="B106" s="48"/>
      <c r="G106" s="440"/>
      <c r="H106" s="221"/>
    </row>
    <row r="107" spans="1:8">
      <c r="A107" s="313" t="s">
        <v>79</v>
      </c>
      <c r="B107" s="143"/>
      <c r="C107" s="154" t="s">
        <v>80</v>
      </c>
      <c r="D107" s="133"/>
      <c r="E107" s="134"/>
      <c r="F107" s="192"/>
      <c r="G107" s="192" t="s">
        <v>177</v>
      </c>
      <c r="H107" s="193"/>
    </row>
    <row r="108" spans="1:8">
      <c r="A108" s="153"/>
      <c r="B108" s="156"/>
      <c r="C108" s="156"/>
      <c r="D108" s="7"/>
      <c r="E108" s="418"/>
      <c r="F108" s="25"/>
      <c r="G108" s="473"/>
      <c r="H108" s="221"/>
    </row>
    <row r="109" spans="1:8">
      <c r="A109" s="153"/>
      <c r="B109" s="156"/>
      <c r="C109" s="156"/>
    </row>
    <row r="110" spans="1:8">
      <c r="A110" s="153"/>
      <c r="B110" s="156"/>
      <c r="C110" s="156"/>
    </row>
    <row r="111" spans="1:8">
      <c r="A111" s="157" t="s">
        <v>487</v>
      </c>
      <c r="B111" s="156"/>
      <c r="C111" s="158" t="s">
        <v>83</v>
      </c>
    </row>
    <row r="112" spans="1:8">
      <c r="A112" s="159" t="s">
        <v>85</v>
      </c>
      <c r="B112" s="156"/>
      <c r="C112" s="160" t="s">
        <v>86</v>
      </c>
    </row>
    <row r="113" spans="2:2">
      <c r="B113" s="156"/>
    </row>
  </sheetData>
  <mergeCells count="2">
    <mergeCell ref="B1:G1"/>
    <mergeCell ref="B2:G2"/>
  </mergeCells>
  <pageMargins left="0.70866141732283472" right="0.70866141732283472" top="0.74803149606299213" bottom="0.74803149606299213" header="0.31496062992125984" footer="0.31496062992125984"/>
  <pageSetup scale="60" orientation="portrait" horizontalDpi="4294967292" verticalDpi="72" r:id="rId1"/>
  <rowBreaks count="1" manualBreakCount="1">
    <brk id="74" max="7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6"/>
  <sheetViews>
    <sheetView topLeftCell="A139" workbookViewId="0">
      <selection activeCell="I6" sqref="I6"/>
    </sheetView>
  </sheetViews>
  <sheetFormatPr defaultRowHeight="15"/>
  <cols>
    <col min="2" max="2" width="9.140625" customWidth="1"/>
    <col min="3" max="3" width="26.28515625" customWidth="1"/>
    <col min="4" max="4" width="9.140625" customWidth="1"/>
    <col min="5" max="5" width="11.7109375" customWidth="1"/>
    <col min="6" max="6" width="14.5703125" customWidth="1"/>
    <col min="8" max="8" width="39.140625" customWidth="1"/>
    <col min="9" max="9" width="14.28515625" customWidth="1"/>
  </cols>
  <sheetData>
    <row r="1" spans="1:8" ht="17.25">
      <c r="B1" s="864" t="s">
        <v>0</v>
      </c>
      <c r="C1" s="864"/>
      <c r="D1" s="864"/>
      <c r="E1" s="864"/>
      <c r="F1" s="864"/>
      <c r="G1" s="864"/>
    </row>
    <row r="2" spans="1:8" ht="17.25">
      <c r="B2" s="864" t="s">
        <v>1346</v>
      </c>
      <c r="C2" s="864"/>
      <c r="D2" s="864"/>
      <c r="E2" s="864"/>
      <c r="F2" s="864"/>
      <c r="G2" s="864"/>
    </row>
    <row r="4" spans="1:8">
      <c r="B4" s="303" t="s">
        <v>39</v>
      </c>
      <c r="C4" s="304" t="s">
        <v>2</v>
      </c>
      <c r="D4" s="305" t="s">
        <v>3</v>
      </c>
      <c r="E4" s="304" t="s">
        <v>10</v>
      </c>
      <c r="F4" s="304" t="s">
        <v>4</v>
      </c>
      <c r="G4" s="304" t="s">
        <v>193</v>
      </c>
      <c r="H4" s="304" t="s">
        <v>5</v>
      </c>
    </row>
    <row r="5" spans="1:8">
      <c r="A5" t="s">
        <v>2552</v>
      </c>
      <c r="B5" s="345">
        <v>1</v>
      </c>
      <c r="C5" s="321" t="s">
        <v>649</v>
      </c>
      <c r="D5" s="475">
        <v>910856</v>
      </c>
      <c r="E5" s="330">
        <v>42100</v>
      </c>
      <c r="F5" s="346">
        <v>469209</v>
      </c>
      <c r="G5" s="476">
        <v>1</v>
      </c>
      <c r="H5" s="477" t="s">
        <v>1253</v>
      </c>
    </row>
    <row r="6" spans="1:8">
      <c r="A6" t="s">
        <v>2552</v>
      </c>
      <c r="B6" s="326">
        <f>B5+1</f>
        <v>2</v>
      </c>
      <c r="C6" s="321" t="s">
        <v>616</v>
      </c>
      <c r="D6" s="41" t="s">
        <v>218</v>
      </c>
      <c r="E6" s="330">
        <v>42100</v>
      </c>
      <c r="F6" s="328">
        <v>769840</v>
      </c>
      <c r="G6" s="478">
        <v>1</v>
      </c>
      <c r="H6" s="477" t="s">
        <v>1254</v>
      </c>
    </row>
    <row r="7" spans="1:8">
      <c r="A7" t="s">
        <v>2552</v>
      </c>
      <c r="B7" s="326">
        <f t="shared" ref="B7:B23" si="0">B6+1</f>
        <v>3</v>
      </c>
      <c r="C7" s="321" t="s">
        <v>658</v>
      </c>
      <c r="D7" s="475">
        <v>912222</v>
      </c>
      <c r="E7" s="327">
        <v>42100</v>
      </c>
      <c r="F7" s="328">
        <v>410976</v>
      </c>
      <c r="G7" s="324">
        <v>1</v>
      </c>
      <c r="H7" s="477" t="s">
        <v>1255</v>
      </c>
    </row>
    <row r="8" spans="1:8">
      <c r="A8" t="s">
        <v>2552</v>
      </c>
      <c r="B8" s="326">
        <f t="shared" si="0"/>
        <v>4</v>
      </c>
      <c r="C8" s="321" t="s">
        <v>621</v>
      </c>
      <c r="D8" s="41" t="s">
        <v>77</v>
      </c>
      <c r="E8" s="327">
        <v>42100</v>
      </c>
      <c r="F8" s="328">
        <v>863574</v>
      </c>
      <c r="G8" s="324">
        <v>1</v>
      </c>
      <c r="H8" s="477" t="s">
        <v>1256</v>
      </c>
    </row>
    <row r="9" spans="1:8">
      <c r="A9" t="s">
        <v>2552</v>
      </c>
      <c r="B9" s="326">
        <f t="shared" si="0"/>
        <v>5</v>
      </c>
      <c r="C9" s="321" t="s">
        <v>231</v>
      </c>
      <c r="D9" s="475">
        <v>970654</v>
      </c>
      <c r="E9" s="327">
        <v>42100</v>
      </c>
      <c r="F9" s="328">
        <v>318934</v>
      </c>
      <c r="G9" s="324">
        <v>1</v>
      </c>
      <c r="H9" s="477" t="s">
        <v>1257</v>
      </c>
    </row>
    <row r="10" spans="1:8">
      <c r="A10" t="s">
        <v>2552</v>
      </c>
      <c r="B10" s="326">
        <f t="shared" si="0"/>
        <v>6</v>
      </c>
      <c r="C10" s="321" t="s">
        <v>623</v>
      </c>
      <c r="D10" s="41" t="s">
        <v>126</v>
      </c>
      <c r="E10" s="327">
        <v>42100</v>
      </c>
      <c r="F10" s="328">
        <v>567162</v>
      </c>
      <c r="G10" s="324">
        <v>1</v>
      </c>
      <c r="H10" s="477" t="s">
        <v>1258</v>
      </c>
    </row>
    <row r="11" spans="1:8">
      <c r="A11" t="s">
        <v>2552</v>
      </c>
      <c r="B11" s="326">
        <f t="shared" si="0"/>
        <v>7</v>
      </c>
      <c r="C11" s="321" t="s">
        <v>665</v>
      </c>
      <c r="D11" s="475">
        <v>910247</v>
      </c>
      <c r="E11" s="327">
        <v>42100</v>
      </c>
      <c r="F11" s="328">
        <v>142517</v>
      </c>
      <c r="G11" s="324">
        <v>1</v>
      </c>
      <c r="H11" s="477" t="s">
        <v>1259</v>
      </c>
    </row>
    <row r="12" spans="1:8">
      <c r="A12" t="s">
        <v>2552</v>
      </c>
      <c r="B12" s="326">
        <f t="shared" si="0"/>
        <v>8</v>
      </c>
      <c r="C12" s="321" t="s">
        <v>138</v>
      </c>
      <c r="D12" s="41" t="s">
        <v>137</v>
      </c>
      <c r="E12" s="327">
        <v>42100</v>
      </c>
      <c r="F12" s="328">
        <v>605126</v>
      </c>
      <c r="G12" s="324">
        <v>1</v>
      </c>
      <c r="H12" s="477" t="s">
        <v>1260</v>
      </c>
    </row>
    <row r="13" spans="1:8">
      <c r="A13" t="s">
        <v>2552</v>
      </c>
      <c r="B13" s="326">
        <f t="shared" si="0"/>
        <v>9</v>
      </c>
      <c r="C13" s="321" t="s">
        <v>633</v>
      </c>
      <c r="D13" s="41" t="s">
        <v>610</v>
      </c>
      <c r="E13" s="327">
        <v>42100</v>
      </c>
      <c r="F13" s="328">
        <v>204962</v>
      </c>
      <c r="G13" s="324">
        <v>1</v>
      </c>
      <c r="H13" s="477" t="s">
        <v>1261</v>
      </c>
    </row>
    <row r="14" spans="1:8">
      <c r="A14" t="s">
        <v>2552</v>
      </c>
      <c r="B14" s="326">
        <f t="shared" si="0"/>
        <v>10</v>
      </c>
      <c r="C14" s="321" t="s">
        <v>633</v>
      </c>
      <c r="D14" s="475">
        <v>962744</v>
      </c>
      <c r="E14" s="327">
        <v>42100</v>
      </c>
      <c r="F14" s="328">
        <v>7529</v>
      </c>
      <c r="G14" s="324">
        <v>1</v>
      </c>
      <c r="H14" s="477" t="s">
        <v>1262</v>
      </c>
    </row>
    <row r="15" spans="1:8">
      <c r="A15" t="s">
        <v>2552</v>
      </c>
      <c r="B15" s="326">
        <f t="shared" si="0"/>
        <v>11</v>
      </c>
      <c r="C15" s="321" t="s">
        <v>625</v>
      </c>
      <c r="D15" s="41" t="s">
        <v>626</v>
      </c>
      <c r="E15" s="327">
        <v>42100</v>
      </c>
      <c r="F15" s="328">
        <v>152769</v>
      </c>
      <c r="G15" s="324">
        <v>1</v>
      </c>
      <c r="H15" s="477" t="s">
        <v>1263</v>
      </c>
    </row>
    <row r="16" spans="1:8">
      <c r="A16" t="s">
        <v>2552</v>
      </c>
      <c r="B16" s="326">
        <f t="shared" si="0"/>
        <v>12</v>
      </c>
      <c r="C16" s="321" t="s">
        <v>625</v>
      </c>
      <c r="D16" s="41" t="s">
        <v>626</v>
      </c>
      <c r="E16" s="327">
        <v>42100</v>
      </c>
      <c r="F16" s="328">
        <v>28100</v>
      </c>
      <c r="G16" s="324">
        <v>1</v>
      </c>
      <c r="H16" s="477" t="s">
        <v>1264</v>
      </c>
    </row>
    <row r="17" spans="1:9">
      <c r="A17" t="s">
        <v>2552</v>
      </c>
      <c r="B17" s="326">
        <f t="shared" si="0"/>
        <v>13</v>
      </c>
      <c r="C17" s="321" t="s">
        <v>625</v>
      </c>
      <c r="D17" s="41" t="s">
        <v>626</v>
      </c>
      <c r="E17" s="327">
        <v>42100</v>
      </c>
      <c r="F17" s="328">
        <v>24618</v>
      </c>
      <c r="G17" s="324">
        <v>1</v>
      </c>
      <c r="H17" s="477" t="s">
        <v>1265</v>
      </c>
    </row>
    <row r="18" spans="1:9">
      <c r="A18" t="s">
        <v>2552</v>
      </c>
      <c r="B18" s="326">
        <f t="shared" si="0"/>
        <v>14</v>
      </c>
      <c r="C18" s="321" t="s">
        <v>670</v>
      </c>
      <c r="D18" s="475">
        <v>975378</v>
      </c>
      <c r="E18" s="327">
        <v>42100</v>
      </c>
      <c r="F18" s="328">
        <v>379774</v>
      </c>
      <c r="G18" s="324">
        <v>1</v>
      </c>
      <c r="H18" s="477" t="s">
        <v>1266</v>
      </c>
    </row>
    <row r="19" spans="1:9">
      <c r="A19" t="s">
        <v>2552</v>
      </c>
      <c r="B19" s="326">
        <f t="shared" si="0"/>
        <v>15</v>
      </c>
      <c r="C19" s="321" t="s">
        <v>618</v>
      </c>
      <c r="D19" s="41" t="s">
        <v>514</v>
      </c>
      <c r="E19" s="327">
        <v>42100</v>
      </c>
      <c r="F19" s="328">
        <v>508755</v>
      </c>
      <c r="G19" s="324">
        <v>1</v>
      </c>
      <c r="H19" s="477" t="s">
        <v>1267</v>
      </c>
    </row>
    <row r="20" spans="1:9">
      <c r="A20" t="s">
        <v>2552</v>
      </c>
      <c r="B20" s="326">
        <f t="shared" si="0"/>
        <v>16</v>
      </c>
      <c r="C20" s="321" t="s">
        <v>618</v>
      </c>
      <c r="D20" s="41" t="s">
        <v>514</v>
      </c>
      <c r="E20" s="327">
        <v>42100</v>
      </c>
      <c r="F20" s="328">
        <v>52331</v>
      </c>
      <c r="G20" s="324">
        <v>1</v>
      </c>
      <c r="H20" s="477" t="s">
        <v>1268</v>
      </c>
    </row>
    <row r="21" spans="1:9">
      <c r="A21" t="s">
        <v>2552</v>
      </c>
      <c r="B21" s="326">
        <f t="shared" si="0"/>
        <v>17</v>
      </c>
      <c r="C21" s="321" t="s">
        <v>73</v>
      </c>
      <c r="D21" s="41" t="s">
        <v>115</v>
      </c>
      <c r="E21" s="327">
        <v>42100</v>
      </c>
      <c r="F21" s="328">
        <v>248767</v>
      </c>
      <c r="G21" s="324">
        <v>1</v>
      </c>
      <c r="H21" s="329" t="s">
        <v>1269</v>
      </c>
    </row>
    <row r="22" spans="1:9">
      <c r="A22" t="s">
        <v>2552</v>
      </c>
      <c r="B22" s="326">
        <f t="shared" si="0"/>
        <v>18</v>
      </c>
      <c r="C22" s="321" t="s">
        <v>595</v>
      </c>
      <c r="D22" s="41" t="s">
        <v>337</v>
      </c>
      <c r="E22" s="327">
        <v>42100</v>
      </c>
      <c r="F22" s="328">
        <v>205746</v>
      </c>
      <c r="G22" s="324">
        <v>1</v>
      </c>
      <c r="H22" s="477" t="s">
        <v>1270</v>
      </c>
    </row>
    <row r="23" spans="1:9">
      <c r="A23" t="s">
        <v>2552</v>
      </c>
      <c r="B23" s="326">
        <f t="shared" si="0"/>
        <v>19</v>
      </c>
      <c r="C23" s="321" t="s">
        <v>836</v>
      </c>
      <c r="D23" s="41" t="s">
        <v>875</v>
      </c>
      <c r="E23" s="330">
        <v>42100</v>
      </c>
      <c r="F23" s="519">
        <v>589064</v>
      </c>
      <c r="G23" s="478">
        <v>1</v>
      </c>
      <c r="H23" s="477" t="s">
        <v>1271</v>
      </c>
    </row>
    <row r="24" spans="1:9">
      <c r="A24" t="s">
        <v>2552</v>
      </c>
      <c r="B24" s="32">
        <v>20</v>
      </c>
      <c r="C24" s="516" t="s">
        <v>595</v>
      </c>
      <c r="D24" s="41" t="s">
        <v>337</v>
      </c>
      <c r="E24" s="494">
        <v>42100</v>
      </c>
      <c r="F24" s="500">
        <v>215183</v>
      </c>
      <c r="G24" s="475">
        <v>1</v>
      </c>
      <c r="H24" s="34" t="s">
        <v>1272</v>
      </c>
    </row>
    <row r="25" spans="1:9">
      <c r="A25" t="s">
        <v>2552</v>
      </c>
      <c r="B25" s="32">
        <v>21</v>
      </c>
      <c r="C25" s="329" t="s">
        <v>1028</v>
      </c>
      <c r="D25" s="41" t="s">
        <v>1034</v>
      </c>
      <c r="E25" s="327">
        <v>42100</v>
      </c>
      <c r="F25" s="500">
        <v>324789</v>
      </c>
      <c r="G25" s="521">
        <v>1</v>
      </c>
      <c r="H25" s="477" t="s">
        <v>1273</v>
      </c>
    </row>
    <row r="26" spans="1:9">
      <c r="A26" t="s">
        <v>2552</v>
      </c>
      <c r="B26" s="326">
        <v>22</v>
      </c>
      <c r="C26" s="329" t="s">
        <v>1060</v>
      </c>
      <c r="D26" s="41" t="s">
        <v>1109</v>
      </c>
      <c r="E26" s="327">
        <v>42100</v>
      </c>
      <c r="F26" s="500">
        <v>483946</v>
      </c>
      <c r="G26" s="521">
        <v>1</v>
      </c>
      <c r="H26" s="477" t="s">
        <v>1274</v>
      </c>
    </row>
    <row r="27" spans="1:9">
      <c r="A27" t="s">
        <v>2552</v>
      </c>
      <c r="B27" s="326">
        <v>23</v>
      </c>
      <c r="C27" s="329" t="s">
        <v>1118</v>
      </c>
      <c r="D27" s="41" t="s">
        <v>1030</v>
      </c>
      <c r="E27" s="494">
        <v>42100</v>
      </c>
      <c r="F27" s="500">
        <v>326262</v>
      </c>
      <c r="G27" s="521">
        <v>1</v>
      </c>
      <c r="H27" s="477" t="s">
        <v>1275</v>
      </c>
    </row>
    <row r="28" spans="1:9">
      <c r="A28" t="s">
        <v>2552</v>
      </c>
      <c r="B28" s="326">
        <v>24</v>
      </c>
      <c r="C28" s="329" t="s">
        <v>1306</v>
      </c>
      <c r="D28" s="32">
        <v>899458</v>
      </c>
      <c r="E28" s="494">
        <v>42100</v>
      </c>
      <c r="F28" s="500">
        <v>150842</v>
      </c>
      <c r="G28" s="521">
        <v>1</v>
      </c>
      <c r="H28" s="477" t="s">
        <v>1307</v>
      </c>
    </row>
    <row r="29" spans="1:9">
      <c r="A29" t="s">
        <v>2552</v>
      </c>
      <c r="B29" s="326">
        <v>25</v>
      </c>
      <c r="C29" s="329" t="s">
        <v>1121</v>
      </c>
      <c r="D29" s="41" t="s">
        <v>364</v>
      </c>
      <c r="E29" s="494">
        <v>42100</v>
      </c>
      <c r="F29" s="500">
        <v>215684</v>
      </c>
      <c r="G29" s="521">
        <v>1</v>
      </c>
      <c r="H29" s="477" t="s">
        <v>1336</v>
      </c>
    </row>
    <row r="30" spans="1:9">
      <c r="A30" t="s">
        <v>2552</v>
      </c>
      <c r="B30" s="326">
        <v>26</v>
      </c>
      <c r="C30" s="329" t="s">
        <v>1200</v>
      </c>
      <c r="D30" s="475">
        <v>902859</v>
      </c>
      <c r="E30" s="327">
        <v>42101</v>
      </c>
      <c r="F30" s="500">
        <v>218745</v>
      </c>
      <c r="G30" s="521">
        <v>1</v>
      </c>
      <c r="H30" s="477" t="s">
        <v>1308</v>
      </c>
    </row>
    <row r="31" spans="1:9">
      <c r="A31" t="s">
        <v>2552</v>
      </c>
      <c r="B31" s="326">
        <v>27</v>
      </c>
      <c r="C31" s="329" t="s">
        <v>1200</v>
      </c>
      <c r="D31" s="478">
        <v>902859</v>
      </c>
      <c r="E31" s="327">
        <v>42101</v>
      </c>
      <c r="F31" s="555">
        <v>58320</v>
      </c>
      <c r="G31" s="478">
        <v>1</v>
      </c>
      <c r="H31" s="477" t="s">
        <v>1309</v>
      </c>
      <c r="I31" s="193"/>
    </row>
    <row r="32" spans="1:9">
      <c r="A32" t="s">
        <v>2552</v>
      </c>
      <c r="B32" s="326">
        <v>28</v>
      </c>
      <c r="C32" s="332" t="s">
        <v>1248</v>
      </c>
      <c r="D32" s="333" t="s">
        <v>1249</v>
      </c>
      <c r="E32" s="454">
        <v>42110</v>
      </c>
      <c r="F32" s="556">
        <v>275130</v>
      </c>
      <c r="G32" s="452">
        <v>1</v>
      </c>
      <c r="H32" s="178" t="s">
        <v>1332</v>
      </c>
      <c r="I32" s="178"/>
    </row>
    <row r="33" spans="1:13" ht="15.75" thickBot="1">
      <c r="B33" s="248"/>
      <c r="H33" s="440" t="s">
        <v>647</v>
      </c>
      <c r="I33" s="234">
        <f>SUM(F5:F32)</f>
        <v>8818654</v>
      </c>
      <c r="M33" s="7"/>
    </row>
    <row r="34" spans="1:13" ht="15.75" thickTop="1">
      <c r="I34" s="449"/>
    </row>
    <row r="35" spans="1:13">
      <c r="B35" s="253" t="s">
        <v>9</v>
      </c>
      <c r="C35" s="180" t="s">
        <v>2</v>
      </c>
      <c r="D35" s="223" t="s">
        <v>3</v>
      </c>
      <c r="E35" s="304" t="s">
        <v>10</v>
      </c>
      <c r="F35" s="304" t="s">
        <v>4</v>
      </c>
      <c r="G35" s="304" t="s">
        <v>730</v>
      </c>
      <c r="H35" s="304" t="s">
        <v>25</v>
      </c>
      <c r="I35" s="392"/>
    </row>
    <row r="36" spans="1:13">
      <c r="A36" t="s">
        <v>2553</v>
      </c>
      <c r="B36" s="326">
        <v>1</v>
      </c>
      <c r="C36" s="321" t="s">
        <v>611</v>
      </c>
      <c r="D36" s="41" t="s">
        <v>123</v>
      </c>
      <c r="E36" s="327">
        <v>42095</v>
      </c>
      <c r="F36" s="328">
        <v>88140</v>
      </c>
      <c r="G36" s="478">
        <v>1</v>
      </c>
      <c r="H36" s="477" t="s">
        <v>1276</v>
      </c>
      <c r="I36" s="392"/>
    </row>
    <row r="37" spans="1:13">
      <c r="A37" t="s">
        <v>2553</v>
      </c>
      <c r="B37" s="326">
        <f>B36+1</f>
        <v>2</v>
      </c>
      <c r="C37" s="321" t="s">
        <v>611</v>
      </c>
      <c r="D37" s="41" t="s">
        <v>123</v>
      </c>
      <c r="E37" s="327">
        <v>42095</v>
      </c>
      <c r="F37" s="328">
        <v>79140</v>
      </c>
      <c r="G37" s="324">
        <v>1</v>
      </c>
      <c r="H37" s="477" t="s">
        <v>1277</v>
      </c>
      <c r="I37" s="392"/>
    </row>
    <row r="38" spans="1:13">
      <c r="A38" t="s">
        <v>2553</v>
      </c>
      <c r="B38" s="326">
        <f t="shared" ref="B38:B54" si="1">B37+1</f>
        <v>3</v>
      </c>
      <c r="C38" s="321" t="s">
        <v>138</v>
      </c>
      <c r="D38" s="41" t="s">
        <v>137</v>
      </c>
      <c r="E38" s="327">
        <v>42102</v>
      </c>
      <c r="F38" s="328">
        <v>45390</v>
      </c>
      <c r="G38" s="324">
        <v>1</v>
      </c>
      <c r="H38" s="477" t="s">
        <v>1278</v>
      </c>
      <c r="I38" s="392"/>
    </row>
    <row r="39" spans="1:13">
      <c r="A39" t="s">
        <v>2553</v>
      </c>
      <c r="B39" s="326">
        <f t="shared" si="1"/>
        <v>4</v>
      </c>
      <c r="C39" s="321" t="s">
        <v>231</v>
      </c>
      <c r="D39" s="475">
        <v>970654</v>
      </c>
      <c r="E39" s="327">
        <v>42101</v>
      </c>
      <c r="F39" s="328">
        <v>35440</v>
      </c>
      <c r="G39" s="324">
        <v>1</v>
      </c>
      <c r="H39" s="477" t="s">
        <v>1279</v>
      </c>
      <c r="I39" s="392"/>
    </row>
    <row r="40" spans="1:13">
      <c r="A40" t="s">
        <v>2553</v>
      </c>
      <c r="B40" s="326">
        <f t="shared" si="1"/>
        <v>5</v>
      </c>
      <c r="C40" s="321" t="s">
        <v>618</v>
      </c>
      <c r="D40" s="41" t="s">
        <v>514</v>
      </c>
      <c r="E40" s="327">
        <v>42101</v>
      </c>
      <c r="F40" s="328">
        <v>17340</v>
      </c>
      <c r="G40" s="324">
        <v>1</v>
      </c>
      <c r="H40" s="477" t="s">
        <v>1280</v>
      </c>
      <c r="I40" s="392"/>
    </row>
    <row r="41" spans="1:13">
      <c r="A41" t="s">
        <v>2553</v>
      </c>
      <c r="B41" s="326">
        <f t="shared" si="1"/>
        <v>6</v>
      </c>
      <c r="C41" s="321" t="s">
        <v>605</v>
      </c>
      <c r="D41" s="41" t="s">
        <v>390</v>
      </c>
      <c r="E41" s="327">
        <v>42101</v>
      </c>
      <c r="F41" s="328">
        <v>205640</v>
      </c>
      <c r="G41" s="324">
        <v>1</v>
      </c>
      <c r="H41" s="477" t="s">
        <v>1281</v>
      </c>
      <c r="I41" s="392"/>
    </row>
    <row r="42" spans="1:13">
      <c r="A42" t="s">
        <v>2553</v>
      </c>
      <c r="B42" s="326">
        <f t="shared" si="1"/>
        <v>7</v>
      </c>
      <c r="C42" s="321" t="s">
        <v>633</v>
      </c>
      <c r="D42" s="41" t="s">
        <v>610</v>
      </c>
      <c r="E42" s="327">
        <v>42101</v>
      </c>
      <c r="F42" s="328">
        <v>52890</v>
      </c>
      <c r="G42" s="324">
        <v>1</v>
      </c>
      <c r="H42" s="477" t="s">
        <v>1282</v>
      </c>
      <c r="I42" s="392"/>
    </row>
    <row r="43" spans="1:13">
      <c r="A43" t="s">
        <v>2553</v>
      </c>
      <c r="B43" s="326">
        <f t="shared" si="1"/>
        <v>8</v>
      </c>
      <c r="C43" s="321" t="s">
        <v>633</v>
      </c>
      <c r="D43" s="41" t="s">
        <v>610</v>
      </c>
      <c r="E43" s="327">
        <v>42101</v>
      </c>
      <c r="F43" s="328">
        <v>48100</v>
      </c>
      <c r="G43" s="324">
        <v>1</v>
      </c>
      <c r="H43" s="477" t="s">
        <v>1283</v>
      </c>
      <c r="I43" s="392"/>
    </row>
    <row r="44" spans="1:13">
      <c r="B44" s="326">
        <f t="shared" si="1"/>
        <v>9</v>
      </c>
      <c r="C44" s="321" t="s">
        <v>616</v>
      </c>
      <c r="D44" s="41" t="s">
        <v>218</v>
      </c>
      <c r="E44" s="327">
        <v>42101</v>
      </c>
      <c r="F44" s="328">
        <v>74300</v>
      </c>
      <c r="G44" s="324">
        <v>1</v>
      </c>
      <c r="H44" s="477" t="s">
        <v>1284</v>
      </c>
      <c r="I44" s="392"/>
    </row>
    <row r="45" spans="1:13">
      <c r="B45" s="326">
        <f t="shared" si="1"/>
        <v>10</v>
      </c>
      <c r="C45" s="321" t="s">
        <v>595</v>
      </c>
      <c r="D45" s="41" t="s">
        <v>337</v>
      </c>
      <c r="E45" s="327">
        <v>42101</v>
      </c>
      <c r="F45" s="328">
        <v>24140</v>
      </c>
      <c r="G45" s="324">
        <v>1</v>
      </c>
      <c r="H45" s="477" t="s">
        <v>1285</v>
      </c>
      <c r="I45" s="392"/>
    </row>
    <row r="46" spans="1:13">
      <c r="B46" s="326">
        <f t="shared" si="1"/>
        <v>11</v>
      </c>
      <c r="C46" s="321" t="s">
        <v>621</v>
      </c>
      <c r="D46" s="41" t="s">
        <v>77</v>
      </c>
      <c r="E46" s="327">
        <v>42101</v>
      </c>
      <c r="F46" s="328">
        <v>193140</v>
      </c>
      <c r="G46" s="324">
        <v>1</v>
      </c>
      <c r="H46" s="477" t="s">
        <v>1286</v>
      </c>
      <c r="I46" s="392"/>
    </row>
    <row r="47" spans="1:13">
      <c r="B47" s="326">
        <f t="shared" si="1"/>
        <v>12</v>
      </c>
      <c r="C47" s="321" t="s">
        <v>140</v>
      </c>
      <c r="D47" s="41" t="s">
        <v>159</v>
      </c>
      <c r="E47" s="327">
        <v>42101</v>
      </c>
      <c r="F47" s="328">
        <v>205700</v>
      </c>
      <c r="G47" s="324">
        <v>1</v>
      </c>
      <c r="H47" s="477" t="s">
        <v>1287</v>
      </c>
      <c r="I47" s="392"/>
    </row>
    <row r="48" spans="1:13">
      <c r="B48" s="326">
        <f t="shared" si="1"/>
        <v>13</v>
      </c>
      <c r="C48" s="321" t="s">
        <v>649</v>
      </c>
      <c r="D48" s="475">
        <v>910856</v>
      </c>
      <c r="E48" s="327">
        <v>42101</v>
      </c>
      <c r="F48" s="328">
        <v>98300</v>
      </c>
      <c r="G48" s="324">
        <v>1</v>
      </c>
      <c r="H48" s="477" t="s">
        <v>1288</v>
      </c>
      <c r="I48" s="392"/>
    </row>
    <row r="49" spans="2:9">
      <c r="B49" s="326">
        <f t="shared" si="1"/>
        <v>14</v>
      </c>
      <c r="C49" s="321" t="s">
        <v>625</v>
      </c>
      <c r="D49" s="41" t="s">
        <v>626</v>
      </c>
      <c r="E49" s="327">
        <v>42101</v>
      </c>
      <c r="F49" s="328">
        <v>133800</v>
      </c>
      <c r="G49" s="324">
        <v>1</v>
      </c>
      <c r="H49" s="477" t="s">
        <v>1289</v>
      </c>
      <c r="I49" s="392"/>
    </row>
    <row r="50" spans="2:9">
      <c r="B50" s="326">
        <f t="shared" si="1"/>
        <v>15</v>
      </c>
      <c r="C50" s="321" t="s">
        <v>625</v>
      </c>
      <c r="D50" s="41" t="s">
        <v>626</v>
      </c>
      <c r="E50" s="327">
        <v>42101</v>
      </c>
      <c r="F50" s="328">
        <v>41300</v>
      </c>
      <c r="G50" s="324">
        <v>1</v>
      </c>
      <c r="H50" s="477" t="s">
        <v>1290</v>
      </c>
      <c r="I50" s="392"/>
    </row>
    <row r="51" spans="2:9">
      <c r="B51" s="326">
        <f t="shared" si="1"/>
        <v>16</v>
      </c>
      <c r="C51" s="321" t="s">
        <v>661</v>
      </c>
      <c r="D51" s="41" t="s">
        <v>346</v>
      </c>
      <c r="E51" s="327">
        <v>42101</v>
      </c>
      <c r="F51" s="328">
        <v>123640</v>
      </c>
      <c r="G51" s="324">
        <v>1</v>
      </c>
      <c r="H51" s="477" t="s">
        <v>1291</v>
      </c>
      <c r="I51" s="392"/>
    </row>
    <row r="52" spans="2:9">
      <c r="B52" s="326">
        <f t="shared" si="1"/>
        <v>17</v>
      </c>
      <c r="C52" s="321" t="s">
        <v>339</v>
      </c>
      <c r="D52" s="41" t="s">
        <v>340</v>
      </c>
      <c r="E52" s="327">
        <v>42101</v>
      </c>
      <c r="F52" s="328">
        <v>107900</v>
      </c>
      <c r="G52" s="324">
        <v>1</v>
      </c>
      <c r="H52" s="477" t="s">
        <v>1292</v>
      </c>
      <c r="I52" s="392"/>
    </row>
    <row r="53" spans="2:9">
      <c r="B53" s="326">
        <f t="shared" si="1"/>
        <v>18</v>
      </c>
      <c r="C53" s="321" t="s">
        <v>657</v>
      </c>
      <c r="D53" s="41" t="s">
        <v>456</v>
      </c>
      <c r="E53" s="327">
        <v>42101</v>
      </c>
      <c r="F53" s="328">
        <v>63300</v>
      </c>
      <c r="G53" s="324">
        <v>1</v>
      </c>
      <c r="H53" s="477" t="s">
        <v>1293</v>
      </c>
      <c r="I53" s="392"/>
    </row>
    <row r="54" spans="2:9">
      <c r="B54" s="326">
        <f t="shared" si="1"/>
        <v>19</v>
      </c>
      <c r="C54" s="321" t="s">
        <v>1035</v>
      </c>
      <c r="D54" s="41" t="s">
        <v>1027</v>
      </c>
      <c r="E54" s="327">
        <v>42101</v>
      </c>
      <c r="F54" s="328">
        <v>367140</v>
      </c>
      <c r="G54" s="324">
        <v>1</v>
      </c>
      <c r="H54" s="477" t="s">
        <v>1294</v>
      </c>
      <c r="I54" s="392"/>
    </row>
    <row r="55" spans="2:9">
      <c r="B55" s="326">
        <f>B54+1</f>
        <v>20</v>
      </c>
      <c r="C55" s="321" t="s">
        <v>1028</v>
      </c>
      <c r="D55" s="41" t="s">
        <v>1034</v>
      </c>
      <c r="E55" s="327">
        <v>42101</v>
      </c>
      <c r="F55" s="328">
        <v>41300</v>
      </c>
      <c r="G55" s="324">
        <v>1</v>
      </c>
      <c r="H55" s="477" t="s">
        <v>1295</v>
      </c>
      <c r="I55" s="392"/>
    </row>
    <row r="56" spans="2:9">
      <c r="B56" s="326">
        <v>21</v>
      </c>
      <c r="C56" s="321" t="s">
        <v>1111</v>
      </c>
      <c r="D56" s="41" t="s">
        <v>1114</v>
      </c>
      <c r="E56" s="327">
        <v>42101</v>
      </c>
      <c r="F56" s="328">
        <v>103800</v>
      </c>
      <c r="G56" s="324">
        <v>1</v>
      </c>
      <c r="H56" s="477" t="s">
        <v>1296</v>
      </c>
      <c r="I56" s="392"/>
    </row>
    <row r="57" spans="2:9">
      <c r="B57" s="326">
        <v>22</v>
      </c>
      <c r="C57" s="321" t="s">
        <v>1117</v>
      </c>
      <c r="D57" s="41" t="s">
        <v>1116</v>
      </c>
      <c r="E57" s="327">
        <v>42101</v>
      </c>
      <c r="F57" s="328">
        <v>91640</v>
      </c>
      <c r="G57" s="324">
        <v>1</v>
      </c>
      <c r="H57" s="477" t="s">
        <v>1297</v>
      </c>
      <c r="I57" s="392"/>
    </row>
    <row r="58" spans="2:9">
      <c r="B58" s="326">
        <v>23</v>
      </c>
      <c r="C58" s="321" t="s">
        <v>1121</v>
      </c>
      <c r="D58" s="41" t="s">
        <v>364</v>
      </c>
      <c r="E58" s="327">
        <v>42101</v>
      </c>
      <c r="F58" s="328">
        <v>26240</v>
      </c>
      <c r="G58" s="324">
        <v>1</v>
      </c>
      <c r="H58" s="477" t="s">
        <v>1310</v>
      </c>
      <c r="I58" s="392"/>
    </row>
    <row r="59" spans="2:9">
      <c r="B59" s="21">
        <v>24</v>
      </c>
      <c r="C59" s="321" t="s">
        <v>602</v>
      </c>
      <c r="D59" s="41" t="s">
        <v>601</v>
      </c>
      <c r="E59" s="396">
        <v>42110</v>
      </c>
      <c r="F59" s="328">
        <v>85140</v>
      </c>
      <c r="G59" s="324">
        <v>1</v>
      </c>
      <c r="H59" s="477" t="s">
        <v>1318</v>
      </c>
      <c r="I59" s="392"/>
    </row>
    <row r="60" spans="2:9">
      <c r="B60" s="21">
        <v>25</v>
      </c>
      <c r="C60" s="321" t="s">
        <v>702</v>
      </c>
      <c r="D60" s="144" t="s">
        <v>705</v>
      </c>
      <c r="E60" s="396">
        <v>42110</v>
      </c>
      <c r="F60" s="328">
        <v>150140</v>
      </c>
      <c r="G60" s="324">
        <v>1</v>
      </c>
      <c r="H60" s="477" t="s">
        <v>1319</v>
      </c>
      <c r="I60" s="392"/>
    </row>
    <row r="61" spans="2:9">
      <c r="B61" s="21">
        <v>26</v>
      </c>
      <c r="C61" s="321" t="s">
        <v>1216</v>
      </c>
      <c r="D61" s="41" t="s">
        <v>272</v>
      </c>
      <c r="E61" s="396">
        <v>42110</v>
      </c>
      <c r="F61" s="328">
        <v>88140</v>
      </c>
      <c r="G61" s="324">
        <v>1</v>
      </c>
      <c r="H61" s="477" t="s">
        <v>1320</v>
      </c>
      <c r="I61" s="392"/>
    </row>
    <row r="62" spans="2:9">
      <c r="B62" s="21">
        <v>27</v>
      </c>
      <c r="C62" s="321" t="s">
        <v>954</v>
      </c>
      <c r="D62" s="41" t="s">
        <v>955</v>
      </c>
      <c r="E62" s="396">
        <v>42110</v>
      </c>
      <c r="F62" s="328">
        <v>49640</v>
      </c>
      <c r="G62" s="324">
        <v>1</v>
      </c>
      <c r="H62" s="477" t="s">
        <v>1321</v>
      </c>
      <c r="I62" s="392"/>
    </row>
    <row r="63" spans="2:9">
      <c r="B63" s="21">
        <v>28</v>
      </c>
      <c r="C63" s="321" t="s">
        <v>188</v>
      </c>
      <c r="D63" s="41" t="s">
        <v>189</v>
      </c>
      <c r="E63" s="396">
        <v>42110</v>
      </c>
      <c r="F63" s="328">
        <v>46840</v>
      </c>
      <c r="G63" s="324">
        <v>1</v>
      </c>
      <c r="H63" s="477" t="s">
        <v>1322</v>
      </c>
      <c r="I63" s="392"/>
    </row>
    <row r="64" spans="2:9">
      <c r="B64" s="21">
        <v>29</v>
      </c>
      <c r="C64" s="321" t="s">
        <v>162</v>
      </c>
      <c r="D64" s="41" t="s">
        <v>163</v>
      </c>
      <c r="E64" s="396">
        <v>42110</v>
      </c>
      <c r="F64" s="328">
        <v>62640</v>
      </c>
      <c r="G64" s="324">
        <v>1</v>
      </c>
      <c r="H64" s="477" t="s">
        <v>1323</v>
      </c>
      <c r="I64" s="392"/>
    </row>
    <row r="65" spans="2:14">
      <c r="B65" s="326">
        <v>30</v>
      </c>
      <c r="C65" s="329" t="s">
        <v>970</v>
      </c>
      <c r="D65" s="551" t="s">
        <v>969</v>
      </c>
      <c r="E65" s="327">
        <v>42110</v>
      </c>
      <c r="F65" s="328">
        <v>41140</v>
      </c>
      <c r="G65" s="324">
        <v>1</v>
      </c>
      <c r="H65" s="329" t="s">
        <v>1342</v>
      </c>
      <c r="I65" s="392"/>
      <c r="N65" s="7"/>
    </row>
    <row r="66" spans="2:14">
      <c r="B66" s="326">
        <v>31</v>
      </c>
      <c r="C66" s="329" t="s">
        <v>807</v>
      </c>
      <c r="D66" s="525" t="s">
        <v>976</v>
      </c>
      <c r="E66" s="327">
        <v>42110</v>
      </c>
      <c r="F66" s="328">
        <v>15390</v>
      </c>
      <c r="G66" s="324">
        <v>1</v>
      </c>
      <c r="H66" s="329" t="s">
        <v>1343</v>
      </c>
      <c r="I66" s="392"/>
      <c r="K66" s="7"/>
    </row>
    <row r="67" spans="2:14">
      <c r="B67" s="326">
        <v>32</v>
      </c>
      <c r="C67" s="321" t="s">
        <v>1306</v>
      </c>
      <c r="D67" s="32">
        <v>899458</v>
      </c>
      <c r="E67" s="327">
        <v>42100</v>
      </c>
      <c r="F67" s="328">
        <v>64700</v>
      </c>
      <c r="G67" s="324">
        <v>1</v>
      </c>
      <c r="H67" s="477" t="s">
        <v>1335</v>
      </c>
      <c r="I67" s="392"/>
    </row>
    <row r="68" spans="2:14" ht="15.75" thickBot="1">
      <c r="B68" s="438"/>
      <c r="C68" s="429"/>
      <c r="D68" s="439"/>
      <c r="E68" s="429"/>
      <c r="F68" s="429"/>
      <c r="G68" s="429"/>
      <c r="H68" s="429" t="s">
        <v>647</v>
      </c>
      <c r="I68" s="398">
        <f>SUM(F36:F67)</f>
        <v>2871490</v>
      </c>
    </row>
    <row r="69" spans="2:14" ht="15.75" thickTop="1">
      <c r="B69" s="436"/>
      <c r="C69" s="315"/>
      <c r="D69" s="437"/>
      <c r="E69" s="315"/>
      <c r="F69" s="315"/>
      <c r="G69" s="315"/>
      <c r="H69" s="315"/>
      <c r="I69" s="143"/>
    </row>
    <row r="70" spans="2:14">
      <c r="B70" s="304" t="s">
        <v>8</v>
      </c>
      <c r="C70" s="304" t="s">
        <v>2</v>
      </c>
      <c r="D70" s="305" t="s">
        <v>3</v>
      </c>
      <c r="E70" s="441" t="s">
        <v>10</v>
      </c>
      <c r="F70" s="442" t="s">
        <v>4</v>
      </c>
      <c r="G70" s="304" t="s">
        <v>730</v>
      </c>
      <c r="H70" s="443" t="s">
        <v>25</v>
      </c>
      <c r="I70" s="143"/>
    </row>
    <row r="71" spans="2:14">
      <c r="B71" s="191">
        <v>1</v>
      </c>
      <c r="C71" s="477" t="s">
        <v>89</v>
      </c>
      <c r="D71" s="524" t="s">
        <v>90</v>
      </c>
      <c r="E71" s="327">
        <v>42095</v>
      </c>
      <c r="F71" s="328">
        <v>26500</v>
      </c>
      <c r="G71" s="324">
        <v>1</v>
      </c>
      <c r="H71" s="329" t="s">
        <v>1212</v>
      </c>
      <c r="I71" s="143"/>
    </row>
    <row r="72" spans="2:14">
      <c r="B72" s="191">
        <f>B71+1</f>
        <v>2</v>
      </c>
      <c r="C72" s="321" t="s">
        <v>89</v>
      </c>
      <c r="D72" s="524" t="s">
        <v>90</v>
      </c>
      <c r="E72" s="327">
        <v>42095</v>
      </c>
      <c r="F72" s="328">
        <v>26500</v>
      </c>
      <c r="G72" s="324">
        <v>1</v>
      </c>
      <c r="H72" s="329" t="s">
        <v>733</v>
      </c>
      <c r="I72" s="143"/>
    </row>
    <row r="73" spans="2:14">
      <c r="B73" s="191">
        <f t="shared" ref="B73:B105" si="2">B72+1</f>
        <v>3</v>
      </c>
      <c r="C73" s="321" t="s">
        <v>699</v>
      </c>
      <c r="D73" s="41" t="s">
        <v>224</v>
      </c>
      <c r="E73" s="327">
        <v>42095</v>
      </c>
      <c r="F73" s="328">
        <v>26500</v>
      </c>
      <c r="G73" s="324">
        <v>1</v>
      </c>
      <c r="H73" s="329" t="s">
        <v>733</v>
      </c>
      <c r="I73" s="143"/>
    </row>
    <row r="74" spans="2:14">
      <c r="B74" s="191">
        <f t="shared" si="2"/>
        <v>4</v>
      </c>
      <c r="C74" s="477" t="s">
        <v>699</v>
      </c>
      <c r="D74" s="41" t="s">
        <v>224</v>
      </c>
      <c r="E74" s="327">
        <v>42095</v>
      </c>
      <c r="F74" s="328">
        <v>6500</v>
      </c>
      <c r="G74" s="324">
        <v>1</v>
      </c>
      <c r="H74" s="329" t="s">
        <v>797</v>
      </c>
      <c r="I74" s="143"/>
    </row>
    <row r="75" spans="2:14">
      <c r="B75" s="191">
        <f t="shared" si="2"/>
        <v>5</v>
      </c>
      <c r="C75" s="477" t="s">
        <v>699</v>
      </c>
      <c r="D75" s="41" t="s">
        <v>224</v>
      </c>
      <c r="E75" s="327">
        <v>42096</v>
      </c>
      <c r="F75" s="328">
        <v>26500</v>
      </c>
      <c r="G75" s="324">
        <v>1</v>
      </c>
      <c r="H75" s="329" t="s">
        <v>733</v>
      </c>
      <c r="I75" s="143"/>
    </row>
    <row r="76" spans="2:14">
      <c r="B76" s="191">
        <f t="shared" si="2"/>
        <v>6</v>
      </c>
      <c r="C76" s="477" t="s">
        <v>360</v>
      </c>
      <c r="D76" s="409">
        <v>911814</v>
      </c>
      <c r="E76" s="327">
        <v>42096</v>
      </c>
      <c r="F76" s="328">
        <v>11000</v>
      </c>
      <c r="G76" s="324">
        <v>1</v>
      </c>
      <c r="H76" s="329" t="s">
        <v>1324</v>
      </c>
      <c r="I76" s="143"/>
    </row>
    <row r="77" spans="2:14">
      <c r="B77" s="191">
        <f t="shared" si="2"/>
        <v>7</v>
      </c>
      <c r="C77" s="477" t="s">
        <v>360</v>
      </c>
      <c r="D77" s="409">
        <v>911814</v>
      </c>
      <c r="E77" s="327">
        <v>42096</v>
      </c>
      <c r="F77" s="328">
        <v>11500</v>
      </c>
      <c r="G77" s="324">
        <v>1</v>
      </c>
      <c r="H77" s="329" t="s">
        <v>709</v>
      </c>
      <c r="I77" s="143"/>
    </row>
    <row r="78" spans="2:14">
      <c r="B78" s="191">
        <f t="shared" si="2"/>
        <v>8</v>
      </c>
      <c r="C78" s="477" t="s">
        <v>968</v>
      </c>
      <c r="D78" s="41" t="s">
        <v>907</v>
      </c>
      <c r="E78" s="327">
        <v>42096</v>
      </c>
      <c r="F78" s="328">
        <v>100000</v>
      </c>
      <c r="G78" s="324">
        <v>1</v>
      </c>
      <c r="H78" s="329" t="s">
        <v>732</v>
      </c>
      <c r="I78" s="143"/>
    </row>
    <row r="79" spans="2:14">
      <c r="B79" s="191">
        <f t="shared" si="2"/>
        <v>9</v>
      </c>
      <c r="C79" s="477" t="s">
        <v>118</v>
      </c>
      <c r="D79" s="41" t="s">
        <v>93</v>
      </c>
      <c r="E79" s="494">
        <v>42100</v>
      </c>
      <c r="F79" s="328">
        <v>11500</v>
      </c>
      <c r="G79" s="324">
        <v>1</v>
      </c>
      <c r="H79" s="329" t="s">
        <v>709</v>
      </c>
      <c r="I79" s="143"/>
    </row>
    <row r="80" spans="2:14">
      <c r="B80" s="191">
        <f t="shared" si="2"/>
        <v>10</v>
      </c>
      <c r="C80" s="477" t="s">
        <v>118</v>
      </c>
      <c r="D80" s="41" t="s">
        <v>93</v>
      </c>
      <c r="E80" s="545">
        <v>42100</v>
      </c>
      <c r="F80" s="328">
        <v>11500</v>
      </c>
      <c r="G80" s="324">
        <v>1</v>
      </c>
      <c r="H80" s="329" t="s">
        <v>709</v>
      </c>
      <c r="I80" s="143"/>
    </row>
    <row r="81" spans="2:9">
      <c r="B81" s="191">
        <f t="shared" si="2"/>
        <v>11</v>
      </c>
      <c r="C81" s="477" t="s">
        <v>968</v>
      </c>
      <c r="D81" s="41" t="s">
        <v>907</v>
      </c>
      <c r="E81" s="545">
        <v>42101</v>
      </c>
      <c r="F81" s="328">
        <v>100000</v>
      </c>
      <c r="G81" s="324">
        <v>1</v>
      </c>
      <c r="H81" s="329" t="s">
        <v>732</v>
      </c>
      <c r="I81" s="143"/>
    </row>
    <row r="82" spans="2:9">
      <c r="B82" s="191">
        <f t="shared" si="2"/>
        <v>12</v>
      </c>
      <c r="C82" s="477" t="s">
        <v>971</v>
      </c>
      <c r="D82" s="41" t="s">
        <v>1038</v>
      </c>
      <c r="E82" s="545">
        <v>42101</v>
      </c>
      <c r="F82" s="328">
        <v>26500</v>
      </c>
      <c r="G82" s="324">
        <v>1</v>
      </c>
      <c r="H82" s="329" t="s">
        <v>733</v>
      </c>
      <c r="I82" s="143"/>
    </row>
    <row r="83" spans="2:9">
      <c r="B83" s="191">
        <f t="shared" si="2"/>
        <v>13</v>
      </c>
      <c r="C83" s="477" t="s">
        <v>971</v>
      </c>
      <c r="D83" s="41" t="s">
        <v>1038</v>
      </c>
      <c r="E83" s="545">
        <v>42101</v>
      </c>
      <c r="F83" s="328">
        <v>11500</v>
      </c>
      <c r="G83" s="324">
        <v>1</v>
      </c>
      <c r="H83" s="329" t="s">
        <v>715</v>
      </c>
      <c r="I83" s="143"/>
    </row>
    <row r="84" spans="2:9">
      <c r="B84" s="191">
        <f t="shared" si="2"/>
        <v>14</v>
      </c>
      <c r="C84" s="477" t="s">
        <v>89</v>
      </c>
      <c r="D84" s="524" t="s">
        <v>90</v>
      </c>
      <c r="E84" s="545">
        <v>42102</v>
      </c>
      <c r="F84" s="328">
        <v>26500</v>
      </c>
      <c r="G84" s="324">
        <v>1</v>
      </c>
      <c r="H84" s="329" t="s">
        <v>1212</v>
      </c>
      <c r="I84" s="143"/>
    </row>
    <row r="85" spans="2:9">
      <c r="B85" s="191">
        <f t="shared" si="2"/>
        <v>15</v>
      </c>
      <c r="C85" s="477" t="s">
        <v>971</v>
      </c>
      <c r="D85" s="41" t="s">
        <v>1038</v>
      </c>
      <c r="E85" s="545">
        <v>42102</v>
      </c>
      <c r="F85" s="328">
        <v>26500</v>
      </c>
      <c r="G85" s="324">
        <v>1</v>
      </c>
      <c r="H85" s="329" t="s">
        <v>733</v>
      </c>
      <c r="I85" s="143"/>
    </row>
    <row r="86" spans="2:9">
      <c r="B86" s="191">
        <f t="shared" si="2"/>
        <v>16</v>
      </c>
      <c r="C86" s="477" t="s">
        <v>89</v>
      </c>
      <c r="D86" s="524" t="s">
        <v>90</v>
      </c>
      <c r="E86" s="545">
        <v>42102</v>
      </c>
      <c r="F86" s="328">
        <v>26500</v>
      </c>
      <c r="G86" s="324">
        <v>1</v>
      </c>
      <c r="H86" s="329" t="s">
        <v>733</v>
      </c>
      <c r="I86" s="143"/>
    </row>
    <row r="87" spans="2:9">
      <c r="B87" s="191">
        <f t="shared" si="2"/>
        <v>17</v>
      </c>
      <c r="C87" s="477" t="s">
        <v>89</v>
      </c>
      <c r="D87" s="524" t="s">
        <v>90</v>
      </c>
      <c r="E87" s="545">
        <v>42102</v>
      </c>
      <c r="F87" s="328">
        <v>11000</v>
      </c>
      <c r="G87" s="324">
        <v>1</v>
      </c>
      <c r="H87" s="329" t="s">
        <v>1241</v>
      </c>
      <c r="I87" s="143"/>
    </row>
    <row r="88" spans="2:9">
      <c r="B88" s="191">
        <f t="shared" si="2"/>
        <v>18</v>
      </c>
      <c r="C88" s="477" t="s">
        <v>971</v>
      </c>
      <c r="D88" s="41" t="s">
        <v>1038</v>
      </c>
      <c r="E88" s="545">
        <v>42102</v>
      </c>
      <c r="F88" s="328">
        <v>11600</v>
      </c>
      <c r="G88" s="324">
        <v>1</v>
      </c>
      <c r="H88" s="329" t="s">
        <v>1209</v>
      </c>
      <c r="I88" s="143"/>
    </row>
    <row r="89" spans="2:9">
      <c r="B89" s="191">
        <f t="shared" si="2"/>
        <v>19</v>
      </c>
      <c r="C89" s="477" t="s">
        <v>699</v>
      </c>
      <c r="D89" s="41" t="s">
        <v>224</v>
      </c>
      <c r="E89" s="545">
        <v>42103</v>
      </c>
      <c r="F89" s="328">
        <v>26500</v>
      </c>
      <c r="G89" s="324">
        <v>1</v>
      </c>
      <c r="H89" s="329" t="s">
        <v>733</v>
      </c>
      <c r="I89" s="143"/>
    </row>
    <row r="90" spans="2:9">
      <c r="B90" s="191">
        <f t="shared" si="2"/>
        <v>20</v>
      </c>
      <c r="C90" s="477" t="s">
        <v>89</v>
      </c>
      <c r="D90" s="524" t="s">
        <v>90</v>
      </c>
      <c r="E90" s="545">
        <v>42103</v>
      </c>
      <c r="F90" s="328">
        <v>26500</v>
      </c>
      <c r="G90" s="324">
        <v>1</v>
      </c>
      <c r="H90" s="329" t="s">
        <v>713</v>
      </c>
      <c r="I90" s="143"/>
    </row>
    <row r="91" spans="2:9">
      <c r="B91" s="191">
        <f t="shared" si="2"/>
        <v>21</v>
      </c>
      <c r="C91" s="477" t="s">
        <v>63</v>
      </c>
      <c r="D91" s="431" t="s">
        <v>27</v>
      </c>
      <c r="E91" s="545">
        <v>42104</v>
      </c>
      <c r="F91" s="328">
        <v>26500</v>
      </c>
      <c r="G91" s="324">
        <v>1</v>
      </c>
      <c r="H91" s="329" t="s">
        <v>974</v>
      </c>
      <c r="I91" s="143"/>
    </row>
    <row r="92" spans="2:9">
      <c r="B92" s="191">
        <f t="shared" si="2"/>
        <v>22</v>
      </c>
      <c r="C92" s="477" t="s">
        <v>63</v>
      </c>
      <c r="D92" s="431" t="s">
        <v>27</v>
      </c>
      <c r="E92" s="545">
        <v>42104</v>
      </c>
      <c r="F92" s="328">
        <v>11500</v>
      </c>
      <c r="G92" s="324">
        <v>1</v>
      </c>
      <c r="H92" s="329" t="s">
        <v>1325</v>
      </c>
      <c r="I92" s="143"/>
    </row>
    <row r="93" spans="2:9">
      <c r="B93" s="191">
        <f t="shared" si="2"/>
        <v>23</v>
      </c>
      <c r="C93" s="477" t="s">
        <v>63</v>
      </c>
      <c r="D93" s="431" t="s">
        <v>27</v>
      </c>
      <c r="E93" s="545">
        <v>42105</v>
      </c>
      <c r="F93" s="328">
        <v>26100</v>
      </c>
      <c r="G93" s="324">
        <v>1</v>
      </c>
      <c r="H93" s="329" t="s">
        <v>974</v>
      </c>
      <c r="I93" s="143"/>
    </row>
    <row r="94" spans="2:9">
      <c r="B94" s="191">
        <f t="shared" si="2"/>
        <v>24</v>
      </c>
      <c r="C94" s="477" t="s">
        <v>63</v>
      </c>
      <c r="D94" s="431" t="s">
        <v>27</v>
      </c>
      <c r="E94" s="545">
        <v>42105</v>
      </c>
      <c r="F94" s="328">
        <v>6500</v>
      </c>
      <c r="G94" s="324">
        <v>1</v>
      </c>
      <c r="H94" s="329" t="s">
        <v>750</v>
      </c>
      <c r="I94" s="143"/>
    </row>
    <row r="95" spans="2:9">
      <c r="B95" s="191">
        <f t="shared" si="2"/>
        <v>25</v>
      </c>
      <c r="C95" s="477" t="s">
        <v>63</v>
      </c>
      <c r="D95" s="431" t="s">
        <v>27</v>
      </c>
      <c r="E95" s="545">
        <v>42105</v>
      </c>
      <c r="F95" s="328">
        <v>11500</v>
      </c>
      <c r="G95" s="324">
        <v>1</v>
      </c>
      <c r="H95" s="329" t="s">
        <v>1325</v>
      </c>
      <c r="I95" s="143"/>
    </row>
    <row r="96" spans="2:9">
      <c r="B96" s="191">
        <f t="shared" si="2"/>
        <v>26</v>
      </c>
      <c r="C96" s="477" t="s">
        <v>118</v>
      </c>
      <c r="D96" s="41" t="s">
        <v>93</v>
      </c>
      <c r="E96" s="545">
        <v>42107</v>
      </c>
      <c r="F96" s="328">
        <v>6500</v>
      </c>
      <c r="G96" s="324">
        <v>1</v>
      </c>
      <c r="H96" s="329" t="s">
        <v>750</v>
      </c>
      <c r="I96" s="143"/>
    </row>
    <row r="97" spans="2:9">
      <c r="B97" s="191">
        <f t="shared" si="2"/>
        <v>27</v>
      </c>
      <c r="C97" s="477" t="s">
        <v>118</v>
      </c>
      <c r="D97" s="41" t="s">
        <v>93</v>
      </c>
      <c r="E97" s="545">
        <v>42108</v>
      </c>
      <c r="F97" s="328">
        <v>6500</v>
      </c>
      <c r="G97" s="324">
        <v>1</v>
      </c>
      <c r="H97" s="329" t="s">
        <v>750</v>
      </c>
      <c r="I97" s="143"/>
    </row>
    <row r="98" spans="2:9">
      <c r="B98" s="191">
        <f t="shared" si="2"/>
        <v>28</v>
      </c>
      <c r="C98" s="477" t="s">
        <v>255</v>
      </c>
      <c r="D98" s="41" t="s">
        <v>31</v>
      </c>
      <c r="E98" s="545">
        <v>42109</v>
      </c>
      <c r="F98" s="328">
        <v>21000</v>
      </c>
      <c r="G98" s="324">
        <v>1</v>
      </c>
      <c r="H98" s="329" t="s">
        <v>1326</v>
      </c>
      <c r="I98" s="143"/>
    </row>
    <row r="99" spans="2:9">
      <c r="B99" s="191">
        <f t="shared" si="2"/>
        <v>29</v>
      </c>
      <c r="C99" s="477" t="s">
        <v>89</v>
      </c>
      <c r="D99" s="524" t="s">
        <v>90</v>
      </c>
      <c r="E99" s="545">
        <v>42109</v>
      </c>
      <c r="F99" s="328">
        <v>26500</v>
      </c>
      <c r="G99" s="324">
        <v>1</v>
      </c>
      <c r="H99" s="329" t="s">
        <v>733</v>
      </c>
      <c r="I99" s="143"/>
    </row>
    <row r="100" spans="2:9">
      <c r="B100" s="191">
        <f t="shared" si="2"/>
        <v>30</v>
      </c>
      <c r="C100" s="477" t="s">
        <v>360</v>
      </c>
      <c r="D100" s="409">
        <v>911814</v>
      </c>
      <c r="E100" s="545">
        <v>42110</v>
      </c>
      <c r="F100" s="328">
        <v>11000</v>
      </c>
      <c r="G100" s="324">
        <v>1</v>
      </c>
      <c r="H100" s="329" t="s">
        <v>1324</v>
      </c>
      <c r="I100" s="143"/>
    </row>
    <row r="101" spans="2:9">
      <c r="B101" s="191">
        <f t="shared" si="2"/>
        <v>31</v>
      </c>
      <c r="C101" s="477" t="s">
        <v>360</v>
      </c>
      <c r="D101" s="409">
        <v>911814</v>
      </c>
      <c r="E101" s="545">
        <v>42110</v>
      </c>
      <c r="F101" s="328">
        <v>11500</v>
      </c>
      <c r="G101" s="324">
        <v>1</v>
      </c>
      <c r="H101" s="329" t="s">
        <v>709</v>
      </c>
      <c r="I101" s="143"/>
    </row>
    <row r="102" spans="2:9">
      <c r="B102" s="191">
        <f t="shared" si="2"/>
        <v>32</v>
      </c>
      <c r="C102" s="477" t="s">
        <v>89</v>
      </c>
      <c r="D102" s="524" t="s">
        <v>90</v>
      </c>
      <c r="E102" s="545">
        <v>42110</v>
      </c>
      <c r="F102" s="328">
        <v>26500</v>
      </c>
      <c r="G102" s="324">
        <v>1</v>
      </c>
      <c r="H102" s="329" t="s">
        <v>733</v>
      </c>
      <c r="I102" s="143"/>
    </row>
    <row r="103" spans="2:9">
      <c r="B103" s="191">
        <f t="shared" si="2"/>
        <v>33</v>
      </c>
      <c r="C103" s="477" t="s">
        <v>699</v>
      </c>
      <c r="D103" s="41" t="s">
        <v>224</v>
      </c>
      <c r="E103" s="545">
        <v>42110</v>
      </c>
      <c r="F103" s="328">
        <v>11500</v>
      </c>
      <c r="G103" s="324">
        <v>1</v>
      </c>
      <c r="H103" s="329" t="s">
        <v>715</v>
      </c>
      <c r="I103" s="143"/>
    </row>
    <row r="104" spans="2:9">
      <c r="B104" s="191">
        <f t="shared" si="2"/>
        <v>34</v>
      </c>
      <c r="C104" s="477" t="s">
        <v>971</v>
      </c>
      <c r="D104" s="41" t="s">
        <v>1038</v>
      </c>
      <c r="E104" s="545">
        <v>42110</v>
      </c>
      <c r="F104" s="328">
        <v>11600</v>
      </c>
      <c r="G104" s="324">
        <v>1</v>
      </c>
      <c r="H104" s="329" t="s">
        <v>892</v>
      </c>
      <c r="I104" s="143"/>
    </row>
    <row r="105" spans="2:9">
      <c r="B105" s="191">
        <f t="shared" si="2"/>
        <v>35</v>
      </c>
      <c r="C105" s="477" t="s">
        <v>89</v>
      </c>
      <c r="D105" s="524" t="s">
        <v>90</v>
      </c>
      <c r="E105" s="545">
        <v>42110</v>
      </c>
      <c r="F105" s="328">
        <v>5500</v>
      </c>
      <c r="G105" s="324">
        <v>1</v>
      </c>
      <c r="H105" s="329" t="s">
        <v>1327</v>
      </c>
      <c r="I105" s="143"/>
    </row>
    <row r="106" spans="2:9">
      <c r="B106" s="191">
        <f>B105+1</f>
        <v>36</v>
      </c>
      <c r="C106" s="477" t="s">
        <v>255</v>
      </c>
      <c r="D106" s="41" t="s">
        <v>31</v>
      </c>
      <c r="E106" s="417">
        <v>42110</v>
      </c>
      <c r="F106" s="201">
        <v>100000</v>
      </c>
      <c r="G106" s="324">
        <v>1</v>
      </c>
      <c r="H106" s="213" t="s">
        <v>1213</v>
      </c>
      <c r="I106" s="143"/>
    </row>
    <row r="107" spans="2:9">
      <c r="B107" s="191"/>
      <c r="C107" s="477"/>
      <c r="D107" s="41"/>
      <c r="E107" s="396"/>
      <c r="F107" s="201"/>
      <c r="G107" s="324"/>
      <c r="H107" s="213"/>
      <c r="I107" s="143"/>
    </row>
    <row r="108" spans="2:9" ht="15.75" thickBot="1">
      <c r="B108" s="194"/>
      <c r="C108" s="184"/>
      <c r="D108" s="185"/>
      <c r="E108" s="410"/>
      <c r="F108" s="186"/>
      <c r="G108" s="183"/>
      <c r="H108" s="167" t="s">
        <v>647</v>
      </c>
      <c r="I108" s="399">
        <f>SUM(F71:F107)</f>
        <v>871300</v>
      </c>
    </row>
    <row r="109" spans="2:9" ht="15.75" thickTop="1">
      <c r="B109" s="191"/>
      <c r="C109" s="151"/>
      <c r="D109" s="144"/>
      <c r="E109" s="309"/>
      <c r="F109" s="201"/>
      <c r="G109" s="146"/>
      <c r="H109" s="213"/>
      <c r="I109" s="143"/>
    </row>
    <row r="110" spans="2:9">
      <c r="B110" s="253" t="s">
        <v>7</v>
      </c>
      <c r="C110" s="180" t="s">
        <v>2</v>
      </c>
      <c r="D110" s="223" t="s">
        <v>3</v>
      </c>
      <c r="E110" s="304" t="s">
        <v>10</v>
      </c>
      <c r="F110" s="208" t="s">
        <v>4</v>
      </c>
      <c r="G110" s="304" t="s">
        <v>730</v>
      </c>
      <c r="H110" s="180" t="s">
        <v>25</v>
      </c>
      <c r="I110" s="143"/>
    </row>
    <row r="111" spans="2:9">
      <c r="B111" s="326">
        <v>1</v>
      </c>
      <c r="C111" s="321" t="s">
        <v>26</v>
      </c>
      <c r="D111" s="431" t="s">
        <v>27</v>
      </c>
      <c r="E111" s="330">
        <v>42096</v>
      </c>
      <c r="F111" s="328">
        <v>100000</v>
      </c>
      <c r="G111" s="478">
        <v>1</v>
      </c>
      <c r="H111" s="477" t="s">
        <v>1302</v>
      </c>
      <c r="I111" s="156"/>
    </row>
    <row r="112" spans="2:9">
      <c r="B112" s="326">
        <f>B111+1</f>
        <v>2</v>
      </c>
      <c r="C112" s="321" t="s">
        <v>804</v>
      </c>
      <c r="D112" s="41" t="s">
        <v>805</v>
      </c>
      <c r="E112" s="330">
        <v>42096</v>
      </c>
      <c r="F112" s="328">
        <v>500000</v>
      </c>
      <c r="G112" s="478">
        <v>1</v>
      </c>
      <c r="H112" s="477" t="s">
        <v>1303</v>
      </c>
      <c r="I112" s="156"/>
    </row>
    <row r="113" spans="2:9">
      <c r="B113" s="326">
        <f t="shared" ref="B113:B120" si="3">B112+1</f>
        <v>3</v>
      </c>
      <c r="C113" s="321" t="s">
        <v>1304</v>
      </c>
      <c r="D113" s="41" t="s">
        <v>1114</v>
      </c>
      <c r="E113" s="330">
        <v>42096</v>
      </c>
      <c r="F113" s="328">
        <v>300000</v>
      </c>
      <c r="G113" s="478">
        <v>1</v>
      </c>
      <c r="H113" s="477" t="s">
        <v>1305</v>
      </c>
      <c r="I113" s="156"/>
    </row>
    <row r="114" spans="2:9">
      <c r="B114" s="326">
        <f t="shared" si="3"/>
        <v>4</v>
      </c>
      <c r="C114" s="321" t="s">
        <v>49</v>
      </c>
      <c r="D114" s="41" t="s">
        <v>43</v>
      </c>
      <c r="E114" s="330">
        <v>42100</v>
      </c>
      <c r="F114" s="328">
        <v>500000</v>
      </c>
      <c r="G114" s="478">
        <v>1</v>
      </c>
      <c r="H114" s="477" t="s">
        <v>1303</v>
      </c>
      <c r="I114" s="156"/>
    </row>
    <row r="115" spans="2:9">
      <c r="B115" s="326">
        <f t="shared" si="3"/>
        <v>5</v>
      </c>
      <c r="C115" s="321" t="s">
        <v>968</v>
      </c>
      <c r="D115" s="41" t="s">
        <v>907</v>
      </c>
      <c r="E115" s="330">
        <v>42101</v>
      </c>
      <c r="F115" s="328">
        <v>500000</v>
      </c>
      <c r="G115" s="478">
        <v>1</v>
      </c>
      <c r="H115" s="477" t="s">
        <v>1303</v>
      </c>
      <c r="I115" s="156"/>
    </row>
    <row r="116" spans="2:9">
      <c r="B116" s="326">
        <f t="shared" si="3"/>
        <v>6</v>
      </c>
      <c r="C116" s="321" t="s">
        <v>1044</v>
      </c>
      <c r="D116" s="525" t="s">
        <v>1058</v>
      </c>
      <c r="E116" s="330">
        <v>42102</v>
      </c>
      <c r="F116" s="328">
        <v>300000</v>
      </c>
      <c r="G116" s="478">
        <v>1</v>
      </c>
      <c r="H116" s="477" t="s">
        <v>1305</v>
      </c>
      <c r="I116" s="156"/>
    </row>
    <row r="117" spans="2:9">
      <c r="B117" s="326">
        <f t="shared" si="3"/>
        <v>7</v>
      </c>
      <c r="C117" s="321" t="s">
        <v>118</v>
      </c>
      <c r="D117" s="41" t="s">
        <v>93</v>
      </c>
      <c r="E117" s="330">
        <v>42102</v>
      </c>
      <c r="F117" s="328">
        <v>50000</v>
      </c>
      <c r="G117" s="478">
        <v>1</v>
      </c>
      <c r="H117" s="477" t="s">
        <v>1316</v>
      </c>
      <c r="I117" s="156"/>
    </row>
    <row r="118" spans="2:9">
      <c r="B118" s="326">
        <f t="shared" si="3"/>
        <v>8</v>
      </c>
      <c r="C118" s="321" t="s">
        <v>590</v>
      </c>
      <c r="D118" s="41" t="s">
        <v>132</v>
      </c>
      <c r="E118" s="330">
        <v>42109</v>
      </c>
      <c r="F118" s="328">
        <v>150000</v>
      </c>
      <c r="G118" s="478">
        <v>1</v>
      </c>
      <c r="H118" s="477" t="s">
        <v>1317</v>
      </c>
      <c r="I118" s="156"/>
    </row>
    <row r="119" spans="2:9">
      <c r="B119" s="326">
        <f t="shared" si="3"/>
        <v>9</v>
      </c>
      <c r="C119" s="321" t="s">
        <v>89</v>
      </c>
      <c r="D119" s="524" t="s">
        <v>90</v>
      </c>
      <c r="E119" s="330">
        <v>42107</v>
      </c>
      <c r="F119" s="328">
        <v>450000</v>
      </c>
      <c r="G119" s="478">
        <v>1</v>
      </c>
      <c r="H119" s="477" t="s">
        <v>1330</v>
      </c>
      <c r="I119" s="156"/>
    </row>
    <row r="120" spans="2:9">
      <c r="B120" s="326">
        <f t="shared" si="3"/>
        <v>10</v>
      </c>
      <c r="C120" s="321" t="s">
        <v>26</v>
      </c>
      <c r="D120" s="431" t="s">
        <v>27</v>
      </c>
      <c r="E120" s="330">
        <v>42107</v>
      </c>
      <c r="F120" s="328">
        <v>100000</v>
      </c>
      <c r="G120" s="478">
        <v>1</v>
      </c>
      <c r="H120" s="477" t="s">
        <v>1302</v>
      </c>
      <c r="I120" s="156"/>
    </row>
    <row r="121" spans="2:9">
      <c r="B121" s="331">
        <v>11</v>
      </c>
      <c r="C121" s="332" t="s">
        <v>699</v>
      </c>
      <c r="D121" s="333" t="s">
        <v>224</v>
      </c>
      <c r="E121" s="479">
        <v>42102</v>
      </c>
      <c r="F121" s="335">
        <v>100000</v>
      </c>
      <c r="G121" s="481">
        <v>1</v>
      </c>
      <c r="H121" s="482" t="s">
        <v>1302</v>
      </c>
      <c r="I121" s="332"/>
    </row>
    <row r="122" spans="2:9" ht="15.75" thickBot="1">
      <c r="H122" s="446" t="s">
        <v>647</v>
      </c>
      <c r="I122" s="234">
        <f>SUM(F111:F121)</f>
        <v>3050000</v>
      </c>
    </row>
    <row r="123" spans="2:9" ht="15.75" thickTop="1"/>
    <row r="124" spans="2:9">
      <c r="B124" s="253" t="s">
        <v>127</v>
      </c>
      <c r="C124" s="180" t="s">
        <v>2</v>
      </c>
      <c r="D124" s="223" t="s">
        <v>3</v>
      </c>
      <c r="E124" s="180" t="s">
        <v>10</v>
      </c>
      <c r="F124" s="208" t="s">
        <v>4</v>
      </c>
      <c r="G124" s="304" t="s">
        <v>730</v>
      </c>
      <c r="H124" s="180" t="s">
        <v>25</v>
      </c>
    </row>
    <row r="125" spans="2:9">
      <c r="B125" s="326">
        <v>1</v>
      </c>
      <c r="C125" s="321" t="s">
        <v>625</v>
      </c>
      <c r="D125" s="41" t="s">
        <v>626</v>
      </c>
      <c r="E125" s="322">
        <v>42101</v>
      </c>
      <c r="F125" s="323">
        <v>58449</v>
      </c>
      <c r="G125" s="478">
        <v>1</v>
      </c>
      <c r="H125" s="477" t="s">
        <v>1312</v>
      </c>
    </row>
    <row r="126" spans="2:9">
      <c r="B126" s="326">
        <f>B125+1</f>
        <v>2</v>
      </c>
      <c r="C126" s="321" t="s">
        <v>128</v>
      </c>
      <c r="D126" s="498" t="s">
        <v>126</v>
      </c>
      <c r="E126" s="330">
        <v>42101</v>
      </c>
      <c r="F126" s="328">
        <v>162335</v>
      </c>
      <c r="G126" s="324">
        <v>1</v>
      </c>
      <c r="H126" s="329" t="s">
        <v>1313</v>
      </c>
    </row>
    <row r="127" spans="2:9">
      <c r="B127" s="326">
        <f>B126+1</f>
        <v>3</v>
      </c>
      <c r="C127" s="321" t="s">
        <v>633</v>
      </c>
      <c r="D127" s="409">
        <v>962744</v>
      </c>
      <c r="E127" s="327">
        <v>42101</v>
      </c>
      <c r="F127" s="328">
        <v>25000</v>
      </c>
      <c r="G127" s="324">
        <v>1</v>
      </c>
      <c r="H127" s="329" t="s">
        <v>1314</v>
      </c>
    </row>
    <row r="128" spans="2:9">
      <c r="B128" s="21">
        <v>4</v>
      </c>
      <c r="C128" s="321" t="s">
        <v>1060</v>
      </c>
      <c r="D128" s="21">
        <v>963185</v>
      </c>
      <c r="E128" s="417">
        <v>42101</v>
      </c>
      <c r="F128" s="500">
        <v>168000</v>
      </c>
      <c r="G128" s="21">
        <v>1</v>
      </c>
      <c r="H128" t="s">
        <v>1315</v>
      </c>
    </row>
    <row r="129" spans="2:9" ht="15.75" thickBot="1">
      <c r="B129" s="248"/>
      <c r="C129" s="248"/>
      <c r="D129" s="248"/>
      <c r="E129" s="248"/>
      <c r="F129" s="248"/>
      <c r="G129" s="248"/>
      <c r="H129" s="447" t="s">
        <v>647</v>
      </c>
      <c r="I129" s="181">
        <f>SUM(F125:F128)</f>
        <v>413784</v>
      </c>
    </row>
    <row r="130" spans="2:9" ht="15.75" thickTop="1"/>
    <row r="132" spans="2:9">
      <c r="B132" s="303" t="s">
        <v>1042</v>
      </c>
      <c r="C132" s="304" t="s">
        <v>2</v>
      </c>
      <c r="D132" s="305" t="s">
        <v>3</v>
      </c>
      <c r="E132" s="304" t="s">
        <v>10</v>
      </c>
      <c r="F132" s="304" t="s">
        <v>4</v>
      </c>
      <c r="G132" s="304" t="s">
        <v>193</v>
      </c>
      <c r="H132" s="304" t="s">
        <v>5</v>
      </c>
    </row>
    <row r="133" spans="2:9">
      <c r="B133" s="475">
        <v>1</v>
      </c>
      <c r="C133" s="34" t="s">
        <v>633</v>
      </c>
      <c r="D133" s="475">
        <v>962744</v>
      </c>
      <c r="E133" s="494">
        <v>42101</v>
      </c>
      <c r="F133" s="500">
        <v>38500</v>
      </c>
      <c r="G133" s="475">
        <v>1</v>
      </c>
      <c r="H133" s="34" t="s">
        <v>1311</v>
      </c>
    </row>
    <row r="134" spans="2:9" ht="15.75" thickBot="1">
      <c r="B134" s="248"/>
      <c r="C134" s="248"/>
      <c r="D134" s="248"/>
      <c r="E134" s="248"/>
      <c r="F134" s="248"/>
      <c r="G134" s="248"/>
      <c r="H134" s="427" t="s">
        <v>647</v>
      </c>
      <c r="I134" s="188">
        <f>SUM(F133:F133)</f>
        <v>38500</v>
      </c>
    </row>
    <row r="135" spans="2:9" ht="15.75" thickTop="1"/>
    <row r="137" spans="2:9">
      <c r="B137" s="461" t="s">
        <v>1067</v>
      </c>
      <c r="C137" s="140" t="s">
        <v>2</v>
      </c>
      <c r="D137" s="224" t="s">
        <v>3</v>
      </c>
      <c r="E137" s="461" t="s">
        <v>10</v>
      </c>
      <c r="F137" s="461" t="s">
        <v>4</v>
      </c>
      <c r="G137" s="180" t="s">
        <v>193</v>
      </c>
      <c r="H137" s="180" t="s">
        <v>25</v>
      </c>
      <c r="I137" s="193"/>
    </row>
    <row r="138" spans="2:9">
      <c r="B138" s="336">
        <v>1</v>
      </c>
      <c r="C138" s="332" t="s">
        <v>231</v>
      </c>
      <c r="D138" s="522">
        <v>970654</v>
      </c>
      <c r="E138" s="479">
        <v>42101</v>
      </c>
      <c r="F138" s="503">
        <v>405000</v>
      </c>
      <c r="G138" s="336">
        <v>1</v>
      </c>
      <c r="H138" s="337" t="s">
        <v>1329</v>
      </c>
      <c r="I138" s="193"/>
    </row>
    <row r="139" spans="2:9" ht="15.75" thickBot="1">
      <c r="H139" s="440" t="s">
        <v>768</v>
      </c>
      <c r="I139" s="188">
        <f>SUM(F138)</f>
        <v>405000</v>
      </c>
    </row>
    <row r="140" spans="2:9" ht="15.75" thickTop="1"/>
    <row r="141" spans="2:9">
      <c r="B141" s="461" t="s">
        <v>903</v>
      </c>
      <c r="C141" s="140" t="s">
        <v>2</v>
      </c>
      <c r="D141" s="224" t="s">
        <v>3</v>
      </c>
      <c r="E141" s="461" t="s">
        <v>10</v>
      </c>
      <c r="F141" s="461" t="s">
        <v>4</v>
      </c>
      <c r="G141" s="180" t="s">
        <v>193</v>
      </c>
      <c r="H141" s="180" t="s">
        <v>25</v>
      </c>
      <c r="I141" s="193"/>
    </row>
    <row r="142" spans="2:9">
      <c r="B142" s="336">
        <v>1</v>
      </c>
      <c r="C142" s="332" t="s">
        <v>1200</v>
      </c>
      <c r="D142" s="522">
        <v>902859</v>
      </c>
      <c r="E142" s="479">
        <v>42100</v>
      </c>
      <c r="F142" s="503">
        <v>3193000</v>
      </c>
      <c r="G142" s="336">
        <v>1</v>
      </c>
      <c r="H142" s="337" t="s">
        <v>1331</v>
      </c>
      <c r="I142" s="193"/>
    </row>
    <row r="143" spans="2:9" ht="15.75" thickBot="1">
      <c r="C143" s="48"/>
      <c r="H143" s="440" t="s">
        <v>768</v>
      </c>
      <c r="I143" s="188">
        <f>SUM(F142)</f>
        <v>3193000</v>
      </c>
    </row>
    <row r="144" spans="2:9" ht="15.75" thickTop="1">
      <c r="C144" s="48"/>
      <c r="H144" s="440"/>
      <c r="I144" s="221"/>
    </row>
    <row r="145" spans="2:9">
      <c r="B145" s="461" t="s">
        <v>1203</v>
      </c>
      <c r="C145" s="140" t="s">
        <v>2</v>
      </c>
      <c r="D145" s="224" t="s">
        <v>3</v>
      </c>
      <c r="E145" s="461" t="s">
        <v>10</v>
      </c>
      <c r="F145" s="461" t="s">
        <v>4</v>
      </c>
      <c r="G145" s="180" t="s">
        <v>193</v>
      </c>
      <c r="H145" s="180" t="s">
        <v>25</v>
      </c>
      <c r="I145" s="193"/>
    </row>
    <row r="146" spans="2:9">
      <c r="B146" s="191">
        <v>1</v>
      </c>
      <c r="C146" s="329" t="s">
        <v>1200</v>
      </c>
      <c r="D146" s="475">
        <v>902859</v>
      </c>
      <c r="E146" s="327">
        <v>42096</v>
      </c>
      <c r="F146" s="543">
        <v>401000</v>
      </c>
      <c r="G146" s="357">
        <v>1</v>
      </c>
      <c r="H146" s="544" t="s">
        <v>1250</v>
      </c>
      <c r="I146" s="193"/>
    </row>
    <row r="147" spans="2:9">
      <c r="B147" s="191">
        <v>2</v>
      </c>
      <c r="C147" s="329" t="s">
        <v>1200</v>
      </c>
      <c r="D147" s="475">
        <v>902859</v>
      </c>
      <c r="E147" s="327">
        <v>42100</v>
      </c>
      <c r="F147" s="543">
        <v>580240</v>
      </c>
      <c r="G147" s="324">
        <v>1</v>
      </c>
      <c r="H147" s="329" t="s">
        <v>1250</v>
      </c>
      <c r="I147" s="193"/>
    </row>
    <row r="148" spans="2:9">
      <c r="B148" s="191">
        <v>3</v>
      </c>
      <c r="C148" s="329" t="s">
        <v>1200</v>
      </c>
      <c r="D148" s="475">
        <v>902859</v>
      </c>
      <c r="E148" s="327">
        <v>42100</v>
      </c>
      <c r="F148" s="543">
        <v>605000</v>
      </c>
      <c r="G148" s="324">
        <v>1</v>
      </c>
      <c r="H148" s="329" t="s">
        <v>1250</v>
      </c>
      <c r="I148" s="193"/>
    </row>
    <row r="149" spans="2:9">
      <c r="B149" s="191">
        <v>4</v>
      </c>
      <c r="C149" s="329" t="s">
        <v>231</v>
      </c>
      <c r="D149" s="475">
        <v>970654</v>
      </c>
      <c r="E149" s="327">
        <v>42109</v>
      </c>
      <c r="F149" s="543">
        <v>336000</v>
      </c>
      <c r="G149" s="324">
        <v>1</v>
      </c>
      <c r="H149" s="329" t="s">
        <v>1250</v>
      </c>
      <c r="I149" s="193"/>
    </row>
    <row r="150" spans="2:9">
      <c r="B150" s="196">
        <v>5</v>
      </c>
      <c r="C150" s="337" t="s">
        <v>1328</v>
      </c>
      <c r="D150" s="481">
        <v>210714</v>
      </c>
      <c r="E150" s="334">
        <v>42109</v>
      </c>
      <c r="F150" s="553">
        <v>741000</v>
      </c>
      <c r="G150" s="336">
        <v>1</v>
      </c>
      <c r="H150" s="337" t="s">
        <v>1250</v>
      </c>
      <c r="I150" s="554"/>
    </row>
    <row r="151" spans="2:9" ht="15.75" thickBot="1">
      <c r="H151" s="440" t="s">
        <v>768</v>
      </c>
      <c r="I151" s="187">
        <f>SUM(F146:F150)</f>
        <v>2663240</v>
      </c>
    </row>
    <row r="152" spans="2:9" ht="15.75" thickTop="1">
      <c r="C152" s="48"/>
      <c r="H152" s="440"/>
      <c r="I152" s="221"/>
    </row>
    <row r="153" spans="2:9">
      <c r="B153" s="461" t="s">
        <v>6</v>
      </c>
      <c r="C153" s="140" t="s">
        <v>2</v>
      </c>
      <c r="D153" s="224" t="s">
        <v>3</v>
      </c>
      <c r="E153" s="461" t="s">
        <v>10</v>
      </c>
      <c r="F153" s="461" t="s">
        <v>4</v>
      </c>
      <c r="G153" s="180" t="s">
        <v>193</v>
      </c>
      <c r="H153" s="180" t="s">
        <v>25</v>
      </c>
      <c r="I153" s="193"/>
    </row>
    <row r="154" spans="2:9">
      <c r="B154" s="191">
        <v>1</v>
      </c>
      <c r="C154" s="512" t="s">
        <v>1333</v>
      </c>
      <c r="D154" s="41" t="s">
        <v>1345</v>
      </c>
      <c r="E154" s="327">
        <v>42095</v>
      </c>
      <c r="F154" s="535">
        <v>391000</v>
      </c>
      <c r="G154" s="326">
        <v>1</v>
      </c>
      <c r="H154" s="512" t="s">
        <v>1337</v>
      </c>
      <c r="I154" s="193"/>
    </row>
    <row r="155" spans="2:9">
      <c r="B155" s="191">
        <v>2</v>
      </c>
      <c r="C155" s="512" t="s">
        <v>1333</v>
      </c>
      <c r="D155" s="41" t="s">
        <v>1345</v>
      </c>
      <c r="E155" s="327">
        <v>42095</v>
      </c>
      <c r="F155" s="535">
        <v>842000</v>
      </c>
      <c r="G155" s="326">
        <v>1</v>
      </c>
      <c r="H155" s="512" t="s">
        <v>1338</v>
      </c>
      <c r="I155" s="193"/>
    </row>
    <row r="156" spans="2:9">
      <c r="B156" s="191">
        <v>3</v>
      </c>
      <c r="C156" s="512" t="s">
        <v>727</v>
      </c>
      <c r="D156" s="41" t="s">
        <v>728</v>
      </c>
      <c r="E156" s="327">
        <v>42100</v>
      </c>
      <c r="F156" s="535">
        <v>2222700</v>
      </c>
      <c r="G156" s="326">
        <v>2</v>
      </c>
      <c r="H156" s="512" t="s">
        <v>1339</v>
      </c>
      <c r="I156" s="193"/>
    </row>
    <row r="157" spans="2:9">
      <c r="B157" s="191">
        <v>4</v>
      </c>
      <c r="C157" s="512" t="s">
        <v>1334</v>
      </c>
      <c r="D157" s="41" t="s">
        <v>1344</v>
      </c>
      <c r="E157" s="327">
        <v>42107</v>
      </c>
      <c r="F157" s="535">
        <v>2572250</v>
      </c>
      <c r="G157" s="326">
        <v>1</v>
      </c>
      <c r="H157" s="512" t="s">
        <v>1340</v>
      </c>
      <c r="I157" s="193"/>
    </row>
    <row r="158" spans="2:9">
      <c r="B158" s="191">
        <v>5</v>
      </c>
      <c r="C158" s="512" t="s">
        <v>727</v>
      </c>
      <c r="D158" s="41" t="s">
        <v>728</v>
      </c>
      <c r="E158" s="327">
        <v>42109</v>
      </c>
      <c r="F158" s="535">
        <v>1909800</v>
      </c>
      <c r="G158" s="326">
        <v>2</v>
      </c>
      <c r="H158" s="512" t="s">
        <v>819</v>
      </c>
      <c r="I158" s="193"/>
    </row>
    <row r="159" spans="2:9">
      <c r="B159" s="191">
        <v>6</v>
      </c>
      <c r="C159" s="512" t="s">
        <v>1306</v>
      </c>
      <c r="D159" s="32">
        <v>899458</v>
      </c>
      <c r="E159" s="327">
        <v>42109</v>
      </c>
      <c r="F159" s="535">
        <v>187500</v>
      </c>
      <c r="G159" s="326">
        <v>1</v>
      </c>
      <c r="H159" s="512" t="s">
        <v>1341</v>
      </c>
      <c r="I159" s="193"/>
    </row>
    <row r="160" spans="2:9" ht="15.75" thickBot="1">
      <c r="B160" s="248"/>
      <c r="C160" s="248"/>
      <c r="D160" s="248"/>
      <c r="E160" s="248"/>
      <c r="F160" s="248"/>
      <c r="G160" s="248"/>
      <c r="H160" s="427" t="s">
        <v>768</v>
      </c>
      <c r="I160" s="188">
        <f>SUM(F154:F159)</f>
        <v>8125250</v>
      </c>
    </row>
    <row r="161" spans="2:9" ht="15.75" thickTop="1">
      <c r="B161" s="7"/>
      <c r="C161" s="7"/>
      <c r="D161" s="7"/>
      <c r="E161" s="7"/>
      <c r="F161" s="7"/>
      <c r="G161" s="7"/>
      <c r="H161" s="473"/>
      <c r="I161" s="221"/>
    </row>
    <row r="162" spans="2:9">
      <c r="B162" s="7"/>
      <c r="C162" s="7"/>
      <c r="D162" s="7"/>
      <c r="E162" s="7"/>
      <c r="F162" s="7"/>
      <c r="G162" s="7"/>
      <c r="H162" s="473"/>
      <c r="I162" s="221"/>
    </row>
    <row r="163" spans="2:9">
      <c r="B163" s="7"/>
      <c r="C163" s="7"/>
      <c r="D163" s="7"/>
      <c r="E163" s="7"/>
      <c r="F163" s="7"/>
      <c r="G163" s="7"/>
      <c r="H163" s="473"/>
      <c r="I163" s="221"/>
    </row>
    <row r="164" spans="2:9">
      <c r="B164" s="153"/>
      <c r="C164" s="156"/>
      <c r="D164" s="156"/>
    </row>
    <row r="165" spans="2:9">
      <c r="B165" s="157" t="s">
        <v>487</v>
      </c>
      <c r="C165" s="156"/>
      <c r="D165" s="158" t="s">
        <v>83</v>
      </c>
    </row>
    <row r="166" spans="2:9">
      <c r="B166" s="159" t="s">
        <v>85</v>
      </c>
      <c r="C166" s="156"/>
      <c r="D166" s="160" t="s">
        <v>86</v>
      </c>
    </row>
  </sheetData>
  <pageMargins left="0.70866141732283472" right="0.70866141732283472" top="0.74803149606299213" bottom="0.74803149606299213" header="0.31496062992125984" footer="0.31496062992125984"/>
  <pageSetup scale="60" orientation="portrait" horizontalDpi="4294967292" verticalDpi="72" r:id="rId1"/>
  <headerFooter scaleWithDoc="0"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8"/>
  <sheetViews>
    <sheetView workbookViewId="0">
      <selection activeCell="L14" sqref="L14"/>
    </sheetView>
  </sheetViews>
  <sheetFormatPr defaultRowHeight="15"/>
  <cols>
    <col min="2" max="2" width="24" customWidth="1"/>
    <col min="4" max="4" width="13.140625" customWidth="1"/>
    <col min="5" max="5" width="15.42578125" customWidth="1"/>
    <col min="6" max="6" width="11.140625" customWidth="1"/>
    <col min="7" max="7" width="33.7109375" customWidth="1"/>
    <col min="8" max="8" width="14.85546875" customWidth="1"/>
  </cols>
  <sheetData>
    <row r="1" spans="1:14" ht="17.25">
      <c r="B1" s="1985" t="s">
        <v>0</v>
      </c>
      <c r="C1" s="1985"/>
      <c r="D1" s="1985"/>
      <c r="E1" s="1985"/>
      <c r="F1" s="1985"/>
      <c r="G1" s="1985"/>
    </row>
    <row r="2" spans="1:14" ht="17.25">
      <c r="B2" s="1985" t="s">
        <v>1347</v>
      </c>
      <c r="C2" s="1985"/>
      <c r="D2" s="1985"/>
      <c r="E2" s="1985"/>
      <c r="F2" s="1985"/>
      <c r="G2" s="1985"/>
    </row>
    <row r="5" spans="1:14">
      <c r="A5" s="253" t="s">
        <v>7</v>
      </c>
      <c r="B5" s="180" t="s">
        <v>2</v>
      </c>
      <c r="C5" s="223" t="s">
        <v>3</v>
      </c>
      <c r="D5" s="304" t="s">
        <v>10</v>
      </c>
      <c r="E5" s="304" t="s">
        <v>4</v>
      </c>
      <c r="F5" s="304" t="s">
        <v>193</v>
      </c>
      <c r="G5" s="180" t="s">
        <v>25</v>
      </c>
    </row>
    <row r="6" spans="1:14">
      <c r="A6" s="326">
        <v>1</v>
      </c>
      <c r="B6" s="321" t="s">
        <v>968</v>
      </c>
      <c r="C6" s="525" t="s">
        <v>907</v>
      </c>
      <c r="D6" s="327">
        <v>42111</v>
      </c>
      <c r="E6" s="328">
        <v>500000</v>
      </c>
      <c r="F6" s="326">
        <v>1</v>
      </c>
      <c r="G6" s="477" t="s">
        <v>1348</v>
      </c>
      <c r="H6" s="34"/>
    </row>
    <row r="7" spans="1:14">
      <c r="A7" s="326">
        <f>A6+1</f>
        <v>2</v>
      </c>
      <c r="B7" s="321" t="s">
        <v>968</v>
      </c>
      <c r="C7" s="525" t="s">
        <v>907</v>
      </c>
      <c r="D7" s="327">
        <v>42111</v>
      </c>
      <c r="E7" s="328">
        <v>200000</v>
      </c>
      <c r="F7" s="326">
        <v>1</v>
      </c>
      <c r="G7" s="477" t="s">
        <v>1349</v>
      </c>
      <c r="H7" s="34"/>
    </row>
    <row r="8" spans="1:14">
      <c r="A8" s="326">
        <f t="shared" ref="A8:A16" si="0">A7+1</f>
        <v>3</v>
      </c>
      <c r="B8" s="321" t="s">
        <v>63</v>
      </c>
      <c r="C8" s="525" t="s">
        <v>27</v>
      </c>
      <c r="D8" s="327">
        <v>42114</v>
      </c>
      <c r="E8" s="328">
        <v>50000</v>
      </c>
      <c r="F8" s="478">
        <v>1</v>
      </c>
      <c r="G8" s="477" t="s">
        <v>1350</v>
      </c>
      <c r="H8" s="34"/>
    </row>
    <row r="9" spans="1:14">
      <c r="A9" s="326">
        <f t="shared" si="0"/>
        <v>4</v>
      </c>
      <c r="B9" s="321" t="s">
        <v>699</v>
      </c>
      <c r="C9" s="524" t="s">
        <v>224</v>
      </c>
      <c r="D9" s="327">
        <v>42114</v>
      </c>
      <c r="E9" s="328">
        <v>100000</v>
      </c>
      <c r="F9" s="478">
        <v>1</v>
      </c>
      <c r="G9" s="477" t="s">
        <v>1351</v>
      </c>
      <c r="H9" s="34"/>
    </row>
    <row r="10" spans="1:14">
      <c r="A10" s="326">
        <f t="shared" si="0"/>
        <v>5</v>
      </c>
      <c r="B10" s="321" t="s">
        <v>49</v>
      </c>
      <c r="C10" s="525" t="s">
        <v>43</v>
      </c>
      <c r="D10" s="327">
        <v>42115</v>
      </c>
      <c r="E10" s="328">
        <v>700000</v>
      </c>
      <c r="F10" s="326">
        <v>1</v>
      </c>
      <c r="G10" s="477" t="s">
        <v>1352</v>
      </c>
      <c r="H10" s="34"/>
    </row>
    <row r="11" spans="1:14">
      <c r="A11" s="326">
        <f t="shared" si="0"/>
        <v>6</v>
      </c>
      <c r="B11" s="321" t="s">
        <v>1044</v>
      </c>
      <c r="C11" s="41" t="s">
        <v>1058</v>
      </c>
      <c r="D11" s="327">
        <v>42118</v>
      </c>
      <c r="E11" s="328">
        <v>500000</v>
      </c>
      <c r="F11" s="326">
        <v>1</v>
      </c>
      <c r="G11" s="477" t="s">
        <v>1348</v>
      </c>
      <c r="H11" s="34"/>
      <c r="N11" s="7"/>
    </row>
    <row r="12" spans="1:14">
      <c r="A12" s="326">
        <f t="shared" si="0"/>
        <v>7</v>
      </c>
      <c r="B12" s="321" t="s">
        <v>810</v>
      </c>
      <c r="C12" s="41" t="s">
        <v>719</v>
      </c>
      <c r="D12" s="327">
        <v>42121</v>
      </c>
      <c r="E12" s="328">
        <v>700000</v>
      </c>
      <c r="F12" s="326">
        <v>1</v>
      </c>
      <c r="G12" s="477" t="s">
        <v>1352</v>
      </c>
      <c r="H12" s="34"/>
    </row>
    <row r="13" spans="1:14">
      <c r="A13" s="326">
        <f t="shared" si="0"/>
        <v>8</v>
      </c>
      <c r="B13" s="321" t="s">
        <v>1304</v>
      </c>
      <c r="C13" s="41" t="s">
        <v>1114</v>
      </c>
      <c r="D13" s="327">
        <v>42123</v>
      </c>
      <c r="E13" s="328">
        <v>300000</v>
      </c>
      <c r="F13" s="326">
        <v>1</v>
      </c>
      <c r="G13" s="477" t="s">
        <v>1353</v>
      </c>
      <c r="H13" s="34"/>
    </row>
    <row r="14" spans="1:14">
      <c r="A14" s="326">
        <f t="shared" si="0"/>
        <v>9</v>
      </c>
      <c r="B14" s="321" t="s">
        <v>807</v>
      </c>
      <c r="C14" s="536" t="s">
        <v>976</v>
      </c>
      <c r="D14" s="327">
        <v>42123</v>
      </c>
      <c r="E14" s="328">
        <v>150000</v>
      </c>
      <c r="F14" s="326">
        <v>1</v>
      </c>
      <c r="G14" s="477" t="s">
        <v>1354</v>
      </c>
      <c r="H14" s="34"/>
    </row>
    <row r="15" spans="1:14">
      <c r="A15" s="326">
        <f t="shared" si="0"/>
        <v>10</v>
      </c>
      <c r="B15" s="321" t="s">
        <v>63</v>
      </c>
      <c r="C15" s="41" t="s">
        <v>27</v>
      </c>
      <c r="D15" s="327">
        <v>42124</v>
      </c>
      <c r="E15" s="328">
        <v>100000</v>
      </c>
      <c r="F15" s="326">
        <v>1</v>
      </c>
      <c r="G15" s="477" t="s">
        <v>1351</v>
      </c>
      <c r="H15" s="34"/>
    </row>
    <row r="16" spans="1:14">
      <c r="A16" s="326">
        <f t="shared" si="0"/>
        <v>11</v>
      </c>
      <c r="B16" s="321" t="s">
        <v>1355</v>
      </c>
      <c r="C16" s="525" t="s">
        <v>1371</v>
      </c>
      <c r="D16" s="327">
        <v>42124</v>
      </c>
      <c r="E16" s="328">
        <v>500000</v>
      </c>
      <c r="F16" s="326">
        <v>1</v>
      </c>
      <c r="G16" s="477" t="s">
        <v>1348</v>
      </c>
      <c r="H16" s="34"/>
    </row>
    <row r="17" spans="1:8" ht="15.75" thickBot="1">
      <c r="A17" s="248"/>
      <c r="B17" s="248"/>
      <c r="C17" s="526"/>
      <c r="D17" s="248"/>
      <c r="E17" s="248"/>
      <c r="F17" s="420"/>
      <c r="G17" s="429" t="s">
        <v>647</v>
      </c>
      <c r="H17" s="181">
        <f>SUM(E6:E16)</f>
        <v>3800000</v>
      </c>
    </row>
    <row r="18" spans="1:8" ht="15.75" thickTop="1"/>
    <row r="20" spans="1:8">
      <c r="A20" s="303" t="s">
        <v>8</v>
      </c>
      <c r="B20" s="304" t="s">
        <v>2</v>
      </c>
      <c r="C20" s="305" t="s">
        <v>3</v>
      </c>
      <c r="D20" s="304" t="s">
        <v>10</v>
      </c>
      <c r="E20" s="304" t="s">
        <v>4</v>
      </c>
      <c r="F20" s="304" t="s">
        <v>193</v>
      </c>
      <c r="G20" s="304" t="s">
        <v>5</v>
      </c>
    </row>
    <row r="21" spans="1:8">
      <c r="A21" s="320">
        <v>1</v>
      </c>
      <c r="B21" s="505" t="s">
        <v>118</v>
      </c>
      <c r="C21" s="41" t="s">
        <v>93</v>
      </c>
      <c r="D21" s="531">
        <v>42111</v>
      </c>
      <c r="E21" s="532">
        <v>11500</v>
      </c>
      <c r="F21" s="326">
        <v>1</v>
      </c>
      <c r="G21" s="512" t="s">
        <v>1050</v>
      </c>
    </row>
    <row r="22" spans="1:8">
      <c r="A22" s="326">
        <f>A21+1</f>
        <v>2</v>
      </c>
      <c r="B22" s="321" t="s">
        <v>89</v>
      </c>
      <c r="C22" s="524" t="s">
        <v>90</v>
      </c>
      <c r="D22" s="330">
        <v>42111</v>
      </c>
      <c r="E22" s="328">
        <v>5700</v>
      </c>
      <c r="F22" s="326">
        <v>1</v>
      </c>
      <c r="G22" s="329" t="s">
        <v>1362</v>
      </c>
      <c r="H22" s="34"/>
    </row>
    <row r="23" spans="1:8">
      <c r="A23" s="326">
        <v>3</v>
      </c>
      <c r="B23" s="321" t="s">
        <v>968</v>
      </c>
      <c r="C23" s="41" t="s">
        <v>907</v>
      </c>
      <c r="D23" s="327">
        <v>42114</v>
      </c>
      <c r="E23" s="328">
        <v>100000</v>
      </c>
      <c r="F23" s="326">
        <v>1</v>
      </c>
      <c r="G23" s="329" t="s">
        <v>504</v>
      </c>
      <c r="H23" s="34"/>
    </row>
    <row r="24" spans="1:8">
      <c r="A24" s="326">
        <v>4</v>
      </c>
      <c r="B24" s="321" t="s">
        <v>968</v>
      </c>
      <c r="C24" s="41" t="s">
        <v>907</v>
      </c>
      <c r="D24" s="494">
        <v>42114</v>
      </c>
      <c r="E24" s="500">
        <v>51000</v>
      </c>
      <c r="F24" s="475">
        <v>1</v>
      </c>
      <c r="G24" s="34" t="s">
        <v>1110</v>
      </c>
      <c r="H24" s="34"/>
    </row>
    <row r="25" spans="1:8">
      <c r="A25" s="326">
        <v>5</v>
      </c>
      <c r="B25" s="321" t="s">
        <v>968</v>
      </c>
      <c r="C25" s="41" t="s">
        <v>907</v>
      </c>
      <c r="D25" s="327">
        <v>42114</v>
      </c>
      <c r="E25" s="328">
        <v>51000</v>
      </c>
      <c r="F25" s="326">
        <v>1</v>
      </c>
      <c r="G25" s="329" t="s">
        <v>1110</v>
      </c>
      <c r="H25" s="34"/>
    </row>
    <row r="26" spans="1:8">
      <c r="A26" s="326">
        <v>6</v>
      </c>
      <c r="B26" s="321" t="s">
        <v>968</v>
      </c>
      <c r="C26" s="41" t="s">
        <v>907</v>
      </c>
      <c r="D26" s="327">
        <v>42114</v>
      </c>
      <c r="E26" s="328">
        <v>51000</v>
      </c>
      <c r="F26" s="326">
        <v>1</v>
      </c>
      <c r="G26" s="329" t="s">
        <v>1110</v>
      </c>
      <c r="H26" s="34"/>
    </row>
    <row r="27" spans="1:8">
      <c r="A27" s="326">
        <v>7</v>
      </c>
      <c r="B27" s="321" t="s">
        <v>699</v>
      </c>
      <c r="C27" s="524" t="s">
        <v>224</v>
      </c>
      <c r="D27" s="327">
        <v>42114</v>
      </c>
      <c r="E27" s="328">
        <v>11500</v>
      </c>
      <c r="F27" s="326">
        <v>1</v>
      </c>
      <c r="G27" s="329" t="s">
        <v>525</v>
      </c>
      <c r="H27" s="34"/>
    </row>
    <row r="28" spans="1:8">
      <c r="A28" s="326">
        <v>8</v>
      </c>
      <c r="B28" s="321" t="s">
        <v>699</v>
      </c>
      <c r="C28" s="524" t="s">
        <v>224</v>
      </c>
      <c r="D28" s="327">
        <v>42114</v>
      </c>
      <c r="E28" s="328">
        <v>26500</v>
      </c>
      <c r="F28" s="326">
        <v>1</v>
      </c>
      <c r="G28" s="329" t="s">
        <v>543</v>
      </c>
      <c r="H28" s="34"/>
    </row>
    <row r="29" spans="1:8">
      <c r="A29" s="326">
        <v>9</v>
      </c>
      <c r="B29" s="321" t="s">
        <v>699</v>
      </c>
      <c r="C29" s="524" t="s">
        <v>224</v>
      </c>
      <c r="D29" s="327">
        <v>42114</v>
      </c>
      <c r="E29" s="328">
        <v>6500</v>
      </c>
      <c r="F29" s="326">
        <v>1</v>
      </c>
      <c r="G29" s="329" t="s">
        <v>820</v>
      </c>
      <c r="H29" s="34"/>
    </row>
    <row r="30" spans="1:8">
      <c r="A30" s="326">
        <v>10</v>
      </c>
      <c r="B30" s="321" t="s">
        <v>1141</v>
      </c>
      <c r="C30" s="518">
        <v>975130</v>
      </c>
      <c r="D30" s="327">
        <v>42115</v>
      </c>
      <c r="E30" s="328">
        <v>51500</v>
      </c>
      <c r="F30" s="326">
        <v>1</v>
      </c>
      <c r="G30" s="329" t="s">
        <v>561</v>
      </c>
      <c r="H30" s="34"/>
    </row>
    <row r="31" spans="1:8">
      <c r="A31" s="326">
        <v>11</v>
      </c>
      <c r="B31" s="321" t="s">
        <v>118</v>
      </c>
      <c r="C31" s="41" t="s">
        <v>93</v>
      </c>
      <c r="D31" s="327">
        <v>42115</v>
      </c>
      <c r="E31" s="328">
        <v>51000</v>
      </c>
      <c r="F31" s="326">
        <v>1</v>
      </c>
      <c r="G31" s="329" t="s">
        <v>1363</v>
      </c>
      <c r="H31" s="34"/>
    </row>
    <row r="32" spans="1:8">
      <c r="A32" s="326">
        <v>12</v>
      </c>
      <c r="B32" s="321" t="s">
        <v>118</v>
      </c>
      <c r="C32" s="41" t="s">
        <v>93</v>
      </c>
      <c r="D32" s="327">
        <v>42115</v>
      </c>
      <c r="E32" s="328">
        <v>6500</v>
      </c>
      <c r="F32" s="326">
        <v>1</v>
      </c>
      <c r="G32" s="329" t="s">
        <v>1122</v>
      </c>
      <c r="H32" s="34"/>
    </row>
    <row r="33" spans="1:8">
      <c r="A33" s="326">
        <v>13</v>
      </c>
      <c r="B33" s="321" t="s">
        <v>971</v>
      </c>
      <c r="C33" s="41" t="s">
        <v>1038</v>
      </c>
      <c r="D33" s="327">
        <v>42116</v>
      </c>
      <c r="E33" s="328">
        <v>11600</v>
      </c>
      <c r="F33" s="326">
        <v>1</v>
      </c>
      <c r="G33" s="329" t="s">
        <v>1052</v>
      </c>
      <c r="H33" s="34"/>
    </row>
    <row r="34" spans="1:8">
      <c r="A34" s="326">
        <v>14</v>
      </c>
      <c r="B34" s="321" t="s">
        <v>971</v>
      </c>
      <c r="C34" s="41" t="s">
        <v>1038</v>
      </c>
      <c r="D34" s="327">
        <v>42117</v>
      </c>
      <c r="E34" s="328">
        <v>11500</v>
      </c>
      <c r="F34" s="326">
        <v>1</v>
      </c>
      <c r="G34" s="329" t="s">
        <v>525</v>
      </c>
      <c r="H34" s="34"/>
    </row>
    <row r="35" spans="1:8">
      <c r="A35" s="326">
        <f>A34+1</f>
        <v>15</v>
      </c>
      <c r="B35" s="321" t="s">
        <v>360</v>
      </c>
      <c r="C35" s="409">
        <v>911814</v>
      </c>
      <c r="D35" s="327">
        <v>42117</v>
      </c>
      <c r="E35" s="328">
        <v>11000</v>
      </c>
      <c r="F35" s="326">
        <v>1</v>
      </c>
      <c r="G35" s="329" t="s">
        <v>1364</v>
      </c>
      <c r="H35" s="34"/>
    </row>
    <row r="36" spans="1:8">
      <c r="A36" s="326">
        <f t="shared" ref="A36:A62" si="1">A35+1</f>
        <v>16</v>
      </c>
      <c r="B36" s="321" t="s">
        <v>360</v>
      </c>
      <c r="C36" s="409">
        <v>911814</v>
      </c>
      <c r="D36" s="327">
        <v>42117</v>
      </c>
      <c r="E36" s="328">
        <v>11500</v>
      </c>
      <c r="F36" s="326">
        <v>1</v>
      </c>
      <c r="G36" s="329" t="s">
        <v>1050</v>
      </c>
      <c r="H36" s="34"/>
    </row>
    <row r="37" spans="1:8">
      <c r="A37" s="326">
        <f t="shared" si="1"/>
        <v>17</v>
      </c>
      <c r="B37" s="321" t="s">
        <v>360</v>
      </c>
      <c r="C37" s="409">
        <v>911814</v>
      </c>
      <c r="D37" s="327">
        <v>42117</v>
      </c>
      <c r="E37" s="328">
        <v>11500</v>
      </c>
      <c r="F37" s="326">
        <v>1</v>
      </c>
      <c r="G37" s="329" t="s">
        <v>525</v>
      </c>
      <c r="H37" s="34"/>
    </row>
    <row r="38" spans="1:8">
      <c r="A38" s="326">
        <f t="shared" si="1"/>
        <v>18</v>
      </c>
      <c r="B38" s="321" t="s">
        <v>89</v>
      </c>
      <c r="C38" s="524" t="s">
        <v>90</v>
      </c>
      <c r="D38" s="327">
        <v>42117</v>
      </c>
      <c r="E38" s="328">
        <v>11500</v>
      </c>
      <c r="F38" s="326">
        <v>1</v>
      </c>
      <c r="G38" s="329" t="s">
        <v>525</v>
      </c>
      <c r="H38" s="34"/>
    </row>
    <row r="39" spans="1:8">
      <c r="A39" s="326">
        <f t="shared" si="1"/>
        <v>19</v>
      </c>
      <c r="B39" s="321" t="s">
        <v>118</v>
      </c>
      <c r="C39" s="41" t="s">
        <v>93</v>
      </c>
      <c r="D39" s="327">
        <v>42117</v>
      </c>
      <c r="E39" s="328">
        <v>6500</v>
      </c>
      <c r="F39" s="326">
        <v>1</v>
      </c>
      <c r="G39" s="329" t="s">
        <v>1122</v>
      </c>
      <c r="H39" s="34"/>
    </row>
    <row r="40" spans="1:8">
      <c r="A40" s="326">
        <f t="shared" si="1"/>
        <v>20</v>
      </c>
      <c r="B40" s="321" t="s">
        <v>699</v>
      </c>
      <c r="C40" s="524" t="s">
        <v>224</v>
      </c>
      <c r="D40" s="327">
        <v>42117</v>
      </c>
      <c r="E40" s="328">
        <v>11500</v>
      </c>
      <c r="F40" s="326">
        <v>1</v>
      </c>
      <c r="G40" s="329" t="s">
        <v>525</v>
      </c>
      <c r="H40" s="34"/>
    </row>
    <row r="41" spans="1:8">
      <c r="A41" s="326">
        <f t="shared" si="1"/>
        <v>21</v>
      </c>
      <c r="B41" s="321" t="s">
        <v>699</v>
      </c>
      <c r="C41" s="524" t="s">
        <v>224</v>
      </c>
      <c r="D41" s="327">
        <v>42117</v>
      </c>
      <c r="E41" s="328">
        <v>11500</v>
      </c>
      <c r="F41" s="326">
        <v>1</v>
      </c>
      <c r="G41" s="329" t="s">
        <v>525</v>
      </c>
      <c r="H41" s="34"/>
    </row>
    <row r="42" spans="1:8">
      <c r="A42" s="326">
        <f t="shared" si="1"/>
        <v>22</v>
      </c>
      <c r="B42" s="321" t="s">
        <v>138</v>
      </c>
      <c r="C42" s="41" t="s">
        <v>137</v>
      </c>
      <c r="D42" s="327">
        <v>42117</v>
      </c>
      <c r="E42" s="328">
        <v>100000</v>
      </c>
      <c r="F42" s="326">
        <v>1</v>
      </c>
      <c r="G42" s="329" t="s">
        <v>1365</v>
      </c>
      <c r="H42" s="34"/>
    </row>
    <row r="43" spans="1:8">
      <c r="A43" s="326">
        <f t="shared" si="1"/>
        <v>23</v>
      </c>
      <c r="B43" s="321" t="s">
        <v>699</v>
      </c>
      <c r="C43" s="524" t="s">
        <v>224</v>
      </c>
      <c r="D43" s="327">
        <v>42117</v>
      </c>
      <c r="E43" s="328">
        <v>6500</v>
      </c>
      <c r="F43" s="326">
        <v>1</v>
      </c>
      <c r="G43" s="329" t="s">
        <v>820</v>
      </c>
      <c r="H43" s="34"/>
    </row>
    <row r="44" spans="1:8">
      <c r="A44" s="326">
        <f t="shared" si="1"/>
        <v>24</v>
      </c>
      <c r="B44" s="321" t="s">
        <v>118</v>
      </c>
      <c r="C44" s="524" t="s">
        <v>93</v>
      </c>
      <c r="D44" s="327">
        <v>42117</v>
      </c>
      <c r="E44" s="328">
        <v>11500</v>
      </c>
      <c r="F44" s="326">
        <v>1</v>
      </c>
      <c r="G44" s="329" t="s">
        <v>1050</v>
      </c>
      <c r="H44" s="34"/>
    </row>
    <row r="45" spans="1:8">
      <c r="A45" s="326">
        <f t="shared" si="1"/>
        <v>25</v>
      </c>
      <c r="B45" s="321" t="s">
        <v>699</v>
      </c>
      <c r="C45" s="524" t="s">
        <v>224</v>
      </c>
      <c r="D45" s="327">
        <v>42117</v>
      </c>
      <c r="E45" s="328">
        <v>26500</v>
      </c>
      <c r="F45" s="326">
        <v>1</v>
      </c>
      <c r="G45" s="329" t="s">
        <v>543</v>
      </c>
      <c r="H45" s="34"/>
    </row>
    <row r="46" spans="1:8">
      <c r="A46" s="326">
        <f t="shared" si="1"/>
        <v>26</v>
      </c>
      <c r="B46" s="321" t="s">
        <v>971</v>
      </c>
      <c r="C46" s="41" t="s">
        <v>1038</v>
      </c>
      <c r="D46" s="327">
        <v>42117</v>
      </c>
      <c r="E46" s="328">
        <v>26500</v>
      </c>
      <c r="F46" s="326">
        <v>1</v>
      </c>
      <c r="G46" s="329" t="s">
        <v>543</v>
      </c>
      <c r="H46" s="34"/>
    </row>
    <row r="47" spans="1:8">
      <c r="A47" s="326">
        <f t="shared" si="1"/>
        <v>27</v>
      </c>
      <c r="B47" s="321" t="s">
        <v>699</v>
      </c>
      <c r="C47" s="524" t="s">
        <v>224</v>
      </c>
      <c r="D47" s="327">
        <v>42118</v>
      </c>
      <c r="E47" s="328">
        <v>51000</v>
      </c>
      <c r="F47" s="326">
        <v>1</v>
      </c>
      <c r="G47" s="329" t="s">
        <v>1110</v>
      </c>
      <c r="H47" s="34"/>
    </row>
    <row r="48" spans="1:8">
      <c r="A48" s="326">
        <f t="shared" si="1"/>
        <v>28</v>
      </c>
      <c r="B48" s="321" t="s">
        <v>89</v>
      </c>
      <c r="C48" s="41" t="s">
        <v>90</v>
      </c>
      <c r="D48" s="327">
        <v>42118</v>
      </c>
      <c r="E48" s="328">
        <v>26500</v>
      </c>
      <c r="F48" s="326">
        <v>1</v>
      </c>
      <c r="G48" s="329" t="s">
        <v>543</v>
      </c>
      <c r="H48" s="34"/>
    </row>
    <row r="49" spans="1:8">
      <c r="A49" s="326">
        <f t="shared" si="1"/>
        <v>29</v>
      </c>
      <c r="B49" s="321" t="s">
        <v>88</v>
      </c>
      <c r="C49" s="527" t="s">
        <v>69</v>
      </c>
      <c r="D49" s="327">
        <v>42118</v>
      </c>
      <c r="E49" s="328">
        <v>11500</v>
      </c>
      <c r="F49" s="326">
        <v>1</v>
      </c>
      <c r="G49" s="329" t="s">
        <v>1366</v>
      </c>
      <c r="H49" s="34"/>
    </row>
    <row r="50" spans="1:8">
      <c r="A50" s="326">
        <f t="shared" si="1"/>
        <v>30</v>
      </c>
      <c r="B50" s="321" t="s">
        <v>63</v>
      </c>
      <c r="C50" s="41" t="s">
        <v>27</v>
      </c>
      <c r="D50" s="327">
        <v>42121</v>
      </c>
      <c r="E50" s="328">
        <v>11500</v>
      </c>
      <c r="F50" s="326">
        <v>1</v>
      </c>
      <c r="G50" s="329" t="s">
        <v>1050</v>
      </c>
      <c r="H50" s="34"/>
    </row>
    <row r="51" spans="1:8">
      <c r="A51" s="326">
        <f t="shared" si="1"/>
        <v>31</v>
      </c>
      <c r="B51" s="321" t="s">
        <v>118</v>
      </c>
      <c r="C51" s="41" t="s">
        <v>93</v>
      </c>
      <c r="D51" s="327">
        <v>42121</v>
      </c>
      <c r="E51" s="328">
        <v>11500</v>
      </c>
      <c r="F51" s="326">
        <v>1</v>
      </c>
      <c r="G51" s="329" t="s">
        <v>1050</v>
      </c>
      <c r="H51" s="34"/>
    </row>
    <row r="52" spans="1:8">
      <c r="A52" s="326">
        <f t="shared" si="1"/>
        <v>32</v>
      </c>
      <c r="B52" s="321" t="s">
        <v>968</v>
      </c>
      <c r="C52" s="41" t="s">
        <v>907</v>
      </c>
      <c r="D52" s="327">
        <v>42121</v>
      </c>
      <c r="E52" s="328">
        <v>51000</v>
      </c>
      <c r="F52" s="326">
        <v>1</v>
      </c>
      <c r="G52" s="329" t="s">
        <v>1057</v>
      </c>
      <c r="H52" s="34"/>
    </row>
    <row r="53" spans="1:8">
      <c r="A53" s="326">
        <f t="shared" si="1"/>
        <v>33</v>
      </c>
      <c r="B53" s="321" t="s">
        <v>360</v>
      </c>
      <c r="C53" s="409">
        <v>911814</v>
      </c>
      <c r="D53" s="327">
        <v>42122</v>
      </c>
      <c r="E53" s="328">
        <v>11500</v>
      </c>
      <c r="F53" s="326">
        <v>1</v>
      </c>
      <c r="G53" s="329" t="s">
        <v>1050</v>
      </c>
      <c r="H53" s="34"/>
    </row>
    <row r="54" spans="1:8">
      <c r="A54" s="326">
        <f t="shared" si="1"/>
        <v>34</v>
      </c>
      <c r="B54" s="321" t="s">
        <v>360</v>
      </c>
      <c r="C54" s="409">
        <v>911814</v>
      </c>
      <c r="D54" s="327">
        <v>42122</v>
      </c>
      <c r="E54" s="328">
        <v>11000</v>
      </c>
      <c r="F54" s="326">
        <v>1</v>
      </c>
      <c r="G54" s="329" t="s">
        <v>1364</v>
      </c>
      <c r="H54" s="34"/>
    </row>
    <row r="55" spans="1:8">
      <c r="A55" s="326">
        <f t="shared" si="1"/>
        <v>35</v>
      </c>
      <c r="B55" s="321" t="s">
        <v>118</v>
      </c>
      <c r="C55" s="41" t="s">
        <v>93</v>
      </c>
      <c r="D55" s="327">
        <v>42122</v>
      </c>
      <c r="E55" s="328">
        <v>11500</v>
      </c>
      <c r="F55" s="326">
        <v>1</v>
      </c>
      <c r="G55" s="329" t="s">
        <v>1050</v>
      </c>
      <c r="H55" s="34"/>
    </row>
    <row r="56" spans="1:8">
      <c r="A56" s="326">
        <f t="shared" si="1"/>
        <v>36</v>
      </c>
      <c r="B56" s="321" t="s">
        <v>63</v>
      </c>
      <c r="C56" s="41" t="s">
        <v>27</v>
      </c>
      <c r="D56" s="327">
        <v>42122</v>
      </c>
      <c r="E56" s="328">
        <v>11500</v>
      </c>
      <c r="F56" s="326">
        <v>1</v>
      </c>
      <c r="G56" s="329" t="s">
        <v>1050</v>
      </c>
      <c r="H56" s="34"/>
    </row>
    <row r="57" spans="1:8">
      <c r="A57" s="326">
        <f t="shared" si="1"/>
        <v>37</v>
      </c>
      <c r="B57" s="321" t="s">
        <v>968</v>
      </c>
      <c r="C57" s="41" t="s">
        <v>907</v>
      </c>
      <c r="D57" s="327">
        <v>42122</v>
      </c>
      <c r="E57" s="328">
        <v>51000</v>
      </c>
      <c r="F57" s="326">
        <v>1</v>
      </c>
      <c r="G57" s="329" t="s">
        <v>1037</v>
      </c>
      <c r="H57" s="34"/>
    </row>
    <row r="58" spans="1:8">
      <c r="A58" s="326">
        <f t="shared" si="1"/>
        <v>38</v>
      </c>
      <c r="B58" s="321" t="s">
        <v>968</v>
      </c>
      <c r="C58" s="41" t="s">
        <v>907</v>
      </c>
      <c r="D58" s="327">
        <v>42122</v>
      </c>
      <c r="E58" s="328">
        <v>51000</v>
      </c>
      <c r="F58" s="326">
        <v>1</v>
      </c>
      <c r="G58" s="329" t="s">
        <v>1367</v>
      </c>
      <c r="H58" s="34"/>
    </row>
    <row r="59" spans="1:8">
      <c r="A59" s="326">
        <f t="shared" si="1"/>
        <v>39</v>
      </c>
      <c r="B59" s="321" t="s">
        <v>89</v>
      </c>
      <c r="C59" s="524" t="s">
        <v>90</v>
      </c>
      <c r="D59" s="327">
        <v>42122</v>
      </c>
      <c r="E59" s="328">
        <v>26500</v>
      </c>
      <c r="F59" s="326">
        <v>1</v>
      </c>
      <c r="G59" s="329" t="s">
        <v>545</v>
      </c>
      <c r="H59" s="34"/>
    </row>
    <row r="60" spans="1:8">
      <c r="A60" s="326">
        <f t="shared" si="1"/>
        <v>40</v>
      </c>
      <c r="B60" s="321" t="s">
        <v>89</v>
      </c>
      <c r="C60" s="524" t="s">
        <v>90</v>
      </c>
      <c r="D60" s="327">
        <v>42122</v>
      </c>
      <c r="E60" s="328">
        <v>26500</v>
      </c>
      <c r="F60" s="326">
        <v>1</v>
      </c>
      <c r="G60" s="329" t="s">
        <v>543</v>
      </c>
      <c r="H60" s="34"/>
    </row>
    <row r="61" spans="1:8">
      <c r="A61" s="326">
        <f t="shared" si="1"/>
        <v>41</v>
      </c>
      <c r="B61" s="321" t="s">
        <v>699</v>
      </c>
      <c r="C61" s="524" t="s">
        <v>224</v>
      </c>
      <c r="D61" s="327">
        <v>42122</v>
      </c>
      <c r="E61" s="328">
        <v>26500</v>
      </c>
      <c r="F61" s="326">
        <v>1</v>
      </c>
      <c r="G61" s="329" t="s">
        <v>543</v>
      </c>
      <c r="H61" s="34"/>
    </row>
    <row r="62" spans="1:8">
      <c r="A62" s="326">
        <f t="shared" si="1"/>
        <v>42</v>
      </c>
      <c r="B62" s="321" t="s">
        <v>118</v>
      </c>
      <c r="C62" s="41" t="s">
        <v>93</v>
      </c>
      <c r="D62" s="327">
        <v>42124</v>
      </c>
      <c r="E62" s="328">
        <v>11500</v>
      </c>
      <c r="F62" s="326">
        <v>1</v>
      </c>
      <c r="G62" s="329" t="s">
        <v>1050</v>
      </c>
      <c r="H62" s="34"/>
    </row>
    <row r="63" spans="1:8">
      <c r="A63" s="326">
        <f>A62+1</f>
        <v>43</v>
      </c>
      <c r="B63" s="321" t="s">
        <v>255</v>
      </c>
      <c r="C63" s="41" t="s">
        <v>31</v>
      </c>
      <c r="D63" s="327">
        <v>42115</v>
      </c>
      <c r="E63" s="328">
        <v>21000</v>
      </c>
      <c r="F63" s="326">
        <v>1</v>
      </c>
      <c r="G63" s="329" t="s">
        <v>1368</v>
      </c>
      <c r="H63" s="34"/>
    </row>
    <row r="64" spans="1:8">
      <c r="A64" s="326">
        <f>A63+1</f>
        <v>44</v>
      </c>
      <c r="B64" s="321" t="s">
        <v>699</v>
      </c>
      <c r="C64" s="524" t="s">
        <v>224</v>
      </c>
      <c r="D64" s="327">
        <v>42117</v>
      </c>
      <c r="E64" s="328">
        <v>11000</v>
      </c>
      <c r="F64" s="326">
        <v>1</v>
      </c>
      <c r="G64" s="329" t="s">
        <v>525</v>
      </c>
      <c r="H64" s="34"/>
    </row>
    <row r="65" spans="1:11">
      <c r="A65" s="326">
        <f>A64+1</f>
        <v>45</v>
      </c>
      <c r="B65" s="321" t="s">
        <v>699</v>
      </c>
      <c r="C65" s="524" t="s">
        <v>224</v>
      </c>
      <c r="D65" s="327">
        <v>42117</v>
      </c>
      <c r="E65" s="328">
        <v>6500</v>
      </c>
      <c r="F65" s="326">
        <v>1</v>
      </c>
      <c r="G65" s="329" t="s">
        <v>820</v>
      </c>
      <c r="H65" s="34"/>
    </row>
    <row r="66" spans="1:11">
      <c r="A66" s="326">
        <f>A65+1</f>
        <v>46</v>
      </c>
      <c r="B66" s="321" t="s">
        <v>699</v>
      </c>
      <c r="C66" s="524" t="s">
        <v>224</v>
      </c>
      <c r="D66" s="396">
        <v>42118</v>
      </c>
      <c r="E66" s="328">
        <v>11500</v>
      </c>
      <c r="F66" s="326">
        <v>1</v>
      </c>
      <c r="G66" s="329" t="s">
        <v>525</v>
      </c>
      <c r="H66" s="34"/>
    </row>
    <row r="67" spans="1:11" ht="15.75" thickBot="1">
      <c r="A67" s="420"/>
      <c r="B67" s="413"/>
      <c r="C67" s="185"/>
      <c r="D67" s="426"/>
      <c r="E67" s="432"/>
      <c r="F67" s="420"/>
      <c r="G67" s="538" t="s">
        <v>647</v>
      </c>
      <c r="H67" s="181">
        <f>SUM(E21:E65)</f>
        <v>1132800</v>
      </c>
    </row>
    <row r="68" spans="1:11" ht="15.75" thickTop="1"/>
    <row r="70" spans="1:11">
      <c r="A70" s="461" t="s">
        <v>6</v>
      </c>
      <c r="B70" s="140" t="s">
        <v>2</v>
      </c>
      <c r="C70" s="224" t="s">
        <v>3</v>
      </c>
      <c r="D70" s="461" t="s">
        <v>10</v>
      </c>
      <c r="E70" s="461" t="s">
        <v>4</v>
      </c>
      <c r="F70" s="180" t="s">
        <v>193</v>
      </c>
      <c r="G70" s="180" t="s">
        <v>25</v>
      </c>
      <c r="H70" s="193"/>
    </row>
    <row r="71" spans="1:11">
      <c r="A71" s="191">
        <v>1</v>
      </c>
      <c r="B71" s="512" t="s">
        <v>621</v>
      </c>
      <c r="C71" s="41" t="s">
        <v>1475</v>
      </c>
      <c r="D71" s="327">
        <v>42107</v>
      </c>
      <c r="E71" s="535">
        <v>407500</v>
      </c>
      <c r="F71" s="326">
        <v>1</v>
      </c>
      <c r="G71" s="512" t="s">
        <v>1359</v>
      </c>
      <c r="H71" s="193"/>
    </row>
    <row r="72" spans="1:11">
      <c r="A72" s="191">
        <v>2</v>
      </c>
      <c r="B72" s="512" t="s">
        <v>1360</v>
      </c>
      <c r="C72" s="41" t="s">
        <v>393</v>
      </c>
      <c r="D72" s="327">
        <v>42110</v>
      </c>
      <c r="E72" s="535">
        <v>405000</v>
      </c>
      <c r="F72" s="326">
        <v>1</v>
      </c>
      <c r="G72" s="512" t="s">
        <v>1361</v>
      </c>
      <c r="H72" s="193"/>
    </row>
    <row r="73" spans="1:11">
      <c r="A73" s="191"/>
      <c r="B73" s="512"/>
      <c r="C73" s="41"/>
      <c r="D73" s="327"/>
      <c r="E73" s="535"/>
      <c r="F73" s="326"/>
      <c r="G73" s="512"/>
      <c r="H73" s="193"/>
    </row>
    <row r="74" spans="1:11" ht="15.75" thickBot="1">
      <c r="A74" s="248"/>
      <c r="B74" s="248"/>
      <c r="C74" s="248"/>
      <c r="D74" s="248"/>
      <c r="E74" s="248"/>
      <c r="F74" s="248"/>
      <c r="G74" s="427" t="s">
        <v>768</v>
      </c>
      <c r="H74" s="188">
        <f>SUM(E71:E73)</f>
        <v>812500</v>
      </c>
    </row>
    <row r="75" spans="1:11" ht="15.75" thickTop="1"/>
    <row r="76" spans="1:11">
      <c r="A76" s="461" t="s">
        <v>9</v>
      </c>
      <c r="B76" s="140" t="s">
        <v>2</v>
      </c>
      <c r="C76" s="224" t="s">
        <v>3</v>
      </c>
      <c r="D76" s="461" t="s">
        <v>10</v>
      </c>
      <c r="E76" s="461" t="s">
        <v>4</v>
      </c>
      <c r="F76" s="180" t="s">
        <v>193</v>
      </c>
      <c r="G76" s="180" t="s">
        <v>25</v>
      </c>
      <c r="H76" s="193"/>
    </row>
    <row r="77" spans="1:11">
      <c r="A77" s="191">
        <v>1</v>
      </c>
      <c r="B77" s="329" t="s">
        <v>1244</v>
      </c>
      <c r="C77" s="144" t="s">
        <v>1373</v>
      </c>
      <c r="D77" s="309">
        <v>42118</v>
      </c>
      <c r="E77" s="543">
        <v>38640</v>
      </c>
      <c r="F77" s="183">
        <v>1</v>
      </c>
      <c r="G77" s="183" t="s">
        <v>1372</v>
      </c>
      <c r="H77" s="193"/>
      <c r="K77" s="7"/>
    </row>
    <row r="78" spans="1:11">
      <c r="A78" s="336">
        <v>2</v>
      </c>
      <c r="B78" s="332" t="s">
        <v>1356</v>
      </c>
      <c r="C78" s="333" t="s">
        <v>1358</v>
      </c>
      <c r="D78" s="479">
        <v>42114</v>
      </c>
      <c r="E78" s="503">
        <v>642400</v>
      </c>
      <c r="F78" s="336">
        <v>1</v>
      </c>
      <c r="G78" s="337" t="s">
        <v>1357</v>
      </c>
      <c r="H78" s="193"/>
    </row>
    <row r="79" spans="1:11" ht="15.75" thickBot="1">
      <c r="B79" s="48"/>
      <c r="G79" s="440" t="s">
        <v>768</v>
      </c>
      <c r="H79" s="188">
        <f>SUM(E78)</f>
        <v>642400</v>
      </c>
    </row>
    <row r="80" spans="1:11" ht="15.75" thickTop="1"/>
    <row r="81" spans="1:8">
      <c r="A81" s="461" t="s">
        <v>1246</v>
      </c>
      <c r="B81" s="140" t="s">
        <v>2</v>
      </c>
      <c r="C81" s="224" t="s">
        <v>3</v>
      </c>
      <c r="D81" s="461" t="s">
        <v>10</v>
      </c>
      <c r="E81" s="461" t="s">
        <v>4</v>
      </c>
      <c r="F81" s="180" t="s">
        <v>193</v>
      </c>
      <c r="G81" s="180" t="s">
        <v>25</v>
      </c>
      <c r="H81" s="193"/>
    </row>
    <row r="82" spans="1:8">
      <c r="A82" s="336">
        <v>1</v>
      </c>
      <c r="B82" s="332" t="s">
        <v>231</v>
      </c>
      <c r="C82" s="333" t="s">
        <v>232</v>
      </c>
      <c r="D82" s="479">
        <v>42121</v>
      </c>
      <c r="E82" s="503">
        <v>715000</v>
      </c>
      <c r="F82" s="336">
        <v>1</v>
      </c>
      <c r="G82" s="337" t="s">
        <v>1369</v>
      </c>
      <c r="H82" s="193"/>
    </row>
    <row r="83" spans="1:8" ht="15.75" thickBot="1">
      <c r="B83" s="48"/>
      <c r="G83" s="440" t="s">
        <v>768</v>
      </c>
      <c r="H83" s="188">
        <f>SUM(E82)</f>
        <v>715000</v>
      </c>
    </row>
    <row r="84" spans="1:8" ht="15.75" thickTop="1"/>
    <row r="85" spans="1:8">
      <c r="A85" s="461" t="s">
        <v>1370</v>
      </c>
      <c r="B85" s="140" t="s">
        <v>2</v>
      </c>
      <c r="C85" s="224" t="s">
        <v>3</v>
      </c>
      <c r="D85" s="461" t="s">
        <v>10</v>
      </c>
      <c r="E85" s="461" t="s">
        <v>4</v>
      </c>
      <c r="F85" s="180" t="s">
        <v>193</v>
      </c>
      <c r="G85" s="180" t="s">
        <v>25</v>
      </c>
      <c r="H85" s="193"/>
    </row>
    <row r="86" spans="1:8">
      <c r="A86" s="336">
        <v>1</v>
      </c>
      <c r="B86" s="332" t="s">
        <v>1248</v>
      </c>
      <c r="C86" s="333" t="s">
        <v>1249</v>
      </c>
      <c r="D86" s="479">
        <v>42122</v>
      </c>
      <c r="E86" s="503">
        <v>485000</v>
      </c>
      <c r="F86" s="336">
        <v>1</v>
      </c>
      <c r="G86" s="337" t="s">
        <v>1329</v>
      </c>
      <c r="H86" s="193"/>
    </row>
    <row r="87" spans="1:8" ht="15.75" thickBot="1">
      <c r="B87" s="48"/>
      <c r="G87" s="440" t="s">
        <v>768</v>
      </c>
      <c r="H87" s="188">
        <f>SUM(E86)</f>
        <v>485000</v>
      </c>
    </row>
    <row r="88" spans="1:8" ht="15.75" thickTop="1"/>
  </sheetData>
  <mergeCells count="2">
    <mergeCell ref="B1:G1"/>
    <mergeCell ref="B2:G2"/>
  </mergeCells>
  <pageMargins left="0.7" right="0.7" top="0.75" bottom="0.75" header="0.3" footer="0.3"/>
  <pageSetup scale="49" orientation="portrait" horizontalDpi="4294967292" verticalDpi="72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4"/>
  <sheetViews>
    <sheetView topLeftCell="A141" workbookViewId="0">
      <selection activeCell="A165" sqref="A165"/>
    </sheetView>
  </sheetViews>
  <sheetFormatPr defaultRowHeight="15"/>
  <cols>
    <col min="2" max="2" width="26.7109375" customWidth="1"/>
    <col min="4" max="4" width="13" customWidth="1"/>
    <col min="5" max="5" width="18.28515625" customWidth="1"/>
    <col min="6" max="6" width="9.5703125" customWidth="1"/>
    <col min="7" max="7" width="33" customWidth="1"/>
    <col min="8" max="8" width="17.5703125" customWidth="1"/>
    <col min="9" max="9" width="0.140625" customWidth="1"/>
  </cols>
  <sheetData>
    <row r="1" spans="1:7" ht="17.25">
      <c r="A1" s="1985" t="s">
        <v>0</v>
      </c>
      <c r="B1" s="1985"/>
      <c r="C1" s="1985"/>
      <c r="D1" s="1985"/>
      <c r="E1" s="1985"/>
      <c r="F1" s="1985"/>
    </row>
    <row r="2" spans="1:7" ht="17.25">
      <c r="A2" s="1985" t="s">
        <v>1439</v>
      </c>
      <c r="B2" s="1985"/>
      <c r="C2" s="1985"/>
      <c r="D2" s="1985"/>
      <c r="E2" s="1985"/>
      <c r="F2" s="1985"/>
    </row>
    <row r="4" spans="1:7">
      <c r="A4" s="303" t="s">
        <v>39</v>
      </c>
      <c r="B4" s="304" t="s">
        <v>2</v>
      </c>
      <c r="C4" s="305" t="s">
        <v>3</v>
      </c>
      <c r="D4" s="304" t="s">
        <v>10</v>
      </c>
      <c r="E4" s="304" t="s">
        <v>4</v>
      </c>
      <c r="F4" s="304" t="s">
        <v>193</v>
      </c>
      <c r="G4" s="304" t="s">
        <v>5</v>
      </c>
    </row>
    <row r="5" spans="1:7">
      <c r="A5" s="345">
        <v>1</v>
      </c>
      <c r="B5" s="321" t="s">
        <v>616</v>
      </c>
      <c r="C5" s="41" t="s">
        <v>218</v>
      </c>
      <c r="D5" s="330">
        <v>42128</v>
      </c>
      <c r="E5" s="328">
        <v>597419</v>
      </c>
      <c r="F5" s="478">
        <v>1</v>
      </c>
      <c r="G5" s="477" t="s">
        <v>1384</v>
      </c>
    </row>
    <row r="6" spans="1:7">
      <c r="A6" s="326">
        <f>A5+1</f>
        <v>2</v>
      </c>
      <c r="B6" s="321" t="s">
        <v>658</v>
      </c>
      <c r="C6" s="475">
        <v>912222</v>
      </c>
      <c r="D6" s="327">
        <v>42128</v>
      </c>
      <c r="E6" s="328">
        <v>515649</v>
      </c>
      <c r="F6" s="324">
        <v>1</v>
      </c>
      <c r="G6" s="477" t="s">
        <v>1385</v>
      </c>
    </row>
    <row r="7" spans="1:7">
      <c r="A7" s="326">
        <f t="shared" ref="A7:A23" si="0">A6+1</f>
        <v>3</v>
      </c>
      <c r="B7" s="321" t="s">
        <v>621</v>
      </c>
      <c r="C7" s="41" t="s">
        <v>77</v>
      </c>
      <c r="D7" s="327">
        <v>42128</v>
      </c>
      <c r="E7" s="328">
        <v>882556</v>
      </c>
      <c r="F7" s="324">
        <v>1</v>
      </c>
      <c r="G7" s="477" t="s">
        <v>1386</v>
      </c>
    </row>
    <row r="8" spans="1:7">
      <c r="A8" s="326">
        <f t="shared" si="0"/>
        <v>4</v>
      </c>
      <c r="B8" s="321" t="s">
        <v>231</v>
      </c>
      <c r="C8" s="475">
        <v>970654</v>
      </c>
      <c r="D8" s="327">
        <v>42128</v>
      </c>
      <c r="E8" s="328">
        <v>311634</v>
      </c>
      <c r="F8" s="324">
        <v>1</v>
      </c>
      <c r="G8" s="477" t="s">
        <v>1387</v>
      </c>
    </row>
    <row r="9" spans="1:7">
      <c r="A9" s="326">
        <f t="shared" si="0"/>
        <v>5</v>
      </c>
      <c r="B9" s="321" t="s">
        <v>623</v>
      </c>
      <c r="C9" s="41" t="s">
        <v>126</v>
      </c>
      <c r="D9" s="327">
        <v>42128</v>
      </c>
      <c r="E9" s="328">
        <v>536498</v>
      </c>
      <c r="F9" s="324">
        <v>1</v>
      </c>
      <c r="G9" s="477" t="s">
        <v>1388</v>
      </c>
    </row>
    <row r="10" spans="1:7">
      <c r="A10" s="326">
        <f t="shared" si="0"/>
        <v>6</v>
      </c>
      <c r="B10" s="321" t="s">
        <v>665</v>
      </c>
      <c r="C10" s="475">
        <v>910247</v>
      </c>
      <c r="D10" s="327">
        <v>42128</v>
      </c>
      <c r="E10" s="328">
        <v>151150</v>
      </c>
      <c r="F10" s="324">
        <v>1</v>
      </c>
      <c r="G10" s="477" t="s">
        <v>1389</v>
      </c>
    </row>
    <row r="11" spans="1:7">
      <c r="A11" s="326">
        <f t="shared" si="0"/>
        <v>7</v>
      </c>
      <c r="B11" s="321" t="s">
        <v>138</v>
      </c>
      <c r="C11" s="41" t="s">
        <v>137</v>
      </c>
      <c r="D11" s="327">
        <v>42128</v>
      </c>
      <c r="E11" s="328">
        <v>643090</v>
      </c>
      <c r="F11" s="324">
        <v>1</v>
      </c>
      <c r="G11" s="477" t="s">
        <v>1390</v>
      </c>
    </row>
    <row r="12" spans="1:7">
      <c r="A12" s="326">
        <f t="shared" si="0"/>
        <v>8</v>
      </c>
      <c r="B12" s="321" t="s">
        <v>633</v>
      </c>
      <c r="C12" s="41" t="s">
        <v>610</v>
      </c>
      <c r="D12" s="327">
        <v>42128</v>
      </c>
      <c r="E12" s="328">
        <v>219564</v>
      </c>
      <c r="F12" s="324">
        <v>1</v>
      </c>
      <c r="G12" s="477" t="s">
        <v>1391</v>
      </c>
    </row>
    <row r="13" spans="1:7">
      <c r="A13" s="326">
        <f t="shared" si="0"/>
        <v>9</v>
      </c>
      <c r="B13" s="321" t="s">
        <v>633</v>
      </c>
      <c r="C13" s="475">
        <v>962744</v>
      </c>
      <c r="D13" s="327">
        <v>42128</v>
      </c>
      <c r="E13" s="328">
        <v>7529</v>
      </c>
      <c r="F13" s="324">
        <v>1</v>
      </c>
      <c r="G13" s="477" t="s">
        <v>1392</v>
      </c>
    </row>
    <row r="14" spans="1:7">
      <c r="A14" s="326">
        <f t="shared" si="0"/>
        <v>10</v>
      </c>
      <c r="B14" s="321" t="s">
        <v>625</v>
      </c>
      <c r="C14" s="41" t="s">
        <v>626</v>
      </c>
      <c r="D14" s="327">
        <v>42128</v>
      </c>
      <c r="E14" s="328">
        <v>137661</v>
      </c>
      <c r="F14" s="324">
        <v>1</v>
      </c>
      <c r="G14" s="477" t="s">
        <v>1393</v>
      </c>
    </row>
    <row r="15" spans="1:7">
      <c r="A15" s="326">
        <f t="shared" si="0"/>
        <v>11</v>
      </c>
      <c r="B15" s="321" t="s">
        <v>625</v>
      </c>
      <c r="C15" s="41" t="s">
        <v>626</v>
      </c>
      <c r="D15" s="327">
        <v>42128</v>
      </c>
      <c r="E15" s="328">
        <v>37316</v>
      </c>
      <c r="F15" s="324">
        <v>1</v>
      </c>
      <c r="G15" s="477" t="s">
        <v>1394</v>
      </c>
    </row>
    <row r="16" spans="1:7">
      <c r="A16" s="326">
        <f t="shared" si="0"/>
        <v>12</v>
      </c>
      <c r="B16" s="321" t="s">
        <v>625</v>
      </c>
      <c r="C16" s="41" t="s">
        <v>626</v>
      </c>
      <c r="D16" s="327">
        <v>42128</v>
      </c>
      <c r="E16" s="328">
        <v>24618</v>
      </c>
      <c r="F16" s="324">
        <v>1</v>
      </c>
      <c r="G16" s="477" t="s">
        <v>1398</v>
      </c>
    </row>
    <row r="17" spans="1:11">
      <c r="A17" s="326">
        <f t="shared" si="0"/>
        <v>13</v>
      </c>
      <c r="B17" s="321" t="s">
        <v>670</v>
      </c>
      <c r="C17" s="475">
        <v>975378</v>
      </c>
      <c r="D17" s="327">
        <v>42128</v>
      </c>
      <c r="E17" s="328">
        <v>451160</v>
      </c>
      <c r="F17" s="324">
        <v>1</v>
      </c>
      <c r="G17" s="477" t="s">
        <v>1399</v>
      </c>
    </row>
    <row r="18" spans="1:11">
      <c r="A18" s="326">
        <f t="shared" si="0"/>
        <v>14</v>
      </c>
      <c r="B18" s="321" t="s">
        <v>618</v>
      </c>
      <c r="C18" s="41" t="s">
        <v>514</v>
      </c>
      <c r="D18" s="327">
        <v>42128</v>
      </c>
      <c r="E18" s="328">
        <v>470791</v>
      </c>
      <c r="F18" s="324">
        <v>1</v>
      </c>
      <c r="G18" s="477" t="s">
        <v>1400</v>
      </c>
    </row>
    <row r="19" spans="1:11">
      <c r="A19" s="326">
        <f t="shared" si="0"/>
        <v>15</v>
      </c>
      <c r="B19" s="321" t="s">
        <v>618</v>
      </c>
      <c r="C19" s="41" t="s">
        <v>514</v>
      </c>
      <c r="D19" s="327">
        <v>42128</v>
      </c>
      <c r="E19" s="328">
        <v>46941</v>
      </c>
      <c r="F19" s="324">
        <v>1</v>
      </c>
      <c r="G19" s="477" t="s">
        <v>1401</v>
      </c>
    </row>
    <row r="20" spans="1:11">
      <c r="A20" s="326">
        <f t="shared" si="0"/>
        <v>16</v>
      </c>
      <c r="B20" s="321" t="s">
        <v>73</v>
      </c>
      <c r="C20" s="41" t="s">
        <v>115</v>
      </c>
      <c r="D20" s="327">
        <v>42128</v>
      </c>
      <c r="E20" s="328">
        <v>294112</v>
      </c>
      <c r="F20" s="324">
        <v>1</v>
      </c>
      <c r="G20" s="329" t="s">
        <v>1402</v>
      </c>
    </row>
    <row r="21" spans="1:11">
      <c r="A21" s="326">
        <f t="shared" si="0"/>
        <v>17</v>
      </c>
      <c r="B21" s="321" t="s">
        <v>595</v>
      </c>
      <c r="C21" s="41" t="s">
        <v>337</v>
      </c>
      <c r="D21" s="327">
        <v>42128</v>
      </c>
      <c r="E21" s="328">
        <v>232516</v>
      </c>
      <c r="F21" s="324">
        <v>1</v>
      </c>
      <c r="G21" s="477" t="s">
        <v>1403</v>
      </c>
      <c r="K21" s="7"/>
    </row>
    <row r="22" spans="1:11">
      <c r="A22" s="326">
        <f t="shared" si="0"/>
        <v>18</v>
      </c>
      <c r="B22" s="321" t="s">
        <v>836</v>
      </c>
      <c r="C22" s="41" t="s">
        <v>875</v>
      </c>
      <c r="D22" s="330">
        <v>42128</v>
      </c>
      <c r="E22" s="519">
        <v>666452</v>
      </c>
      <c r="F22" s="478">
        <v>1</v>
      </c>
      <c r="G22" s="477" t="s">
        <v>1404</v>
      </c>
    </row>
    <row r="23" spans="1:11">
      <c r="A23" s="326">
        <f t="shared" si="0"/>
        <v>19</v>
      </c>
      <c r="B23" s="516" t="s">
        <v>595</v>
      </c>
      <c r="C23" s="41" t="s">
        <v>337</v>
      </c>
      <c r="D23" s="494">
        <v>42128</v>
      </c>
      <c r="E23" s="500">
        <v>556940</v>
      </c>
      <c r="F23" s="475">
        <v>1</v>
      </c>
      <c r="G23" s="34" t="s">
        <v>1405</v>
      </c>
    </row>
    <row r="24" spans="1:11">
      <c r="A24" s="32">
        <v>20</v>
      </c>
      <c r="B24" s="329" t="s">
        <v>1028</v>
      </c>
      <c r="C24" s="41" t="s">
        <v>1034</v>
      </c>
      <c r="D24" s="327">
        <v>42128</v>
      </c>
      <c r="E24" s="500">
        <v>373420</v>
      </c>
      <c r="F24" s="521">
        <v>1</v>
      </c>
      <c r="G24" s="477" t="s">
        <v>1406</v>
      </c>
    </row>
    <row r="25" spans="1:11">
      <c r="A25" s="32">
        <v>21</v>
      </c>
      <c r="B25" s="329" t="s">
        <v>1060</v>
      </c>
      <c r="C25" s="41" t="s">
        <v>1109</v>
      </c>
      <c r="D25" s="327">
        <v>42128</v>
      </c>
      <c r="E25" s="500">
        <v>386683</v>
      </c>
      <c r="F25" s="521">
        <v>1</v>
      </c>
      <c r="G25" s="477" t="s">
        <v>1407</v>
      </c>
    </row>
    <row r="26" spans="1:11">
      <c r="A26" s="326">
        <v>22</v>
      </c>
      <c r="B26" s="329" t="s">
        <v>1118</v>
      </c>
      <c r="C26" s="41" t="s">
        <v>1030</v>
      </c>
      <c r="D26" s="494">
        <v>42128</v>
      </c>
      <c r="E26" s="500">
        <v>304157</v>
      </c>
      <c r="F26" s="521">
        <v>1</v>
      </c>
      <c r="G26" s="477" t="s">
        <v>1408</v>
      </c>
    </row>
    <row r="27" spans="1:11">
      <c r="A27" s="326">
        <v>23</v>
      </c>
      <c r="B27" s="329" t="s">
        <v>1121</v>
      </c>
      <c r="C27" s="41" t="s">
        <v>364</v>
      </c>
      <c r="D27" s="494">
        <v>42128</v>
      </c>
      <c r="E27" s="500">
        <v>217157</v>
      </c>
      <c r="F27" s="521">
        <v>1</v>
      </c>
      <c r="G27" s="477" t="s">
        <v>1383</v>
      </c>
      <c r="K27" s="7"/>
    </row>
    <row r="28" spans="1:11">
      <c r="A28" s="326">
        <f t="shared" ref="A28:A33" si="1">A27+1</f>
        <v>24</v>
      </c>
      <c r="B28" s="329" t="s">
        <v>1395</v>
      </c>
      <c r="C28" s="529" t="s">
        <v>1445</v>
      </c>
      <c r="D28" s="494">
        <v>42128</v>
      </c>
      <c r="E28" s="500">
        <v>394863</v>
      </c>
      <c r="F28" s="521">
        <v>1</v>
      </c>
      <c r="G28" s="477" t="s">
        <v>1396</v>
      </c>
    </row>
    <row r="29" spans="1:11">
      <c r="A29" s="326">
        <f t="shared" si="1"/>
        <v>25</v>
      </c>
      <c r="B29" s="329" t="s">
        <v>1395</v>
      </c>
      <c r="C29" s="529" t="s">
        <v>1445</v>
      </c>
      <c r="D29" s="330">
        <v>42128</v>
      </c>
      <c r="E29" s="555">
        <v>151920</v>
      </c>
      <c r="F29" s="478">
        <v>1</v>
      </c>
      <c r="G29" s="477" t="s">
        <v>1397</v>
      </c>
    </row>
    <row r="30" spans="1:11">
      <c r="A30" s="326">
        <f t="shared" si="1"/>
        <v>26</v>
      </c>
      <c r="B30" s="329" t="s">
        <v>1200</v>
      </c>
      <c r="C30" s="475">
        <v>902859</v>
      </c>
      <c r="D30" s="494">
        <v>42128</v>
      </c>
      <c r="E30" s="500">
        <v>223557</v>
      </c>
      <c r="F30" s="521">
        <v>1</v>
      </c>
      <c r="G30" s="477" t="s">
        <v>1429</v>
      </c>
    </row>
    <row r="31" spans="1:11">
      <c r="A31" s="326">
        <f t="shared" si="1"/>
        <v>27</v>
      </c>
      <c r="B31" s="329" t="s">
        <v>1200</v>
      </c>
      <c r="C31" s="475">
        <v>902859</v>
      </c>
      <c r="D31" s="494">
        <v>42128</v>
      </c>
      <c r="E31" s="500">
        <v>77378</v>
      </c>
      <c r="F31" s="521">
        <v>1</v>
      </c>
      <c r="G31" s="477" t="s">
        <v>1430</v>
      </c>
    </row>
    <row r="32" spans="1:11">
      <c r="A32" s="326">
        <f t="shared" si="1"/>
        <v>28</v>
      </c>
      <c r="B32" s="329" t="s">
        <v>1248</v>
      </c>
      <c r="C32" s="41" t="s">
        <v>1249</v>
      </c>
      <c r="D32" s="547">
        <v>42128</v>
      </c>
      <c r="E32" s="383">
        <v>305793</v>
      </c>
      <c r="F32" s="521">
        <v>1</v>
      </c>
      <c r="G32" s="477" t="s">
        <v>1431</v>
      </c>
    </row>
    <row r="33" spans="1:8">
      <c r="A33" s="326">
        <f t="shared" si="1"/>
        <v>29</v>
      </c>
      <c r="B33" s="347" t="s">
        <v>1306</v>
      </c>
      <c r="C33" s="560">
        <v>899458</v>
      </c>
      <c r="D33" s="513">
        <v>42128</v>
      </c>
      <c r="E33" s="559">
        <v>178842</v>
      </c>
      <c r="F33" s="481">
        <v>1</v>
      </c>
      <c r="G33" s="482" t="s">
        <v>1444</v>
      </c>
      <c r="H33" s="178"/>
    </row>
    <row r="34" spans="1:8" ht="15.75" thickBot="1">
      <c r="A34" s="248"/>
      <c r="G34" s="440" t="s">
        <v>647</v>
      </c>
      <c r="H34" s="234">
        <f>SUM(E5:E33)</f>
        <v>9397366</v>
      </c>
    </row>
    <row r="35" spans="1:8" ht="15.75" thickTop="1">
      <c r="H35" s="449"/>
    </row>
    <row r="36" spans="1:8">
      <c r="A36" s="253" t="s">
        <v>9</v>
      </c>
      <c r="B36" s="180" t="s">
        <v>2</v>
      </c>
      <c r="C36" s="223" t="s">
        <v>3</v>
      </c>
      <c r="D36" s="304" t="s">
        <v>10</v>
      </c>
      <c r="E36" s="304" t="s">
        <v>4</v>
      </c>
      <c r="F36" s="304" t="s">
        <v>730</v>
      </c>
      <c r="G36" s="304" t="s">
        <v>25</v>
      </c>
      <c r="H36" s="392"/>
    </row>
    <row r="37" spans="1:8">
      <c r="A37" s="326">
        <v>1</v>
      </c>
      <c r="B37" s="321" t="s">
        <v>138</v>
      </c>
      <c r="C37" s="41" t="s">
        <v>137</v>
      </c>
      <c r="D37" s="327">
        <v>42132</v>
      </c>
      <c r="E37" s="328">
        <v>52890</v>
      </c>
      <c r="F37" s="324">
        <v>1</v>
      </c>
      <c r="G37" s="477" t="s">
        <v>1410</v>
      </c>
      <c r="H37" s="392"/>
    </row>
    <row r="38" spans="1:8">
      <c r="A38" s="326">
        <f>A37+1</f>
        <v>2</v>
      </c>
      <c r="B38" s="321" t="s">
        <v>231</v>
      </c>
      <c r="C38" s="475">
        <v>970654</v>
      </c>
      <c r="D38" s="327">
        <v>42131</v>
      </c>
      <c r="E38" s="328">
        <v>37340</v>
      </c>
      <c r="F38" s="324">
        <v>1</v>
      </c>
      <c r="G38" s="477" t="s">
        <v>1411</v>
      </c>
      <c r="H38" s="392"/>
    </row>
    <row r="39" spans="1:8">
      <c r="A39" s="326">
        <f t="shared" ref="A39:A55" si="2">A38+1</f>
        <v>3</v>
      </c>
      <c r="B39" s="321" t="s">
        <v>618</v>
      </c>
      <c r="C39" s="41" t="s">
        <v>514</v>
      </c>
      <c r="D39" s="327">
        <v>42131</v>
      </c>
      <c r="E39" s="328">
        <v>20940</v>
      </c>
      <c r="F39" s="324">
        <v>1</v>
      </c>
      <c r="G39" s="477" t="s">
        <v>1412</v>
      </c>
      <c r="H39" s="392"/>
    </row>
    <row r="40" spans="1:8">
      <c r="A40" s="326">
        <f t="shared" si="2"/>
        <v>4</v>
      </c>
      <c r="B40" s="321" t="s">
        <v>605</v>
      </c>
      <c r="C40" s="41" t="s">
        <v>390</v>
      </c>
      <c r="D40" s="327">
        <v>42131</v>
      </c>
      <c r="E40" s="328">
        <v>178140</v>
      </c>
      <c r="F40" s="324">
        <v>1</v>
      </c>
      <c r="G40" s="477" t="s">
        <v>1413</v>
      </c>
      <c r="H40" s="392"/>
    </row>
    <row r="41" spans="1:8">
      <c r="A41" s="326">
        <f t="shared" si="2"/>
        <v>5</v>
      </c>
      <c r="B41" s="321" t="s">
        <v>633</v>
      </c>
      <c r="C41" s="41" t="s">
        <v>610</v>
      </c>
      <c r="D41" s="327">
        <v>42131</v>
      </c>
      <c r="E41" s="328">
        <v>24790</v>
      </c>
      <c r="F41" s="324">
        <v>1</v>
      </c>
      <c r="G41" s="477" t="s">
        <v>1414</v>
      </c>
      <c r="H41" s="392"/>
    </row>
    <row r="42" spans="1:8">
      <c r="A42" s="326">
        <f t="shared" si="2"/>
        <v>6</v>
      </c>
      <c r="B42" s="321" t="s">
        <v>633</v>
      </c>
      <c r="C42" s="41" t="s">
        <v>610</v>
      </c>
      <c r="D42" s="327">
        <v>42131</v>
      </c>
      <c r="E42" s="328">
        <v>27100</v>
      </c>
      <c r="F42" s="324">
        <v>1</v>
      </c>
      <c r="G42" s="477" t="s">
        <v>1415</v>
      </c>
      <c r="H42" s="392"/>
    </row>
    <row r="43" spans="1:8">
      <c r="A43" s="326">
        <f t="shared" si="2"/>
        <v>7</v>
      </c>
      <c r="B43" s="321" t="s">
        <v>616</v>
      </c>
      <c r="C43" s="41" t="s">
        <v>218</v>
      </c>
      <c r="D43" s="327">
        <v>42131</v>
      </c>
      <c r="E43" s="328">
        <v>52300</v>
      </c>
      <c r="F43" s="324">
        <v>1</v>
      </c>
      <c r="G43" s="477" t="s">
        <v>1416</v>
      </c>
      <c r="H43" s="392"/>
    </row>
    <row r="44" spans="1:8">
      <c r="A44" s="326">
        <f t="shared" si="2"/>
        <v>8</v>
      </c>
      <c r="B44" s="321" t="s">
        <v>595</v>
      </c>
      <c r="C44" s="41" t="s">
        <v>337</v>
      </c>
      <c r="D44" s="327">
        <v>42131</v>
      </c>
      <c r="E44" s="328">
        <v>24140</v>
      </c>
      <c r="F44" s="324">
        <v>1</v>
      </c>
      <c r="G44" s="477" t="s">
        <v>1417</v>
      </c>
      <c r="H44" s="392"/>
    </row>
    <row r="45" spans="1:8">
      <c r="A45" s="326">
        <f t="shared" si="2"/>
        <v>9</v>
      </c>
      <c r="B45" s="321" t="s">
        <v>621</v>
      </c>
      <c r="C45" s="41" t="s">
        <v>77</v>
      </c>
      <c r="D45" s="327">
        <v>42131</v>
      </c>
      <c r="E45" s="328">
        <v>193140</v>
      </c>
      <c r="F45" s="324">
        <v>1</v>
      </c>
      <c r="G45" s="477" t="s">
        <v>1418</v>
      </c>
      <c r="H45" s="392"/>
    </row>
    <row r="46" spans="1:8">
      <c r="A46" s="326">
        <f t="shared" si="2"/>
        <v>10</v>
      </c>
      <c r="B46" s="321" t="s">
        <v>140</v>
      </c>
      <c r="C46" s="41" t="s">
        <v>159</v>
      </c>
      <c r="D46" s="327">
        <v>42131</v>
      </c>
      <c r="E46" s="328">
        <v>222900</v>
      </c>
      <c r="F46" s="324">
        <v>1</v>
      </c>
      <c r="G46" s="477" t="s">
        <v>1419</v>
      </c>
      <c r="H46" s="392"/>
    </row>
    <row r="47" spans="1:8">
      <c r="A47" s="326">
        <f t="shared" si="2"/>
        <v>11</v>
      </c>
      <c r="B47" s="321" t="s">
        <v>625</v>
      </c>
      <c r="C47" s="41" t="s">
        <v>626</v>
      </c>
      <c r="D47" s="327">
        <v>42131</v>
      </c>
      <c r="E47" s="328">
        <v>156300</v>
      </c>
      <c r="F47" s="324">
        <v>1</v>
      </c>
      <c r="G47" s="477" t="s">
        <v>1420</v>
      </c>
      <c r="H47" s="392"/>
    </row>
    <row r="48" spans="1:8">
      <c r="A48" s="326">
        <f t="shared" si="2"/>
        <v>12</v>
      </c>
      <c r="B48" s="321" t="s">
        <v>625</v>
      </c>
      <c r="C48" s="41" t="s">
        <v>626</v>
      </c>
      <c r="D48" s="327">
        <v>42131</v>
      </c>
      <c r="E48" s="328">
        <v>41300</v>
      </c>
      <c r="F48" s="324">
        <v>1</v>
      </c>
      <c r="G48" s="477" t="s">
        <v>1421</v>
      </c>
      <c r="H48" s="392"/>
    </row>
    <row r="49" spans="1:8">
      <c r="A49" s="326">
        <f t="shared" si="2"/>
        <v>13</v>
      </c>
      <c r="B49" s="321" t="s">
        <v>661</v>
      </c>
      <c r="C49" s="41" t="s">
        <v>346</v>
      </c>
      <c r="D49" s="327">
        <v>42131</v>
      </c>
      <c r="E49" s="328">
        <v>123640</v>
      </c>
      <c r="F49" s="324">
        <v>1</v>
      </c>
      <c r="G49" s="477" t="s">
        <v>1422</v>
      </c>
      <c r="H49" s="392"/>
    </row>
    <row r="50" spans="1:8">
      <c r="A50" s="326">
        <f t="shared" si="2"/>
        <v>14</v>
      </c>
      <c r="B50" s="321" t="s">
        <v>339</v>
      </c>
      <c r="C50" s="41" t="s">
        <v>340</v>
      </c>
      <c r="D50" s="327">
        <v>42131</v>
      </c>
      <c r="E50" s="328">
        <v>123100</v>
      </c>
      <c r="F50" s="324">
        <v>1</v>
      </c>
      <c r="G50" s="477" t="s">
        <v>1423</v>
      </c>
      <c r="H50" s="392"/>
    </row>
    <row r="51" spans="1:8">
      <c r="A51" s="326">
        <f t="shared" si="2"/>
        <v>15</v>
      </c>
      <c r="B51" s="321" t="s">
        <v>657</v>
      </c>
      <c r="C51" s="41" t="s">
        <v>456</v>
      </c>
      <c r="D51" s="327">
        <v>42131</v>
      </c>
      <c r="E51" s="328">
        <v>79800</v>
      </c>
      <c r="F51" s="324">
        <v>1</v>
      </c>
      <c r="G51" s="477" t="s">
        <v>1424</v>
      </c>
      <c r="H51" s="392"/>
    </row>
    <row r="52" spans="1:8">
      <c r="A52" s="326">
        <f t="shared" si="2"/>
        <v>16</v>
      </c>
      <c r="B52" s="321" t="s">
        <v>1035</v>
      </c>
      <c r="C52" s="41" t="s">
        <v>1027</v>
      </c>
      <c r="D52" s="327">
        <v>42131</v>
      </c>
      <c r="E52" s="328">
        <v>20140</v>
      </c>
      <c r="F52" s="324">
        <v>1</v>
      </c>
      <c r="G52" s="477" t="s">
        <v>1425</v>
      </c>
      <c r="H52" s="392"/>
    </row>
    <row r="53" spans="1:8">
      <c r="A53" s="326">
        <f t="shared" si="2"/>
        <v>17</v>
      </c>
      <c r="B53" s="321" t="s">
        <v>1028</v>
      </c>
      <c r="C53" s="41" t="s">
        <v>1034</v>
      </c>
      <c r="D53" s="327">
        <v>42131</v>
      </c>
      <c r="E53" s="328">
        <v>231500</v>
      </c>
      <c r="F53" s="324">
        <v>1</v>
      </c>
      <c r="G53" s="477" t="s">
        <v>1426</v>
      </c>
      <c r="H53" s="392"/>
    </row>
    <row r="54" spans="1:8">
      <c r="A54" s="326">
        <f t="shared" si="2"/>
        <v>18</v>
      </c>
      <c r="B54" s="321" t="s">
        <v>1111</v>
      </c>
      <c r="C54" s="41" t="s">
        <v>1114</v>
      </c>
      <c r="D54" s="396">
        <v>42131</v>
      </c>
      <c r="E54" s="328">
        <v>118800</v>
      </c>
      <c r="F54" s="324">
        <v>1</v>
      </c>
      <c r="G54" s="477" t="s">
        <v>1427</v>
      </c>
      <c r="H54" s="392"/>
    </row>
    <row r="55" spans="1:8">
      <c r="A55" s="326">
        <f t="shared" si="2"/>
        <v>19</v>
      </c>
      <c r="B55" s="321" t="s">
        <v>1117</v>
      </c>
      <c r="C55" s="41" t="s">
        <v>1116</v>
      </c>
      <c r="D55" s="327">
        <v>42131</v>
      </c>
      <c r="E55" s="328">
        <v>98640</v>
      </c>
      <c r="F55" s="324">
        <v>1</v>
      </c>
      <c r="G55" s="477" t="s">
        <v>1428</v>
      </c>
      <c r="H55" s="392"/>
    </row>
    <row r="56" spans="1:8">
      <c r="A56" s="326">
        <f>A55+1</f>
        <v>20</v>
      </c>
      <c r="B56" s="321" t="s">
        <v>954</v>
      </c>
      <c r="C56" s="41" t="s">
        <v>955</v>
      </c>
      <c r="D56" s="545">
        <v>42136</v>
      </c>
      <c r="E56" s="328">
        <v>358080</v>
      </c>
      <c r="F56" s="324">
        <v>1</v>
      </c>
      <c r="G56" s="477" t="s">
        <v>1432</v>
      </c>
      <c r="H56" s="392"/>
    </row>
    <row r="57" spans="1:8">
      <c r="A57" s="326">
        <v>21</v>
      </c>
      <c r="B57" s="321" t="s">
        <v>1306</v>
      </c>
      <c r="C57" s="32">
        <v>899458</v>
      </c>
      <c r="D57" s="545">
        <v>42132</v>
      </c>
      <c r="E57" s="328">
        <v>70300</v>
      </c>
      <c r="F57" s="324">
        <v>1</v>
      </c>
      <c r="G57" s="477" t="s">
        <v>1433</v>
      </c>
      <c r="H57" s="392"/>
    </row>
    <row r="58" spans="1:8">
      <c r="A58" s="326">
        <v>22</v>
      </c>
      <c r="B58" s="321" t="s">
        <v>1121</v>
      </c>
      <c r="C58" s="41" t="s">
        <v>364</v>
      </c>
      <c r="D58" s="545">
        <v>42131</v>
      </c>
      <c r="E58" s="328">
        <v>39440</v>
      </c>
      <c r="F58" s="324">
        <v>1</v>
      </c>
      <c r="G58" s="477" t="s">
        <v>1438</v>
      </c>
      <c r="H58" s="392"/>
    </row>
    <row r="59" spans="1:8">
      <c r="A59" s="326">
        <f>A58+1</f>
        <v>23</v>
      </c>
      <c r="B59" s="321" t="s">
        <v>954</v>
      </c>
      <c r="C59" s="41" t="s">
        <v>955</v>
      </c>
      <c r="D59" s="545">
        <v>42142</v>
      </c>
      <c r="E59" s="328">
        <v>43940</v>
      </c>
      <c r="F59" s="324">
        <v>1</v>
      </c>
      <c r="G59" s="477" t="s">
        <v>1440</v>
      </c>
      <c r="H59" s="392"/>
    </row>
    <row r="60" spans="1:8">
      <c r="A60" s="326">
        <f t="shared" ref="A60:A66" si="3">A59+1</f>
        <v>24</v>
      </c>
      <c r="B60" s="321" t="s">
        <v>151</v>
      </c>
      <c r="C60" s="41" t="s">
        <v>272</v>
      </c>
      <c r="D60" s="545">
        <v>42142</v>
      </c>
      <c r="E60" s="328">
        <v>84640</v>
      </c>
      <c r="F60" s="324">
        <v>1</v>
      </c>
      <c r="G60" s="477" t="s">
        <v>1447</v>
      </c>
      <c r="H60" s="392"/>
    </row>
    <row r="61" spans="1:8">
      <c r="A61" s="326">
        <f t="shared" si="3"/>
        <v>25</v>
      </c>
      <c r="B61" s="321" t="s">
        <v>188</v>
      </c>
      <c r="C61" s="41" t="s">
        <v>189</v>
      </c>
      <c r="D61" s="545">
        <v>42142</v>
      </c>
      <c r="E61" s="328">
        <v>52540</v>
      </c>
      <c r="F61" s="324">
        <v>1</v>
      </c>
      <c r="G61" s="477" t="s">
        <v>1448</v>
      </c>
      <c r="H61" s="392"/>
    </row>
    <row r="62" spans="1:8">
      <c r="A62" s="326">
        <f t="shared" si="3"/>
        <v>26</v>
      </c>
      <c r="B62" s="321" t="s">
        <v>162</v>
      </c>
      <c r="C62" s="41" t="s">
        <v>163</v>
      </c>
      <c r="D62" s="545">
        <v>42142</v>
      </c>
      <c r="E62" s="328">
        <v>62640</v>
      </c>
      <c r="F62" s="324">
        <v>1</v>
      </c>
      <c r="G62" s="477" t="s">
        <v>1449</v>
      </c>
      <c r="H62" s="392"/>
    </row>
    <row r="63" spans="1:8">
      <c r="A63" s="326">
        <f t="shared" si="3"/>
        <v>27</v>
      </c>
      <c r="B63" s="321" t="s">
        <v>702</v>
      </c>
      <c r="C63" s="144" t="s">
        <v>705</v>
      </c>
      <c r="D63" s="545">
        <v>42142</v>
      </c>
      <c r="E63" s="328">
        <v>150140</v>
      </c>
      <c r="F63" s="324">
        <v>1</v>
      </c>
      <c r="G63" s="477" t="s">
        <v>1450</v>
      </c>
      <c r="H63" s="392"/>
    </row>
    <row r="64" spans="1:8">
      <c r="A64" s="326">
        <f t="shared" si="3"/>
        <v>28</v>
      </c>
      <c r="B64" s="321" t="s">
        <v>602</v>
      </c>
      <c r="C64" s="41" t="s">
        <v>601</v>
      </c>
      <c r="D64" s="545">
        <v>42142</v>
      </c>
      <c r="E64" s="328">
        <v>95140</v>
      </c>
      <c r="F64" s="324">
        <v>1</v>
      </c>
      <c r="G64" s="477" t="s">
        <v>1451</v>
      </c>
      <c r="H64" s="392"/>
    </row>
    <row r="65" spans="1:8">
      <c r="A65" s="326">
        <f t="shared" si="3"/>
        <v>29</v>
      </c>
      <c r="B65" s="321" t="s">
        <v>1441</v>
      </c>
      <c r="C65" s="21">
        <v>971137</v>
      </c>
      <c r="D65" s="545">
        <v>42142</v>
      </c>
      <c r="E65" s="328">
        <v>12540</v>
      </c>
      <c r="F65" s="324">
        <v>1</v>
      </c>
      <c r="G65" s="477" t="s">
        <v>1442</v>
      </c>
      <c r="H65" s="392"/>
    </row>
    <row r="66" spans="1:8">
      <c r="A66" s="326">
        <f t="shared" si="3"/>
        <v>30</v>
      </c>
      <c r="B66" s="321" t="s">
        <v>1441</v>
      </c>
      <c r="C66" s="21">
        <v>971137</v>
      </c>
      <c r="D66" s="545">
        <v>42142</v>
      </c>
      <c r="E66" s="328">
        <v>11340</v>
      </c>
      <c r="F66" s="324">
        <v>1</v>
      </c>
      <c r="G66" s="477" t="s">
        <v>1442</v>
      </c>
      <c r="H66" s="392"/>
    </row>
    <row r="67" spans="1:8">
      <c r="A67" s="326">
        <f>A66+1</f>
        <v>31</v>
      </c>
      <c r="B67" s="321" t="s">
        <v>1441</v>
      </c>
      <c r="C67" s="21">
        <v>971137</v>
      </c>
      <c r="D67" s="396">
        <v>42142</v>
      </c>
      <c r="E67" s="328">
        <v>12540</v>
      </c>
      <c r="F67" s="21">
        <v>1</v>
      </c>
      <c r="G67" s="34" t="s">
        <v>1443</v>
      </c>
      <c r="H67" s="392"/>
    </row>
    <row r="68" spans="1:8">
      <c r="A68" s="326">
        <f>A67+1</f>
        <v>32</v>
      </c>
      <c r="B68" s="321" t="s">
        <v>1395</v>
      </c>
      <c r="C68" s="537" t="s">
        <v>1445</v>
      </c>
      <c r="D68" s="396">
        <v>42128</v>
      </c>
      <c r="E68" s="328">
        <v>10140</v>
      </c>
      <c r="F68" s="324">
        <v>1</v>
      </c>
      <c r="G68" s="477" t="s">
        <v>1446</v>
      </c>
    </row>
    <row r="69" spans="1:8" ht="15.75" thickBot="1">
      <c r="A69" s="438"/>
      <c r="B69" s="429"/>
      <c r="C69" s="439"/>
      <c r="D69" s="429"/>
      <c r="E69" s="429"/>
      <c r="F69" s="429"/>
      <c r="G69" s="429" t="s">
        <v>647</v>
      </c>
      <c r="H69" s="398">
        <f>SUM(E37:E68)</f>
        <v>2830320</v>
      </c>
    </row>
    <row r="70" spans="1:8" ht="15.75" thickTop="1">
      <c r="A70" s="436"/>
      <c r="B70" s="315"/>
      <c r="C70" s="437"/>
      <c r="D70" s="315"/>
      <c r="E70" s="315"/>
      <c r="F70" s="315"/>
      <c r="G70" s="315"/>
      <c r="H70" s="143"/>
    </row>
    <row r="71" spans="1:8">
      <c r="A71" s="304" t="s">
        <v>8</v>
      </c>
      <c r="B71" s="304" t="s">
        <v>2</v>
      </c>
      <c r="C71" s="305" t="s">
        <v>3</v>
      </c>
      <c r="D71" s="441" t="s">
        <v>10</v>
      </c>
      <c r="E71" s="442" t="s">
        <v>4</v>
      </c>
      <c r="F71" s="304" t="s">
        <v>730</v>
      </c>
      <c r="G71" s="443" t="s">
        <v>25</v>
      </c>
      <c r="H71" s="143"/>
    </row>
    <row r="72" spans="1:8">
      <c r="A72" s="191">
        <v>1</v>
      </c>
      <c r="B72" s="477" t="s">
        <v>255</v>
      </c>
      <c r="C72" s="41" t="s">
        <v>31</v>
      </c>
      <c r="D72" s="309">
        <v>42128</v>
      </c>
      <c r="E72" s="201">
        <v>100000</v>
      </c>
      <c r="F72" s="324">
        <v>1</v>
      </c>
      <c r="G72" s="213" t="s">
        <v>1374</v>
      </c>
      <c r="H72" s="143"/>
    </row>
    <row r="73" spans="1:8">
      <c r="A73" s="191">
        <v>2</v>
      </c>
      <c r="B73" s="321" t="s">
        <v>118</v>
      </c>
      <c r="C73" s="41" t="s">
        <v>93</v>
      </c>
      <c r="D73" s="309">
        <v>42128</v>
      </c>
      <c r="E73" s="201">
        <v>6500</v>
      </c>
      <c r="F73" s="324">
        <v>1</v>
      </c>
      <c r="G73" s="213" t="s">
        <v>814</v>
      </c>
      <c r="H73" s="143"/>
    </row>
    <row r="74" spans="1:8">
      <c r="A74" s="191">
        <v>3</v>
      </c>
      <c r="B74" s="321" t="s">
        <v>118</v>
      </c>
      <c r="C74" s="41" t="s">
        <v>93</v>
      </c>
      <c r="D74" s="309">
        <v>42128</v>
      </c>
      <c r="E74" s="201">
        <v>11500</v>
      </c>
      <c r="F74" s="324">
        <v>1</v>
      </c>
      <c r="G74" s="213" t="s">
        <v>1375</v>
      </c>
      <c r="H74" s="143"/>
    </row>
    <row r="75" spans="1:8">
      <c r="A75" s="191">
        <v>4</v>
      </c>
      <c r="B75" s="477" t="s">
        <v>63</v>
      </c>
      <c r="C75" s="41" t="s">
        <v>27</v>
      </c>
      <c r="D75" s="309">
        <v>42128</v>
      </c>
      <c r="E75" s="201">
        <v>51000</v>
      </c>
      <c r="F75" s="324">
        <v>1</v>
      </c>
      <c r="G75" s="213" t="s">
        <v>1376</v>
      </c>
      <c r="H75" s="143"/>
    </row>
    <row r="76" spans="1:8">
      <c r="A76" s="191">
        <v>5</v>
      </c>
      <c r="B76" s="477" t="s">
        <v>63</v>
      </c>
      <c r="C76" s="41" t="s">
        <v>27</v>
      </c>
      <c r="D76" s="309">
        <v>42128</v>
      </c>
      <c r="E76" s="201">
        <v>11600</v>
      </c>
      <c r="F76" s="324">
        <v>1</v>
      </c>
      <c r="G76" s="213" t="s">
        <v>1052</v>
      </c>
      <c r="H76" s="143"/>
    </row>
    <row r="77" spans="1:8">
      <c r="A77" s="191">
        <v>6</v>
      </c>
      <c r="B77" s="477" t="s">
        <v>118</v>
      </c>
      <c r="C77" s="551" t="s">
        <v>93</v>
      </c>
      <c r="D77" s="309">
        <v>42129</v>
      </c>
      <c r="E77" s="201">
        <v>11500</v>
      </c>
      <c r="F77" s="324">
        <v>1</v>
      </c>
      <c r="G77" s="213" t="s">
        <v>524</v>
      </c>
      <c r="H77" s="143"/>
    </row>
    <row r="78" spans="1:8">
      <c r="A78" s="191">
        <v>7</v>
      </c>
      <c r="B78" s="477" t="s">
        <v>118</v>
      </c>
      <c r="C78" s="551" t="s">
        <v>93</v>
      </c>
      <c r="D78" s="309">
        <v>42129</v>
      </c>
      <c r="E78" s="201">
        <v>11500</v>
      </c>
      <c r="F78" s="324">
        <v>1</v>
      </c>
      <c r="G78" s="213" t="s">
        <v>524</v>
      </c>
      <c r="H78" s="143"/>
    </row>
    <row r="79" spans="1:8">
      <c r="A79" s="191">
        <v>8</v>
      </c>
      <c r="B79" s="477" t="s">
        <v>968</v>
      </c>
      <c r="C79" s="41" t="s">
        <v>907</v>
      </c>
      <c r="D79" s="309">
        <v>42130</v>
      </c>
      <c r="E79" s="201">
        <v>100000</v>
      </c>
      <c r="F79" s="324">
        <v>1</v>
      </c>
      <c r="G79" s="213" t="s">
        <v>504</v>
      </c>
      <c r="H79" s="143"/>
    </row>
    <row r="80" spans="1:8">
      <c r="A80" s="191">
        <v>9</v>
      </c>
      <c r="B80" s="477" t="s">
        <v>118</v>
      </c>
      <c r="C80" s="431" t="s">
        <v>93</v>
      </c>
      <c r="D80" s="396">
        <v>42130</v>
      </c>
      <c r="E80" s="201">
        <v>6500</v>
      </c>
      <c r="F80" s="324">
        <v>1</v>
      </c>
      <c r="G80" s="213" t="s">
        <v>1375</v>
      </c>
      <c r="H80" s="143"/>
    </row>
    <row r="81" spans="1:12">
      <c r="A81" s="191">
        <v>10</v>
      </c>
      <c r="B81" s="477" t="s">
        <v>118</v>
      </c>
      <c r="C81" s="537" t="s">
        <v>93</v>
      </c>
      <c r="D81" s="417">
        <v>42130</v>
      </c>
      <c r="E81" s="201">
        <v>11500</v>
      </c>
      <c r="F81" s="324">
        <v>1</v>
      </c>
      <c r="G81" s="213" t="s">
        <v>524</v>
      </c>
      <c r="H81" s="143"/>
    </row>
    <row r="82" spans="1:12">
      <c r="A82" s="191">
        <f>A81+1</f>
        <v>11</v>
      </c>
      <c r="B82" s="477" t="s">
        <v>118</v>
      </c>
      <c r="C82" s="537" t="s">
        <v>93</v>
      </c>
      <c r="D82" s="417">
        <v>42131</v>
      </c>
      <c r="E82" s="201">
        <v>11500</v>
      </c>
      <c r="F82" s="324">
        <v>1</v>
      </c>
      <c r="G82" s="213" t="s">
        <v>524</v>
      </c>
      <c r="H82" s="143"/>
    </row>
    <row r="83" spans="1:12">
      <c r="A83" s="191">
        <f t="shared" ref="A83:A93" si="4">A82+1</f>
        <v>12</v>
      </c>
      <c r="B83" s="477" t="s">
        <v>1328</v>
      </c>
      <c r="C83" s="21">
        <v>210714</v>
      </c>
      <c r="D83" s="417">
        <v>42131</v>
      </c>
      <c r="E83" s="201">
        <v>11600</v>
      </c>
      <c r="F83" s="324">
        <v>1</v>
      </c>
      <c r="G83" s="213" t="s">
        <v>1056</v>
      </c>
      <c r="H83" s="143"/>
    </row>
    <row r="84" spans="1:12">
      <c r="A84" s="191">
        <f t="shared" si="4"/>
        <v>13</v>
      </c>
      <c r="B84" s="477" t="s">
        <v>89</v>
      </c>
      <c r="C84" s="524" t="s">
        <v>90</v>
      </c>
      <c r="D84" s="417">
        <v>42131</v>
      </c>
      <c r="E84" s="201">
        <v>26500</v>
      </c>
      <c r="F84" s="324">
        <v>1</v>
      </c>
      <c r="G84" s="213" t="s">
        <v>545</v>
      </c>
      <c r="H84" s="143"/>
    </row>
    <row r="85" spans="1:12">
      <c r="A85" s="191">
        <f t="shared" si="4"/>
        <v>14</v>
      </c>
      <c r="B85" s="477" t="s">
        <v>89</v>
      </c>
      <c r="C85" s="524" t="s">
        <v>90</v>
      </c>
      <c r="D85" s="417">
        <v>42131</v>
      </c>
      <c r="E85" s="201">
        <v>26500</v>
      </c>
      <c r="F85" s="324">
        <v>1</v>
      </c>
      <c r="G85" s="213" t="s">
        <v>543</v>
      </c>
      <c r="H85" s="143"/>
    </row>
    <row r="86" spans="1:12">
      <c r="A86" s="191">
        <f t="shared" si="4"/>
        <v>15</v>
      </c>
      <c r="B86" s="477" t="s">
        <v>118</v>
      </c>
      <c r="C86" s="537" t="s">
        <v>93</v>
      </c>
      <c r="D86" s="417">
        <v>42131</v>
      </c>
      <c r="E86" s="201">
        <v>11500</v>
      </c>
      <c r="F86" s="324">
        <v>1</v>
      </c>
      <c r="G86" s="213" t="s">
        <v>524</v>
      </c>
      <c r="H86" s="143"/>
    </row>
    <row r="87" spans="1:12">
      <c r="A87" s="191">
        <f t="shared" si="4"/>
        <v>16</v>
      </c>
      <c r="B87" s="477" t="s">
        <v>893</v>
      </c>
      <c r="C87" s="21">
        <v>101011</v>
      </c>
      <c r="D87" s="417">
        <v>42132</v>
      </c>
      <c r="E87" s="201">
        <v>11000</v>
      </c>
      <c r="F87" s="324">
        <v>1</v>
      </c>
      <c r="G87" s="213" t="s">
        <v>1366</v>
      </c>
      <c r="H87" s="143"/>
    </row>
    <row r="88" spans="1:12">
      <c r="A88" s="191">
        <f t="shared" si="4"/>
        <v>17</v>
      </c>
      <c r="B88" s="477" t="s">
        <v>971</v>
      </c>
      <c r="C88" s="41" t="s">
        <v>1038</v>
      </c>
      <c r="D88" s="417">
        <v>42135</v>
      </c>
      <c r="E88" s="201">
        <v>11600</v>
      </c>
      <c r="F88" s="324">
        <v>1</v>
      </c>
      <c r="G88" s="213" t="s">
        <v>1056</v>
      </c>
      <c r="H88" s="143"/>
    </row>
    <row r="89" spans="1:12">
      <c r="A89" s="191">
        <f t="shared" si="4"/>
        <v>18</v>
      </c>
      <c r="B89" s="477" t="s">
        <v>118</v>
      </c>
      <c r="C89" s="537" t="s">
        <v>93</v>
      </c>
      <c r="D89" s="417">
        <v>42136</v>
      </c>
      <c r="E89" s="201">
        <v>11500</v>
      </c>
      <c r="F89" s="324">
        <v>1</v>
      </c>
      <c r="G89" s="213" t="s">
        <v>524</v>
      </c>
      <c r="H89" s="143"/>
    </row>
    <row r="90" spans="1:12">
      <c r="A90" s="191">
        <f t="shared" si="4"/>
        <v>19</v>
      </c>
      <c r="B90" s="477" t="s">
        <v>255</v>
      </c>
      <c r="C90" s="41" t="s">
        <v>31</v>
      </c>
      <c r="D90" s="417">
        <v>42137</v>
      </c>
      <c r="E90" s="201">
        <v>100000</v>
      </c>
      <c r="F90" s="324">
        <v>1</v>
      </c>
      <c r="G90" s="213" t="s">
        <v>1377</v>
      </c>
      <c r="H90" s="143"/>
    </row>
    <row r="91" spans="1:12">
      <c r="A91" s="191">
        <f t="shared" si="4"/>
        <v>20</v>
      </c>
      <c r="B91" s="477" t="s">
        <v>118</v>
      </c>
      <c r="C91" s="537" t="s">
        <v>93</v>
      </c>
      <c r="D91" s="417">
        <v>42137</v>
      </c>
      <c r="E91" s="201">
        <v>11500</v>
      </c>
      <c r="F91" s="324">
        <v>1</v>
      </c>
      <c r="G91" s="213" t="s">
        <v>524</v>
      </c>
      <c r="H91" s="143"/>
    </row>
    <row r="92" spans="1:12">
      <c r="A92" s="191">
        <f t="shared" si="4"/>
        <v>21</v>
      </c>
      <c r="B92" s="477" t="s">
        <v>63</v>
      </c>
      <c r="C92" s="537" t="s">
        <v>27</v>
      </c>
      <c r="D92" s="417">
        <v>42137</v>
      </c>
      <c r="E92" s="201">
        <v>11600</v>
      </c>
      <c r="F92" s="324">
        <v>1</v>
      </c>
      <c r="G92" s="213" t="s">
        <v>1052</v>
      </c>
      <c r="H92" s="143"/>
    </row>
    <row r="93" spans="1:12">
      <c r="A93" s="191">
        <f t="shared" si="4"/>
        <v>22</v>
      </c>
      <c r="B93" s="477" t="s">
        <v>971</v>
      </c>
      <c r="C93" s="41" t="s">
        <v>1038</v>
      </c>
      <c r="D93" s="396">
        <v>42139</v>
      </c>
      <c r="E93" s="201">
        <v>11600</v>
      </c>
      <c r="F93" s="324">
        <v>1</v>
      </c>
      <c r="G93" s="213" t="s">
        <v>1056</v>
      </c>
      <c r="H93" s="143"/>
    </row>
    <row r="94" spans="1:12" ht="15.75" thickBot="1">
      <c r="A94" s="194"/>
      <c r="B94" s="184"/>
      <c r="C94" s="185"/>
      <c r="D94" s="410"/>
      <c r="E94" s="186"/>
      <c r="F94" s="183"/>
      <c r="G94" s="167" t="s">
        <v>647</v>
      </c>
      <c r="H94" s="399">
        <f>SUM(E72:E93)</f>
        <v>578000</v>
      </c>
      <c r="L94" s="7"/>
    </row>
    <row r="95" spans="1:12" ht="15.75" thickTop="1">
      <c r="A95" s="191"/>
      <c r="B95" s="151"/>
      <c r="C95" s="144"/>
      <c r="D95" s="309"/>
      <c r="E95" s="201"/>
      <c r="F95" s="146"/>
      <c r="G95" s="213"/>
      <c r="H95" s="143"/>
    </row>
    <row r="96" spans="1:12">
      <c r="A96" s="253" t="s">
        <v>7</v>
      </c>
      <c r="B96" s="180" t="s">
        <v>2</v>
      </c>
      <c r="C96" s="223" t="s">
        <v>3</v>
      </c>
      <c r="D96" s="304" t="s">
        <v>10</v>
      </c>
      <c r="E96" s="208" t="s">
        <v>4</v>
      </c>
      <c r="F96" s="304" t="s">
        <v>730</v>
      </c>
      <c r="G96" s="180" t="s">
        <v>25</v>
      </c>
      <c r="H96" s="143"/>
    </row>
    <row r="97" spans="1:8">
      <c r="A97" s="326">
        <v>1</v>
      </c>
      <c r="B97" s="321" t="s">
        <v>968</v>
      </c>
      <c r="C97" s="41" t="s">
        <v>907</v>
      </c>
      <c r="D97" s="330">
        <v>42129</v>
      </c>
      <c r="E97" s="328">
        <v>100000</v>
      </c>
      <c r="F97" s="478">
        <v>1</v>
      </c>
      <c r="G97" s="477" t="s">
        <v>815</v>
      </c>
      <c r="H97" s="156"/>
    </row>
    <row r="98" spans="1:8">
      <c r="A98" s="326">
        <f>A97+1</f>
        <v>2</v>
      </c>
      <c r="B98" s="321" t="s">
        <v>63</v>
      </c>
      <c r="C98" s="41" t="s">
        <v>27</v>
      </c>
      <c r="D98" s="330">
        <v>42130</v>
      </c>
      <c r="E98" s="328">
        <v>100000</v>
      </c>
      <c r="F98" s="478">
        <v>1</v>
      </c>
      <c r="G98" s="477" t="s">
        <v>815</v>
      </c>
      <c r="H98" s="156"/>
    </row>
    <row r="99" spans="1:8">
      <c r="A99" s="326">
        <f t="shared" ref="A99:A104" si="5">A98+1</f>
        <v>3</v>
      </c>
      <c r="B99" s="321" t="s">
        <v>893</v>
      </c>
      <c r="C99" s="41" t="s">
        <v>69</v>
      </c>
      <c r="D99" s="330">
        <v>42130</v>
      </c>
      <c r="E99" s="328">
        <v>50000</v>
      </c>
      <c r="F99" s="478">
        <v>1</v>
      </c>
      <c r="G99" s="477" t="s">
        <v>591</v>
      </c>
      <c r="H99" s="156"/>
    </row>
    <row r="100" spans="1:8">
      <c r="A100" s="326">
        <f t="shared" si="5"/>
        <v>4</v>
      </c>
      <c r="B100" s="321" t="s">
        <v>968</v>
      </c>
      <c r="C100" s="41" t="s">
        <v>907</v>
      </c>
      <c r="D100" s="330">
        <v>42130</v>
      </c>
      <c r="E100" s="328">
        <v>200000</v>
      </c>
      <c r="F100" s="478">
        <v>1</v>
      </c>
      <c r="G100" s="477" t="s">
        <v>568</v>
      </c>
      <c r="H100" s="156"/>
    </row>
    <row r="101" spans="1:8">
      <c r="A101" s="326">
        <f t="shared" si="5"/>
        <v>5</v>
      </c>
      <c r="B101" s="321" t="s">
        <v>118</v>
      </c>
      <c r="C101" s="41" t="s">
        <v>93</v>
      </c>
      <c r="D101" s="330">
        <v>42131</v>
      </c>
      <c r="E101" s="328">
        <v>50000</v>
      </c>
      <c r="F101" s="478">
        <v>1</v>
      </c>
      <c r="G101" s="477" t="s">
        <v>591</v>
      </c>
      <c r="H101" s="156"/>
    </row>
    <row r="102" spans="1:8">
      <c r="A102" s="326">
        <f t="shared" si="5"/>
        <v>6</v>
      </c>
      <c r="B102" s="321" t="s">
        <v>89</v>
      </c>
      <c r="C102" s="524" t="s">
        <v>90</v>
      </c>
      <c r="D102" s="330">
        <v>42131</v>
      </c>
      <c r="E102" s="328">
        <v>450000</v>
      </c>
      <c r="F102" s="478">
        <v>1</v>
      </c>
      <c r="G102" s="477" t="s">
        <v>1409</v>
      </c>
      <c r="H102" s="156"/>
    </row>
    <row r="103" spans="1:8">
      <c r="A103" s="326">
        <f t="shared" si="5"/>
        <v>7</v>
      </c>
      <c r="B103" s="321" t="s">
        <v>804</v>
      </c>
      <c r="C103" s="41" t="s">
        <v>805</v>
      </c>
      <c r="D103" s="330">
        <v>42136</v>
      </c>
      <c r="E103" s="328">
        <v>500000</v>
      </c>
      <c r="F103" s="478">
        <v>1</v>
      </c>
      <c r="G103" s="477" t="s">
        <v>570</v>
      </c>
      <c r="H103" s="156"/>
    </row>
    <row r="104" spans="1:8">
      <c r="A104" s="331">
        <f t="shared" si="5"/>
        <v>8</v>
      </c>
      <c r="B104" s="332" t="s">
        <v>63</v>
      </c>
      <c r="C104" s="333" t="s">
        <v>27</v>
      </c>
      <c r="D104" s="479">
        <v>42136</v>
      </c>
      <c r="E104" s="335">
        <v>50000</v>
      </c>
      <c r="F104" s="481">
        <v>1</v>
      </c>
      <c r="G104" s="482" t="s">
        <v>591</v>
      </c>
      <c r="H104" s="332"/>
    </row>
    <row r="105" spans="1:8" ht="15.75" thickBot="1">
      <c r="G105" s="446" t="s">
        <v>647</v>
      </c>
      <c r="H105" s="234">
        <f>SUM(E97:E104)</f>
        <v>1500000</v>
      </c>
    </row>
    <row r="106" spans="1:8" ht="15.75" thickTop="1"/>
    <row r="107" spans="1:8">
      <c r="A107" s="253" t="s">
        <v>127</v>
      </c>
      <c r="B107" s="180" t="s">
        <v>2</v>
      </c>
      <c r="C107" s="223" t="s">
        <v>3</v>
      </c>
      <c r="D107" s="180" t="s">
        <v>10</v>
      </c>
      <c r="E107" s="208" t="s">
        <v>4</v>
      </c>
      <c r="F107" s="304" t="s">
        <v>730</v>
      </c>
      <c r="G107" s="180" t="s">
        <v>25</v>
      </c>
    </row>
    <row r="108" spans="1:8">
      <c r="A108" s="326">
        <v>1</v>
      </c>
      <c r="B108" s="321" t="s">
        <v>625</v>
      </c>
      <c r="C108" s="41" t="s">
        <v>626</v>
      </c>
      <c r="D108" s="322">
        <v>42131</v>
      </c>
      <c r="E108" s="323">
        <v>56075</v>
      </c>
      <c r="F108" s="478">
        <v>1</v>
      </c>
      <c r="G108" s="477" t="s">
        <v>1108</v>
      </c>
    </row>
    <row r="109" spans="1:8">
      <c r="A109" s="326">
        <f>A108+1</f>
        <v>2</v>
      </c>
      <c r="B109" s="321" t="s">
        <v>128</v>
      </c>
      <c r="C109" s="498" t="s">
        <v>126</v>
      </c>
      <c r="D109" s="330">
        <v>42131</v>
      </c>
      <c r="E109" s="328">
        <v>162885</v>
      </c>
      <c r="F109" s="324">
        <v>1</v>
      </c>
      <c r="G109" s="329" t="s">
        <v>1107</v>
      </c>
    </row>
    <row r="110" spans="1:8">
      <c r="A110" s="326">
        <f>A109+1</f>
        <v>3</v>
      </c>
      <c r="B110" s="321" t="s">
        <v>633</v>
      </c>
      <c r="C110" s="409">
        <v>962744</v>
      </c>
      <c r="D110" s="327">
        <v>42131</v>
      </c>
      <c r="E110" s="328">
        <v>25000</v>
      </c>
      <c r="F110" s="324">
        <v>1</v>
      </c>
      <c r="G110" s="329" t="s">
        <v>1106</v>
      </c>
    </row>
    <row r="111" spans="1:8">
      <c r="A111" s="21">
        <v>4</v>
      </c>
      <c r="B111" s="321" t="s">
        <v>1060</v>
      </c>
      <c r="C111" s="21">
        <v>963185</v>
      </c>
      <c r="D111" s="396">
        <v>42131</v>
      </c>
      <c r="E111" s="408">
        <v>171300</v>
      </c>
      <c r="F111" s="21">
        <v>1</v>
      </c>
      <c r="G111" t="s">
        <v>1062</v>
      </c>
    </row>
    <row r="112" spans="1:8" ht="15.75" thickBot="1">
      <c r="A112" s="248"/>
      <c r="B112" s="248"/>
      <c r="C112" s="248"/>
      <c r="D112" s="248"/>
      <c r="E112" s="248"/>
      <c r="F112" s="248"/>
      <c r="G112" s="447" t="s">
        <v>647</v>
      </c>
      <c r="H112" s="181">
        <f>SUM(E108:E111)</f>
        <v>415260</v>
      </c>
    </row>
    <row r="113" spans="1:12" ht="15.75" thickTop="1"/>
    <row r="115" spans="1:12">
      <c r="A115" s="303" t="s">
        <v>1042</v>
      </c>
      <c r="B115" s="304" t="s">
        <v>2</v>
      </c>
      <c r="C115" s="305" t="s">
        <v>3</v>
      </c>
      <c r="D115" s="304" t="s">
        <v>10</v>
      </c>
      <c r="E115" s="304" t="s">
        <v>4</v>
      </c>
      <c r="F115" s="304" t="s">
        <v>193</v>
      </c>
      <c r="G115" s="304" t="s">
        <v>5</v>
      </c>
    </row>
    <row r="116" spans="1:12">
      <c r="A116" s="475">
        <v>1</v>
      </c>
      <c r="B116" s="34" t="s">
        <v>633</v>
      </c>
      <c r="C116" s="475">
        <v>962744</v>
      </c>
      <c r="D116" s="494">
        <v>42131</v>
      </c>
      <c r="E116" s="500">
        <v>38500</v>
      </c>
      <c r="F116" s="475">
        <v>1</v>
      </c>
      <c r="G116" s="34" t="s">
        <v>1070</v>
      </c>
    </row>
    <row r="117" spans="1:12" ht="15.75" thickBot="1">
      <c r="A117" s="248"/>
      <c r="B117" s="248"/>
      <c r="C117" s="248"/>
      <c r="D117" s="248"/>
      <c r="E117" s="248"/>
      <c r="F117" s="248"/>
      <c r="G117" s="427" t="s">
        <v>647</v>
      </c>
      <c r="H117" s="188">
        <f>SUM(E116:E116)</f>
        <v>38500</v>
      </c>
    </row>
    <row r="118" spans="1:12" ht="15.75" thickTop="1"/>
    <row r="120" spans="1:12">
      <c r="A120" s="461" t="s">
        <v>1067</v>
      </c>
      <c r="B120" s="140" t="s">
        <v>2</v>
      </c>
      <c r="C120" s="224" t="s">
        <v>3</v>
      </c>
      <c r="D120" s="461" t="s">
        <v>10</v>
      </c>
      <c r="E120" s="461" t="s">
        <v>4</v>
      </c>
      <c r="F120" s="180" t="s">
        <v>193</v>
      </c>
      <c r="G120" s="180" t="s">
        <v>25</v>
      </c>
      <c r="H120" s="193"/>
    </row>
    <row r="121" spans="1:12">
      <c r="A121" s="326">
        <v>1</v>
      </c>
      <c r="B121" s="329" t="s">
        <v>231</v>
      </c>
      <c r="C121" s="41" t="s">
        <v>232</v>
      </c>
      <c r="D121" s="327">
        <v>42130</v>
      </c>
      <c r="E121" s="543">
        <v>405000</v>
      </c>
      <c r="F121" s="357">
        <v>1</v>
      </c>
      <c r="G121" s="329" t="s">
        <v>1459</v>
      </c>
      <c r="H121" s="193"/>
    </row>
    <row r="122" spans="1:12">
      <c r="A122" s="336">
        <f>A121+1</f>
        <v>2</v>
      </c>
      <c r="B122" s="337" t="s">
        <v>76</v>
      </c>
      <c r="C122" s="333" t="s">
        <v>77</v>
      </c>
      <c r="D122" s="479">
        <v>42135</v>
      </c>
      <c r="E122" s="503">
        <v>654000</v>
      </c>
      <c r="F122" s="336">
        <v>1</v>
      </c>
      <c r="G122" s="337" t="s">
        <v>1437</v>
      </c>
      <c r="H122" s="193"/>
    </row>
    <row r="123" spans="1:12" ht="15.75" thickBot="1">
      <c r="G123" s="440" t="s">
        <v>768</v>
      </c>
      <c r="H123" s="188">
        <f>SUM(E121:E122)</f>
        <v>1059000</v>
      </c>
    </row>
    <row r="124" spans="1:12" ht="15.75" thickTop="1"/>
    <row r="125" spans="1:12">
      <c r="A125" s="461" t="s">
        <v>1203</v>
      </c>
      <c r="B125" s="140" t="s">
        <v>2</v>
      </c>
      <c r="C125" s="224" t="s">
        <v>3</v>
      </c>
      <c r="D125" s="461" t="s">
        <v>10</v>
      </c>
      <c r="E125" s="461" t="s">
        <v>4</v>
      </c>
      <c r="F125" s="180" t="s">
        <v>193</v>
      </c>
      <c r="G125" s="180" t="s">
        <v>25</v>
      </c>
      <c r="H125" s="193"/>
    </row>
    <row r="126" spans="1:12">
      <c r="A126" s="561">
        <v>1</v>
      </c>
      <c r="B126" s="329" t="s">
        <v>1200</v>
      </c>
      <c r="C126" s="475">
        <v>902859</v>
      </c>
      <c r="D126" s="327">
        <v>42128</v>
      </c>
      <c r="E126" s="543">
        <v>605000</v>
      </c>
      <c r="F126" s="357">
        <v>1</v>
      </c>
      <c r="G126" s="544" t="s">
        <v>1434</v>
      </c>
      <c r="H126" s="193"/>
    </row>
    <row r="127" spans="1:12">
      <c r="A127" s="191">
        <f>A126+1</f>
        <v>2</v>
      </c>
      <c r="B127" s="329" t="s">
        <v>1200</v>
      </c>
      <c r="C127" s="475">
        <v>902859</v>
      </c>
      <c r="D127" s="327">
        <v>42128</v>
      </c>
      <c r="E127" s="543">
        <v>547000</v>
      </c>
      <c r="F127" s="324">
        <v>1</v>
      </c>
      <c r="G127" s="329" t="s">
        <v>1434</v>
      </c>
      <c r="H127" s="193"/>
      <c r="K127" s="7"/>
      <c r="L127" s="7"/>
    </row>
    <row r="128" spans="1:12">
      <c r="A128" s="191">
        <f>A127+1</f>
        <v>3</v>
      </c>
      <c r="B128" s="329" t="s">
        <v>1248</v>
      </c>
      <c r="C128" s="41" t="s">
        <v>1249</v>
      </c>
      <c r="D128" s="327">
        <v>42128</v>
      </c>
      <c r="E128" s="543">
        <v>627115</v>
      </c>
      <c r="F128" s="324">
        <v>1</v>
      </c>
      <c r="G128" s="329" t="s">
        <v>1435</v>
      </c>
      <c r="H128" s="193"/>
    </row>
    <row r="129" spans="1:12">
      <c r="A129" s="191">
        <f>A128+1</f>
        <v>4</v>
      </c>
      <c r="B129" s="329" t="s">
        <v>1200</v>
      </c>
      <c r="C129" s="475">
        <v>902859</v>
      </c>
      <c r="D129" s="327">
        <v>42135</v>
      </c>
      <c r="E129" s="558">
        <v>401000</v>
      </c>
      <c r="F129" s="324">
        <v>1</v>
      </c>
      <c r="G129" s="329" t="s">
        <v>1436</v>
      </c>
      <c r="H129" s="193"/>
    </row>
    <row r="130" spans="1:12">
      <c r="A130" s="196">
        <f>A129+1</f>
        <v>5</v>
      </c>
      <c r="B130" s="337" t="s">
        <v>231</v>
      </c>
      <c r="C130" s="481">
        <v>970654</v>
      </c>
      <c r="D130" s="334">
        <v>42139</v>
      </c>
      <c r="E130" s="557">
        <v>336000</v>
      </c>
      <c r="F130" s="331">
        <v>1</v>
      </c>
      <c r="G130" s="337" t="s">
        <v>1458</v>
      </c>
      <c r="H130" s="193"/>
    </row>
    <row r="131" spans="1:12" ht="15.75" thickBot="1">
      <c r="B131" s="48"/>
      <c r="G131" s="440" t="s">
        <v>768</v>
      </c>
      <c r="H131" s="188">
        <f>SUM(E126:E130)</f>
        <v>2516115</v>
      </c>
    </row>
    <row r="132" spans="1:12" ht="15.75" thickTop="1">
      <c r="B132" s="48"/>
      <c r="G132" s="440"/>
      <c r="H132" s="221"/>
    </row>
    <row r="133" spans="1:12">
      <c r="B133" s="48"/>
      <c r="G133" s="440"/>
      <c r="H133" s="221"/>
    </row>
    <row r="134" spans="1:12">
      <c r="A134" s="461" t="s">
        <v>6</v>
      </c>
      <c r="B134" s="140" t="s">
        <v>2</v>
      </c>
      <c r="C134" s="224" t="s">
        <v>3</v>
      </c>
      <c r="D134" s="461" t="s">
        <v>10</v>
      </c>
      <c r="E134" s="461" t="s">
        <v>4</v>
      </c>
      <c r="F134" s="180" t="s">
        <v>193</v>
      </c>
      <c r="G134" s="180" t="s">
        <v>25</v>
      </c>
      <c r="H134" s="193"/>
    </row>
    <row r="135" spans="1:12">
      <c r="A135" s="191">
        <v>1</v>
      </c>
      <c r="B135" s="512" t="s">
        <v>1334</v>
      </c>
      <c r="C135" s="41" t="s">
        <v>1344</v>
      </c>
      <c r="D135" s="327">
        <v>42131</v>
      </c>
      <c r="E135" s="535">
        <v>1809766</v>
      </c>
      <c r="F135" s="326">
        <v>1</v>
      </c>
      <c r="G135" s="512" t="s">
        <v>1340</v>
      </c>
      <c r="H135" s="193"/>
    </row>
    <row r="136" spans="1:12">
      <c r="A136" s="191">
        <v>2</v>
      </c>
      <c r="B136" s="512" t="s">
        <v>1378</v>
      </c>
      <c r="C136" s="41" t="s">
        <v>1452</v>
      </c>
      <c r="D136" s="327">
        <v>42132</v>
      </c>
      <c r="E136" s="535">
        <v>87500</v>
      </c>
      <c r="F136" s="326">
        <v>1</v>
      </c>
      <c r="G136" s="512" t="s">
        <v>1379</v>
      </c>
      <c r="H136" s="193"/>
      <c r="L136" s="7"/>
    </row>
    <row r="137" spans="1:12">
      <c r="A137" s="191">
        <v>3</v>
      </c>
      <c r="B137" s="512" t="s">
        <v>727</v>
      </c>
      <c r="C137" s="41" t="s">
        <v>728</v>
      </c>
      <c r="D137" s="327">
        <v>42137</v>
      </c>
      <c r="E137" s="535">
        <v>4715200</v>
      </c>
      <c r="F137" s="326">
        <v>5</v>
      </c>
      <c r="G137" s="512" t="s">
        <v>1380</v>
      </c>
      <c r="H137" s="193"/>
    </row>
    <row r="138" spans="1:12">
      <c r="A138" s="191">
        <v>4</v>
      </c>
      <c r="B138" s="512" t="s">
        <v>727</v>
      </c>
      <c r="C138" s="41" t="s">
        <v>728</v>
      </c>
      <c r="D138" s="327">
        <v>42139</v>
      </c>
      <c r="E138" s="535">
        <v>3035400</v>
      </c>
      <c r="F138" s="326">
        <v>5</v>
      </c>
      <c r="G138" s="512" t="s">
        <v>1381</v>
      </c>
      <c r="H138" s="193"/>
    </row>
    <row r="139" spans="1:12">
      <c r="A139" s="191">
        <v>5</v>
      </c>
      <c r="B139" s="512" t="s">
        <v>727</v>
      </c>
      <c r="C139" s="41" t="s">
        <v>728</v>
      </c>
      <c r="D139" s="327">
        <v>42139</v>
      </c>
      <c r="E139" s="535">
        <v>1450400</v>
      </c>
      <c r="F139" s="326">
        <v>5</v>
      </c>
      <c r="G139" s="512" t="s">
        <v>1382</v>
      </c>
      <c r="H139" s="193"/>
    </row>
    <row r="140" spans="1:12" ht="15.75" thickBot="1">
      <c r="A140" s="248"/>
      <c r="B140" s="248"/>
      <c r="C140" s="248"/>
      <c r="D140" s="248"/>
      <c r="E140" s="248"/>
      <c r="F140" s="248"/>
      <c r="G140" s="427" t="s">
        <v>768</v>
      </c>
      <c r="H140" s="188">
        <f>SUM(E135:E139)</f>
        <v>11098266</v>
      </c>
    </row>
    <row r="141" spans="1:12" ht="15.75" thickTop="1">
      <c r="A141" s="153"/>
      <c r="B141" s="156"/>
      <c r="C141" s="156"/>
    </row>
    <row r="142" spans="1:12">
      <c r="A142" s="461" t="s">
        <v>292</v>
      </c>
      <c r="B142" s="140" t="s">
        <v>2</v>
      </c>
      <c r="C142" s="224" t="s">
        <v>3</v>
      </c>
      <c r="D142" s="461" t="s">
        <v>10</v>
      </c>
      <c r="E142" s="461" t="s">
        <v>4</v>
      </c>
      <c r="F142" s="180" t="s">
        <v>193</v>
      </c>
      <c r="G142" s="180" t="s">
        <v>25</v>
      </c>
      <c r="H142" s="193"/>
    </row>
    <row r="143" spans="1:12">
      <c r="A143" s="191">
        <v>1</v>
      </c>
      <c r="B143" s="213" t="s">
        <v>1453</v>
      </c>
      <c r="C143" s="562" t="s">
        <v>1454</v>
      </c>
      <c r="D143" s="309">
        <v>42135</v>
      </c>
      <c r="E143" s="450">
        <v>6000</v>
      </c>
      <c r="F143" s="194">
        <v>1</v>
      </c>
      <c r="G143" s="256" t="s">
        <v>1455</v>
      </c>
      <c r="H143" s="193"/>
    </row>
    <row r="144" spans="1:12">
      <c r="A144" s="336">
        <v>2</v>
      </c>
      <c r="B144" s="197" t="s">
        <v>1143</v>
      </c>
      <c r="C144" s="202" t="s">
        <v>1144</v>
      </c>
      <c r="D144" s="312">
        <v>42135</v>
      </c>
      <c r="E144" s="289">
        <v>6000</v>
      </c>
      <c r="F144" s="565">
        <v>1</v>
      </c>
      <c r="G144" s="566" t="s">
        <v>1455</v>
      </c>
      <c r="H144" s="193"/>
    </row>
    <row r="145" spans="1:8" ht="15.75" thickBot="1">
      <c r="B145" s="48"/>
      <c r="G145" s="440" t="s">
        <v>768</v>
      </c>
      <c r="H145" s="188">
        <f>SUM(E143:E144)</f>
        <v>12000</v>
      </c>
    </row>
    <row r="146" spans="1:8" ht="15.75" thickTop="1">
      <c r="B146" s="48"/>
      <c r="G146" s="440"/>
      <c r="H146" s="221"/>
    </row>
    <row r="147" spans="1:8">
      <c r="A147" s="461" t="s">
        <v>1456</v>
      </c>
      <c r="B147" s="140" t="s">
        <v>2</v>
      </c>
      <c r="C147" s="224" t="s">
        <v>3</v>
      </c>
      <c r="D147" s="461" t="s">
        <v>10</v>
      </c>
      <c r="E147" s="461" t="s">
        <v>4</v>
      </c>
      <c r="F147" s="180" t="s">
        <v>193</v>
      </c>
      <c r="G147" s="180" t="s">
        <v>25</v>
      </c>
      <c r="H147" s="193"/>
    </row>
    <row r="148" spans="1:8">
      <c r="A148" s="196">
        <v>1</v>
      </c>
      <c r="B148" s="235" t="s">
        <v>138</v>
      </c>
      <c r="C148" s="293" t="s">
        <v>137</v>
      </c>
      <c r="D148" s="397">
        <v>42128</v>
      </c>
      <c r="E148" s="563">
        <v>250000</v>
      </c>
      <c r="F148" s="179">
        <v>1</v>
      </c>
      <c r="G148" s="564" t="s">
        <v>1457</v>
      </c>
      <c r="H148" s="193"/>
    </row>
    <row r="149" spans="1:8" ht="15.75" thickBot="1">
      <c r="B149" s="48"/>
      <c r="G149" s="440" t="s">
        <v>768</v>
      </c>
      <c r="H149" s="188">
        <f>SUM(E148)</f>
        <v>250000</v>
      </c>
    </row>
    <row r="150" spans="1:8" ht="15.75" thickTop="1">
      <c r="B150" s="48"/>
      <c r="G150" s="440"/>
      <c r="H150" s="221"/>
    </row>
    <row r="151" spans="1:8">
      <c r="B151" s="48"/>
      <c r="G151" s="440"/>
      <c r="H151" s="221"/>
    </row>
    <row r="152" spans="1:8">
      <c r="A152" s="153"/>
      <c r="B152" s="156"/>
      <c r="C152" s="156"/>
    </row>
    <row r="153" spans="1:8">
      <c r="A153" s="157" t="s">
        <v>487</v>
      </c>
      <c r="B153" s="156"/>
      <c r="C153" s="158" t="s">
        <v>83</v>
      </c>
    </row>
    <row r="154" spans="1:8">
      <c r="A154" s="159" t="s">
        <v>85</v>
      </c>
      <c r="B154" s="156"/>
      <c r="C154" s="160" t="s">
        <v>86</v>
      </c>
    </row>
  </sheetData>
  <mergeCells count="2">
    <mergeCell ref="A1:F1"/>
    <mergeCell ref="A2:F2"/>
  </mergeCells>
  <pageMargins left="0.7" right="0.7" top="0.75" bottom="0.75" header="0.3" footer="0.3"/>
  <pageSetup scale="66" orientation="portrait" horizontalDpi="4294967292" verticalDpi="72" r:id="rId1"/>
  <rowBreaks count="2" manualBreakCount="2">
    <brk id="69" max="8" man="1"/>
    <brk id="124" max="8" man="1"/>
  </rowBreaks>
  <colBreaks count="1" manualBreakCount="1">
    <brk id="8" max="151" man="1"/>
  </col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5"/>
  <sheetViews>
    <sheetView zoomScale="115" zoomScaleNormal="115" workbookViewId="0">
      <selection sqref="A1:J81"/>
    </sheetView>
  </sheetViews>
  <sheetFormatPr defaultRowHeight="15"/>
  <cols>
    <col min="2" max="2" width="25.7109375" customWidth="1"/>
    <col min="4" max="4" width="11.7109375" customWidth="1"/>
    <col min="5" max="5" width="16.140625" customWidth="1"/>
    <col min="6" max="6" width="10.42578125" customWidth="1"/>
    <col min="7" max="7" width="20.85546875" customWidth="1"/>
    <col min="8" max="8" width="14.28515625" customWidth="1"/>
  </cols>
  <sheetData>
    <row r="1" spans="1:10" ht="17.25">
      <c r="B1" s="1985" t="s">
        <v>0</v>
      </c>
      <c r="C1" s="1985"/>
      <c r="D1" s="1985"/>
      <c r="E1" s="1985"/>
      <c r="F1" s="1985"/>
      <c r="G1" s="1985"/>
    </row>
    <row r="2" spans="1:10" ht="17.25">
      <c r="B2" s="1985" t="s">
        <v>1460</v>
      </c>
      <c r="C2" s="1985"/>
      <c r="D2" s="1985"/>
      <c r="E2" s="1985"/>
      <c r="F2" s="1985"/>
      <c r="G2" s="1985"/>
    </row>
    <row r="4" spans="1:10">
      <c r="A4" s="253" t="s">
        <v>7</v>
      </c>
      <c r="B4" s="180" t="s">
        <v>2</v>
      </c>
      <c r="C4" s="223" t="s">
        <v>3</v>
      </c>
      <c r="D4" s="304" t="s">
        <v>10</v>
      </c>
      <c r="E4" s="304" t="s">
        <v>4</v>
      </c>
      <c r="F4" s="304" t="s">
        <v>193</v>
      </c>
      <c r="G4" s="180" t="s">
        <v>25</v>
      </c>
    </row>
    <row r="5" spans="1:10">
      <c r="A5" s="326">
        <v>1</v>
      </c>
      <c r="B5" s="321" t="s">
        <v>1044</v>
      </c>
      <c r="C5" s="527" t="s">
        <v>1058</v>
      </c>
      <c r="D5" s="327">
        <v>42128</v>
      </c>
      <c r="E5" s="328">
        <v>300000</v>
      </c>
      <c r="F5" s="326">
        <v>1</v>
      </c>
      <c r="G5" s="477" t="s">
        <v>1353</v>
      </c>
      <c r="H5" s="34"/>
    </row>
    <row r="6" spans="1:10">
      <c r="A6" s="326">
        <f>A5+1</f>
        <v>2</v>
      </c>
      <c r="B6" s="321" t="s">
        <v>1044</v>
      </c>
      <c r="C6" s="527" t="s">
        <v>1058</v>
      </c>
      <c r="D6" s="327">
        <v>42137</v>
      </c>
      <c r="E6" s="328">
        <v>500000</v>
      </c>
      <c r="F6" s="326">
        <v>1</v>
      </c>
      <c r="G6" s="477" t="s">
        <v>1348</v>
      </c>
      <c r="H6" s="34"/>
    </row>
    <row r="7" spans="1:10">
      <c r="A7" s="326">
        <f t="shared" ref="A7:A16" si="0">A6+1</f>
        <v>3</v>
      </c>
      <c r="B7" s="321" t="s">
        <v>49</v>
      </c>
      <c r="C7" s="525" t="s">
        <v>43</v>
      </c>
      <c r="D7" s="327">
        <v>42139</v>
      </c>
      <c r="E7" s="328">
        <v>250000</v>
      </c>
      <c r="F7" s="478">
        <v>1</v>
      </c>
      <c r="G7" s="477" t="s">
        <v>1461</v>
      </c>
      <c r="H7" s="34"/>
      <c r="J7" s="7"/>
    </row>
    <row r="8" spans="1:10">
      <c r="A8" s="326">
        <f t="shared" si="0"/>
        <v>4</v>
      </c>
      <c r="B8" s="321" t="s">
        <v>968</v>
      </c>
      <c r="C8" s="41" t="s">
        <v>907</v>
      </c>
      <c r="D8" s="327">
        <v>42139</v>
      </c>
      <c r="E8" s="328">
        <v>500000</v>
      </c>
      <c r="F8" s="478">
        <v>1</v>
      </c>
      <c r="G8" s="477" t="s">
        <v>1348</v>
      </c>
      <c r="H8" s="34"/>
    </row>
    <row r="9" spans="1:10">
      <c r="A9" s="326">
        <f t="shared" si="0"/>
        <v>5</v>
      </c>
      <c r="B9" s="321" t="s">
        <v>49</v>
      </c>
      <c r="C9" s="525" t="s">
        <v>43</v>
      </c>
      <c r="D9" s="327">
        <v>42146</v>
      </c>
      <c r="E9" s="328">
        <v>500000</v>
      </c>
      <c r="F9" s="326">
        <v>1</v>
      </c>
      <c r="G9" s="477" t="s">
        <v>1348</v>
      </c>
      <c r="H9" s="34"/>
    </row>
    <row r="10" spans="1:10">
      <c r="A10" s="326">
        <f t="shared" si="0"/>
        <v>6</v>
      </c>
      <c r="B10" s="321" t="s">
        <v>1044</v>
      </c>
      <c r="C10" s="41" t="s">
        <v>1058</v>
      </c>
      <c r="D10" s="327">
        <v>42149</v>
      </c>
      <c r="E10" s="328">
        <v>300000</v>
      </c>
      <c r="F10" s="326">
        <v>1</v>
      </c>
      <c r="G10" s="477" t="s">
        <v>1353</v>
      </c>
      <c r="H10" s="34"/>
    </row>
    <row r="11" spans="1:10">
      <c r="A11" s="326">
        <f t="shared" si="0"/>
        <v>7</v>
      </c>
      <c r="B11" s="321" t="s">
        <v>810</v>
      </c>
      <c r="C11" s="41" t="s">
        <v>719</v>
      </c>
      <c r="D11" s="327">
        <v>42149</v>
      </c>
      <c r="E11" s="328">
        <v>700000</v>
      </c>
      <c r="F11" s="326">
        <v>1</v>
      </c>
      <c r="G11" s="477" t="s">
        <v>1352</v>
      </c>
      <c r="H11" s="34"/>
    </row>
    <row r="12" spans="1:10">
      <c r="A12" s="326">
        <f t="shared" si="0"/>
        <v>8</v>
      </c>
      <c r="B12" s="321" t="s">
        <v>1044</v>
      </c>
      <c r="C12" s="41" t="s">
        <v>1058</v>
      </c>
      <c r="D12" s="327">
        <v>42109</v>
      </c>
      <c r="E12" s="328">
        <v>353000</v>
      </c>
      <c r="F12" s="326">
        <v>1</v>
      </c>
      <c r="G12" s="477" t="s">
        <v>1353</v>
      </c>
      <c r="H12" s="34"/>
    </row>
    <row r="13" spans="1:10">
      <c r="A13" s="326">
        <f t="shared" si="0"/>
        <v>9</v>
      </c>
      <c r="B13" s="321" t="s">
        <v>968</v>
      </c>
      <c r="C13" s="41" t="s">
        <v>907</v>
      </c>
      <c r="D13" s="327">
        <v>42149</v>
      </c>
      <c r="E13" s="328">
        <v>100000</v>
      </c>
      <c r="F13" s="326">
        <v>1</v>
      </c>
      <c r="G13" s="477" t="s">
        <v>1351</v>
      </c>
      <c r="H13" s="34"/>
    </row>
    <row r="14" spans="1:10">
      <c r="A14" s="326">
        <f t="shared" si="0"/>
        <v>10</v>
      </c>
      <c r="B14" s="321" t="s">
        <v>807</v>
      </c>
      <c r="C14" s="525" t="s">
        <v>976</v>
      </c>
      <c r="D14" s="327">
        <v>42151</v>
      </c>
      <c r="E14" s="328">
        <v>150000</v>
      </c>
      <c r="F14" s="326">
        <v>1</v>
      </c>
      <c r="G14" s="477" t="s">
        <v>1354</v>
      </c>
      <c r="H14" s="34"/>
    </row>
    <row r="15" spans="1:10">
      <c r="A15" s="326">
        <f t="shared" si="0"/>
        <v>11</v>
      </c>
      <c r="B15" s="321" t="s">
        <v>1355</v>
      </c>
      <c r="C15" s="41" t="s">
        <v>1371</v>
      </c>
      <c r="D15" s="327">
        <v>42153</v>
      </c>
      <c r="E15" s="328">
        <v>500000</v>
      </c>
      <c r="F15" s="326">
        <v>1</v>
      </c>
      <c r="G15" s="477" t="s">
        <v>1348</v>
      </c>
      <c r="H15" s="34"/>
    </row>
    <row r="16" spans="1:10">
      <c r="A16" s="326">
        <f t="shared" si="0"/>
        <v>12</v>
      </c>
      <c r="B16" s="321" t="s">
        <v>804</v>
      </c>
      <c r="C16" s="41" t="s">
        <v>805</v>
      </c>
      <c r="D16" s="327">
        <v>42153</v>
      </c>
      <c r="E16" s="328">
        <v>500000</v>
      </c>
      <c r="F16" s="326">
        <v>1</v>
      </c>
      <c r="G16" s="477" t="s">
        <v>1348</v>
      </c>
      <c r="H16" s="34"/>
    </row>
    <row r="17" spans="1:12" ht="15.75" thickBot="1">
      <c r="A17" s="248"/>
      <c r="B17" s="248"/>
      <c r="C17" s="526"/>
      <c r="D17" s="248"/>
      <c r="E17" s="248"/>
      <c r="F17" s="420"/>
      <c r="G17" s="429" t="s">
        <v>647</v>
      </c>
      <c r="H17" s="181">
        <f>SUM(E5:E16)</f>
        <v>4653000</v>
      </c>
    </row>
    <row r="18" spans="1:12" ht="15.75" thickTop="1"/>
    <row r="19" spans="1:12">
      <c r="A19" s="461" t="s">
        <v>9</v>
      </c>
      <c r="B19" s="140" t="s">
        <v>2</v>
      </c>
      <c r="C19" s="224" t="s">
        <v>3</v>
      </c>
      <c r="D19" s="461" t="s">
        <v>10</v>
      </c>
      <c r="E19" s="461" t="s">
        <v>4</v>
      </c>
      <c r="F19" s="180" t="s">
        <v>193</v>
      </c>
      <c r="G19" s="180" t="s">
        <v>25</v>
      </c>
      <c r="H19" s="193"/>
    </row>
    <row r="20" spans="1:12">
      <c r="A20" s="191">
        <v>1</v>
      </c>
      <c r="B20" s="329" t="s">
        <v>970</v>
      </c>
      <c r="C20" s="551" t="s">
        <v>969</v>
      </c>
      <c r="D20" s="309">
        <v>42146</v>
      </c>
      <c r="E20" s="543">
        <v>39240</v>
      </c>
      <c r="F20" s="146">
        <v>1</v>
      </c>
      <c r="G20" s="329" t="s">
        <v>1473</v>
      </c>
      <c r="H20" s="193"/>
      <c r="I20" s="7"/>
      <c r="L20" s="7"/>
    </row>
    <row r="21" spans="1:12">
      <c r="A21" s="191">
        <f>A20+1</f>
        <v>2</v>
      </c>
      <c r="B21" s="329" t="s">
        <v>807</v>
      </c>
      <c r="C21" s="525" t="s">
        <v>976</v>
      </c>
      <c r="D21" s="309">
        <v>42146</v>
      </c>
      <c r="E21" s="543">
        <v>15390</v>
      </c>
      <c r="F21" s="146">
        <v>1</v>
      </c>
      <c r="G21" s="213" t="s">
        <v>1474</v>
      </c>
      <c r="H21" s="193"/>
    </row>
    <row r="22" spans="1:12">
      <c r="A22" s="191">
        <f>A21+1</f>
        <v>3</v>
      </c>
      <c r="B22" s="321" t="s">
        <v>63</v>
      </c>
      <c r="C22" s="41" t="s">
        <v>27</v>
      </c>
      <c r="D22" s="330">
        <v>42146</v>
      </c>
      <c r="E22" s="504">
        <v>45090</v>
      </c>
      <c r="F22" s="324">
        <v>1</v>
      </c>
      <c r="G22" s="213" t="s">
        <v>1462</v>
      </c>
      <c r="H22" s="193"/>
    </row>
    <row r="23" spans="1:12">
      <c r="A23" s="196">
        <f>A22+1</f>
        <v>4</v>
      </c>
      <c r="B23" s="332" t="s">
        <v>810</v>
      </c>
      <c r="C23" s="333" t="s">
        <v>719</v>
      </c>
      <c r="D23" s="479">
        <v>42149</v>
      </c>
      <c r="E23" s="503">
        <v>404200</v>
      </c>
      <c r="F23" s="336">
        <v>1</v>
      </c>
      <c r="G23" s="235" t="s">
        <v>1484</v>
      </c>
      <c r="H23" s="193"/>
    </row>
    <row r="24" spans="1:12" ht="15.75" thickBot="1">
      <c r="B24" s="48"/>
      <c r="G24" s="440" t="s">
        <v>768</v>
      </c>
      <c r="H24" s="188">
        <f>SUM(E20:E23)</f>
        <v>503920</v>
      </c>
    </row>
    <row r="25" spans="1:12" ht="15.75" thickTop="1"/>
    <row r="26" spans="1:12">
      <c r="A26" s="461" t="s">
        <v>594</v>
      </c>
      <c r="B26" s="140" t="s">
        <v>2</v>
      </c>
      <c r="C26" s="224" t="s">
        <v>3</v>
      </c>
      <c r="D26" s="461" t="s">
        <v>10</v>
      </c>
      <c r="E26" s="461" t="s">
        <v>4</v>
      </c>
      <c r="F26" s="180" t="s">
        <v>193</v>
      </c>
      <c r="G26" s="180" t="s">
        <v>25</v>
      </c>
      <c r="H26" s="193"/>
      <c r="K26" s="7"/>
    </row>
    <row r="27" spans="1:12">
      <c r="A27" s="191">
        <v>1</v>
      </c>
      <c r="B27" s="213" t="s">
        <v>63</v>
      </c>
      <c r="C27" s="568" t="s">
        <v>27</v>
      </c>
      <c r="D27" s="309">
        <v>42146</v>
      </c>
      <c r="E27" s="450">
        <v>130863</v>
      </c>
      <c r="F27" s="183">
        <v>1</v>
      </c>
      <c r="G27" s="183" t="s">
        <v>1483</v>
      </c>
      <c r="H27" s="193"/>
    </row>
    <row r="28" spans="1:12">
      <c r="A28" s="196">
        <v>2</v>
      </c>
      <c r="B28" s="235" t="s">
        <v>1356</v>
      </c>
      <c r="C28" s="569" t="s">
        <v>1358</v>
      </c>
      <c r="D28" s="397">
        <v>42151</v>
      </c>
      <c r="E28" s="563">
        <v>225105</v>
      </c>
      <c r="F28" s="196">
        <v>1</v>
      </c>
      <c r="G28" s="235" t="s">
        <v>1463</v>
      </c>
      <c r="H28" s="193"/>
    </row>
    <row r="29" spans="1:12" ht="15.75" thickBot="1">
      <c r="B29" s="48"/>
      <c r="G29" s="440" t="s">
        <v>768</v>
      </c>
      <c r="H29" s="188">
        <f>SUM(E27:E28)</f>
        <v>355968</v>
      </c>
    </row>
    <row r="30" spans="1:12" ht="15.75" thickTop="1">
      <c r="B30" s="48"/>
      <c r="G30" s="440"/>
      <c r="H30" s="221"/>
    </row>
    <row r="31" spans="1:12">
      <c r="A31" s="461" t="s">
        <v>6</v>
      </c>
      <c r="B31" s="140" t="s">
        <v>2</v>
      </c>
      <c r="C31" s="224" t="s">
        <v>3</v>
      </c>
      <c r="D31" s="461" t="s">
        <v>10</v>
      </c>
      <c r="E31" s="461" t="s">
        <v>4</v>
      </c>
      <c r="F31" s="180" t="s">
        <v>193</v>
      </c>
      <c r="G31" s="180" t="s">
        <v>25</v>
      </c>
      <c r="H31" s="193"/>
      <c r="J31" s="7"/>
    </row>
    <row r="32" spans="1:12">
      <c r="A32" s="191">
        <v>1</v>
      </c>
      <c r="B32" s="512" t="s">
        <v>1360</v>
      </c>
      <c r="C32" s="41" t="s">
        <v>393</v>
      </c>
      <c r="D32" s="327">
        <v>42132</v>
      </c>
      <c r="E32" s="535">
        <v>407500</v>
      </c>
      <c r="F32" s="326">
        <v>1</v>
      </c>
      <c r="G32" s="512" t="s">
        <v>1487</v>
      </c>
      <c r="H32" s="193"/>
    </row>
    <row r="33" spans="1:8">
      <c r="A33" s="191">
        <v>2</v>
      </c>
      <c r="B33" s="512" t="s">
        <v>1360</v>
      </c>
      <c r="C33" s="41" t="s">
        <v>393</v>
      </c>
      <c r="D33" s="327">
        <v>42132</v>
      </c>
      <c r="E33" s="535">
        <v>107500</v>
      </c>
      <c r="F33" s="326">
        <v>1</v>
      </c>
      <c r="G33" s="512" t="s">
        <v>1487</v>
      </c>
      <c r="H33" s="193"/>
    </row>
    <row r="34" spans="1:8">
      <c r="A34" s="191">
        <v>3</v>
      </c>
      <c r="B34" s="512" t="s">
        <v>89</v>
      </c>
      <c r="C34" s="524" t="s">
        <v>90</v>
      </c>
      <c r="D34" s="327">
        <v>42146</v>
      </c>
      <c r="E34" s="535">
        <v>542200</v>
      </c>
      <c r="F34" s="326">
        <v>1</v>
      </c>
      <c r="G34" s="512" t="s">
        <v>793</v>
      </c>
      <c r="H34" s="193"/>
    </row>
    <row r="35" spans="1:8">
      <c r="A35" s="191">
        <v>4</v>
      </c>
      <c r="B35" s="512" t="s">
        <v>621</v>
      </c>
      <c r="C35" s="41" t="s">
        <v>77</v>
      </c>
      <c r="D35" s="327">
        <v>42149</v>
      </c>
      <c r="E35" s="535">
        <v>682500</v>
      </c>
      <c r="F35" s="326">
        <v>1</v>
      </c>
      <c r="G35" s="512" t="s">
        <v>1486</v>
      </c>
      <c r="H35" s="193"/>
    </row>
    <row r="36" spans="1:8">
      <c r="A36" s="191">
        <f>A35+1</f>
        <v>5</v>
      </c>
      <c r="B36" s="512" t="s">
        <v>1464</v>
      </c>
      <c r="C36" s="41" t="s">
        <v>1476</v>
      </c>
      <c r="D36" s="327">
        <v>42149</v>
      </c>
      <c r="E36" s="535">
        <v>742500</v>
      </c>
      <c r="F36" s="326">
        <v>1</v>
      </c>
      <c r="G36" s="512" t="s">
        <v>1479</v>
      </c>
      <c r="H36" s="193"/>
    </row>
    <row r="37" spans="1:8">
      <c r="A37" s="191">
        <f t="shared" ref="A37:A43" si="1">A36+1</f>
        <v>6</v>
      </c>
      <c r="B37" s="512" t="s">
        <v>621</v>
      </c>
      <c r="C37" s="41" t="s">
        <v>77</v>
      </c>
      <c r="D37" s="327">
        <v>42149</v>
      </c>
      <c r="E37" s="535">
        <v>912500</v>
      </c>
      <c r="F37" s="326">
        <v>1</v>
      </c>
      <c r="G37" s="512" t="s">
        <v>1480</v>
      </c>
      <c r="H37" s="193"/>
    </row>
    <row r="38" spans="1:8">
      <c r="A38" s="191">
        <f t="shared" si="1"/>
        <v>7</v>
      </c>
      <c r="B38" s="512" t="s">
        <v>1464</v>
      </c>
      <c r="C38" s="41" t="s">
        <v>1476</v>
      </c>
      <c r="D38" s="327">
        <v>42149</v>
      </c>
      <c r="E38" s="535">
        <v>742500</v>
      </c>
      <c r="F38" s="326">
        <v>1</v>
      </c>
      <c r="G38" s="512" t="s">
        <v>1481</v>
      </c>
      <c r="H38" s="193"/>
    </row>
    <row r="39" spans="1:8">
      <c r="A39" s="191">
        <f t="shared" si="1"/>
        <v>8</v>
      </c>
      <c r="B39" s="512" t="s">
        <v>1465</v>
      </c>
      <c r="C39" s="41" t="s">
        <v>593</v>
      </c>
      <c r="D39" s="327">
        <v>42150</v>
      </c>
      <c r="E39" s="535">
        <v>480000</v>
      </c>
      <c r="F39" s="326">
        <v>1</v>
      </c>
      <c r="G39" s="512" t="s">
        <v>1482</v>
      </c>
      <c r="H39" s="193"/>
    </row>
    <row r="40" spans="1:8">
      <c r="A40" s="191">
        <f t="shared" si="1"/>
        <v>9</v>
      </c>
      <c r="B40" s="512" t="s">
        <v>1465</v>
      </c>
      <c r="C40" s="41" t="s">
        <v>593</v>
      </c>
      <c r="D40" s="327">
        <v>42150</v>
      </c>
      <c r="E40" s="535">
        <v>465000</v>
      </c>
      <c r="F40" s="326">
        <v>1</v>
      </c>
      <c r="G40" s="512" t="s">
        <v>1482</v>
      </c>
      <c r="H40" s="193"/>
    </row>
    <row r="41" spans="1:8">
      <c r="A41" s="191">
        <f t="shared" si="1"/>
        <v>10</v>
      </c>
      <c r="B41" s="512" t="s">
        <v>1466</v>
      </c>
      <c r="C41" s="41" t="s">
        <v>697</v>
      </c>
      <c r="D41" s="327">
        <v>42152</v>
      </c>
      <c r="E41" s="535">
        <v>375000</v>
      </c>
      <c r="F41" s="326">
        <v>3</v>
      </c>
      <c r="G41" s="512" t="s">
        <v>1482</v>
      </c>
      <c r="H41" s="193"/>
    </row>
    <row r="42" spans="1:8">
      <c r="A42" s="191">
        <f t="shared" si="1"/>
        <v>11</v>
      </c>
      <c r="B42" s="512" t="s">
        <v>1466</v>
      </c>
      <c r="C42" s="41" t="s">
        <v>697</v>
      </c>
      <c r="D42" s="327">
        <v>42152</v>
      </c>
      <c r="E42" s="535">
        <v>450000</v>
      </c>
      <c r="F42" s="326">
        <v>3</v>
      </c>
      <c r="G42" s="512" t="s">
        <v>1251</v>
      </c>
      <c r="H42" s="193"/>
    </row>
    <row r="43" spans="1:8">
      <c r="A43" s="191">
        <f t="shared" si="1"/>
        <v>12</v>
      </c>
      <c r="B43" s="512" t="s">
        <v>1334</v>
      </c>
      <c r="C43" s="41" t="s">
        <v>1344</v>
      </c>
      <c r="D43" s="327">
        <v>42151</v>
      </c>
      <c r="E43" s="535">
        <v>1717200</v>
      </c>
      <c r="F43" s="326">
        <v>1</v>
      </c>
      <c r="G43" s="512" t="s">
        <v>1340</v>
      </c>
      <c r="H43" s="193"/>
    </row>
    <row r="44" spans="1:8">
      <c r="A44" s="191">
        <v>13</v>
      </c>
      <c r="B44" s="512" t="s">
        <v>1477</v>
      </c>
      <c r="C44" s="333" t="s">
        <v>1485</v>
      </c>
      <c r="D44" s="327">
        <v>42128</v>
      </c>
      <c r="E44" s="535">
        <v>1884000</v>
      </c>
      <c r="F44" s="326">
        <v>1</v>
      </c>
      <c r="G44" s="512" t="s">
        <v>1478</v>
      </c>
      <c r="H44" s="193"/>
    </row>
    <row r="45" spans="1:8" ht="15.75" thickBot="1">
      <c r="A45" s="248"/>
      <c r="B45" s="248"/>
      <c r="C45" s="248"/>
      <c r="D45" s="248"/>
      <c r="E45" s="248"/>
      <c r="F45" s="248"/>
      <c r="G45" s="427" t="s">
        <v>768</v>
      </c>
      <c r="H45" s="188">
        <f>SUM(E32:E44)</f>
        <v>9508400</v>
      </c>
    </row>
    <row r="46" spans="1:8" ht="15.75" thickTop="1"/>
    <row r="47" spans="1:8">
      <c r="A47" s="304" t="s">
        <v>8</v>
      </c>
      <c r="B47" s="304" t="s">
        <v>2</v>
      </c>
      <c r="C47" s="305" t="s">
        <v>3</v>
      </c>
      <c r="D47" s="441" t="s">
        <v>10</v>
      </c>
      <c r="E47" s="442" t="s">
        <v>4</v>
      </c>
      <c r="F47" s="304" t="s">
        <v>730</v>
      </c>
      <c r="G47" s="443" t="s">
        <v>25</v>
      </c>
      <c r="H47" s="143"/>
    </row>
    <row r="48" spans="1:8">
      <c r="A48" s="191">
        <v>1</v>
      </c>
      <c r="B48" s="477" t="s">
        <v>138</v>
      </c>
      <c r="C48" s="41" t="s">
        <v>137</v>
      </c>
      <c r="D48" s="309">
        <v>42136</v>
      </c>
      <c r="E48" s="201">
        <v>100000</v>
      </c>
      <c r="F48" s="324">
        <v>1</v>
      </c>
      <c r="G48" s="213" t="s">
        <v>1365</v>
      </c>
      <c r="H48" s="143"/>
    </row>
    <row r="49" spans="1:8">
      <c r="A49" s="191">
        <v>2</v>
      </c>
      <c r="B49" s="321" t="s">
        <v>118</v>
      </c>
      <c r="C49" s="41" t="s">
        <v>93</v>
      </c>
      <c r="D49" s="309">
        <v>42142</v>
      </c>
      <c r="E49" s="201">
        <v>11500</v>
      </c>
      <c r="F49" s="324">
        <v>1</v>
      </c>
      <c r="G49" s="213" t="s">
        <v>1050</v>
      </c>
      <c r="H49" s="143"/>
    </row>
    <row r="50" spans="1:8">
      <c r="A50" s="191">
        <v>3</v>
      </c>
      <c r="B50" s="321" t="s">
        <v>118</v>
      </c>
      <c r="C50" s="41" t="s">
        <v>93</v>
      </c>
      <c r="D50" s="309">
        <v>42142</v>
      </c>
      <c r="E50" s="201">
        <v>11600</v>
      </c>
      <c r="F50" s="324">
        <v>1</v>
      </c>
      <c r="G50" s="213" t="s">
        <v>1052</v>
      </c>
      <c r="H50" s="143"/>
    </row>
    <row r="51" spans="1:8">
      <c r="A51" s="191">
        <v>4</v>
      </c>
      <c r="B51" s="477" t="s">
        <v>63</v>
      </c>
      <c r="C51" s="41" t="s">
        <v>27</v>
      </c>
      <c r="D51" s="309">
        <v>42143</v>
      </c>
      <c r="E51" s="201">
        <v>100000</v>
      </c>
      <c r="F51" s="324">
        <v>1</v>
      </c>
      <c r="G51" s="213" t="s">
        <v>1467</v>
      </c>
      <c r="H51" s="143"/>
    </row>
    <row r="52" spans="1:8">
      <c r="A52" s="191">
        <v>5</v>
      </c>
      <c r="B52" s="477" t="s">
        <v>968</v>
      </c>
      <c r="C52" s="41" t="s">
        <v>907</v>
      </c>
      <c r="D52" s="309">
        <v>42143</v>
      </c>
      <c r="E52" s="201">
        <v>100000</v>
      </c>
      <c r="F52" s="324">
        <v>1</v>
      </c>
      <c r="G52" s="213" t="s">
        <v>1374</v>
      </c>
      <c r="H52" s="143"/>
    </row>
    <row r="53" spans="1:8">
      <c r="A53" s="191">
        <v>6</v>
      </c>
      <c r="B53" s="477" t="s">
        <v>63</v>
      </c>
      <c r="C53" s="551">
        <v>11211</v>
      </c>
      <c r="D53" s="309">
        <v>42143</v>
      </c>
      <c r="E53" s="201">
        <v>26500</v>
      </c>
      <c r="F53" s="324">
        <v>1</v>
      </c>
      <c r="G53" s="213" t="s">
        <v>1468</v>
      </c>
      <c r="H53" s="143"/>
    </row>
    <row r="54" spans="1:8">
      <c r="A54" s="191">
        <v>7</v>
      </c>
      <c r="B54" s="477" t="s">
        <v>968</v>
      </c>
      <c r="C54" s="41" t="s">
        <v>907</v>
      </c>
      <c r="D54" s="309">
        <v>42143</v>
      </c>
      <c r="E54" s="201">
        <v>100000</v>
      </c>
      <c r="F54" s="324">
        <v>1</v>
      </c>
      <c r="G54" s="213" t="s">
        <v>504</v>
      </c>
      <c r="H54" s="143"/>
    </row>
    <row r="55" spans="1:8">
      <c r="A55" s="191">
        <v>8</v>
      </c>
      <c r="B55" s="477" t="s">
        <v>636</v>
      </c>
      <c r="C55" s="41" t="s">
        <v>486</v>
      </c>
      <c r="D55" s="309">
        <v>42144</v>
      </c>
      <c r="E55" s="201">
        <v>51000</v>
      </c>
      <c r="F55" s="324">
        <v>1</v>
      </c>
      <c r="G55" s="213" t="s">
        <v>561</v>
      </c>
      <c r="H55" s="143"/>
    </row>
    <row r="56" spans="1:8">
      <c r="A56" s="191">
        <v>9</v>
      </c>
      <c r="B56" s="477" t="s">
        <v>1469</v>
      </c>
      <c r="C56" s="431">
        <v>921870</v>
      </c>
      <c r="D56" s="396">
        <v>42144</v>
      </c>
      <c r="E56" s="201">
        <v>51000</v>
      </c>
      <c r="F56" s="324">
        <v>1</v>
      </c>
      <c r="G56" s="213" t="s">
        <v>1037</v>
      </c>
      <c r="H56" s="143"/>
    </row>
    <row r="57" spans="1:8">
      <c r="A57" s="191">
        <v>10</v>
      </c>
      <c r="B57" s="477" t="s">
        <v>971</v>
      </c>
      <c r="C57" s="41" t="s">
        <v>1038</v>
      </c>
      <c r="D57" s="417">
        <v>42145</v>
      </c>
      <c r="E57" s="201">
        <v>26500</v>
      </c>
      <c r="F57" s="324">
        <v>1</v>
      </c>
      <c r="G57" s="213" t="s">
        <v>543</v>
      </c>
      <c r="H57" s="143"/>
    </row>
    <row r="58" spans="1:8">
      <c r="A58" s="191">
        <f>A57+1</f>
        <v>11</v>
      </c>
      <c r="B58" s="477" t="s">
        <v>971</v>
      </c>
      <c r="C58" s="41" t="s">
        <v>1038</v>
      </c>
      <c r="D58" s="417">
        <v>42145</v>
      </c>
      <c r="E58" s="201">
        <v>11600</v>
      </c>
      <c r="F58" s="324">
        <v>1</v>
      </c>
      <c r="G58" s="213" t="s">
        <v>1056</v>
      </c>
      <c r="H58" s="143"/>
    </row>
    <row r="59" spans="1:8">
      <c r="A59" s="191">
        <f t="shared" ref="A59:A70" si="2">A58+1</f>
        <v>12</v>
      </c>
      <c r="B59" s="477" t="s">
        <v>89</v>
      </c>
      <c r="C59" s="524" t="s">
        <v>90</v>
      </c>
      <c r="D59" s="417">
        <v>42146</v>
      </c>
      <c r="E59" s="201">
        <v>26500</v>
      </c>
      <c r="F59" s="324">
        <v>1</v>
      </c>
      <c r="G59" s="213" t="s">
        <v>543</v>
      </c>
      <c r="H59" s="143"/>
    </row>
    <row r="60" spans="1:8">
      <c r="A60" s="191">
        <f t="shared" si="2"/>
        <v>13</v>
      </c>
      <c r="B60" s="477" t="s">
        <v>118</v>
      </c>
      <c r="C60" s="524" t="s">
        <v>93</v>
      </c>
      <c r="D60" s="417">
        <v>42146</v>
      </c>
      <c r="E60" s="201">
        <v>51000</v>
      </c>
      <c r="F60" s="324">
        <v>1</v>
      </c>
      <c r="G60" s="213" t="s">
        <v>1037</v>
      </c>
      <c r="H60" s="143"/>
    </row>
    <row r="61" spans="1:8">
      <c r="A61" s="191">
        <f t="shared" si="2"/>
        <v>14</v>
      </c>
      <c r="B61" s="477" t="s">
        <v>255</v>
      </c>
      <c r="C61" s="41" t="s">
        <v>31</v>
      </c>
      <c r="D61" s="417">
        <v>42146</v>
      </c>
      <c r="E61" s="201">
        <v>100000</v>
      </c>
      <c r="F61" s="324">
        <v>1</v>
      </c>
      <c r="G61" s="213" t="s">
        <v>1377</v>
      </c>
      <c r="H61" s="143"/>
    </row>
    <row r="62" spans="1:8">
      <c r="A62" s="191">
        <f t="shared" si="2"/>
        <v>15</v>
      </c>
      <c r="B62" s="477" t="s">
        <v>118</v>
      </c>
      <c r="C62" s="537" t="s">
        <v>93</v>
      </c>
      <c r="D62" s="417">
        <v>42146</v>
      </c>
      <c r="E62" s="201">
        <v>11500</v>
      </c>
      <c r="F62" s="324">
        <v>1</v>
      </c>
      <c r="G62" s="213" t="s">
        <v>1050</v>
      </c>
      <c r="H62" s="143"/>
    </row>
    <row r="63" spans="1:8">
      <c r="A63" s="191">
        <f t="shared" si="2"/>
        <v>16</v>
      </c>
      <c r="B63" s="477" t="s">
        <v>138</v>
      </c>
      <c r="C63" s="41" t="s">
        <v>137</v>
      </c>
      <c r="D63" s="417">
        <v>42149</v>
      </c>
      <c r="E63" s="201">
        <v>51000</v>
      </c>
      <c r="F63" s="324">
        <v>1</v>
      </c>
      <c r="G63" s="213" t="s">
        <v>1110</v>
      </c>
      <c r="H63" s="143"/>
    </row>
    <row r="64" spans="1:8">
      <c r="A64" s="191">
        <f t="shared" si="2"/>
        <v>17</v>
      </c>
      <c r="B64" s="477" t="s">
        <v>360</v>
      </c>
      <c r="C64" s="409">
        <v>911814</v>
      </c>
      <c r="D64" s="417">
        <v>42149</v>
      </c>
      <c r="E64" s="201">
        <v>51000</v>
      </c>
      <c r="F64" s="324">
        <v>1</v>
      </c>
      <c r="G64" s="213" t="s">
        <v>1039</v>
      </c>
      <c r="H64" s="143"/>
    </row>
    <row r="65" spans="1:8">
      <c r="A65" s="191">
        <f t="shared" si="2"/>
        <v>18</v>
      </c>
      <c r="B65" s="477" t="s">
        <v>968</v>
      </c>
      <c r="C65" s="41" t="s">
        <v>907</v>
      </c>
      <c r="D65" s="417">
        <v>42149</v>
      </c>
      <c r="E65" s="201">
        <v>100000</v>
      </c>
      <c r="F65" s="324">
        <v>1</v>
      </c>
      <c r="G65" s="213" t="s">
        <v>504</v>
      </c>
      <c r="H65" s="143"/>
    </row>
    <row r="66" spans="1:8">
      <c r="A66" s="191">
        <f t="shared" si="2"/>
        <v>19</v>
      </c>
      <c r="B66" s="477" t="s">
        <v>118</v>
      </c>
      <c r="C66" s="41" t="s">
        <v>93</v>
      </c>
      <c r="D66" s="417">
        <v>42150</v>
      </c>
      <c r="E66" s="201">
        <v>6500</v>
      </c>
      <c r="F66" s="324">
        <v>1</v>
      </c>
      <c r="G66" s="213" t="s">
        <v>1122</v>
      </c>
      <c r="H66" s="143"/>
    </row>
    <row r="67" spans="1:8">
      <c r="A67" s="191">
        <f t="shared" si="2"/>
        <v>20</v>
      </c>
      <c r="B67" s="477" t="s">
        <v>118</v>
      </c>
      <c r="C67" s="537" t="s">
        <v>93</v>
      </c>
      <c r="D67" s="417">
        <v>42150</v>
      </c>
      <c r="E67" s="201">
        <v>11500</v>
      </c>
      <c r="F67" s="324">
        <v>1</v>
      </c>
      <c r="G67" s="213" t="s">
        <v>1050</v>
      </c>
      <c r="H67" s="143"/>
    </row>
    <row r="68" spans="1:8">
      <c r="A68" s="191">
        <f t="shared" si="2"/>
        <v>21</v>
      </c>
      <c r="B68" s="477" t="s">
        <v>89</v>
      </c>
      <c r="C68" s="524" t="s">
        <v>90</v>
      </c>
      <c r="D68" s="417">
        <v>42151</v>
      </c>
      <c r="E68" s="201">
        <v>26500</v>
      </c>
      <c r="F68" s="324">
        <v>1</v>
      </c>
      <c r="G68" s="213" t="s">
        <v>543</v>
      </c>
      <c r="H68" s="143"/>
    </row>
    <row r="69" spans="1:8">
      <c r="A69" s="191">
        <f t="shared" si="2"/>
        <v>22</v>
      </c>
      <c r="B69" s="477" t="s">
        <v>89</v>
      </c>
      <c r="C69" s="524" t="s">
        <v>90</v>
      </c>
      <c r="D69" s="417">
        <v>42152</v>
      </c>
      <c r="E69" s="201">
        <v>26500</v>
      </c>
      <c r="F69" s="324">
        <v>1</v>
      </c>
      <c r="G69" s="213" t="s">
        <v>543</v>
      </c>
      <c r="H69" s="143"/>
    </row>
    <row r="70" spans="1:8">
      <c r="A70" s="191">
        <f t="shared" si="2"/>
        <v>23</v>
      </c>
      <c r="B70" s="477" t="s">
        <v>63</v>
      </c>
      <c r="C70" s="537" t="s">
        <v>27</v>
      </c>
      <c r="D70" s="417">
        <v>42152</v>
      </c>
      <c r="E70" s="201">
        <v>11500</v>
      </c>
      <c r="F70" s="324">
        <v>1</v>
      </c>
      <c r="G70" s="213" t="s">
        <v>1050</v>
      </c>
      <c r="H70" s="143"/>
    </row>
    <row r="71" spans="1:8" ht="15.75" thickBot="1">
      <c r="A71" s="194"/>
      <c r="B71" s="184"/>
      <c r="C71" s="185"/>
      <c r="D71" s="410"/>
      <c r="E71" s="186"/>
      <c r="F71" s="183"/>
      <c r="G71" s="167" t="s">
        <v>647</v>
      </c>
      <c r="H71" s="399">
        <f>SUM(E48:E70)</f>
        <v>1063200</v>
      </c>
    </row>
    <row r="72" spans="1:8" ht="15.75" thickTop="1"/>
    <row r="73" spans="1:8">
      <c r="A73" s="461" t="s">
        <v>1470</v>
      </c>
      <c r="B73" s="140" t="s">
        <v>2</v>
      </c>
      <c r="C73" s="224" t="s">
        <v>3</v>
      </c>
      <c r="D73" s="461" t="s">
        <v>10</v>
      </c>
      <c r="E73" s="461" t="s">
        <v>4</v>
      </c>
      <c r="F73" s="180" t="s">
        <v>193</v>
      </c>
      <c r="G73" s="180" t="s">
        <v>25</v>
      </c>
      <c r="H73" s="193"/>
    </row>
    <row r="74" spans="1:8">
      <c r="A74" s="196">
        <v>1</v>
      </c>
      <c r="B74" s="235" t="s">
        <v>231</v>
      </c>
      <c r="C74" s="293" t="s">
        <v>232</v>
      </c>
      <c r="D74" s="397">
        <v>42151</v>
      </c>
      <c r="E74" s="563">
        <v>715000</v>
      </c>
      <c r="F74" s="179">
        <v>1</v>
      </c>
      <c r="G74" s="564" t="s">
        <v>1471</v>
      </c>
      <c r="H74" s="193"/>
    </row>
    <row r="75" spans="1:8" ht="15.75" thickBot="1">
      <c r="B75" s="48"/>
      <c r="G75" s="440" t="s">
        <v>768</v>
      </c>
      <c r="H75" s="188">
        <f>SUM(E74)</f>
        <v>715000</v>
      </c>
    </row>
    <row r="76" spans="1:8" ht="15.75" thickTop="1"/>
    <row r="77" spans="1:8">
      <c r="A77" s="461" t="s">
        <v>1067</v>
      </c>
      <c r="B77" s="140" t="s">
        <v>2</v>
      </c>
      <c r="C77" s="224" t="s">
        <v>3</v>
      </c>
      <c r="D77" s="461" t="s">
        <v>10</v>
      </c>
      <c r="E77" s="461" t="s">
        <v>4</v>
      </c>
      <c r="F77" s="180" t="s">
        <v>193</v>
      </c>
      <c r="G77" s="180" t="s">
        <v>25</v>
      </c>
      <c r="H77" s="193"/>
    </row>
    <row r="78" spans="1:8">
      <c r="A78" s="196">
        <v>1</v>
      </c>
      <c r="B78" s="235" t="s">
        <v>1248</v>
      </c>
      <c r="C78" s="567" t="s">
        <v>1249</v>
      </c>
      <c r="D78" s="397">
        <v>42151</v>
      </c>
      <c r="E78" s="563">
        <v>485000</v>
      </c>
      <c r="F78" s="179">
        <v>1</v>
      </c>
      <c r="G78" s="564" t="s">
        <v>1472</v>
      </c>
      <c r="H78" s="193"/>
    </row>
    <row r="79" spans="1:8" ht="15.75" thickBot="1">
      <c r="B79" s="48"/>
      <c r="G79" s="440" t="s">
        <v>768</v>
      </c>
      <c r="H79" s="188">
        <f>SUM(E78)</f>
        <v>485000</v>
      </c>
    </row>
    <row r="80" spans="1:8" ht="15.75" thickTop="1">
      <c r="B80" s="48"/>
      <c r="G80" s="440"/>
      <c r="H80" s="221"/>
    </row>
    <row r="81" spans="1:8">
      <c r="B81" s="48"/>
      <c r="G81" s="440"/>
      <c r="H81" s="221"/>
    </row>
    <row r="82" spans="1:8">
      <c r="B82" s="48"/>
      <c r="G82" s="440"/>
      <c r="H82" s="221"/>
    </row>
    <row r="84" spans="1:8">
      <c r="A84" s="157" t="s">
        <v>487</v>
      </c>
      <c r="B84" s="156"/>
      <c r="C84" s="158" t="s">
        <v>83</v>
      </c>
    </row>
    <row r="85" spans="1:8">
      <c r="A85" s="159" t="s">
        <v>85</v>
      </c>
      <c r="B85" s="156"/>
      <c r="C85" s="160" t="s">
        <v>86</v>
      </c>
    </row>
  </sheetData>
  <mergeCells count="2">
    <mergeCell ref="B1:G1"/>
    <mergeCell ref="B2:G2"/>
  </mergeCells>
  <pageMargins left="0.7" right="0.7" top="0.75" bottom="0.75" header="0.3" footer="0.3"/>
  <pageSetup scale="54" orientation="portrait" horizontalDpi="4294967292" verticalDpi="72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7"/>
  <sheetViews>
    <sheetView topLeftCell="A156" workbookViewId="0">
      <selection sqref="A1:H158"/>
    </sheetView>
  </sheetViews>
  <sheetFormatPr defaultRowHeight="15"/>
  <cols>
    <col min="2" max="2" width="26.85546875" customWidth="1"/>
    <col min="4" max="4" width="12.42578125" customWidth="1"/>
    <col min="5" max="5" width="14.7109375" customWidth="1"/>
    <col min="7" max="7" width="35.85546875" customWidth="1"/>
    <col min="8" max="8" width="14.42578125" customWidth="1"/>
  </cols>
  <sheetData>
    <row r="1" spans="1:7" ht="17.25">
      <c r="A1" s="1985" t="s">
        <v>0</v>
      </c>
      <c r="B1" s="1985"/>
      <c r="C1" s="1985"/>
      <c r="D1" s="1985"/>
      <c r="E1" s="1985"/>
      <c r="F1" s="1985"/>
    </row>
    <row r="2" spans="1:7" ht="17.25">
      <c r="A2" s="1985" t="s">
        <v>1563</v>
      </c>
      <c r="B2" s="1985"/>
      <c r="C2" s="1985"/>
      <c r="D2" s="1985"/>
      <c r="E2" s="1985"/>
      <c r="F2" s="1985"/>
    </row>
    <row r="3" spans="1:7">
      <c r="A3" s="303" t="s">
        <v>39</v>
      </c>
      <c r="B3" s="304" t="s">
        <v>2</v>
      </c>
      <c r="C3" s="305" t="s">
        <v>3</v>
      </c>
      <c r="D3" s="304" t="s">
        <v>10</v>
      </c>
      <c r="E3" s="304" t="s">
        <v>4</v>
      </c>
      <c r="F3" s="304" t="s">
        <v>193</v>
      </c>
      <c r="G3" s="304" t="s">
        <v>5</v>
      </c>
    </row>
    <row r="4" spans="1:7">
      <c r="A4" s="345">
        <v>1</v>
      </c>
      <c r="B4" s="321" t="s">
        <v>616</v>
      </c>
      <c r="C4" s="41" t="s">
        <v>218</v>
      </c>
      <c r="D4" s="330">
        <v>42160</v>
      </c>
      <c r="E4" s="328">
        <v>668156</v>
      </c>
      <c r="F4" s="478">
        <v>1</v>
      </c>
      <c r="G4" s="477" t="s">
        <v>1488</v>
      </c>
    </row>
    <row r="5" spans="1:7">
      <c r="A5" s="326">
        <f>A4+1</f>
        <v>2</v>
      </c>
      <c r="B5" s="321" t="s">
        <v>658</v>
      </c>
      <c r="C5" s="475">
        <v>912222</v>
      </c>
      <c r="D5" s="327">
        <v>42160</v>
      </c>
      <c r="E5" s="328">
        <v>433098</v>
      </c>
      <c r="F5" s="324">
        <v>1</v>
      </c>
      <c r="G5" s="477" t="s">
        <v>1489</v>
      </c>
    </row>
    <row r="6" spans="1:7">
      <c r="A6" s="326">
        <f t="shared" ref="A6:A22" si="0">A5+1</f>
        <v>3</v>
      </c>
      <c r="B6" s="321" t="s">
        <v>621</v>
      </c>
      <c r="C6" s="41" t="s">
        <v>77</v>
      </c>
      <c r="D6" s="327">
        <v>42160</v>
      </c>
      <c r="E6" s="328">
        <v>924901</v>
      </c>
      <c r="F6" s="324">
        <v>1</v>
      </c>
      <c r="G6" s="477" t="s">
        <v>1490</v>
      </c>
    </row>
    <row r="7" spans="1:7">
      <c r="A7" s="326">
        <f t="shared" si="0"/>
        <v>4</v>
      </c>
      <c r="B7" s="321" t="s">
        <v>231</v>
      </c>
      <c r="C7" s="475">
        <v>970654</v>
      </c>
      <c r="D7" s="327">
        <v>42160</v>
      </c>
      <c r="E7" s="328">
        <v>343757</v>
      </c>
      <c r="F7" s="324">
        <v>1</v>
      </c>
      <c r="G7" s="477" t="s">
        <v>1491</v>
      </c>
    </row>
    <row r="8" spans="1:7">
      <c r="A8" s="326">
        <f t="shared" si="0"/>
        <v>5</v>
      </c>
      <c r="B8" s="321" t="s">
        <v>623</v>
      </c>
      <c r="C8" s="41" t="s">
        <v>126</v>
      </c>
      <c r="D8" s="327">
        <v>42160</v>
      </c>
      <c r="E8" s="328">
        <v>591984</v>
      </c>
      <c r="F8" s="324">
        <v>1</v>
      </c>
      <c r="G8" s="477" t="s">
        <v>1492</v>
      </c>
    </row>
    <row r="9" spans="1:7">
      <c r="A9" s="326">
        <f t="shared" si="0"/>
        <v>6</v>
      </c>
      <c r="B9" s="321" t="s">
        <v>665</v>
      </c>
      <c r="C9" s="475">
        <v>910247</v>
      </c>
      <c r="D9" s="327">
        <v>42160</v>
      </c>
      <c r="E9" s="328">
        <v>150071</v>
      </c>
      <c r="F9" s="324">
        <v>1</v>
      </c>
      <c r="G9" s="477" t="s">
        <v>1493</v>
      </c>
    </row>
    <row r="10" spans="1:7">
      <c r="A10" s="326">
        <f t="shared" si="0"/>
        <v>7</v>
      </c>
      <c r="B10" s="321" t="s">
        <v>138</v>
      </c>
      <c r="C10" s="41" t="s">
        <v>137</v>
      </c>
      <c r="D10" s="327">
        <v>42160</v>
      </c>
      <c r="E10" s="328">
        <v>605126</v>
      </c>
      <c r="F10" s="324">
        <v>1</v>
      </c>
      <c r="G10" s="477" t="s">
        <v>1494</v>
      </c>
    </row>
    <row r="11" spans="1:7">
      <c r="A11" s="326">
        <f t="shared" si="0"/>
        <v>8</v>
      </c>
      <c r="B11" s="321" t="s">
        <v>633</v>
      </c>
      <c r="C11" s="41" t="s">
        <v>610</v>
      </c>
      <c r="D11" s="327">
        <v>42160</v>
      </c>
      <c r="E11" s="328">
        <v>244387</v>
      </c>
      <c r="F11" s="324">
        <v>1</v>
      </c>
      <c r="G11" s="477" t="s">
        <v>1495</v>
      </c>
    </row>
    <row r="12" spans="1:7">
      <c r="A12" s="326">
        <f t="shared" si="0"/>
        <v>9</v>
      </c>
      <c r="B12" s="321" t="s">
        <v>633</v>
      </c>
      <c r="C12" s="475">
        <v>962744</v>
      </c>
      <c r="D12" s="327">
        <v>42160</v>
      </c>
      <c r="E12" s="328">
        <v>7529</v>
      </c>
      <c r="F12" s="324">
        <v>1</v>
      </c>
      <c r="G12" s="477" t="s">
        <v>1496</v>
      </c>
    </row>
    <row r="13" spans="1:7">
      <c r="A13" s="326">
        <f t="shared" si="0"/>
        <v>10</v>
      </c>
      <c r="B13" s="321" t="s">
        <v>625</v>
      </c>
      <c r="C13" s="41" t="s">
        <v>626</v>
      </c>
      <c r="D13" s="327">
        <v>42160</v>
      </c>
      <c r="E13" s="328">
        <v>138201</v>
      </c>
      <c r="F13" s="324">
        <v>1</v>
      </c>
      <c r="G13" s="477" t="s">
        <v>1497</v>
      </c>
    </row>
    <row r="14" spans="1:7">
      <c r="A14" s="326">
        <f t="shared" si="0"/>
        <v>11</v>
      </c>
      <c r="B14" s="321" t="s">
        <v>625</v>
      </c>
      <c r="C14" s="41" t="s">
        <v>626</v>
      </c>
      <c r="D14" s="327">
        <v>42160</v>
      </c>
      <c r="E14" s="328">
        <v>21620</v>
      </c>
      <c r="F14" s="324">
        <v>1</v>
      </c>
      <c r="G14" s="477" t="s">
        <v>1498</v>
      </c>
    </row>
    <row r="15" spans="1:7">
      <c r="A15" s="326">
        <f t="shared" si="0"/>
        <v>12</v>
      </c>
      <c r="B15" s="321" t="s">
        <v>670</v>
      </c>
      <c r="C15" s="475">
        <v>975378</v>
      </c>
      <c r="D15" s="327">
        <v>42160</v>
      </c>
      <c r="E15" s="328">
        <v>369364</v>
      </c>
      <c r="F15" s="324">
        <v>1</v>
      </c>
      <c r="G15" s="477" t="s">
        <v>1499</v>
      </c>
    </row>
    <row r="16" spans="1:7">
      <c r="A16" s="326">
        <f t="shared" si="0"/>
        <v>13</v>
      </c>
      <c r="B16" s="321" t="s">
        <v>618</v>
      </c>
      <c r="C16" s="41" t="s">
        <v>514</v>
      </c>
      <c r="D16" s="327">
        <v>42160</v>
      </c>
      <c r="E16" s="328">
        <v>424066</v>
      </c>
      <c r="F16" s="324">
        <v>1</v>
      </c>
      <c r="G16" s="477" t="s">
        <v>1500</v>
      </c>
    </row>
    <row r="17" spans="1:8">
      <c r="A17" s="326">
        <f t="shared" si="0"/>
        <v>14</v>
      </c>
      <c r="B17" s="321" t="s">
        <v>618</v>
      </c>
      <c r="C17" s="41" t="s">
        <v>514</v>
      </c>
      <c r="D17" s="327">
        <v>42160</v>
      </c>
      <c r="E17" s="328">
        <v>47975</v>
      </c>
      <c r="F17" s="324">
        <v>1</v>
      </c>
      <c r="G17" s="477" t="s">
        <v>1501</v>
      </c>
    </row>
    <row r="18" spans="1:8">
      <c r="A18" s="326">
        <f t="shared" si="0"/>
        <v>15</v>
      </c>
      <c r="B18" s="321" t="s">
        <v>73</v>
      </c>
      <c r="C18" s="41" t="s">
        <v>115</v>
      </c>
      <c r="D18" s="327">
        <v>42160</v>
      </c>
      <c r="E18" s="328">
        <v>304333</v>
      </c>
      <c r="F18" s="324">
        <v>1</v>
      </c>
      <c r="G18" s="329" t="s">
        <v>1502</v>
      </c>
    </row>
    <row r="19" spans="1:8">
      <c r="A19" s="326">
        <f t="shared" si="0"/>
        <v>16</v>
      </c>
      <c r="B19" s="321" t="s">
        <v>595</v>
      </c>
      <c r="C19" s="41" t="s">
        <v>337</v>
      </c>
      <c r="D19" s="327">
        <v>42160</v>
      </c>
      <c r="E19" s="328">
        <v>144771</v>
      </c>
      <c r="F19" s="324">
        <v>1</v>
      </c>
      <c r="G19" s="477" t="s">
        <v>1503</v>
      </c>
    </row>
    <row r="20" spans="1:8">
      <c r="A20" s="326">
        <f t="shared" si="0"/>
        <v>17</v>
      </c>
      <c r="B20" s="321" t="s">
        <v>836</v>
      </c>
      <c r="C20" s="41" t="s">
        <v>875</v>
      </c>
      <c r="D20" s="330">
        <v>42160</v>
      </c>
      <c r="E20" s="519">
        <v>691275</v>
      </c>
      <c r="F20" s="478">
        <v>1</v>
      </c>
      <c r="G20" s="477" t="s">
        <v>1504</v>
      </c>
    </row>
    <row r="21" spans="1:8">
      <c r="A21" s="326">
        <f t="shared" si="0"/>
        <v>18</v>
      </c>
      <c r="B21" s="516" t="s">
        <v>595</v>
      </c>
      <c r="C21" s="41" t="s">
        <v>337</v>
      </c>
      <c r="D21" s="494">
        <v>42160</v>
      </c>
      <c r="E21" s="500">
        <v>625568</v>
      </c>
      <c r="F21" s="475">
        <v>1</v>
      </c>
      <c r="G21" s="34" t="s">
        <v>1505</v>
      </c>
    </row>
    <row r="22" spans="1:8">
      <c r="A22" s="326">
        <f t="shared" si="0"/>
        <v>19</v>
      </c>
      <c r="B22" s="329" t="s">
        <v>1028</v>
      </c>
      <c r="C22" s="41" t="s">
        <v>1034</v>
      </c>
      <c r="D22" s="327">
        <v>42160</v>
      </c>
      <c r="E22" s="500">
        <v>302683</v>
      </c>
      <c r="F22" s="521">
        <v>1</v>
      </c>
      <c r="G22" s="477" t="s">
        <v>1506</v>
      </c>
    </row>
    <row r="23" spans="1:8">
      <c r="A23" s="32">
        <v>20</v>
      </c>
      <c r="B23" s="329" t="s">
        <v>1060</v>
      </c>
      <c r="C23" s="41" t="s">
        <v>1109</v>
      </c>
      <c r="D23" s="327">
        <v>42160</v>
      </c>
      <c r="E23" s="500">
        <v>470683</v>
      </c>
      <c r="F23" s="521">
        <v>1</v>
      </c>
      <c r="G23" s="477" t="s">
        <v>1507</v>
      </c>
    </row>
    <row r="24" spans="1:8">
      <c r="A24" s="32">
        <v>21</v>
      </c>
      <c r="B24" s="329" t="s">
        <v>1118</v>
      </c>
      <c r="C24" s="41" t="s">
        <v>1030</v>
      </c>
      <c r="D24" s="494">
        <v>42160</v>
      </c>
      <c r="E24" s="500">
        <v>343946</v>
      </c>
      <c r="F24" s="521">
        <v>1</v>
      </c>
      <c r="G24" s="477" t="s">
        <v>1508</v>
      </c>
    </row>
    <row r="25" spans="1:8">
      <c r="A25" s="326">
        <v>22</v>
      </c>
      <c r="B25" s="329" t="s">
        <v>1121</v>
      </c>
      <c r="C25" s="41" t="s">
        <v>364</v>
      </c>
      <c r="D25" s="494">
        <v>42160</v>
      </c>
      <c r="E25" s="500">
        <v>209789</v>
      </c>
      <c r="F25" s="521">
        <v>1</v>
      </c>
      <c r="G25" s="477" t="s">
        <v>1509</v>
      </c>
    </row>
    <row r="26" spans="1:8">
      <c r="A26" s="326">
        <v>23</v>
      </c>
      <c r="B26" s="329" t="s">
        <v>1200</v>
      </c>
      <c r="C26" s="475">
        <v>902859</v>
      </c>
      <c r="D26" s="494">
        <v>42160</v>
      </c>
      <c r="E26" s="500">
        <v>250287</v>
      </c>
      <c r="F26" s="521">
        <v>1</v>
      </c>
      <c r="G26" s="477" t="s">
        <v>1510</v>
      </c>
    </row>
    <row r="27" spans="1:8">
      <c r="A27" s="326">
        <f>A26+1</f>
        <v>24</v>
      </c>
      <c r="B27" s="329" t="s">
        <v>1200</v>
      </c>
      <c r="C27" s="475">
        <v>902859</v>
      </c>
      <c r="D27" s="494">
        <v>42160</v>
      </c>
      <c r="E27" s="500">
        <v>81189</v>
      </c>
      <c r="F27" s="521">
        <v>1</v>
      </c>
      <c r="G27" s="477" t="s">
        <v>1511</v>
      </c>
    </row>
    <row r="28" spans="1:8">
      <c r="A28" s="326">
        <f>A27+1</f>
        <v>25</v>
      </c>
      <c r="B28" s="329" t="s">
        <v>1248</v>
      </c>
      <c r="C28" s="41" t="s">
        <v>1249</v>
      </c>
      <c r="D28" s="547">
        <v>42160</v>
      </c>
      <c r="E28" s="383">
        <v>321855</v>
      </c>
      <c r="F28" s="521">
        <v>1</v>
      </c>
      <c r="G28" s="477" t="s">
        <v>1512</v>
      </c>
    </row>
    <row r="29" spans="1:8">
      <c r="A29" s="331">
        <f>A28+1</f>
        <v>26</v>
      </c>
      <c r="B29" s="347" t="s">
        <v>1306</v>
      </c>
      <c r="C29" s="560">
        <v>899458</v>
      </c>
      <c r="D29" s="513">
        <v>42160</v>
      </c>
      <c r="E29" s="559">
        <v>152315</v>
      </c>
      <c r="F29" s="481">
        <v>1</v>
      </c>
      <c r="G29" s="482" t="s">
        <v>1513</v>
      </c>
      <c r="H29" s="178"/>
    </row>
    <row r="30" spans="1:8" ht="15.75" thickBot="1">
      <c r="A30" s="7"/>
      <c r="G30" s="440" t="s">
        <v>647</v>
      </c>
      <c r="H30" s="234">
        <f>SUM(E4:E29)</f>
        <v>8868929</v>
      </c>
    </row>
    <row r="31" spans="1:8" ht="15.75" thickTop="1"/>
    <row r="32" spans="1:8">
      <c r="A32" s="253" t="s">
        <v>9</v>
      </c>
      <c r="B32" s="180" t="s">
        <v>2</v>
      </c>
      <c r="C32" s="223" t="s">
        <v>3</v>
      </c>
      <c r="D32" s="304" t="s">
        <v>10</v>
      </c>
      <c r="E32" s="304" t="s">
        <v>4</v>
      </c>
      <c r="F32" s="304" t="s">
        <v>730</v>
      </c>
      <c r="G32" s="304" t="s">
        <v>25</v>
      </c>
      <c r="H32" s="392"/>
    </row>
    <row r="33" spans="1:8">
      <c r="A33" s="326">
        <v>1</v>
      </c>
      <c r="B33" s="321" t="s">
        <v>138</v>
      </c>
      <c r="C33" s="41" t="s">
        <v>137</v>
      </c>
      <c r="D33" s="327">
        <v>42163</v>
      </c>
      <c r="E33" s="328">
        <v>50390</v>
      </c>
      <c r="F33" s="324">
        <v>1</v>
      </c>
      <c r="G33" s="477" t="s">
        <v>1524</v>
      </c>
      <c r="H33" s="392"/>
    </row>
    <row r="34" spans="1:8">
      <c r="A34" s="326">
        <f>A33+1</f>
        <v>2</v>
      </c>
      <c r="B34" s="321" t="s">
        <v>231</v>
      </c>
      <c r="C34" s="475">
        <v>970654</v>
      </c>
      <c r="D34" s="327">
        <v>42160</v>
      </c>
      <c r="E34" s="328">
        <v>39240</v>
      </c>
      <c r="F34" s="324">
        <v>1</v>
      </c>
      <c r="G34" s="477" t="s">
        <v>1525</v>
      </c>
      <c r="H34" s="392"/>
    </row>
    <row r="35" spans="1:8">
      <c r="A35" s="326">
        <f t="shared" ref="A35:A51" si="1">A34+1</f>
        <v>3</v>
      </c>
      <c r="B35" s="321" t="s">
        <v>618</v>
      </c>
      <c r="C35" s="41" t="s">
        <v>514</v>
      </c>
      <c r="D35" s="327">
        <v>42160</v>
      </c>
      <c r="E35" s="328">
        <v>22140</v>
      </c>
      <c r="F35" s="324">
        <v>1</v>
      </c>
      <c r="G35" s="477" t="s">
        <v>1526</v>
      </c>
      <c r="H35" s="392"/>
    </row>
    <row r="36" spans="1:8">
      <c r="A36" s="326">
        <f t="shared" si="1"/>
        <v>4</v>
      </c>
      <c r="B36" s="321" t="s">
        <v>605</v>
      </c>
      <c r="C36" s="41" t="s">
        <v>390</v>
      </c>
      <c r="D36" s="327">
        <v>42160</v>
      </c>
      <c r="E36" s="328">
        <v>150640</v>
      </c>
      <c r="F36" s="324">
        <v>1</v>
      </c>
      <c r="G36" s="477" t="s">
        <v>1527</v>
      </c>
      <c r="H36" s="392"/>
    </row>
    <row r="37" spans="1:8">
      <c r="A37" s="326">
        <f t="shared" si="1"/>
        <v>5</v>
      </c>
      <c r="B37" s="321" t="s">
        <v>633</v>
      </c>
      <c r="C37" s="41" t="s">
        <v>610</v>
      </c>
      <c r="D37" s="327">
        <v>42160</v>
      </c>
      <c r="E37" s="328">
        <v>24790</v>
      </c>
      <c r="F37" s="324">
        <v>1</v>
      </c>
      <c r="G37" s="477" t="s">
        <v>1528</v>
      </c>
      <c r="H37" s="392"/>
    </row>
    <row r="38" spans="1:8">
      <c r="A38" s="326">
        <f t="shared" si="1"/>
        <v>6</v>
      </c>
      <c r="B38" s="321" t="s">
        <v>633</v>
      </c>
      <c r="C38" s="41" t="s">
        <v>610</v>
      </c>
      <c r="D38" s="327">
        <v>42160</v>
      </c>
      <c r="E38" s="328">
        <v>27100</v>
      </c>
      <c r="F38" s="324">
        <v>1</v>
      </c>
      <c r="G38" s="477" t="s">
        <v>1529</v>
      </c>
      <c r="H38" s="392"/>
    </row>
    <row r="39" spans="1:8">
      <c r="A39" s="326">
        <f t="shared" si="1"/>
        <v>7</v>
      </c>
      <c r="B39" s="321" t="s">
        <v>616</v>
      </c>
      <c r="C39" s="41" t="s">
        <v>218</v>
      </c>
      <c r="D39" s="327">
        <v>42160</v>
      </c>
      <c r="E39" s="328">
        <v>52300</v>
      </c>
      <c r="F39" s="324">
        <v>1</v>
      </c>
      <c r="G39" s="477" t="s">
        <v>1530</v>
      </c>
      <c r="H39" s="392"/>
    </row>
    <row r="40" spans="1:8">
      <c r="A40" s="326">
        <f t="shared" si="1"/>
        <v>8</v>
      </c>
      <c r="B40" s="321" t="s">
        <v>595</v>
      </c>
      <c r="C40" s="41" t="s">
        <v>337</v>
      </c>
      <c r="D40" s="327">
        <v>42160</v>
      </c>
      <c r="E40" s="328">
        <v>24140</v>
      </c>
      <c r="F40" s="324">
        <v>1</v>
      </c>
      <c r="G40" s="477" t="s">
        <v>1531</v>
      </c>
      <c r="H40" s="392"/>
    </row>
    <row r="41" spans="1:8">
      <c r="A41" s="326">
        <f t="shared" si="1"/>
        <v>9</v>
      </c>
      <c r="B41" s="321" t="s">
        <v>621</v>
      </c>
      <c r="C41" s="41" t="s">
        <v>77</v>
      </c>
      <c r="D41" s="327">
        <v>42160</v>
      </c>
      <c r="E41" s="328">
        <v>193140</v>
      </c>
      <c r="F41" s="324">
        <v>1</v>
      </c>
      <c r="G41" s="477" t="s">
        <v>1532</v>
      </c>
      <c r="H41" s="392"/>
    </row>
    <row r="42" spans="1:8">
      <c r="A42" s="326">
        <f t="shared" si="1"/>
        <v>10</v>
      </c>
      <c r="B42" s="321" t="s">
        <v>140</v>
      </c>
      <c r="C42" s="41" t="s">
        <v>159</v>
      </c>
      <c r="D42" s="327">
        <v>42160</v>
      </c>
      <c r="E42" s="328">
        <v>231500</v>
      </c>
      <c r="F42" s="324">
        <v>1</v>
      </c>
      <c r="G42" s="477" t="s">
        <v>1533</v>
      </c>
      <c r="H42" s="392"/>
    </row>
    <row r="43" spans="1:8">
      <c r="A43" s="326">
        <f t="shared" si="1"/>
        <v>11</v>
      </c>
      <c r="B43" s="321" t="s">
        <v>625</v>
      </c>
      <c r="C43" s="41" t="s">
        <v>626</v>
      </c>
      <c r="D43" s="327">
        <v>42160</v>
      </c>
      <c r="E43" s="328">
        <v>141300</v>
      </c>
      <c r="F43" s="324">
        <v>1</v>
      </c>
      <c r="G43" s="477" t="s">
        <v>1534</v>
      </c>
      <c r="H43" s="392"/>
    </row>
    <row r="44" spans="1:8">
      <c r="A44" s="326">
        <f t="shared" si="1"/>
        <v>12</v>
      </c>
      <c r="B44" s="321" t="s">
        <v>661</v>
      </c>
      <c r="C44" s="41" t="s">
        <v>346</v>
      </c>
      <c r="D44" s="327">
        <v>42160</v>
      </c>
      <c r="E44" s="328">
        <v>128640</v>
      </c>
      <c r="F44" s="324">
        <v>1</v>
      </c>
      <c r="G44" s="477" t="s">
        <v>1535</v>
      </c>
      <c r="H44" s="392"/>
    </row>
    <row r="45" spans="1:8">
      <c r="A45" s="326">
        <f t="shared" si="1"/>
        <v>13</v>
      </c>
      <c r="B45" s="321" t="s">
        <v>339</v>
      </c>
      <c r="C45" s="41" t="s">
        <v>340</v>
      </c>
      <c r="D45" s="327">
        <v>42160</v>
      </c>
      <c r="E45" s="328">
        <v>138300</v>
      </c>
      <c r="F45" s="324">
        <v>1</v>
      </c>
      <c r="G45" s="477" t="s">
        <v>1423</v>
      </c>
      <c r="H45" s="392"/>
    </row>
    <row r="46" spans="1:8">
      <c r="A46" s="326">
        <f t="shared" si="1"/>
        <v>14</v>
      </c>
      <c r="B46" s="321" t="s">
        <v>657</v>
      </c>
      <c r="C46" s="41" t="s">
        <v>456</v>
      </c>
      <c r="D46" s="327">
        <v>42160</v>
      </c>
      <c r="E46" s="328">
        <v>68800</v>
      </c>
      <c r="F46" s="324">
        <v>1</v>
      </c>
      <c r="G46" s="477" t="s">
        <v>1536</v>
      </c>
      <c r="H46" s="392"/>
    </row>
    <row r="47" spans="1:8">
      <c r="A47" s="326">
        <f t="shared" si="1"/>
        <v>15</v>
      </c>
      <c r="B47" s="321" t="s">
        <v>1035</v>
      </c>
      <c r="C47" s="41" t="s">
        <v>1027</v>
      </c>
      <c r="D47" s="327">
        <v>42160</v>
      </c>
      <c r="E47" s="328">
        <v>20140</v>
      </c>
      <c r="F47" s="324">
        <v>1</v>
      </c>
      <c r="G47" s="477" t="s">
        <v>1537</v>
      </c>
      <c r="H47" s="392"/>
    </row>
    <row r="48" spans="1:8">
      <c r="A48" s="326">
        <f t="shared" si="1"/>
        <v>16</v>
      </c>
      <c r="B48" s="321" t="s">
        <v>1028</v>
      </c>
      <c r="C48" s="41" t="s">
        <v>1034</v>
      </c>
      <c r="D48" s="327">
        <v>42160</v>
      </c>
      <c r="E48" s="328">
        <v>163800</v>
      </c>
      <c r="F48" s="324">
        <v>1</v>
      </c>
      <c r="G48" s="477" t="s">
        <v>1538</v>
      </c>
      <c r="H48" s="392"/>
    </row>
    <row r="49" spans="1:8">
      <c r="A49" s="326">
        <f t="shared" si="1"/>
        <v>17</v>
      </c>
      <c r="B49" s="321" t="s">
        <v>1111</v>
      </c>
      <c r="C49" s="41" t="s">
        <v>1114</v>
      </c>
      <c r="D49" s="396">
        <v>42160</v>
      </c>
      <c r="E49" s="328">
        <v>52300</v>
      </c>
      <c r="F49" s="324">
        <v>1</v>
      </c>
      <c r="G49" s="477" t="s">
        <v>1539</v>
      </c>
      <c r="H49" s="392"/>
    </row>
    <row r="50" spans="1:8">
      <c r="A50" s="326">
        <f t="shared" si="1"/>
        <v>18</v>
      </c>
      <c r="B50" s="321" t="s">
        <v>1117</v>
      </c>
      <c r="C50" s="41" t="s">
        <v>1116</v>
      </c>
      <c r="D50" s="327">
        <v>42160</v>
      </c>
      <c r="E50" s="328">
        <v>98640</v>
      </c>
      <c r="F50" s="324">
        <v>1</v>
      </c>
      <c r="G50" s="477" t="s">
        <v>1540</v>
      </c>
      <c r="H50" s="392"/>
    </row>
    <row r="51" spans="1:8">
      <c r="A51" s="326">
        <f t="shared" si="1"/>
        <v>19</v>
      </c>
      <c r="B51" s="321" t="s">
        <v>954</v>
      </c>
      <c r="C51" s="41" t="s">
        <v>955</v>
      </c>
      <c r="D51" s="545">
        <v>42160</v>
      </c>
      <c r="E51" s="328">
        <v>88140</v>
      </c>
      <c r="F51" s="324">
        <v>1</v>
      </c>
      <c r="G51" s="477" t="s">
        <v>1541</v>
      </c>
      <c r="H51" s="392"/>
    </row>
    <row r="52" spans="1:8">
      <c r="A52" s="326">
        <f>A51+1</f>
        <v>20</v>
      </c>
      <c r="B52" s="321" t="s">
        <v>1306</v>
      </c>
      <c r="C52" s="32">
        <v>899458</v>
      </c>
      <c r="D52" s="545">
        <v>42163</v>
      </c>
      <c r="E52" s="328">
        <v>59100</v>
      </c>
      <c r="F52" s="324">
        <v>1</v>
      </c>
      <c r="G52" s="477" t="s">
        <v>1542</v>
      </c>
      <c r="H52" s="392"/>
    </row>
    <row r="53" spans="1:8">
      <c r="A53" s="326">
        <v>21</v>
      </c>
      <c r="B53" s="321" t="s">
        <v>1121</v>
      </c>
      <c r="C53" s="41" t="s">
        <v>364</v>
      </c>
      <c r="D53" s="545">
        <v>42160</v>
      </c>
      <c r="E53" s="328">
        <v>30640</v>
      </c>
      <c r="F53" s="324">
        <v>1</v>
      </c>
      <c r="G53" s="477" t="s">
        <v>1543</v>
      </c>
      <c r="H53" s="392"/>
    </row>
    <row r="54" spans="1:8">
      <c r="A54" s="326">
        <v>22</v>
      </c>
      <c r="B54" s="321" t="s">
        <v>954</v>
      </c>
      <c r="C54" s="41" t="s">
        <v>955</v>
      </c>
      <c r="D54" s="545">
        <v>42172</v>
      </c>
      <c r="E54" s="570">
        <v>46140</v>
      </c>
      <c r="F54" s="324">
        <v>1</v>
      </c>
      <c r="G54" s="477" t="s">
        <v>1544</v>
      </c>
      <c r="H54" s="392"/>
    </row>
    <row r="55" spans="1:8">
      <c r="A55" s="326">
        <f>A54+1</f>
        <v>23</v>
      </c>
      <c r="B55" s="321" t="s">
        <v>151</v>
      </c>
      <c r="C55" s="41" t="s">
        <v>272</v>
      </c>
      <c r="D55" s="545">
        <v>42172</v>
      </c>
      <c r="E55" s="328">
        <v>105640</v>
      </c>
      <c r="F55" s="324">
        <v>1</v>
      </c>
      <c r="G55" s="477" t="s">
        <v>1545</v>
      </c>
      <c r="H55" s="392"/>
    </row>
    <row r="56" spans="1:8">
      <c r="A56" s="326">
        <f t="shared" ref="A56:A62" si="2">A55+1</f>
        <v>24</v>
      </c>
      <c r="B56" s="321" t="s">
        <v>188</v>
      </c>
      <c r="C56" s="41" t="s">
        <v>189</v>
      </c>
      <c r="D56" s="545">
        <v>42172</v>
      </c>
      <c r="E56" s="328">
        <v>16140</v>
      </c>
      <c r="F56" s="324">
        <v>1</v>
      </c>
      <c r="G56" s="477" t="s">
        <v>1546</v>
      </c>
      <c r="H56" s="392"/>
    </row>
    <row r="57" spans="1:8">
      <c r="A57" s="326">
        <f t="shared" si="2"/>
        <v>25</v>
      </c>
      <c r="B57" s="321" t="s">
        <v>162</v>
      </c>
      <c r="C57" s="41" t="s">
        <v>163</v>
      </c>
      <c r="D57" s="545">
        <v>42172</v>
      </c>
      <c r="E57" s="328">
        <v>57640</v>
      </c>
      <c r="F57" s="324">
        <v>1</v>
      </c>
      <c r="G57" s="477" t="s">
        <v>1547</v>
      </c>
      <c r="H57" s="392"/>
    </row>
    <row r="58" spans="1:8">
      <c r="A58" s="326">
        <f t="shared" si="2"/>
        <v>26</v>
      </c>
      <c r="B58" s="321" t="s">
        <v>702</v>
      </c>
      <c r="C58" s="144" t="s">
        <v>705</v>
      </c>
      <c r="D58" s="545">
        <v>42172</v>
      </c>
      <c r="E58" s="328">
        <v>166640</v>
      </c>
      <c r="F58" s="324">
        <v>1</v>
      </c>
      <c r="G58" s="477" t="s">
        <v>1574</v>
      </c>
      <c r="H58" s="392"/>
    </row>
    <row r="59" spans="1:8">
      <c r="A59" s="326">
        <f t="shared" si="2"/>
        <v>27</v>
      </c>
      <c r="B59" s="321" t="s">
        <v>602</v>
      </c>
      <c r="C59" s="41" t="s">
        <v>601</v>
      </c>
      <c r="D59" s="545">
        <v>42172</v>
      </c>
      <c r="E59" s="328">
        <v>95140</v>
      </c>
      <c r="F59" s="324">
        <v>1</v>
      </c>
      <c r="G59" s="477" t="s">
        <v>1548</v>
      </c>
      <c r="H59" s="392"/>
    </row>
    <row r="60" spans="1:8">
      <c r="A60" s="326">
        <f t="shared" si="2"/>
        <v>28</v>
      </c>
      <c r="B60" s="321" t="s">
        <v>1441</v>
      </c>
      <c r="C60" s="21">
        <v>971137</v>
      </c>
      <c r="D60" s="545">
        <v>42172</v>
      </c>
      <c r="E60" s="328">
        <v>16140</v>
      </c>
      <c r="F60" s="324">
        <v>1</v>
      </c>
      <c r="G60" s="477" t="s">
        <v>1549</v>
      </c>
      <c r="H60" s="392"/>
    </row>
    <row r="61" spans="1:8">
      <c r="A61" s="326">
        <f t="shared" si="2"/>
        <v>29</v>
      </c>
      <c r="B61" s="321" t="s">
        <v>1441</v>
      </c>
      <c r="C61" s="21">
        <v>971137</v>
      </c>
      <c r="D61" s="545">
        <v>42172</v>
      </c>
      <c r="E61" s="328">
        <v>16140</v>
      </c>
      <c r="F61" s="324">
        <v>1</v>
      </c>
      <c r="G61" s="477" t="s">
        <v>1549</v>
      </c>
      <c r="H61" s="392"/>
    </row>
    <row r="62" spans="1:8">
      <c r="A62" s="326">
        <f t="shared" si="2"/>
        <v>30</v>
      </c>
      <c r="B62" s="321" t="s">
        <v>1441</v>
      </c>
      <c r="C62" s="21">
        <v>971137</v>
      </c>
      <c r="D62" s="396">
        <v>42172</v>
      </c>
      <c r="E62" s="328">
        <v>12540</v>
      </c>
      <c r="F62" s="21">
        <v>1</v>
      </c>
      <c r="G62" s="34" t="s">
        <v>1550</v>
      </c>
      <c r="H62" s="392"/>
    </row>
    <row r="63" spans="1:8">
      <c r="A63" s="326">
        <f t="shared" ref="A63:A68" si="3">A62+1</f>
        <v>31</v>
      </c>
      <c r="B63" s="321" t="s">
        <v>625</v>
      </c>
      <c r="C63" s="41" t="s">
        <v>626</v>
      </c>
      <c r="D63" s="494">
        <v>42163</v>
      </c>
      <c r="E63" s="500">
        <v>48800</v>
      </c>
      <c r="F63" s="324">
        <v>1</v>
      </c>
      <c r="G63" s="477" t="s">
        <v>1551</v>
      </c>
      <c r="H63" s="392"/>
    </row>
    <row r="64" spans="1:8">
      <c r="A64" s="326">
        <f t="shared" si="3"/>
        <v>32</v>
      </c>
      <c r="B64" s="321" t="s">
        <v>625</v>
      </c>
      <c r="C64" s="41" t="s">
        <v>626</v>
      </c>
      <c r="D64" s="494">
        <v>42163</v>
      </c>
      <c r="E64" s="328">
        <v>41300</v>
      </c>
      <c r="F64" s="21">
        <v>1</v>
      </c>
      <c r="G64" s="34" t="s">
        <v>1552</v>
      </c>
      <c r="H64" s="392"/>
    </row>
    <row r="65" spans="1:8">
      <c r="A65" s="326">
        <f t="shared" si="3"/>
        <v>33</v>
      </c>
      <c r="B65" s="321" t="s">
        <v>810</v>
      </c>
      <c r="C65" s="41" t="s">
        <v>719</v>
      </c>
      <c r="D65" s="396">
        <v>42170</v>
      </c>
      <c r="E65" s="328">
        <v>159100</v>
      </c>
      <c r="F65" s="21">
        <v>1</v>
      </c>
      <c r="G65" s="34" t="s">
        <v>1560</v>
      </c>
      <c r="H65" s="392"/>
    </row>
    <row r="66" spans="1:8">
      <c r="A66" s="326">
        <f t="shared" si="3"/>
        <v>34</v>
      </c>
      <c r="B66" s="321" t="s">
        <v>234</v>
      </c>
      <c r="C66" s="537">
        <v>913622</v>
      </c>
      <c r="D66" s="396">
        <v>42170</v>
      </c>
      <c r="E66" s="328">
        <v>22140</v>
      </c>
      <c r="F66" s="324">
        <v>1</v>
      </c>
      <c r="G66" s="477" t="s">
        <v>1564</v>
      </c>
      <c r="H66" s="392"/>
    </row>
    <row r="67" spans="1:8">
      <c r="A67" s="326">
        <f t="shared" si="3"/>
        <v>35</v>
      </c>
      <c r="B67" s="321" t="s">
        <v>611</v>
      </c>
      <c r="C67" s="41" t="s">
        <v>123</v>
      </c>
      <c r="D67" s="396">
        <v>42158</v>
      </c>
      <c r="E67" s="328">
        <v>71140</v>
      </c>
      <c r="F67" s="21">
        <v>1</v>
      </c>
      <c r="G67" s="477" t="s">
        <v>1572</v>
      </c>
      <c r="H67" s="392"/>
    </row>
    <row r="68" spans="1:8">
      <c r="A68" s="326">
        <f t="shared" si="3"/>
        <v>36</v>
      </c>
      <c r="B68" s="321" t="s">
        <v>611</v>
      </c>
      <c r="C68" s="21">
        <v>896480</v>
      </c>
      <c r="D68" s="396">
        <v>42158</v>
      </c>
      <c r="E68" s="328">
        <v>95140</v>
      </c>
      <c r="F68" s="21">
        <v>1</v>
      </c>
      <c r="G68" s="477" t="s">
        <v>1573</v>
      </c>
    </row>
    <row r="69" spans="1:8" ht="15.75" thickBot="1">
      <c r="A69" s="438"/>
      <c r="B69" s="429"/>
      <c r="C69" s="439"/>
      <c r="D69" s="429"/>
      <c r="E69" s="429"/>
      <c r="F69" s="429"/>
      <c r="G69" s="429" t="s">
        <v>647</v>
      </c>
      <c r="H69" s="398">
        <f>SUM(E33:E68)</f>
        <v>2774960</v>
      </c>
    </row>
    <row r="70" spans="1:8" ht="15.75" thickTop="1"/>
    <row r="71" spans="1:8">
      <c r="A71" s="304" t="s">
        <v>8</v>
      </c>
      <c r="B71" s="304" t="s">
        <v>2</v>
      </c>
      <c r="C71" s="305" t="s">
        <v>3</v>
      </c>
      <c r="D71" s="441" t="s">
        <v>10</v>
      </c>
      <c r="E71" s="442" t="s">
        <v>4</v>
      </c>
      <c r="F71" s="304" t="s">
        <v>730</v>
      </c>
      <c r="G71" s="443" t="s">
        <v>25</v>
      </c>
      <c r="H71" s="143"/>
    </row>
    <row r="72" spans="1:8">
      <c r="A72" s="191">
        <v>1</v>
      </c>
      <c r="B72" s="477" t="s">
        <v>255</v>
      </c>
      <c r="C72" s="41" t="s">
        <v>31</v>
      </c>
      <c r="D72" s="309">
        <v>42156</v>
      </c>
      <c r="E72" s="201">
        <v>100000</v>
      </c>
      <c r="F72" s="324">
        <v>1</v>
      </c>
      <c r="G72" s="213" t="s">
        <v>504</v>
      </c>
      <c r="H72" s="143"/>
    </row>
    <row r="73" spans="1:8">
      <c r="A73" s="191">
        <v>2</v>
      </c>
      <c r="B73" s="321" t="s">
        <v>89</v>
      </c>
      <c r="C73" s="524" t="s">
        <v>90</v>
      </c>
      <c r="D73" s="309">
        <v>42156</v>
      </c>
      <c r="E73" s="201">
        <v>26500</v>
      </c>
      <c r="F73" s="324">
        <v>1</v>
      </c>
      <c r="G73" s="213" t="s">
        <v>1519</v>
      </c>
      <c r="H73" s="143"/>
    </row>
    <row r="74" spans="1:8">
      <c r="A74" s="191">
        <v>3</v>
      </c>
      <c r="B74" s="321" t="s">
        <v>89</v>
      </c>
      <c r="C74" s="524" t="s">
        <v>90</v>
      </c>
      <c r="D74" s="309">
        <v>42156</v>
      </c>
      <c r="E74" s="201">
        <v>51000</v>
      </c>
      <c r="F74" s="324">
        <v>1</v>
      </c>
      <c r="G74" s="213" t="s">
        <v>1110</v>
      </c>
      <c r="H74" s="143"/>
    </row>
    <row r="75" spans="1:8">
      <c r="A75" s="191">
        <v>4</v>
      </c>
      <c r="B75" s="477" t="s">
        <v>89</v>
      </c>
      <c r="C75" s="524" t="s">
        <v>90</v>
      </c>
      <c r="D75" s="309">
        <v>42156</v>
      </c>
      <c r="E75" s="201">
        <v>51000</v>
      </c>
      <c r="F75" s="324">
        <v>1</v>
      </c>
      <c r="G75" s="213" t="s">
        <v>1376</v>
      </c>
      <c r="H75" s="143"/>
    </row>
    <row r="76" spans="1:8">
      <c r="A76" s="191">
        <v>5</v>
      </c>
      <c r="B76" s="477" t="s">
        <v>118</v>
      </c>
      <c r="C76" s="41" t="s">
        <v>93</v>
      </c>
      <c r="D76" s="309">
        <v>42156</v>
      </c>
      <c r="E76" s="201">
        <v>11500</v>
      </c>
      <c r="F76" s="324">
        <v>1</v>
      </c>
      <c r="G76" s="213" t="s">
        <v>1520</v>
      </c>
      <c r="H76" s="143"/>
    </row>
    <row r="77" spans="1:8">
      <c r="A77" s="191">
        <v>6</v>
      </c>
      <c r="B77" s="477" t="s">
        <v>118</v>
      </c>
      <c r="C77" s="551" t="s">
        <v>93</v>
      </c>
      <c r="D77" s="309">
        <v>42156</v>
      </c>
      <c r="E77" s="201">
        <v>11500</v>
      </c>
      <c r="F77" s="324">
        <v>1</v>
      </c>
      <c r="G77" s="213" t="s">
        <v>524</v>
      </c>
      <c r="H77" s="143"/>
    </row>
    <row r="78" spans="1:8">
      <c r="A78" s="191">
        <v>7</v>
      </c>
      <c r="B78" s="477" t="s">
        <v>968</v>
      </c>
      <c r="C78" s="551">
        <v>901056</v>
      </c>
      <c r="D78" s="309">
        <v>42158</v>
      </c>
      <c r="E78" s="201">
        <v>51000</v>
      </c>
      <c r="F78" s="324">
        <v>1</v>
      </c>
      <c r="G78" s="213" t="s">
        <v>1110</v>
      </c>
      <c r="H78" s="143"/>
    </row>
    <row r="79" spans="1:8">
      <c r="A79" s="191">
        <v>8</v>
      </c>
      <c r="B79" s="477" t="s">
        <v>118</v>
      </c>
      <c r="C79" s="41" t="s">
        <v>93</v>
      </c>
      <c r="D79" s="309">
        <v>42158</v>
      </c>
      <c r="E79" s="201">
        <v>6500</v>
      </c>
      <c r="F79" s="324">
        <v>1</v>
      </c>
      <c r="G79" s="213" t="s">
        <v>1375</v>
      </c>
      <c r="H79" s="143"/>
    </row>
    <row r="80" spans="1:8">
      <c r="A80" s="191">
        <v>9</v>
      </c>
      <c r="B80" s="477" t="s">
        <v>1141</v>
      </c>
      <c r="C80" s="518">
        <v>975130</v>
      </c>
      <c r="D80" s="396">
        <v>42159</v>
      </c>
      <c r="E80" s="201">
        <v>51000</v>
      </c>
      <c r="F80" s="324">
        <v>1</v>
      </c>
      <c r="G80" s="213" t="s">
        <v>561</v>
      </c>
      <c r="H80" s="143"/>
    </row>
    <row r="81" spans="1:8">
      <c r="A81" s="191">
        <v>10</v>
      </c>
      <c r="B81" s="477" t="s">
        <v>255</v>
      </c>
      <c r="C81" s="537">
        <v>973143</v>
      </c>
      <c r="D81" s="417">
        <v>42159</v>
      </c>
      <c r="E81" s="201">
        <v>100000</v>
      </c>
      <c r="F81" s="324">
        <v>1</v>
      </c>
      <c r="G81" s="213" t="s">
        <v>504</v>
      </c>
      <c r="H81" s="143"/>
    </row>
    <row r="82" spans="1:8">
      <c r="A82" s="191">
        <f>A81+1</f>
        <v>11</v>
      </c>
      <c r="B82" s="477" t="s">
        <v>118</v>
      </c>
      <c r="C82" s="537" t="s">
        <v>93</v>
      </c>
      <c r="D82" s="417">
        <v>42160</v>
      </c>
      <c r="E82" s="201">
        <v>6500</v>
      </c>
      <c r="F82" s="324">
        <v>1</v>
      </c>
      <c r="G82" s="213" t="s">
        <v>1375</v>
      </c>
      <c r="H82" s="143"/>
    </row>
    <row r="83" spans="1:8">
      <c r="A83" s="191">
        <f t="shared" ref="A83:A101" si="4">A82+1</f>
        <v>12</v>
      </c>
      <c r="B83" s="477" t="s">
        <v>360</v>
      </c>
      <c r="C83" s="409">
        <v>911814</v>
      </c>
      <c r="D83" s="417">
        <v>42160</v>
      </c>
      <c r="E83" s="201">
        <v>21000</v>
      </c>
      <c r="F83" s="324">
        <v>1</v>
      </c>
      <c r="G83" s="213" t="s">
        <v>881</v>
      </c>
      <c r="H83" s="143"/>
    </row>
    <row r="84" spans="1:8">
      <c r="A84" s="191">
        <f t="shared" si="4"/>
        <v>13</v>
      </c>
      <c r="B84" s="477" t="s">
        <v>360</v>
      </c>
      <c r="C84" s="409">
        <v>911814</v>
      </c>
      <c r="D84" s="417">
        <v>42160</v>
      </c>
      <c r="E84" s="201">
        <v>21000</v>
      </c>
      <c r="F84" s="324">
        <v>1</v>
      </c>
      <c r="G84" s="213" t="s">
        <v>881</v>
      </c>
      <c r="H84" s="143"/>
    </row>
    <row r="85" spans="1:8">
      <c r="A85" s="191">
        <f t="shared" si="4"/>
        <v>14</v>
      </c>
      <c r="B85" s="477" t="s">
        <v>360</v>
      </c>
      <c r="C85" s="409">
        <v>911814</v>
      </c>
      <c r="D85" s="417">
        <v>42160</v>
      </c>
      <c r="E85" s="201">
        <v>51000</v>
      </c>
      <c r="F85" s="324">
        <v>1</v>
      </c>
      <c r="G85" s="213" t="s">
        <v>1037</v>
      </c>
      <c r="H85" s="143"/>
    </row>
    <row r="86" spans="1:8">
      <c r="A86" s="191">
        <f t="shared" si="4"/>
        <v>15</v>
      </c>
      <c r="B86" s="477" t="s">
        <v>360</v>
      </c>
      <c r="C86" s="409">
        <v>911814</v>
      </c>
      <c r="D86" s="417">
        <v>42160</v>
      </c>
      <c r="E86" s="201">
        <v>11600</v>
      </c>
      <c r="F86" s="324">
        <v>1</v>
      </c>
      <c r="G86" s="213" t="s">
        <v>1052</v>
      </c>
      <c r="H86" s="143"/>
    </row>
    <row r="87" spans="1:8">
      <c r="A87" s="191">
        <f t="shared" si="4"/>
        <v>16</v>
      </c>
      <c r="B87" s="477" t="s">
        <v>971</v>
      </c>
      <c r="C87" s="21">
        <v>912218</v>
      </c>
      <c r="D87" s="417">
        <v>42160</v>
      </c>
      <c r="E87" s="201">
        <v>11600</v>
      </c>
      <c r="F87" s="324">
        <v>1</v>
      </c>
      <c r="G87" s="213" t="s">
        <v>1056</v>
      </c>
      <c r="H87" s="143"/>
    </row>
    <row r="88" spans="1:8">
      <c r="A88" s="191">
        <f t="shared" si="4"/>
        <v>17</v>
      </c>
      <c r="B88" s="477" t="s">
        <v>893</v>
      </c>
      <c r="C88" s="527" t="s">
        <v>69</v>
      </c>
      <c r="D88" s="417">
        <v>42163</v>
      </c>
      <c r="E88" s="201">
        <v>21000</v>
      </c>
      <c r="F88" s="324">
        <v>1</v>
      </c>
      <c r="G88" s="213" t="s">
        <v>1521</v>
      </c>
      <c r="H88" s="143"/>
    </row>
    <row r="89" spans="1:8">
      <c r="A89" s="191">
        <f t="shared" si="4"/>
        <v>18</v>
      </c>
      <c r="B89" s="477" t="s">
        <v>971</v>
      </c>
      <c r="C89" s="41" t="s">
        <v>1038</v>
      </c>
      <c r="D89" s="417">
        <v>42163</v>
      </c>
      <c r="E89" s="201">
        <v>26500</v>
      </c>
      <c r="F89" s="324">
        <v>1</v>
      </c>
      <c r="G89" s="213" t="s">
        <v>543</v>
      </c>
      <c r="H89" s="143"/>
    </row>
    <row r="90" spans="1:8">
      <c r="A90" s="191">
        <f t="shared" si="4"/>
        <v>19</v>
      </c>
      <c r="B90" s="477" t="s">
        <v>360</v>
      </c>
      <c r="C90" s="409">
        <v>911814</v>
      </c>
      <c r="D90" s="417">
        <v>42164</v>
      </c>
      <c r="E90" s="201">
        <v>26500</v>
      </c>
      <c r="F90" s="324">
        <v>1</v>
      </c>
      <c r="G90" s="213" t="s">
        <v>1468</v>
      </c>
      <c r="H90" s="143"/>
    </row>
    <row r="91" spans="1:8">
      <c r="A91" s="191">
        <f t="shared" si="4"/>
        <v>20</v>
      </c>
      <c r="B91" s="477" t="s">
        <v>118</v>
      </c>
      <c r="C91" s="537" t="s">
        <v>93</v>
      </c>
      <c r="D91" s="417">
        <v>42164</v>
      </c>
      <c r="E91" s="201">
        <v>26500</v>
      </c>
      <c r="F91" s="324">
        <v>1</v>
      </c>
      <c r="G91" s="213" t="s">
        <v>1468</v>
      </c>
      <c r="H91" s="143"/>
    </row>
    <row r="92" spans="1:8">
      <c r="A92" s="191">
        <f t="shared" si="4"/>
        <v>21</v>
      </c>
      <c r="B92" s="477" t="s">
        <v>118</v>
      </c>
      <c r="C92" s="537" t="s">
        <v>93</v>
      </c>
      <c r="D92" s="417">
        <v>42164</v>
      </c>
      <c r="E92" s="201">
        <v>26500</v>
      </c>
      <c r="F92" s="324">
        <v>1</v>
      </c>
      <c r="G92" s="213" t="s">
        <v>1468</v>
      </c>
      <c r="H92" s="143"/>
    </row>
    <row r="93" spans="1:8">
      <c r="A93" s="191">
        <f t="shared" si="4"/>
        <v>22</v>
      </c>
      <c r="B93" s="477" t="s">
        <v>1522</v>
      </c>
      <c r="C93" s="537">
        <v>910525</v>
      </c>
      <c r="D93" s="417">
        <v>42164</v>
      </c>
      <c r="E93" s="201">
        <v>21000</v>
      </c>
      <c r="F93" s="324">
        <v>1</v>
      </c>
      <c r="G93" s="213" t="s">
        <v>881</v>
      </c>
      <c r="H93" s="143"/>
    </row>
    <row r="94" spans="1:8">
      <c r="A94" s="191">
        <f t="shared" si="4"/>
        <v>23</v>
      </c>
      <c r="B94" s="477" t="s">
        <v>255</v>
      </c>
      <c r="C94" s="41" t="s">
        <v>31</v>
      </c>
      <c r="D94" s="417">
        <v>42166</v>
      </c>
      <c r="E94" s="201">
        <v>100000</v>
      </c>
      <c r="F94" s="324">
        <v>1</v>
      </c>
      <c r="G94" s="213" t="s">
        <v>1523</v>
      </c>
      <c r="H94" s="143"/>
    </row>
    <row r="95" spans="1:8">
      <c r="A95" s="191">
        <f t="shared" si="4"/>
        <v>24</v>
      </c>
      <c r="B95" s="477" t="s">
        <v>89</v>
      </c>
      <c r="C95" s="524" t="s">
        <v>90</v>
      </c>
      <c r="D95" s="417">
        <v>42166</v>
      </c>
      <c r="E95" s="201">
        <v>11600</v>
      </c>
      <c r="F95" s="324">
        <v>1</v>
      </c>
      <c r="G95" s="213" t="s">
        <v>1052</v>
      </c>
      <c r="H95" s="143"/>
    </row>
    <row r="96" spans="1:8">
      <c r="A96" s="191">
        <f t="shared" si="4"/>
        <v>25</v>
      </c>
      <c r="B96" s="477" t="s">
        <v>89</v>
      </c>
      <c r="C96" s="524" t="s">
        <v>90</v>
      </c>
      <c r="D96" s="417">
        <v>42166</v>
      </c>
      <c r="E96" s="201">
        <v>11500</v>
      </c>
      <c r="F96" s="324">
        <v>1</v>
      </c>
      <c r="G96" s="213" t="s">
        <v>525</v>
      </c>
      <c r="H96" s="143"/>
    </row>
    <row r="97" spans="1:8">
      <c r="A97" s="191">
        <f t="shared" si="4"/>
        <v>26</v>
      </c>
      <c r="B97" s="477" t="s">
        <v>89</v>
      </c>
      <c r="C97" s="524" t="s">
        <v>90</v>
      </c>
      <c r="D97" s="417">
        <v>42166</v>
      </c>
      <c r="E97" s="201">
        <v>11500</v>
      </c>
      <c r="F97" s="324">
        <v>1</v>
      </c>
      <c r="G97" s="213" t="s">
        <v>525</v>
      </c>
      <c r="H97" s="143"/>
    </row>
    <row r="98" spans="1:8">
      <c r="A98" s="191">
        <f t="shared" si="4"/>
        <v>27</v>
      </c>
      <c r="B98" s="477" t="s">
        <v>89</v>
      </c>
      <c r="C98" s="524" t="s">
        <v>90</v>
      </c>
      <c r="D98" s="417">
        <v>42166</v>
      </c>
      <c r="E98" s="201">
        <v>51000</v>
      </c>
      <c r="F98" s="324">
        <v>1</v>
      </c>
      <c r="G98" s="213" t="s">
        <v>1376</v>
      </c>
      <c r="H98" s="143"/>
    </row>
    <row r="99" spans="1:8">
      <c r="A99" s="191">
        <f t="shared" si="4"/>
        <v>28</v>
      </c>
      <c r="B99" s="477" t="s">
        <v>89</v>
      </c>
      <c r="C99" s="524" t="s">
        <v>90</v>
      </c>
      <c r="D99" s="417">
        <v>42166</v>
      </c>
      <c r="E99" s="201">
        <v>26500</v>
      </c>
      <c r="F99" s="324">
        <v>1</v>
      </c>
      <c r="G99" s="213" t="s">
        <v>545</v>
      </c>
      <c r="H99" s="143"/>
    </row>
    <row r="100" spans="1:8">
      <c r="A100" s="191">
        <f t="shared" si="4"/>
        <v>29</v>
      </c>
      <c r="B100" s="477" t="s">
        <v>63</v>
      </c>
      <c r="C100" s="537" t="s">
        <v>27</v>
      </c>
      <c r="D100" s="417">
        <v>42166</v>
      </c>
      <c r="E100" s="201">
        <v>21000</v>
      </c>
      <c r="F100" s="324">
        <v>1</v>
      </c>
      <c r="G100" s="213" t="s">
        <v>881</v>
      </c>
      <c r="H100" s="143"/>
    </row>
    <row r="101" spans="1:8">
      <c r="A101" s="191">
        <f t="shared" si="4"/>
        <v>30</v>
      </c>
      <c r="B101" s="477" t="s">
        <v>968</v>
      </c>
      <c r="C101" s="551">
        <v>901056</v>
      </c>
      <c r="D101" s="417">
        <v>42167</v>
      </c>
      <c r="E101" s="201">
        <v>100000</v>
      </c>
      <c r="F101" s="324">
        <v>1</v>
      </c>
      <c r="G101" s="213" t="s">
        <v>504</v>
      </c>
      <c r="H101" s="143"/>
    </row>
    <row r="102" spans="1:8" ht="15.75" thickBot="1">
      <c r="A102" s="194"/>
      <c r="B102" s="184"/>
      <c r="C102" s="185"/>
      <c r="D102" s="410"/>
      <c r="E102" s="186"/>
      <c r="F102" s="183"/>
      <c r="G102" s="167" t="s">
        <v>647</v>
      </c>
      <c r="H102" s="399">
        <f>SUM(E72:E101)</f>
        <v>1063800</v>
      </c>
    </row>
    <row r="103" spans="1:8" ht="15.75" thickTop="1"/>
    <row r="104" spans="1:8">
      <c r="A104" s="253" t="s">
        <v>127</v>
      </c>
      <c r="B104" s="180" t="s">
        <v>2</v>
      </c>
      <c r="C104" s="223" t="s">
        <v>3</v>
      </c>
      <c r="D104" s="180" t="s">
        <v>10</v>
      </c>
      <c r="E104" s="208" t="s">
        <v>4</v>
      </c>
      <c r="F104" s="304" t="s">
        <v>730</v>
      </c>
      <c r="G104" s="180" t="s">
        <v>25</v>
      </c>
    </row>
    <row r="105" spans="1:8">
      <c r="A105" s="326">
        <v>1</v>
      </c>
      <c r="B105" s="321" t="s">
        <v>625</v>
      </c>
      <c r="C105" s="41" t="s">
        <v>626</v>
      </c>
      <c r="D105" s="322">
        <v>42160</v>
      </c>
      <c r="E105" s="323">
        <v>55800</v>
      </c>
      <c r="F105" s="478">
        <v>1</v>
      </c>
      <c r="G105" s="477" t="s">
        <v>1514</v>
      </c>
    </row>
    <row r="106" spans="1:8">
      <c r="A106" s="326">
        <f>A105+1</f>
        <v>2</v>
      </c>
      <c r="B106" s="321" t="s">
        <v>128</v>
      </c>
      <c r="C106" s="498" t="s">
        <v>126</v>
      </c>
      <c r="D106" s="330">
        <v>42160</v>
      </c>
      <c r="E106" s="328">
        <v>168660</v>
      </c>
      <c r="F106" s="324">
        <v>1</v>
      </c>
      <c r="G106" s="329" t="s">
        <v>1515</v>
      </c>
    </row>
    <row r="107" spans="1:8">
      <c r="A107" s="326">
        <f>A106+1</f>
        <v>3</v>
      </c>
      <c r="B107" s="321" t="s">
        <v>633</v>
      </c>
      <c r="C107" s="409">
        <v>962744</v>
      </c>
      <c r="D107" s="327">
        <v>42160</v>
      </c>
      <c r="E107" s="328">
        <v>25000</v>
      </c>
      <c r="F107" s="324">
        <v>1</v>
      </c>
      <c r="G107" s="329" t="s">
        <v>1516</v>
      </c>
    </row>
    <row r="108" spans="1:8">
      <c r="A108" s="21">
        <v>4</v>
      </c>
      <c r="B108" s="321" t="s">
        <v>1060</v>
      </c>
      <c r="C108" s="21">
        <v>963185</v>
      </c>
      <c r="D108" s="396">
        <v>42160</v>
      </c>
      <c r="E108" s="408">
        <v>168000</v>
      </c>
      <c r="F108" s="21">
        <v>1</v>
      </c>
      <c r="G108" s="34" t="s">
        <v>1517</v>
      </c>
    </row>
    <row r="109" spans="1:8" ht="15.75" thickBot="1">
      <c r="A109" s="248"/>
      <c r="B109" s="248"/>
      <c r="C109" s="248"/>
      <c r="D109" s="248"/>
      <c r="E109" s="248"/>
      <c r="F109" s="248"/>
      <c r="G109" s="447" t="s">
        <v>647</v>
      </c>
      <c r="H109" s="181">
        <f>SUM(E105:E108)</f>
        <v>417460</v>
      </c>
    </row>
    <row r="110" spans="1:8" ht="15.75" thickTop="1"/>
    <row r="111" spans="1:8">
      <c r="A111" s="461" t="s">
        <v>1067</v>
      </c>
      <c r="B111" s="140" t="s">
        <v>2</v>
      </c>
      <c r="C111" s="224" t="s">
        <v>3</v>
      </c>
      <c r="D111" s="461" t="s">
        <v>10</v>
      </c>
      <c r="E111" s="461" t="s">
        <v>4</v>
      </c>
      <c r="F111" s="180" t="s">
        <v>193</v>
      </c>
      <c r="G111" s="180" t="s">
        <v>25</v>
      </c>
      <c r="H111" s="193"/>
    </row>
    <row r="112" spans="1:8">
      <c r="A112" s="326">
        <v>1</v>
      </c>
      <c r="B112" s="329" t="s">
        <v>231</v>
      </c>
      <c r="C112" s="41" t="s">
        <v>232</v>
      </c>
      <c r="D112" s="327">
        <v>42159</v>
      </c>
      <c r="E112" s="543">
        <v>405000</v>
      </c>
      <c r="F112" s="357">
        <v>1</v>
      </c>
      <c r="G112" s="329" t="s">
        <v>1570</v>
      </c>
      <c r="H112" s="193"/>
    </row>
    <row r="113" spans="1:8">
      <c r="A113" s="336">
        <f>A112+1</f>
        <v>2</v>
      </c>
      <c r="B113" s="337" t="s">
        <v>76</v>
      </c>
      <c r="C113" s="333" t="s">
        <v>77</v>
      </c>
      <c r="D113" s="479">
        <v>42163</v>
      </c>
      <c r="E113" s="503">
        <v>654000</v>
      </c>
      <c r="F113" s="336">
        <v>1</v>
      </c>
      <c r="G113" s="337" t="s">
        <v>1569</v>
      </c>
      <c r="H113" s="193"/>
    </row>
    <row r="114" spans="1:8" ht="15.75" thickBot="1">
      <c r="G114" s="440" t="s">
        <v>768</v>
      </c>
      <c r="H114" s="188">
        <f>SUM(E112:E113)</f>
        <v>1059000</v>
      </c>
    </row>
    <row r="115" spans="1:8" ht="15.75" thickTop="1"/>
    <row r="116" spans="1:8">
      <c r="A116" s="253" t="s">
        <v>7</v>
      </c>
      <c r="B116" s="180" t="s">
        <v>2</v>
      </c>
      <c r="C116" s="223" t="s">
        <v>3</v>
      </c>
      <c r="D116" s="304" t="s">
        <v>10</v>
      </c>
      <c r="E116" s="208" t="s">
        <v>4</v>
      </c>
      <c r="F116" s="304" t="s">
        <v>730</v>
      </c>
      <c r="G116" s="180" t="s">
        <v>25</v>
      </c>
      <c r="H116" s="143"/>
    </row>
    <row r="117" spans="1:8">
      <c r="A117" s="326">
        <v>1</v>
      </c>
      <c r="B117" s="321" t="s">
        <v>968</v>
      </c>
      <c r="C117" s="551">
        <v>901056</v>
      </c>
      <c r="D117" s="330">
        <v>42158</v>
      </c>
      <c r="E117" s="328">
        <v>200000</v>
      </c>
      <c r="F117" s="478">
        <v>1</v>
      </c>
      <c r="G117" s="477" t="s">
        <v>1553</v>
      </c>
      <c r="H117" s="156"/>
    </row>
    <row r="118" spans="1:8">
      <c r="A118" s="326">
        <f t="shared" ref="A118:A126" si="5">A117+1</f>
        <v>2</v>
      </c>
      <c r="B118" s="321" t="s">
        <v>968</v>
      </c>
      <c r="C118" s="551">
        <v>901056</v>
      </c>
      <c r="D118" s="330">
        <v>42158</v>
      </c>
      <c r="E118" s="328">
        <v>100000</v>
      </c>
      <c r="F118" s="478">
        <v>1</v>
      </c>
      <c r="G118" s="477" t="s">
        <v>1554</v>
      </c>
      <c r="H118" s="156"/>
    </row>
    <row r="119" spans="1:8">
      <c r="A119" s="326">
        <f t="shared" si="5"/>
        <v>3</v>
      </c>
      <c r="B119" s="321" t="s">
        <v>893</v>
      </c>
      <c r="C119" s="527" t="s">
        <v>69</v>
      </c>
      <c r="D119" s="330">
        <v>42158</v>
      </c>
      <c r="E119" s="328">
        <v>50000</v>
      </c>
      <c r="F119" s="478">
        <v>1</v>
      </c>
      <c r="G119" s="477" t="s">
        <v>1555</v>
      </c>
      <c r="H119" s="156"/>
    </row>
    <row r="120" spans="1:8">
      <c r="A120" s="326">
        <f t="shared" si="5"/>
        <v>4</v>
      </c>
      <c r="B120" s="321" t="s">
        <v>89</v>
      </c>
      <c r="C120" s="524" t="s">
        <v>90</v>
      </c>
      <c r="D120" s="330">
        <v>42158</v>
      </c>
      <c r="E120" s="328">
        <v>450000</v>
      </c>
      <c r="F120" s="478">
        <v>1</v>
      </c>
      <c r="G120" s="477" t="s">
        <v>1556</v>
      </c>
      <c r="H120" s="156"/>
    </row>
    <row r="121" spans="1:8">
      <c r="A121" s="326">
        <f t="shared" si="5"/>
        <v>5</v>
      </c>
      <c r="B121" s="321" t="s">
        <v>1111</v>
      </c>
      <c r="C121" s="41" t="s">
        <v>1114</v>
      </c>
      <c r="D121" s="330">
        <v>42159</v>
      </c>
      <c r="E121" s="328">
        <v>250000</v>
      </c>
      <c r="F121" s="478">
        <v>1</v>
      </c>
      <c r="G121" s="477" t="s">
        <v>1561</v>
      </c>
      <c r="H121" s="156"/>
    </row>
    <row r="122" spans="1:8">
      <c r="A122" s="326">
        <f t="shared" si="5"/>
        <v>6</v>
      </c>
      <c r="B122" s="321" t="s">
        <v>63</v>
      </c>
      <c r="C122" s="524" t="s">
        <v>27</v>
      </c>
      <c r="D122" s="330">
        <v>42160</v>
      </c>
      <c r="E122" s="328">
        <v>50000</v>
      </c>
      <c r="F122" s="478">
        <v>1</v>
      </c>
      <c r="G122" s="477" t="s">
        <v>1555</v>
      </c>
      <c r="H122" s="156"/>
    </row>
    <row r="123" spans="1:8">
      <c r="A123" s="326">
        <f t="shared" si="5"/>
        <v>7</v>
      </c>
      <c r="B123" s="321" t="s">
        <v>118</v>
      </c>
      <c r="C123" s="41" t="s">
        <v>93</v>
      </c>
      <c r="D123" s="330">
        <v>42164</v>
      </c>
      <c r="E123" s="328">
        <v>50000</v>
      </c>
      <c r="F123" s="478">
        <v>1</v>
      </c>
      <c r="G123" s="477" t="s">
        <v>1555</v>
      </c>
      <c r="H123" s="156" t="s">
        <v>177</v>
      </c>
    </row>
    <row r="124" spans="1:8">
      <c r="A124" s="326">
        <f t="shared" si="5"/>
        <v>8</v>
      </c>
      <c r="B124" s="321" t="s">
        <v>968</v>
      </c>
      <c r="C124" s="551">
        <v>901056</v>
      </c>
      <c r="D124" s="330">
        <v>42165</v>
      </c>
      <c r="E124" s="328">
        <v>200000</v>
      </c>
      <c r="F124" s="478">
        <v>1</v>
      </c>
      <c r="G124" s="477" t="s">
        <v>1553</v>
      </c>
      <c r="H124" s="156"/>
    </row>
    <row r="125" spans="1:8">
      <c r="A125" s="326">
        <f t="shared" si="5"/>
        <v>9</v>
      </c>
      <c r="B125" s="321" t="s">
        <v>1557</v>
      </c>
      <c r="C125" s="551">
        <v>963180</v>
      </c>
      <c r="D125" s="330">
        <v>42166</v>
      </c>
      <c r="E125" s="328">
        <v>500000</v>
      </c>
      <c r="F125" s="478">
        <v>1</v>
      </c>
      <c r="G125" s="477" t="s">
        <v>1558</v>
      </c>
      <c r="H125" s="156"/>
    </row>
    <row r="126" spans="1:8">
      <c r="A126" s="331">
        <f t="shared" si="5"/>
        <v>10</v>
      </c>
      <c r="B126" s="332" t="s">
        <v>234</v>
      </c>
      <c r="C126" s="552">
        <v>913622</v>
      </c>
      <c r="D126" s="479">
        <v>42166</v>
      </c>
      <c r="E126" s="335">
        <v>150000</v>
      </c>
      <c r="F126" s="481">
        <v>1</v>
      </c>
      <c r="G126" s="482" t="s">
        <v>1559</v>
      </c>
      <c r="H126" s="332"/>
    </row>
    <row r="127" spans="1:8" ht="15.75" thickBot="1">
      <c r="G127" s="446" t="s">
        <v>647</v>
      </c>
      <c r="H127" s="234">
        <f>SUM(E117:E126)</f>
        <v>2000000</v>
      </c>
    </row>
    <row r="128" spans="1:8" ht="15.75" thickTop="1"/>
    <row r="129" spans="1:8">
      <c r="A129" s="461" t="s">
        <v>6</v>
      </c>
      <c r="B129" s="140" t="s">
        <v>2</v>
      </c>
      <c r="C129" s="224" t="s">
        <v>3</v>
      </c>
      <c r="D129" s="461" t="s">
        <v>10</v>
      </c>
      <c r="E129" s="461" t="s">
        <v>4</v>
      </c>
      <c r="F129" s="180" t="s">
        <v>193</v>
      </c>
      <c r="G129" s="180" t="s">
        <v>25</v>
      </c>
      <c r="H129" s="193"/>
    </row>
    <row r="130" spans="1:8">
      <c r="A130" s="191">
        <v>1</v>
      </c>
      <c r="B130" s="34" t="s">
        <v>1571</v>
      </c>
      <c r="C130" s="475">
        <v>911098</v>
      </c>
      <c r="D130" s="396">
        <v>42116</v>
      </c>
      <c r="E130" s="408">
        <v>737500</v>
      </c>
      <c r="F130" s="21">
        <v>5</v>
      </c>
      <c r="G130" t="s">
        <v>1575</v>
      </c>
      <c r="H130" s="193"/>
    </row>
    <row r="131" spans="1:8">
      <c r="A131" s="191">
        <v>2</v>
      </c>
      <c r="B131" s="34" t="s">
        <v>1571</v>
      </c>
      <c r="C131" s="475">
        <v>911098</v>
      </c>
      <c r="D131" s="396">
        <v>42116</v>
      </c>
      <c r="E131" s="408">
        <v>737500</v>
      </c>
      <c r="F131" s="21">
        <v>5</v>
      </c>
      <c r="G131" t="s">
        <v>1576</v>
      </c>
      <c r="H131" s="193"/>
    </row>
    <row r="132" spans="1:8">
      <c r="A132" s="191">
        <v>3</v>
      </c>
      <c r="B132" s="512" t="s">
        <v>904</v>
      </c>
      <c r="C132" s="41" t="s">
        <v>912</v>
      </c>
      <c r="D132" s="327">
        <v>42156</v>
      </c>
      <c r="E132" s="535">
        <v>4503200</v>
      </c>
      <c r="F132" s="326">
        <v>5</v>
      </c>
      <c r="G132" s="512" t="s">
        <v>1518</v>
      </c>
      <c r="H132" s="193"/>
    </row>
    <row r="133" spans="1:8" ht="15.75" thickBot="1">
      <c r="A133" s="248"/>
      <c r="B133" s="248"/>
      <c r="C133" s="248"/>
      <c r="D133" s="248"/>
      <c r="E133" s="248"/>
      <c r="F133" s="248"/>
      <c r="G133" s="427" t="s">
        <v>768</v>
      </c>
      <c r="H133" s="188">
        <f>SUM(E130:E132)</f>
        <v>5978200</v>
      </c>
    </row>
    <row r="134" spans="1:8" ht="15.75" thickTop="1"/>
    <row r="135" spans="1:8">
      <c r="A135" s="461" t="s">
        <v>1203</v>
      </c>
      <c r="B135" s="140" t="s">
        <v>2</v>
      </c>
      <c r="C135" s="224" t="s">
        <v>3</v>
      </c>
      <c r="D135" s="461" t="s">
        <v>10</v>
      </c>
      <c r="E135" s="461" t="s">
        <v>4</v>
      </c>
      <c r="F135" s="180" t="s">
        <v>193</v>
      </c>
      <c r="G135" s="180" t="s">
        <v>25</v>
      </c>
      <c r="H135" s="193"/>
    </row>
    <row r="136" spans="1:8">
      <c r="A136" s="561">
        <v>1</v>
      </c>
      <c r="B136" s="329" t="s">
        <v>1200</v>
      </c>
      <c r="C136" s="475">
        <v>902859</v>
      </c>
      <c r="D136" s="327">
        <v>42159</v>
      </c>
      <c r="E136" s="543">
        <v>605000</v>
      </c>
      <c r="F136" s="357">
        <v>1</v>
      </c>
      <c r="G136" s="544" t="s">
        <v>1434</v>
      </c>
      <c r="H136" s="193"/>
    </row>
    <row r="137" spans="1:8">
      <c r="A137" s="191">
        <f>A136+1</f>
        <v>2</v>
      </c>
      <c r="B137" s="329" t="s">
        <v>1200</v>
      </c>
      <c r="C137" s="475">
        <v>902859</v>
      </c>
      <c r="D137" s="327">
        <v>42159</v>
      </c>
      <c r="E137" s="543">
        <v>547000</v>
      </c>
      <c r="F137" s="324">
        <v>1</v>
      </c>
      <c r="G137" s="329" t="s">
        <v>1434</v>
      </c>
      <c r="H137" s="193"/>
    </row>
    <row r="138" spans="1:8">
      <c r="A138" s="196">
        <f>A137+1</f>
        <v>3</v>
      </c>
      <c r="B138" s="337" t="s">
        <v>1200</v>
      </c>
      <c r="C138" s="481">
        <v>902859</v>
      </c>
      <c r="D138" s="334">
        <v>42159</v>
      </c>
      <c r="E138" s="573">
        <v>401000</v>
      </c>
      <c r="F138" s="336">
        <v>1</v>
      </c>
      <c r="G138" s="337" t="s">
        <v>1436</v>
      </c>
      <c r="H138" s="193"/>
    </row>
    <row r="139" spans="1:8" ht="15.75" thickBot="1">
      <c r="B139" s="48"/>
      <c r="G139" s="440" t="s">
        <v>768</v>
      </c>
      <c r="H139" s="188">
        <f>SUM(E136:E138)</f>
        <v>1553000</v>
      </c>
    </row>
    <row r="140" spans="1:8" ht="15.75" thickTop="1"/>
    <row r="141" spans="1:8">
      <c r="A141" s="461" t="s">
        <v>1142</v>
      </c>
      <c r="B141" s="140" t="s">
        <v>2</v>
      </c>
      <c r="C141" s="571" t="s">
        <v>3</v>
      </c>
      <c r="D141" s="461" t="s">
        <v>10</v>
      </c>
      <c r="E141" s="461" t="s">
        <v>4</v>
      </c>
      <c r="F141" s="180" t="s">
        <v>193</v>
      </c>
      <c r="G141" s="180" t="s">
        <v>25</v>
      </c>
      <c r="H141" s="193"/>
    </row>
    <row r="142" spans="1:8">
      <c r="A142" s="191">
        <v>1</v>
      </c>
      <c r="B142" s="321" t="s">
        <v>1565</v>
      </c>
      <c r="C142" s="478">
        <v>901149</v>
      </c>
      <c r="D142" s="330">
        <v>42163</v>
      </c>
      <c r="E142" s="504">
        <v>6000</v>
      </c>
      <c r="F142" s="324">
        <v>1</v>
      </c>
      <c r="G142" s="329" t="s">
        <v>1455</v>
      </c>
      <c r="H142" s="212"/>
    </row>
    <row r="143" spans="1:8">
      <c r="A143" s="336">
        <v>2</v>
      </c>
      <c r="B143" s="332" t="s">
        <v>1568</v>
      </c>
      <c r="C143" s="481">
        <v>962414</v>
      </c>
      <c r="D143" s="479">
        <v>42172</v>
      </c>
      <c r="E143" s="503">
        <v>6000</v>
      </c>
      <c r="F143" s="336">
        <v>1</v>
      </c>
      <c r="G143" s="337" t="s">
        <v>1455</v>
      </c>
      <c r="H143" s="193"/>
    </row>
    <row r="144" spans="1:8" ht="17.25" customHeight="1" thickBot="1">
      <c r="B144" s="48"/>
      <c r="G144" s="440" t="s">
        <v>768</v>
      </c>
      <c r="H144" s="188">
        <f>SUM(E142:E143)</f>
        <v>12000</v>
      </c>
    </row>
    <row r="145" spans="1:8" ht="17.25" customHeight="1" thickTop="1">
      <c r="B145" s="48"/>
      <c r="G145" s="440"/>
      <c r="H145" s="221"/>
    </row>
    <row r="146" spans="1:8">
      <c r="A146" s="572" t="s">
        <v>1566</v>
      </c>
      <c r="B146" s="572"/>
      <c r="C146" s="572"/>
      <c r="D146" s="572"/>
    </row>
    <row r="147" spans="1:8">
      <c r="A147" s="461"/>
      <c r="B147" s="140" t="s">
        <v>2</v>
      </c>
      <c r="C147" s="571" t="s">
        <v>3</v>
      </c>
      <c r="D147" s="461" t="s">
        <v>10</v>
      </c>
      <c r="E147" s="461" t="s">
        <v>4</v>
      </c>
      <c r="F147" s="180" t="s">
        <v>193</v>
      </c>
      <c r="G147" s="180" t="s">
        <v>25</v>
      </c>
      <c r="H147" s="193"/>
    </row>
    <row r="148" spans="1:8">
      <c r="A148" s="196">
        <v>1</v>
      </c>
      <c r="B148" s="332" t="s">
        <v>128</v>
      </c>
      <c r="C148" s="552" t="s">
        <v>126</v>
      </c>
      <c r="D148" s="479">
        <v>42159</v>
      </c>
      <c r="E148" s="503">
        <v>500000</v>
      </c>
      <c r="F148" s="336">
        <v>1</v>
      </c>
      <c r="G148" s="337" t="s">
        <v>1567</v>
      </c>
      <c r="H148" s="212"/>
    </row>
    <row r="149" spans="1:8" ht="15.75" thickBot="1">
      <c r="B149" s="48"/>
      <c r="G149" s="440" t="s">
        <v>768</v>
      </c>
      <c r="H149" s="188">
        <f>SUM(E148:E148)</f>
        <v>500000</v>
      </c>
    </row>
    <row r="150" spans="1:8" ht="15.75" thickTop="1">
      <c r="G150" s="7"/>
    </row>
    <row r="156" spans="1:8">
      <c r="A156" s="157" t="s">
        <v>487</v>
      </c>
      <c r="B156" s="156"/>
      <c r="C156" s="158" t="s">
        <v>83</v>
      </c>
    </row>
    <row r="157" spans="1:8">
      <c r="A157" s="159" t="s">
        <v>85</v>
      </c>
      <c r="B157" s="156"/>
      <c r="C157" s="160" t="s">
        <v>86</v>
      </c>
    </row>
  </sheetData>
  <mergeCells count="2">
    <mergeCell ref="A1:F1"/>
    <mergeCell ref="A2:F2"/>
  </mergeCells>
  <pageMargins left="0.7" right="0.7" top="0.75" bottom="0.75" header="0.3" footer="0.3"/>
  <pageSetup scale="54" orientation="portrait" horizontalDpi="4294967292" verticalDpi="72" r:id="rId1"/>
  <rowBreaks count="1" manualBreakCount="1">
    <brk id="69" max="7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0"/>
  <sheetViews>
    <sheetView workbookViewId="0">
      <selection sqref="A1:G2"/>
    </sheetView>
  </sheetViews>
  <sheetFormatPr defaultRowHeight="15"/>
  <cols>
    <col min="2" max="2" width="20.28515625" customWidth="1"/>
    <col min="4" max="4" width="10.42578125" customWidth="1"/>
    <col min="5" max="5" width="14.85546875" customWidth="1"/>
    <col min="7" max="7" width="27.85546875" customWidth="1"/>
    <col min="8" max="8" width="15.7109375" customWidth="1"/>
  </cols>
  <sheetData>
    <row r="1" spans="1:8" ht="17.25">
      <c r="B1" s="1985" t="s">
        <v>0</v>
      </c>
      <c r="C1" s="1985"/>
      <c r="D1" s="1985"/>
      <c r="E1" s="1985"/>
      <c r="F1" s="1985"/>
      <c r="G1" s="1985"/>
    </row>
    <row r="2" spans="1:8" ht="17.25">
      <c r="B2" s="1985" t="s">
        <v>1580</v>
      </c>
      <c r="C2" s="1985"/>
      <c r="D2" s="1985"/>
      <c r="E2" s="1985"/>
      <c r="F2" s="1985"/>
      <c r="G2" s="1985"/>
    </row>
    <row r="3" spans="1:8">
      <c r="A3" s="253" t="s">
        <v>7</v>
      </c>
      <c r="B3" s="180" t="s">
        <v>2</v>
      </c>
      <c r="C3" s="223" t="s">
        <v>3</v>
      </c>
      <c r="D3" s="304" t="s">
        <v>10</v>
      </c>
      <c r="E3" s="208" t="s">
        <v>4</v>
      </c>
      <c r="F3" s="304" t="s">
        <v>730</v>
      </c>
      <c r="G3" s="180" t="s">
        <v>25</v>
      </c>
      <c r="H3" s="143"/>
    </row>
    <row r="4" spans="1:8">
      <c r="A4" s="326">
        <v>1</v>
      </c>
      <c r="B4" s="321" t="s">
        <v>1044</v>
      </c>
      <c r="C4" s="527" t="s">
        <v>1058</v>
      </c>
      <c r="D4" s="330">
        <v>42160</v>
      </c>
      <c r="E4" s="328">
        <v>500000</v>
      </c>
      <c r="F4" s="478">
        <v>1</v>
      </c>
      <c r="G4" s="477" t="s">
        <v>1558</v>
      </c>
      <c r="H4" s="156"/>
    </row>
    <row r="5" spans="1:8">
      <c r="A5" s="326">
        <f t="shared" ref="A5:A13" si="0">A4+1</f>
        <v>2</v>
      </c>
      <c r="B5" s="321" t="s">
        <v>1044</v>
      </c>
      <c r="C5" s="527" t="s">
        <v>1058</v>
      </c>
      <c r="D5" s="330">
        <v>42170</v>
      </c>
      <c r="E5" s="328">
        <v>300000</v>
      </c>
      <c r="F5" s="478">
        <v>1</v>
      </c>
      <c r="G5" s="477" t="s">
        <v>1562</v>
      </c>
      <c r="H5" s="156"/>
    </row>
    <row r="6" spans="1:8">
      <c r="A6" s="326">
        <f t="shared" si="0"/>
        <v>3</v>
      </c>
      <c r="B6" s="321" t="s">
        <v>968</v>
      </c>
      <c r="C6" s="41" t="s">
        <v>907</v>
      </c>
      <c r="D6" s="330">
        <v>42172</v>
      </c>
      <c r="E6" s="328">
        <v>500000</v>
      </c>
      <c r="F6" s="478">
        <v>1</v>
      </c>
      <c r="G6" s="477" t="s">
        <v>1558</v>
      </c>
      <c r="H6" s="156"/>
    </row>
    <row r="7" spans="1:8">
      <c r="A7" s="326">
        <f t="shared" si="0"/>
        <v>4</v>
      </c>
      <c r="B7" s="321" t="s">
        <v>804</v>
      </c>
      <c r="C7" s="524" t="s">
        <v>805</v>
      </c>
      <c r="D7" s="330">
        <v>42177</v>
      </c>
      <c r="E7" s="328">
        <v>500000</v>
      </c>
      <c r="F7" s="478">
        <v>1</v>
      </c>
      <c r="G7" s="477" t="s">
        <v>1558</v>
      </c>
      <c r="H7" s="156"/>
    </row>
    <row r="8" spans="1:8">
      <c r="A8" s="326">
        <f t="shared" si="0"/>
        <v>5</v>
      </c>
      <c r="B8" s="321" t="s">
        <v>1044</v>
      </c>
      <c r="C8" s="527" t="s">
        <v>1058</v>
      </c>
      <c r="D8" s="330">
        <v>42177</v>
      </c>
      <c r="E8" s="328">
        <v>300000</v>
      </c>
      <c r="F8" s="478">
        <v>1</v>
      </c>
      <c r="G8" s="477" t="s">
        <v>1562</v>
      </c>
      <c r="H8" s="156"/>
    </row>
    <row r="9" spans="1:8">
      <c r="A9" s="326">
        <f t="shared" si="0"/>
        <v>6</v>
      </c>
      <c r="B9" s="321" t="s">
        <v>234</v>
      </c>
      <c r="C9" s="537">
        <v>913622</v>
      </c>
      <c r="D9" s="330">
        <v>42180</v>
      </c>
      <c r="E9" s="328">
        <v>500000</v>
      </c>
      <c r="F9" s="478">
        <v>1</v>
      </c>
      <c r="G9" s="477" t="s">
        <v>1558</v>
      </c>
      <c r="H9" s="156"/>
    </row>
    <row r="10" spans="1:8">
      <c r="A10" s="326">
        <f t="shared" si="0"/>
        <v>7</v>
      </c>
      <c r="B10" s="321" t="s">
        <v>807</v>
      </c>
      <c r="C10" s="525" t="s">
        <v>976</v>
      </c>
      <c r="D10" s="330">
        <v>42181</v>
      </c>
      <c r="E10" s="328">
        <v>150000</v>
      </c>
      <c r="F10" s="478">
        <v>1</v>
      </c>
      <c r="G10" s="477" t="s">
        <v>1559</v>
      </c>
      <c r="H10" s="156"/>
    </row>
    <row r="11" spans="1:8">
      <c r="A11" s="326">
        <f t="shared" si="0"/>
        <v>8</v>
      </c>
      <c r="B11" s="321" t="s">
        <v>118</v>
      </c>
      <c r="C11" s="551" t="s">
        <v>93</v>
      </c>
      <c r="D11" s="330">
        <v>42185</v>
      </c>
      <c r="E11" s="328">
        <v>50000</v>
      </c>
      <c r="F11" s="478">
        <v>1</v>
      </c>
      <c r="G11" s="477" t="s">
        <v>1555</v>
      </c>
      <c r="H11" s="156"/>
    </row>
    <row r="12" spans="1:8">
      <c r="A12" s="326">
        <f t="shared" si="0"/>
        <v>9</v>
      </c>
      <c r="B12" s="321" t="s">
        <v>893</v>
      </c>
      <c r="C12" s="527" t="s">
        <v>69</v>
      </c>
      <c r="D12" s="330">
        <v>42185</v>
      </c>
      <c r="E12" s="328">
        <v>50000</v>
      </c>
      <c r="F12" s="478">
        <v>1</v>
      </c>
      <c r="G12" s="477" t="s">
        <v>1555</v>
      </c>
      <c r="H12" s="156"/>
    </row>
    <row r="13" spans="1:8">
      <c r="A13" s="331">
        <f t="shared" si="0"/>
        <v>10</v>
      </c>
      <c r="B13" s="332" t="s">
        <v>718</v>
      </c>
      <c r="C13" s="333" t="s">
        <v>719</v>
      </c>
      <c r="D13" s="479">
        <v>42180</v>
      </c>
      <c r="E13" s="335">
        <v>700000</v>
      </c>
      <c r="F13" s="481">
        <v>1</v>
      </c>
      <c r="G13" s="482" t="s">
        <v>1577</v>
      </c>
      <c r="H13" s="332"/>
    </row>
    <row r="14" spans="1:8" ht="15.75" thickBot="1">
      <c r="G14" s="446" t="s">
        <v>647</v>
      </c>
      <c r="H14" s="234">
        <f>SUM(E4:E13)</f>
        <v>3550000</v>
      </c>
    </row>
    <row r="15" spans="1:8" ht="15.75" thickTop="1"/>
    <row r="16" spans="1:8">
      <c r="A16" s="461" t="s">
        <v>1067</v>
      </c>
      <c r="B16" s="140" t="s">
        <v>2</v>
      </c>
      <c r="C16" s="224" t="s">
        <v>3</v>
      </c>
      <c r="D16" s="461" t="s">
        <v>10</v>
      </c>
      <c r="E16" s="461" t="s">
        <v>4</v>
      </c>
      <c r="F16" s="180" t="s">
        <v>193</v>
      </c>
      <c r="G16" s="180" t="s">
        <v>25</v>
      </c>
      <c r="H16" s="193"/>
    </row>
    <row r="17" spans="1:8">
      <c r="A17" s="196">
        <v>1</v>
      </c>
      <c r="B17" s="235" t="s">
        <v>1248</v>
      </c>
      <c r="C17" s="567" t="s">
        <v>1249</v>
      </c>
      <c r="D17" s="397">
        <v>42174</v>
      </c>
      <c r="E17" s="563">
        <v>485000</v>
      </c>
      <c r="F17" s="179">
        <v>1</v>
      </c>
      <c r="G17" s="564" t="s">
        <v>1472</v>
      </c>
      <c r="H17" s="193"/>
    </row>
    <row r="18" spans="1:8" ht="15.75" thickBot="1">
      <c r="B18" s="48"/>
      <c r="G18" s="440" t="s">
        <v>768</v>
      </c>
      <c r="H18" s="188">
        <f>SUM(E17)</f>
        <v>485000</v>
      </c>
    </row>
    <row r="19" spans="1:8" ht="15.75" thickTop="1"/>
    <row r="20" spans="1:8">
      <c r="A20" s="461" t="s">
        <v>1470</v>
      </c>
      <c r="B20" s="140" t="s">
        <v>2</v>
      </c>
      <c r="C20" s="224" t="s">
        <v>3</v>
      </c>
      <c r="D20" s="461" t="s">
        <v>10</v>
      </c>
      <c r="E20" s="461" t="s">
        <v>4</v>
      </c>
      <c r="F20" s="180" t="s">
        <v>193</v>
      </c>
      <c r="G20" s="180" t="s">
        <v>25</v>
      </c>
      <c r="H20" s="193"/>
    </row>
    <row r="21" spans="1:8">
      <c r="A21" s="196">
        <v>1</v>
      </c>
      <c r="B21" s="235" t="s">
        <v>231</v>
      </c>
      <c r="C21" s="293" t="s">
        <v>232</v>
      </c>
      <c r="D21" s="397">
        <v>42181</v>
      </c>
      <c r="E21" s="563">
        <v>715000</v>
      </c>
      <c r="F21" s="179">
        <v>1</v>
      </c>
      <c r="G21" s="564" t="s">
        <v>1471</v>
      </c>
      <c r="H21" s="193"/>
    </row>
    <row r="22" spans="1:8" ht="15.75" thickBot="1">
      <c r="B22" s="48"/>
      <c r="G22" s="440" t="s">
        <v>768</v>
      </c>
      <c r="H22" s="188">
        <f>SUM(E21)</f>
        <v>715000</v>
      </c>
    </row>
    <row r="23" spans="1:8" ht="15.75" thickTop="1"/>
    <row r="24" spans="1:8">
      <c r="A24" s="461" t="s">
        <v>1578</v>
      </c>
      <c r="B24" s="140" t="s">
        <v>2</v>
      </c>
      <c r="C24" s="224" t="s">
        <v>3</v>
      </c>
      <c r="D24" s="461" t="s">
        <v>10</v>
      </c>
      <c r="E24" s="461" t="s">
        <v>4</v>
      </c>
      <c r="F24" s="180" t="s">
        <v>193</v>
      </c>
      <c r="G24" s="180" t="s">
        <v>25</v>
      </c>
      <c r="H24" s="193"/>
    </row>
    <row r="25" spans="1:8">
      <c r="A25" s="196">
        <v>1</v>
      </c>
      <c r="B25" s="235" t="s">
        <v>1248</v>
      </c>
      <c r="C25" s="567" t="s">
        <v>1249</v>
      </c>
      <c r="D25" s="397">
        <v>42184</v>
      </c>
      <c r="E25" s="563">
        <v>560000</v>
      </c>
      <c r="F25" s="179">
        <v>1</v>
      </c>
      <c r="G25" s="564" t="s">
        <v>1579</v>
      </c>
      <c r="H25" s="193"/>
    </row>
    <row r="26" spans="1:8" ht="15.75" thickBot="1">
      <c r="B26" s="48"/>
      <c r="G26" s="440" t="s">
        <v>768</v>
      </c>
      <c r="H26" s="188">
        <f>SUM(E25)</f>
        <v>560000</v>
      </c>
    </row>
    <row r="27" spans="1:8" ht="15.75" thickTop="1"/>
    <row r="28" spans="1:8">
      <c r="A28" s="461" t="s">
        <v>9</v>
      </c>
      <c r="B28" s="140" t="s">
        <v>2</v>
      </c>
      <c r="C28" s="224" t="s">
        <v>3</v>
      </c>
      <c r="D28" s="461" t="s">
        <v>10</v>
      </c>
      <c r="E28" s="461" t="s">
        <v>4</v>
      </c>
      <c r="F28" s="180" t="s">
        <v>193</v>
      </c>
      <c r="G28" s="180" t="s">
        <v>25</v>
      </c>
      <c r="H28" s="193"/>
    </row>
    <row r="29" spans="1:8">
      <c r="A29" s="191">
        <v>1</v>
      </c>
      <c r="B29" s="329" t="s">
        <v>970</v>
      </c>
      <c r="C29" s="551" t="s">
        <v>969</v>
      </c>
      <c r="D29" s="309">
        <v>42174</v>
      </c>
      <c r="E29" s="543">
        <v>24040</v>
      </c>
      <c r="F29" s="146">
        <v>1</v>
      </c>
      <c r="G29" s="329" t="s">
        <v>1473</v>
      </c>
      <c r="H29" s="193"/>
    </row>
    <row r="30" spans="1:8">
      <c r="A30" s="191">
        <f>A29+1</f>
        <v>2</v>
      </c>
      <c r="B30" s="329" t="s">
        <v>807</v>
      </c>
      <c r="C30" s="525" t="s">
        <v>976</v>
      </c>
      <c r="D30" s="309">
        <v>42174</v>
      </c>
      <c r="E30" s="543">
        <v>15390</v>
      </c>
      <c r="F30" s="146">
        <v>1</v>
      </c>
      <c r="G30" s="213" t="s">
        <v>1474</v>
      </c>
      <c r="H30" s="193"/>
    </row>
    <row r="31" spans="1:8">
      <c r="A31" s="196">
        <f>A30+1</f>
        <v>3</v>
      </c>
      <c r="B31" s="332" t="s">
        <v>188</v>
      </c>
      <c r="C31" s="333" t="s">
        <v>189</v>
      </c>
      <c r="D31" s="479">
        <v>42173</v>
      </c>
      <c r="E31" s="503">
        <v>24390</v>
      </c>
      <c r="F31" s="336">
        <v>1</v>
      </c>
      <c r="G31" s="235" t="s">
        <v>1581</v>
      </c>
      <c r="H31" s="193"/>
    </row>
    <row r="32" spans="1:8" ht="15.75" thickBot="1">
      <c r="B32" s="48"/>
      <c r="G32" s="440" t="s">
        <v>768</v>
      </c>
      <c r="H32" s="188">
        <f>SUM(E29:E31)</f>
        <v>63820</v>
      </c>
    </row>
    <row r="33" spans="1:8" ht="15.75" thickTop="1"/>
    <row r="34" spans="1:8">
      <c r="A34" s="304" t="s">
        <v>8</v>
      </c>
      <c r="B34" s="304" t="s">
        <v>2</v>
      </c>
      <c r="C34" s="305" t="s">
        <v>3</v>
      </c>
      <c r="D34" s="441" t="s">
        <v>10</v>
      </c>
      <c r="E34" s="442" t="s">
        <v>4</v>
      </c>
      <c r="F34" s="304" t="s">
        <v>730</v>
      </c>
      <c r="G34" s="443" t="s">
        <v>25</v>
      </c>
      <c r="H34" s="143"/>
    </row>
    <row r="35" spans="1:8">
      <c r="A35" s="191">
        <v>1</v>
      </c>
      <c r="B35" s="477" t="s">
        <v>138</v>
      </c>
      <c r="C35" s="41" t="s">
        <v>137</v>
      </c>
      <c r="D35" s="309">
        <v>42158</v>
      </c>
      <c r="E35" s="201">
        <v>26500</v>
      </c>
      <c r="F35" s="324">
        <v>1</v>
      </c>
      <c r="G35" s="213" t="s">
        <v>1468</v>
      </c>
      <c r="H35" s="143"/>
    </row>
    <row r="36" spans="1:8">
      <c r="A36" s="191">
        <v>2</v>
      </c>
      <c r="B36" s="321" t="s">
        <v>138</v>
      </c>
      <c r="C36" s="41" t="s">
        <v>137</v>
      </c>
      <c r="D36" s="309">
        <v>42158</v>
      </c>
      <c r="E36" s="201">
        <v>51000</v>
      </c>
      <c r="F36" s="324">
        <v>1</v>
      </c>
      <c r="G36" s="213" t="s">
        <v>1110</v>
      </c>
      <c r="H36" s="143"/>
    </row>
    <row r="37" spans="1:8">
      <c r="A37" s="191">
        <v>3</v>
      </c>
      <c r="B37" s="321" t="s">
        <v>138</v>
      </c>
      <c r="C37" s="41" t="s">
        <v>137</v>
      </c>
      <c r="D37" s="309">
        <v>42166</v>
      </c>
      <c r="E37" s="201">
        <v>51000</v>
      </c>
      <c r="F37" s="324">
        <v>1</v>
      </c>
      <c r="G37" s="213" t="s">
        <v>1110</v>
      </c>
      <c r="H37" s="143"/>
    </row>
    <row r="38" spans="1:8">
      <c r="A38" s="191">
        <v>4</v>
      </c>
      <c r="B38" s="477" t="s">
        <v>971</v>
      </c>
      <c r="C38" s="41" t="s">
        <v>1038</v>
      </c>
      <c r="D38" s="309">
        <v>42170</v>
      </c>
      <c r="E38" s="201">
        <v>26500</v>
      </c>
      <c r="F38" s="324">
        <v>1</v>
      </c>
      <c r="G38" s="213" t="s">
        <v>543</v>
      </c>
      <c r="H38" s="143"/>
    </row>
    <row r="39" spans="1:8">
      <c r="A39" s="191">
        <v>5</v>
      </c>
      <c r="B39" s="477" t="s">
        <v>971</v>
      </c>
      <c r="C39" s="41" t="s">
        <v>1038</v>
      </c>
      <c r="D39" s="309">
        <v>42170</v>
      </c>
      <c r="E39" s="201">
        <v>11600</v>
      </c>
      <c r="F39" s="324">
        <v>1</v>
      </c>
      <c r="G39" s="213" t="s">
        <v>1052</v>
      </c>
      <c r="H39" s="143"/>
    </row>
    <row r="40" spans="1:8">
      <c r="A40" s="191">
        <v>6</v>
      </c>
      <c r="B40" s="477" t="s">
        <v>118</v>
      </c>
      <c r="C40" s="551">
        <v>31011</v>
      </c>
      <c r="D40" s="309">
        <v>42170</v>
      </c>
      <c r="E40" s="201">
        <v>11100</v>
      </c>
      <c r="F40" s="324">
        <v>1</v>
      </c>
      <c r="G40" s="213" t="s">
        <v>1050</v>
      </c>
      <c r="H40" s="143"/>
    </row>
    <row r="41" spans="1:8">
      <c r="A41" s="191">
        <v>7</v>
      </c>
      <c r="B41" s="477" t="s">
        <v>118</v>
      </c>
      <c r="C41" s="551" t="s">
        <v>93</v>
      </c>
      <c r="D41" s="309">
        <v>42172</v>
      </c>
      <c r="E41" s="201">
        <v>11100</v>
      </c>
      <c r="F41" s="324">
        <v>1</v>
      </c>
      <c r="G41" s="213" t="s">
        <v>1050</v>
      </c>
      <c r="H41" s="143"/>
    </row>
    <row r="42" spans="1:8">
      <c r="A42" s="191">
        <v>8</v>
      </c>
      <c r="B42" s="477" t="s">
        <v>89</v>
      </c>
      <c r="C42" s="524" t="s">
        <v>90</v>
      </c>
      <c r="D42" s="309">
        <v>42173</v>
      </c>
      <c r="E42" s="201">
        <v>51000</v>
      </c>
      <c r="F42" s="324">
        <v>1</v>
      </c>
      <c r="G42" s="213" t="s">
        <v>1110</v>
      </c>
      <c r="H42" s="143"/>
    </row>
    <row r="43" spans="1:8">
      <c r="A43" s="191">
        <v>9</v>
      </c>
      <c r="B43" s="477" t="s">
        <v>699</v>
      </c>
      <c r="C43" s="524" t="s">
        <v>224</v>
      </c>
      <c r="D43" s="396">
        <v>42173</v>
      </c>
      <c r="E43" s="201">
        <v>26500</v>
      </c>
      <c r="F43" s="324">
        <v>1</v>
      </c>
      <c r="G43" s="213" t="s">
        <v>543</v>
      </c>
      <c r="H43" s="143"/>
    </row>
    <row r="44" spans="1:8">
      <c r="A44" s="191">
        <v>10</v>
      </c>
      <c r="B44" s="477" t="s">
        <v>971</v>
      </c>
      <c r="C44" s="41" t="s">
        <v>1038</v>
      </c>
      <c r="D44" s="417">
        <v>42174</v>
      </c>
      <c r="E44" s="201">
        <v>26500</v>
      </c>
      <c r="F44" s="324">
        <v>1</v>
      </c>
      <c r="G44" s="213" t="s">
        <v>543</v>
      </c>
      <c r="H44" s="143"/>
    </row>
    <row r="45" spans="1:8">
      <c r="A45" s="191">
        <f>A44+1</f>
        <v>11</v>
      </c>
      <c r="B45" s="477" t="s">
        <v>118</v>
      </c>
      <c r="C45" s="537" t="s">
        <v>93</v>
      </c>
      <c r="D45" s="417">
        <v>42174</v>
      </c>
      <c r="E45" s="201">
        <v>11100</v>
      </c>
      <c r="F45" s="324">
        <v>1</v>
      </c>
      <c r="G45" s="213" t="s">
        <v>1050</v>
      </c>
      <c r="H45" s="143"/>
    </row>
    <row r="46" spans="1:8">
      <c r="A46" s="191">
        <f t="shared" ref="A46:A66" si="1">A45+1</f>
        <v>12</v>
      </c>
      <c r="B46" s="477" t="s">
        <v>360</v>
      </c>
      <c r="C46" s="409">
        <v>911814</v>
      </c>
      <c r="D46" s="417">
        <v>42177</v>
      </c>
      <c r="E46" s="201">
        <v>51000</v>
      </c>
      <c r="F46" s="324">
        <v>1</v>
      </c>
      <c r="G46" s="213" t="s">
        <v>1039</v>
      </c>
      <c r="H46" s="143"/>
    </row>
    <row r="47" spans="1:8">
      <c r="A47" s="191">
        <f t="shared" si="1"/>
        <v>13</v>
      </c>
      <c r="B47" s="477" t="s">
        <v>118</v>
      </c>
      <c r="C47" s="409" t="s">
        <v>93</v>
      </c>
      <c r="D47" s="417">
        <v>42177</v>
      </c>
      <c r="E47" s="201">
        <v>11100</v>
      </c>
      <c r="F47" s="324">
        <v>1</v>
      </c>
      <c r="G47" s="213" t="s">
        <v>1050</v>
      </c>
      <c r="H47" s="143"/>
    </row>
    <row r="48" spans="1:8">
      <c r="A48" s="191">
        <f t="shared" si="1"/>
        <v>14</v>
      </c>
      <c r="B48" s="477" t="s">
        <v>118</v>
      </c>
      <c r="C48" s="409" t="s">
        <v>93</v>
      </c>
      <c r="D48" s="417">
        <v>42177</v>
      </c>
      <c r="E48" s="201">
        <v>51000</v>
      </c>
      <c r="F48" s="324">
        <v>1</v>
      </c>
      <c r="G48" s="213" t="s">
        <v>1037</v>
      </c>
      <c r="H48" s="143"/>
    </row>
    <row r="49" spans="1:8">
      <c r="A49" s="191">
        <f t="shared" si="1"/>
        <v>15</v>
      </c>
      <c r="B49" s="477" t="s">
        <v>89</v>
      </c>
      <c r="C49" s="524" t="s">
        <v>90</v>
      </c>
      <c r="D49" s="417">
        <v>42178</v>
      </c>
      <c r="E49" s="201">
        <v>11600</v>
      </c>
      <c r="F49" s="324">
        <v>1</v>
      </c>
      <c r="G49" s="213" t="s">
        <v>1052</v>
      </c>
      <c r="H49" s="143"/>
    </row>
    <row r="50" spans="1:8">
      <c r="A50" s="191">
        <f t="shared" si="1"/>
        <v>16</v>
      </c>
      <c r="B50" s="477" t="s">
        <v>89</v>
      </c>
      <c r="C50" s="524" t="s">
        <v>90</v>
      </c>
      <c r="D50" s="417">
        <v>42178</v>
      </c>
      <c r="E50" s="201">
        <v>26500</v>
      </c>
      <c r="F50" s="324">
        <v>1</v>
      </c>
      <c r="G50" s="213" t="s">
        <v>543</v>
      </c>
      <c r="H50" s="143"/>
    </row>
    <row r="51" spans="1:8">
      <c r="A51" s="191">
        <f t="shared" si="1"/>
        <v>17</v>
      </c>
      <c r="B51" s="477" t="s">
        <v>89</v>
      </c>
      <c r="C51" s="524" t="s">
        <v>90</v>
      </c>
      <c r="D51" s="417">
        <v>42178</v>
      </c>
      <c r="E51" s="201">
        <v>26500</v>
      </c>
      <c r="F51" s="324">
        <v>1</v>
      </c>
      <c r="G51" s="213" t="s">
        <v>543</v>
      </c>
      <c r="H51" s="143"/>
    </row>
    <row r="52" spans="1:8">
      <c r="A52" s="191">
        <f t="shared" si="1"/>
        <v>18</v>
      </c>
      <c r="B52" s="477" t="s">
        <v>89</v>
      </c>
      <c r="C52" s="524" t="s">
        <v>90</v>
      </c>
      <c r="D52" s="417">
        <v>42178</v>
      </c>
      <c r="E52" s="201">
        <v>51000</v>
      </c>
      <c r="F52" s="324">
        <v>1</v>
      </c>
      <c r="G52" s="213" t="s">
        <v>1367</v>
      </c>
      <c r="H52" s="143"/>
    </row>
    <row r="53" spans="1:8">
      <c r="A53" s="191">
        <f t="shared" si="1"/>
        <v>19</v>
      </c>
      <c r="B53" s="477" t="s">
        <v>89</v>
      </c>
      <c r="C53" s="524" t="s">
        <v>90</v>
      </c>
      <c r="D53" s="417">
        <v>42178</v>
      </c>
      <c r="E53" s="201">
        <v>26500</v>
      </c>
      <c r="F53" s="324">
        <v>1</v>
      </c>
      <c r="G53" s="213" t="s">
        <v>545</v>
      </c>
      <c r="H53" s="143"/>
    </row>
    <row r="54" spans="1:8">
      <c r="A54" s="191">
        <f t="shared" si="1"/>
        <v>20</v>
      </c>
      <c r="B54" s="477" t="s">
        <v>971</v>
      </c>
      <c r="C54" s="41" t="s">
        <v>1038</v>
      </c>
      <c r="D54" s="417">
        <v>42178</v>
      </c>
      <c r="E54" s="201">
        <v>26500</v>
      </c>
      <c r="F54" s="324">
        <v>1</v>
      </c>
      <c r="G54" s="213" t="s">
        <v>543</v>
      </c>
      <c r="H54" s="143"/>
    </row>
    <row r="55" spans="1:8">
      <c r="A55" s="191">
        <f t="shared" si="1"/>
        <v>21</v>
      </c>
      <c r="B55" s="477" t="s">
        <v>360</v>
      </c>
      <c r="C55" s="409">
        <v>911814</v>
      </c>
      <c r="D55" s="417">
        <v>42178</v>
      </c>
      <c r="E55" s="201">
        <v>51000</v>
      </c>
      <c r="F55" s="324">
        <v>1</v>
      </c>
      <c r="G55" s="213" t="s">
        <v>1057</v>
      </c>
      <c r="H55" s="143"/>
    </row>
    <row r="56" spans="1:8">
      <c r="A56" s="191">
        <f t="shared" si="1"/>
        <v>22</v>
      </c>
      <c r="B56" s="477" t="s">
        <v>360</v>
      </c>
      <c r="C56" s="409">
        <v>911814</v>
      </c>
      <c r="D56" s="417">
        <v>42178</v>
      </c>
      <c r="E56" s="201">
        <v>11600</v>
      </c>
      <c r="F56" s="324">
        <v>1</v>
      </c>
      <c r="G56" s="213" t="s">
        <v>1582</v>
      </c>
      <c r="H56" s="143"/>
    </row>
    <row r="57" spans="1:8">
      <c r="A57" s="191">
        <f t="shared" si="1"/>
        <v>23</v>
      </c>
      <c r="B57" s="477" t="s">
        <v>968</v>
      </c>
      <c r="C57" s="41" t="s">
        <v>907</v>
      </c>
      <c r="D57" s="417">
        <v>42178</v>
      </c>
      <c r="E57" s="201">
        <v>100000</v>
      </c>
      <c r="F57" s="324">
        <v>1</v>
      </c>
      <c r="G57" s="213" t="s">
        <v>504</v>
      </c>
      <c r="H57" s="143"/>
    </row>
    <row r="58" spans="1:8">
      <c r="A58" s="191">
        <f t="shared" si="1"/>
        <v>24</v>
      </c>
      <c r="B58" s="477" t="s">
        <v>118</v>
      </c>
      <c r="C58" s="498" t="s">
        <v>93</v>
      </c>
      <c r="D58" s="417">
        <v>42178</v>
      </c>
      <c r="E58" s="201">
        <v>11100</v>
      </c>
      <c r="F58" s="324">
        <v>1</v>
      </c>
      <c r="G58" s="213" t="s">
        <v>1050</v>
      </c>
      <c r="H58" s="143"/>
    </row>
    <row r="59" spans="1:8">
      <c r="A59" s="191">
        <f t="shared" si="1"/>
        <v>25</v>
      </c>
      <c r="B59" s="477" t="s">
        <v>255</v>
      </c>
      <c r="C59" s="41" t="s">
        <v>31</v>
      </c>
      <c r="D59" s="417">
        <v>42181</v>
      </c>
      <c r="E59" s="201">
        <v>100000</v>
      </c>
      <c r="F59" s="324">
        <v>1</v>
      </c>
      <c r="G59" s="213" t="s">
        <v>1467</v>
      </c>
      <c r="H59" s="143"/>
    </row>
    <row r="60" spans="1:8">
      <c r="A60" s="191">
        <f t="shared" si="1"/>
        <v>26</v>
      </c>
      <c r="B60" s="477" t="s">
        <v>118</v>
      </c>
      <c r="C60" s="498" t="s">
        <v>93</v>
      </c>
      <c r="D60" s="417">
        <v>42181</v>
      </c>
      <c r="E60" s="201">
        <v>11100</v>
      </c>
      <c r="F60" s="324">
        <v>1</v>
      </c>
      <c r="G60" s="213" t="s">
        <v>1583</v>
      </c>
      <c r="H60" s="143"/>
    </row>
    <row r="61" spans="1:8">
      <c r="A61" s="191">
        <f t="shared" si="1"/>
        <v>27</v>
      </c>
      <c r="B61" s="477" t="s">
        <v>118</v>
      </c>
      <c r="C61" s="498" t="s">
        <v>93</v>
      </c>
      <c r="D61" s="417">
        <v>42181</v>
      </c>
      <c r="E61" s="201">
        <v>11100</v>
      </c>
      <c r="F61" s="324">
        <v>1</v>
      </c>
      <c r="G61" s="213" t="s">
        <v>1050</v>
      </c>
      <c r="H61" s="143"/>
    </row>
    <row r="62" spans="1:8">
      <c r="A62" s="191">
        <f t="shared" si="1"/>
        <v>28</v>
      </c>
      <c r="B62" s="477" t="s">
        <v>138</v>
      </c>
      <c r="C62" s="41" t="s">
        <v>137</v>
      </c>
      <c r="D62" s="417">
        <v>42181</v>
      </c>
      <c r="E62" s="201">
        <v>51000</v>
      </c>
      <c r="F62" s="324">
        <v>1</v>
      </c>
      <c r="G62" s="213" t="s">
        <v>1110</v>
      </c>
      <c r="H62" s="143"/>
    </row>
    <row r="63" spans="1:8">
      <c r="A63" s="191">
        <f t="shared" si="1"/>
        <v>29</v>
      </c>
      <c r="B63" s="477" t="s">
        <v>971</v>
      </c>
      <c r="C63" s="41" t="s">
        <v>1038</v>
      </c>
      <c r="D63" s="417">
        <v>42184</v>
      </c>
      <c r="E63" s="201">
        <v>11600</v>
      </c>
      <c r="F63" s="324">
        <v>1</v>
      </c>
      <c r="G63" s="213" t="s">
        <v>1052</v>
      </c>
      <c r="H63" s="143"/>
    </row>
    <row r="64" spans="1:8">
      <c r="A64" s="191">
        <f t="shared" si="1"/>
        <v>30</v>
      </c>
      <c r="B64" s="477" t="s">
        <v>699</v>
      </c>
      <c r="C64" s="524" t="s">
        <v>224</v>
      </c>
      <c r="D64" s="417">
        <v>42184</v>
      </c>
      <c r="E64" s="201">
        <v>26500</v>
      </c>
      <c r="F64" s="324">
        <v>1</v>
      </c>
      <c r="G64" s="213" t="s">
        <v>543</v>
      </c>
      <c r="H64" s="143"/>
    </row>
    <row r="65" spans="1:8">
      <c r="A65" s="191">
        <f t="shared" si="1"/>
        <v>31</v>
      </c>
      <c r="B65" s="477" t="s">
        <v>971</v>
      </c>
      <c r="C65" s="41" t="s">
        <v>1038</v>
      </c>
      <c r="D65" s="417">
        <v>42184</v>
      </c>
      <c r="E65" s="201">
        <v>26500</v>
      </c>
      <c r="F65" s="324">
        <v>1</v>
      </c>
      <c r="G65" s="213" t="s">
        <v>543</v>
      </c>
      <c r="H65" s="143"/>
    </row>
    <row r="66" spans="1:8">
      <c r="A66" s="191">
        <f t="shared" si="1"/>
        <v>32</v>
      </c>
      <c r="B66" s="477" t="s">
        <v>63</v>
      </c>
      <c r="C66" s="537" t="s">
        <v>27</v>
      </c>
      <c r="D66" s="417">
        <v>42185</v>
      </c>
      <c r="E66" s="201">
        <v>11500</v>
      </c>
      <c r="F66" s="324">
        <v>1</v>
      </c>
      <c r="G66" s="213" t="s">
        <v>1050</v>
      </c>
      <c r="H66" s="143"/>
    </row>
    <row r="67" spans="1:8" ht="15.75" thickBot="1">
      <c r="A67" s="194"/>
      <c r="B67" s="184"/>
      <c r="C67" s="185"/>
      <c r="D67" s="410"/>
      <c r="E67" s="186"/>
      <c r="F67" s="183"/>
      <c r="G67" s="167" t="s">
        <v>647</v>
      </c>
      <c r="H67" s="399">
        <f>SUM(E35:E66)</f>
        <v>1008600</v>
      </c>
    </row>
    <row r="68" spans="1:8" ht="15.75" thickTop="1"/>
    <row r="69" spans="1:8">
      <c r="A69" s="461" t="s">
        <v>6</v>
      </c>
      <c r="B69" s="140" t="s">
        <v>2</v>
      </c>
      <c r="C69" s="224" t="s">
        <v>3</v>
      </c>
      <c r="D69" s="461" t="s">
        <v>10</v>
      </c>
      <c r="E69" s="461" t="s">
        <v>4</v>
      </c>
      <c r="F69" s="180" t="s">
        <v>193</v>
      </c>
      <c r="G69" s="180" t="s">
        <v>25</v>
      </c>
      <c r="H69" s="193"/>
    </row>
    <row r="70" spans="1:8">
      <c r="A70" s="191">
        <v>1</v>
      </c>
      <c r="B70" s="34" t="s">
        <v>1584</v>
      </c>
      <c r="C70" s="475">
        <v>972131</v>
      </c>
      <c r="D70" s="396">
        <v>42172</v>
      </c>
      <c r="E70" s="408">
        <v>72500</v>
      </c>
      <c r="F70" s="21">
        <v>1</v>
      </c>
      <c r="G70" t="s">
        <v>1585</v>
      </c>
      <c r="H70" s="193"/>
    </row>
    <row r="71" spans="1:8">
      <c r="A71" s="191">
        <v>2</v>
      </c>
      <c r="B71" s="34" t="s">
        <v>1584</v>
      </c>
      <c r="C71" s="475">
        <v>972131</v>
      </c>
      <c r="D71" s="396">
        <v>42172</v>
      </c>
      <c r="E71" s="408">
        <v>105000</v>
      </c>
      <c r="F71" s="21">
        <v>1</v>
      </c>
      <c r="G71" t="s">
        <v>1586</v>
      </c>
      <c r="H71" s="193"/>
    </row>
    <row r="72" spans="1:8">
      <c r="A72" s="191">
        <v>3</v>
      </c>
      <c r="B72" s="512" t="s">
        <v>1587</v>
      </c>
      <c r="C72" s="41" t="s">
        <v>1589</v>
      </c>
      <c r="D72" s="327">
        <v>42173</v>
      </c>
      <c r="E72" s="535">
        <v>210000</v>
      </c>
      <c r="F72" s="326">
        <v>1</v>
      </c>
      <c r="G72" s="512" t="s">
        <v>1588</v>
      </c>
      <c r="H72" s="193"/>
    </row>
    <row r="73" spans="1:8" ht="15.75" thickBot="1">
      <c r="A73" s="248"/>
      <c r="B73" s="248"/>
      <c r="C73" s="248"/>
      <c r="D73" s="248"/>
      <c r="E73" s="248"/>
      <c r="F73" s="248"/>
      <c r="G73" s="427" t="s">
        <v>768</v>
      </c>
      <c r="H73" s="188">
        <f>SUM(E70:E72)</f>
        <v>387500</v>
      </c>
    </row>
    <row r="74" spans="1:8" ht="15.75" thickTop="1"/>
    <row r="79" spans="1:8">
      <c r="A79" s="157" t="s">
        <v>487</v>
      </c>
      <c r="B79" s="156"/>
      <c r="C79" s="158" t="s">
        <v>83</v>
      </c>
    </row>
    <row r="80" spans="1:8">
      <c r="A80" s="159" t="s">
        <v>85</v>
      </c>
      <c r="B80" s="156"/>
      <c r="C80" s="160" t="s">
        <v>86</v>
      </c>
    </row>
  </sheetData>
  <mergeCells count="2">
    <mergeCell ref="B1:G1"/>
    <mergeCell ref="B2:G2"/>
  </mergeCells>
  <pageMargins left="0.7" right="0.7" top="0.75" bottom="0.75" header="0.3" footer="0.3"/>
  <pageSetup scale="58" orientation="portrait" horizontalDpi="4294967292" verticalDpi="72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6"/>
  <sheetViews>
    <sheetView workbookViewId="0">
      <selection activeCell="A23" sqref="A23"/>
    </sheetView>
  </sheetViews>
  <sheetFormatPr defaultRowHeight="15"/>
  <cols>
    <col min="2" max="2" width="24.5703125" customWidth="1"/>
    <col min="4" max="4" width="11.7109375" customWidth="1"/>
    <col min="5" max="5" width="17" customWidth="1"/>
    <col min="7" max="7" width="38.28515625" customWidth="1"/>
    <col min="8" max="8" width="14.7109375" customWidth="1"/>
  </cols>
  <sheetData>
    <row r="1" spans="1:7" ht="17.25">
      <c r="A1" s="1985" t="s">
        <v>0</v>
      </c>
      <c r="B1" s="1985"/>
      <c r="C1" s="1985"/>
      <c r="D1" s="1985"/>
      <c r="E1" s="1985"/>
      <c r="F1" s="1985"/>
    </row>
    <row r="2" spans="1:7" ht="17.25">
      <c r="A2" s="1985" t="s">
        <v>1644</v>
      </c>
      <c r="B2" s="1985"/>
      <c r="C2" s="1985"/>
      <c r="D2" s="1985"/>
      <c r="E2" s="1985"/>
      <c r="F2" s="1985"/>
    </row>
    <row r="3" spans="1:7">
      <c r="A3" s="303" t="s">
        <v>39</v>
      </c>
      <c r="B3" s="304" t="s">
        <v>2</v>
      </c>
      <c r="C3" s="305" t="s">
        <v>3</v>
      </c>
      <c r="D3" s="304" t="s">
        <v>10</v>
      </c>
      <c r="E3" s="304" t="s">
        <v>4</v>
      </c>
      <c r="F3" s="304" t="s">
        <v>193</v>
      </c>
      <c r="G3" s="304" t="s">
        <v>5</v>
      </c>
    </row>
    <row r="4" spans="1:7">
      <c r="A4" s="345">
        <v>1</v>
      </c>
      <c r="B4" s="321" t="s">
        <v>616</v>
      </c>
      <c r="C4" s="41" t="s">
        <v>218</v>
      </c>
      <c r="D4" s="330">
        <v>42191</v>
      </c>
      <c r="E4" s="328">
        <v>321841</v>
      </c>
      <c r="F4" s="478">
        <v>1</v>
      </c>
      <c r="G4" s="477" t="s">
        <v>1594</v>
      </c>
    </row>
    <row r="5" spans="1:7">
      <c r="A5" s="326">
        <f>A4+1</f>
        <v>2</v>
      </c>
      <c r="B5" s="321" t="s">
        <v>621</v>
      </c>
      <c r="C5" s="41" t="s">
        <v>77</v>
      </c>
      <c r="D5" s="327">
        <v>42191</v>
      </c>
      <c r="E5" s="328">
        <v>936582</v>
      </c>
      <c r="F5" s="324">
        <v>1</v>
      </c>
      <c r="G5" s="477" t="s">
        <v>1595</v>
      </c>
    </row>
    <row r="6" spans="1:7">
      <c r="A6" s="326">
        <f t="shared" ref="A6:A22" si="0">A5+1</f>
        <v>3</v>
      </c>
      <c r="B6" s="321" t="s">
        <v>231</v>
      </c>
      <c r="C6" s="475">
        <v>970654</v>
      </c>
      <c r="D6" s="327">
        <v>42191</v>
      </c>
      <c r="E6" s="328">
        <v>332076</v>
      </c>
      <c r="F6" s="324">
        <v>1</v>
      </c>
      <c r="G6" s="477" t="s">
        <v>1596</v>
      </c>
    </row>
    <row r="7" spans="1:7">
      <c r="A7" s="326">
        <f t="shared" si="0"/>
        <v>4</v>
      </c>
      <c r="B7" s="321" t="s">
        <v>623</v>
      </c>
      <c r="C7" s="41" t="s">
        <v>126</v>
      </c>
      <c r="D7" s="327">
        <v>42191</v>
      </c>
      <c r="E7" s="328">
        <v>602205</v>
      </c>
      <c r="F7" s="324">
        <v>1</v>
      </c>
      <c r="G7" s="477" t="s">
        <v>1597</v>
      </c>
    </row>
    <row r="8" spans="1:7">
      <c r="A8" s="326">
        <f t="shared" si="0"/>
        <v>5</v>
      </c>
      <c r="B8" s="321" t="s">
        <v>665</v>
      </c>
      <c r="C8" s="475">
        <v>910247</v>
      </c>
      <c r="D8" s="327">
        <v>42191</v>
      </c>
      <c r="E8" s="328">
        <v>151690</v>
      </c>
      <c r="F8" s="324">
        <v>1</v>
      </c>
      <c r="G8" s="477" t="s">
        <v>1598</v>
      </c>
    </row>
    <row r="9" spans="1:7">
      <c r="A9" s="326">
        <f t="shared" si="0"/>
        <v>6</v>
      </c>
      <c r="B9" s="321" t="s">
        <v>138</v>
      </c>
      <c r="C9" s="41" t="s">
        <v>137</v>
      </c>
      <c r="D9" s="327">
        <v>42191</v>
      </c>
      <c r="E9" s="328">
        <v>625568</v>
      </c>
      <c r="F9" s="324">
        <v>1</v>
      </c>
      <c r="G9" s="477" t="s">
        <v>1599</v>
      </c>
    </row>
    <row r="10" spans="1:7">
      <c r="A10" s="326">
        <f t="shared" si="0"/>
        <v>7</v>
      </c>
      <c r="B10" s="321" t="s">
        <v>633</v>
      </c>
      <c r="C10" s="41" t="s">
        <v>610</v>
      </c>
      <c r="D10" s="327">
        <v>42191</v>
      </c>
      <c r="E10" s="328">
        <v>242926</v>
      </c>
      <c r="F10" s="324">
        <v>1</v>
      </c>
      <c r="G10" s="477" t="s">
        <v>1600</v>
      </c>
    </row>
    <row r="11" spans="1:7">
      <c r="A11" s="326">
        <f t="shared" si="0"/>
        <v>8</v>
      </c>
      <c r="B11" s="321" t="s">
        <v>633</v>
      </c>
      <c r="C11" s="475">
        <v>962744</v>
      </c>
      <c r="D11" s="327">
        <v>42191</v>
      </c>
      <c r="E11" s="328">
        <v>7529</v>
      </c>
      <c r="F11" s="324">
        <v>1</v>
      </c>
      <c r="G11" s="477" t="s">
        <v>1601</v>
      </c>
    </row>
    <row r="12" spans="1:7">
      <c r="A12" s="326">
        <f t="shared" si="0"/>
        <v>9</v>
      </c>
      <c r="B12" s="321" t="s">
        <v>625</v>
      </c>
      <c r="C12" s="41" t="s">
        <v>626</v>
      </c>
      <c r="D12" s="327">
        <v>42191</v>
      </c>
      <c r="E12" s="328">
        <v>139820</v>
      </c>
      <c r="F12" s="324">
        <v>1</v>
      </c>
      <c r="G12" s="477" t="s">
        <v>1602</v>
      </c>
    </row>
    <row r="13" spans="1:7">
      <c r="A13" s="326">
        <f t="shared" si="0"/>
        <v>10</v>
      </c>
      <c r="B13" s="321" t="s">
        <v>625</v>
      </c>
      <c r="C13" s="41" t="s">
        <v>626</v>
      </c>
      <c r="D13" s="327">
        <v>42191</v>
      </c>
      <c r="E13" s="328">
        <v>24618</v>
      </c>
      <c r="F13" s="324">
        <v>1</v>
      </c>
      <c r="G13" s="477" t="s">
        <v>1603</v>
      </c>
    </row>
    <row r="14" spans="1:7">
      <c r="A14" s="326">
        <f t="shared" si="0"/>
        <v>11</v>
      </c>
      <c r="B14" s="321" t="s">
        <v>670</v>
      </c>
      <c r="C14" s="475">
        <v>975378</v>
      </c>
      <c r="D14" s="327">
        <v>42191</v>
      </c>
      <c r="E14" s="328">
        <v>470494</v>
      </c>
      <c r="F14" s="324">
        <v>1</v>
      </c>
      <c r="G14" s="477" t="s">
        <v>1604</v>
      </c>
    </row>
    <row r="15" spans="1:7">
      <c r="A15" s="326">
        <f t="shared" si="0"/>
        <v>12</v>
      </c>
      <c r="B15" s="321" t="s">
        <v>618</v>
      </c>
      <c r="C15" s="41" t="s">
        <v>514</v>
      </c>
      <c r="D15" s="327">
        <v>42191</v>
      </c>
      <c r="E15" s="328">
        <v>467871</v>
      </c>
      <c r="F15" s="324">
        <v>1</v>
      </c>
      <c r="G15" s="477" t="s">
        <v>1605</v>
      </c>
    </row>
    <row r="16" spans="1:7">
      <c r="A16" s="326">
        <f t="shared" si="0"/>
        <v>13</v>
      </c>
      <c r="B16" s="321" t="s">
        <v>618</v>
      </c>
      <c r="C16" s="41" t="s">
        <v>514</v>
      </c>
      <c r="D16" s="327">
        <v>42191</v>
      </c>
      <c r="E16" s="328">
        <v>50153</v>
      </c>
      <c r="F16" s="324">
        <v>1</v>
      </c>
      <c r="G16" s="477" t="s">
        <v>1606</v>
      </c>
    </row>
    <row r="17" spans="1:8">
      <c r="A17" s="326">
        <f t="shared" si="0"/>
        <v>14</v>
      </c>
      <c r="B17" s="321" t="s">
        <v>73</v>
      </c>
      <c r="C17" s="41" t="s">
        <v>115</v>
      </c>
      <c r="D17" s="327">
        <v>42191</v>
      </c>
      <c r="E17" s="328">
        <v>321855</v>
      </c>
      <c r="F17" s="324">
        <v>1</v>
      </c>
      <c r="G17" s="329" t="s">
        <v>1607</v>
      </c>
    </row>
    <row r="18" spans="1:8">
      <c r="A18" s="326">
        <f t="shared" si="0"/>
        <v>15</v>
      </c>
      <c r="B18" s="321" t="s">
        <v>595</v>
      </c>
      <c r="C18" s="41" t="s">
        <v>337</v>
      </c>
      <c r="D18" s="327">
        <v>42191</v>
      </c>
      <c r="E18" s="328">
        <v>183438</v>
      </c>
      <c r="F18" s="324">
        <v>1</v>
      </c>
      <c r="G18" s="477" t="s">
        <v>1608</v>
      </c>
    </row>
    <row r="19" spans="1:8">
      <c r="A19" s="326">
        <f t="shared" si="0"/>
        <v>16</v>
      </c>
      <c r="B19" s="321" t="s">
        <v>836</v>
      </c>
      <c r="C19" s="41" t="s">
        <v>875</v>
      </c>
      <c r="D19" s="330">
        <v>42191</v>
      </c>
      <c r="E19" s="519">
        <v>689815</v>
      </c>
      <c r="F19" s="478">
        <v>1</v>
      </c>
      <c r="G19" s="477" t="s">
        <v>1609</v>
      </c>
    </row>
    <row r="20" spans="1:8">
      <c r="A20" s="326">
        <f t="shared" si="0"/>
        <v>17</v>
      </c>
      <c r="B20" s="516" t="s">
        <v>595</v>
      </c>
      <c r="C20" s="41" t="s">
        <v>337</v>
      </c>
      <c r="D20" s="494">
        <v>42191</v>
      </c>
      <c r="E20" s="500">
        <v>466411</v>
      </c>
      <c r="F20" s="475">
        <v>1</v>
      </c>
      <c r="G20" s="34" t="s">
        <v>1610</v>
      </c>
    </row>
    <row r="21" spans="1:8">
      <c r="A21" s="326">
        <f t="shared" si="0"/>
        <v>18</v>
      </c>
      <c r="B21" s="329" t="s">
        <v>1028</v>
      </c>
      <c r="C21" s="41" t="s">
        <v>1034</v>
      </c>
      <c r="D21" s="327">
        <v>42191</v>
      </c>
      <c r="E21" s="500">
        <v>293841</v>
      </c>
      <c r="F21" s="521">
        <v>1</v>
      </c>
      <c r="G21" s="477" t="s">
        <v>1611</v>
      </c>
    </row>
    <row r="22" spans="1:8">
      <c r="A22" s="326">
        <f t="shared" si="0"/>
        <v>19</v>
      </c>
      <c r="B22" s="329" t="s">
        <v>1060</v>
      </c>
      <c r="C22" s="41" t="s">
        <v>1109</v>
      </c>
      <c r="D22" s="327">
        <v>42191</v>
      </c>
      <c r="E22" s="500">
        <v>427946</v>
      </c>
      <c r="F22" s="521">
        <v>1</v>
      </c>
      <c r="G22" s="477" t="s">
        <v>1612</v>
      </c>
    </row>
    <row r="23" spans="1:8">
      <c r="A23" s="32">
        <v>20</v>
      </c>
      <c r="B23" s="329" t="s">
        <v>1118</v>
      </c>
      <c r="C23" s="41" t="s">
        <v>1030</v>
      </c>
      <c r="D23" s="494">
        <v>42191</v>
      </c>
      <c r="E23" s="500">
        <v>339525</v>
      </c>
      <c r="F23" s="521">
        <v>1</v>
      </c>
      <c r="G23" s="477" t="s">
        <v>1613</v>
      </c>
    </row>
    <row r="24" spans="1:8">
      <c r="A24" s="32">
        <v>21</v>
      </c>
      <c r="B24" s="329" t="s">
        <v>1121</v>
      </c>
      <c r="C24" s="41" t="s">
        <v>364</v>
      </c>
      <c r="D24" s="494">
        <v>42191</v>
      </c>
      <c r="E24" s="500">
        <v>212736</v>
      </c>
      <c r="F24" s="521">
        <v>1</v>
      </c>
      <c r="G24" s="477" t="s">
        <v>1614</v>
      </c>
    </row>
    <row r="25" spans="1:8">
      <c r="A25" s="326">
        <v>22</v>
      </c>
      <c r="B25" s="329" t="s">
        <v>1200</v>
      </c>
      <c r="C25" s="475">
        <v>902859</v>
      </c>
      <c r="D25" s="494">
        <v>42191</v>
      </c>
      <c r="E25" s="500">
        <v>225160</v>
      </c>
      <c r="F25" s="521">
        <v>1</v>
      </c>
      <c r="G25" s="477" t="s">
        <v>1615</v>
      </c>
    </row>
    <row r="26" spans="1:8">
      <c r="A26" s="326">
        <v>23</v>
      </c>
      <c r="B26" s="329" t="s">
        <v>1200</v>
      </c>
      <c r="C26" s="475">
        <v>902859</v>
      </c>
      <c r="D26" s="494">
        <v>42191</v>
      </c>
      <c r="E26" s="500">
        <v>90990</v>
      </c>
      <c r="F26" s="521">
        <v>1</v>
      </c>
      <c r="G26" s="477" t="s">
        <v>1616</v>
      </c>
    </row>
    <row r="27" spans="1:8">
      <c r="A27" s="326">
        <f>A26+1</f>
        <v>24</v>
      </c>
      <c r="B27" s="329" t="s">
        <v>1248</v>
      </c>
      <c r="C27" s="41" t="s">
        <v>1249</v>
      </c>
      <c r="D27" s="547">
        <v>42191</v>
      </c>
      <c r="E27" s="383">
        <v>405084</v>
      </c>
      <c r="F27" s="521">
        <v>1</v>
      </c>
      <c r="G27" s="477" t="s">
        <v>1617</v>
      </c>
    </row>
    <row r="28" spans="1:8">
      <c r="A28" s="326">
        <f>A27+1</f>
        <v>25</v>
      </c>
      <c r="B28" s="374" t="s">
        <v>1306</v>
      </c>
      <c r="C28" s="384">
        <v>899458</v>
      </c>
      <c r="D28" s="574">
        <v>42191</v>
      </c>
      <c r="E28" s="383">
        <v>174947</v>
      </c>
      <c r="F28" s="478">
        <v>1</v>
      </c>
      <c r="G28" s="477" t="s">
        <v>1593</v>
      </c>
    </row>
    <row r="29" spans="1:8">
      <c r="A29" s="326">
        <f>A28+1</f>
        <v>26</v>
      </c>
      <c r="B29" s="374" t="s">
        <v>1662</v>
      </c>
      <c r="C29" s="384">
        <v>975361</v>
      </c>
      <c r="D29" s="574">
        <v>42191</v>
      </c>
      <c r="E29" s="383">
        <v>436788</v>
      </c>
      <c r="F29" s="478">
        <v>1</v>
      </c>
      <c r="G29" s="477" t="s">
        <v>1650</v>
      </c>
    </row>
    <row r="30" spans="1:8">
      <c r="A30" s="326">
        <f>A29+1</f>
        <v>27</v>
      </c>
      <c r="B30" s="374" t="s">
        <v>1356</v>
      </c>
      <c r="C30" s="384">
        <v>920892</v>
      </c>
      <c r="D30" s="574">
        <v>42186</v>
      </c>
      <c r="E30" s="383">
        <v>243368</v>
      </c>
      <c r="F30" s="478">
        <v>1</v>
      </c>
      <c r="G30" s="477" t="s">
        <v>1651</v>
      </c>
    </row>
    <row r="31" spans="1:8">
      <c r="A31" s="326">
        <f>A30+1</f>
        <v>28</v>
      </c>
      <c r="B31" s="374" t="s">
        <v>1356</v>
      </c>
      <c r="C31" s="384">
        <v>920892</v>
      </c>
      <c r="D31" s="574">
        <v>42186</v>
      </c>
      <c r="E31" s="383">
        <v>253999</v>
      </c>
      <c r="F31" s="478">
        <v>1</v>
      </c>
      <c r="G31" s="477" t="s">
        <v>1652</v>
      </c>
    </row>
    <row r="32" spans="1:8">
      <c r="A32" s="331"/>
      <c r="B32" s="178"/>
      <c r="C32" s="178"/>
      <c r="D32" s="178"/>
      <c r="E32" s="178"/>
      <c r="F32" s="178"/>
      <c r="G32" s="178"/>
      <c r="H32" s="178"/>
    </row>
    <row r="33" spans="1:8" ht="15.75" thickBot="1">
      <c r="A33" s="7"/>
      <c r="G33" s="440" t="s">
        <v>647</v>
      </c>
      <c r="H33" s="234">
        <f>SUM(E4:E32)</f>
        <v>9139276</v>
      </c>
    </row>
    <row r="34" spans="1:8" ht="15.75" thickTop="1"/>
    <row r="35" spans="1:8">
      <c r="A35" s="253" t="s">
        <v>9</v>
      </c>
      <c r="B35" s="180" t="s">
        <v>2</v>
      </c>
      <c r="C35" s="223" t="s">
        <v>3</v>
      </c>
      <c r="D35" s="304" t="s">
        <v>10</v>
      </c>
      <c r="E35" s="304" t="s">
        <v>4</v>
      </c>
      <c r="F35" s="304" t="s">
        <v>730</v>
      </c>
      <c r="G35" s="304" t="s">
        <v>25</v>
      </c>
      <c r="H35" s="392"/>
    </row>
    <row r="36" spans="1:8">
      <c r="A36" s="326">
        <v>1</v>
      </c>
      <c r="B36" s="321" t="s">
        <v>138</v>
      </c>
      <c r="C36" s="41" t="s">
        <v>137</v>
      </c>
      <c r="D36" s="327">
        <v>42191</v>
      </c>
      <c r="E36" s="328">
        <v>36390</v>
      </c>
      <c r="F36" s="324">
        <v>1</v>
      </c>
      <c r="G36" s="477" t="s">
        <v>1618</v>
      </c>
      <c r="H36" s="392"/>
    </row>
    <row r="37" spans="1:8">
      <c r="A37" s="326">
        <f>A36+1</f>
        <v>2</v>
      </c>
      <c r="B37" s="321" t="s">
        <v>231</v>
      </c>
      <c r="C37" s="475">
        <v>970654</v>
      </c>
      <c r="D37" s="327">
        <v>42191</v>
      </c>
      <c r="E37" s="328">
        <v>31640</v>
      </c>
      <c r="F37" s="324">
        <v>1</v>
      </c>
      <c r="G37" s="477" t="s">
        <v>1619</v>
      </c>
      <c r="H37" s="392"/>
    </row>
    <row r="38" spans="1:8">
      <c r="A38" s="326">
        <f t="shared" ref="A38:A54" si="1">A37+1</f>
        <v>3</v>
      </c>
      <c r="B38" s="321" t="s">
        <v>618</v>
      </c>
      <c r="C38" s="41" t="s">
        <v>514</v>
      </c>
      <c r="D38" s="327">
        <v>42191</v>
      </c>
      <c r="E38" s="328">
        <v>24040</v>
      </c>
      <c r="F38" s="324">
        <v>1</v>
      </c>
      <c r="G38" s="477" t="s">
        <v>1620</v>
      </c>
      <c r="H38" s="392"/>
    </row>
    <row r="39" spans="1:8">
      <c r="A39" s="326">
        <f t="shared" si="1"/>
        <v>4</v>
      </c>
      <c r="B39" s="321" t="s">
        <v>605</v>
      </c>
      <c r="C39" s="41" t="s">
        <v>390</v>
      </c>
      <c r="D39" s="327">
        <v>42191</v>
      </c>
      <c r="E39" s="328">
        <v>161640</v>
      </c>
      <c r="F39" s="324">
        <v>1</v>
      </c>
      <c r="G39" s="477" t="s">
        <v>1621</v>
      </c>
      <c r="H39" s="392"/>
    </row>
    <row r="40" spans="1:8">
      <c r="A40" s="326">
        <f t="shared" si="1"/>
        <v>5</v>
      </c>
      <c r="B40" s="321" t="s">
        <v>633</v>
      </c>
      <c r="C40" s="41" t="s">
        <v>610</v>
      </c>
      <c r="D40" s="327">
        <v>42191</v>
      </c>
      <c r="E40" s="328">
        <v>26990</v>
      </c>
      <c r="F40" s="324">
        <v>1</v>
      </c>
      <c r="G40" s="477" t="s">
        <v>1622</v>
      </c>
      <c r="H40" s="392"/>
    </row>
    <row r="41" spans="1:8">
      <c r="A41" s="326">
        <f t="shared" si="1"/>
        <v>6</v>
      </c>
      <c r="B41" s="321" t="s">
        <v>633</v>
      </c>
      <c r="C41" s="41" t="s">
        <v>610</v>
      </c>
      <c r="D41" s="327">
        <v>42191</v>
      </c>
      <c r="E41" s="328">
        <v>27100</v>
      </c>
      <c r="F41" s="324">
        <v>1</v>
      </c>
      <c r="G41" s="477" t="s">
        <v>1623</v>
      </c>
      <c r="H41" s="392"/>
    </row>
    <row r="42" spans="1:8">
      <c r="A42" s="326">
        <f t="shared" si="1"/>
        <v>7</v>
      </c>
      <c r="B42" s="321" t="s">
        <v>616</v>
      </c>
      <c r="C42" s="41" t="s">
        <v>218</v>
      </c>
      <c r="D42" s="327">
        <v>42191</v>
      </c>
      <c r="E42" s="328">
        <v>68800</v>
      </c>
      <c r="F42" s="324">
        <v>1</v>
      </c>
      <c r="G42" s="477" t="s">
        <v>1624</v>
      </c>
      <c r="H42" s="392"/>
    </row>
    <row r="43" spans="1:8">
      <c r="A43" s="326">
        <f t="shared" si="1"/>
        <v>8</v>
      </c>
      <c r="B43" s="321" t="s">
        <v>595</v>
      </c>
      <c r="C43" s="41" t="s">
        <v>337</v>
      </c>
      <c r="D43" s="327">
        <v>42191</v>
      </c>
      <c r="E43" s="328">
        <v>24140</v>
      </c>
      <c r="F43" s="324">
        <v>1</v>
      </c>
      <c r="G43" s="477" t="s">
        <v>1625</v>
      </c>
      <c r="H43" s="392"/>
    </row>
    <row r="44" spans="1:8">
      <c r="A44" s="326">
        <f t="shared" si="1"/>
        <v>9</v>
      </c>
      <c r="B44" s="321" t="s">
        <v>621</v>
      </c>
      <c r="C44" s="41" t="s">
        <v>77</v>
      </c>
      <c r="D44" s="327">
        <v>42191</v>
      </c>
      <c r="E44" s="328">
        <v>193140</v>
      </c>
      <c r="F44" s="324">
        <v>1</v>
      </c>
      <c r="G44" s="477" t="s">
        <v>1626</v>
      </c>
      <c r="H44" s="392"/>
    </row>
    <row r="45" spans="1:8">
      <c r="A45" s="326">
        <f t="shared" si="1"/>
        <v>10</v>
      </c>
      <c r="B45" s="321" t="s">
        <v>140</v>
      </c>
      <c r="C45" s="41" t="s">
        <v>159</v>
      </c>
      <c r="D45" s="327">
        <v>42191</v>
      </c>
      <c r="E45" s="328">
        <v>240100</v>
      </c>
      <c r="F45" s="324">
        <v>1</v>
      </c>
      <c r="G45" s="477" t="s">
        <v>1627</v>
      </c>
      <c r="H45" s="392"/>
    </row>
    <row r="46" spans="1:8">
      <c r="A46" s="326">
        <f t="shared" si="1"/>
        <v>11</v>
      </c>
      <c r="B46" s="321" t="s">
        <v>625</v>
      </c>
      <c r="C46" s="41" t="s">
        <v>626</v>
      </c>
      <c r="D46" s="327">
        <v>42191</v>
      </c>
      <c r="E46" s="328">
        <v>141300</v>
      </c>
      <c r="F46" s="324">
        <v>1</v>
      </c>
      <c r="G46" s="477" t="s">
        <v>1628</v>
      </c>
      <c r="H46" s="392"/>
    </row>
    <row r="47" spans="1:8">
      <c r="A47" s="326">
        <f t="shared" si="1"/>
        <v>12</v>
      </c>
      <c r="B47" s="321" t="s">
        <v>661</v>
      </c>
      <c r="C47" s="41" t="s">
        <v>346</v>
      </c>
      <c r="D47" s="327">
        <v>42191</v>
      </c>
      <c r="E47" s="328">
        <v>128640</v>
      </c>
      <c r="F47" s="324">
        <v>1</v>
      </c>
      <c r="G47" s="477" t="s">
        <v>1629</v>
      </c>
      <c r="H47" s="392"/>
    </row>
    <row r="48" spans="1:8">
      <c r="A48" s="326">
        <f t="shared" si="1"/>
        <v>13</v>
      </c>
      <c r="B48" s="321" t="s">
        <v>339</v>
      </c>
      <c r="C48" s="41" t="s">
        <v>340</v>
      </c>
      <c r="D48" s="327">
        <v>42191</v>
      </c>
      <c r="E48" s="328">
        <v>130700</v>
      </c>
      <c r="F48" s="324">
        <v>1</v>
      </c>
      <c r="G48" s="477" t="s">
        <v>1630</v>
      </c>
      <c r="H48" s="392"/>
    </row>
    <row r="49" spans="1:8">
      <c r="A49" s="326">
        <f t="shared" si="1"/>
        <v>14</v>
      </c>
      <c r="B49" s="321" t="s">
        <v>657</v>
      </c>
      <c r="C49" s="41" t="s">
        <v>456</v>
      </c>
      <c r="D49" s="327">
        <v>42191</v>
      </c>
      <c r="E49" s="328">
        <v>74300</v>
      </c>
      <c r="F49" s="324">
        <v>1</v>
      </c>
      <c r="G49" s="477" t="s">
        <v>1631</v>
      </c>
      <c r="H49" s="392"/>
    </row>
    <row r="50" spans="1:8">
      <c r="A50" s="326">
        <f t="shared" si="1"/>
        <v>15</v>
      </c>
      <c r="B50" s="321" t="s">
        <v>1035</v>
      </c>
      <c r="C50" s="41" t="s">
        <v>1027</v>
      </c>
      <c r="D50" s="327">
        <v>42191</v>
      </c>
      <c r="E50" s="328">
        <v>20140</v>
      </c>
      <c r="F50" s="324">
        <v>1</v>
      </c>
      <c r="G50" s="477" t="s">
        <v>1632</v>
      </c>
      <c r="H50" s="392"/>
    </row>
    <row r="51" spans="1:8">
      <c r="A51" s="326">
        <f t="shared" si="1"/>
        <v>16</v>
      </c>
      <c r="B51" s="321" t="s">
        <v>1028</v>
      </c>
      <c r="C51" s="41" t="s">
        <v>1034</v>
      </c>
      <c r="D51" s="327">
        <v>42191</v>
      </c>
      <c r="E51" s="328">
        <v>205700</v>
      </c>
      <c r="F51" s="324">
        <v>1</v>
      </c>
      <c r="G51" s="477" t="s">
        <v>1633</v>
      </c>
      <c r="H51" s="392"/>
    </row>
    <row r="52" spans="1:8">
      <c r="A52" s="326">
        <f t="shared" si="1"/>
        <v>17</v>
      </c>
      <c r="B52" s="321" t="s">
        <v>1111</v>
      </c>
      <c r="C52" s="41" t="s">
        <v>1114</v>
      </c>
      <c r="D52" s="327">
        <v>42191</v>
      </c>
      <c r="E52" s="328">
        <v>41300</v>
      </c>
      <c r="F52" s="324">
        <v>1</v>
      </c>
      <c r="G52" s="477" t="s">
        <v>1634</v>
      </c>
      <c r="H52" s="392"/>
    </row>
    <row r="53" spans="1:8">
      <c r="A53" s="326">
        <f t="shared" si="1"/>
        <v>18</v>
      </c>
      <c r="B53" s="321" t="s">
        <v>1117</v>
      </c>
      <c r="C53" s="41" t="s">
        <v>1116</v>
      </c>
      <c r="D53" s="327">
        <v>42191</v>
      </c>
      <c r="E53" s="328">
        <v>98640</v>
      </c>
      <c r="F53" s="324">
        <v>1</v>
      </c>
      <c r="G53" s="477" t="s">
        <v>1635</v>
      </c>
      <c r="H53" s="392"/>
    </row>
    <row r="54" spans="1:8">
      <c r="A54" s="326">
        <f t="shared" si="1"/>
        <v>19</v>
      </c>
      <c r="B54" s="321" t="s">
        <v>954</v>
      </c>
      <c r="C54" s="41" t="s">
        <v>955</v>
      </c>
      <c r="D54" s="327">
        <v>42191</v>
      </c>
      <c r="E54" s="328">
        <v>136140</v>
      </c>
      <c r="F54" s="324">
        <v>1</v>
      </c>
      <c r="G54" s="477" t="s">
        <v>1636</v>
      </c>
      <c r="H54" s="392"/>
    </row>
    <row r="55" spans="1:8">
      <c r="A55" s="326">
        <f>A54+1</f>
        <v>20</v>
      </c>
      <c r="B55" s="321" t="s">
        <v>1306</v>
      </c>
      <c r="C55" s="32">
        <v>899458</v>
      </c>
      <c r="D55" s="327">
        <v>42191</v>
      </c>
      <c r="E55" s="328">
        <v>59100</v>
      </c>
      <c r="F55" s="324">
        <v>1</v>
      </c>
      <c r="G55" s="477" t="s">
        <v>1637</v>
      </c>
      <c r="H55" s="392"/>
    </row>
    <row r="56" spans="1:8">
      <c r="A56" s="326">
        <v>21</v>
      </c>
      <c r="B56" s="321" t="s">
        <v>1121</v>
      </c>
      <c r="C56" s="41" t="s">
        <v>364</v>
      </c>
      <c r="D56" s="327">
        <v>42191</v>
      </c>
      <c r="E56" s="328">
        <v>30640</v>
      </c>
      <c r="F56" s="324">
        <v>1</v>
      </c>
      <c r="G56" s="477" t="s">
        <v>1638</v>
      </c>
      <c r="H56" s="392"/>
    </row>
    <row r="57" spans="1:8">
      <c r="A57" s="326">
        <f>A56+1</f>
        <v>22</v>
      </c>
      <c r="B57" s="321" t="s">
        <v>625</v>
      </c>
      <c r="C57" s="41" t="s">
        <v>626</v>
      </c>
      <c r="D57" s="327">
        <v>42191</v>
      </c>
      <c r="E57" s="500">
        <v>141300</v>
      </c>
      <c r="F57" s="324">
        <v>1</v>
      </c>
      <c r="G57" s="477" t="s">
        <v>1639</v>
      </c>
      <c r="H57" s="392"/>
    </row>
    <row r="58" spans="1:8">
      <c r="A58" s="326">
        <f t="shared" ref="A58:A64" si="2">A57+1</f>
        <v>23</v>
      </c>
      <c r="B58" s="321" t="s">
        <v>625</v>
      </c>
      <c r="C58" s="41" t="s">
        <v>626</v>
      </c>
      <c r="D58" s="327">
        <v>42191</v>
      </c>
      <c r="E58" s="328">
        <v>41300</v>
      </c>
      <c r="F58" s="21">
        <v>1</v>
      </c>
      <c r="G58" s="34" t="s">
        <v>1639</v>
      </c>
      <c r="H58" s="392"/>
    </row>
    <row r="59" spans="1:8">
      <c r="A59" s="326">
        <f t="shared" si="2"/>
        <v>24</v>
      </c>
      <c r="B59" s="321" t="s">
        <v>810</v>
      </c>
      <c r="C59" s="41" t="s">
        <v>719</v>
      </c>
      <c r="D59" s="327">
        <v>42191</v>
      </c>
      <c r="E59" s="328">
        <v>316500</v>
      </c>
      <c r="F59" s="21">
        <v>1</v>
      </c>
      <c r="G59" s="34" t="s">
        <v>1640</v>
      </c>
      <c r="H59" s="392"/>
    </row>
    <row r="60" spans="1:8">
      <c r="A60" s="326">
        <f t="shared" si="2"/>
        <v>25</v>
      </c>
      <c r="B60" s="321" t="s">
        <v>234</v>
      </c>
      <c r="C60" s="537">
        <v>913622</v>
      </c>
      <c r="D60" s="327">
        <v>42191</v>
      </c>
      <c r="E60" s="328">
        <v>27840</v>
      </c>
      <c r="F60" s="324">
        <v>1</v>
      </c>
      <c r="G60" s="477" t="s">
        <v>1641</v>
      </c>
      <c r="H60" s="392"/>
    </row>
    <row r="61" spans="1:8">
      <c r="A61" s="326">
        <f t="shared" si="2"/>
        <v>26</v>
      </c>
      <c r="B61" s="321" t="s">
        <v>611</v>
      </c>
      <c r="C61" s="41" t="s">
        <v>123</v>
      </c>
      <c r="D61" s="327">
        <v>42191</v>
      </c>
      <c r="E61" s="328">
        <v>102640</v>
      </c>
      <c r="F61" s="21">
        <v>1</v>
      </c>
      <c r="G61" s="477" t="s">
        <v>1642</v>
      </c>
      <c r="H61" s="392"/>
    </row>
    <row r="62" spans="1:8">
      <c r="A62" s="326">
        <f t="shared" si="2"/>
        <v>27</v>
      </c>
      <c r="B62" s="321" t="s">
        <v>611</v>
      </c>
      <c r="C62" s="21">
        <v>896480</v>
      </c>
      <c r="D62" s="327">
        <v>42191</v>
      </c>
      <c r="E62" s="328">
        <v>75640</v>
      </c>
      <c r="F62" s="21">
        <v>1</v>
      </c>
      <c r="G62" s="477" t="s">
        <v>1643</v>
      </c>
      <c r="H62" s="392"/>
    </row>
    <row r="63" spans="1:8">
      <c r="A63" s="326">
        <f t="shared" si="2"/>
        <v>28</v>
      </c>
      <c r="B63" s="321" t="s">
        <v>1662</v>
      </c>
      <c r="C63" s="21">
        <v>975361</v>
      </c>
      <c r="D63" s="327">
        <v>42191</v>
      </c>
      <c r="E63" s="328">
        <v>211100</v>
      </c>
      <c r="F63" s="21">
        <v>1</v>
      </c>
      <c r="G63" s="477" t="s">
        <v>1653</v>
      </c>
      <c r="H63" s="392"/>
    </row>
    <row r="64" spans="1:8">
      <c r="A64" s="326">
        <f t="shared" si="2"/>
        <v>29</v>
      </c>
      <c r="B64" s="321" t="s">
        <v>1654</v>
      </c>
      <c r="C64" s="21">
        <v>912208</v>
      </c>
      <c r="D64" s="327">
        <v>42191</v>
      </c>
      <c r="E64" s="328">
        <v>39140</v>
      </c>
      <c r="F64" s="324">
        <v>1</v>
      </c>
      <c r="G64" s="477" t="s">
        <v>1666</v>
      </c>
      <c r="H64" s="392"/>
    </row>
    <row r="65" spans="1:8">
      <c r="A65" s="326"/>
    </row>
    <row r="66" spans="1:8" ht="15.75" thickBot="1">
      <c r="A66" s="438"/>
      <c r="B66" s="429"/>
      <c r="C66" s="439"/>
      <c r="D66" s="429"/>
      <c r="E66" s="429"/>
      <c r="F66" s="429"/>
      <c r="G66" s="429" t="s">
        <v>647</v>
      </c>
      <c r="H66" s="398">
        <f>SUM(E36:E64)</f>
        <v>2856040</v>
      </c>
    </row>
    <row r="67" spans="1:8" ht="15.75" thickTop="1"/>
    <row r="68" spans="1:8">
      <c r="A68" s="304" t="s">
        <v>8</v>
      </c>
      <c r="B68" s="304" t="s">
        <v>2</v>
      </c>
      <c r="C68" s="305" t="s">
        <v>3</v>
      </c>
      <c r="D68" s="441" t="s">
        <v>10</v>
      </c>
      <c r="E68" s="442" t="s">
        <v>4</v>
      </c>
      <c r="F68" s="304" t="s">
        <v>730</v>
      </c>
      <c r="G68" s="443" t="s">
        <v>25</v>
      </c>
      <c r="H68" s="143"/>
    </row>
    <row r="69" spans="1:8">
      <c r="A69" s="191">
        <v>1</v>
      </c>
      <c r="B69" s="477" t="s">
        <v>118</v>
      </c>
      <c r="C69" s="41" t="s">
        <v>93</v>
      </c>
      <c r="D69" s="309">
        <v>42186</v>
      </c>
      <c r="E69" s="201">
        <v>11100</v>
      </c>
      <c r="F69" s="324">
        <v>1</v>
      </c>
      <c r="G69" s="213" t="s">
        <v>1520</v>
      </c>
      <c r="H69" s="143"/>
    </row>
    <row r="70" spans="1:8">
      <c r="A70" s="191">
        <v>2</v>
      </c>
      <c r="B70" s="321" t="s">
        <v>360</v>
      </c>
      <c r="C70" s="409">
        <v>911814</v>
      </c>
      <c r="D70" s="309">
        <v>42187</v>
      </c>
      <c r="E70" s="201">
        <v>51000</v>
      </c>
      <c r="F70" s="324">
        <v>1</v>
      </c>
      <c r="G70" s="213" t="s">
        <v>1037</v>
      </c>
      <c r="H70" s="143"/>
    </row>
    <row r="71" spans="1:8">
      <c r="A71" s="191">
        <v>3</v>
      </c>
      <c r="B71" s="321" t="s">
        <v>360</v>
      </c>
      <c r="C71" s="409">
        <v>911814</v>
      </c>
      <c r="D71" s="309">
        <v>42187</v>
      </c>
      <c r="E71" s="201">
        <v>11600</v>
      </c>
      <c r="F71" s="324">
        <v>1</v>
      </c>
      <c r="G71" s="213" t="s">
        <v>1052</v>
      </c>
      <c r="H71" s="143"/>
    </row>
    <row r="72" spans="1:8">
      <c r="A72" s="191">
        <v>4</v>
      </c>
      <c r="B72" s="477" t="s">
        <v>89</v>
      </c>
      <c r="C72" s="524" t="s">
        <v>90</v>
      </c>
      <c r="D72" s="309">
        <v>42187</v>
      </c>
      <c r="E72" s="201">
        <v>11600</v>
      </c>
      <c r="F72" s="324">
        <v>1</v>
      </c>
      <c r="G72" s="213" t="s">
        <v>1052</v>
      </c>
      <c r="H72" s="143"/>
    </row>
    <row r="73" spans="1:8">
      <c r="A73" s="191">
        <v>5</v>
      </c>
      <c r="B73" s="477" t="s">
        <v>89</v>
      </c>
      <c r="C73" s="41" t="s">
        <v>90</v>
      </c>
      <c r="D73" s="309">
        <v>42187</v>
      </c>
      <c r="E73" s="201">
        <v>11500</v>
      </c>
      <c r="F73" s="324">
        <v>1</v>
      </c>
      <c r="G73" s="213" t="s">
        <v>525</v>
      </c>
      <c r="H73" s="143"/>
    </row>
    <row r="74" spans="1:8">
      <c r="A74" s="191">
        <v>6</v>
      </c>
      <c r="B74" s="477" t="s">
        <v>89</v>
      </c>
      <c r="C74" s="551">
        <v>898343</v>
      </c>
      <c r="D74" s="309">
        <v>42187</v>
      </c>
      <c r="E74" s="201">
        <v>51000</v>
      </c>
      <c r="F74" s="324">
        <v>1</v>
      </c>
      <c r="G74" s="213" t="s">
        <v>1110</v>
      </c>
      <c r="H74" s="143"/>
    </row>
    <row r="75" spans="1:8">
      <c r="A75" s="191">
        <v>7</v>
      </c>
      <c r="B75" s="477" t="s">
        <v>89</v>
      </c>
      <c r="C75" s="551">
        <v>898343</v>
      </c>
      <c r="D75" s="309">
        <v>42187</v>
      </c>
      <c r="E75" s="201">
        <v>26500</v>
      </c>
      <c r="F75" s="324">
        <v>1</v>
      </c>
      <c r="G75" s="213" t="s">
        <v>543</v>
      </c>
      <c r="H75" s="143"/>
    </row>
    <row r="76" spans="1:8">
      <c r="A76" s="191">
        <v>8</v>
      </c>
      <c r="B76" s="477" t="s">
        <v>89</v>
      </c>
      <c r="C76" s="41" t="s">
        <v>90</v>
      </c>
      <c r="D76" s="309">
        <v>42187</v>
      </c>
      <c r="E76" s="201">
        <v>51000</v>
      </c>
      <c r="F76" s="324">
        <v>1</v>
      </c>
      <c r="G76" s="213" t="s">
        <v>1376</v>
      </c>
      <c r="H76" s="143"/>
    </row>
    <row r="77" spans="1:8">
      <c r="A77" s="191">
        <v>9</v>
      </c>
      <c r="B77" s="477" t="s">
        <v>89</v>
      </c>
      <c r="C77" s="518">
        <v>898343</v>
      </c>
      <c r="D77" s="396">
        <v>42187</v>
      </c>
      <c r="E77" s="201">
        <v>26500</v>
      </c>
      <c r="F77" s="324">
        <v>1</v>
      </c>
      <c r="G77" s="213" t="s">
        <v>545</v>
      </c>
      <c r="H77" s="143"/>
    </row>
    <row r="78" spans="1:8">
      <c r="A78" s="191">
        <v>10</v>
      </c>
      <c r="B78" s="477" t="s">
        <v>118</v>
      </c>
      <c r="C78" s="537" t="s">
        <v>93</v>
      </c>
      <c r="D78" s="417">
        <v>42187</v>
      </c>
      <c r="E78" s="201">
        <v>11100</v>
      </c>
      <c r="F78" s="324">
        <v>1</v>
      </c>
      <c r="G78" s="213" t="s">
        <v>1520</v>
      </c>
      <c r="H78" s="143"/>
    </row>
    <row r="79" spans="1:8">
      <c r="A79" s="191">
        <f>A78+1</f>
        <v>11</v>
      </c>
      <c r="B79" s="477" t="s">
        <v>971</v>
      </c>
      <c r="C79" s="537">
        <v>912218</v>
      </c>
      <c r="D79" s="417">
        <v>42188</v>
      </c>
      <c r="E79" s="201">
        <v>100500</v>
      </c>
      <c r="F79" s="324">
        <v>1</v>
      </c>
      <c r="G79" s="213" t="s">
        <v>1365</v>
      </c>
      <c r="H79" s="143"/>
    </row>
    <row r="80" spans="1:8">
      <c r="A80" s="191">
        <f t="shared" ref="A80:A94" si="3">A79+1</f>
        <v>12</v>
      </c>
      <c r="B80" s="477" t="s">
        <v>1591</v>
      </c>
      <c r="C80" s="409">
        <v>950020</v>
      </c>
      <c r="D80" s="417">
        <v>42188</v>
      </c>
      <c r="E80" s="201">
        <v>51000</v>
      </c>
      <c r="F80" s="324">
        <v>1</v>
      </c>
      <c r="G80" s="213" t="s">
        <v>1039</v>
      </c>
      <c r="H80" s="143"/>
    </row>
    <row r="81" spans="1:8">
      <c r="A81" s="191">
        <f t="shared" si="3"/>
        <v>13</v>
      </c>
      <c r="B81" s="477" t="s">
        <v>1591</v>
      </c>
      <c r="C81" s="409">
        <v>950020</v>
      </c>
      <c r="D81" s="417">
        <v>42188</v>
      </c>
      <c r="E81" s="201">
        <v>11000</v>
      </c>
      <c r="F81" s="324">
        <v>1</v>
      </c>
      <c r="G81" s="213" t="s">
        <v>1053</v>
      </c>
      <c r="H81" s="143"/>
    </row>
    <row r="82" spans="1:8">
      <c r="A82" s="191">
        <f t="shared" si="3"/>
        <v>14</v>
      </c>
      <c r="B82" s="477" t="s">
        <v>1591</v>
      </c>
      <c r="C82" s="409">
        <v>950020</v>
      </c>
      <c r="D82" s="417">
        <v>42188</v>
      </c>
      <c r="E82" s="201">
        <v>6000</v>
      </c>
      <c r="F82" s="324">
        <v>1</v>
      </c>
      <c r="G82" s="213" t="s">
        <v>1592</v>
      </c>
      <c r="H82" s="143"/>
    </row>
    <row r="83" spans="1:8">
      <c r="A83" s="191">
        <f t="shared" si="3"/>
        <v>15</v>
      </c>
      <c r="B83" s="477" t="s">
        <v>968</v>
      </c>
      <c r="C83" s="41" t="s">
        <v>907</v>
      </c>
      <c r="D83" s="417">
        <v>42188</v>
      </c>
      <c r="E83" s="201">
        <v>51000</v>
      </c>
      <c r="F83" s="324">
        <v>1</v>
      </c>
      <c r="G83" s="213" t="s">
        <v>1037</v>
      </c>
      <c r="H83" s="143"/>
    </row>
    <row r="84" spans="1:8">
      <c r="A84" s="191">
        <f t="shared" si="3"/>
        <v>16</v>
      </c>
      <c r="B84" s="477" t="s">
        <v>968</v>
      </c>
      <c r="C84" s="41" t="s">
        <v>907</v>
      </c>
      <c r="D84" s="417">
        <v>42188</v>
      </c>
      <c r="E84" s="201">
        <v>51000</v>
      </c>
      <c r="F84" s="324">
        <v>1</v>
      </c>
      <c r="G84" s="213" t="s">
        <v>1376</v>
      </c>
      <c r="H84" s="143"/>
    </row>
    <row r="85" spans="1:8">
      <c r="A85" s="191">
        <f t="shared" si="3"/>
        <v>17</v>
      </c>
      <c r="B85" s="477" t="s">
        <v>255</v>
      </c>
      <c r="C85" s="41" t="s">
        <v>31</v>
      </c>
      <c r="D85" s="417">
        <v>42188</v>
      </c>
      <c r="E85" s="201">
        <v>100000</v>
      </c>
      <c r="F85" s="324">
        <v>1</v>
      </c>
      <c r="G85" s="213" t="s">
        <v>504</v>
      </c>
      <c r="H85" s="143"/>
    </row>
    <row r="86" spans="1:8">
      <c r="A86" s="191">
        <f t="shared" si="3"/>
        <v>18</v>
      </c>
      <c r="B86" s="477" t="s">
        <v>971</v>
      </c>
      <c r="C86" s="41" t="s">
        <v>1038</v>
      </c>
      <c r="D86" s="417">
        <v>42191</v>
      </c>
      <c r="E86" s="201">
        <v>100000</v>
      </c>
      <c r="F86" s="324">
        <v>1</v>
      </c>
      <c r="G86" s="213" t="s">
        <v>1374</v>
      </c>
      <c r="H86" s="143"/>
    </row>
    <row r="87" spans="1:8">
      <c r="A87" s="191">
        <f t="shared" si="3"/>
        <v>19</v>
      </c>
      <c r="B87" s="477" t="s">
        <v>118</v>
      </c>
      <c r="C87" s="409" t="s">
        <v>93</v>
      </c>
      <c r="D87" s="417">
        <v>42191</v>
      </c>
      <c r="E87" s="201">
        <v>11600</v>
      </c>
      <c r="F87" s="324">
        <v>1</v>
      </c>
      <c r="G87" s="213" t="s">
        <v>1052</v>
      </c>
      <c r="H87" s="143"/>
    </row>
    <row r="88" spans="1:8">
      <c r="A88" s="191">
        <f t="shared" si="3"/>
        <v>20</v>
      </c>
      <c r="B88" s="477" t="s">
        <v>118</v>
      </c>
      <c r="C88" s="537" t="s">
        <v>93</v>
      </c>
      <c r="D88" s="417">
        <v>42191</v>
      </c>
      <c r="E88" s="201">
        <v>11500</v>
      </c>
      <c r="F88" s="324">
        <v>1</v>
      </c>
      <c r="G88" s="213" t="s">
        <v>1520</v>
      </c>
      <c r="H88" s="143"/>
    </row>
    <row r="89" spans="1:8">
      <c r="A89" s="191">
        <f t="shared" si="3"/>
        <v>21</v>
      </c>
      <c r="B89" s="477" t="s">
        <v>118</v>
      </c>
      <c r="C89" s="537" t="s">
        <v>93</v>
      </c>
      <c r="D89" s="417">
        <v>42191</v>
      </c>
      <c r="E89" s="201">
        <v>11500</v>
      </c>
      <c r="F89" s="324">
        <v>1</v>
      </c>
      <c r="G89" s="213" t="s">
        <v>1520</v>
      </c>
      <c r="H89" s="143"/>
    </row>
    <row r="90" spans="1:8">
      <c r="A90" s="191">
        <f t="shared" si="3"/>
        <v>22</v>
      </c>
      <c r="B90" s="477" t="s">
        <v>255</v>
      </c>
      <c r="C90" s="41" t="s">
        <v>31</v>
      </c>
      <c r="D90" s="417">
        <v>42192</v>
      </c>
      <c r="E90" s="201">
        <v>100000</v>
      </c>
      <c r="F90" s="324">
        <v>1</v>
      </c>
      <c r="G90" s="213" t="s">
        <v>1467</v>
      </c>
      <c r="H90" s="143"/>
    </row>
    <row r="91" spans="1:8">
      <c r="A91" s="191">
        <f t="shared" si="3"/>
        <v>23</v>
      </c>
      <c r="B91" s="477" t="s">
        <v>968</v>
      </c>
      <c r="C91" s="41" t="s">
        <v>907</v>
      </c>
      <c r="D91" s="417">
        <v>42192</v>
      </c>
      <c r="E91" s="201">
        <v>100000</v>
      </c>
      <c r="F91" s="324">
        <v>1</v>
      </c>
      <c r="G91" s="213" t="s">
        <v>504</v>
      </c>
      <c r="H91" s="143"/>
    </row>
    <row r="92" spans="1:8">
      <c r="A92" s="191">
        <f t="shared" si="3"/>
        <v>24</v>
      </c>
      <c r="B92" s="477" t="s">
        <v>971</v>
      </c>
      <c r="C92" s="524" t="s">
        <v>1038</v>
      </c>
      <c r="D92" s="417">
        <v>42193</v>
      </c>
      <c r="E92" s="201">
        <v>26500</v>
      </c>
      <c r="F92" s="324">
        <v>1</v>
      </c>
      <c r="G92" s="213" t="s">
        <v>543</v>
      </c>
      <c r="H92" s="143"/>
    </row>
    <row r="93" spans="1:8">
      <c r="A93" s="191">
        <f t="shared" si="3"/>
        <v>25</v>
      </c>
      <c r="B93" s="477" t="s">
        <v>118</v>
      </c>
      <c r="C93" s="524" t="s">
        <v>93</v>
      </c>
      <c r="D93" s="417">
        <v>42194</v>
      </c>
      <c r="E93" s="201">
        <v>11150</v>
      </c>
      <c r="F93" s="324">
        <v>1</v>
      </c>
      <c r="G93" s="213" t="s">
        <v>1520</v>
      </c>
      <c r="H93" s="143"/>
    </row>
    <row r="94" spans="1:8">
      <c r="A94" s="191">
        <f t="shared" si="3"/>
        <v>26</v>
      </c>
      <c r="B94" s="477" t="s">
        <v>118</v>
      </c>
      <c r="C94" s="524" t="s">
        <v>93</v>
      </c>
      <c r="D94" s="417">
        <v>42194</v>
      </c>
      <c r="E94" s="201">
        <v>11150</v>
      </c>
      <c r="F94" s="324">
        <v>1</v>
      </c>
      <c r="G94" s="213" t="s">
        <v>1520</v>
      </c>
      <c r="H94" s="143"/>
    </row>
    <row r="95" spans="1:8" ht="15.75" thickBot="1">
      <c r="A95" s="194"/>
      <c r="B95" s="184"/>
      <c r="C95" s="185"/>
      <c r="D95" s="410"/>
      <c r="E95" s="186"/>
      <c r="F95" s="183"/>
      <c r="G95" s="167" t="s">
        <v>647</v>
      </c>
      <c r="H95" s="399">
        <f>SUM(E69:E94)</f>
        <v>1016800</v>
      </c>
    </row>
    <row r="96" spans="1:8" ht="15.75" thickTop="1"/>
    <row r="97" spans="1:8">
      <c r="A97" s="253" t="s">
        <v>127</v>
      </c>
      <c r="B97" s="180" t="s">
        <v>2</v>
      </c>
      <c r="C97" s="223" t="s">
        <v>3</v>
      </c>
      <c r="D97" s="180" t="s">
        <v>10</v>
      </c>
      <c r="E97" s="208" t="s">
        <v>4</v>
      </c>
      <c r="F97" s="304" t="s">
        <v>730</v>
      </c>
      <c r="G97" s="180" t="s">
        <v>25</v>
      </c>
    </row>
    <row r="98" spans="1:8">
      <c r="A98" s="326">
        <v>1</v>
      </c>
      <c r="B98" s="321" t="s">
        <v>625</v>
      </c>
      <c r="C98" s="41" t="s">
        <v>626</v>
      </c>
      <c r="D98" s="322">
        <v>42192</v>
      </c>
      <c r="E98" s="323">
        <v>55800</v>
      </c>
      <c r="F98" s="478">
        <v>1</v>
      </c>
      <c r="G98" s="477" t="s">
        <v>1645</v>
      </c>
    </row>
    <row r="99" spans="1:8">
      <c r="A99" s="326">
        <f>A98+1</f>
        <v>2</v>
      </c>
      <c r="B99" s="321" t="s">
        <v>128</v>
      </c>
      <c r="C99" s="498" t="s">
        <v>126</v>
      </c>
      <c r="D99" s="330">
        <v>42192</v>
      </c>
      <c r="E99" s="328">
        <v>164260</v>
      </c>
      <c r="F99" s="324">
        <v>1</v>
      </c>
      <c r="G99" s="329" t="s">
        <v>1646</v>
      </c>
    </row>
    <row r="100" spans="1:8">
      <c r="A100" s="326">
        <f>A99+1</f>
        <v>3</v>
      </c>
      <c r="B100" s="321" t="s">
        <v>633</v>
      </c>
      <c r="C100" s="409">
        <v>962744</v>
      </c>
      <c r="D100" s="327">
        <v>42192</v>
      </c>
      <c r="E100" s="328">
        <v>25000</v>
      </c>
      <c r="F100" s="324">
        <v>1</v>
      </c>
      <c r="G100" s="329" t="s">
        <v>1647</v>
      </c>
    </row>
    <row r="101" spans="1:8">
      <c r="A101" s="21">
        <v>4</v>
      </c>
      <c r="B101" s="321" t="s">
        <v>1060</v>
      </c>
      <c r="C101" s="21">
        <v>963185</v>
      </c>
      <c r="D101" s="396">
        <v>42192</v>
      </c>
      <c r="E101" s="408">
        <v>168000</v>
      </c>
      <c r="F101" s="21">
        <v>1</v>
      </c>
      <c r="G101" s="34" t="s">
        <v>1648</v>
      </c>
    </row>
    <row r="102" spans="1:8">
      <c r="A102" s="21">
        <f>A101+1</f>
        <v>5</v>
      </c>
      <c r="B102" s="321" t="s">
        <v>1661</v>
      </c>
      <c r="C102" s="21">
        <v>975361</v>
      </c>
      <c r="D102" s="396">
        <v>42192</v>
      </c>
      <c r="E102" s="408">
        <v>246883</v>
      </c>
      <c r="F102" s="21">
        <v>1</v>
      </c>
      <c r="G102" s="34" t="s">
        <v>1663</v>
      </c>
    </row>
    <row r="103" spans="1:8">
      <c r="A103" s="21">
        <f>A102+1</f>
        <v>6</v>
      </c>
      <c r="B103" s="321" t="s">
        <v>1661</v>
      </c>
      <c r="C103" s="21">
        <v>975361</v>
      </c>
      <c r="D103" s="396">
        <v>42192</v>
      </c>
      <c r="E103" s="408">
        <v>81213</v>
      </c>
      <c r="F103" s="21">
        <v>1</v>
      </c>
      <c r="G103" s="34" t="s">
        <v>1664</v>
      </c>
    </row>
    <row r="104" spans="1:8" ht="15.75" thickBot="1">
      <c r="A104" s="248"/>
      <c r="B104" s="248"/>
      <c r="C104" s="248"/>
      <c r="D104" s="248"/>
      <c r="E104" s="248"/>
      <c r="F104" s="248"/>
      <c r="G104" s="447" t="s">
        <v>647</v>
      </c>
      <c r="H104" s="181">
        <f>SUM(E98:E103)</f>
        <v>741156</v>
      </c>
    </row>
    <row r="105" spans="1:8" ht="15.75" thickTop="1"/>
    <row r="106" spans="1:8">
      <c r="A106" s="461" t="s">
        <v>1067</v>
      </c>
      <c r="B106" s="140" t="s">
        <v>2</v>
      </c>
      <c r="C106" s="224" t="s">
        <v>3</v>
      </c>
      <c r="D106" s="461" t="s">
        <v>10</v>
      </c>
      <c r="E106" s="461" t="s">
        <v>4</v>
      </c>
      <c r="F106" s="180" t="s">
        <v>193</v>
      </c>
      <c r="G106" s="180" t="s">
        <v>25</v>
      </c>
      <c r="H106" s="193"/>
    </row>
    <row r="107" spans="1:8">
      <c r="A107" s="326">
        <v>1</v>
      </c>
      <c r="B107" s="329" t="s">
        <v>1248</v>
      </c>
      <c r="C107" s="41" t="s">
        <v>1249</v>
      </c>
      <c r="D107" s="327">
        <v>42187</v>
      </c>
      <c r="E107" s="543">
        <v>485000</v>
      </c>
      <c r="F107" s="357">
        <v>1</v>
      </c>
      <c r="G107" s="329" t="s">
        <v>1667</v>
      </c>
      <c r="H107" s="193"/>
    </row>
    <row r="108" spans="1:8">
      <c r="A108" s="336">
        <f>A107+1</f>
        <v>2</v>
      </c>
      <c r="B108" s="337" t="s">
        <v>76</v>
      </c>
      <c r="C108" s="333" t="s">
        <v>77</v>
      </c>
      <c r="D108" s="479">
        <v>42187</v>
      </c>
      <c r="E108" s="503">
        <v>654000</v>
      </c>
      <c r="F108" s="336">
        <v>1</v>
      </c>
      <c r="G108" s="337" t="s">
        <v>1649</v>
      </c>
      <c r="H108" s="193"/>
    </row>
    <row r="109" spans="1:8" ht="15.75" thickBot="1">
      <c r="G109" s="440" t="s">
        <v>768</v>
      </c>
      <c r="H109" s="188">
        <f>SUM(E107:E108)</f>
        <v>1139000</v>
      </c>
    </row>
    <row r="110" spans="1:8" ht="15.75" thickTop="1"/>
    <row r="111" spans="1:8">
      <c r="A111" s="253" t="s">
        <v>7</v>
      </c>
      <c r="B111" s="180" t="s">
        <v>2</v>
      </c>
      <c r="C111" s="223" t="s">
        <v>3</v>
      </c>
      <c r="D111" s="304" t="s">
        <v>10</v>
      </c>
      <c r="E111" s="208" t="s">
        <v>4</v>
      </c>
      <c r="F111" s="304" t="s">
        <v>730</v>
      </c>
      <c r="G111" s="180" t="s">
        <v>25</v>
      </c>
      <c r="H111" s="143"/>
    </row>
    <row r="112" spans="1:8">
      <c r="A112" s="326">
        <v>1</v>
      </c>
      <c r="B112" s="321" t="s">
        <v>1659</v>
      </c>
      <c r="C112" s="551">
        <v>914013</v>
      </c>
      <c r="D112" s="330">
        <v>42186</v>
      </c>
      <c r="E112" s="328">
        <v>250000</v>
      </c>
      <c r="F112" s="478">
        <v>1</v>
      </c>
      <c r="G112" s="477" t="s">
        <v>1561</v>
      </c>
      <c r="H112" s="156"/>
    </row>
    <row r="113" spans="1:8">
      <c r="A113" s="326">
        <f t="shared" ref="A113:A118" si="4">A112+1</f>
        <v>2</v>
      </c>
      <c r="B113" s="321" t="s">
        <v>1557</v>
      </c>
      <c r="C113" s="551">
        <v>963180</v>
      </c>
      <c r="D113" s="330">
        <v>42187</v>
      </c>
      <c r="E113" s="328">
        <v>500000</v>
      </c>
      <c r="F113" s="478">
        <v>1</v>
      </c>
      <c r="G113" s="477" t="s">
        <v>1558</v>
      </c>
      <c r="H113" s="156"/>
    </row>
    <row r="114" spans="1:8">
      <c r="A114" s="326">
        <f t="shared" si="4"/>
        <v>3</v>
      </c>
      <c r="B114" s="321" t="s">
        <v>49</v>
      </c>
      <c r="C114" s="525" t="s">
        <v>43</v>
      </c>
      <c r="D114" s="330">
        <v>42187</v>
      </c>
      <c r="E114" s="328">
        <v>750000</v>
      </c>
      <c r="F114" s="478">
        <v>1</v>
      </c>
      <c r="G114" s="477" t="s">
        <v>1660</v>
      </c>
      <c r="H114" s="156"/>
    </row>
    <row r="115" spans="1:8">
      <c r="A115" s="326">
        <f t="shared" si="4"/>
        <v>4</v>
      </c>
      <c r="B115" s="321" t="s">
        <v>89</v>
      </c>
      <c r="C115" s="524" t="s">
        <v>90</v>
      </c>
      <c r="D115" s="330">
        <v>42187</v>
      </c>
      <c r="E115" s="328">
        <v>450000</v>
      </c>
      <c r="F115" s="478">
        <v>1</v>
      </c>
      <c r="G115" s="477" t="s">
        <v>1556</v>
      </c>
      <c r="H115" s="156"/>
    </row>
    <row r="116" spans="1:8">
      <c r="A116" s="326">
        <f t="shared" si="4"/>
        <v>5</v>
      </c>
      <c r="B116" s="321" t="s">
        <v>968</v>
      </c>
      <c r="C116" s="41" t="s">
        <v>907</v>
      </c>
      <c r="D116" s="330">
        <v>42188</v>
      </c>
      <c r="E116" s="328">
        <v>200000</v>
      </c>
      <c r="F116" s="478">
        <v>1</v>
      </c>
      <c r="G116" s="477" t="s">
        <v>1553</v>
      </c>
      <c r="H116" s="156"/>
    </row>
    <row r="117" spans="1:8">
      <c r="A117" s="326">
        <f t="shared" si="4"/>
        <v>6</v>
      </c>
      <c r="B117" s="321" t="s">
        <v>968</v>
      </c>
      <c r="C117" s="524" t="s">
        <v>907</v>
      </c>
      <c r="D117" s="330">
        <v>42188</v>
      </c>
      <c r="E117" s="328">
        <v>300000</v>
      </c>
      <c r="F117" s="478">
        <v>1</v>
      </c>
      <c r="G117" s="477" t="s">
        <v>1562</v>
      </c>
      <c r="H117" s="156"/>
    </row>
    <row r="118" spans="1:8">
      <c r="A118" s="331">
        <f t="shared" si="4"/>
        <v>7</v>
      </c>
      <c r="B118" s="332" t="s">
        <v>1304</v>
      </c>
      <c r="C118" s="333" t="s">
        <v>1114</v>
      </c>
      <c r="D118" s="479">
        <v>42186</v>
      </c>
      <c r="E118" s="335">
        <v>250000</v>
      </c>
      <c r="F118" s="481">
        <v>1</v>
      </c>
      <c r="G118" s="482" t="s">
        <v>1561</v>
      </c>
      <c r="H118" s="332" t="s">
        <v>177</v>
      </c>
    </row>
    <row r="119" spans="1:8" ht="15.75" thickBot="1">
      <c r="G119" s="446" t="s">
        <v>647</v>
      </c>
      <c r="H119" s="234">
        <f>SUM(E112:E118)</f>
        <v>2700000</v>
      </c>
    </row>
    <row r="120" spans="1:8" ht="15.75" thickTop="1"/>
    <row r="121" spans="1:8">
      <c r="A121" s="461" t="s">
        <v>6</v>
      </c>
      <c r="B121" s="140" t="s">
        <v>2</v>
      </c>
      <c r="C121" s="224" t="s">
        <v>3</v>
      </c>
      <c r="D121" s="461" t="s">
        <v>10</v>
      </c>
      <c r="E121" s="461" t="s">
        <v>4</v>
      </c>
      <c r="F121" s="180" t="s">
        <v>193</v>
      </c>
      <c r="G121" s="180" t="s">
        <v>25</v>
      </c>
      <c r="H121" s="193"/>
    </row>
    <row r="122" spans="1:8">
      <c r="A122" s="191">
        <v>1</v>
      </c>
      <c r="B122" s="34" t="s">
        <v>389</v>
      </c>
      <c r="C122" s="475">
        <v>980193</v>
      </c>
      <c r="D122" s="396">
        <v>42186</v>
      </c>
      <c r="E122" s="408">
        <v>1097500</v>
      </c>
      <c r="F122" s="21">
        <v>1</v>
      </c>
      <c r="G122" t="s">
        <v>1669</v>
      </c>
      <c r="H122" s="193"/>
    </row>
    <row r="123" spans="1:8">
      <c r="A123" s="191">
        <f>A122+1</f>
        <v>2</v>
      </c>
      <c r="B123" s="34" t="s">
        <v>389</v>
      </c>
      <c r="C123" s="475">
        <v>980193</v>
      </c>
      <c r="D123" s="396">
        <v>42186</v>
      </c>
      <c r="E123" s="408">
        <v>280000</v>
      </c>
      <c r="F123" s="21">
        <v>1</v>
      </c>
      <c r="G123" t="s">
        <v>1669</v>
      </c>
      <c r="H123" s="193"/>
    </row>
    <row r="124" spans="1:8">
      <c r="A124" s="191">
        <f>A123+1</f>
        <v>3</v>
      </c>
      <c r="B124" s="34" t="s">
        <v>389</v>
      </c>
      <c r="C124" s="475">
        <v>980193</v>
      </c>
      <c r="D124" s="396">
        <v>42186</v>
      </c>
      <c r="E124" s="408">
        <v>577500</v>
      </c>
      <c r="F124" s="21">
        <v>1</v>
      </c>
      <c r="G124" t="s">
        <v>1670</v>
      </c>
      <c r="H124" s="193"/>
    </row>
    <row r="125" spans="1:8">
      <c r="A125" s="191">
        <f>A124+1</f>
        <v>4</v>
      </c>
      <c r="B125" s="34" t="s">
        <v>389</v>
      </c>
      <c r="C125" s="475">
        <v>980193</v>
      </c>
      <c r="D125" s="396">
        <v>42186</v>
      </c>
      <c r="E125" s="408">
        <v>150000</v>
      </c>
      <c r="F125" s="21">
        <v>1</v>
      </c>
      <c r="G125" t="s">
        <v>1670</v>
      </c>
      <c r="H125" s="193"/>
    </row>
    <row r="126" spans="1:8">
      <c r="A126" s="191">
        <f>A125+1</f>
        <v>5</v>
      </c>
      <c r="B126" s="34" t="s">
        <v>1590</v>
      </c>
      <c r="C126" s="475">
        <v>973953</v>
      </c>
      <c r="D126" s="396">
        <v>42188</v>
      </c>
      <c r="E126" s="408">
        <v>1440000</v>
      </c>
      <c r="F126" s="21">
        <v>1</v>
      </c>
      <c r="G126" t="s">
        <v>1668</v>
      </c>
      <c r="H126" s="193"/>
    </row>
    <row r="127" spans="1:8">
      <c r="A127" s="191">
        <f>A126+1</f>
        <v>6</v>
      </c>
      <c r="B127" s="34" t="s">
        <v>1590</v>
      </c>
      <c r="C127" s="475">
        <v>973953</v>
      </c>
      <c r="D127" s="396">
        <v>42188</v>
      </c>
      <c r="E127" s="408">
        <v>485000</v>
      </c>
      <c r="F127" s="21">
        <v>1</v>
      </c>
      <c r="G127" t="s">
        <v>1668</v>
      </c>
      <c r="H127" s="193"/>
    </row>
    <row r="128" spans="1:8" ht="15.75" thickBot="1">
      <c r="A128" s="248"/>
      <c r="B128" s="248"/>
      <c r="C128" s="248"/>
      <c r="D128" s="248"/>
      <c r="E128" s="248"/>
      <c r="F128" s="248"/>
      <c r="G128" s="427" t="s">
        <v>768</v>
      </c>
      <c r="H128" s="188">
        <f>SUM(E122:E127)</f>
        <v>4030000</v>
      </c>
    </row>
    <row r="129" spans="1:10" ht="15.75" thickTop="1"/>
    <row r="130" spans="1:10">
      <c r="A130" s="461" t="s">
        <v>1203</v>
      </c>
      <c r="B130" s="140" t="s">
        <v>2</v>
      </c>
      <c r="C130" s="224" t="s">
        <v>3</v>
      </c>
      <c r="D130" s="461" t="s">
        <v>10</v>
      </c>
      <c r="E130" s="461" t="s">
        <v>4</v>
      </c>
      <c r="F130" s="180" t="s">
        <v>193</v>
      </c>
      <c r="G130" s="180" t="s">
        <v>25</v>
      </c>
      <c r="H130" s="193"/>
    </row>
    <row r="131" spans="1:10">
      <c r="A131" s="561">
        <v>1</v>
      </c>
      <c r="B131" s="329" t="s">
        <v>1200</v>
      </c>
      <c r="C131" s="475">
        <v>902859</v>
      </c>
      <c r="D131" s="327">
        <v>42191</v>
      </c>
      <c r="E131" s="543">
        <v>605000</v>
      </c>
      <c r="F131" s="357">
        <v>1</v>
      </c>
      <c r="G131" s="544" t="s">
        <v>1655</v>
      </c>
      <c r="H131" s="193"/>
    </row>
    <row r="132" spans="1:10">
      <c r="A132" s="191">
        <f>A131+1</f>
        <v>2</v>
      </c>
      <c r="B132" s="329" t="s">
        <v>1200</v>
      </c>
      <c r="C132" s="475">
        <v>902859</v>
      </c>
      <c r="D132" s="327">
        <v>42191</v>
      </c>
      <c r="E132" s="543">
        <v>547000</v>
      </c>
      <c r="F132" s="324">
        <v>1</v>
      </c>
      <c r="G132" s="329" t="s">
        <v>1655</v>
      </c>
      <c r="H132" s="193"/>
    </row>
    <row r="133" spans="1:10">
      <c r="A133" s="191">
        <f>A132+1</f>
        <v>3</v>
      </c>
      <c r="B133" s="329" t="s">
        <v>1200</v>
      </c>
      <c r="C133" s="478">
        <v>902859</v>
      </c>
      <c r="D133" s="327">
        <v>42191</v>
      </c>
      <c r="E133" s="558">
        <v>401000</v>
      </c>
      <c r="F133" s="324">
        <v>1</v>
      </c>
      <c r="G133" s="329" t="s">
        <v>1656</v>
      </c>
      <c r="H133" s="193"/>
    </row>
    <row r="134" spans="1:10">
      <c r="A134" s="191">
        <f>A133+1</f>
        <v>4</v>
      </c>
      <c r="B134" s="329" t="s">
        <v>1248</v>
      </c>
      <c r="C134" s="41" t="s">
        <v>1249</v>
      </c>
      <c r="D134" s="327">
        <v>42187</v>
      </c>
      <c r="E134" s="558">
        <v>654000</v>
      </c>
      <c r="F134" s="324">
        <v>1</v>
      </c>
      <c r="G134" s="329" t="s">
        <v>1657</v>
      </c>
      <c r="H134" s="193"/>
    </row>
    <row r="135" spans="1:10">
      <c r="A135" s="196">
        <f>A134+1</f>
        <v>5</v>
      </c>
      <c r="B135" s="337" t="s">
        <v>231</v>
      </c>
      <c r="C135" s="481">
        <v>970654</v>
      </c>
      <c r="D135" s="334">
        <v>42195</v>
      </c>
      <c r="E135" s="573">
        <v>336000</v>
      </c>
      <c r="F135" s="336">
        <v>1</v>
      </c>
      <c r="G135" s="337" t="s">
        <v>1658</v>
      </c>
      <c r="H135" s="554"/>
    </row>
    <row r="136" spans="1:10" ht="15.75" thickBot="1">
      <c r="B136" s="48"/>
      <c r="G136" s="440" t="s">
        <v>768</v>
      </c>
      <c r="H136" s="187">
        <f>SUM(E131:E135)</f>
        <v>2543000</v>
      </c>
    </row>
    <row r="137" spans="1:10" ht="15.75" thickTop="1"/>
    <row r="138" spans="1:10">
      <c r="A138" s="303" t="s">
        <v>1042</v>
      </c>
      <c r="B138" s="304" t="s">
        <v>2</v>
      </c>
      <c r="C138" s="305" t="s">
        <v>3</v>
      </c>
      <c r="D138" s="304" t="s">
        <v>10</v>
      </c>
      <c r="E138" s="304" t="s">
        <v>4</v>
      </c>
      <c r="F138" s="304" t="s">
        <v>193</v>
      </c>
      <c r="G138" s="304" t="s">
        <v>5</v>
      </c>
    </row>
    <row r="139" spans="1:10">
      <c r="A139" s="475">
        <v>1</v>
      </c>
      <c r="B139" s="34" t="s">
        <v>1662</v>
      </c>
      <c r="C139" s="21">
        <v>975361</v>
      </c>
      <c r="D139" s="494">
        <v>42192</v>
      </c>
      <c r="E139" s="500">
        <v>233230</v>
      </c>
      <c r="F139" s="475">
        <v>1</v>
      </c>
      <c r="G139" s="34" t="s">
        <v>1665</v>
      </c>
    </row>
    <row r="140" spans="1:10" ht="15.75" thickBot="1">
      <c r="A140" s="248"/>
      <c r="B140" s="248"/>
      <c r="C140" s="248"/>
      <c r="D140" s="248"/>
      <c r="E140" s="248"/>
      <c r="F140" s="248"/>
      <c r="G140" s="427" t="s">
        <v>647</v>
      </c>
      <c r="H140" s="188">
        <f>SUM(E139:E139)</f>
        <v>233230</v>
      </c>
    </row>
    <row r="141" spans="1:10" ht="15.75" thickTop="1"/>
    <row r="143" spans="1:10">
      <c r="J143" s="7"/>
    </row>
    <row r="145" spans="1:12">
      <c r="A145" s="157" t="s">
        <v>487</v>
      </c>
      <c r="B145" s="156"/>
      <c r="C145" s="158" t="s">
        <v>83</v>
      </c>
    </row>
    <row r="146" spans="1:12">
      <c r="A146" s="159" t="s">
        <v>85</v>
      </c>
      <c r="B146" s="156"/>
      <c r="C146" s="160" t="s">
        <v>86</v>
      </c>
      <c r="L146" s="7"/>
    </row>
  </sheetData>
  <mergeCells count="2">
    <mergeCell ref="A1:F1"/>
    <mergeCell ref="A2:F2"/>
  </mergeCells>
  <pageMargins left="0.7" right="0.7" top="0.75" bottom="0.75" header="0.3" footer="0.3"/>
  <pageSetup scale="59" orientation="portrait" horizontalDpi="4294967292" verticalDpi="72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0"/>
  <sheetViews>
    <sheetView topLeftCell="A120" workbookViewId="0">
      <selection sqref="A1:J132"/>
    </sheetView>
  </sheetViews>
  <sheetFormatPr defaultRowHeight="15"/>
  <cols>
    <col min="2" max="2" width="24.28515625" customWidth="1"/>
    <col min="4" max="4" width="10.42578125" customWidth="1"/>
    <col min="5" max="5" width="18.140625" customWidth="1"/>
    <col min="6" max="6" width="10.5703125" customWidth="1"/>
    <col min="7" max="7" width="22.42578125" customWidth="1"/>
    <col min="8" max="8" width="17.140625" customWidth="1"/>
  </cols>
  <sheetData>
    <row r="1" spans="1:10" ht="17.25">
      <c r="A1" s="1985" t="s">
        <v>0</v>
      </c>
      <c r="B1" s="1985"/>
      <c r="C1" s="1985"/>
      <c r="D1" s="1985"/>
      <c r="E1" s="1985"/>
      <c r="F1" s="1985"/>
    </row>
    <row r="2" spans="1:10" ht="17.25">
      <c r="A2" s="1985" t="s">
        <v>1671</v>
      </c>
      <c r="B2" s="1985"/>
      <c r="C2" s="1985"/>
      <c r="D2" s="1985"/>
      <c r="E2" s="1985"/>
      <c r="F2" s="1985"/>
    </row>
    <row r="4" spans="1:10">
      <c r="A4" s="253" t="s">
        <v>7</v>
      </c>
      <c r="B4" s="180" t="s">
        <v>2</v>
      </c>
      <c r="C4" s="223" t="s">
        <v>3</v>
      </c>
      <c r="D4" s="304" t="s">
        <v>10</v>
      </c>
      <c r="E4" s="208" t="s">
        <v>4</v>
      </c>
      <c r="F4" s="304" t="s">
        <v>730</v>
      </c>
      <c r="G4" s="180" t="s">
        <v>25</v>
      </c>
      <c r="H4" s="143"/>
    </row>
    <row r="5" spans="1:10">
      <c r="A5" s="326">
        <v>1</v>
      </c>
      <c r="B5" s="321" t="s">
        <v>1044</v>
      </c>
      <c r="C5" s="527" t="s">
        <v>1058</v>
      </c>
      <c r="D5" s="330">
        <v>42186</v>
      </c>
      <c r="E5" s="328">
        <v>500000</v>
      </c>
      <c r="F5" s="478">
        <v>1</v>
      </c>
      <c r="G5" s="477" t="s">
        <v>1348</v>
      </c>
      <c r="H5" s="156"/>
    </row>
    <row r="6" spans="1:10">
      <c r="A6" s="326">
        <f t="shared" ref="A6:A11" si="0">A5+1</f>
        <v>2</v>
      </c>
      <c r="B6" s="321" t="s">
        <v>1044</v>
      </c>
      <c r="C6" s="527" t="s">
        <v>1058</v>
      </c>
      <c r="D6" s="330">
        <v>42198</v>
      </c>
      <c r="E6" s="328">
        <v>300000</v>
      </c>
      <c r="F6" s="478">
        <v>1</v>
      </c>
      <c r="G6" s="477" t="s">
        <v>1353</v>
      </c>
      <c r="H6" s="156"/>
    </row>
    <row r="7" spans="1:10">
      <c r="A7" s="326">
        <f t="shared" si="0"/>
        <v>3</v>
      </c>
      <c r="B7" s="34" t="s">
        <v>234</v>
      </c>
      <c r="C7" s="537">
        <v>913622</v>
      </c>
      <c r="D7" s="417">
        <v>42198</v>
      </c>
      <c r="E7" s="408">
        <v>800000</v>
      </c>
      <c r="F7" s="21">
        <v>1</v>
      </c>
      <c r="G7" t="s">
        <v>1698</v>
      </c>
      <c r="H7" s="156"/>
    </row>
    <row r="8" spans="1:10">
      <c r="A8" s="326">
        <f t="shared" si="0"/>
        <v>4</v>
      </c>
      <c r="B8" s="321" t="s">
        <v>1678</v>
      </c>
      <c r="C8" s="41" t="s">
        <v>1699</v>
      </c>
      <c r="D8" s="330">
        <v>42200</v>
      </c>
      <c r="E8" s="328">
        <v>200000</v>
      </c>
      <c r="F8" s="478">
        <v>1</v>
      </c>
      <c r="G8" s="477" t="s">
        <v>1349</v>
      </c>
      <c r="H8" s="156"/>
    </row>
    <row r="9" spans="1:10">
      <c r="A9" s="326">
        <f t="shared" si="0"/>
        <v>5</v>
      </c>
      <c r="B9" s="321" t="s">
        <v>140</v>
      </c>
      <c r="C9" s="41" t="s">
        <v>159</v>
      </c>
      <c r="D9" s="330">
        <v>42200</v>
      </c>
      <c r="E9" s="328">
        <v>500000</v>
      </c>
      <c r="F9" s="478">
        <v>1</v>
      </c>
      <c r="G9" s="477" t="s">
        <v>1348</v>
      </c>
      <c r="H9" s="156"/>
    </row>
    <row r="10" spans="1:10">
      <c r="A10" s="326">
        <f t="shared" si="0"/>
        <v>6</v>
      </c>
      <c r="B10" s="321" t="s">
        <v>1679</v>
      </c>
      <c r="C10" s="41" t="s">
        <v>907</v>
      </c>
      <c r="D10" s="330">
        <v>42200</v>
      </c>
      <c r="E10" s="328">
        <v>200000</v>
      </c>
      <c r="F10" s="478">
        <v>1</v>
      </c>
      <c r="G10" s="477" t="s">
        <v>1349</v>
      </c>
      <c r="H10" s="156"/>
    </row>
    <row r="11" spans="1:10">
      <c r="A11" s="326">
        <f t="shared" si="0"/>
        <v>7</v>
      </c>
      <c r="B11" s="321" t="s">
        <v>1679</v>
      </c>
      <c r="C11" s="41" t="s">
        <v>907</v>
      </c>
      <c r="D11" s="330">
        <v>42200</v>
      </c>
      <c r="E11" s="328">
        <v>500000</v>
      </c>
      <c r="F11" s="478">
        <v>1</v>
      </c>
      <c r="G11" s="477" t="s">
        <v>1348</v>
      </c>
      <c r="H11" s="156"/>
    </row>
    <row r="12" spans="1:10">
      <c r="A12" s="326">
        <f t="shared" ref="A12:A21" si="1">A11+1</f>
        <v>8</v>
      </c>
      <c r="B12" s="321" t="s">
        <v>1679</v>
      </c>
      <c r="C12" s="41" t="s">
        <v>907</v>
      </c>
      <c r="D12" s="330">
        <v>42200</v>
      </c>
      <c r="E12" s="328">
        <v>100000</v>
      </c>
      <c r="F12" s="478">
        <v>1</v>
      </c>
      <c r="G12" s="477" t="s">
        <v>1351</v>
      </c>
      <c r="H12" s="156"/>
    </row>
    <row r="13" spans="1:10">
      <c r="A13" s="326">
        <f t="shared" si="1"/>
        <v>9</v>
      </c>
      <c r="B13" s="321" t="s">
        <v>1044</v>
      </c>
      <c r="C13" s="576" t="s">
        <v>1058</v>
      </c>
      <c r="D13" s="396">
        <v>42207</v>
      </c>
      <c r="E13" s="328">
        <v>300000</v>
      </c>
      <c r="F13" s="326">
        <v>1</v>
      </c>
      <c r="G13" s="477" t="s">
        <v>1353</v>
      </c>
      <c r="H13" s="156"/>
    </row>
    <row r="14" spans="1:10">
      <c r="A14" s="326">
        <f t="shared" si="1"/>
        <v>10</v>
      </c>
      <c r="B14" s="321" t="s">
        <v>63</v>
      </c>
      <c r="C14" s="537" t="s">
        <v>27</v>
      </c>
      <c r="D14" s="396">
        <v>42208</v>
      </c>
      <c r="E14" s="328">
        <v>50000</v>
      </c>
      <c r="F14" s="326">
        <v>1</v>
      </c>
      <c r="G14" s="477" t="s">
        <v>1350</v>
      </c>
      <c r="H14" s="156"/>
      <c r="J14" s="7"/>
    </row>
    <row r="15" spans="1:10">
      <c r="A15" s="326">
        <f t="shared" si="1"/>
        <v>11</v>
      </c>
      <c r="B15" s="321" t="s">
        <v>1659</v>
      </c>
      <c r="C15" s="551">
        <v>914013</v>
      </c>
      <c r="D15" s="330">
        <v>42209</v>
      </c>
      <c r="E15" s="328">
        <v>250000</v>
      </c>
      <c r="F15" s="478">
        <v>1</v>
      </c>
      <c r="G15" s="477" t="s">
        <v>1461</v>
      </c>
      <c r="H15" s="156"/>
      <c r="J15" s="7"/>
    </row>
    <row r="16" spans="1:10">
      <c r="A16" s="326">
        <f t="shared" si="1"/>
        <v>12</v>
      </c>
      <c r="B16" s="321" t="s">
        <v>49</v>
      </c>
      <c r="C16" s="525" t="s">
        <v>43</v>
      </c>
      <c r="D16" s="330">
        <v>42209</v>
      </c>
      <c r="E16" s="328">
        <v>500000</v>
      </c>
      <c r="F16" s="478">
        <v>1</v>
      </c>
      <c r="G16" s="477" t="s">
        <v>1348</v>
      </c>
      <c r="H16" s="321"/>
      <c r="J16" s="7"/>
    </row>
    <row r="17" spans="1:12">
      <c r="A17" s="326">
        <f t="shared" si="1"/>
        <v>13</v>
      </c>
      <c r="B17" s="321" t="s">
        <v>810</v>
      </c>
      <c r="C17" s="41" t="s">
        <v>719</v>
      </c>
      <c r="D17" s="330">
        <v>42209</v>
      </c>
      <c r="E17" s="328">
        <v>600000</v>
      </c>
      <c r="F17" s="478">
        <v>1</v>
      </c>
      <c r="G17" s="477" t="s">
        <v>1693</v>
      </c>
      <c r="H17" s="321"/>
      <c r="J17" s="7"/>
      <c r="L17" s="7"/>
    </row>
    <row r="18" spans="1:12">
      <c r="A18" s="326">
        <f t="shared" si="1"/>
        <v>14</v>
      </c>
      <c r="B18" s="321" t="s">
        <v>118</v>
      </c>
      <c r="C18" s="537" t="s">
        <v>93</v>
      </c>
      <c r="D18" s="494">
        <v>42210</v>
      </c>
      <c r="E18" s="328">
        <v>53000</v>
      </c>
      <c r="F18" s="478">
        <v>1</v>
      </c>
      <c r="G18" s="477" t="s">
        <v>1350</v>
      </c>
      <c r="H18" s="321"/>
      <c r="J18" s="7"/>
    </row>
    <row r="19" spans="1:12">
      <c r="A19" s="326">
        <f t="shared" si="1"/>
        <v>15</v>
      </c>
      <c r="B19" s="321" t="s">
        <v>89</v>
      </c>
      <c r="C19" s="524" t="s">
        <v>90</v>
      </c>
      <c r="D19" s="330">
        <v>42212</v>
      </c>
      <c r="E19" s="328">
        <v>500000</v>
      </c>
      <c r="F19" s="478">
        <v>1</v>
      </c>
      <c r="G19" s="477" t="s">
        <v>1348</v>
      </c>
      <c r="H19" s="321"/>
      <c r="J19" s="7"/>
    </row>
    <row r="20" spans="1:12">
      <c r="A20" s="326">
        <f t="shared" si="1"/>
        <v>16</v>
      </c>
      <c r="B20" s="321" t="s">
        <v>807</v>
      </c>
      <c r="C20" s="525" t="s">
        <v>976</v>
      </c>
      <c r="D20" s="330">
        <v>42214</v>
      </c>
      <c r="E20" s="328">
        <v>150000</v>
      </c>
      <c r="F20" s="478">
        <v>1</v>
      </c>
      <c r="G20" s="477" t="s">
        <v>1354</v>
      </c>
      <c r="H20" s="321"/>
      <c r="J20" s="7"/>
    </row>
    <row r="21" spans="1:12">
      <c r="A21" s="326">
        <f t="shared" si="1"/>
        <v>17</v>
      </c>
      <c r="B21" s="321" t="s">
        <v>893</v>
      </c>
      <c r="C21" s="527" t="s">
        <v>69</v>
      </c>
      <c r="D21" s="330">
        <v>42216</v>
      </c>
      <c r="E21" s="328">
        <v>100000</v>
      </c>
      <c r="F21" s="478">
        <v>1</v>
      </c>
      <c r="G21" s="477" t="s">
        <v>1351</v>
      </c>
      <c r="H21" s="321"/>
      <c r="J21" s="7"/>
    </row>
    <row r="22" spans="1:12">
      <c r="A22" s="248"/>
      <c r="B22" s="248"/>
      <c r="C22" s="248"/>
      <c r="D22" s="248"/>
      <c r="E22" s="248"/>
      <c r="F22" s="248"/>
      <c r="G22" s="427" t="s">
        <v>768</v>
      </c>
      <c r="H22" s="575">
        <f>SUM(E5:E21)</f>
        <v>5603000</v>
      </c>
      <c r="J22" s="7"/>
    </row>
    <row r="23" spans="1:12">
      <c r="H23" s="321"/>
    </row>
    <row r="24" spans="1:12">
      <c r="A24" s="461" t="s">
        <v>9</v>
      </c>
      <c r="B24" s="140" t="s">
        <v>2</v>
      </c>
      <c r="C24" s="224" t="s">
        <v>3</v>
      </c>
      <c r="D24" s="461" t="s">
        <v>10</v>
      </c>
      <c r="E24" s="461" t="s">
        <v>4</v>
      </c>
      <c r="F24" s="180" t="s">
        <v>193</v>
      </c>
      <c r="G24" s="180" t="s">
        <v>25</v>
      </c>
    </row>
    <row r="25" spans="1:12">
      <c r="A25" s="191">
        <v>1</v>
      </c>
      <c r="B25" s="321" t="s">
        <v>151</v>
      </c>
      <c r="C25" s="41" t="s">
        <v>272</v>
      </c>
      <c r="D25" s="309">
        <v>42207</v>
      </c>
      <c r="E25" s="543">
        <v>77640</v>
      </c>
      <c r="F25" s="146">
        <v>1</v>
      </c>
      <c r="G25" s="477" t="s">
        <v>1680</v>
      </c>
    </row>
    <row r="26" spans="1:12">
      <c r="A26" s="191">
        <f>A25+1</f>
        <v>2</v>
      </c>
      <c r="B26" s="321" t="s">
        <v>188</v>
      </c>
      <c r="C26" s="41" t="s">
        <v>189</v>
      </c>
      <c r="D26" s="309">
        <v>42207</v>
      </c>
      <c r="E26" s="543">
        <v>10140</v>
      </c>
      <c r="F26" s="146">
        <v>1</v>
      </c>
      <c r="G26" s="477" t="s">
        <v>1681</v>
      </c>
      <c r="H26" s="193"/>
    </row>
    <row r="27" spans="1:12">
      <c r="A27" s="191">
        <f t="shared" ref="A27:A37" si="2">A26+1</f>
        <v>3</v>
      </c>
      <c r="B27" s="321" t="s">
        <v>162</v>
      </c>
      <c r="C27" s="41" t="s">
        <v>163</v>
      </c>
      <c r="D27" s="309">
        <v>42207</v>
      </c>
      <c r="E27" s="543">
        <v>57640</v>
      </c>
      <c r="F27" s="146">
        <v>1</v>
      </c>
      <c r="G27" s="477" t="s">
        <v>1682</v>
      </c>
      <c r="H27" s="193"/>
    </row>
    <row r="28" spans="1:12">
      <c r="A28" s="191">
        <f t="shared" si="2"/>
        <v>4</v>
      </c>
      <c r="B28" s="321" t="s">
        <v>702</v>
      </c>
      <c r="C28" s="144" t="s">
        <v>705</v>
      </c>
      <c r="D28" s="309">
        <v>42207</v>
      </c>
      <c r="E28" s="543">
        <v>161140</v>
      </c>
      <c r="F28" s="146">
        <v>1</v>
      </c>
      <c r="G28" s="477" t="s">
        <v>1683</v>
      </c>
      <c r="H28" s="193"/>
    </row>
    <row r="29" spans="1:12">
      <c r="A29" s="191">
        <f t="shared" si="2"/>
        <v>5</v>
      </c>
      <c r="B29" s="321" t="s">
        <v>602</v>
      </c>
      <c r="C29" s="41" t="s">
        <v>601</v>
      </c>
      <c r="D29" s="309">
        <v>42207</v>
      </c>
      <c r="E29" s="543">
        <v>60140</v>
      </c>
      <c r="F29" s="146">
        <v>1</v>
      </c>
      <c r="G29" s="477" t="s">
        <v>1684</v>
      </c>
      <c r="H29" s="193"/>
    </row>
    <row r="30" spans="1:12">
      <c r="A30" s="191">
        <f t="shared" si="2"/>
        <v>6</v>
      </c>
      <c r="B30" s="321" t="s">
        <v>1441</v>
      </c>
      <c r="C30" s="21">
        <v>971137</v>
      </c>
      <c r="D30" s="309">
        <v>42207</v>
      </c>
      <c r="E30" s="543">
        <v>10140</v>
      </c>
      <c r="F30" s="146">
        <v>1</v>
      </c>
      <c r="G30" s="477" t="s">
        <v>1685</v>
      </c>
      <c r="H30" s="193"/>
    </row>
    <row r="31" spans="1:12">
      <c r="A31" s="191">
        <f t="shared" si="2"/>
        <v>7</v>
      </c>
      <c r="B31" s="321" t="s">
        <v>1441</v>
      </c>
      <c r="C31" s="21">
        <v>971137</v>
      </c>
      <c r="D31" s="309">
        <v>42207</v>
      </c>
      <c r="E31" s="543">
        <v>10140</v>
      </c>
      <c r="F31" s="146">
        <v>1</v>
      </c>
      <c r="G31" s="477" t="s">
        <v>1685</v>
      </c>
      <c r="H31" s="193"/>
    </row>
    <row r="32" spans="1:12">
      <c r="A32" s="191">
        <f t="shared" si="2"/>
        <v>8</v>
      </c>
      <c r="B32" s="321" t="s">
        <v>1441</v>
      </c>
      <c r="C32" s="21">
        <v>971137</v>
      </c>
      <c r="D32" s="309">
        <v>42207</v>
      </c>
      <c r="E32" s="543">
        <v>13740</v>
      </c>
      <c r="F32" s="146">
        <v>1</v>
      </c>
      <c r="G32" s="34" t="s">
        <v>1686</v>
      </c>
      <c r="H32" s="193"/>
    </row>
    <row r="33" spans="1:10">
      <c r="A33" s="191">
        <f t="shared" si="2"/>
        <v>9</v>
      </c>
      <c r="B33" s="329" t="s">
        <v>970</v>
      </c>
      <c r="C33" s="551" t="s">
        <v>969</v>
      </c>
      <c r="D33" s="309">
        <v>42207</v>
      </c>
      <c r="E33" s="543">
        <v>52540</v>
      </c>
      <c r="F33" s="146">
        <v>1</v>
      </c>
      <c r="G33" s="329" t="s">
        <v>1687</v>
      </c>
      <c r="H33" s="193"/>
    </row>
    <row r="34" spans="1:10">
      <c r="A34" s="191">
        <f t="shared" si="2"/>
        <v>10</v>
      </c>
      <c r="B34" s="329" t="s">
        <v>807</v>
      </c>
      <c r="C34" s="525" t="s">
        <v>976</v>
      </c>
      <c r="D34" s="309">
        <v>42207</v>
      </c>
      <c r="E34" s="543">
        <v>24390</v>
      </c>
      <c r="F34" s="146">
        <v>1</v>
      </c>
      <c r="G34" s="329" t="s">
        <v>1688</v>
      </c>
      <c r="H34" s="193"/>
      <c r="J34" s="7"/>
    </row>
    <row r="35" spans="1:10">
      <c r="A35" s="191">
        <f t="shared" si="2"/>
        <v>11</v>
      </c>
      <c r="B35" s="321" t="s">
        <v>188</v>
      </c>
      <c r="C35" s="41" t="s">
        <v>189</v>
      </c>
      <c r="D35" s="309">
        <v>42207</v>
      </c>
      <c r="E35" s="543">
        <v>67890</v>
      </c>
      <c r="F35" s="146">
        <v>1</v>
      </c>
      <c r="G35" s="329" t="s">
        <v>1689</v>
      </c>
      <c r="H35" s="193"/>
    </row>
    <row r="36" spans="1:10">
      <c r="A36" s="191">
        <f t="shared" si="2"/>
        <v>12</v>
      </c>
      <c r="B36" s="321" t="s">
        <v>954</v>
      </c>
      <c r="C36" s="41" t="s">
        <v>955</v>
      </c>
      <c r="D36" s="309">
        <v>42207</v>
      </c>
      <c r="E36" s="543">
        <v>43940</v>
      </c>
      <c r="F36" s="146">
        <v>1</v>
      </c>
      <c r="G36" s="477" t="s">
        <v>1690</v>
      </c>
      <c r="H36" s="193"/>
    </row>
    <row r="37" spans="1:10">
      <c r="A37" s="196">
        <f t="shared" si="2"/>
        <v>13</v>
      </c>
      <c r="B37" s="332" t="s">
        <v>957</v>
      </c>
      <c r="C37" s="333" t="s">
        <v>962</v>
      </c>
      <c r="D37" s="479">
        <v>42207</v>
      </c>
      <c r="E37" s="503">
        <v>42300</v>
      </c>
      <c r="F37" s="336">
        <v>1</v>
      </c>
      <c r="G37" s="337" t="s">
        <v>1691</v>
      </c>
      <c r="H37" s="193"/>
    </row>
    <row r="38" spans="1:10" ht="15.75" thickBot="1">
      <c r="B38" s="48"/>
      <c r="G38" s="440" t="s">
        <v>768</v>
      </c>
      <c r="H38" s="188">
        <f>SUM(E25:E37)</f>
        <v>631780</v>
      </c>
    </row>
    <row r="39" spans="1:10" ht="15.75" thickTop="1">
      <c r="H39" s="193"/>
    </row>
    <row r="40" spans="1:10">
      <c r="A40" s="304" t="s">
        <v>8</v>
      </c>
      <c r="B40" s="304" t="s">
        <v>2</v>
      </c>
      <c r="C40" s="305" t="s">
        <v>3</v>
      </c>
      <c r="D40" s="441" t="s">
        <v>10</v>
      </c>
      <c r="E40" s="442" t="s">
        <v>4</v>
      </c>
      <c r="F40" s="304" t="s">
        <v>730</v>
      </c>
      <c r="G40" s="443" t="s">
        <v>25</v>
      </c>
    </row>
    <row r="41" spans="1:10">
      <c r="A41" s="191">
        <v>1</v>
      </c>
      <c r="B41" s="477" t="s">
        <v>138</v>
      </c>
      <c r="C41" s="41" t="s">
        <v>137</v>
      </c>
      <c r="D41" s="309">
        <v>42195</v>
      </c>
      <c r="E41" s="201">
        <v>26500</v>
      </c>
      <c r="F41" s="324">
        <v>1</v>
      </c>
      <c r="G41" s="213" t="s">
        <v>1672</v>
      </c>
    </row>
    <row r="42" spans="1:10">
      <c r="A42" s="191">
        <v>2</v>
      </c>
      <c r="B42" s="321" t="s">
        <v>138</v>
      </c>
      <c r="C42" s="41" t="s">
        <v>137</v>
      </c>
      <c r="D42" s="309">
        <v>42195</v>
      </c>
      <c r="E42" s="201">
        <v>51000</v>
      </c>
      <c r="F42" s="324">
        <v>1</v>
      </c>
      <c r="G42" s="213" t="s">
        <v>1673</v>
      </c>
      <c r="H42" s="143"/>
    </row>
    <row r="43" spans="1:10">
      <c r="A43" s="191">
        <v>3</v>
      </c>
      <c r="B43" s="321" t="s">
        <v>138</v>
      </c>
      <c r="C43" s="41" t="s">
        <v>137</v>
      </c>
      <c r="D43" s="309">
        <v>42195</v>
      </c>
      <c r="E43" s="201">
        <v>51000</v>
      </c>
      <c r="F43" s="324">
        <v>1</v>
      </c>
      <c r="G43" s="213" t="s">
        <v>1110</v>
      </c>
      <c r="H43" s="143"/>
    </row>
    <row r="44" spans="1:10">
      <c r="A44" s="191">
        <v>4</v>
      </c>
      <c r="B44" s="477" t="s">
        <v>118</v>
      </c>
      <c r="C44" s="551" t="s">
        <v>93</v>
      </c>
      <c r="D44" s="309">
        <v>42198</v>
      </c>
      <c r="E44" s="201">
        <v>11100</v>
      </c>
      <c r="F44" s="324">
        <v>1</v>
      </c>
      <c r="G44" s="213" t="s">
        <v>1520</v>
      </c>
      <c r="H44" s="143"/>
    </row>
    <row r="45" spans="1:10">
      <c r="A45" s="191">
        <v>5</v>
      </c>
      <c r="B45" s="477" t="s">
        <v>118</v>
      </c>
      <c r="C45" s="551" t="s">
        <v>93</v>
      </c>
      <c r="D45" s="309">
        <v>42198</v>
      </c>
      <c r="E45" s="201">
        <v>11100</v>
      </c>
      <c r="F45" s="324">
        <v>1</v>
      </c>
      <c r="G45" s="213" t="s">
        <v>1520</v>
      </c>
      <c r="H45" s="143"/>
    </row>
    <row r="46" spans="1:10">
      <c r="A46" s="191">
        <v>6</v>
      </c>
      <c r="B46" s="477" t="s">
        <v>971</v>
      </c>
      <c r="C46" s="537">
        <v>912218</v>
      </c>
      <c r="D46" s="309">
        <v>42199</v>
      </c>
      <c r="E46" s="201">
        <v>11600</v>
      </c>
      <c r="F46" s="324">
        <v>1</v>
      </c>
      <c r="G46" s="213" t="s">
        <v>1056</v>
      </c>
      <c r="H46" s="143"/>
    </row>
    <row r="47" spans="1:10">
      <c r="A47" s="191">
        <v>7</v>
      </c>
      <c r="B47" s="477" t="s">
        <v>118</v>
      </c>
      <c r="C47" s="498" t="s">
        <v>93</v>
      </c>
      <c r="D47" s="396">
        <v>42200</v>
      </c>
      <c r="E47" s="201">
        <v>26100</v>
      </c>
      <c r="F47" s="324">
        <v>1</v>
      </c>
      <c r="G47" s="213" t="s">
        <v>1672</v>
      </c>
      <c r="H47" s="143"/>
    </row>
    <row r="48" spans="1:10">
      <c r="A48" s="191">
        <v>8</v>
      </c>
      <c r="B48" s="477" t="s">
        <v>118</v>
      </c>
      <c r="C48" s="529" t="s">
        <v>93</v>
      </c>
      <c r="D48" s="417">
        <v>42200</v>
      </c>
      <c r="E48" s="201">
        <v>51000</v>
      </c>
      <c r="F48" s="324">
        <v>1</v>
      </c>
      <c r="G48" s="213" t="s">
        <v>1037</v>
      </c>
      <c r="H48" s="143"/>
    </row>
    <row r="49" spans="1:8">
      <c r="A49" s="191">
        <v>9</v>
      </c>
      <c r="B49" s="477" t="s">
        <v>118</v>
      </c>
      <c r="C49" s="537" t="s">
        <v>93</v>
      </c>
      <c r="D49" s="417">
        <v>42200</v>
      </c>
      <c r="E49" s="201">
        <v>26100</v>
      </c>
      <c r="F49" s="324">
        <v>1</v>
      </c>
      <c r="G49" s="213" t="s">
        <v>1672</v>
      </c>
      <c r="H49" s="143"/>
    </row>
    <row r="50" spans="1:8">
      <c r="A50" s="191">
        <v>10</v>
      </c>
      <c r="B50" s="477" t="s">
        <v>971</v>
      </c>
      <c r="C50" s="537">
        <v>912218</v>
      </c>
      <c r="D50" s="417">
        <v>42200</v>
      </c>
      <c r="E50" s="201">
        <v>26500</v>
      </c>
      <c r="F50" s="324">
        <v>1</v>
      </c>
      <c r="G50" s="213" t="s">
        <v>543</v>
      </c>
      <c r="H50" s="143"/>
    </row>
    <row r="51" spans="1:8">
      <c r="A51" s="191">
        <f>A50+1</f>
        <v>11</v>
      </c>
      <c r="B51" s="477" t="s">
        <v>971</v>
      </c>
      <c r="C51" s="537">
        <v>912218</v>
      </c>
      <c r="D51" s="417">
        <v>42200</v>
      </c>
      <c r="E51" s="201">
        <v>26500</v>
      </c>
      <c r="F51" s="324">
        <v>1</v>
      </c>
      <c r="G51" s="213" t="s">
        <v>543</v>
      </c>
      <c r="H51" s="143"/>
    </row>
    <row r="52" spans="1:8">
      <c r="A52" s="191">
        <f t="shared" ref="A52:A98" si="3">A51+1</f>
        <v>12</v>
      </c>
      <c r="B52" s="477" t="s">
        <v>89</v>
      </c>
      <c r="C52" s="524" t="s">
        <v>90</v>
      </c>
      <c r="D52" s="417">
        <v>42200</v>
      </c>
      <c r="E52" s="201">
        <v>11600</v>
      </c>
      <c r="F52" s="324">
        <v>1</v>
      </c>
      <c r="G52" s="213" t="s">
        <v>1052</v>
      </c>
      <c r="H52" s="143"/>
    </row>
    <row r="53" spans="1:8">
      <c r="A53" s="191">
        <f t="shared" si="3"/>
        <v>13</v>
      </c>
      <c r="B53" s="477" t="s">
        <v>89</v>
      </c>
      <c r="C53" s="524" t="s">
        <v>90</v>
      </c>
      <c r="D53" s="417">
        <v>42200</v>
      </c>
      <c r="E53" s="201">
        <v>26500</v>
      </c>
      <c r="F53" s="324">
        <v>1</v>
      </c>
      <c r="G53" s="213" t="s">
        <v>543</v>
      </c>
      <c r="H53" s="143"/>
    </row>
    <row r="54" spans="1:8">
      <c r="A54" s="191">
        <f t="shared" si="3"/>
        <v>14</v>
      </c>
      <c r="B54" s="477" t="s">
        <v>89</v>
      </c>
      <c r="C54" s="524" t="s">
        <v>90</v>
      </c>
      <c r="D54" s="417">
        <v>42200</v>
      </c>
      <c r="E54" s="201">
        <v>26500</v>
      </c>
      <c r="F54" s="324">
        <v>1</v>
      </c>
      <c r="G54" s="213" t="s">
        <v>543</v>
      </c>
      <c r="H54" s="143"/>
    </row>
    <row r="55" spans="1:8">
      <c r="A55" s="191">
        <f t="shared" si="3"/>
        <v>15</v>
      </c>
      <c r="B55" s="477" t="s">
        <v>89</v>
      </c>
      <c r="C55" s="524" t="s">
        <v>90</v>
      </c>
      <c r="D55" s="417">
        <v>42200</v>
      </c>
      <c r="E55" s="201">
        <v>26500</v>
      </c>
      <c r="F55" s="324">
        <v>1</v>
      </c>
      <c r="G55" s="213" t="s">
        <v>545</v>
      </c>
      <c r="H55" s="143"/>
    </row>
    <row r="56" spans="1:8">
      <c r="A56" s="191">
        <f t="shared" si="3"/>
        <v>16</v>
      </c>
      <c r="B56" s="477" t="s">
        <v>1328</v>
      </c>
      <c r="C56" s="524" t="s">
        <v>1701</v>
      </c>
      <c r="D56" s="417">
        <v>42200</v>
      </c>
      <c r="E56" s="201">
        <v>26500</v>
      </c>
      <c r="F56" s="324">
        <v>1</v>
      </c>
      <c r="G56" s="213" t="s">
        <v>1672</v>
      </c>
      <c r="H56" s="143"/>
    </row>
    <row r="57" spans="1:8">
      <c r="A57" s="191">
        <f t="shared" si="3"/>
        <v>17</v>
      </c>
      <c r="B57" s="477" t="s">
        <v>1328</v>
      </c>
      <c r="C57" s="524" t="s">
        <v>1701</v>
      </c>
      <c r="D57" s="417">
        <v>42200</v>
      </c>
      <c r="E57" s="201">
        <v>11500</v>
      </c>
      <c r="F57" s="324">
        <v>1</v>
      </c>
      <c r="G57" s="213" t="s">
        <v>1674</v>
      </c>
      <c r="H57" s="143"/>
    </row>
    <row r="58" spans="1:8">
      <c r="A58" s="191">
        <f t="shared" si="3"/>
        <v>18</v>
      </c>
      <c r="B58" s="477" t="s">
        <v>89</v>
      </c>
      <c r="C58" s="524" t="s">
        <v>90</v>
      </c>
      <c r="D58" s="417">
        <v>42207</v>
      </c>
      <c r="E58" s="201">
        <v>11600</v>
      </c>
      <c r="F58" s="324">
        <v>1</v>
      </c>
      <c r="G58" s="213" t="s">
        <v>1052</v>
      </c>
      <c r="H58" s="143"/>
    </row>
    <row r="59" spans="1:8">
      <c r="A59" s="191">
        <f t="shared" si="3"/>
        <v>19</v>
      </c>
      <c r="B59" s="477" t="s">
        <v>89</v>
      </c>
      <c r="C59" s="524" t="s">
        <v>90</v>
      </c>
      <c r="D59" s="417">
        <v>42207</v>
      </c>
      <c r="E59" s="201">
        <v>11500</v>
      </c>
      <c r="F59" s="324">
        <v>1</v>
      </c>
      <c r="G59" s="213" t="s">
        <v>1675</v>
      </c>
      <c r="H59" s="143"/>
    </row>
    <row r="60" spans="1:8">
      <c r="A60" s="191">
        <f t="shared" si="3"/>
        <v>20</v>
      </c>
      <c r="B60" s="477" t="s">
        <v>89</v>
      </c>
      <c r="C60" s="524" t="s">
        <v>90</v>
      </c>
      <c r="D60" s="417">
        <v>42207</v>
      </c>
      <c r="E60" s="201">
        <v>51000</v>
      </c>
      <c r="F60" s="324">
        <v>1</v>
      </c>
      <c r="G60" s="213" t="s">
        <v>1110</v>
      </c>
      <c r="H60" s="143"/>
    </row>
    <row r="61" spans="1:8">
      <c r="A61" s="191">
        <f t="shared" si="3"/>
        <v>21</v>
      </c>
      <c r="B61" s="477" t="s">
        <v>89</v>
      </c>
      <c r="C61" s="524" t="s">
        <v>90</v>
      </c>
      <c r="D61" s="417">
        <v>42207</v>
      </c>
      <c r="E61" s="201">
        <v>26500</v>
      </c>
      <c r="F61" s="324">
        <v>1</v>
      </c>
      <c r="G61" s="213" t="s">
        <v>543</v>
      </c>
      <c r="H61" s="143"/>
    </row>
    <row r="62" spans="1:8">
      <c r="A62" s="191">
        <f t="shared" si="3"/>
        <v>22</v>
      </c>
      <c r="B62" s="477" t="s">
        <v>89</v>
      </c>
      <c r="C62" s="524" t="s">
        <v>90</v>
      </c>
      <c r="D62" s="417">
        <v>42207</v>
      </c>
      <c r="E62" s="201">
        <v>51000</v>
      </c>
      <c r="F62" s="324">
        <v>1</v>
      </c>
      <c r="G62" s="213" t="s">
        <v>1673</v>
      </c>
      <c r="H62" s="143"/>
    </row>
    <row r="63" spans="1:8">
      <c r="A63" s="191">
        <f t="shared" si="3"/>
        <v>23</v>
      </c>
      <c r="B63" s="477" t="s">
        <v>89</v>
      </c>
      <c r="C63" s="524" t="s">
        <v>90</v>
      </c>
      <c r="D63" s="417">
        <v>42207</v>
      </c>
      <c r="E63" s="201">
        <v>26500</v>
      </c>
      <c r="F63" s="324">
        <v>1</v>
      </c>
      <c r="G63" s="213" t="s">
        <v>545</v>
      </c>
      <c r="H63" s="143"/>
    </row>
    <row r="64" spans="1:8">
      <c r="A64" s="191">
        <f t="shared" si="3"/>
        <v>24</v>
      </c>
      <c r="B64" s="477" t="s">
        <v>255</v>
      </c>
      <c r="C64" s="537">
        <v>973143</v>
      </c>
      <c r="D64" s="417">
        <v>42207</v>
      </c>
      <c r="E64" s="201">
        <v>51000</v>
      </c>
      <c r="F64" s="324">
        <v>1</v>
      </c>
      <c r="G64" s="213" t="s">
        <v>1673</v>
      </c>
      <c r="H64" s="143"/>
    </row>
    <row r="65" spans="1:8">
      <c r="A65" s="191">
        <f t="shared" si="3"/>
        <v>25</v>
      </c>
      <c r="B65" s="477" t="s">
        <v>971</v>
      </c>
      <c r="C65" s="537">
        <v>912218</v>
      </c>
      <c r="D65" s="417">
        <v>42207</v>
      </c>
      <c r="E65" s="201">
        <v>26500</v>
      </c>
      <c r="F65" s="324">
        <v>1</v>
      </c>
      <c r="G65" s="213" t="s">
        <v>543</v>
      </c>
      <c r="H65" s="143"/>
    </row>
    <row r="66" spans="1:8">
      <c r="A66" s="191">
        <f t="shared" si="3"/>
        <v>26</v>
      </c>
      <c r="B66" s="477" t="s">
        <v>971</v>
      </c>
      <c r="C66" s="537">
        <v>912218</v>
      </c>
      <c r="D66" s="417">
        <v>42207</v>
      </c>
      <c r="E66" s="201">
        <v>26500</v>
      </c>
      <c r="F66" s="324">
        <v>1</v>
      </c>
      <c r="G66" s="213" t="s">
        <v>543</v>
      </c>
      <c r="H66" s="143"/>
    </row>
    <row r="67" spans="1:8">
      <c r="A67" s="191">
        <f t="shared" si="3"/>
        <v>27</v>
      </c>
      <c r="B67" s="477" t="s">
        <v>1676</v>
      </c>
      <c r="C67" s="41" t="s">
        <v>1700</v>
      </c>
      <c r="D67" s="417">
        <v>42207</v>
      </c>
      <c r="E67" s="201">
        <v>26500</v>
      </c>
      <c r="F67" s="324">
        <v>1</v>
      </c>
      <c r="G67" s="213" t="s">
        <v>543</v>
      </c>
      <c r="H67" s="143"/>
    </row>
    <row r="68" spans="1:8">
      <c r="A68" s="191">
        <f t="shared" si="3"/>
        <v>28</v>
      </c>
      <c r="B68" s="477" t="s">
        <v>138</v>
      </c>
      <c r="C68" s="41" t="s">
        <v>137</v>
      </c>
      <c r="D68" s="417">
        <v>42207</v>
      </c>
      <c r="E68" s="201">
        <v>26500</v>
      </c>
      <c r="F68" s="324">
        <v>1</v>
      </c>
      <c r="G68" s="213" t="s">
        <v>543</v>
      </c>
      <c r="H68" s="143"/>
    </row>
    <row r="69" spans="1:8">
      <c r="A69" s="191">
        <f t="shared" si="3"/>
        <v>29</v>
      </c>
      <c r="B69" s="477" t="s">
        <v>118</v>
      </c>
      <c r="C69" s="529" t="s">
        <v>93</v>
      </c>
      <c r="D69" s="417">
        <v>42208</v>
      </c>
      <c r="E69" s="201">
        <v>11150</v>
      </c>
      <c r="F69" s="324">
        <v>1</v>
      </c>
      <c r="G69" s="213" t="s">
        <v>1520</v>
      </c>
      <c r="H69" s="143"/>
    </row>
    <row r="70" spans="1:8">
      <c r="A70" s="191">
        <f t="shared" si="3"/>
        <v>30</v>
      </c>
      <c r="B70" s="477" t="s">
        <v>968</v>
      </c>
      <c r="C70" s="41" t="s">
        <v>907</v>
      </c>
      <c r="D70" s="417">
        <v>42209</v>
      </c>
      <c r="E70" s="201">
        <v>100000</v>
      </c>
      <c r="F70" s="324">
        <v>1</v>
      </c>
      <c r="G70" s="213" t="s">
        <v>504</v>
      </c>
      <c r="H70" s="143"/>
    </row>
    <row r="71" spans="1:8">
      <c r="A71" s="191">
        <f t="shared" si="3"/>
        <v>31</v>
      </c>
      <c r="B71" s="477" t="s">
        <v>968</v>
      </c>
      <c r="C71" s="41" t="s">
        <v>907</v>
      </c>
      <c r="D71" s="417">
        <v>42212</v>
      </c>
      <c r="E71" s="201">
        <v>100500</v>
      </c>
      <c r="F71" s="324">
        <v>1</v>
      </c>
      <c r="G71" s="213" t="s">
        <v>1365</v>
      </c>
      <c r="H71" s="143"/>
    </row>
    <row r="72" spans="1:8">
      <c r="A72" s="191">
        <f t="shared" si="3"/>
        <v>32</v>
      </c>
      <c r="B72" s="477" t="s">
        <v>968</v>
      </c>
      <c r="C72" s="41" t="s">
        <v>907</v>
      </c>
      <c r="D72" s="417">
        <v>42212</v>
      </c>
      <c r="E72" s="201">
        <v>51000</v>
      </c>
      <c r="F72" s="324">
        <v>1</v>
      </c>
      <c r="G72" s="213" t="s">
        <v>1037</v>
      </c>
      <c r="H72" s="143"/>
    </row>
    <row r="73" spans="1:8">
      <c r="A73" s="191">
        <f t="shared" si="3"/>
        <v>33</v>
      </c>
      <c r="B73" s="477" t="s">
        <v>255</v>
      </c>
      <c r="C73" s="537">
        <v>973143</v>
      </c>
      <c r="D73" s="417">
        <v>42212</v>
      </c>
      <c r="E73" s="201">
        <v>100000</v>
      </c>
      <c r="F73" s="324">
        <v>1</v>
      </c>
      <c r="G73" s="213" t="s">
        <v>1467</v>
      </c>
      <c r="H73" s="143"/>
    </row>
    <row r="74" spans="1:8">
      <c r="A74" s="191">
        <f t="shared" si="3"/>
        <v>34</v>
      </c>
      <c r="B74" s="477" t="s">
        <v>89</v>
      </c>
      <c r="C74" s="524" t="s">
        <v>90</v>
      </c>
      <c r="D74" s="417">
        <v>42212</v>
      </c>
      <c r="E74" s="201">
        <v>11500</v>
      </c>
      <c r="F74" s="324">
        <v>1</v>
      </c>
      <c r="G74" s="213" t="s">
        <v>1583</v>
      </c>
      <c r="H74" s="143"/>
    </row>
    <row r="75" spans="1:8">
      <c r="A75" s="191">
        <f t="shared" si="3"/>
        <v>35</v>
      </c>
      <c r="B75" s="477" t="s">
        <v>118</v>
      </c>
      <c r="C75" s="537" t="s">
        <v>93</v>
      </c>
      <c r="D75" s="417">
        <v>42212</v>
      </c>
      <c r="E75" s="201">
        <v>11600</v>
      </c>
      <c r="F75" s="324">
        <v>1</v>
      </c>
      <c r="G75" s="213" t="s">
        <v>1052</v>
      </c>
      <c r="H75" s="143"/>
    </row>
    <row r="76" spans="1:8">
      <c r="A76" s="191">
        <f t="shared" si="3"/>
        <v>36</v>
      </c>
      <c r="B76" s="477" t="s">
        <v>63</v>
      </c>
      <c r="C76" s="537" t="s">
        <v>27</v>
      </c>
      <c r="D76" s="417">
        <v>42212</v>
      </c>
      <c r="E76" s="201">
        <v>11500</v>
      </c>
      <c r="F76" s="324">
        <v>1</v>
      </c>
      <c r="G76" s="213" t="s">
        <v>1520</v>
      </c>
      <c r="H76" s="143"/>
    </row>
    <row r="77" spans="1:8">
      <c r="A77" s="191">
        <f t="shared" si="3"/>
        <v>37</v>
      </c>
      <c r="B77" s="477" t="s">
        <v>971</v>
      </c>
      <c r="C77" s="537">
        <v>912218</v>
      </c>
      <c r="D77" s="417">
        <v>42213</v>
      </c>
      <c r="E77" s="201">
        <v>11600</v>
      </c>
      <c r="F77" s="324">
        <v>1</v>
      </c>
      <c r="G77" s="213" t="s">
        <v>1052</v>
      </c>
      <c r="H77" s="143"/>
    </row>
    <row r="78" spans="1:8">
      <c r="A78" s="191">
        <f t="shared" si="3"/>
        <v>38</v>
      </c>
      <c r="B78" s="477" t="s">
        <v>118</v>
      </c>
      <c r="C78" s="537" t="s">
        <v>93</v>
      </c>
      <c r="D78" s="417">
        <v>42213</v>
      </c>
      <c r="E78" s="201">
        <v>11100</v>
      </c>
      <c r="F78" s="324">
        <v>1</v>
      </c>
      <c r="G78" s="213" t="s">
        <v>1520</v>
      </c>
      <c r="H78" s="143"/>
    </row>
    <row r="79" spans="1:8">
      <c r="A79" s="191">
        <f t="shared" si="3"/>
        <v>39</v>
      </c>
      <c r="B79" s="477" t="s">
        <v>118</v>
      </c>
      <c r="C79" s="537" t="s">
        <v>93</v>
      </c>
      <c r="D79" s="417">
        <v>42213</v>
      </c>
      <c r="E79" s="201">
        <v>11100</v>
      </c>
      <c r="F79" s="324">
        <v>1</v>
      </c>
      <c r="G79" s="213" t="s">
        <v>1520</v>
      </c>
      <c r="H79" s="143"/>
    </row>
    <row r="80" spans="1:8">
      <c r="A80" s="191">
        <f t="shared" si="3"/>
        <v>40</v>
      </c>
      <c r="B80" s="477" t="s">
        <v>893</v>
      </c>
      <c r="C80" s="527" t="s">
        <v>69</v>
      </c>
      <c r="D80" s="417">
        <v>42213</v>
      </c>
      <c r="E80" s="201">
        <v>21000</v>
      </c>
      <c r="F80" s="324">
        <v>1</v>
      </c>
      <c r="G80" s="213" t="s">
        <v>1521</v>
      </c>
      <c r="H80" s="143"/>
    </row>
    <row r="81" spans="1:8">
      <c r="A81" s="191">
        <f t="shared" si="3"/>
        <v>41</v>
      </c>
      <c r="B81" s="477" t="s">
        <v>118</v>
      </c>
      <c r="C81" s="537" t="s">
        <v>93</v>
      </c>
      <c r="D81" s="417">
        <v>42214</v>
      </c>
      <c r="E81" s="201">
        <v>11600</v>
      </c>
      <c r="F81" s="324">
        <v>1</v>
      </c>
      <c r="G81" s="213" t="s">
        <v>1052</v>
      </c>
      <c r="H81" s="143"/>
    </row>
    <row r="82" spans="1:8">
      <c r="A82" s="191">
        <f t="shared" si="3"/>
        <v>42</v>
      </c>
      <c r="B82" s="477" t="s">
        <v>360</v>
      </c>
      <c r="C82" s="409">
        <v>911814</v>
      </c>
      <c r="D82" s="417">
        <v>42214</v>
      </c>
      <c r="E82" s="201">
        <v>51000</v>
      </c>
      <c r="F82" s="324">
        <v>1</v>
      </c>
      <c r="G82" s="213" t="s">
        <v>1037</v>
      </c>
      <c r="H82" s="143"/>
    </row>
    <row r="83" spans="1:8">
      <c r="A83" s="191">
        <f t="shared" si="3"/>
        <v>43</v>
      </c>
      <c r="B83" s="477" t="s">
        <v>968</v>
      </c>
      <c r="C83" s="41" t="s">
        <v>907</v>
      </c>
      <c r="D83" s="417">
        <v>42214</v>
      </c>
      <c r="E83" s="201">
        <v>51000</v>
      </c>
      <c r="F83" s="324">
        <v>1</v>
      </c>
      <c r="G83" s="213" t="s">
        <v>1110</v>
      </c>
      <c r="H83" s="143"/>
    </row>
    <row r="84" spans="1:8">
      <c r="A84" s="191">
        <f t="shared" si="3"/>
        <v>44</v>
      </c>
      <c r="B84" s="477" t="s">
        <v>968</v>
      </c>
      <c r="C84" s="41" t="s">
        <v>907</v>
      </c>
      <c r="D84" s="417">
        <v>42214</v>
      </c>
      <c r="E84" s="201">
        <v>51000</v>
      </c>
      <c r="F84" s="324">
        <v>1</v>
      </c>
      <c r="G84" s="213" t="s">
        <v>1037</v>
      </c>
      <c r="H84" s="143"/>
    </row>
    <row r="85" spans="1:8">
      <c r="A85" s="191">
        <f t="shared" si="3"/>
        <v>45</v>
      </c>
      <c r="B85" s="477" t="s">
        <v>971</v>
      </c>
      <c r="C85" s="537">
        <v>912218</v>
      </c>
      <c r="D85" s="417">
        <v>42214</v>
      </c>
      <c r="E85" s="201">
        <v>26500</v>
      </c>
      <c r="F85" s="324">
        <v>1</v>
      </c>
      <c r="G85" s="213" t="s">
        <v>543</v>
      </c>
      <c r="H85" s="143"/>
    </row>
    <row r="86" spans="1:8">
      <c r="A86" s="191">
        <f t="shared" si="3"/>
        <v>46</v>
      </c>
      <c r="B86" s="477" t="s">
        <v>1677</v>
      </c>
      <c r="C86" s="409">
        <v>950020</v>
      </c>
      <c r="D86" s="417">
        <v>42215</v>
      </c>
      <c r="E86" s="201">
        <v>26500</v>
      </c>
      <c r="F86" s="324">
        <v>1</v>
      </c>
      <c r="G86" s="213" t="s">
        <v>543</v>
      </c>
      <c r="H86" s="143"/>
    </row>
    <row r="87" spans="1:8">
      <c r="A87" s="191">
        <f t="shared" si="3"/>
        <v>47</v>
      </c>
      <c r="B87" s="477" t="s">
        <v>89</v>
      </c>
      <c r="C87" s="524" t="s">
        <v>90</v>
      </c>
      <c r="D87" s="417">
        <v>42215</v>
      </c>
      <c r="E87" s="201">
        <v>11600</v>
      </c>
      <c r="F87" s="324">
        <v>1</v>
      </c>
      <c r="G87" s="213" t="s">
        <v>1052</v>
      </c>
      <c r="H87" s="143"/>
    </row>
    <row r="88" spans="1:8">
      <c r="A88" s="191">
        <f t="shared" si="3"/>
        <v>48</v>
      </c>
      <c r="B88" s="477" t="s">
        <v>89</v>
      </c>
      <c r="C88" s="524" t="s">
        <v>90</v>
      </c>
      <c r="D88" s="417">
        <v>42215</v>
      </c>
      <c r="E88" s="201">
        <v>26500</v>
      </c>
      <c r="F88" s="324">
        <v>1</v>
      </c>
      <c r="G88" s="213" t="s">
        <v>543</v>
      </c>
      <c r="H88" s="143"/>
    </row>
    <row r="89" spans="1:8">
      <c r="A89" s="191">
        <f t="shared" si="3"/>
        <v>49</v>
      </c>
      <c r="B89" s="477" t="s">
        <v>89</v>
      </c>
      <c r="C89" s="524" t="s">
        <v>90</v>
      </c>
      <c r="D89" s="417">
        <v>42215</v>
      </c>
      <c r="E89" s="201">
        <v>26500</v>
      </c>
      <c r="F89" s="324">
        <v>1</v>
      </c>
      <c r="G89" s="213" t="s">
        <v>545</v>
      </c>
      <c r="H89" s="143"/>
    </row>
    <row r="90" spans="1:8">
      <c r="A90" s="191">
        <f t="shared" si="3"/>
        <v>50</v>
      </c>
      <c r="B90" s="477" t="s">
        <v>118</v>
      </c>
      <c r="C90" s="537" t="s">
        <v>93</v>
      </c>
      <c r="D90" s="417">
        <v>42215</v>
      </c>
      <c r="E90" s="201">
        <v>11600</v>
      </c>
      <c r="F90" s="324">
        <v>1</v>
      </c>
      <c r="G90" s="213" t="s">
        <v>1052</v>
      </c>
      <c r="H90" s="143"/>
    </row>
    <row r="91" spans="1:8">
      <c r="A91" s="191">
        <f t="shared" si="3"/>
        <v>51</v>
      </c>
      <c r="B91" s="477" t="s">
        <v>1141</v>
      </c>
      <c r="C91" s="518">
        <v>975130</v>
      </c>
      <c r="D91" s="417">
        <v>42215</v>
      </c>
      <c r="E91" s="201">
        <v>51000</v>
      </c>
      <c r="F91" s="324">
        <v>1</v>
      </c>
      <c r="G91" s="213" t="s">
        <v>561</v>
      </c>
      <c r="H91" s="143"/>
    </row>
    <row r="92" spans="1:8">
      <c r="A92" s="191">
        <f t="shared" si="3"/>
        <v>52</v>
      </c>
      <c r="B92" s="477" t="s">
        <v>1469</v>
      </c>
      <c r="C92" s="537">
        <v>921870</v>
      </c>
      <c r="D92" s="417">
        <v>42215</v>
      </c>
      <c r="E92" s="201">
        <v>26500</v>
      </c>
      <c r="F92" s="324">
        <v>1</v>
      </c>
      <c r="G92" s="213" t="s">
        <v>817</v>
      </c>
      <c r="H92" s="143"/>
    </row>
    <row r="93" spans="1:8">
      <c r="A93" s="191">
        <f t="shared" si="3"/>
        <v>53</v>
      </c>
      <c r="B93" s="477" t="s">
        <v>971</v>
      </c>
      <c r="C93" s="537">
        <v>912218</v>
      </c>
      <c r="D93" s="417">
        <v>42215</v>
      </c>
      <c r="E93" s="201">
        <v>11600</v>
      </c>
      <c r="F93" s="324">
        <v>1</v>
      </c>
      <c r="G93" s="213" t="s">
        <v>1056</v>
      </c>
      <c r="H93" s="143"/>
    </row>
    <row r="94" spans="1:8">
      <c r="A94" s="191">
        <f t="shared" si="3"/>
        <v>54</v>
      </c>
      <c r="B94" s="477" t="s">
        <v>1328</v>
      </c>
      <c r="C94" s="537">
        <v>210714</v>
      </c>
      <c r="D94" s="417">
        <v>42216</v>
      </c>
      <c r="E94" s="201">
        <v>11150</v>
      </c>
      <c r="F94" s="324">
        <v>1</v>
      </c>
      <c r="G94" s="213" t="s">
        <v>1520</v>
      </c>
      <c r="H94" s="143"/>
    </row>
    <row r="95" spans="1:8">
      <c r="A95" s="191">
        <f t="shared" si="3"/>
        <v>55</v>
      </c>
      <c r="B95" s="477" t="s">
        <v>1469</v>
      </c>
      <c r="C95" s="537">
        <v>921870</v>
      </c>
      <c r="D95" s="417">
        <v>42216</v>
      </c>
      <c r="E95" s="201">
        <v>26500</v>
      </c>
      <c r="F95" s="324">
        <v>1</v>
      </c>
      <c r="G95" s="213" t="s">
        <v>1672</v>
      </c>
      <c r="H95" s="143"/>
    </row>
    <row r="96" spans="1:8">
      <c r="A96" s="191">
        <f t="shared" si="3"/>
        <v>56</v>
      </c>
      <c r="B96" s="477" t="s">
        <v>360</v>
      </c>
      <c r="C96" s="409">
        <v>911814</v>
      </c>
      <c r="D96" s="417">
        <v>42216</v>
      </c>
      <c r="E96" s="201">
        <v>51000</v>
      </c>
      <c r="F96" s="324">
        <v>1</v>
      </c>
      <c r="G96" s="213" t="s">
        <v>1037</v>
      </c>
      <c r="H96" s="143"/>
    </row>
    <row r="97" spans="1:8">
      <c r="A97" s="191">
        <f t="shared" si="3"/>
        <v>57</v>
      </c>
      <c r="B97" s="477" t="s">
        <v>360</v>
      </c>
      <c r="C97" s="409">
        <v>911814</v>
      </c>
      <c r="D97" s="417">
        <v>42216</v>
      </c>
      <c r="E97" s="201">
        <v>11600</v>
      </c>
      <c r="F97" s="324">
        <v>1</v>
      </c>
      <c r="G97" s="213" t="s">
        <v>1052</v>
      </c>
      <c r="H97" s="143"/>
    </row>
    <row r="98" spans="1:8">
      <c r="A98" s="191">
        <f t="shared" si="3"/>
        <v>58</v>
      </c>
      <c r="B98" s="477" t="s">
        <v>971</v>
      </c>
      <c r="C98" s="537">
        <v>912218</v>
      </c>
      <c r="D98" s="417">
        <v>42216</v>
      </c>
      <c r="E98" s="201">
        <v>26500</v>
      </c>
      <c r="F98" s="324">
        <v>1</v>
      </c>
      <c r="G98" s="213" t="s">
        <v>543</v>
      </c>
      <c r="H98" s="143"/>
    </row>
    <row r="99" spans="1:8" ht="15.75" thickBot="1">
      <c r="A99" s="194"/>
      <c r="B99" s="184"/>
      <c r="C99" s="185"/>
      <c r="D99" s="410"/>
      <c r="E99" s="186"/>
      <c r="F99" s="183"/>
      <c r="G99" s="167" t="s">
        <v>647</v>
      </c>
      <c r="H99" s="399">
        <f>SUM(E41:E98)</f>
        <v>1744400</v>
      </c>
    </row>
    <row r="100" spans="1:8" ht="15.75" thickTop="1">
      <c r="H100" s="143"/>
    </row>
    <row r="102" spans="1:8">
      <c r="A102" s="461" t="s">
        <v>6</v>
      </c>
      <c r="B102" s="140" t="s">
        <v>2</v>
      </c>
      <c r="C102" s="224" t="s">
        <v>3</v>
      </c>
      <c r="D102" s="461" t="s">
        <v>10</v>
      </c>
      <c r="E102" s="461" t="s">
        <v>4</v>
      </c>
      <c r="F102" s="180" t="s">
        <v>193</v>
      </c>
      <c r="G102" s="180" t="s">
        <v>25</v>
      </c>
    </row>
    <row r="103" spans="1:8">
      <c r="A103" s="191">
        <v>1</v>
      </c>
      <c r="B103" s="34" t="s">
        <v>1694</v>
      </c>
      <c r="C103" s="475">
        <v>974040</v>
      </c>
      <c r="D103" s="396">
        <v>42212</v>
      </c>
      <c r="E103" s="408">
        <v>345000</v>
      </c>
      <c r="F103" s="21">
        <v>1</v>
      </c>
      <c r="G103" t="s">
        <v>1695</v>
      </c>
    </row>
    <row r="104" spans="1:8">
      <c r="A104" s="191">
        <v>2</v>
      </c>
      <c r="B104" s="34" t="s">
        <v>1121</v>
      </c>
      <c r="C104" s="41" t="s">
        <v>364</v>
      </c>
      <c r="D104" s="396">
        <v>42212</v>
      </c>
      <c r="E104" s="408">
        <v>1397000</v>
      </c>
      <c r="F104" s="21">
        <v>5</v>
      </c>
      <c r="G104" t="s">
        <v>1696</v>
      </c>
      <c r="H104" s="193"/>
    </row>
    <row r="105" spans="1:8">
      <c r="A105" s="191">
        <v>3</v>
      </c>
      <c r="B105" s="34" t="s">
        <v>727</v>
      </c>
      <c r="C105" s="475">
        <v>821944</v>
      </c>
      <c r="D105" s="396">
        <v>42215</v>
      </c>
      <c r="E105" s="408">
        <v>542000</v>
      </c>
      <c r="F105" s="21">
        <v>2</v>
      </c>
      <c r="G105" t="s">
        <v>583</v>
      </c>
      <c r="H105" s="193"/>
    </row>
    <row r="106" spans="1:8" ht="15.75" thickBot="1">
      <c r="A106" s="248"/>
      <c r="B106" s="248"/>
      <c r="C106" s="248"/>
      <c r="D106" s="248"/>
      <c r="E106" s="248"/>
      <c r="F106" s="248"/>
      <c r="G106" s="427"/>
      <c r="H106" s="188">
        <f>SUM(E103:E105)</f>
        <v>2284000</v>
      </c>
    </row>
    <row r="107" spans="1:8" ht="15.75" thickTop="1">
      <c r="H107" s="193"/>
    </row>
    <row r="109" spans="1:8">
      <c r="A109" s="461" t="s">
        <v>1470</v>
      </c>
      <c r="B109" s="140" t="s">
        <v>2</v>
      </c>
      <c r="C109" s="224" t="s">
        <v>3</v>
      </c>
      <c r="D109" s="461" t="s">
        <v>10</v>
      </c>
      <c r="E109" s="461" t="s">
        <v>4</v>
      </c>
      <c r="F109" s="180" t="s">
        <v>193</v>
      </c>
      <c r="G109" s="180" t="s">
        <v>25</v>
      </c>
    </row>
    <row r="110" spans="1:8">
      <c r="A110" s="196">
        <v>1</v>
      </c>
      <c r="B110" s="235" t="s">
        <v>231</v>
      </c>
      <c r="C110" s="293" t="s">
        <v>232</v>
      </c>
      <c r="D110" s="397">
        <v>42214</v>
      </c>
      <c r="E110" s="563">
        <v>715000</v>
      </c>
      <c r="F110" s="179">
        <v>1</v>
      </c>
      <c r="G110" s="564" t="s">
        <v>1471</v>
      </c>
      <c r="H110" s="193"/>
    </row>
    <row r="111" spans="1:8" ht="15.75" thickBot="1">
      <c r="B111" s="48"/>
      <c r="G111" s="440" t="s">
        <v>768</v>
      </c>
      <c r="H111" s="188">
        <f>SUM(E110)</f>
        <v>715000</v>
      </c>
    </row>
    <row r="112" spans="1:8" ht="15.75" thickTop="1"/>
    <row r="113" spans="1:11">
      <c r="A113" s="461" t="s">
        <v>1578</v>
      </c>
      <c r="B113" s="140" t="s">
        <v>2</v>
      </c>
      <c r="C113" s="224" t="s">
        <v>3</v>
      </c>
      <c r="D113" s="461" t="s">
        <v>10</v>
      </c>
      <c r="E113" s="461" t="s">
        <v>4</v>
      </c>
      <c r="F113" s="180" t="s">
        <v>193</v>
      </c>
      <c r="G113" s="180" t="s">
        <v>25</v>
      </c>
    </row>
    <row r="114" spans="1:11">
      <c r="A114" s="196">
        <v>1</v>
      </c>
      <c r="B114" s="235" t="s">
        <v>1248</v>
      </c>
      <c r="C114" s="567" t="s">
        <v>1249</v>
      </c>
      <c r="D114" s="397">
        <v>42215</v>
      </c>
      <c r="E114" s="563">
        <v>560000</v>
      </c>
      <c r="F114" s="179">
        <v>1</v>
      </c>
      <c r="G114" s="564" t="s">
        <v>1579</v>
      </c>
      <c r="H114" s="193"/>
    </row>
    <row r="115" spans="1:11" ht="15.75" thickBot="1">
      <c r="B115" s="48"/>
      <c r="G115" s="440" t="s">
        <v>768</v>
      </c>
      <c r="H115" s="188">
        <f>SUM(E114)</f>
        <v>560000</v>
      </c>
    </row>
    <row r="116" spans="1:11" ht="15.75" thickTop="1"/>
    <row r="117" spans="1:11">
      <c r="A117" s="461" t="s">
        <v>594</v>
      </c>
      <c r="B117" s="140" t="s">
        <v>2</v>
      </c>
      <c r="C117" s="224" t="s">
        <v>3</v>
      </c>
      <c r="D117" s="461" t="s">
        <v>10</v>
      </c>
      <c r="E117" s="461" t="s">
        <v>4</v>
      </c>
      <c r="F117" s="180" t="s">
        <v>193</v>
      </c>
      <c r="G117" s="180" t="s">
        <v>25</v>
      </c>
    </row>
    <row r="118" spans="1:11">
      <c r="A118" s="196">
        <v>1</v>
      </c>
      <c r="B118" s="235" t="s">
        <v>957</v>
      </c>
      <c r="C118" s="567" t="s">
        <v>962</v>
      </c>
      <c r="D118" s="397">
        <v>42207</v>
      </c>
      <c r="E118" s="563">
        <v>125789</v>
      </c>
      <c r="F118" s="179">
        <v>1</v>
      </c>
      <c r="G118" s="564" t="s">
        <v>1692</v>
      </c>
      <c r="H118" s="193"/>
    </row>
    <row r="119" spans="1:11" ht="15.75" thickBot="1">
      <c r="B119" s="48"/>
      <c r="G119" s="440" t="s">
        <v>768</v>
      </c>
      <c r="H119" s="188">
        <f>SUM(E118)</f>
        <v>125789</v>
      </c>
    </row>
    <row r="120" spans="1:11" ht="15.75" thickTop="1"/>
    <row r="121" spans="1:11">
      <c r="A121" s="461" t="s">
        <v>1203</v>
      </c>
      <c r="B121" s="140" t="s">
        <v>2</v>
      </c>
      <c r="C121" s="224" t="s">
        <v>3</v>
      </c>
      <c r="D121" s="461"/>
      <c r="E121" s="461" t="s">
        <v>4</v>
      </c>
      <c r="F121" s="180" t="s">
        <v>193</v>
      </c>
      <c r="G121" s="180" t="s">
        <v>25</v>
      </c>
    </row>
    <row r="122" spans="1:11" ht="15.75" thickBot="1">
      <c r="A122" s="196">
        <v>1</v>
      </c>
      <c r="B122" s="235" t="s">
        <v>1248</v>
      </c>
      <c r="C122" s="567" t="s">
        <v>1249</v>
      </c>
      <c r="D122" s="397">
        <v>42215</v>
      </c>
      <c r="E122" s="563">
        <v>624000</v>
      </c>
      <c r="F122" s="179">
        <v>1</v>
      </c>
      <c r="G122" s="564" t="s">
        <v>1697</v>
      </c>
      <c r="H122" s="188">
        <f>SUM(E122)</f>
        <v>624000</v>
      </c>
    </row>
    <row r="123" spans="1:11" ht="15.75" thickTop="1">
      <c r="B123" s="48"/>
      <c r="G123" s="440" t="s">
        <v>768</v>
      </c>
      <c r="H123" s="193"/>
    </row>
    <row r="126" spans="1:11">
      <c r="K126" t="s">
        <v>1702</v>
      </c>
    </row>
    <row r="127" spans="1:11">
      <c r="K127" t="s">
        <v>177</v>
      </c>
    </row>
    <row r="128" spans="1:11">
      <c r="H128" s="193"/>
    </row>
    <row r="129" spans="1:8">
      <c r="A129" s="157" t="s">
        <v>487</v>
      </c>
      <c r="B129" s="156"/>
      <c r="C129" s="158" t="s">
        <v>83</v>
      </c>
      <c r="H129" s="193"/>
    </row>
    <row r="130" spans="1:8">
      <c r="A130" s="159" t="s">
        <v>85</v>
      </c>
      <c r="B130" s="156"/>
      <c r="C130" s="160" t="s">
        <v>86</v>
      </c>
    </row>
  </sheetData>
  <mergeCells count="2">
    <mergeCell ref="A1:F1"/>
    <mergeCell ref="A2:F2"/>
  </mergeCells>
  <pageMargins left="0.7" right="0.7" top="0.75" bottom="0.75" header="0.3" footer="0.3"/>
  <pageSetup scale="71" orientation="portrait" horizontalDpi="4294967293" verticalDpi="72" r:id="rId1"/>
  <rowBreaks count="1" manualBreakCount="1">
    <brk id="65" max="7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9"/>
  <sheetViews>
    <sheetView workbookViewId="0">
      <selection sqref="A1:F2"/>
    </sheetView>
  </sheetViews>
  <sheetFormatPr defaultRowHeight="15"/>
  <cols>
    <col min="1" max="1" width="7.7109375" customWidth="1"/>
    <col min="2" max="2" width="24.140625" customWidth="1"/>
    <col min="4" max="4" width="13.140625" customWidth="1"/>
    <col min="5" max="5" width="14.42578125" customWidth="1"/>
    <col min="7" max="7" width="34.28515625" customWidth="1"/>
    <col min="8" max="8" width="19" customWidth="1"/>
  </cols>
  <sheetData>
    <row r="1" spans="1:7" ht="17.25">
      <c r="A1" s="1985" t="s">
        <v>0</v>
      </c>
      <c r="B1" s="1985"/>
      <c r="C1" s="1985"/>
      <c r="D1" s="1985"/>
      <c r="E1" s="1985"/>
      <c r="F1" s="1985"/>
    </row>
    <row r="2" spans="1:7" ht="17.25">
      <c r="A2" s="1985" t="s">
        <v>1703</v>
      </c>
      <c r="B2" s="1985"/>
      <c r="C2" s="1985"/>
      <c r="D2" s="1985"/>
      <c r="E2" s="1985"/>
      <c r="F2" s="1985"/>
    </row>
    <row r="3" spans="1:7">
      <c r="A3" s="303" t="s">
        <v>39</v>
      </c>
      <c r="B3" s="304" t="s">
        <v>2</v>
      </c>
      <c r="C3" s="305" t="s">
        <v>3</v>
      </c>
      <c r="D3" s="304" t="s">
        <v>10</v>
      </c>
      <c r="E3" s="304" t="s">
        <v>4</v>
      </c>
      <c r="F3" s="304" t="s">
        <v>193</v>
      </c>
      <c r="G3" s="304" t="s">
        <v>5</v>
      </c>
    </row>
    <row r="4" spans="1:7">
      <c r="A4" s="345">
        <v>1</v>
      </c>
      <c r="B4" s="321" t="s">
        <v>616</v>
      </c>
      <c r="C4" s="41" t="s">
        <v>218</v>
      </c>
      <c r="D4" s="330">
        <v>42221</v>
      </c>
      <c r="E4" s="328">
        <v>519314</v>
      </c>
      <c r="F4" s="478">
        <v>1</v>
      </c>
      <c r="G4" s="477" t="s">
        <v>1711</v>
      </c>
    </row>
    <row r="5" spans="1:7">
      <c r="A5" s="326">
        <f>A4+1</f>
        <v>2</v>
      </c>
      <c r="B5" s="321" t="s">
        <v>621</v>
      </c>
      <c r="C5" s="41" t="s">
        <v>77</v>
      </c>
      <c r="D5" s="327">
        <v>42221</v>
      </c>
      <c r="E5" s="328">
        <v>914680</v>
      </c>
      <c r="F5" s="324">
        <v>1</v>
      </c>
      <c r="G5" s="477" t="s">
        <v>1712</v>
      </c>
    </row>
    <row r="6" spans="1:7">
      <c r="A6" s="326">
        <f t="shared" ref="A6:A22" si="0">A5+1</f>
        <v>3</v>
      </c>
      <c r="B6" s="321" t="s">
        <v>231</v>
      </c>
      <c r="C6" s="475">
        <v>970654</v>
      </c>
      <c r="D6" s="327">
        <v>42221</v>
      </c>
      <c r="E6" s="328">
        <v>343757</v>
      </c>
      <c r="F6" s="324">
        <v>1</v>
      </c>
      <c r="G6" s="477" t="s">
        <v>1713</v>
      </c>
    </row>
    <row r="7" spans="1:7">
      <c r="A7" s="326">
        <f t="shared" si="0"/>
        <v>4</v>
      </c>
      <c r="B7" s="321" t="s">
        <v>623</v>
      </c>
      <c r="C7" s="41" t="s">
        <v>126</v>
      </c>
      <c r="D7" s="327">
        <v>42221</v>
      </c>
      <c r="E7" s="328">
        <v>590524</v>
      </c>
      <c r="F7" s="324">
        <v>1</v>
      </c>
      <c r="G7" s="477" t="s">
        <v>1714</v>
      </c>
    </row>
    <row r="8" spans="1:7">
      <c r="A8" s="326">
        <f t="shared" si="0"/>
        <v>5</v>
      </c>
      <c r="B8" s="321" t="s">
        <v>665</v>
      </c>
      <c r="C8" s="475">
        <v>910247</v>
      </c>
      <c r="D8" s="327">
        <v>42221</v>
      </c>
      <c r="E8" s="328">
        <v>154387</v>
      </c>
      <c r="F8" s="324">
        <v>1</v>
      </c>
      <c r="G8" s="477" t="s">
        <v>1715</v>
      </c>
    </row>
    <row r="9" spans="1:7">
      <c r="A9" s="326">
        <f t="shared" si="0"/>
        <v>6</v>
      </c>
      <c r="B9" s="321" t="s">
        <v>633</v>
      </c>
      <c r="C9" s="41" t="s">
        <v>610</v>
      </c>
      <c r="D9" s="327">
        <v>42221</v>
      </c>
      <c r="E9" s="328">
        <v>197661</v>
      </c>
      <c r="F9" s="324">
        <v>1</v>
      </c>
      <c r="G9" s="477" t="s">
        <v>1732</v>
      </c>
    </row>
    <row r="10" spans="1:7">
      <c r="A10" s="326">
        <f t="shared" si="0"/>
        <v>7</v>
      </c>
      <c r="B10" s="321" t="s">
        <v>633</v>
      </c>
      <c r="C10" s="475">
        <v>962744</v>
      </c>
      <c r="D10" s="327">
        <v>42221</v>
      </c>
      <c r="E10" s="328">
        <v>7529</v>
      </c>
      <c r="F10" s="324">
        <v>1</v>
      </c>
      <c r="G10" s="477" t="s">
        <v>1716</v>
      </c>
    </row>
    <row r="11" spans="1:7">
      <c r="A11" s="326">
        <f t="shared" si="0"/>
        <v>8</v>
      </c>
      <c r="B11" s="321" t="s">
        <v>625</v>
      </c>
      <c r="C11" s="41" t="s">
        <v>626</v>
      </c>
      <c r="D11" s="327">
        <v>42221</v>
      </c>
      <c r="E11" s="328">
        <v>149532</v>
      </c>
      <c r="F11" s="324">
        <v>1</v>
      </c>
      <c r="G11" s="477" t="s">
        <v>1717</v>
      </c>
    </row>
    <row r="12" spans="1:7">
      <c r="A12" s="326">
        <f t="shared" si="0"/>
        <v>9</v>
      </c>
      <c r="B12" s="321" t="s">
        <v>625</v>
      </c>
      <c r="C12" s="41" t="s">
        <v>626</v>
      </c>
      <c r="D12" s="327">
        <v>42221</v>
      </c>
      <c r="E12" s="328">
        <v>24618</v>
      </c>
      <c r="F12" s="324">
        <v>1</v>
      </c>
      <c r="G12" s="477" t="s">
        <v>1718</v>
      </c>
    </row>
    <row r="13" spans="1:7">
      <c r="A13" s="326">
        <f t="shared" si="0"/>
        <v>10</v>
      </c>
      <c r="B13" s="321" t="s">
        <v>670</v>
      </c>
      <c r="C13" s="475">
        <v>975378</v>
      </c>
      <c r="D13" s="327">
        <v>42221</v>
      </c>
      <c r="E13" s="328">
        <v>271183</v>
      </c>
      <c r="F13" s="324">
        <v>1</v>
      </c>
      <c r="G13" s="477" t="s">
        <v>1719</v>
      </c>
    </row>
    <row r="14" spans="1:7">
      <c r="A14" s="326">
        <f t="shared" si="0"/>
        <v>11</v>
      </c>
      <c r="B14" s="321" t="s">
        <v>618</v>
      </c>
      <c r="C14" s="41" t="s">
        <v>514</v>
      </c>
      <c r="D14" s="327">
        <v>42221</v>
      </c>
      <c r="E14" s="328">
        <v>454729</v>
      </c>
      <c r="F14" s="324">
        <v>1</v>
      </c>
      <c r="G14" s="477" t="s">
        <v>1720</v>
      </c>
    </row>
    <row r="15" spans="1:7">
      <c r="A15" s="326">
        <f t="shared" si="0"/>
        <v>12</v>
      </c>
      <c r="B15" s="321" t="s">
        <v>618</v>
      </c>
      <c r="C15" s="41" t="s">
        <v>514</v>
      </c>
      <c r="D15" s="327">
        <v>42221</v>
      </c>
      <c r="E15" s="328">
        <v>51242</v>
      </c>
      <c r="F15" s="324">
        <v>1</v>
      </c>
      <c r="G15" s="477" t="s">
        <v>1721</v>
      </c>
    </row>
    <row r="16" spans="1:7">
      <c r="A16" s="326">
        <f t="shared" si="0"/>
        <v>13</v>
      </c>
      <c r="B16" s="321" t="s">
        <v>595</v>
      </c>
      <c r="C16" s="41" t="s">
        <v>337</v>
      </c>
      <c r="D16" s="327">
        <v>42221</v>
      </c>
      <c r="E16" s="328">
        <v>250362</v>
      </c>
      <c r="F16" s="324">
        <v>1</v>
      </c>
      <c r="G16" s="477" t="s">
        <v>1722</v>
      </c>
    </row>
    <row r="17" spans="1:8">
      <c r="A17" s="326">
        <f t="shared" si="0"/>
        <v>14</v>
      </c>
      <c r="B17" s="321" t="s">
        <v>836</v>
      </c>
      <c r="C17" s="41" t="s">
        <v>875</v>
      </c>
      <c r="D17" s="327">
        <v>42221</v>
      </c>
      <c r="E17" s="519">
        <v>641630</v>
      </c>
      <c r="F17" s="478">
        <v>1</v>
      </c>
      <c r="G17" s="477" t="s">
        <v>1723</v>
      </c>
    </row>
    <row r="18" spans="1:8">
      <c r="A18" s="326">
        <f t="shared" si="0"/>
        <v>15</v>
      </c>
      <c r="B18" s="516" t="s">
        <v>595</v>
      </c>
      <c r="C18" s="41" t="s">
        <v>337</v>
      </c>
      <c r="D18" s="327">
        <v>42221</v>
      </c>
      <c r="E18" s="500">
        <v>130494</v>
      </c>
      <c r="F18" s="475">
        <v>1</v>
      </c>
      <c r="G18" s="34" t="s">
        <v>1724</v>
      </c>
    </row>
    <row r="19" spans="1:8">
      <c r="A19" s="326">
        <f t="shared" si="0"/>
        <v>16</v>
      </c>
      <c r="B19" s="329" t="s">
        <v>1028</v>
      </c>
      <c r="C19" s="41" t="s">
        <v>1034</v>
      </c>
      <c r="D19" s="327">
        <v>42221</v>
      </c>
      <c r="E19" s="500">
        <v>314473</v>
      </c>
      <c r="F19" s="521">
        <v>1</v>
      </c>
      <c r="G19" s="477" t="s">
        <v>1725</v>
      </c>
    </row>
    <row r="20" spans="1:8">
      <c r="A20" s="326">
        <f t="shared" si="0"/>
        <v>17</v>
      </c>
      <c r="B20" s="329" t="s">
        <v>1060</v>
      </c>
      <c r="C20" s="41" t="s">
        <v>1109</v>
      </c>
      <c r="D20" s="327">
        <v>42221</v>
      </c>
      <c r="E20" s="500">
        <v>532577</v>
      </c>
      <c r="F20" s="521">
        <v>1</v>
      </c>
      <c r="G20" s="477" t="s">
        <v>1726</v>
      </c>
    </row>
    <row r="21" spans="1:8">
      <c r="A21" s="326">
        <f t="shared" si="0"/>
        <v>18</v>
      </c>
      <c r="B21" s="329" t="s">
        <v>1118</v>
      </c>
      <c r="C21" s="41" t="s">
        <v>1030</v>
      </c>
      <c r="D21" s="327">
        <v>42221</v>
      </c>
      <c r="E21" s="500">
        <v>324789</v>
      </c>
      <c r="F21" s="521">
        <v>1</v>
      </c>
      <c r="G21" s="477" t="s">
        <v>1727</v>
      </c>
    </row>
    <row r="22" spans="1:8">
      <c r="A22" s="326">
        <f t="shared" si="0"/>
        <v>19</v>
      </c>
      <c r="B22" s="329" t="s">
        <v>1121</v>
      </c>
      <c r="C22" s="41" t="s">
        <v>364</v>
      </c>
      <c r="D22" s="327">
        <v>42221</v>
      </c>
      <c r="E22" s="500">
        <v>202420</v>
      </c>
      <c r="F22" s="521">
        <v>1</v>
      </c>
      <c r="G22" s="477" t="s">
        <v>1728</v>
      </c>
    </row>
    <row r="23" spans="1:8">
      <c r="A23" s="32">
        <v>20</v>
      </c>
      <c r="B23" s="329" t="s">
        <v>1248</v>
      </c>
      <c r="C23" s="41" t="s">
        <v>1249</v>
      </c>
      <c r="D23" s="327">
        <v>42221</v>
      </c>
      <c r="E23" s="383">
        <v>324775</v>
      </c>
      <c r="F23" s="521">
        <v>1</v>
      </c>
      <c r="G23" s="477" t="s">
        <v>1729</v>
      </c>
    </row>
    <row r="24" spans="1:8">
      <c r="A24" s="32">
        <v>21</v>
      </c>
      <c r="B24" s="374" t="s">
        <v>1662</v>
      </c>
      <c r="C24" s="384">
        <v>975361</v>
      </c>
      <c r="D24" s="327">
        <v>42221</v>
      </c>
      <c r="E24" s="383">
        <v>402894</v>
      </c>
      <c r="F24" s="478">
        <v>1</v>
      </c>
      <c r="G24" s="477" t="s">
        <v>1730</v>
      </c>
    </row>
    <row r="25" spans="1:8">
      <c r="A25" s="326">
        <v>22</v>
      </c>
      <c r="B25" s="321" t="s">
        <v>138</v>
      </c>
      <c r="C25" s="41" t="s">
        <v>137</v>
      </c>
      <c r="D25" s="327">
        <v>42222</v>
      </c>
      <c r="E25" s="328">
        <v>571542</v>
      </c>
      <c r="F25" s="324">
        <v>1</v>
      </c>
      <c r="G25" s="477" t="s">
        <v>1760</v>
      </c>
    </row>
    <row r="26" spans="1:8">
      <c r="A26" s="326">
        <v>23</v>
      </c>
      <c r="B26" s="321" t="s">
        <v>73</v>
      </c>
      <c r="C26" s="41" t="s">
        <v>115</v>
      </c>
      <c r="D26" s="327">
        <v>42234</v>
      </c>
      <c r="E26" s="328">
        <v>267749</v>
      </c>
      <c r="F26" s="324">
        <v>1</v>
      </c>
      <c r="G26" s="329" t="s">
        <v>1759</v>
      </c>
    </row>
    <row r="27" spans="1:8">
      <c r="A27" s="326">
        <f>A26+1</f>
        <v>24</v>
      </c>
      <c r="B27" s="374" t="s">
        <v>1306</v>
      </c>
      <c r="C27" s="384">
        <v>899458</v>
      </c>
      <c r="D27" s="574">
        <v>42222</v>
      </c>
      <c r="E27" s="383">
        <v>249578</v>
      </c>
      <c r="F27" s="478">
        <v>1</v>
      </c>
      <c r="G27" s="477" t="s">
        <v>1756</v>
      </c>
    </row>
    <row r="28" spans="1:8">
      <c r="A28" s="331">
        <f>A27+1</f>
        <v>25</v>
      </c>
      <c r="B28" s="332" t="s">
        <v>957</v>
      </c>
      <c r="C28" s="333" t="s">
        <v>962</v>
      </c>
      <c r="D28" s="454">
        <v>42234</v>
      </c>
      <c r="E28" s="503">
        <v>78631</v>
      </c>
      <c r="F28" s="331">
        <v>1</v>
      </c>
      <c r="G28" s="337" t="s">
        <v>1731</v>
      </c>
      <c r="H28" s="178"/>
    </row>
    <row r="29" spans="1:8" ht="15.75" thickBot="1">
      <c r="A29" s="7"/>
      <c r="G29" s="440" t="s">
        <v>647</v>
      </c>
      <c r="H29" s="234">
        <f>SUM(E4:E28)</f>
        <v>7971070</v>
      </c>
    </row>
    <row r="30" spans="1:8" ht="15.75" thickTop="1"/>
    <row r="31" spans="1:8">
      <c r="A31" s="253" t="s">
        <v>9</v>
      </c>
      <c r="B31" s="180" t="s">
        <v>2</v>
      </c>
      <c r="C31" s="223" t="s">
        <v>3</v>
      </c>
      <c r="D31" s="304" t="s">
        <v>10</v>
      </c>
      <c r="E31" s="304" t="s">
        <v>4</v>
      </c>
      <c r="F31" s="304" t="s">
        <v>730</v>
      </c>
      <c r="G31" s="304" t="s">
        <v>25</v>
      </c>
      <c r="H31" s="392"/>
    </row>
    <row r="32" spans="1:8">
      <c r="A32" s="326">
        <v>1</v>
      </c>
      <c r="B32" s="321" t="s">
        <v>231</v>
      </c>
      <c r="C32" s="475">
        <v>970654</v>
      </c>
      <c r="D32" s="327">
        <v>42221</v>
      </c>
      <c r="E32" s="328">
        <v>19740</v>
      </c>
      <c r="F32" s="324">
        <v>1</v>
      </c>
      <c r="G32" s="477" t="s">
        <v>1733</v>
      </c>
      <c r="H32" s="392"/>
    </row>
    <row r="33" spans="1:8">
      <c r="A33" s="326">
        <f>A32+1</f>
        <v>2</v>
      </c>
      <c r="B33" s="321" t="s">
        <v>618</v>
      </c>
      <c r="C33" s="41" t="s">
        <v>514</v>
      </c>
      <c r="D33" s="327">
        <v>42221</v>
      </c>
      <c r="E33" s="328">
        <v>22140</v>
      </c>
      <c r="F33" s="324">
        <v>1</v>
      </c>
      <c r="G33" s="477" t="s">
        <v>1734</v>
      </c>
      <c r="H33" s="392"/>
    </row>
    <row r="34" spans="1:8">
      <c r="A34" s="326">
        <f t="shared" ref="A34:A50" si="1">A33+1</f>
        <v>3</v>
      </c>
      <c r="B34" s="321" t="s">
        <v>605</v>
      </c>
      <c r="C34" s="41" t="s">
        <v>390</v>
      </c>
      <c r="D34" s="327">
        <v>42221</v>
      </c>
      <c r="E34" s="328">
        <v>117640</v>
      </c>
      <c r="F34" s="324">
        <v>1</v>
      </c>
      <c r="G34" s="477" t="s">
        <v>1735</v>
      </c>
      <c r="H34" s="392"/>
    </row>
    <row r="35" spans="1:8">
      <c r="A35" s="326">
        <f t="shared" si="1"/>
        <v>4</v>
      </c>
      <c r="B35" s="321" t="s">
        <v>633</v>
      </c>
      <c r="C35" s="41" t="s">
        <v>610</v>
      </c>
      <c r="D35" s="327">
        <v>42221</v>
      </c>
      <c r="E35" s="328">
        <v>24790</v>
      </c>
      <c r="F35" s="324">
        <v>1</v>
      </c>
      <c r="G35" s="477" t="s">
        <v>1736</v>
      </c>
      <c r="H35" s="392"/>
    </row>
    <row r="36" spans="1:8">
      <c r="A36" s="326">
        <f t="shared" si="1"/>
        <v>5</v>
      </c>
      <c r="B36" s="321" t="s">
        <v>633</v>
      </c>
      <c r="C36" s="41" t="s">
        <v>610</v>
      </c>
      <c r="D36" s="327">
        <v>42221</v>
      </c>
      <c r="E36" s="328">
        <v>27100</v>
      </c>
      <c r="F36" s="324">
        <v>1</v>
      </c>
      <c r="G36" s="477" t="s">
        <v>1737</v>
      </c>
      <c r="H36" s="392"/>
    </row>
    <row r="37" spans="1:8">
      <c r="A37" s="326">
        <f t="shared" si="1"/>
        <v>6</v>
      </c>
      <c r="B37" s="321" t="s">
        <v>616</v>
      </c>
      <c r="C37" s="41" t="s">
        <v>218</v>
      </c>
      <c r="D37" s="327">
        <v>42221</v>
      </c>
      <c r="E37" s="328">
        <v>41300</v>
      </c>
      <c r="F37" s="324">
        <v>1</v>
      </c>
      <c r="G37" s="477" t="s">
        <v>1738</v>
      </c>
      <c r="H37" s="392"/>
    </row>
    <row r="38" spans="1:8">
      <c r="A38" s="326">
        <f t="shared" si="1"/>
        <v>7</v>
      </c>
      <c r="B38" s="321" t="s">
        <v>595</v>
      </c>
      <c r="C38" s="41" t="s">
        <v>337</v>
      </c>
      <c r="D38" s="327">
        <v>42221</v>
      </c>
      <c r="E38" s="328">
        <v>24140</v>
      </c>
      <c r="F38" s="324">
        <v>1</v>
      </c>
      <c r="G38" s="477" t="s">
        <v>1739</v>
      </c>
      <c r="H38" s="392"/>
    </row>
    <row r="39" spans="1:8">
      <c r="A39" s="326">
        <f t="shared" si="1"/>
        <v>8</v>
      </c>
      <c r="B39" s="321" t="s">
        <v>621</v>
      </c>
      <c r="C39" s="41" t="s">
        <v>77</v>
      </c>
      <c r="D39" s="327">
        <v>42221</v>
      </c>
      <c r="E39" s="328">
        <v>193140</v>
      </c>
      <c r="F39" s="324">
        <v>1</v>
      </c>
      <c r="G39" s="477" t="s">
        <v>1740</v>
      </c>
      <c r="H39" s="392"/>
    </row>
    <row r="40" spans="1:8">
      <c r="A40" s="326">
        <f t="shared" si="1"/>
        <v>9</v>
      </c>
      <c r="B40" s="321" t="s">
        <v>140</v>
      </c>
      <c r="C40" s="41" t="s">
        <v>159</v>
      </c>
      <c r="D40" s="327">
        <v>42221</v>
      </c>
      <c r="E40" s="328">
        <v>179900</v>
      </c>
      <c r="F40" s="324">
        <v>1</v>
      </c>
      <c r="G40" s="477" t="s">
        <v>1741</v>
      </c>
      <c r="H40" s="392"/>
    </row>
    <row r="41" spans="1:8">
      <c r="A41" s="326">
        <f t="shared" si="1"/>
        <v>10</v>
      </c>
      <c r="B41" s="321" t="s">
        <v>661</v>
      </c>
      <c r="C41" s="41" t="s">
        <v>346</v>
      </c>
      <c r="D41" s="327">
        <v>42221</v>
      </c>
      <c r="E41" s="328">
        <v>136140</v>
      </c>
      <c r="F41" s="324">
        <v>1</v>
      </c>
      <c r="G41" s="477" t="s">
        <v>1742</v>
      </c>
      <c r="H41" s="392"/>
    </row>
    <row r="42" spans="1:8">
      <c r="A42" s="326">
        <f t="shared" si="1"/>
        <v>11</v>
      </c>
      <c r="B42" s="321" t="s">
        <v>339</v>
      </c>
      <c r="C42" s="41" t="s">
        <v>340</v>
      </c>
      <c r="D42" s="327">
        <v>42221</v>
      </c>
      <c r="E42" s="328">
        <v>130700</v>
      </c>
      <c r="F42" s="324">
        <v>1</v>
      </c>
      <c r="G42" s="477" t="s">
        <v>1743</v>
      </c>
      <c r="H42" s="392"/>
    </row>
    <row r="43" spans="1:8">
      <c r="A43" s="326">
        <f t="shared" si="1"/>
        <v>12</v>
      </c>
      <c r="B43" s="321" t="s">
        <v>657</v>
      </c>
      <c r="C43" s="41" t="s">
        <v>456</v>
      </c>
      <c r="D43" s="327">
        <v>42221</v>
      </c>
      <c r="E43" s="328">
        <v>57800</v>
      </c>
      <c r="F43" s="324">
        <v>1</v>
      </c>
      <c r="G43" s="477" t="s">
        <v>1744</v>
      </c>
      <c r="H43" s="392"/>
    </row>
    <row r="44" spans="1:8">
      <c r="A44" s="326">
        <f t="shared" si="1"/>
        <v>13</v>
      </c>
      <c r="B44" s="321" t="s">
        <v>1035</v>
      </c>
      <c r="C44" s="41" t="s">
        <v>1027</v>
      </c>
      <c r="D44" s="327">
        <v>42221</v>
      </c>
      <c r="E44" s="328">
        <v>20140</v>
      </c>
      <c r="F44" s="324">
        <v>1</v>
      </c>
      <c r="G44" s="477" t="s">
        <v>1632</v>
      </c>
      <c r="H44" s="392"/>
    </row>
    <row r="45" spans="1:8">
      <c r="A45" s="326">
        <f t="shared" si="1"/>
        <v>14</v>
      </c>
      <c r="B45" s="321" t="s">
        <v>1028</v>
      </c>
      <c r="C45" s="41" t="s">
        <v>1034</v>
      </c>
      <c r="D45" s="327">
        <v>42221</v>
      </c>
      <c r="E45" s="328">
        <v>197100</v>
      </c>
      <c r="F45" s="324">
        <v>1</v>
      </c>
      <c r="G45" s="477" t="s">
        <v>1761</v>
      </c>
      <c r="H45" s="392"/>
    </row>
    <row r="46" spans="1:8">
      <c r="A46" s="326">
        <f t="shared" si="1"/>
        <v>15</v>
      </c>
      <c r="B46" s="321" t="s">
        <v>1111</v>
      </c>
      <c r="C46" s="41" t="s">
        <v>1114</v>
      </c>
      <c r="D46" s="327">
        <v>42221</v>
      </c>
      <c r="E46" s="328">
        <v>57800</v>
      </c>
      <c r="F46" s="324">
        <v>1</v>
      </c>
      <c r="G46" s="477" t="s">
        <v>1762</v>
      </c>
      <c r="H46" s="392"/>
    </row>
    <row r="47" spans="1:8">
      <c r="A47" s="326">
        <f t="shared" si="1"/>
        <v>16</v>
      </c>
      <c r="B47" s="321" t="s">
        <v>1117</v>
      </c>
      <c r="C47" s="41" t="s">
        <v>1116</v>
      </c>
      <c r="D47" s="327">
        <v>42221</v>
      </c>
      <c r="E47" s="328">
        <v>102140</v>
      </c>
      <c r="F47" s="324">
        <v>1</v>
      </c>
      <c r="G47" s="477" t="s">
        <v>1763</v>
      </c>
      <c r="H47" s="392"/>
    </row>
    <row r="48" spans="1:8">
      <c r="A48" s="326">
        <f t="shared" si="1"/>
        <v>17</v>
      </c>
      <c r="B48" s="321" t="s">
        <v>954</v>
      </c>
      <c r="C48" s="41" t="s">
        <v>955</v>
      </c>
      <c r="D48" s="327">
        <v>42221</v>
      </c>
      <c r="E48" s="328">
        <v>120140</v>
      </c>
      <c r="F48" s="324">
        <v>1</v>
      </c>
      <c r="G48" s="477" t="s">
        <v>1764</v>
      </c>
      <c r="H48" s="392"/>
    </row>
    <row r="49" spans="1:9">
      <c r="A49" s="326">
        <f t="shared" si="1"/>
        <v>18</v>
      </c>
      <c r="B49" s="321" t="s">
        <v>1306</v>
      </c>
      <c r="C49" s="32">
        <v>899458</v>
      </c>
      <c r="D49" s="327">
        <v>42222</v>
      </c>
      <c r="E49" s="328">
        <v>143900</v>
      </c>
      <c r="F49" s="324">
        <v>1</v>
      </c>
      <c r="G49" s="477" t="s">
        <v>1765</v>
      </c>
      <c r="H49" s="392"/>
    </row>
    <row r="50" spans="1:9">
      <c r="A50" s="326">
        <f t="shared" si="1"/>
        <v>19</v>
      </c>
      <c r="B50" s="321" t="s">
        <v>1121</v>
      </c>
      <c r="C50" s="41" t="s">
        <v>364</v>
      </c>
      <c r="D50" s="327">
        <v>42221</v>
      </c>
      <c r="E50" s="328">
        <v>30640</v>
      </c>
      <c r="F50" s="324">
        <v>1</v>
      </c>
      <c r="G50" s="477" t="s">
        <v>1766</v>
      </c>
      <c r="H50" s="392"/>
    </row>
    <row r="51" spans="1:9">
      <c r="A51" s="326">
        <f>A50+1</f>
        <v>20</v>
      </c>
      <c r="B51" s="321" t="s">
        <v>625</v>
      </c>
      <c r="C51" s="41" t="s">
        <v>626</v>
      </c>
      <c r="D51" s="327">
        <v>42221</v>
      </c>
      <c r="E51" s="500">
        <v>111300</v>
      </c>
      <c r="F51" s="324">
        <v>1</v>
      </c>
      <c r="G51" s="477" t="s">
        <v>1767</v>
      </c>
      <c r="H51" s="392"/>
    </row>
    <row r="52" spans="1:9">
      <c r="A52" s="326">
        <v>21</v>
      </c>
      <c r="B52" s="321" t="s">
        <v>625</v>
      </c>
      <c r="C52" s="41" t="s">
        <v>626</v>
      </c>
      <c r="D52" s="327">
        <v>42221</v>
      </c>
      <c r="E52" s="328">
        <v>41300</v>
      </c>
      <c r="F52" s="21">
        <v>1</v>
      </c>
      <c r="G52" s="34" t="s">
        <v>1767</v>
      </c>
      <c r="H52" s="392"/>
    </row>
    <row r="53" spans="1:9">
      <c r="A53" s="326">
        <f>A52+1</f>
        <v>22</v>
      </c>
      <c r="B53" s="321" t="s">
        <v>810</v>
      </c>
      <c r="C53" s="41" t="s">
        <v>719</v>
      </c>
      <c r="D53" s="327">
        <v>42221</v>
      </c>
      <c r="E53" s="328">
        <v>174300</v>
      </c>
      <c r="F53" s="21">
        <v>1</v>
      </c>
      <c r="G53" s="34" t="s">
        <v>1768</v>
      </c>
      <c r="H53" s="392"/>
    </row>
    <row r="54" spans="1:9">
      <c r="A54" s="326">
        <f t="shared" ref="A54:A71" si="2">A53+1</f>
        <v>23</v>
      </c>
      <c r="B54" s="321" t="s">
        <v>234</v>
      </c>
      <c r="C54" s="537">
        <v>913622</v>
      </c>
      <c r="D54" s="327">
        <v>42221</v>
      </c>
      <c r="E54" s="328">
        <v>35440</v>
      </c>
      <c r="F54" s="324">
        <v>1</v>
      </c>
      <c r="G54" s="477" t="s">
        <v>1769</v>
      </c>
      <c r="H54" s="392"/>
    </row>
    <row r="55" spans="1:9">
      <c r="A55" s="326">
        <f t="shared" si="2"/>
        <v>24</v>
      </c>
      <c r="B55" s="321" t="s">
        <v>611</v>
      </c>
      <c r="C55" s="41" t="s">
        <v>123</v>
      </c>
      <c r="D55" s="327">
        <v>42219</v>
      </c>
      <c r="E55" s="328">
        <v>109140</v>
      </c>
      <c r="F55" s="21">
        <v>1</v>
      </c>
      <c r="G55" s="477" t="s">
        <v>1705</v>
      </c>
      <c r="H55" s="392"/>
    </row>
    <row r="56" spans="1:9">
      <c r="A56" s="326">
        <f t="shared" si="2"/>
        <v>25</v>
      </c>
      <c r="B56" s="321" t="s">
        <v>611</v>
      </c>
      <c r="C56" s="21">
        <v>896480</v>
      </c>
      <c r="D56" s="327">
        <v>42219</v>
      </c>
      <c r="E56" s="328">
        <v>79140</v>
      </c>
      <c r="F56" s="21">
        <v>1</v>
      </c>
      <c r="G56" s="477" t="s">
        <v>1704</v>
      </c>
      <c r="H56" s="392"/>
    </row>
    <row r="57" spans="1:9">
      <c r="A57" s="326">
        <f t="shared" si="2"/>
        <v>26</v>
      </c>
      <c r="B57" s="321" t="s">
        <v>1662</v>
      </c>
      <c r="C57" s="21">
        <v>975361</v>
      </c>
      <c r="D57" s="327">
        <v>42221</v>
      </c>
      <c r="E57" s="328">
        <v>138300</v>
      </c>
      <c r="F57" s="21">
        <v>1</v>
      </c>
      <c r="G57" s="477" t="s">
        <v>1770</v>
      </c>
      <c r="H57" s="392"/>
    </row>
    <row r="58" spans="1:9">
      <c r="A58" s="326">
        <f t="shared" si="2"/>
        <v>27</v>
      </c>
      <c r="B58" s="321" t="s">
        <v>1654</v>
      </c>
      <c r="C58" s="21">
        <v>912208</v>
      </c>
      <c r="D58" s="327">
        <v>42221</v>
      </c>
      <c r="E58" s="328">
        <v>39140</v>
      </c>
      <c r="F58" s="324">
        <v>1</v>
      </c>
      <c r="G58" s="477" t="s">
        <v>1771</v>
      </c>
      <c r="H58" s="392"/>
    </row>
    <row r="59" spans="1:9">
      <c r="A59" s="326">
        <f t="shared" si="2"/>
        <v>28</v>
      </c>
      <c r="B59" s="321" t="s">
        <v>957</v>
      </c>
      <c r="C59" s="41" t="s">
        <v>962</v>
      </c>
      <c r="D59" s="577">
        <v>42234</v>
      </c>
      <c r="E59" s="328">
        <v>42300</v>
      </c>
      <c r="F59" s="21">
        <v>1</v>
      </c>
      <c r="G59" s="329" t="s">
        <v>1772</v>
      </c>
      <c r="H59" s="193"/>
    </row>
    <row r="60" spans="1:9">
      <c r="A60" s="326">
        <f t="shared" si="2"/>
        <v>29</v>
      </c>
      <c r="B60" s="321" t="s">
        <v>151</v>
      </c>
      <c r="C60" s="41" t="s">
        <v>272</v>
      </c>
      <c r="D60" s="327">
        <v>42236</v>
      </c>
      <c r="E60" s="543">
        <v>53140</v>
      </c>
      <c r="F60" s="146">
        <v>1</v>
      </c>
      <c r="G60" s="477" t="s">
        <v>1773</v>
      </c>
      <c r="H60" s="392"/>
    </row>
    <row r="61" spans="1:9">
      <c r="A61" s="326">
        <f t="shared" si="2"/>
        <v>30</v>
      </c>
      <c r="B61" s="321" t="s">
        <v>188</v>
      </c>
      <c r="C61" s="41" t="s">
        <v>189</v>
      </c>
      <c r="D61" s="327">
        <v>42236</v>
      </c>
      <c r="E61" s="543">
        <v>10140</v>
      </c>
      <c r="F61" s="146">
        <v>1</v>
      </c>
      <c r="G61" s="477" t="s">
        <v>1774</v>
      </c>
      <c r="H61" s="392"/>
    </row>
    <row r="62" spans="1:9">
      <c r="A62" s="326">
        <f t="shared" si="2"/>
        <v>31</v>
      </c>
      <c r="B62" s="321" t="s">
        <v>162</v>
      </c>
      <c r="C62" s="41" t="s">
        <v>163</v>
      </c>
      <c r="D62" s="327">
        <v>42236</v>
      </c>
      <c r="E62" s="543">
        <v>55140</v>
      </c>
      <c r="F62" s="146">
        <v>1</v>
      </c>
      <c r="G62" s="477" t="s">
        <v>1775</v>
      </c>
      <c r="H62" s="392"/>
      <c r="I62" s="7"/>
    </row>
    <row r="63" spans="1:9">
      <c r="A63" s="326">
        <f t="shared" si="2"/>
        <v>32</v>
      </c>
      <c r="B63" s="321" t="s">
        <v>702</v>
      </c>
      <c r="C63" s="144" t="s">
        <v>705</v>
      </c>
      <c r="D63" s="327">
        <v>42236</v>
      </c>
      <c r="E63" s="543">
        <v>172140</v>
      </c>
      <c r="F63" s="146">
        <v>1</v>
      </c>
      <c r="G63" s="477" t="s">
        <v>1776</v>
      </c>
      <c r="H63" s="392"/>
      <c r="I63" s="7"/>
    </row>
    <row r="64" spans="1:9">
      <c r="A64" s="326">
        <f t="shared" si="2"/>
        <v>33</v>
      </c>
      <c r="B64" s="321" t="s">
        <v>602</v>
      </c>
      <c r="C64" s="41" t="s">
        <v>601</v>
      </c>
      <c r="D64" s="327">
        <v>42236</v>
      </c>
      <c r="E64" s="543">
        <v>92640</v>
      </c>
      <c r="F64" s="146">
        <v>1</v>
      </c>
      <c r="G64" s="477" t="s">
        <v>1777</v>
      </c>
      <c r="H64" s="392"/>
    </row>
    <row r="65" spans="1:8">
      <c r="A65" s="326">
        <f t="shared" si="2"/>
        <v>34</v>
      </c>
      <c r="B65" s="321" t="s">
        <v>1441</v>
      </c>
      <c r="C65" s="21">
        <v>971137</v>
      </c>
      <c r="D65" s="327">
        <v>42236</v>
      </c>
      <c r="E65" s="543">
        <v>10140</v>
      </c>
      <c r="F65" s="146">
        <v>1</v>
      </c>
      <c r="G65" s="477" t="s">
        <v>1778</v>
      </c>
      <c r="H65" s="392"/>
    </row>
    <row r="66" spans="1:8">
      <c r="A66" s="326">
        <f t="shared" si="2"/>
        <v>35</v>
      </c>
      <c r="B66" s="321" t="s">
        <v>1441</v>
      </c>
      <c r="C66" s="21">
        <v>971137</v>
      </c>
      <c r="D66" s="327">
        <v>42236</v>
      </c>
      <c r="E66" s="543">
        <v>10140</v>
      </c>
      <c r="F66" s="146">
        <v>1</v>
      </c>
      <c r="G66" s="477" t="s">
        <v>1778</v>
      </c>
      <c r="H66" s="392"/>
    </row>
    <row r="67" spans="1:8">
      <c r="A67" s="326">
        <f t="shared" si="2"/>
        <v>36</v>
      </c>
      <c r="B67" s="321" t="s">
        <v>1441</v>
      </c>
      <c r="C67" s="21">
        <v>971137</v>
      </c>
      <c r="D67" s="327">
        <v>42236</v>
      </c>
      <c r="E67" s="543">
        <v>17340</v>
      </c>
      <c r="F67" s="146">
        <v>1</v>
      </c>
      <c r="G67" s="34" t="s">
        <v>1779</v>
      </c>
      <c r="H67" s="392"/>
    </row>
    <row r="68" spans="1:8">
      <c r="A68" s="326">
        <f t="shared" si="2"/>
        <v>37</v>
      </c>
      <c r="B68" s="329" t="s">
        <v>970</v>
      </c>
      <c r="C68" s="551" t="s">
        <v>969</v>
      </c>
      <c r="D68" s="327">
        <v>42236</v>
      </c>
      <c r="E68" s="543">
        <v>33540</v>
      </c>
      <c r="F68" s="146">
        <v>1</v>
      </c>
      <c r="G68" s="329" t="s">
        <v>1780</v>
      </c>
      <c r="H68" s="392"/>
    </row>
    <row r="69" spans="1:8">
      <c r="A69" s="326">
        <f t="shared" si="2"/>
        <v>38</v>
      </c>
      <c r="B69" s="329" t="s">
        <v>807</v>
      </c>
      <c r="C69" s="525" t="s">
        <v>976</v>
      </c>
      <c r="D69" s="327">
        <v>42236</v>
      </c>
      <c r="E69" s="543">
        <v>19890</v>
      </c>
      <c r="F69" s="146">
        <v>1</v>
      </c>
      <c r="G69" s="329" t="s">
        <v>1781</v>
      </c>
      <c r="H69" s="392"/>
    </row>
    <row r="70" spans="1:8">
      <c r="A70" s="326">
        <f t="shared" si="2"/>
        <v>39</v>
      </c>
      <c r="B70" s="321" t="s">
        <v>188</v>
      </c>
      <c r="C70" s="41" t="s">
        <v>189</v>
      </c>
      <c r="D70" s="327">
        <v>42236</v>
      </c>
      <c r="E70" s="543">
        <v>37890</v>
      </c>
      <c r="F70" s="146">
        <v>1</v>
      </c>
      <c r="G70" s="329" t="s">
        <v>1782</v>
      </c>
      <c r="H70" s="392"/>
    </row>
    <row r="71" spans="1:8">
      <c r="A71" s="326">
        <f t="shared" si="2"/>
        <v>40</v>
      </c>
      <c r="B71" s="321" t="s">
        <v>954</v>
      </c>
      <c r="C71" s="41" t="s">
        <v>955</v>
      </c>
      <c r="D71" s="327">
        <v>42236</v>
      </c>
      <c r="E71" s="543">
        <v>60140</v>
      </c>
      <c r="F71" s="146">
        <v>1</v>
      </c>
      <c r="G71" s="477" t="s">
        <v>1783</v>
      </c>
      <c r="H71" s="392"/>
    </row>
    <row r="72" spans="1:8" ht="15.75" thickBot="1">
      <c r="A72" s="438"/>
      <c r="B72" s="429"/>
      <c r="C72" s="439"/>
      <c r="D72" s="429"/>
      <c r="E72" s="429"/>
      <c r="F72" s="429"/>
      <c r="G72" s="429" t="s">
        <v>647</v>
      </c>
      <c r="H72" s="398">
        <f>SUM(E32:E71)</f>
        <v>2989030</v>
      </c>
    </row>
    <row r="73" spans="1:8" ht="15.75" thickTop="1"/>
    <row r="74" spans="1:8">
      <c r="A74" s="304" t="s">
        <v>8</v>
      </c>
      <c r="B74" s="304" t="s">
        <v>2</v>
      </c>
      <c r="C74" s="305" t="s">
        <v>3</v>
      </c>
      <c r="D74" s="441" t="s">
        <v>10</v>
      </c>
      <c r="E74" s="442" t="s">
        <v>4</v>
      </c>
      <c r="F74" s="304" t="s">
        <v>730</v>
      </c>
      <c r="G74" s="443" t="s">
        <v>25</v>
      </c>
      <c r="H74" s="143"/>
    </row>
    <row r="75" spans="1:8">
      <c r="A75" s="191">
        <v>1</v>
      </c>
      <c r="B75" s="477" t="s">
        <v>118</v>
      </c>
      <c r="C75" s="41" t="s">
        <v>93</v>
      </c>
      <c r="D75" s="327">
        <v>42218</v>
      </c>
      <c r="E75" s="201">
        <v>11100</v>
      </c>
      <c r="F75" s="324">
        <v>1</v>
      </c>
      <c r="G75" s="213" t="s">
        <v>1520</v>
      </c>
      <c r="H75" s="143"/>
    </row>
    <row r="76" spans="1:8">
      <c r="A76" s="191">
        <v>2</v>
      </c>
      <c r="B76" s="321" t="s">
        <v>118</v>
      </c>
      <c r="C76" s="409" t="s">
        <v>93</v>
      </c>
      <c r="D76" s="327">
        <v>42218</v>
      </c>
      <c r="E76" s="201">
        <v>11100</v>
      </c>
      <c r="F76" s="324">
        <v>1</v>
      </c>
      <c r="G76" s="213" t="s">
        <v>1520</v>
      </c>
      <c r="H76" s="143"/>
    </row>
    <row r="77" spans="1:8">
      <c r="A77" s="191">
        <v>3</v>
      </c>
      <c r="B77" s="321" t="s">
        <v>1328</v>
      </c>
      <c r="C77" s="409">
        <v>210714</v>
      </c>
      <c r="D77" s="327">
        <v>42219</v>
      </c>
      <c r="E77" s="201">
        <v>11100</v>
      </c>
      <c r="F77" s="324">
        <v>1</v>
      </c>
      <c r="G77" s="213" t="s">
        <v>1520</v>
      </c>
      <c r="H77" s="143"/>
    </row>
    <row r="78" spans="1:8">
      <c r="A78" s="191">
        <v>4</v>
      </c>
      <c r="B78" s="477" t="s">
        <v>89</v>
      </c>
      <c r="C78" s="524" t="s">
        <v>90</v>
      </c>
      <c r="D78" s="327">
        <v>42219</v>
      </c>
      <c r="E78" s="201">
        <v>51000</v>
      </c>
      <c r="F78" s="324">
        <v>1</v>
      </c>
      <c r="G78" s="213" t="s">
        <v>1376</v>
      </c>
      <c r="H78" s="143"/>
    </row>
    <row r="79" spans="1:8">
      <c r="A79" s="191">
        <v>5</v>
      </c>
      <c r="B79" s="477" t="s">
        <v>971</v>
      </c>
      <c r="C79" s="537">
        <v>912218</v>
      </c>
      <c r="D79" s="327">
        <v>42219</v>
      </c>
      <c r="E79" s="201">
        <v>11600</v>
      </c>
      <c r="F79" s="324">
        <v>1</v>
      </c>
      <c r="G79" s="213" t="s">
        <v>1056</v>
      </c>
      <c r="H79" s="143"/>
    </row>
    <row r="80" spans="1:8">
      <c r="A80" s="191">
        <v>6</v>
      </c>
      <c r="B80" s="477" t="s">
        <v>971</v>
      </c>
      <c r="C80" s="537">
        <v>912218</v>
      </c>
      <c r="D80" s="327">
        <v>42220</v>
      </c>
      <c r="E80" s="201">
        <v>26500</v>
      </c>
      <c r="F80" s="324">
        <v>1</v>
      </c>
      <c r="G80" s="213" t="s">
        <v>543</v>
      </c>
      <c r="H80" s="143"/>
    </row>
    <row r="81" spans="1:8">
      <c r="A81" s="191">
        <v>7</v>
      </c>
      <c r="B81" s="477" t="s">
        <v>971</v>
      </c>
      <c r="C81" s="537">
        <v>912218</v>
      </c>
      <c r="D81" s="327">
        <v>42220</v>
      </c>
      <c r="E81" s="201">
        <v>100000</v>
      </c>
      <c r="F81" s="324">
        <v>1</v>
      </c>
      <c r="G81" s="213" t="s">
        <v>1365</v>
      </c>
      <c r="H81" s="143"/>
    </row>
    <row r="82" spans="1:8">
      <c r="A82" s="191">
        <v>8</v>
      </c>
      <c r="B82" s="477" t="s">
        <v>89</v>
      </c>
      <c r="C82" s="41" t="s">
        <v>90</v>
      </c>
      <c r="D82" s="327">
        <v>42221</v>
      </c>
      <c r="E82" s="201">
        <v>51000</v>
      </c>
      <c r="F82" s="324">
        <v>1</v>
      </c>
      <c r="G82" s="213" t="s">
        <v>1037</v>
      </c>
      <c r="H82" s="143"/>
    </row>
    <row r="83" spans="1:8">
      <c r="A83" s="191">
        <v>9</v>
      </c>
      <c r="B83" s="477" t="s">
        <v>89</v>
      </c>
      <c r="C83" s="518">
        <v>898343</v>
      </c>
      <c r="D83" s="494">
        <v>42221</v>
      </c>
      <c r="E83" s="201">
        <v>11500</v>
      </c>
      <c r="F83" s="324">
        <v>1</v>
      </c>
      <c r="G83" s="213" t="s">
        <v>525</v>
      </c>
      <c r="H83" s="143"/>
    </row>
    <row r="84" spans="1:8">
      <c r="A84" s="191">
        <v>10</v>
      </c>
      <c r="B84" s="477" t="s">
        <v>89</v>
      </c>
      <c r="C84" s="537">
        <v>898343</v>
      </c>
      <c r="D84" s="545">
        <v>42221</v>
      </c>
      <c r="E84" s="201">
        <v>51000</v>
      </c>
      <c r="F84" s="324">
        <v>1</v>
      </c>
      <c r="G84" s="213" t="s">
        <v>1110</v>
      </c>
      <c r="H84" s="143"/>
    </row>
    <row r="85" spans="1:8">
      <c r="A85" s="191">
        <f>A84+1</f>
        <v>11</v>
      </c>
      <c r="B85" s="477" t="s">
        <v>1022</v>
      </c>
      <c r="C85" s="41" t="s">
        <v>1030</v>
      </c>
      <c r="D85" s="545">
        <v>42221</v>
      </c>
      <c r="E85" s="201">
        <v>51000</v>
      </c>
      <c r="F85" s="324">
        <v>1</v>
      </c>
      <c r="G85" s="213" t="s">
        <v>1110</v>
      </c>
      <c r="H85" s="143"/>
    </row>
    <row r="86" spans="1:8">
      <c r="A86" s="191">
        <f t="shared" ref="A86:A106" si="3">A85+1</f>
        <v>12</v>
      </c>
      <c r="B86" s="477" t="s">
        <v>1022</v>
      </c>
      <c r="C86" s="41" t="s">
        <v>1030</v>
      </c>
      <c r="D86" s="545">
        <v>42221</v>
      </c>
      <c r="E86" s="201">
        <v>26500</v>
      </c>
      <c r="F86" s="324">
        <v>1</v>
      </c>
      <c r="G86" s="213" t="s">
        <v>1468</v>
      </c>
      <c r="H86" s="143"/>
    </row>
    <row r="87" spans="1:8">
      <c r="A87" s="191">
        <f t="shared" si="3"/>
        <v>13</v>
      </c>
      <c r="B87" s="477" t="s">
        <v>968</v>
      </c>
      <c r="C87" s="41" t="s">
        <v>907</v>
      </c>
      <c r="D87" s="545">
        <v>42221</v>
      </c>
      <c r="E87" s="201">
        <v>51000</v>
      </c>
      <c r="F87" s="324">
        <v>1</v>
      </c>
      <c r="G87" s="213" t="s">
        <v>1110</v>
      </c>
      <c r="H87" s="143"/>
    </row>
    <row r="88" spans="1:8">
      <c r="A88" s="191">
        <f t="shared" si="3"/>
        <v>14</v>
      </c>
      <c r="B88" s="477" t="s">
        <v>360</v>
      </c>
      <c r="C88" s="409">
        <v>911814</v>
      </c>
      <c r="D88" s="545">
        <v>42221</v>
      </c>
      <c r="E88" s="201">
        <v>21000</v>
      </c>
      <c r="F88" s="324">
        <v>1</v>
      </c>
      <c r="G88" s="213" t="s">
        <v>1368</v>
      </c>
      <c r="H88" s="143"/>
    </row>
    <row r="89" spans="1:8">
      <c r="A89" s="191">
        <f t="shared" si="3"/>
        <v>15</v>
      </c>
      <c r="B89" s="477" t="s">
        <v>118</v>
      </c>
      <c r="C89" s="41" t="s">
        <v>93</v>
      </c>
      <c r="D89" s="545">
        <v>42222</v>
      </c>
      <c r="E89" s="201">
        <v>11600</v>
      </c>
      <c r="F89" s="324">
        <v>1</v>
      </c>
      <c r="G89" s="213" t="s">
        <v>892</v>
      </c>
      <c r="H89" s="143"/>
    </row>
    <row r="90" spans="1:8">
      <c r="A90" s="191">
        <f t="shared" si="3"/>
        <v>16</v>
      </c>
      <c r="B90" s="477" t="s">
        <v>636</v>
      </c>
      <c r="C90" s="41" t="s">
        <v>1746</v>
      </c>
      <c r="D90" s="545">
        <v>42223</v>
      </c>
      <c r="E90" s="201">
        <v>51000</v>
      </c>
      <c r="F90" s="324">
        <v>1</v>
      </c>
      <c r="G90" s="213" t="s">
        <v>561</v>
      </c>
      <c r="H90" s="143"/>
    </row>
    <row r="91" spans="1:8">
      <c r="A91" s="191">
        <f t="shared" si="3"/>
        <v>17</v>
      </c>
      <c r="B91" s="477" t="s">
        <v>636</v>
      </c>
      <c r="C91" s="41" t="s">
        <v>1746</v>
      </c>
      <c r="D91" s="545">
        <v>42223</v>
      </c>
      <c r="E91" s="201">
        <v>51000</v>
      </c>
      <c r="F91" s="324">
        <v>1</v>
      </c>
      <c r="G91" s="213" t="s">
        <v>561</v>
      </c>
      <c r="H91" s="143"/>
    </row>
    <row r="92" spans="1:8">
      <c r="A92" s="191">
        <f t="shared" si="3"/>
        <v>18</v>
      </c>
      <c r="B92" s="477" t="s">
        <v>360</v>
      </c>
      <c r="C92" s="409">
        <v>911814</v>
      </c>
      <c r="D92" s="545">
        <v>42223</v>
      </c>
      <c r="E92" s="201">
        <v>51000</v>
      </c>
      <c r="F92" s="324">
        <v>1</v>
      </c>
      <c r="G92" s="213" t="s">
        <v>1039</v>
      </c>
      <c r="H92" s="143"/>
    </row>
    <row r="93" spans="1:8">
      <c r="A93" s="191">
        <f t="shared" si="3"/>
        <v>19</v>
      </c>
      <c r="B93" s="477" t="s">
        <v>360</v>
      </c>
      <c r="C93" s="409">
        <v>911814</v>
      </c>
      <c r="D93" s="545">
        <v>42223</v>
      </c>
      <c r="E93" s="201">
        <v>11000</v>
      </c>
      <c r="F93" s="324">
        <v>1</v>
      </c>
      <c r="G93" s="213" t="s">
        <v>1053</v>
      </c>
      <c r="H93" s="143"/>
    </row>
    <row r="94" spans="1:8">
      <c r="A94" s="191">
        <f t="shared" si="3"/>
        <v>20</v>
      </c>
      <c r="B94" s="477" t="s">
        <v>118</v>
      </c>
      <c r="C94" s="537" t="s">
        <v>93</v>
      </c>
      <c r="D94" s="545">
        <v>42223</v>
      </c>
      <c r="E94" s="201">
        <v>11100</v>
      </c>
      <c r="F94" s="324">
        <v>1</v>
      </c>
      <c r="G94" s="213" t="s">
        <v>1520</v>
      </c>
      <c r="H94" s="143"/>
    </row>
    <row r="95" spans="1:8">
      <c r="A95" s="191">
        <f t="shared" si="3"/>
        <v>21</v>
      </c>
      <c r="B95" s="477" t="s">
        <v>118</v>
      </c>
      <c r="C95" s="537" t="s">
        <v>93</v>
      </c>
      <c r="D95" s="545">
        <v>42223</v>
      </c>
      <c r="E95" s="201">
        <v>11100</v>
      </c>
      <c r="F95" s="324">
        <v>1</v>
      </c>
      <c r="G95" s="213" t="s">
        <v>1520</v>
      </c>
      <c r="H95" s="143"/>
    </row>
    <row r="96" spans="1:8">
      <c r="A96" s="191">
        <f t="shared" si="3"/>
        <v>22</v>
      </c>
      <c r="B96" s="477" t="s">
        <v>118</v>
      </c>
      <c r="C96" s="41" t="s">
        <v>93</v>
      </c>
      <c r="D96" s="545">
        <v>42226</v>
      </c>
      <c r="E96" s="201">
        <v>11100</v>
      </c>
      <c r="F96" s="324">
        <v>1</v>
      </c>
      <c r="G96" s="213" t="s">
        <v>1520</v>
      </c>
      <c r="H96" s="143"/>
    </row>
    <row r="97" spans="1:8">
      <c r="A97" s="191">
        <f t="shared" si="3"/>
        <v>23</v>
      </c>
      <c r="B97" s="477" t="s">
        <v>893</v>
      </c>
      <c r="C97" s="41" t="s">
        <v>1747</v>
      </c>
      <c r="D97" s="545">
        <v>42227</v>
      </c>
      <c r="E97" s="201">
        <v>11000</v>
      </c>
      <c r="F97" s="324">
        <v>1</v>
      </c>
      <c r="G97" s="213" t="s">
        <v>1366</v>
      </c>
      <c r="H97" s="143"/>
    </row>
    <row r="98" spans="1:8">
      <c r="A98" s="191">
        <f t="shared" si="3"/>
        <v>24</v>
      </c>
      <c r="B98" s="477" t="s">
        <v>1022</v>
      </c>
      <c r="C98" s="41" t="s">
        <v>1030</v>
      </c>
      <c r="D98" s="545">
        <v>42228</v>
      </c>
      <c r="E98" s="201">
        <v>11600</v>
      </c>
      <c r="F98" s="324">
        <v>1</v>
      </c>
      <c r="G98" s="213" t="s">
        <v>1052</v>
      </c>
      <c r="H98" s="143"/>
    </row>
    <row r="99" spans="1:8">
      <c r="A99" s="191">
        <f t="shared" si="3"/>
        <v>25</v>
      </c>
      <c r="B99" s="477" t="s">
        <v>1022</v>
      </c>
      <c r="C99" s="41" t="s">
        <v>1030</v>
      </c>
      <c r="D99" s="545">
        <v>42228</v>
      </c>
      <c r="E99" s="201">
        <v>11500</v>
      </c>
      <c r="F99" s="324">
        <v>1</v>
      </c>
      <c r="G99" s="213" t="s">
        <v>1674</v>
      </c>
      <c r="H99" s="143"/>
    </row>
    <row r="100" spans="1:8">
      <c r="A100" s="191">
        <f t="shared" si="3"/>
        <v>26</v>
      </c>
      <c r="B100" s="477" t="s">
        <v>1022</v>
      </c>
      <c r="C100" s="41" t="s">
        <v>1030</v>
      </c>
      <c r="D100" s="545">
        <v>42228</v>
      </c>
      <c r="E100" s="201">
        <v>11500</v>
      </c>
      <c r="F100" s="324">
        <v>1</v>
      </c>
      <c r="G100" s="213" t="s">
        <v>1520</v>
      </c>
      <c r="H100" s="143"/>
    </row>
    <row r="101" spans="1:8">
      <c r="A101" s="191">
        <f t="shared" si="3"/>
        <v>27</v>
      </c>
      <c r="B101" s="477" t="s">
        <v>1676</v>
      </c>
      <c r="C101" s="41" t="s">
        <v>1700</v>
      </c>
      <c r="D101" s="545">
        <v>42228</v>
      </c>
      <c r="E101" s="201">
        <v>26500</v>
      </c>
      <c r="F101" s="324">
        <v>1</v>
      </c>
      <c r="G101" s="213" t="s">
        <v>1706</v>
      </c>
      <c r="H101" s="143"/>
    </row>
    <row r="102" spans="1:8">
      <c r="A102" s="191">
        <f t="shared" si="3"/>
        <v>28</v>
      </c>
      <c r="B102" s="477" t="s">
        <v>118</v>
      </c>
      <c r="C102" s="524" t="s">
        <v>93</v>
      </c>
      <c r="D102" s="545">
        <v>42229</v>
      </c>
      <c r="E102" s="201">
        <v>11100</v>
      </c>
      <c r="F102" s="324">
        <v>1</v>
      </c>
      <c r="G102" s="213" t="s">
        <v>1520</v>
      </c>
      <c r="H102" s="143"/>
    </row>
    <row r="103" spans="1:8">
      <c r="A103" s="191">
        <f t="shared" si="3"/>
        <v>29</v>
      </c>
      <c r="B103" s="477" t="s">
        <v>118</v>
      </c>
      <c r="C103" s="524" t="s">
        <v>93</v>
      </c>
      <c r="D103" s="545">
        <v>42229</v>
      </c>
      <c r="E103" s="201">
        <v>11100</v>
      </c>
      <c r="F103" s="324">
        <v>1</v>
      </c>
      <c r="G103" s="213" t="s">
        <v>1520</v>
      </c>
      <c r="H103" s="143"/>
    </row>
    <row r="104" spans="1:8">
      <c r="A104" s="191">
        <f t="shared" si="3"/>
        <v>30</v>
      </c>
      <c r="B104" s="477" t="s">
        <v>1748</v>
      </c>
      <c r="C104" s="41" t="s">
        <v>1249</v>
      </c>
      <c r="D104" s="545">
        <v>42230</v>
      </c>
      <c r="E104" s="201">
        <v>51000</v>
      </c>
      <c r="F104" s="324">
        <v>1</v>
      </c>
      <c r="G104" s="213" t="s">
        <v>1749</v>
      </c>
      <c r="H104" s="143"/>
    </row>
    <row r="105" spans="1:8">
      <c r="A105" s="191">
        <f t="shared" si="3"/>
        <v>31</v>
      </c>
      <c r="B105" s="477" t="s">
        <v>699</v>
      </c>
      <c r="C105" s="524" t="s">
        <v>1745</v>
      </c>
      <c r="D105" s="545">
        <v>42234</v>
      </c>
      <c r="E105" s="201">
        <v>6500</v>
      </c>
      <c r="F105" s="324">
        <v>1</v>
      </c>
      <c r="G105" s="213" t="s">
        <v>814</v>
      </c>
      <c r="H105" s="143"/>
    </row>
    <row r="106" spans="1:8">
      <c r="A106" s="191">
        <f t="shared" si="3"/>
        <v>32</v>
      </c>
      <c r="B106" s="477" t="s">
        <v>699</v>
      </c>
      <c r="C106" s="498" t="s">
        <v>224</v>
      </c>
      <c r="D106" s="545">
        <v>42234</v>
      </c>
      <c r="E106" s="201">
        <v>26500</v>
      </c>
      <c r="F106" s="324">
        <v>1</v>
      </c>
      <c r="G106" s="213" t="s">
        <v>543</v>
      </c>
      <c r="H106" s="143"/>
    </row>
    <row r="107" spans="1:8" ht="15.75" thickBot="1">
      <c r="A107" s="194"/>
      <c r="B107" s="184"/>
      <c r="C107" s="185"/>
      <c r="D107" s="410"/>
      <c r="E107" s="186"/>
      <c r="F107" s="183"/>
      <c r="G107" s="167" t="s">
        <v>647</v>
      </c>
      <c r="H107" s="399">
        <f>SUM(E75:E106)</f>
        <v>872600</v>
      </c>
    </row>
    <row r="108" spans="1:8" ht="15.75" thickTop="1"/>
    <row r="109" spans="1:8">
      <c r="A109" s="253" t="s">
        <v>127</v>
      </c>
      <c r="B109" s="180" t="s">
        <v>2</v>
      </c>
      <c r="C109" s="223" t="s">
        <v>3</v>
      </c>
      <c r="D109" s="180" t="s">
        <v>10</v>
      </c>
      <c r="E109" s="208" t="s">
        <v>4</v>
      </c>
      <c r="F109" s="304" t="s">
        <v>730</v>
      </c>
      <c r="G109" s="180" t="s">
        <v>25</v>
      </c>
    </row>
    <row r="110" spans="1:8">
      <c r="A110" s="326">
        <v>1</v>
      </c>
      <c r="B110" s="321" t="s">
        <v>625</v>
      </c>
      <c r="C110" s="41" t="s">
        <v>626</v>
      </c>
      <c r="D110" s="322">
        <v>42221</v>
      </c>
      <c r="E110" s="323">
        <v>59628</v>
      </c>
      <c r="F110" s="478">
        <v>1</v>
      </c>
      <c r="G110" s="477" t="s">
        <v>1750</v>
      </c>
    </row>
    <row r="111" spans="1:8">
      <c r="A111" s="326">
        <f>A110+1</f>
        <v>2</v>
      </c>
      <c r="B111" s="321" t="s">
        <v>128</v>
      </c>
      <c r="C111" s="498" t="s">
        <v>126</v>
      </c>
      <c r="D111" s="330">
        <v>42221</v>
      </c>
      <c r="E111" s="328">
        <v>166389</v>
      </c>
      <c r="F111" s="324">
        <v>1</v>
      </c>
      <c r="G111" s="329" t="s">
        <v>1751</v>
      </c>
    </row>
    <row r="112" spans="1:8">
      <c r="A112" s="326">
        <f>A111+1</f>
        <v>3</v>
      </c>
      <c r="B112" s="321" t="s">
        <v>633</v>
      </c>
      <c r="C112" s="409">
        <v>962744</v>
      </c>
      <c r="D112" s="327">
        <v>42221</v>
      </c>
      <c r="E112" s="328">
        <v>25000</v>
      </c>
      <c r="F112" s="324">
        <v>1</v>
      </c>
      <c r="G112" s="329" t="s">
        <v>1752</v>
      </c>
    </row>
    <row r="113" spans="1:8">
      <c r="A113" s="21">
        <v>4</v>
      </c>
      <c r="B113" s="321" t="s">
        <v>1060</v>
      </c>
      <c r="C113" s="475">
        <v>963185</v>
      </c>
      <c r="D113" s="494">
        <v>42221</v>
      </c>
      <c r="E113" s="500">
        <v>170640</v>
      </c>
      <c r="F113" s="21">
        <v>1</v>
      </c>
      <c r="G113" s="34" t="s">
        <v>1753</v>
      </c>
    </row>
    <row r="114" spans="1:8">
      <c r="A114" s="21">
        <f>A113+1</f>
        <v>5</v>
      </c>
      <c r="B114" s="321" t="s">
        <v>1661</v>
      </c>
      <c r="C114" s="475">
        <v>975361</v>
      </c>
      <c r="D114" s="494">
        <v>42221</v>
      </c>
      <c r="E114" s="500">
        <v>85440</v>
      </c>
      <c r="F114" s="21">
        <v>1</v>
      </c>
      <c r="G114" s="34" t="s">
        <v>1754</v>
      </c>
    </row>
    <row r="115" spans="1:8">
      <c r="A115" s="21">
        <f>A114+1</f>
        <v>6</v>
      </c>
      <c r="B115" s="321" t="s">
        <v>1661</v>
      </c>
      <c r="C115" s="475">
        <v>975361</v>
      </c>
      <c r="D115" s="494">
        <v>42221</v>
      </c>
      <c r="E115" s="500">
        <v>110131</v>
      </c>
      <c r="F115" s="21">
        <v>1</v>
      </c>
      <c r="G115" s="34" t="s">
        <v>1755</v>
      </c>
    </row>
    <row r="116" spans="1:8" ht="15.75" thickBot="1">
      <c r="A116" s="248"/>
      <c r="B116" s="248"/>
      <c r="C116" s="248"/>
      <c r="D116" s="248"/>
      <c r="E116" s="248"/>
      <c r="F116" s="248"/>
      <c r="G116" s="447" t="s">
        <v>647</v>
      </c>
      <c r="H116" s="181">
        <f>SUM(E110:E115)</f>
        <v>617228</v>
      </c>
    </row>
    <row r="117" spans="1:8" ht="15.75" thickTop="1"/>
    <row r="118" spans="1:8">
      <c r="A118" s="253" t="s">
        <v>7</v>
      </c>
      <c r="B118" s="180" t="s">
        <v>2</v>
      </c>
      <c r="C118" s="223" t="s">
        <v>3</v>
      </c>
      <c r="D118" s="304" t="s">
        <v>10</v>
      </c>
      <c r="E118" s="208" t="s">
        <v>4</v>
      </c>
      <c r="F118" s="304" t="s">
        <v>730</v>
      </c>
      <c r="G118" s="180" t="s">
        <v>25</v>
      </c>
      <c r="H118" s="143"/>
    </row>
    <row r="119" spans="1:8">
      <c r="A119" s="326">
        <v>1</v>
      </c>
      <c r="B119" s="321" t="s">
        <v>1557</v>
      </c>
      <c r="C119" s="551">
        <v>963180</v>
      </c>
      <c r="D119" s="330">
        <v>42219</v>
      </c>
      <c r="E119" s="328">
        <v>500000</v>
      </c>
      <c r="F119" s="478">
        <v>1</v>
      </c>
      <c r="G119" s="477" t="s">
        <v>1558</v>
      </c>
      <c r="H119" s="156"/>
    </row>
    <row r="120" spans="1:8">
      <c r="A120" s="326">
        <f>A119+1</f>
        <v>2</v>
      </c>
      <c r="B120" s="321" t="s">
        <v>804</v>
      </c>
      <c r="C120" s="524" t="s">
        <v>805</v>
      </c>
      <c r="D120" s="330">
        <v>42219</v>
      </c>
      <c r="E120" s="328">
        <v>500000</v>
      </c>
      <c r="F120" s="478">
        <v>1</v>
      </c>
      <c r="G120" s="477" t="s">
        <v>1558</v>
      </c>
      <c r="H120" s="156"/>
    </row>
    <row r="121" spans="1:8">
      <c r="A121" s="326">
        <f t="shared" ref="A121:A129" si="4">A120+1</f>
        <v>3</v>
      </c>
      <c r="B121" s="321" t="s">
        <v>234</v>
      </c>
      <c r="C121" s="537">
        <v>913622</v>
      </c>
      <c r="D121" s="330">
        <v>42219</v>
      </c>
      <c r="E121" s="328">
        <v>300000</v>
      </c>
      <c r="F121" s="478">
        <v>1</v>
      </c>
      <c r="G121" s="477" t="s">
        <v>1562</v>
      </c>
      <c r="H121" s="156"/>
    </row>
    <row r="122" spans="1:8">
      <c r="A122" s="326">
        <f t="shared" si="4"/>
        <v>4</v>
      </c>
      <c r="B122" s="321" t="s">
        <v>1659</v>
      </c>
      <c r="C122" s="551">
        <v>914013</v>
      </c>
      <c r="D122" s="330">
        <v>42220</v>
      </c>
      <c r="E122" s="328">
        <v>250000</v>
      </c>
      <c r="F122" s="478">
        <v>1</v>
      </c>
      <c r="G122" s="477" t="s">
        <v>1561</v>
      </c>
      <c r="H122" s="156"/>
    </row>
    <row r="123" spans="1:8">
      <c r="A123" s="326">
        <f t="shared" si="4"/>
        <v>5</v>
      </c>
      <c r="B123" s="321" t="s">
        <v>1304</v>
      </c>
      <c r="C123" s="41" t="s">
        <v>1114</v>
      </c>
      <c r="D123" s="330">
        <v>42219</v>
      </c>
      <c r="E123" s="328">
        <v>300000</v>
      </c>
      <c r="F123" s="478">
        <v>1</v>
      </c>
      <c r="G123" s="477" t="s">
        <v>1561</v>
      </c>
      <c r="H123" s="321"/>
    </row>
    <row r="124" spans="1:8">
      <c r="A124" s="326">
        <f t="shared" si="4"/>
        <v>6</v>
      </c>
      <c r="B124" s="321" t="s">
        <v>1678</v>
      </c>
      <c r="C124" s="41" t="s">
        <v>1699</v>
      </c>
      <c r="D124" s="330">
        <v>42223</v>
      </c>
      <c r="E124" s="328">
        <v>200000</v>
      </c>
      <c r="F124" s="478">
        <v>1</v>
      </c>
      <c r="G124" s="477" t="s">
        <v>1553</v>
      </c>
      <c r="H124" s="156"/>
    </row>
    <row r="125" spans="1:8">
      <c r="A125" s="326">
        <f t="shared" si="4"/>
        <v>7</v>
      </c>
      <c r="B125" s="321" t="s">
        <v>140</v>
      </c>
      <c r="C125" s="41" t="s">
        <v>159</v>
      </c>
      <c r="D125" s="330">
        <v>42226</v>
      </c>
      <c r="E125" s="328">
        <v>300000</v>
      </c>
      <c r="F125" s="478">
        <v>1</v>
      </c>
      <c r="G125" s="477" t="s">
        <v>1562</v>
      </c>
      <c r="H125" s="156"/>
    </row>
    <row r="126" spans="1:8">
      <c r="A126" s="326">
        <f t="shared" si="4"/>
        <v>8</v>
      </c>
      <c r="B126" s="321" t="s">
        <v>49</v>
      </c>
      <c r="C126" s="525" t="s">
        <v>43</v>
      </c>
      <c r="D126" s="330">
        <v>42228</v>
      </c>
      <c r="E126" s="328">
        <v>300000</v>
      </c>
      <c r="F126" s="478">
        <v>1</v>
      </c>
      <c r="G126" s="477" t="s">
        <v>1562</v>
      </c>
      <c r="H126" s="156"/>
    </row>
    <row r="127" spans="1:8">
      <c r="A127" s="326">
        <f t="shared" si="4"/>
        <v>9</v>
      </c>
      <c r="B127" s="321" t="s">
        <v>699</v>
      </c>
      <c r="C127" s="527" t="s">
        <v>224</v>
      </c>
      <c r="D127" s="330">
        <v>42199</v>
      </c>
      <c r="E127" s="328">
        <v>50000</v>
      </c>
      <c r="F127" s="478">
        <v>1</v>
      </c>
      <c r="G127" s="477" t="s">
        <v>1555</v>
      </c>
      <c r="H127" s="156"/>
    </row>
    <row r="128" spans="1:8">
      <c r="A128" s="326">
        <f t="shared" si="4"/>
        <v>10</v>
      </c>
      <c r="B128" s="321" t="s">
        <v>699</v>
      </c>
      <c r="C128" s="525" t="s">
        <v>1745</v>
      </c>
      <c r="D128" s="330">
        <v>42184</v>
      </c>
      <c r="E128" s="328">
        <v>100000</v>
      </c>
      <c r="F128" s="478">
        <v>1</v>
      </c>
      <c r="G128" s="477" t="s">
        <v>1554</v>
      </c>
      <c r="H128" s="156"/>
    </row>
    <row r="129" spans="1:8">
      <c r="A129" s="331">
        <f t="shared" si="4"/>
        <v>11</v>
      </c>
      <c r="B129" s="332" t="s">
        <v>699</v>
      </c>
      <c r="C129" s="452" t="s">
        <v>1745</v>
      </c>
      <c r="D129" s="580">
        <v>42165</v>
      </c>
      <c r="E129" s="335">
        <v>50000</v>
      </c>
      <c r="F129" s="331">
        <v>1</v>
      </c>
      <c r="G129" s="482" t="s">
        <v>1555</v>
      </c>
      <c r="H129" s="332"/>
    </row>
    <row r="130" spans="1:8" ht="15.75" thickBot="1">
      <c r="G130" s="446" t="s">
        <v>647</v>
      </c>
      <c r="H130" s="234">
        <f>SUM(E119:E129)</f>
        <v>2850000</v>
      </c>
    </row>
    <row r="131" spans="1:8" ht="15.75" thickTop="1"/>
    <row r="132" spans="1:8">
      <c r="A132" s="461" t="s">
        <v>1067</v>
      </c>
      <c r="B132" s="140" t="s">
        <v>2</v>
      </c>
      <c r="C132" s="224" t="s">
        <v>3</v>
      </c>
      <c r="D132" s="461" t="s">
        <v>10</v>
      </c>
      <c r="E132" s="461" t="s">
        <v>4</v>
      </c>
      <c r="F132" s="180" t="s">
        <v>193</v>
      </c>
      <c r="G132" s="180" t="s">
        <v>25</v>
      </c>
      <c r="H132" s="193"/>
    </row>
    <row r="133" spans="1:8">
      <c r="A133" s="336">
        <v>1</v>
      </c>
      <c r="B133" s="337" t="s">
        <v>76</v>
      </c>
      <c r="C133" s="333" t="s">
        <v>77</v>
      </c>
      <c r="D133" s="479">
        <v>42222</v>
      </c>
      <c r="E133" s="503">
        <v>654000</v>
      </c>
      <c r="F133" s="336">
        <v>1</v>
      </c>
      <c r="G133" s="337" t="s">
        <v>1757</v>
      </c>
      <c r="H133" s="193"/>
    </row>
    <row r="134" spans="1:8" ht="15.75" thickBot="1">
      <c r="G134" s="440" t="s">
        <v>768</v>
      </c>
      <c r="H134" s="188">
        <f>SUM(E133:E133)</f>
        <v>654000</v>
      </c>
    </row>
    <row r="135" spans="1:8" ht="15.75" thickTop="1">
      <c r="G135" s="440"/>
      <c r="H135" s="221"/>
    </row>
    <row r="136" spans="1:8">
      <c r="A136" s="461" t="s">
        <v>6</v>
      </c>
      <c r="B136" s="140" t="s">
        <v>2</v>
      </c>
      <c r="C136" s="224" t="s">
        <v>3</v>
      </c>
      <c r="D136" s="461" t="s">
        <v>10</v>
      </c>
      <c r="E136" s="461" t="s">
        <v>4</v>
      </c>
      <c r="F136" s="180" t="s">
        <v>193</v>
      </c>
      <c r="G136" s="180" t="s">
        <v>25</v>
      </c>
      <c r="H136" s="193"/>
    </row>
    <row r="137" spans="1:8">
      <c r="A137" s="191">
        <v>1</v>
      </c>
      <c r="B137" s="34" t="s">
        <v>1121</v>
      </c>
      <c r="C137" s="41" t="s">
        <v>364</v>
      </c>
      <c r="D137" s="396">
        <v>42219</v>
      </c>
      <c r="E137" s="408">
        <v>1683000</v>
      </c>
      <c r="F137" s="21">
        <v>5</v>
      </c>
      <c r="G137" t="s">
        <v>1696</v>
      </c>
      <c r="H137" s="193"/>
    </row>
    <row r="138" spans="1:8">
      <c r="A138" s="191">
        <f>A137+1</f>
        <v>2</v>
      </c>
      <c r="B138" s="34" t="s">
        <v>727</v>
      </c>
      <c r="C138" s="475">
        <v>821944</v>
      </c>
      <c r="D138" s="396">
        <v>42222</v>
      </c>
      <c r="E138" s="408">
        <v>1160700</v>
      </c>
      <c r="F138" s="21">
        <v>2</v>
      </c>
      <c r="G138" s="388" t="s">
        <v>1707</v>
      </c>
      <c r="H138" s="193"/>
    </row>
    <row r="139" spans="1:8">
      <c r="A139" s="191">
        <f>A138+1</f>
        <v>3</v>
      </c>
      <c r="B139" s="34" t="s">
        <v>1121</v>
      </c>
      <c r="C139" s="41" t="s">
        <v>364</v>
      </c>
      <c r="D139" s="396">
        <v>42227</v>
      </c>
      <c r="E139" s="408">
        <v>2189000</v>
      </c>
      <c r="F139" s="21">
        <v>5</v>
      </c>
      <c r="G139" t="s">
        <v>1696</v>
      </c>
      <c r="H139" s="193"/>
    </row>
    <row r="140" spans="1:8">
      <c r="A140" s="191">
        <f>A139+1</f>
        <v>4</v>
      </c>
      <c r="B140" s="34" t="s">
        <v>727</v>
      </c>
      <c r="C140" s="475">
        <v>821944</v>
      </c>
      <c r="D140" s="396">
        <v>42227</v>
      </c>
      <c r="E140" s="408">
        <v>773800</v>
      </c>
      <c r="F140" s="21">
        <v>2</v>
      </c>
      <c r="G140" t="s">
        <v>1707</v>
      </c>
      <c r="H140" s="193"/>
    </row>
    <row r="141" spans="1:8">
      <c r="A141" s="191">
        <f>A140+1</f>
        <v>5</v>
      </c>
      <c r="B141" s="34" t="s">
        <v>1709</v>
      </c>
      <c r="C141" s="475">
        <v>970337</v>
      </c>
      <c r="D141" s="396">
        <v>42198</v>
      </c>
      <c r="E141" s="408">
        <v>1258238</v>
      </c>
      <c r="F141" s="21">
        <v>3</v>
      </c>
      <c r="G141" t="s">
        <v>1707</v>
      </c>
      <c r="H141" s="193"/>
    </row>
    <row r="142" spans="1:8" ht="15.75" thickBot="1">
      <c r="A142" s="248"/>
      <c r="B142" s="248"/>
      <c r="C142" s="248"/>
      <c r="D142" s="248"/>
      <c r="E142" s="248"/>
      <c r="F142" s="248"/>
      <c r="G142" s="427" t="s">
        <v>768</v>
      </c>
      <c r="H142" s="188">
        <f>SUM(E137:E141)</f>
        <v>7064738</v>
      </c>
    </row>
    <row r="143" spans="1:8" ht="15.75" thickTop="1"/>
    <row r="144" spans="1:8">
      <c r="A144" s="461" t="s">
        <v>1203</v>
      </c>
      <c r="B144" s="140" t="s">
        <v>2</v>
      </c>
      <c r="C144" s="224" t="s">
        <v>3</v>
      </c>
      <c r="D144" s="461" t="s">
        <v>10</v>
      </c>
      <c r="E144" s="461" t="s">
        <v>4</v>
      </c>
      <c r="F144" s="180" t="s">
        <v>193</v>
      </c>
      <c r="G144" s="180" t="s">
        <v>25</v>
      </c>
      <c r="H144" s="193"/>
    </row>
    <row r="145" spans="1:13">
      <c r="A145" s="561">
        <v>1</v>
      </c>
      <c r="B145" s="388" t="s">
        <v>231</v>
      </c>
      <c r="C145" s="144" t="s">
        <v>232</v>
      </c>
      <c r="D145" s="309">
        <v>42226</v>
      </c>
      <c r="E145" s="450">
        <v>336000</v>
      </c>
      <c r="F145" s="183">
        <v>1</v>
      </c>
      <c r="G145" s="413" t="s">
        <v>1708</v>
      </c>
      <c r="H145" s="193"/>
    </row>
    <row r="146" spans="1:13">
      <c r="A146" s="196">
        <v>2</v>
      </c>
      <c r="B146" s="347" t="s">
        <v>1710</v>
      </c>
      <c r="C146" s="481">
        <v>210714</v>
      </c>
      <c r="D146" s="578">
        <v>42235</v>
      </c>
      <c r="E146" s="579">
        <v>741000</v>
      </c>
      <c r="F146" s="481">
        <v>1</v>
      </c>
      <c r="G146" s="347" t="s">
        <v>1708</v>
      </c>
      <c r="H146" s="554"/>
    </row>
    <row r="147" spans="1:13" ht="15.75" thickBot="1">
      <c r="B147" s="48"/>
      <c r="G147" s="440" t="s">
        <v>768</v>
      </c>
      <c r="H147" s="187">
        <f>SUM(E145:E146)</f>
        <v>1077000</v>
      </c>
    </row>
    <row r="148" spans="1:13" ht="15.75" thickTop="1"/>
    <row r="149" spans="1:13">
      <c r="A149" s="303" t="s">
        <v>1042</v>
      </c>
      <c r="B149" s="304" t="s">
        <v>2</v>
      </c>
      <c r="C149" s="305" t="s">
        <v>3</v>
      </c>
      <c r="D149" s="304" t="s">
        <v>10</v>
      </c>
      <c r="E149" s="304" t="s">
        <v>4</v>
      </c>
      <c r="F149" s="304" t="s">
        <v>193</v>
      </c>
      <c r="G149" s="304" t="s">
        <v>5</v>
      </c>
    </row>
    <row r="150" spans="1:13">
      <c r="A150" s="475">
        <v>1</v>
      </c>
      <c r="B150" s="34" t="s">
        <v>1662</v>
      </c>
      <c r="C150" s="21">
        <v>975361</v>
      </c>
      <c r="D150" s="494">
        <v>42228</v>
      </c>
      <c r="E150" s="500">
        <v>172920</v>
      </c>
      <c r="F150" s="475">
        <v>1</v>
      </c>
      <c r="G150" s="34" t="s">
        <v>1758</v>
      </c>
    </row>
    <row r="151" spans="1:13" ht="15.75" thickBot="1">
      <c r="A151" s="248"/>
      <c r="B151" s="248"/>
      <c r="C151" s="248"/>
      <c r="D151" s="248"/>
      <c r="E151" s="248"/>
      <c r="F151" s="248"/>
      <c r="G151" s="427" t="s">
        <v>647</v>
      </c>
      <c r="H151" s="188">
        <f>SUM(E150:E150)</f>
        <v>172920</v>
      </c>
    </row>
    <row r="152" spans="1:13" ht="15.75" thickTop="1"/>
    <row r="153" spans="1:13">
      <c r="I153" s="7"/>
    </row>
    <row r="156" spans="1:13">
      <c r="A156" s="157" t="s">
        <v>487</v>
      </c>
      <c r="B156" s="156"/>
      <c r="C156" s="158"/>
    </row>
    <row r="157" spans="1:13">
      <c r="A157" s="159" t="s">
        <v>85</v>
      </c>
      <c r="B157" s="156"/>
      <c r="C157" s="160"/>
    </row>
    <row r="159" spans="1:13">
      <c r="M159" s="7"/>
    </row>
  </sheetData>
  <mergeCells count="2">
    <mergeCell ref="A1:F1"/>
    <mergeCell ref="A2:F2"/>
  </mergeCells>
  <pageMargins left="0.7" right="0.7" top="0.75" bottom="0.75" header="0.3" footer="0.3"/>
  <pageSetup scale="55" orientation="portrait" horizontalDpi="4294967293" verticalDpi="72" r:id="rId1"/>
  <rowBreaks count="1" manualBreakCount="1">
    <brk id="73" max="7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0"/>
  <sheetViews>
    <sheetView workbookViewId="0">
      <selection sqref="A1:F2"/>
    </sheetView>
  </sheetViews>
  <sheetFormatPr defaultRowHeight="15"/>
  <cols>
    <col min="1" max="1" width="7.42578125" customWidth="1"/>
    <col min="2" max="2" width="27" customWidth="1"/>
    <col min="4" max="4" width="13" customWidth="1"/>
    <col min="5" max="5" width="17.140625" customWidth="1"/>
    <col min="7" max="7" width="23.7109375" customWidth="1"/>
    <col min="8" max="8" width="17.7109375" customWidth="1"/>
  </cols>
  <sheetData>
    <row r="1" spans="1:8" ht="17.25">
      <c r="A1" s="1985" t="s">
        <v>0</v>
      </c>
      <c r="B1" s="1985"/>
      <c r="C1" s="1985"/>
      <c r="D1" s="1985"/>
      <c r="E1" s="1985"/>
      <c r="F1" s="1985"/>
    </row>
    <row r="2" spans="1:8" ht="17.25">
      <c r="A2" s="1985" t="s">
        <v>1784</v>
      </c>
      <c r="B2" s="1985"/>
      <c r="C2" s="1985"/>
      <c r="D2" s="1985"/>
      <c r="E2" s="1985"/>
      <c r="F2" s="1985"/>
    </row>
    <row r="4" spans="1:8">
      <c r="A4" s="253" t="s">
        <v>7</v>
      </c>
      <c r="B4" s="180" t="s">
        <v>2</v>
      </c>
      <c r="C4" s="223" t="s">
        <v>3</v>
      </c>
      <c r="D4" s="304" t="s">
        <v>10</v>
      </c>
      <c r="E4" s="208" t="s">
        <v>4</v>
      </c>
      <c r="F4" s="304" t="s">
        <v>730</v>
      </c>
      <c r="G4" s="180" t="s">
        <v>25</v>
      </c>
      <c r="H4" s="143"/>
    </row>
    <row r="5" spans="1:8">
      <c r="A5" s="326">
        <v>1</v>
      </c>
      <c r="B5" s="321" t="s">
        <v>699</v>
      </c>
      <c r="C5" s="527" t="s">
        <v>224</v>
      </c>
      <c r="D5" s="330">
        <v>42216</v>
      </c>
      <c r="E5" s="328">
        <v>100000</v>
      </c>
      <c r="F5" s="478">
        <v>1</v>
      </c>
      <c r="G5" s="477" t="s">
        <v>1351</v>
      </c>
      <c r="H5" s="156"/>
    </row>
    <row r="6" spans="1:8">
      <c r="A6" s="326">
        <f t="shared" ref="A6:A11" si="0">A5+1</f>
        <v>2</v>
      </c>
      <c r="B6" s="321" t="s">
        <v>1044</v>
      </c>
      <c r="C6" s="527" t="s">
        <v>1058</v>
      </c>
      <c r="D6" s="330">
        <v>42221</v>
      </c>
      <c r="E6" s="328">
        <v>500000</v>
      </c>
      <c r="F6" s="478">
        <v>1</v>
      </c>
      <c r="G6" s="477" t="s">
        <v>1348</v>
      </c>
      <c r="H6" s="156"/>
    </row>
    <row r="7" spans="1:8">
      <c r="A7" s="326">
        <f t="shared" si="0"/>
        <v>3</v>
      </c>
      <c r="B7" s="321" t="s">
        <v>1044</v>
      </c>
      <c r="C7" s="527" t="s">
        <v>1058</v>
      </c>
      <c r="D7" s="330">
        <v>42229</v>
      </c>
      <c r="E7" s="328">
        <v>500000</v>
      </c>
      <c r="F7" s="478">
        <v>1</v>
      </c>
      <c r="G7" s="477" t="s">
        <v>1348</v>
      </c>
      <c r="H7" s="156"/>
    </row>
    <row r="8" spans="1:8">
      <c r="A8" s="326">
        <f t="shared" si="0"/>
        <v>4</v>
      </c>
      <c r="B8" s="321" t="s">
        <v>118</v>
      </c>
      <c r="C8" s="537" t="s">
        <v>93</v>
      </c>
      <c r="D8" s="396">
        <v>42231</v>
      </c>
      <c r="E8" s="328">
        <v>52000</v>
      </c>
      <c r="F8" s="326">
        <v>1</v>
      </c>
      <c r="G8" s="477" t="s">
        <v>1350</v>
      </c>
      <c r="H8" s="156"/>
    </row>
    <row r="9" spans="1:8">
      <c r="A9" s="326">
        <f t="shared" si="0"/>
        <v>5</v>
      </c>
      <c r="B9" s="321" t="s">
        <v>1679</v>
      </c>
      <c r="C9" s="41" t="s">
        <v>907</v>
      </c>
      <c r="D9" s="396">
        <v>42235</v>
      </c>
      <c r="E9" s="328">
        <v>502000</v>
      </c>
      <c r="F9" s="326">
        <v>1</v>
      </c>
      <c r="G9" s="477" t="s">
        <v>1348</v>
      </c>
      <c r="H9" s="156"/>
    </row>
    <row r="10" spans="1:8">
      <c r="A10" s="326">
        <f t="shared" si="0"/>
        <v>6</v>
      </c>
      <c r="B10" s="321" t="s">
        <v>1679</v>
      </c>
      <c r="C10" s="41" t="s">
        <v>907</v>
      </c>
      <c r="D10" s="396">
        <v>42235</v>
      </c>
      <c r="E10" s="328">
        <v>202000</v>
      </c>
      <c r="F10" s="326">
        <v>1</v>
      </c>
      <c r="G10" s="477" t="s">
        <v>1349</v>
      </c>
      <c r="H10" s="156"/>
    </row>
    <row r="11" spans="1:8">
      <c r="A11" s="326">
        <f t="shared" si="0"/>
        <v>7</v>
      </c>
      <c r="B11" s="321" t="s">
        <v>49</v>
      </c>
      <c r="C11" s="525" t="s">
        <v>43</v>
      </c>
      <c r="D11" s="330">
        <v>42237</v>
      </c>
      <c r="E11" s="328">
        <v>500000</v>
      </c>
      <c r="F11" s="478">
        <v>1</v>
      </c>
      <c r="G11" s="477" t="s">
        <v>1348</v>
      </c>
      <c r="H11" s="156"/>
    </row>
    <row r="12" spans="1:8">
      <c r="A12" s="326">
        <f t="shared" ref="A12:A23" si="1">A11+1</f>
        <v>8</v>
      </c>
      <c r="B12" s="321" t="s">
        <v>810</v>
      </c>
      <c r="C12" s="41" t="s">
        <v>719</v>
      </c>
      <c r="D12" s="330">
        <v>42241</v>
      </c>
      <c r="E12" s="328">
        <v>600000</v>
      </c>
      <c r="F12" s="478">
        <v>1</v>
      </c>
      <c r="G12" s="477" t="s">
        <v>1693</v>
      </c>
      <c r="H12" s="156"/>
    </row>
    <row r="13" spans="1:8">
      <c r="A13" s="326">
        <f t="shared" si="1"/>
        <v>9</v>
      </c>
      <c r="B13" s="321" t="s">
        <v>1678</v>
      </c>
      <c r="C13" s="41" t="s">
        <v>1699</v>
      </c>
      <c r="D13" s="330">
        <v>42241</v>
      </c>
      <c r="E13" s="328">
        <v>200000</v>
      </c>
      <c r="F13" s="478">
        <v>1</v>
      </c>
      <c r="G13" s="477" t="s">
        <v>1349</v>
      </c>
      <c r="H13" s="156"/>
    </row>
    <row r="14" spans="1:8">
      <c r="A14" s="326">
        <f t="shared" si="1"/>
        <v>10</v>
      </c>
      <c r="B14" s="321" t="s">
        <v>234</v>
      </c>
      <c r="C14" s="21">
        <v>913622</v>
      </c>
      <c r="D14" s="396">
        <v>42241</v>
      </c>
      <c r="E14" s="328">
        <v>500000</v>
      </c>
      <c r="F14" s="326">
        <v>1</v>
      </c>
      <c r="G14" s="477" t="s">
        <v>1348</v>
      </c>
      <c r="H14" s="156"/>
    </row>
    <row r="15" spans="1:8">
      <c r="A15" s="326">
        <f t="shared" si="1"/>
        <v>11</v>
      </c>
      <c r="B15" s="321" t="s">
        <v>89</v>
      </c>
      <c r="C15" s="524" t="s">
        <v>90</v>
      </c>
      <c r="D15" s="330">
        <v>42242</v>
      </c>
      <c r="E15" s="328">
        <v>500000</v>
      </c>
      <c r="F15" s="478">
        <v>1</v>
      </c>
      <c r="G15" s="477" t="s">
        <v>1348</v>
      </c>
      <c r="H15" s="156"/>
    </row>
    <row r="16" spans="1:8">
      <c r="A16" s="326">
        <f t="shared" si="1"/>
        <v>12</v>
      </c>
      <c r="B16" s="321" t="s">
        <v>140</v>
      </c>
      <c r="C16" s="576">
        <v>912222</v>
      </c>
      <c r="D16" s="396">
        <v>42242</v>
      </c>
      <c r="E16" s="328">
        <v>750000</v>
      </c>
      <c r="F16" s="326">
        <v>1</v>
      </c>
      <c r="G16" s="477" t="s">
        <v>1785</v>
      </c>
      <c r="H16" s="321"/>
    </row>
    <row r="17" spans="1:10">
      <c r="A17" s="326">
        <f t="shared" si="1"/>
        <v>13</v>
      </c>
      <c r="B17" s="321" t="s">
        <v>1044</v>
      </c>
      <c r="C17" s="527" t="s">
        <v>1058</v>
      </c>
      <c r="D17" s="396">
        <v>42242</v>
      </c>
      <c r="E17" s="328">
        <v>300000</v>
      </c>
      <c r="F17" s="326">
        <v>1</v>
      </c>
      <c r="G17" s="477" t="s">
        <v>1353</v>
      </c>
      <c r="H17" s="321"/>
    </row>
    <row r="18" spans="1:10">
      <c r="A18" s="326">
        <f t="shared" si="1"/>
        <v>14</v>
      </c>
      <c r="B18" s="321" t="s">
        <v>118</v>
      </c>
      <c r="C18" s="525" t="s">
        <v>93</v>
      </c>
      <c r="D18" s="330">
        <v>42242</v>
      </c>
      <c r="E18" s="328">
        <v>50000</v>
      </c>
      <c r="F18" s="478">
        <v>1</v>
      </c>
      <c r="G18" s="477" t="s">
        <v>1350</v>
      </c>
      <c r="H18" s="321"/>
    </row>
    <row r="19" spans="1:10">
      <c r="A19" s="326">
        <f t="shared" si="1"/>
        <v>15</v>
      </c>
      <c r="B19" s="321" t="s">
        <v>804</v>
      </c>
      <c r="C19" s="524" t="s">
        <v>805</v>
      </c>
      <c r="D19" s="330">
        <v>42244</v>
      </c>
      <c r="E19" s="328">
        <v>500000</v>
      </c>
      <c r="F19" s="478">
        <v>1</v>
      </c>
      <c r="G19" s="477" t="s">
        <v>1348</v>
      </c>
      <c r="H19" s="321"/>
    </row>
    <row r="20" spans="1:10">
      <c r="A20" s="326">
        <f t="shared" si="1"/>
        <v>16</v>
      </c>
      <c r="B20" s="321" t="s">
        <v>590</v>
      </c>
      <c r="C20" s="581" t="s">
        <v>132</v>
      </c>
      <c r="D20" s="494">
        <v>42244</v>
      </c>
      <c r="E20" s="328">
        <v>200000</v>
      </c>
      <c r="F20" s="478">
        <v>1</v>
      </c>
      <c r="G20" s="477" t="s">
        <v>1349</v>
      </c>
      <c r="H20" s="321"/>
    </row>
    <row r="21" spans="1:10">
      <c r="A21" s="326">
        <f t="shared" si="1"/>
        <v>17</v>
      </c>
      <c r="B21" s="321" t="s">
        <v>52</v>
      </c>
      <c r="C21" s="524" t="s">
        <v>53</v>
      </c>
      <c r="D21" s="330">
        <v>42247</v>
      </c>
      <c r="E21" s="328">
        <v>300000</v>
      </c>
      <c r="F21" s="478">
        <v>1</v>
      </c>
      <c r="G21" s="477" t="s">
        <v>1353</v>
      </c>
      <c r="H21" s="321"/>
    </row>
    <row r="22" spans="1:10">
      <c r="A22" s="326">
        <f t="shared" si="1"/>
        <v>18</v>
      </c>
      <c r="B22" s="321" t="s">
        <v>893</v>
      </c>
      <c r="C22" s="525" t="s">
        <v>69</v>
      </c>
      <c r="D22" s="330">
        <v>42247</v>
      </c>
      <c r="E22" s="328">
        <v>50000</v>
      </c>
      <c r="F22" s="478">
        <v>1</v>
      </c>
      <c r="G22" s="477" t="s">
        <v>1350</v>
      </c>
      <c r="H22" s="321"/>
    </row>
    <row r="23" spans="1:10">
      <c r="A23" s="326">
        <f t="shared" si="1"/>
        <v>19</v>
      </c>
      <c r="B23" s="321" t="s">
        <v>807</v>
      </c>
      <c r="C23" s="525" t="s">
        <v>976</v>
      </c>
      <c r="D23" s="330">
        <v>42247</v>
      </c>
      <c r="E23" s="328">
        <v>150000</v>
      </c>
      <c r="F23" s="478">
        <v>1</v>
      </c>
      <c r="G23" s="477" t="s">
        <v>1354</v>
      </c>
      <c r="H23" s="321"/>
      <c r="J23" s="7"/>
    </row>
    <row r="24" spans="1:10">
      <c r="A24" s="248"/>
      <c r="B24" s="248"/>
      <c r="C24" s="248"/>
      <c r="D24" s="248"/>
      <c r="E24" s="248"/>
      <c r="F24" s="248"/>
      <c r="G24" s="427" t="s">
        <v>768</v>
      </c>
      <c r="H24" s="575">
        <f>SUM(E5:E23)</f>
        <v>6456000</v>
      </c>
    </row>
    <row r="26" spans="1:10">
      <c r="A26" s="304" t="s">
        <v>8</v>
      </c>
      <c r="B26" s="304" t="s">
        <v>2</v>
      </c>
      <c r="C26" s="305" t="s">
        <v>3</v>
      </c>
      <c r="D26" s="441" t="s">
        <v>10</v>
      </c>
      <c r="E26" s="442" t="s">
        <v>4</v>
      </c>
      <c r="F26" s="304" t="s">
        <v>730</v>
      </c>
      <c r="G26" s="443" t="s">
        <v>25</v>
      </c>
    </row>
    <row r="27" spans="1:10">
      <c r="A27" s="191">
        <v>1</v>
      </c>
      <c r="B27" s="477" t="s">
        <v>138</v>
      </c>
      <c r="C27" s="41" t="s">
        <v>137</v>
      </c>
      <c r="D27" s="309">
        <v>42219</v>
      </c>
      <c r="E27" s="201">
        <v>26500</v>
      </c>
      <c r="F27" s="324">
        <v>1</v>
      </c>
      <c r="G27" s="213" t="s">
        <v>1792</v>
      </c>
    </row>
    <row r="28" spans="1:10">
      <c r="A28" s="191">
        <v>2</v>
      </c>
      <c r="B28" s="321" t="s">
        <v>138</v>
      </c>
      <c r="C28" s="41" t="s">
        <v>137</v>
      </c>
      <c r="D28" s="309">
        <v>42219</v>
      </c>
      <c r="E28" s="201">
        <v>51000</v>
      </c>
      <c r="F28" s="324">
        <v>1</v>
      </c>
      <c r="G28" s="213" t="s">
        <v>1673</v>
      </c>
      <c r="H28" s="143"/>
    </row>
    <row r="29" spans="1:10">
      <c r="A29" s="191">
        <v>3</v>
      </c>
      <c r="B29" s="321" t="s">
        <v>138</v>
      </c>
      <c r="C29" s="41" t="s">
        <v>137</v>
      </c>
      <c r="D29" s="309">
        <v>42219</v>
      </c>
      <c r="E29" s="201">
        <v>11500</v>
      </c>
      <c r="F29" s="324">
        <v>1</v>
      </c>
      <c r="G29" s="213" t="s">
        <v>1674</v>
      </c>
      <c r="H29" s="143"/>
    </row>
    <row r="30" spans="1:10">
      <c r="A30" s="191">
        <v>4</v>
      </c>
      <c r="B30" s="477" t="s">
        <v>118</v>
      </c>
      <c r="C30" s="551" t="s">
        <v>93</v>
      </c>
      <c r="D30" s="309">
        <v>42231</v>
      </c>
      <c r="E30" s="201">
        <v>11100</v>
      </c>
      <c r="F30" s="324">
        <v>1</v>
      </c>
      <c r="G30" s="213" t="s">
        <v>1520</v>
      </c>
      <c r="H30" s="143"/>
    </row>
    <row r="31" spans="1:10">
      <c r="A31" s="191">
        <v>5</v>
      </c>
      <c r="B31" s="477" t="s">
        <v>118</v>
      </c>
      <c r="C31" s="551" t="s">
        <v>93</v>
      </c>
      <c r="D31" s="309">
        <v>42234</v>
      </c>
      <c r="E31" s="201">
        <v>26100</v>
      </c>
      <c r="F31" s="324">
        <v>1</v>
      </c>
      <c r="G31" s="213" t="s">
        <v>1672</v>
      </c>
      <c r="H31" s="143"/>
    </row>
    <row r="32" spans="1:10">
      <c r="A32" s="191">
        <v>6</v>
      </c>
      <c r="B32" s="477" t="s">
        <v>968</v>
      </c>
      <c r="C32" s="41" t="s">
        <v>907</v>
      </c>
      <c r="D32" s="309">
        <v>42235</v>
      </c>
      <c r="E32" s="201">
        <v>100500</v>
      </c>
      <c r="F32" s="324">
        <v>1</v>
      </c>
      <c r="G32" s="213" t="s">
        <v>1365</v>
      </c>
      <c r="H32" s="143"/>
    </row>
    <row r="33" spans="1:8">
      <c r="A33" s="191">
        <v>7</v>
      </c>
      <c r="B33" s="477" t="s">
        <v>968</v>
      </c>
      <c r="C33" s="41" t="s">
        <v>907</v>
      </c>
      <c r="D33" s="396">
        <v>42235</v>
      </c>
      <c r="E33" s="201">
        <v>51000</v>
      </c>
      <c r="F33" s="324">
        <v>1</v>
      </c>
      <c r="G33" s="213" t="s">
        <v>1786</v>
      </c>
      <c r="H33" s="143"/>
    </row>
    <row r="34" spans="1:8">
      <c r="A34" s="191">
        <v>8</v>
      </c>
      <c r="B34" s="477" t="s">
        <v>118</v>
      </c>
      <c r="C34" s="529" t="s">
        <v>93</v>
      </c>
      <c r="D34" s="417">
        <v>42235</v>
      </c>
      <c r="E34" s="201">
        <v>11100</v>
      </c>
      <c r="F34" s="324">
        <v>1</v>
      </c>
      <c r="G34" s="213" t="s">
        <v>1520</v>
      </c>
      <c r="H34" s="143"/>
    </row>
    <row r="35" spans="1:8">
      <c r="A35" s="191">
        <v>9</v>
      </c>
      <c r="B35" s="477" t="s">
        <v>360</v>
      </c>
      <c r="C35" s="409">
        <v>911814</v>
      </c>
      <c r="D35" s="417">
        <v>42236</v>
      </c>
      <c r="E35" s="201">
        <v>11500</v>
      </c>
      <c r="F35" s="324">
        <v>1</v>
      </c>
      <c r="G35" s="213" t="s">
        <v>1583</v>
      </c>
      <c r="H35" s="143"/>
    </row>
    <row r="36" spans="1:8">
      <c r="A36" s="191">
        <v>10</v>
      </c>
      <c r="B36" s="477" t="s">
        <v>360</v>
      </c>
      <c r="C36" s="409">
        <v>911814</v>
      </c>
      <c r="D36" s="417">
        <v>42236</v>
      </c>
      <c r="E36" s="201">
        <v>11500</v>
      </c>
      <c r="F36" s="324">
        <v>1</v>
      </c>
      <c r="G36" s="213" t="s">
        <v>1520</v>
      </c>
      <c r="H36" s="143"/>
    </row>
    <row r="37" spans="1:8">
      <c r="A37" s="191">
        <f>A36+1</f>
        <v>11</v>
      </c>
      <c r="B37" s="477" t="s">
        <v>971</v>
      </c>
      <c r="C37" s="537">
        <v>912218</v>
      </c>
      <c r="D37" s="417">
        <v>42236</v>
      </c>
      <c r="E37" s="201">
        <v>26500</v>
      </c>
      <c r="F37" s="324">
        <v>1</v>
      </c>
      <c r="G37" s="213" t="s">
        <v>543</v>
      </c>
      <c r="H37" s="143"/>
    </row>
    <row r="38" spans="1:8">
      <c r="A38" s="191">
        <f t="shared" ref="A38:A64" si="2">A37+1</f>
        <v>12</v>
      </c>
      <c r="B38" s="477" t="s">
        <v>971</v>
      </c>
      <c r="C38" s="524" t="s">
        <v>1038</v>
      </c>
      <c r="D38" s="417">
        <v>42236</v>
      </c>
      <c r="E38" s="201">
        <v>11600</v>
      </c>
      <c r="F38" s="324">
        <v>1</v>
      </c>
      <c r="G38" s="213" t="s">
        <v>1056</v>
      </c>
      <c r="H38" s="143"/>
    </row>
    <row r="39" spans="1:8">
      <c r="A39" s="191">
        <f t="shared" si="2"/>
        <v>13</v>
      </c>
      <c r="B39" s="477" t="s">
        <v>699</v>
      </c>
      <c r="C39" s="21" t="s">
        <v>1745</v>
      </c>
      <c r="D39" s="396">
        <v>42236</v>
      </c>
      <c r="E39" s="201">
        <v>26500</v>
      </c>
      <c r="F39" s="324">
        <v>1</v>
      </c>
      <c r="G39" s="213" t="s">
        <v>543</v>
      </c>
      <c r="H39" s="143"/>
    </row>
    <row r="40" spans="1:8">
      <c r="A40" s="191">
        <f t="shared" si="2"/>
        <v>14</v>
      </c>
      <c r="B40" s="477" t="s">
        <v>971</v>
      </c>
      <c r="C40" s="524" t="s">
        <v>1038</v>
      </c>
      <c r="D40" s="417">
        <v>42237</v>
      </c>
      <c r="E40" s="201">
        <v>26500</v>
      </c>
      <c r="F40" s="324">
        <v>1</v>
      </c>
      <c r="G40" s="213" t="s">
        <v>543</v>
      </c>
      <c r="H40" s="143"/>
    </row>
    <row r="41" spans="1:8">
      <c r="A41" s="191">
        <f t="shared" si="2"/>
        <v>15</v>
      </c>
      <c r="B41" s="477" t="s">
        <v>118</v>
      </c>
      <c r="C41" s="524" t="s">
        <v>93</v>
      </c>
      <c r="D41" s="417">
        <v>42237</v>
      </c>
      <c r="E41" s="201">
        <v>50500</v>
      </c>
      <c r="F41" s="324">
        <v>1</v>
      </c>
      <c r="G41" s="213" t="s">
        <v>1037</v>
      </c>
      <c r="H41" s="143"/>
    </row>
    <row r="42" spans="1:8">
      <c r="A42" s="191">
        <f t="shared" si="2"/>
        <v>16</v>
      </c>
      <c r="B42" s="477" t="s">
        <v>118</v>
      </c>
      <c r="C42" s="524" t="s">
        <v>93</v>
      </c>
      <c r="D42" s="417">
        <v>42237</v>
      </c>
      <c r="E42" s="201">
        <v>11100</v>
      </c>
      <c r="F42" s="324">
        <v>1</v>
      </c>
      <c r="G42" s="213" t="s">
        <v>1520</v>
      </c>
      <c r="H42" s="143"/>
    </row>
    <row r="43" spans="1:8">
      <c r="A43" s="191">
        <f t="shared" si="2"/>
        <v>17</v>
      </c>
      <c r="B43" s="477" t="s">
        <v>1787</v>
      </c>
      <c r="C43" s="41" t="s">
        <v>1030</v>
      </c>
      <c r="D43" s="417">
        <v>42241</v>
      </c>
      <c r="E43" s="201">
        <v>26500</v>
      </c>
      <c r="F43" s="324">
        <v>1</v>
      </c>
      <c r="G43" s="213" t="s">
        <v>1706</v>
      </c>
      <c r="H43" s="143"/>
    </row>
    <row r="44" spans="1:8">
      <c r="A44" s="191">
        <f t="shared" si="2"/>
        <v>18</v>
      </c>
      <c r="B44" s="477" t="s">
        <v>1787</v>
      </c>
      <c r="C44" s="41" t="s">
        <v>1030</v>
      </c>
      <c r="D44" s="417">
        <v>42241</v>
      </c>
      <c r="E44" s="201">
        <v>26500</v>
      </c>
      <c r="F44" s="324">
        <v>1</v>
      </c>
      <c r="G44" s="213" t="s">
        <v>817</v>
      </c>
      <c r="H44" s="143"/>
    </row>
    <row r="45" spans="1:8">
      <c r="A45" s="191">
        <f t="shared" si="2"/>
        <v>19</v>
      </c>
      <c r="B45" s="477" t="s">
        <v>1787</v>
      </c>
      <c r="C45" s="41" t="s">
        <v>1030</v>
      </c>
      <c r="D45" s="417">
        <v>42241</v>
      </c>
      <c r="E45" s="201">
        <v>51000</v>
      </c>
      <c r="F45" s="324">
        <v>1</v>
      </c>
      <c r="G45" s="213" t="s">
        <v>1110</v>
      </c>
      <c r="H45" s="143"/>
    </row>
    <row r="46" spans="1:8">
      <c r="A46" s="191">
        <f t="shared" si="2"/>
        <v>20</v>
      </c>
      <c r="B46" s="477" t="s">
        <v>118</v>
      </c>
      <c r="C46" s="524" t="s">
        <v>93</v>
      </c>
      <c r="D46" s="417">
        <v>42241</v>
      </c>
      <c r="E46" s="201">
        <v>11100</v>
      </c>
      <c r="F46" s="324">
        <v>1</v>
      </c>
      <c r="G46" s="213" t="s">
        <v>1520</v>
      </c>
      <c r="H46" s="143"/>
    </row>
    <row r="47" spans="1:8">
      <c r="A47" s="191">
        <f t="shared" si="2"/>
        <v>21</v>
      </c>
      <c r="B47" s="477" t="s">
        <v>118</v>
      </c>
      <c r="C47" s="524" t="s">
        <v>93</v>
      </c>
      <c r="D47" s="417">
        <v>42241</v>
      </c>
      <c r="E47" s="201">
        <v>11100</v>
      </c>
      <c r="F47" s="324">
        <v>1</v>
      </c>
      <c r="G47" s="213" t="s">
        <v>1520</v>
      </c>
      <c r="H47" s="143"/>
    </row>
    <row r="48" spans="1:8">
      <c r="A48" s="191">
        <f t="shared" si="2"/>
        <v>22</v>
      </c>
      <c r="B48" s="477" t="s">
        <v>968</v>
      </c>
      <c r="C48" s="41" t="s">
        <v>907</v>
      </c>
      <c r="D48" s="417">
        <v>42242</v>
      </c>
      <c r="E48" s="201">
        <v>51000</v>
      </c>
      <c r="F48" s="324">
        <v>1</v>
      </c>
      <c r="G48" s="213" t="s">
        <v>1786</v>
      </c>
      <c r="H48" s="143"/>
    </row>
    <row r="49" spans="1:8">
      <c r="A49" s="191">
        <f t="shared" si="2"/>
        <v>23</v>
      </c>
      <c r="B49" s="477" t="s">
        <v>968</v>
      </c>
      <c r="C49" s="41" t="s">
        <v>907</v>
      </c>
      <c r="D49" s="417">
        <v>42242</v>
      </c>
      <c r="E49" s="201">
        <v>51000</v>
      </c>
      <c r="F49" s="324">
        <v>1</v>
      </c>
      <c r="G49" s="213" t="s">
        <v>1110</v>
      </c>
      <c r="H49" s="143"/>
    </row>
    <row r="50" spans="1:8">
      <c r="A50" s="191">
        <f t="shared" si="2"/>
        <v>24</v>
      </c>
      <c r="B50" s="477" t="s">
        <v>89</v>
      </c>
      <c r="C50" s="524" t="s">
        <v>90</v>
      </c>
      <c r="D50" s="417">
        <v>42242</v>
      </c>
      <c r="E50" s="201">
        <v>51000</v>
      </c>
      <c r="F50" s="324">
        <v>1</v>
      </c>
      <c r="G50" s="213" t="s">
        <v>1037</v>
      </c>
      <c r="H50" s="143"/>
    </row>
    <row r="51" spans="1:8">
      <c r="A51" s="191">
        <f t="shared" si="2"/>
        <v>25</v>
      </c>
      <c r="B51" s="477" t="s">
        <v>89</v>
      </c>
      <c r="C51" s="537">
        <v>898343</v>
      </c>
      <c r="D51" s="417">
        <v>42242</v>
      </c>
      <c r="E51" s="201">
        <v>11500</v>
      </c>
      <c r="F51" s="324">
        <v>1</v>
      </c>
      <c r="G51" s="213" t="s">
        <v>525</v>
      </c>
      <c r="H51" s="143"/>
    </row>
    <row r="52" spans="1:8">
      <c r="A52" s="191">
        <f t="shared" si="2"/>
        <v>26</v>
      </c>
      <c r="B52" s="477" t="s">
        <v>89</v>
      </c>
      <c r="C52" s="537">
        <v>898343</v>
      </c>
      <c r="D52" s="417">
        <v>42242</v>
      </c>
      <c r="E52" s="201">
        <v>51000</v>
      </c>
      <c r="F52" s="324">
        <v>1</v>
      </c>
      <c r="G52" s="213" t="s">
        <v>1110</v>
      </c>
      <c r="H52" s="143"/>
    </row>
    <row r="53" spans="1:8">
      <c r="A53" s="191">
        <f t="shared" si="2"/>
        <v>27</v>
      </c>
      <c r="B53" s="477" t="s">
        <v>89</v>
      </c>
      <c r="C53" s="537">
        <v>898343</v>
      </c>
      <c r="D53" s="417">
        <v>42242</v>
      </c>
      <c r="E53" s="201">
        <v>51000</v>
      </c>
      <c r="F53" s="324">
        <v>1</v>
      </c>
      <c r="G53" s="213" t="s">
        <v>1673</v>
      </c>
      <c r="H53" s="143"/>
    </row>
    <row r="54" spans="1:8">
      <c r="A54" s="191">
        <f t="shared" si="2"/>
        <v>28</v>
      </c>
      <c r="B54" s="477" t="s">
        <v>89</v>
      </c>
      <c r="C54" s="41" t="s">
        <v>90</v>
      </c>
      <c r="D54" s="417">
        <v>42242</v>
      </c>
      <c r="E54" s="201">
        <v>51000</v>
      </c>
      <c r="F54" s="324">
        <v>1</v>
      </c>
      <c r="G54" s="213" t="s">
        <v>1130</v>
      </c>
      <c r="H54" s="143"/>
    </row>
    <row r="55" spans="1:8">
      <c r="A55" s="191">
        <f t="shared" si="2"/>
        <v>29</v>
      </c>
      <c r="B55" s="477" t="s">
        <v>89</v>
      </c>
      <c r="C55" s="41" t="s">
        <v>90</v>
      </c>
      <c r="D55" s="417">
        <v>42242</v>
      </c>
      <c r="E55" s="201">
        <v>26500</v>
      </c>
      <c r="F55" s="324">
        <v>1</v>
      </c>
      <c r="G55" s="213" t="s">
        <v>543</v>
      </c>
      <c r="H55" s="143"/>
    </row>
    <row r="56" spans="1:8">
      <c r="A56" s="191">
        <f t="shared" si="2"/>
        <v>30</v>
      </c>
      <c r="B56" s="477" t="s">
        <v>1469</v>
      </c>
      <c r="C56" s="537">
        <v>921870</v>
      </c>
      <c r="D56" s="417">
        <v>42243</v>
      </c>
      <c r="E56" s="201">
        <v>26500</v>
      </c>
      <c r="F56" s="324">
        <v>1</v>
      </c>
      <c r="G56" s="213" t="s">
        <v>817</v>
      </c>
      <c r="H56" s="143"/>
    </row>
    <row r="57" spans="1:8">
      <c r="A57" s="191">
        <f t="shared" si="2"/>
        <v>31</v>
      </c>
      <c r="B57" s="477" t="s">
        <v>360</v>
      </c>
      <c r="C57" s="409">
        <v>911814</v>
      </c>
      <c r="D57" s="417">
        <v>42243</v>
      </c>
      <c r="E57" s="201">
        <v>51000</v>
      </c>
      <c r="F57" s="324">
        <v>1</v>
      </c>
      <c r="G57" s="213" t="s">
        <v>1037</v>
      </c>
      <c r="H57" s="143"/>
    </row>
    <row r="58" spans="1:8">
      <c r="A58" s="191">
        <f t="shared" si="2"/>
        <v>32</v>
      </c>
      <c r="B58" s="477" t="s">
        <v>360</v>
      </c>
      <c r="C58" s="409">
        <v>911814</v>
      </c>
      <c r="D58" s="417">
        <v>42243</v>
      </c>
      <c r="E58" s="201">
        <v>21000</v>
      </c>
      <c r="F58" s="324">
        <v>1</v>
      </c>
      <c r="G58" s="213" t="s">
        <v>881</v>
      </c>
      <c r="H58" s="143"/>
    </row>
    <row r="59" spans="1:8">
      <c r="A59" s="191">
        <f t="shared" si="2"/>
        <v>33</v>
      </c>
      <c r="B59" s="477" t="s">
        <v>360</v>
      </c>
      <c r="C59" s="409">
        <v>911814</v>
      </c>
      <c r="D59" s="417">
        <v>42243</v>
      </c>
      <c r="E59" s="201">
        <v>21000</v>
      </c>
      <c r="F59" s="324">
        <v>1</v>
      </c>
      <c r="G59" s="213" t="s">
        <v>881</v>
      </c>
      <c r="H59" s="143"/>
    </row>
    <row r="60" spans="1:8">
      <c r="A60" s="191">
        <f t="shared" si="2"/>
        <v>34</v>
      </c>
      <c r="B60" s="477" t="s">
        <v>360</v>
      </c>
      <c r="C60" s="409">
        <v>911814</v>
      </c>
      <c r="D60" s="417">
        <v>42244</v>
      </c>
      <c r="E60" s="201">
        <v>51000</v>
      </c>
      <c r="F60" s="324">
        <v>1</v>
      </c>
      <c r="G60" s="213" t="s">
        <v>1037</v>
      </c>
      <c r="H60" s="143"/>
    </row>
    <row r="61" spans="1:8">
      <c r="A61" s="191">
        <f t="shared" si="2"/>
        <v>35</v>
      </c>
      <c r="B61" s="477" t="s">
        <v>118</v>
      </c>
      <c r="C61" s="524" t="s">
        <v>93</v>
      </c>
      <c r="D61" s="417">
        <v>42244</v>
      </c>
      <c r="E61" s="201">
        <v>26100</v>
      </c>
      <c r="F61" s="324">
        <v>1</v>
      </c>
      <c r="G61" s="213" t="s">
        <v>1672</v>
      </c>
      <c r="H61" s="143"/>
    </row>
    <row r="62" spans="1:8">
      <c r="A62" s="191">
        <f t="shared" si="2"/>
        <v>36</v>
      </c>
      <c r="B62" s="477" t="s">
        <v>699</v>
      </c>
      <c r="C62" s="21" t="s">
        <v>1745</v>
      </c>
      <c r="D62" s="396">
        <v>42244</v>
      </c>
      <c r="E62" s="201">
        <v>51000</v>
      </c>
      <c r="F62" s="324">
        <v>1</v>
      </c>
      <c r="G62" s="213" t="s">
        <v>1110</v>
      </c>
      <c r="H62" s="143"/>
    </row>
    <row r="63" spans="1:8">
      <c r="A63" s="191">
        <f t="shared" si="2"/>
        <v>37</v>
      </c>
      <c r="B63" s="477" t="s">
        <v>1787</v>
      </c>
      <c r="C63" s="41" t="s">
        <v>1030</v>
      </c>
      <c r="D63" s="417">
        <v>42247</v>
      </c>
      <c r="E63" s="201">
        <v>26500</v>
      </c>
      <c r="F63" s="324">
        <v>1</v>
      </c>
      <c r="G63" s="213" t="s">
        <v>1672</v>
      </c>
      <c r="H63" s="143"/>
    </row>
    <row r="64" spans="1:8">
      <c r="A64" s="191">
        <f t="shared" si="2"/>
        <v>38</v>
      </c>
      <c r="B64" s="477" t="s">
        <v>1787</v>
      </c>
      <c r="C64" s="41" t="s">
        <v>1030</v>
      </c>
      <c r="D64" s="417">
        <v>42247</v>
      </c>
      <c r="E64" s="201">
        <v>21000</v>
      </c>
      <c r="F64" s="324">
        <v>1</v>
      </c>
      <c r="G64" s="213" t="s">
        <v>1521</v>
      </c>
      <c r="H64" s="143"/>
    </row>
    <row r="65" spans="1:8" ht="15.75" thickBot="1">
      <c r="A65" s="194"/>
      <c r="B65" s="184"/>
      <c r="C65" s="185"/>
      <c r="D65" s="410"/>
      <c r="E65" s="186"/>
      <c r="F65" s="183"/>
      <c r="G65" s="167" t="s">
        <v>647</v>
      </c>
      <c r="H65" s="399">
        <f>SUM(E27:E64)</f>
        <v>1229800</v>
      </c>
    </row>
    <row r="66" spans="1:8" ht="15.75" thickTop="1"/>
    <row r="67" spans="1:8">
      <c r="A67" s="461" t="s">
        <v>1470</v>
      </c>
      <c r="B67" s="140" t="s">
        <v>2</v>
      </c>
      <c r="C67" s="224" t="s">
        <v>3</v>
      </c>
      <c r="D67" s="461" t="s">
        <v>10</v>
      </c>
      <c r="E67" s="461" t="s">
        <v>4</v>
      </c>
      <c r="F67" s="180" t="s">
        <v>193</v>
      </c>
      <c r="G67" s="180" t="s">
        <v>25</v>
      </c>
    </row>
    <row r="68" spans="1:8">
      <c r="A68" s="196">
        <v>1</v>
      </c>
      <c r="B68" s="235" t="s">
        <v>231</v>
      </c>
      <c r="C68" s="293" t="s">
        <v>232</v>
      </c>
      <c r="D68" s="397">
        <v>42241</v>
      </c>
      <c r="E68" s="563">
        <v>715000</v>
      </c>
      <c r="F68" s="179">
        <v>1</v>
      </c>
      <c r="G68" s="564" t="s">
        <v>1471</v>
      </c>
      <c r="H68" s="193"/>
    </row>
    <row r="69" spans="1:8" ht="15.75" thickBot="1">
      <c r="B69" s="48"/>
      <c r="G69" s="440" t="s">
        <v>768</v>
      </c>
      <c r="H69" s="188">
        <f>SUM(E68)</f>
        <v>715000</v>
      </c>
    </row>
    <row r="70" spans="1:8" ht="15.75" thickTop="1"/>
    <row r="71" spans="1:8">
      <c r="A71" s="461" t="s">
        <v>1578</v>
      </c>
      <c r="B71" s="140" t="s">
        <v>2</v>
      </c>
      <c r="C71" s="224" t="s">
        <v>3</v>
      </c>
      <c r="D71" s="461" t="s">
        <v>10</v>
      </c>
      <c r="E71" s="461" t="s">
        <v>4</v>
      </c>
      <c r="F71" s="180" t="s">
        <v>193</v>
      </c>
      <c r="G71" s="180" t="s">
        <v>25</v>
      </c>
    </row>
    <row r="72" spans="1:8">
      <c r="A72" s="196">
        <v>1</v>
      </c>
      <c r="B72" s="235" t="s">
        <v>1248</v>
      </c>
      <c r="C72" s="567" t="s">
        <v>1249</v>
      </c>
      <c r="D72" s="397">
        <v>42241</v>
      </c>
      <c r="E72" s="563">
        <v>560000</v>
      </c>
      <c r="F72" s="179">
        <v>1</v>
      </c>
      <c r="G72" s="564" t="s">
        <v>1579</v>
      </c>
      <c r="H72" s="193"/>
    </row>
    <row r="73" spans="1:8" ht="15.75" thickBot="1">
      <c r="B73" s="48"/>
      <c r="G73" s="440" t="s">
        <v>768</v>
      </c>
      <c r="H73" s="188">
        <f>SUM(E72)</f>
        <v>560000</v>
      </c>
    </row>
    <row r="74" spans="1:8" ht="15.75" thickTop="1"/>
    <row r="75" spans="1:8">
      <c r="A75" s="461" t="s">
        <v>1203</v>
      </c>
      <c r="B75" s="140" t="s">
        <v>2</v>
      </c>
      <c r="C75" s="224" t="s">
        <v>3</v>
      </c>
      <c r="D75" s="461"/>
      <c r="E75" s="461" t="s">
        <v>4</v>
      </c>
      <c r="F75" s="180" t="s">
        <v>193</v>
      </c>
      <c r="G75" s="180" t="s">
        <v>25</v>
      </c>
    </row>
    <row r="76" spans="1:8" ht="15.75" thickBot="1">
      <c r="A76" s="196">
        <v>1</v>
      </c>
      <c r="B76" s="235" t="s">
        <v>1248</v>
      </c>
      <c r="C76" s="567" t="s">
        <v>1249</v>
      </c>
      <c r="D76" s="397">
        <v>42241</v>
      </c>
      <c r="E76" s="563">
        <v>624000</v>
      </c>
      <c r="F76" s="179">
        <v>1</v>
      </c>
      <c r="G76" s="564" t="s">
        <v>1697</v>
      </c>
      <c r="H76" s="188">
        <f>SUM(E76)</f>
        <v>624000</v>
      </c>
    </row>
    <row r="77" spans="1:8" ht="15.75" thickTop="1"/>
    <row r="78" spans="1:8">
      <c r="A78" s="461" t="s">
        <v>6</v>
      </c>
      <c r="B78" s="140" t="s">
        <v>2</v>
      </c>
      <c r="C78" s="224" t="s">
        <v>3</v>
      </c>
      <c r="D78" s="461" t="s">
        <v>10</v>
      </c>
      <c r="E78" s="461" t="s">
        <v>4</v>
      </c>
      <c r="F78" s="180" t="s">
        <v>193</v>
      </c>
      <c r="G78" s="180" t="s">
        <v>25</v>
      </c>
    </row>
    <row r="79" spans="1:8">
      <c r="A79" s="191">
        <v>1</v>
      </c>
      <c r="B79" s="34" t="s">
        <v>1788</v>
      </c>
      <c r="C79" s="475">
        <v>910136</v>
      </c>
      <c r="D79" s="396">
        <v>42237</v>
      </c>
      <c r="E79" s="408">
        <v>327500</v>
      </c>
      <c r="F79" s="21">
        <v>1</v>
      </c>
      <c r="G79" t="s">
        <v>1379</v>
      </c>
    </row>
    <row r="80" spans="1:8">
      <c r="A80" s="191">
        <f>A79+1</f>
        <v>2</v>
      </c>
      <c r="B80" s="34" t="s">
        <v>49</v>
      </c>
      <c r="C80" s="525" t="s">
        <v>43</v>
      </c>
      <c r="D80" s="396">
        <v>42241</v>
      </c>
      <c r="E80" s="408">
        <v>335000</v>
      </c>
      <c r="F80" s="21">
        <v>1</v>
      </c>
      <c r="G80" t="s">
        <v>1789</v>
      </c>
    </row>
    <row r="81" spans="1:8">
      <c r="A81" s="191">
        <f t="shared" ref="A81:A82" si="3">A80+1</f>
        <v>3</v>
      </c>
      <c r="B81" s="34" t="s">
        <v>1587</v>
      </c>
      <c r="C81" s="551" t="s">
        <v>1791</v>
      </c>
      <c r="D81" s="396">
        <v>42242</v>
      </c>
      <c r="E81" s="408">
        <v>847000</v>
      </c>
      <c r="F81" s="21">
        <v>2</v>
      </c>
      <c r="G81" t="s">
        <v>1790</v>
      </c>
    </row>
    <row r="82" spans="1:8">
      <c r="A82" s="191">
        <f t="shared" si="3"/>
        <v>4</v>
      </c>
      <c r="B82" s="34" t="s">
        <v>1466</v>
      </c>
      <c r="C82" s="475">
        <v>920893</v>
      </c>
      <c r="D82" s="396">
        <v>42247</v>
      </c>
      <c r="E82" s="408">
        <v>2380000</v>
      </c>
      <c r="F82" s="21">
        <v>3</v>
      </c>
      <c r="G82" t="s">
        <v>1789</v>
      </c>
    </row>
    <row r="83" spans="1:8" ht="15.75" thickBot="1">
      <c r="A83" s="248"/>
      <c r="B83" s="248"/>
      <c r="C83" s="248"/>
      <c r="D83" s="248"/>
      <c r="E83" s="248"/>
      <c r="F83" s="248"/>
      <c r="G83" s="427"/>
      <c r="H83" s="188">
        <f>SUM(E79:E82)</f>
        <v>3889500</v>
      </c>
    </row>
    <row r="84" spans="1:8" ht="15.75" thickTop="1"/>
    <row r="89" spans="1:8">
      <c r="A89" s="157" t="s">
        <v>487</v>
      </c>
      <c r="B89" s="156"/>
    </row>
    <row r="90" spans="1:8">
      <c r="A90" s="159" t="s">
        <v>85</v>
      </c>
      <c r="B90" s="156"/>
    </row>
  </sheetData>
  <mergeCells count="2">
    <mergeCell ref="A1:F1"/>
    <mergeCell ref="A2:F2"/>
  </mergeCells>
  <pageMargins left="0.7" right="0.7" top="0.75" bottom="0.75" header="0.3" footer="0.3"/>
  <pageSetup scale="70" orientation="portrait" horizontalDpi="4294967293" verticalDpi="72" r:id="rId1"/>
  <rowBreaks count="1" manualBreakCount="1">
    <brk id="66" max="7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8"/>
  <sheetViews>
    <sheetView workbookViewId="0">
      <selection sqref="A1:G2"/>
    </sheetView>
  </sheetViews>
  <sheetFormatPr defaultRowHeight="15"/>
  <cols>
    <col min="2" max="2" width="23.85546875" customWidth="1"/>
    <col min="4" max="4" width="11.85546875" customWidth="1"/>
    <col min="5" max="5" width="16" customWidth="1"/>
    <col min="7" max="7" width="34.28515625" customWidth="1"/>
    <col min="8" max="8" width="15.5703125" customWidth="1"/>
  </cols>
  <sheetData>
    <row r="1" spans="1:15" ht="17.25">
      <c r="A1" s="1985" t="s">
        <v>0</v>
      </c>
      <c r="B1" s="1985"/>
      <c r="C1" s="1985"/>
      <c r="D1" s="1985"/>
      <c r="E1" s="1985"/>
      <c r="F1" s="1985"/>
    </row>
    <row r="2" spans="1:15" ht="17.25">
      <c r="A2" s="1985" t="s">
        <v>1860</v>
      </c>
      <c r="B2" s="1985"/>
      <c r="C2" s="1985"/>
      <c r="D2" s="1985"/>
      <c r="E2" s="1985"/>
      <c r="F2" s="1985"/>
    </row>
    <row r="3" spans="1:15">
      <c r="A3" s="303" t="s">
        <v>39</v>
      </c>
      <c r="B3" s="304" t="s">
        <v>2</v>
      </c>
      <c r="C3" s="305" t="s">
        <v>3</v>
      </c>
      <c r="D3" s="304" t="s">
        <v>10</v>
      </c>
      <c r="E3" s="304" t="s">
        <v>4</v>
      </c>
      <c r="F3" s="304" t="s">
        <v>193</v>
      </c>
      <c r="G3" s="304" t="s">
        <v>5</v>
      </c>
    </row>
    <row r="4" spans="1:15">
      <c r="A4" s="345">
        <v>1</v>
      </c>
      <c r="B4" s="321" t="s">
        <v>616</v>
      </c>
      <c r="C4" s="41" t="s">
        <v>218</v>
      </c>
      <c r="D4" s="330">
        <v>42250</v>
      </c>
      <c r="E4" s="328">
        <v>488867</v>
      </c>
      <c r="F4" s="478">
        <v>1</v>
      </c>
      <c r="G4" s="477" t="s">
        <v>1793</v>
      </c>
    </row>
    <row r="5" spans="1:15">
      <c r="A5" s="326">
        <f>A4+1</f>
        <v>2</v>
      </c>
      <c r="B5" s="321" t="s">
        <v>621</v>
      </c>
      <c r="C5" s="41" t="s">
        <v>77</v>
      </c>
      <c r="D5" s="327">
        <v>42250</v>
      </c>
      <c r="E5" s="328">
        <v>757482</v>
      </c>
      <c r="F5" s="324">
        <v>1</v>
      </c>
      <c r="G5" s="477" t="s">
        <v>1794</v>
      </c>
    </row>
    <row r="6" spans="1:15">
      <c r="A6" s="326">
        <f t="shared" ref="A6:A22" si="0">A5+1</f>
        <v>3</v>
      </c>
      <c r="B6" s="321" t="s">
        <v>231</v>
      </c>
      <c r="C6" s="475">
        <v>970654</v>
      </c>
      <c r="D6" s="327">
        <v>42250</v>
      </c>
      <c r="E6" s="328">
        <v>294612</v>
      </c>
      <c r="F6" s="324">
        <v>1</v>
      </c>
      <c r="G6" s="477" t="s">
        <v>1795</v>
      </c>
    </row>
    <row r="7" spans="1:15">
      <c r="A7" s="326">
        <f t="shared" si="0"/>
        <v>4</v>
      </c>
      <c r="B7" s="321" t="s">
        <v>623</v>
      </c>
      <c r="C7" s="41" t="s">
        <v>126</v>
      </c>
      <c r="D7" s="327">
        <v>42250</v>
      </c>
      <c r="E7" s="328">
        <v>496114</v>
      </c>
      <c r="F7" s="324">
        <v>1</v>
      </c>
      <c r="G7" s="477" t="s">
        <v>1796</v>
      </c>
    </row>
    <row r="8" spans="1:15">
      <c r="A8" s="326">
        <f t="shared" si="0"/>
        <v>5</v>
      </c>
      <c r="B8" s="321" t="s">
        <v>665</v>
      </c>
      <c r="C8" s="475">
        <v>910247</v>
      </c>
      <c r="D8" s="327">
        <v>42250</v>
      </c>
      <c r="E8" s="328">
        <v>148952</v>
      </c>
      <c r="F8" s="324">
        <v>1</v>
      </c>
      <c r="G8" s="477" t="s">
        <v>1797</v>
      </c>
    </row>
    <row r="9" spans="1:15">
      <c r="A9" s="326">
        <f t="shared" si="0"/>
        <v>6</v>
      </c>
      <c r="B9" s="321" t="s">
        <v>633</v>
      </c>
      <c r="C9" s="41" t="s">
        <v>610</v>
      </c>
      <c r="D9" s="327">
        <v>42250</v>
      </c>
      <c r="E9" s="328">
        <v>215683</v>
      </c>
      <c r="F9" s="324">
        <v>1</v>
      </c>
      <c r="G9" s="477" t="s">
        <v>1798</v>
      </c>
    </row>
    <row r="10" spans="1:15">
      <c r="A10" s="326">
        <f t="shared" si="0"/>
        <v>7</v>
      </c>
      <c r="B10" s="321" t="s">
        <v>633</v>
      </c>
      <c r="C10" s="475">
        <v>962744</v>
      </c>
      <c r="D10" s="327">
        <v>42250</v>
      </c>
      <c r="E10" s="328">
        <v>8029</v>
      </c>
      <c r="F10" s="324">
        <v>1</v>
      </c>
      <c r="G10" s="477" t="s">
        <v>1799</v>
      </c>
    </row>
    <row r="11" spans="1:15">
      <c r="A11" s="326">
        <f t="shared" si="0"/>
        <v>8</v>
      </c>
      <c r="B11" s="321" t="s">
        <v>625</v>
      </c>
      <c r="C11" s="41" t="s">
        <v>626</v>
      </c>
      <c r="D11" s="327">
        <v>42250</v>
      </c>
      <c r="E11" s="328">
        <v>144636</v>
      </c>
      <c r="F11" s="324">
        <v>1</v>
      </c>
      <c r="G11" s="477" t="s">
        <v>1800</v>
      </c>
    </row>
    <row r="12" spans="1:15">
      <c r="A12" s="326">
        <f t="shared" si="0"/>
        <v>9</v>
      </c>
      <c r="B12" s="321" t="s">
        <v>625</v>
      </c>
      <c r="C12" s="41" t="s">
        <v>626</v>
      </c>
      <c r="D12" s="327">
        <v>42250</v>
      </c>
      <c r="E12" s="328">
        <v>22120</v>
      </c>
      <c r="F12" s="324">
        <v>1</v>
      </c>
      <c r="G12" s="477" t="s">
        <v>1801</v>
      </c>
    </row>
    <row r="13" spans="1:15">
      <c r="A13" s="326">
        <f t="shared" si="0"/>
        <v>10</v>
      </c>
      <c r="B13" s="321" t="s">
        <v>670</v>
      </c>
      <c r="C13" s="475">
        <v>975378</v>
      </c>
      <c r="D13" s="327">
        <v>42250</v>
      </c>
      <c r="E13" s="328">
        <v>383249</v>
      </c>
      <c r="F13" s="324">
        <v>1</v>
      </c>
      <c r="G13" s="477" t="s">
        <v>1802</v>
      </c>
    </row>
    <row r="14" spans="1:15">
      <c r="A14" s="326">
        <f t="shared" si="0"/>
        <v>11</v>
      </c>
      <c r="B14" s="321" t="s">
        <v>618</v>
      </c>
      <c r="C14" s="41" t="s">
        <v>514</v>
      </c>
      <c r="D14" s="327">
        <v>42250</v>
      </c>
      <c r="E14" s="328">
        <v>449389</v>
      </c>
      <c r="F14" s="324">
        <v>1</v>
      </c>
      <c r="G14" s="477" t="s">
        <v>1803</v>
      </c>
    </row>
    <row r="15" spans="1:15">
      <c r="A15" s="326">
        <f t="shared" si="0"/>
        <v>12</v>
      </c>
      <c r="B15" s="321" t="s">
        <v>618</v>
      </c>
      <c r="C15" s="41" t="s">
        <v>514</v>
      </c>
      <c r="D15" s="327">
        <v>42250</v>
      </c>
      <c r="E15" s="328">
        <v>52831</v>
      </c>
      <c r="F15" s="324">
        <v>1</v>
      </c>
      <c r="G15" s="477" t="s">
        <v>1804</v>
      </c>
    </row>
    <row r="16" spans="1:15">
      <c r="A16" s="326">
        <f t="shared" si="0"/>
        <v>13</v>
      </c>
      <c r="B16" s="321" t="s">
        <v>595</v>
      </c>
      <c r="C16" s="41" t="s">
        <v>337</v>
      </c>
      <c r="D16" s="327">
        <v>42250</v>
      </c>
      <c r="E16" s="328">
        <v>234503</v>
      </c>
      <c r="F16" s="324">
        <v>1</v>
      </c>
      <c r="G16" s="477" t="s">
        <v>1805</v>
      </c>
      <c r="J16" s="321"/>
      <c r="K16" s="41"/>
      <c r="L16" s="327"/>
      <c r="M16" s="519"/>
      <c r="N16" s="478"/>
      <c r="O16" s="477"/>
    </row>
    <row r="17" spans="1:16">
      <c r="A17" s="326">
        <f t="shared" si="0"/>
        <v>14</v>
      </c>
      <c r="B17" s="516" t="s">
        <v>595</v>
      </c>
      <c r="C17" s="41" t="s">
        <v>337</v>
      </c>
      <c r="D17" s="327">
        <v>42250</v>
      </c>
      <c r="E17" s="500">
        <v>815889</v>
      </c>
      <c r="F17" s="475">
        <v>1</v>
      </c>
      <c r="G17" s="34" t="s">
        <v>1807</v>
      </c>
    </row>
    <row r="18" spans="1:16">
      <c r="A18" s="326">
        <f t="shared" si="0"/>
        <v>15</v>
      </c>
      <c r="B18" s="321" t="s">
        <v>836</v>
      </c>
      <c r="C18" s="41" t="s">
        <v>875</v>
      </c>
      <c r="D18" s="327">
        <v>42250</v>
      </c>
      <c r="E18" s="519">
        <v>640670</v>
      </c>
      <c r="F18" s="478">
        <v>1</v>
      </c>
      <c r="G18" s="477" t="s">
        <v>1806</v>
      </c>
    </row>
    <row r="19" spans="1:16">
      <c r="A19" s="326">
        <f t="shared" si="0"/>
        <v>16</v>
      </c>
      <c r="B19" s="329" t="s">
        <v>1028</v>
      </c>
      <c r="C19" s="41" t="s">
        <v>1034</v>
      </c>
      <c r="D19" s="327">
        <v>42250</v>
      </c>
      <c r="E19" s="500">
        <v>418130</v>
      </c>
      <c r="F19" s="521">
        <v>1</v>
      </c>
      <c r="G19" s="477" t="s">
        <v>1808</v>
      </c>
      <c r="K19" s="374"/>
      <c r="L19" s="384"/>
      <c r="M19" s="327"/>
      <c r="N19" s="582"/>
      <c r="O19" s="478"/>
      <c r="P19" s="477"/>
    </row>
    <row r="20" spans="1:16">
      <c r="A20" s="326">
        <f t="shared" si="0"/>
        <v>17</v>
      </c>
      <c r="B20" s="329" t="s">
        <v>1060</v>
      </c>
      <c r="C20" s="41" t="s">
        <v>1109</v>
      </c>
      <c r="D20" s="327">
        <v>42250</v>
      </c>
      <c r="E20" s="500">
        <v>391604</v>
      </c>
      <c r="F20" s="521">
        <v>1</v>
      </c>
      <c r="G20" s="477" t="s">
        <v>1809</v>
      </c>
      <c r="K20" s="374"/>
      <c r="L20" s="478"/>
      <c r="M20" s="327"/>
      <c r="N20" s="582"/>
      <c r="O20" s="478"/>
      <c r="P20" s="477"/>
    </row>
    <row r="21" spans="1:16">
      <c r="A21" s="326">
        <f t="shared" si="0"/>
        <v>18</v>
      </c>
      <c r="B21" s="329" t="s">
        <v>1118</v>
      </c>
      <c r="C21" s="41" t="s">
        <v>1030</v>
      </c>
      <c r="D21" s="327">
        <v>42250</v>
      </c>
      <c r="E21" s="500">
        <v>282552</v>
      </c>
      <c r="F21" s="521">
        <v>1</v>
      </c>
      <c r="G21" s="477" t="s">
        <v>1810</v>
      </c>
    </row>
    <row r="22" spans="1:16">
      <c r="A22" s="326">
        <f t="shared" si="0"/>
        <v>19</v>
      </c>
      <c r="B22" s="329" t="s">
        <v>1121</v>
      </c>
      <c r="C22" s="41" t="s">
        <v>364</v>
      </c>
      <c r="D22" s="327">
        <v>42250</v>
      </c>
      <c r="E22" s="500">
        <v>211763</v>
      </c>
      <c r="F22" s="521">
        <v>1</v>
      </c>
      <c r="G22" s="477" t="s">
        <v>1811</v>
      </c>
    </row>
    <row r="23" spans="1:16">
      <c r="A23" s="32">
        <v>20</v>
      </c>
      <c r="B23" s="329" t="s">
        <v>1248</v>
      </c>
      <c r="C23" s="41" t="s">
        <v>1249</v>
      </c>
      <c r="D23" s="327">
        <v>42250</v>
      </c>
      <c r="E23" s="383">
        <v>388062</v>
      </c>
      <c r="F23" s="521">
        <v>1</v>
      </c>
      <c r="G23" s="477" t="s">
        <v>1812</v>
      </c>
    </row>
    <row r="24" spans="1:16">
      <c r="A24" s="32">
        <v>21</v>
      </c>
      <c r="B24" s="374" t="s">
        <v>1662</v>
      </c>
      <c r="C24" s="384">
        <v>975361</v>
      </c>
      <c r="D24" s="327">
        <v>42250</v>
      </c>
      <c r="E24" s="383">
        <v>444657</v>
      </c>
      <c r="F24" s="478">
        <v>1</v>
      </c>
      <c r="G24" s="477" t="s">
        <v>1813</v>
      </c>
    </row>
    <row r="25" spans="1:16">
      <c r="A25" s="326">
        <v>22</v>
      </c>
      <c r="B25" s="321" t="s">
        <v>138</v>
      </c>
      <c r="C25" s="41" t="s">
        <v>137</v>
      </c>
      <c r="D25" s="327">
        <v>42250</v>
      </c>
      <c r="E25" s="328">
        <v>637749</v>
      </c>
      <c r="F25" s="324">
        <v>1</v>
      </c>
      <c r="G25" s="477" t="s">
        <v>1814</v>
      </c>
    </row>
    <row r="26" spans="1:16">
      <c r="A26" s="326">
        <v>23</v>
      </c>
      <c r="B26" s="374" t="s">
        <v>1306</v>
      </c>
      <c r="C26" s="384">
        <v>899458</v>
      </c>
      <c r="D26" s="327">
        <v>42250</v>
      </c>
      <c r="E26" s="582">
        <v>188184</v>
      </c>
      <c r="F26" s="478">
        <v>1</v>
      </c>
      <c r="G26" s="477" t="s">
        <v>1816</v>
      </c>
    </row>
    <row r="27" spans="1:16">
      <c r="A27" s="326">
        <f>A26+1</f>
        <v>24</v>
      </c>
      <c r="B27" s="374" t="s">
        <v>1825</v>
      </c>
      <c r="C27" s="478">
        <v>962291</v>
      </c>
      <c r="D27" s="327">
        <v>42250</v>
      </c>
      <c r="E27" s="582">
        <v>118738</v>
      </c>
      <c r="F27" s="478">
        <v>1</v>
      </c>
      <c r="G27" s="477" t="s">
        <v>1826</v>
      </c>
    </row>
    <row r="28" spans="1:16">
      <c r="A28" s="326">
        <f t="shared" ref="A28:A29" si="1">A27+1</f>
        <v>25</v>
      </c>
      <c r="B28" s="321" t="s">
        <v>73</v>
      </c>
      <c r="C28" s="41" t="s">
        <v>115</v>
      </c>
      <c r="D28" s="327">
        <v>42257</v>
      </c>
      <c r="E28" s="328">
        <v>323815</v>
      </c>
      <c r="F28" s="324">
        <v>1</v>
      </c>
      <c r="G28" s="329" t="s">
        <v>1815</v>
      </c>
    </row>
    <row r="29" spans="1:16">
      <c r="A29" s="331">
        <f t="shared" si="1"/>
        <v>26</v>
      </c>
      <c r="B29" s="332" t="s">
        <v>957</v>
      </c>
      <c r="C29" s="333" t="s">
        <v>962</v>
      </c>
      <c r="D29" s="454">
        <v>42261</v>
      </c>
      <c r="E29" s="503">
        <v>135131</v>
      </c>
      <c r="F29" s="331">
        <v>1</v>
      </c>
      <c r="G29" s="337" t="s">
        <v>1817</v>
      </c>
      <c r="H29" s="178"/>
    </row>
    <row r="30" spans="1:16" ht="15.75" thickBot="1">
      <c r="A30" s="7"/>
      <c r="G30" s="440" t="s">
        <v>647</v>
      </c>
      <c r="H30" s="234">
        <f>SUM(E4:E29)</f>
        <v>8693411</v>
      </c>
    </row>
    <row r="31" spans="1:16" ht="15.75" thickTop="1"/>
    <row r="32" spans="1:16">
      <c r="A32" s="253" t="s">
        <v>9</v>
      </c>
      <c r="B32" s="180" t="s">
        <v>2</v>
      </c>
      <c r="C32" s="223" t="s">
        <v>3</v>
      </c>
      <c r="D32" s="304" t="s">
        <v>10</v>
      </c>
      <c r="E32" s="304" t="s">
        <v>4</v>
      </c>
      <c r="F32" s="304" t="s">
        <v>730</v>
      </c>
      <c r="G32" s="304" t="s">
        <v>25</v>
      </c>
      <c r="H32" s="392"/>
    </row>
    <row r="33" spans="1:17">
      <c r="A33" s="326">
        <v>1</v>
      </c>
      <c r="B33" s="321" t="s">
        <v>611</v>
      </c>
      <c r="C33" s="41" t="s">
        <v>123</v>
      </c>
      <c r="D33" s="327">
        <v>42248</v>
      </c>
      <c r="E33" s="328">
        <v>67140</v>
      </c>
      <c r="F33" s="21">
        <v>1</v>
      </c>
      <c r="G33" s="477" t="s">
        <v>1831</v>
      </c>
    </row>
    <row r="34" spans="1:17">
      <c r="A34" s="326">
        <f>A33+1</f>
        <v>2</v>
      </c>
      <c r="B34" s="321" t="s">
        <v>611</v>
      </c>
      <c r="C34" s="21">
        <v>896480</v>
      </c>
      <c r="D34" s="327">
        <v>42248</v>
      </c>
      <c r="E34" s="328">
        <v>90140</v>
      </c>
      <c r="F34" s="21">
        <v>1</v>
      </c>
      <c r="G34" s="477" t="s">
        <v>1832</v>
      </c>
    </row>
    <row r="35" spans="1:17">
      <c r="A35" s="326">
        <f t="shared" ref="A35:A51" si="2">A34+1</f>
        <v>3</v>
      </c>
      <c r="B35" s="321" t="s">
        <v>231</v>
      </c>
      <c r="C35" s="475">
        <v>970654</v>
      </c>
      <c r="D35" s="327">
        <v>42250</v>
      </c>
      <c r="E35" s="328">
        <v>46840</v>
      </c>
      <c r="F35" s="324">
        <v>1</v>
      </c>
      <c r="G35" s="477" t="s">
        <v>1818</v>
      </c>
      <c r="H35" s="392"/>
    </row>
    <row r="36" spans="1:17">
      <c r="A36" s="326">
        <f t="shared" si="2"/>
        <v>4</v>
      </c>
      <c r="B36" s="321" t="s">
        <v>618</v>
      </c>
      <c r="C36" s="41" t="s">
        <v>514</v>
      </c>
      <c r="D36" s="327">
        <v>42250</v>
      </c>
      <c r="E36" s="328">
        <v>10140</v>
      </c>
      <c r="F36" s="324">
        <v>1</v>
      </c>
      <c r="G36" s="477" t="s">
        <v>1819</v>
      </c>
      <c r="H36" s="392"/>
    </row>
    <row r="37" spans="1:17">
      <c r="A37" s="326">
        <f t="shared" si="2"/>
        <v>5</v>
      </c>
      <c r="B37" s="321" t="s">
        <v>605</v>
      </c>
      <c r="C37" s="41" t="s">
        <v>390</v>
      </c>
      <c r="D37" s="327">
        <v>42250</v>
      </c>
      <c r="E37" s="328">
        <v>79140</v>
      </c>
      <c r="F37" s="324">
        <v>1</v>
      </c>
      <c r="G37" s="477" t="s">
        <v>1820</v>
      </c>
      <c r="H37" s="392"/>
    </row>
    <row r="38" spans="1:17">
      <c r="A38" s="326">
        <f t="shared" si="2"/>
        <v>6</v>
      </c>
      <c r="B38" s="321" t="s">
        <v>633</v>
      </c>
      <c r="C38" s="41" t="s">
        <v>610</v>
      </c>
      <c r="D38" s="327">
        <v>42250</v>
      </c>
      <c r="E38" s="328">
        <v>24790</v>
      </c>
      <c r="F38" s="324">
        <v>1</v>
      </c>
      <c r="G38" s="477" t="s">
        <v>1821</v>
      </c>
      <c r="H38" s="392"/>
    </row>
    <row r="39" spans="1:17">
      <c r="A39" s="326">
        <f t="shared" si="2"/>
        <v>7</v>
      </c>
      <c r="B39" s="321" t="s">
        <v>633</v>
      </c>
      <c r="C39" s="41" t="s">
        <v>610</v>
      </c>
      <c r="D39" s="327">
        <v>42256</v>
      </c>
      <c r="E39" s="328">
        <v>27100</v>
      </c>
      <c r="F39" s="324">
        <v>1</v>
      </c>
      <c r="G39" s="477" t="s">
        <v>1822</v>
      </c>
      <c r="H39" s="392"/>
    </row>
    <row r="40" spans="1:17">
      <c r="A40" s="326">
        <f t="shared" si="2"/>
        <v>8</v>
      </c>
      <c r="B40" s="321" t="s">
        <v>616</v>
      </c>
      <c r="C40" s="41" t="s">
        <v>218</v>
      </c>
      <c r="D40" s="327">
        <v>42250</v>
      </c>
      <c r="E40" s="328">
        <v>52300</v>
      </c>
      <c r="F40" s="324">
        <v>1</v>
      </c>
      <c r="G40" s="477" t="s">
        <v>1823</v>
      </c>
      <c r="H40" s="392"/>
    </row>
    <row r="41" spans="1:17">
      <c r="A41" s="326">
        <f t="shared" si="2"/>
        <v>9</v>
      </c>
      <c r="B41" s="321" t="s">
        <v>595</v>
      </c>
      <c r="C41" s="41" t="s">
        <v>337</v>
      </c>
      <c r="D41" s="327">
        <v>42250</v>
      </c>
      <c r="E41" s="328">
        <v>24140</v>
      </c>
      <c r="F41" s="324">
        <v>1</v>
      </c>
      <c r="G41" s="477" t="s">
        <v>1824</v>
      </c>
      <c r="H41" s="392"/>
    </row>
    <row r="42" spans="1:17">
      <c r="A42" s="326">
        <f t="shared" si="2"/>
        <v>10</v>
      </c>
      <c r="B42" s="321" t="s">
        <v>621</v>
      </c>
      <c r="C42" s="41" t="s">
        <v>77</v>
      </c>
      <c r="D42" s="327">
        <v>42250</v>
      </c>
      <c r="E42" s="328">
        <v>193140</v>
      </c>
      <c r="F42" s="324">
        <v>1</v>
      </c>
      <c r="G42" s="477" t="s">
        <v>1740</v>
      </c>
      <c r="H42" s="392"/>
    </row>
    <row r="43" spans="1:17">
      <c r="A43" s="326">
        <f t="shared" si="2"/>
        <v>11</v>
      </c>
      <c r="B43" s="321" t="s">
        <v>140</v>
      </c>
      <c r="C43" s="41" t="s">
        <v>159</v>
      </c>
      <c r="D43" s="327">
        <v>42250</v>
      </c>
      <c r="E43" s="328">
        <v>320500</v>
      </c>
      <c r="F43" s="324">
        <v>1</v>
      </c>
      <c r="G43" s="477" t="s">
        <v>1833</v>
      </c>
      <c r="H43" s="392"/>
    </row>
    <row r="44" spans="1:17">
      <c r="A44" s="326">
        <f t="shared" si="2"/>
        <v>12</v>
      </c>
      <c r="B44" s="321" t="s">
        <v>661</v>
      </c>
      <c r="C44" s="41" t="s">
        <v>346</v>
      </c>
      <c r="D44" s="327">
        <v>42250</v>
      </c>
      <c r="E44" s="328">
        <v>113640</v>
      </c>
      <c r="F44" s="324">
        <v>1</v>
      </c>
      <c r="G44" s="477" t="s">
        <v>1834</v>
      </c>
      <c r="H44" s="392"/>
    </row>
    <row r="45" spans="1:17">
      <c r="A45" s="326">
        <f t="shared" si="2"/>
        <v>13</v>
      </c>
      <c r="B45" s="321" t="s">
        <v>339</v>
      </c>
      <c r="C45" s="41" t="s">
        <v>340</v>
      </c>
      <c r="D45" s="327">
        <v>42250</v>
      </c>
      <c r="E45" s="328">
        <v>123100</v>
      </c>
      <c r="F45" s="324">
        <v>1</v>
      </c>
      <c r="G45" s="477" t="s">
        <v>1835</v>
      </c>
      <c r="H45" s="392"/>
      <c r="L45" s="321"/>
      <c r="M45" s="41"/>
      <c r="N45" s="327"/>
      <c r="O45" s="328"/>
      <c r="P45" s="21"/>
      <c r="Q45" s="477"/>
    </row>
    <row r="46" spans="1:17">
      <c r="A46" s="326">
        <f t="shared" si="2"/>
        <v>14</v>
      </c>
      <c r="B46" s="321" t="s">
        <v>657</v>
      </c>
      <c r="C46" s="41" t="s">
        <v>456</v>
      </c>
      <c r="D46" s="327">
        <v>42250</v>
      </c>
      <c r="E46" s="328">
        <v>126300</v>
      </c>
      <c r="F46" s="324">
        <v>1</v>
      </c>
      <c r="G46" s="477" t="s">
        <v>1836</v>
      </c>
      <c r="H46" s="392"/>
      <c r="L46" s="321"/>
      <c r="M46" s="21"/>
      <c r="N46" s="327"/>
      <c r="O46" s="328"/>
      <c r="P46" s="21"/>
      <c r="Q46" s="477"/>
    </row>
    <row r="47" spans="1:17">
      <c r="A47" s="326">
        <f t="shared" si="2"/>
        <v>15</v>
      </c>
      <c r="B47" s="321" t="s">
        <v>1035</v>
      </c>
      <c r="C47" s="41" t="s">
        <v>1027</v>
      </c>
      <c r="D47" s="327">
        <v>42250</v>
      </c>
      <c r="E47" s="328">
        <v>20140</v>
      </c>
      <c r="F47" s="324">
        <v>1</v>
      </c>
      <c r="G47" s="477" t="s">
        <v>1837</v>
      </c>
      <c r="H47" s="392"/>
    </row>
    <row r="48" spans="1:17">
      <c r="A48" s="326">
        <f t="shared" si="2"/>
        <v>16</v>
      </c>
      <c r="B48" s="321" t="s">
        <v>1028</v>
      </c>
      <c r="C48" s="41" t="s">
        <v>1034</v>
      </c>
      <c r="D48" s="327">
        <v>42250</v>
      </c>
      <c r="E48" s="328">
        <v>141300</v>
      </c>
      <c r="F48" s="324">
        <v>1</v>
      </c>
      <c r="G48" s="477" t="s">
        <v>1838</v>
      </c>
      <c r="H48" s="392"/>
    </row>
    <row r="49" spans="1:16">
      <c r="A49" s="326">
        <f t="shared" si="2"/>
        <v>17</v>
      </c>
      <c r="B49" s="321" t="s">
        <v>1117</v>
      </c>
      <c r="C49" s="41" t="s">
        <v>1116</v>
      </c>
      <c r="D49" s="327">
        <v>42250</v>
      </c>
      <c r="E49" s="328">
        <v>109140</v>
      </c>
      <c r="F49" s="324">
        <v>1</v>
      </c>
      <c r="G49" s="477" t="s">
        <v>1839</v>
      </c>
      <c r="H49" s="392"/>
      <c r="K49" s="321"/>
      <c r="L49" s="41"/>
      <c r="M49" s="327"/>
      <c r="N49" s="328"/>
      <c r="O49" s="324"/>
      <c r="P49" s="477"/>
    </row>
    <row r="50" spans="1:16">
      <c r="A50" s="326">
        <f t="shared" si="2"/>
        <v>18</v>
      </c>
      <c r="B50" s="321" t="s">
        <v>954</v>
      </c>
      <c r="C50" s="41" t="s">
        <v>955</v>
      </c>
      <c r="D50" s="327">
        <v>42250</v>
      </c>
      <c r="E50" s="328">
        <v>96140</v>
      </c>
      <c r="F50" s="324">
        <v>1</v>
      </c>
      <c r="G50" s="477" t="s">
        <v>1840</v>
      </c>
      <c r="H50" s="392"/>
    </row>
    <row r="51" spans="1:16">
      <c r="A51" s="326">
        <f t="shared" si="2"/>
        <v>19</v>
      </c>
      <c r="B51" s="321" t="s">
        <v>1306</v>
      </c>
      <c r="C51" s="32">
        <v>899458</v>
      </c>
      <c r="D51" s="327">
        <v>42250</v>
      </c>
      <c r="E51" s="328">
        <v>47900</v>
      </c>
      <c r="F51" s="324">
        <v>1</v>
      </c>
      <c r="G51" s="477" t="s">
        <v>1841</v>
      </c>
      <c r="H51" s="392"/>
    </row>
    <row r="52" spans="1:16">
      <c r="A52" s="326">
        <f>A51+1</f>
        <v>20</v>
      </c>
      <c r="B52" s="321" t="s">
        <v>1121</v>
      </c>
      <c r="C52" s="41" t="s">
        <v>364</v>
      </c>
      <c r="D52" s="327">
        <v>42250</v>
      </c>
      <c r="E52" s="328">
        <v>24040</v>
      </c>
      <c r="F52" s="324">
        <v>1</v>
      </c>
      <c r="G52" s="477" t="s">
        <v>1842</v>
      </c>
      <c r="H52" s="392"/>
      <c r="K52" s="321"/>
      <c r="L52" s="537"/>
      <c r="M52" s="327"/>
      <c r="N52" s="328"/>
      <c r="O52" s="324"/>
      <c r="P52" s="477"/>
    </row>
    <row r="53" spans="1:16">
      <c r="A53" s="326">
        <v>21</v>
      </c>
      <c r="B53" s="321" t="s">
        <v>625</v>
      </c>
      <c r="C53" s="41" t="s">
        <v>626</v>
      </c>
      <c r="D53" s="327">
        <v>42250</v>
      </c>
      <c r="E53" s="500">
        <v>179900</v>
      </c>
      <c r="F53" s="324">
        <v>1</v>
      </c>
      <c r="G53" s="477" t="s">
        <v>1843</v>
      </c>
      <c r="H53" s="392"/>
      <c r="K53" s="321"/>
      <c r="L53" s="21"/>
      <c r="M53" s="327"/>
      <c r="N53" s="328"/>
      <c r="O53" s="324"/>
      <c r="P53" s="477"/>
    </row>
    <row r="54" spans="1:16">
      <c r="A54" s="326">
        <f>A53+1</f>
        <v>22</v>
      </c>
      <c r="B54" s="321" t="s">
        <v>234</v>
      </c>
      <c r="C54" s="537">
        <v>913622</v>
      </c>
      <c r="D54" s="327">
        <v>42250</v>
      </c>
      <c r="E54" s="328">
        <v>22140</v>
      </c>
      <c r="F54" s="324">
        <v>1</v>
      </c>
      <c r="G54" s="477" t="s">
        <v>1844</v>
      </c>
    </row>
    <row r="55" spans="1:16">
      <c r="A55" s="326">
        <f t="shared" ref="A55:A74" si="3">A54+1</f>
        <v>23</v>
      </c>
      <c r="B55" s="321" t="s">
        <v>1654</v>
      </c>
      <c r="C55" s="21">
        <v>912208</v>
      </c>
      <c r="D55" s="327">
        <v>42250</v>
      </c>
      <c r="E55" s="328">
        <v>39140</v>
      </c>
      <c r="F55" s="324">
        <v>1</v>
      </c>
      <c r="G55" s="477" t="s">
        <v>1845</v>
      </c>
    </row>
    <row r="56" spans="1:16">
      <c r="A56" s="326">
        <f t="shared" si="3"/>
        <v>24</v>
      </c>
      <c r="B56" s="321" t="s">
        <v>1825</v>
      </c>
      <c r="C56" s="21">
        <v>962291</v>
      </c>
      <c r="D56" s="327">
        <v>42250</v>
      </c>
      <c r="E56" s="328">
        <v>126300</v>
      </c>
      <c r="F56" s="324">
        <v>1</v>
      </c>
      <c r="G56" s="477" t="s">
        <v>1830</v>
      </c>
    </row>
    <row r="57" spans="1:16">
      <c r="A57" s="326">
        <f t="shared" si="3"/>
        <v>25</v>
      </c>
      <c r="B57" s="321" t="s">
        <v>1111</v>
      </c>
      <c r="C57" s="41" t="s">
        <v>1114</v>
      </c>
      <c r="D57" s="327">
        <v>42256</v>
      </c>
      <c r="E57" s="328">
        <v>74300</v>
      </c>
      <c r="F57" s="324">
        <v>1</v>
      </c>
      <c r="G57" s="477" t="s">
        <v>1846</v>
      </c>
      <c r="H57" s="392"/>
    </row>
    <row r="58" spans="1:16">
      <c r="A58" s="326">
        <f t="shared" si="3"/>
        <v>26</v>
      </c>
      <c r="B58" s="321" t="s">
        <v>625</v>
      </c>
      <c r="C58" s="41" t="s">
        <v>626</v>
      </c>
      <c r="D58" s="327">
        <v>42256</v>
      </c>
      <c r="E58" s="328">
        <v>41300</v>
      </c>
      <c r="F58" s="21">
        <v>1</v>
      </c>
      <c r="G58" s="34" t="s">
        <v>1843</v>
      </c>
      <c r="H58" s="392"/>
    </row>
    <row r="59" spans="1:16">
      <c r="A59" s="326">
        <f t="shared" si="3"/>
        <v>27</v>
      </c>
      <c r="B59" s="321" t="s">
        <v>810</v>
      </c>
      <c r="C59" s="41" t="s">
        <v>719</v>
      </c>
      <c r="D59" s="327">
        <v>42256</v>
      </c>
      <c r="E59" s="328">
        <v>92700</v>
      </c>
      <c r="F59" s="21">
        <v>1</v>
      </c>
      <c r="G59" s="34" t="s">
        <v>1847</v>
      </c>
      <c r="H59" s="392"/>
    </row>
    <row r="60" spans="1:16">
      <c r="A60" s="326">
        <f t="shared" si="3"/>
        <v>28</v>
      </c>
      <c r="B60" s="321" t="s">
        <v>1662</v>
      </c>
      <c r="C60" s="21">
        <v>975361</v>
      </c>
      <c r="D60" s="327">
        <v>42256</v>
      </c>
      <c r="E60" s="328">
        <v>115500</v>
      </c>
      <c r="F60" s="21">
        <v>1</v>
      </c>
      <c r="G60" s="477" t="s">
        <v>1848</v>
      </c>
      <c r="H60" s="392"/>
    </row>
    <row r="61" spans="1:16">
      <c r="A61" s="326">
        <f t="shared" si="3"/>
        <v>29</v>
      </c>
      <c r="B61" s="321" t="s">
        <v>138</v>
      </c>
      <c r="C61" s="41" t="s">
        <v>137</v>
      </c>
      <c r="D61" s="494">
        <v>42256</v>
      </c>
      <c r="E61" s="328">
        <v>47890</v>
      </c>
      <c r="F61" s="21">
        <v>1</v>
      </c>
      <c r="G61" s="329" t="s">
        <v>1829</v>
      </c>
      <c r="H61" s="193"/>
    </row>
    <row r="62" spans="1:16">
      <c r="A62" s="326">
        <f t="shared" si="3"/>
        <v>30</v>
      </c>
      <c r="B62" s="321" t="s">
        <v>957</v>
      </c>
      <c r="C62" s="41" t="s">
        <v>962</v>
      </c>
      <c r="D62" s="494">
        <v>42261</v>
      </c>
      <c r="E62" s="328">
        <v>42300</v>
      </c>
      <c r="F62" s="21">
        <v>1</v>
      </c>
      <c r="G62" s="329" t="s">
        <v>1849</v>
      </c>
      <c r="H62" s="193"/>
    </row>
    <row r="63" spans="1:16">
      <c r="A63" s="326">
        <f t="shared" si="3"/>
        <v>31</v>
      </c>
      <c r="B63" s="321" t="s">
        <v>151</v>
      </c>
      <c r="C63" s="41" t="s">
        <v>272</v>
      </c>
      <c r="D63" s="327">
        <v>42264</v>
      </c>
      <c r="E63" s="543">
        <v>95140</v>
      </c>
      <c r="F63" s="146">
        <v>1</v>
      </c>
      <c r="G63" s="477" t="s">
        <v>1850</v>
      </c>
      <c r="H63" s="392"/>
    </row>
    <row r="64" spans="1:16">
      <c r="A64" s="326">
        <f t="shared" si="3"/>
        <v>32</v>
      </c>
      <c r="B64" s="321" t="s">
        <v>188</v>
      </c>
      <c r="C64" s="41" t="s">
        <v>189</v>
      </c>
      <c r="D64" s="327">
        <v>42264</v>
      </c>
      <c r="E64" s="543">
        <v>10140</v>
      </c>
      <c r="F64" s="146">
        <v>1</v>
      </c>
      <c r="G64" s="477" t="s">
        <v>1851</v>
      </c>
      <c r="H64" s="392"/>
    </row>
    <row r="65" spans="1:15">
      <c r="A65" s="326">
        <f t="shared" si="3"/>
        <v>33</v>
      </c>
      <c r="B65" s="321" t="s">
        <v>188</v>
      </c>
      <c r="C65" s="41" t="s">
        <v>189</v>
      </c>
      <c r="D65" s="327">
        <v>42264</v>
      </c>
      <c r="E65" s="543">
        <v>120390</v>
      </c>
      <c r="F65" s="146">
        <v>1</v>
      </c>
      <c r="G65" s="329" t="s">
        <v>1858</v>
      </c>
    </row>
    <row r="66" spans="1:15">
      <c r="A66" s="326">
        <f t="shared" si="3"/>
        <v>34</v>
      </c>
      <c r="B66" s="321" t="s">
        <v>162</v>
      </c>
      <c r="C66" s="41" t="s">
        <v>163</v>
      </c>
      <c r="D66" s="327">
        <v>42264</v>
      </c>
      <c r="E66" s="543">
        <v>52640</v>
      </c>
      <c r="F66" s="146">
        <v>1</v>
      </c>
      <c r="G66" s="477" t="s">
        <v>1852</v>
      </c>
      <c r="H66" s="392"/>
    </row>
    <row r="67" spans="1:15">
      <c r="A67" s="326">
        <f t="shared" si="3"/>
        <v>35</v>
      </c>
      <c r="B67" s="321" t="s">
        <v>702</v>
      </c>
      <c r="C67" s="144" t="s">
        <v>705</v>
      </c>
      <c r="D67" s="327">
        <v>42264</v>
      </c>
      <c r="E67" s="543">
        <v>177640</v>
      </c>
      <c r="F67" s="146">
        <v>1</v>
      </c>
      <c r="G67" s="477" t="s">
        <v>1853</v>
      </c>
      <c r="H67" s="392"/>
      <c r="J67" s="321"/>
      <c r="K67" s="41"/>
      <c r="L67" s="327"/>
      <c r="M67" s="543"/>
      <c r="N67" s="146"/>
      <c r="O67" s="329"/>
    </row>
    <row r="68" spans="1:15">
      <c r="A68" s="326">
        <f t="shared" si="3"/>
        <v>36</v>
      </c>
      <c r="B68" s="321" t="s">
        <v>602</v>
      </c>
      <c r="C68" s="41" t="s">
        <v>601</v>
      </c>
      <c r="D68" s="327">
        <v>42264</v>
      </c>
      <c r="E68" s="543">
        <v>92640</v>
      </c>
      <c r="F68" s="146">
        <v>1</v>
      </c>
      <c r="G68" s="477" t="s">
        <v>1854</v>
      </c>
      <c r="H68" s="392"/>
    </row>
    <row r="69" spans="1:15">
      <c r="A69" s="326">
        <f t="shared" si="3"/>
        <v>37</v>
      </c>
      <c r="B69" s="321" t="s">
        <v>1441</v>
      </c>
      <c r="C69" s="21">
        <v>971137</v>
      </c>
      <c r="D69" s="327">
        <v>42264</v>
      </c>
      <c r="E69" s="543">
        <v>10140</v>
      </c>
      <c r="F69" s="146">
        <v>1</v>
      </c>
      <c r="G69" s="477" t="s">
        <v>1855</v>
      </c>
      <c r="H69" s="392"/>
    </row>
    <row r="70" spans="1:15">
      <c r="A70" s="326">
        <f t="shared" si="3"/>
        <v>38</v>
      </c>
      <c r="B70" s="321" t="s">
        <v>1441</v>
      </c>
      <c r="C70" s="21">
        <v>971137</v>
      </c>
      <c r="D70" s="327">
        <v>42264</v>
      </c>
      <c r="E70" s="543">
        <v>10140</v>
      </c>
      <c r="F70" s="146">
        <v>1</v>
      </c>
      <c r="G70" s="477" t="s">
        <v>1855</v>
      </c>
      <c r="H70" s="392"/>
    </row>
    <row r="71" spans="1:15">
      <c r="A71" s="326">
        <f t="shared" si="3"/>
        <v>39</v>
      </c>
      <c r="B71" s="321" t="s">
        <v>1441</v>
      </c>
      <c r="C71" s="21">
        <v>971137</v>
      </c>
      <c r="D71" s="327">
        <v>42264</v>
      </c>
      <c r="E71" s="543">
        <v>13740</v>
      </c>
      <c r="F71" s="146">
        <v>1</v>
      </c>
      <c r="G71" s="34" t="s">
        <v>1856</v>
      </c>
      <c r="H71" s="392"/>
    </row>
    <row r="72" spans="1:15">
      <c r="A72" s="326">
        <f t="shared" si="3"/>
        <v>40</v>
      </c>
      <c r="B72" s="329" t="s">
        <v>970</v>
      </c>
      <c r="C72" s="551" t="s">
        <v>969</v>
      </c>
      <c r="D72" s="327">
        <v>42264</v>
      </c>
      <c r="E72" s="543">
        <v>27840</v>
      </c>
      <c r="F72" s="146">
        <v>1</v>
      </c>
      <c r="G72" s="329" t="s">
        <v>1857</v>
      </c>
      <c r="H72" s="392"/>
    </row>
    <row r="73" spans="1:15">
      <c r="A73" s="326">
        <f t="shared" si="3"/>
        <v>41</v>
      </c>
      <c r="B73" s="329" t="s">
        <v>807</v>
      </c>
      <c r="C73" s="525" t="s">
        <v>976</v>
      </c>
      <c r="D73" s="327">
        <v>42264</v>
      </c>
      <c r="E73" s="543">
        <v>15390</v>
      </c>
      <c r="F73" s="146">
        <v>1</v>
      </c>
      <c r="G73" s="329" t="s">
        <v>1873</v>
      </c>
      <c r="H73" s="392"/>
    </row>
    <row r="74" spans="1:15">
      <c r="A74" s="326">
        <f t="shared" si="3"/>
        <v>42</v>
      </c>
      <c r="B74" s="321" t="s">
        <v>954</v>
      </c>
      <c r="C74" s="41" t="s">
        <v>955</v>
      </c>
      <c r="D74" s="327">
        <v>42264</v>
      </c>
      <c r="E74" s="543">
        <v>43940</v>
      </c>
      <c r="F74" s="146">
        <v>1</v>
      </c>
      <c r="G74" s="477" t="s">
        <v>1859</v>
      </c>
      <c r="H74" s="392"/>
    </row>
    <row r="75" spans="1:15" ht="15.75" thickBot="1">
      <c r="A75" s="438"/>
      <c r="B75" s="429"/>
      <c r="C75" s="439"/>
      <c r="D75" s="429"/>
      <c r="E75" s="429"/>
      <c r="F75" s="429"/>
      <c r="G75" s="429" t="s">
        <v>647</v>
      </c>
      <c r="H75" s="398">
        <f>SUM(E33:E74)</f>
        <v>3188320</v>
      </c>
    </row>
    <row r="76" spans="1:15" ht="15.75" thickTop="1"/>
    <row r="77" spans="1:15">
      <c r="A77" s="304" t="s">
        <v>8</v>
      </c>
      <c r="B77" s="304" t="s">
        <v>2</v>
      </c>
      <c r="C77" s="305" t="s">
        <v>3</v>
      </c>
      <c r="D77" s="441" t="s">
        <v>10</v>
      </c>
      <c r="E77" s="442" t="s">
        <v>4</v>
      </c>
      <c r="F77" s="304" t="s">
        <v>730</v>
      </c>
      <c r="G77" s="443" t="s">
        <v>25</v>
      </c>
      <c r="H77" s="143"/>
    </row>
    <row r="78" spans="1:15">
      <c r="A78" s="191">
        <v>1</v>
      </c>
      <c r="B78" s="477" t="s">
        <v>1022</v>
      </c>
      <c r="C78" s="41" t="s">
        <v>1030</v>
      </c>
      <c r="D78" s="327">
        <v>42248</v>
      </c>
      <c r="E78" s="201">
        <v>26500</v>
      </c>
      <c r="F78" s="324">
        <v>1</v>
      </c>
      <c r="G78" s="213" t="s">
        <v>1706</v>
      </c>
      <c r="H78" s="143"/>
    </row>
    <row r="79" spans="1:15">
      <c r="A79" s="191">
        <v>2</v>
      </c>
      <c r="B79" s="321" t="s">
        <v>968</v>
      </c>
      <c r="C79" s="409">
        <v>901056</v>
      </c>
      <c r="D79" s="327">
        <v>42248</v>
      </c>
      <c r="E79" s="201">
        <v>51000</v>
      </c>
      <c r="F79" s="324">
        <v>1</v>
      </c>
      <c r="G79" s="213" t="s">
        <v>1110</v>
      </c>
      <c r="H79" s="143"/>
    </row>
    <row r="80" spans="1:15">
      <c r="A80" s="191">
        <v>3</v>
      </c>
      <c r="B80" s="321" t="s">
        <v>89</v>
      </c>
      <c r="C80" s="409">
        <v>898343</v>
      </c>
      <c r="D80" s="327">
        <v>42254</v>
      </c>
      <c r="E80" s="201">
        <v>51000</v>
      </c>
      <c r="F80" s="324">
        <v>1</v>
      </c>
      <c r="G80" s="213" t="s">
        <v>1130</v>
      </c>
      <c r="H80" s="143"/>
    </row>
    <row r="81" spans="1:8">
      <c r="A81" s="191">
        <v>4</v>
      </c>
      <c r="B81" s="477" t="s">
        <v>968</v>
      </c>
      <c r="C81" s="524" t="s">
        <v>907</v>
      </c>
      <c r="D81" s="327">
        <v>42256</v>
      </c>
      <c r="E81" s="201">
        <v>51000</v>
      </c>
      <c r="F81" s="324">
        <v>1</v>
      </c>
      <c r="G81" s="213" t="s">
        <v>1057</v>
      </c>
      <c r="H81" s="143"/>
    </row>
    <row r="82" spans="1:8">
      <c r="A82" s="191">
        <v>5</v>
      </c>
      <c r="B82" s="477" t="s">
        <v>968</v>
      </c>
      <c r="C82" s="537">
        <v>901056</v>
      </c>
      <c r="D82" s="327">
        <v>42256</v>
      </c>
      <c r="E82" s="201">
        <v>51000</v>
      </c>
      <c r="F82" s="324">
        <v>1</v>
      </c>
      <c r="G82" s="213" t="s">
        <v>1110</v>
      </c>
      <c r="H82" s="143"/>
    </row>
    <row r="83" spans="1:8">
      <c r="A83" s="191">
        <v>6</v>
      </c>
      <c r="B83" s="477" t="s">
        <v>1677</v>
      </c>
      <c r="C83" s="537">
        <v>950020</v>
      </c>
      <c r="D83" s="327">
        <v>42256</v>
      </c>
      <c r="E83" s="201">
        <v>51000</v>
      </c>
      <c r="F83" s="324">
        <v>1</v>
      </c>
      <c r="G83" s="213" t="s">
        <v>1039</v>
      </c>
      <c r="H83" s="143"/>
    </row>
    <row r="84" spans="1:8">
      <c r="A84" s="191">
        <v>7</v>
      </c>
      <c r="B84" s="477" t="s">
        <v>1677</v>
      </c>
      <c r="C84" s="537">
        <v>950020</v>
      </c>
      <c r="D84" s="327">
        <v>42256</v>
      </c>
      <c r="E84" s="201">
        <v>11000</v>
      </c>
      <c r="F84" s="324">
        <v>1</v>
      </c>
      <c r="G84" s="213" t="s">
        <v>1053</v>
      </c>
      <c r="H84" s="143"/>
    </row>
    <row r="85" spans="1:8">
      <c r="A85" s="191">
        <v>8</v>
      </c>
      <c r="B85" s="477" t="s">
        <v>968</v>
      </c>
      <c r="C85" s="41" t="s">
        <v>907</v>
      </c>
      <c r="D85" s="327">
        <v>42258</v>
      </c>
      <c r="E85" s="201">
        <v>100500</v>
      </c>
      <c r="F85" s="324">
        <v>1</v>
      </c>
      <c r="G85" s="213" t="s">
        <v>1365</v>
      </c>
      <c r="H85" s="143"/>
    </row>
    <row r="86" spans="1:8">
      <c r="A86" s="191">
        <v>9</v>
      </c>
      <c r="B86" s="477" t="s">
        <v>968</v>
      </c>
      <c r="C86" s="518">
        <v>901056</v>
      </c>
      <c r="D86" s="494">
        <v>42258</v>
      </c>
      <c r="E86" s="201">
        <v>51000</v>
      </c>
      <c r="F86" s="324">
        <v>1</v>
      </c>
      <c r="G86" s="213" t="s">
        <v>1037</v>
      </c>
      <c r="H86" s="143"/>
    </row>
    <row r="87" spans="1:8">
      <c r="A87" s="191">
        <v>10</v>
      </c>
      <c r="B87" s="477" t="s">
        <v>893</v>
      </c>
      <c r="C87" s="525" t="s">
        <v>69</v>
      </c>
      <c r="D87" s="545">
        <v>42262</v>
      </c>
      <c r="E87" s="201">
        <v>11000</v>
      </c>
      <c r="F87" s="324">
        <v>1</v>
      </c>
      <c r="G87" s="213" t="s">
        <v>1366</v>
      </c>
      <c r="H87" s="143"/>
    </row>
    <row r="88" spans="1:8">
      <c r="A88" s="191">
        <v>11</v>
      </c>
      <c r="B88" s="477" t="s">
        <v>89</v>
      </c>
      <c r="C88" s="524" t="s">
        <v>90</v>
      </c>
      <c r="D88" s="545">
        <v>42264</v>
      </c>
      <c r="E88" s="201">
        <v>51000</v>
      </c>
      <c r="F88" s="324">
        <v>1</v>
      </c>
      <c r="G88" s="213" t="s">
        <v>1367</v>
      </c>
      <c r="H88" s="143"/>
    </row>
    <row r="89" spans="1:8">
      <c r="A89" s="191">
        <v>12</v>
      </c>
      <c r="B89" s="477" t="s">
        <v>138</v>
      </c>
      <c r="C89" s="524" t="s">
        <v>137</v>
      </c>
      <c r="D89" s="545">
        <v>42222</v>
      </c>
      <c r="E89" s="201">
        <v>51000</v>
      </c>
      <c r="F89" s="324">
        <v>1</v>
      </c>
      <c r="G89" s="213" t="s">
        <v>1110</v>
      </c>
      <c r="H89" s="143"/>
    </row>
    <row r="90" spans="1:8" ht="15.75" thickBot="1">
      <c r="A90" s="194"/>
      <c r="B90" s="184"/>
      <c r="C90" s="185"/>
      <c r="D90" s="410"/>
      <c r="E90" s="186"/>
      <c r="F90" s="183"/>
      <c r="G90" s="167" t="s">
        <v>647</v>
      </c>
      <c r="H90" s="399">
        <f>SUM(E78:E89)</f>
        <v>557000</v>
      </c>
    </row>
    <row r="91" spans="1:8" ht="15.75" thickTop="1"/>
    <row r="92" spans="1:8">
      <c r="A92" s="253" t="s">
        <v>127</v>
      </c>
      <c r="B92" s="180" t="s">
        <v>2</v>
      </c>
      <c r="C92" s="223" t="s">
        <v>3</v>
      </c>
      <c r="D92" s="180" t="s">
        <v>10</v>
      </c>
      <c r="E92" s="208" t="s">
        <v>4</v>
      </c>
      <c r="F92" s="304" t="s">
        <v>730</v>
      </c>
      <c r="G92" s="180" t="s">
        <v>25</v>
      </c>
    </row>
    <row r="93" spans="1:8">
      <c r="A93" s="326">
        <v>1</v>
      </c>
      <c r="B93" s="321" t="s">
        <v>625</v>
      </c>
      <c r="C93" s="41" t="s">
        <v>626</v>
      </c>
      <c r="D93" s="322">
        <v>42254</v>
      </c>
      <c r="E93" s="323">
        <v>55800</v>
      </c>
      <c r="F93" s="478">
        <v>1</v>
      </c>
      <c r="G93" s="477" t="s">
        <v>1874</v>
      </c>
    </row>
    <row r="94" spans="1:8">
      <c r="A94" s="326">
        <f>A93+1</f>
        <v>2</v>
      </c>
      <c r="B94" s="321" t="s">
        <v>128</v>
      </c>
      <c r="C94" s="498" t="s">
        <v>126</v>
      </c>
      <c r="D94" s="330">
        <v>42254</v>
      </c>
      <c r="E94" s="328">
        <v>169587</v>
      </c>
      <c r="F94" s="324">
        <v>1</v>
      </c>
      <c r="G94" s="329" t="s">
        <v>1875</v>
      </c>
    </row>
    <row r="95" spans="1:8">
      <c r="A95" s="326">
        <f>A94+1</f>
        <v>3</v>
      </c>
      <c r="B95" s="321" t="s">
        <v>633</v>
      </c>
      <c r="C95" s="409">
        <v>962744</v>
      </c>
      <c r="D95" s="330">
        <v>42254</v>
      </c>
      <c r="E95" s="328">
        <v>25000</v>
      </c>
      <c r="F95" s="324">
        <v>1</v>
      </c>
      <c r="G95" s="329" t="s">
        <v>1876</v>
      </c>
    </row>
    <row r="96" spans="1:8">
      <c r="A96" s="21">
        <v>4</v>
      </c>
      <c r="B96" s="321" t="s">
        <v>1060</v>
      </c>
      <c r="C96" s="475">
        <v>963185</v>
      </c>
      <c r="D96" s="330">
        <v>42254</v>
      </c>
      <c r="E96" s="500">
        <v>168000</v>
      </c>
      <c r="F96" s="21">
        <v>1</v>
      </c>
      <c r="G96" s="34" t="s">
        <v>1877</v>
      </c>
    </row>
    <row r="97" spans="1:8">
      <c r="A97" s="21">
        <f>A96+1</f>
        <v>5</v>
      </c>
      <c r="B97" s="321" t="s">
        <v>1661</v>
      </c>
      <c r="C97" s="475">
        <v>975361</v>
      </c>
      <c r="D97" s="330">
        <v>42254</v>
      </c>
      <c r="E97" s="500">
        <v>93253</v>
      </c>
      <c r="F97" s="21">
        <v>1</v>
      </c>
      <c r="G97" s="34" t="s">
        <v>1878</v>
      </c>
    </row>
    <row r="98" spans="1:8">
      <c r="A98" s="21">
        <f>A97+1</f>
        <v>6</v>
      </c>
      <c r="B98" s="321" t="s">
        <v>1661</v>
      </c>
      <c r="C98" s="475">
        <v>975361</v>
      </c>
      <c r="D98" s="330">
        <v>42254</v>
      </c>
      <c r="E98" s="500">
        <v>127783</v>
      </c>
      <c r="F98" s="21">
        <v>1</v>
      </c>
      <c r="G98" s="34" t="s">
        <v>1879</v>
      </c>
    </row>
    <row r="99" spans="1:8" ht="15.75" thickBot="1">
      <c r="A99" s="248"/>
      <c r="B99" s="248"/>
      <c r="C99" s="248"/>
      <c r="D99" s="248"/>
      <c r="E99" s="248"/>
      <c r="F99" s="248"/>
      <c r="G99" s="447" t="s">
        <v>647</v>
      </c>
      <c r="H99" s="181">
        <f>SUM(E93:E98)</f>
        <v>639423</v>
      </c>
    </row>
    <row r="100" spans="1:8" ht="15.75" thickTop="1"/>
    <row r="101" spans="1:8">
      <c r="A101" s="253" t="s">
        <v>7</v>
      </c>
      <c r="B101" s="180" t="s">
        <v>2</v>
      </c>
      <c r="C101" s="223" t="s">
        <v>3</v>
      </c>
      <c r="D101" s="304" t="s">
        <v>10</v>
      </c>
      <c r="E101" s="208" t="s">
        <v>4</v>
      </c>
      <c r="F101" s="304" t="s">
        <v>730</v>
      </c>
      <c r="G101" s="180" t="s">
        <v>25</v>
      </c>
      <c r="H101" s="143"/>
    </row>
    <row r="102" spans="1:8">
      <c r="A102" s="326">
        <v>1</v>
      </c>
      <c r="B102" s="321" t="s">
        <v>1557</v>
      </c>
      <c r="C102" s="551">
        <v>963180</v>
      </c>
      <c r="D102" s="330">
        <v>42248</v>
      </c>
      <c r="E102" s="328">
        <v>500000</v>
      </c>
      <c r="F102" s="478">
        <v>1</v>
      </c>
      <c r="G102" s="477" t="s">
        <v>1558</v>
      </c>
      <c r="H102" s="156"/>
    </row>
    <row r="103" spans="1:8">
      <c r="A103" s="326">
        <f t="shared" ref="A103:A109" si="4">A102+1</f>
        <v>2</v>
      </c>
      <c r="B103" s="321" t="s">
        <v>1659</v>
      </c>
      <c r="C103" s="551">
        <v>914013</v>
      </c>
      <c r="D103" s="330">
        <v>42248</v>
      </c>
      <c r="E103" s="328">
        <v>250000</v>
      </c>
      <c r="F103" s="478">
        <v>1</v>
      </c>
      <c r="G103" s="477" t="s">
        <v>1561</v>
      </c>
      <c r="H103" s="156"/>
    </row>
    <row r="104" spans="1:8">
      <c r="A104" s="326">
        <f t="shared" si="4"/>
        <v>3</v>
      </c>
      <c r="B104" s="321" t="s">
        <v>1355</v>
      </c>
      <c r="C104" s="527" t="s">
        <v>1371</v>
      </c>
      <c r="D104" s="330">
        <v>42249</v>
      </c>
      <c r="E104" s="328">
        <v>500000</v>
      </c>
      <c r="F104" s="478">
        <v>1</v>
      </c>
      <c r="G104" s="477" t="s">
        <v>1558</v>
      </c>
      <c r="H104" s="156"/>
    </row>
    <row r="105" spans="1:8">
      <c r="A105" s="326">
        <f t="shared" si="4"/>
        <v>4</v>
      </c>
      <c r="B105" s="321" t="s">
        <v>1304</v>
      </c>
      <c r="C105" s="41" t="s">
        <v>1114</v>
      </c>
      <c r="D105" s="330">
        <v>42250</v>
      </c>
      <c r="E105" s="328">
        <v>300000</v>
      </c>
      <c r="F105" s="478">
        <v>1</v>
      </c>
      <c r="G105" s="477" t="s">
        <v>1562</v>
      </c>
      <c r="H105" s="321"/>
    </row>
    <row r="106" spans="1:8">
      <c r="A106" s="326">
        <f t="shared" si="4"/>
        <v>5</v>
      </c>
      <c r="B106" s="321" t="s">
        <v>1678</v>
      </c>
      <c r="C106" s="41" t="s">
        <v>1699</v>
      </c>
      <c r="D106" s="330">
        <v>42254</v>
      </c>
      <c r="E106" s="328">
        <v>200000</v>
      </c>
      <c r="F106" s="478">
        <v>1</v>
      </c>
      <c r="G106" s="477" t="s">
        <v>1553</v>
      </c>
      <c r="H106" s="156"/>
    </row>
    <row r="107" spans="1:8">
      <c r="A107" s="326">
        <f t="shared" si="4"/>
        <v>6</v>
      </c>
      <c r="B107" s="321" t="s">
        <v>968</v>
      </c>
      <c r="C107" s="41" t="s">
        <v>907</v>
      </c>
      <c r="D107" s="330">
        <v>42256</v>
      </c>
      <c r="E107" s="328">
        <v>300000</v>
      </c>
      <c r="F107" s="478">
        <v>1</v>
      </c>
      <c r="G107" s="477" t="s">
        <v>1562</v>
      </c>
      <c r="H107" s="156"/>
    </row>
    <row r="108" spans="1:8">
      <c r="A108" s="326">
        <f t="shared" si="4"/>
        <v>7</v>
      </c>
      <c r="B108" s="321" t="s">
        <v>49</v>
      </c>
      <c r="C108" s="525" t="s">
        <v>43</v>
      </c>
      <c r="D108" s="330">
        <v>42257</v>
      </c>
      <c r="E108" s="328">
        <v>200000</v>
      </c>
      <c r="F108" s="478">
        <v>1</v>
      </c>
      <c r="G108" s="477" t="s">
        <v>1553</v>
      </c>
      <c r="H108" s="156"/>
    </row>
    <row r="109" spans="1:8">
      <c r="A109" s="331">
        <f t="shared" si="4"/>
        <v>8</v>
      </c>
      <c r="B109" s="332" t="s">
        <v>234</v>
      </c>
      <c r="C109" s="583">
        <v>913622</v>
      </c>
      <c r="D109" s="479">
        <v>42261</v>
      </c>
      <c r="E109" s="335">
        <v>400000</v>
      </c>
      <c r="F109" s="481">
        <v>1</v>
      </c>
      <c r="G109" s="482" t="s">
        <v>1827</v>
      </c>
      <c r="H109" s="332"/>
    </row>
    <row r="110" spans="1:8" ht="15.75" thickBot="1">
      <c r="G110" s="446" t="s">
        <v>647</v>
      </c>
      <c r="H110" s="234">
        <f>SUM(E102:E109)</f>
        <v>2650000</v>
      </c>
    </row>
    <row r="111" spans="1:8" ht="15.75" thickTop="1"/>
    <row r="112" spans="1:8">
      <c r="A112" s="461" t="s">
        <v>1067</v>
      </c>
      <c r="B112" s="140" t="s">
        <v>2</v>
      </c>
      <c r="C112" s="224" t="s">
        <v>3</v>
      </c>
      <c r="D112" s="461" t="s">
        <v>10</v>
      </c>
      <c r="E112" s="461" t="s">
        <v>4</v>
      </c>
      <c r="F112" s="180" t="s">
        <v>193</v>
      </c>
      <c r="G112" s="180" t="s">
        <v>25</v>
      </c>
      <c r="H112" s="193"/>
    </row>
    <row r="113" spans="1:8">
      <c r="A113" s="585">
        <v>1</v>
      </c>
      <c r="B113" s="329" t="s">
        <v>76</v>
      </c>
      <c r="C113" s="41" t="s">
        <v>77</v>
      </c>
      <c r="D113" s="330">
        <v>42251</v>
      </c>
      <c r="E113" s="504">
        <v>654000</v>
      </c>
      <c r="F113" s="324">
        <v>1</v>
      </c>
      <c r="G113" s="329" t="s">
        <v>1757</v>
      </c>
      <c r="H113" s="193"/>
    </row>
    <row r="114" spans="1:8">
      <c r="A114" s="336">
        <v>2</v>
      </c>
      <c r="B114" s="337" t="s">
        <v>1248</v>
      </c>
      <c r="C114" s="333" t="s">
        <v>1249</v>
      </c>
      <c r="D114" s="479">
        <v>42256</v>
      </c>
      <c r="E114" s="503">
        <v>970000</v>
      </c>
      <c r="F114" s="336">
        <v>1</v>
      </c>
      <c r="G114" s="337" t="s">
        <v>1867</v>
      </c>
      <c r="H114" s="554"/>
    </row>
    <row r="115" spans="1:8" ht="15.75" thickBot="1">
      <c r="G115" s="440" t="s">
        <v>768</v>
      </c>
      <c r="H115" s="187">
        <f>SUM(E113:E114)</f>
        <v>1624000</v>
      </c>
    </row>
    <row r="116" spans="1:8" ht="15.75" thickTop="1">
      <c r="G116" s="440"/>
      <c r="H116" s="221"/>
    </row>
    <row r="117" spans="1:8">
      <c r="A117" s="461" t="s">
        <v>6</v>
      </c>
      <c r="B117" s="140" t="s">
        <v>2</v>
      </c>
      <c r="C117" s="224" t="s">
        <v>3</v>
      </c>
      <c r="D117" s="461" t="s">
        <v>10</v>
      </c>
      <c r="E117" s="461" t="s">
        <v>4</v>
      </c>
      <c r="F117" s="180" t="s">
        <v>193</v>
      </c>
      <c r="G117" s="180" t="s">
        <v>25</v>
      </c>
      <c r="H117" s="193"/>
    </row>
    <row r="118" spans="1:8">
      <c r="A118" s="191">
        <v>1</v>
      </c>
      <c r="B118" s="34" t="s">
        <v>1466</v>
      </c>
      <c r="C118" s="475">
        <v>920893</v>
      </c>
      <c r="D118" s="396">
        <v>42248</v>
      </c>
      <c r="E118" s="408">
        <v>175000</v>
      </c>
      <c r="F118" s="21">
        <v>3</v>
      </c>
      <c r="G118" t="s">
        <v>1789</v>
      </c>
      <c r="H118" s="193"/>
    </row>
    <row r="119" spans="1:8">
      <c r="A119" s="191">
        <f>A118+1</f>
        <v>2</v>
      </c>
      <c r="B119" s="34" t="s">
        <v>1466</v>
      </c>
      <c r="C119" s="475">
        <v>920893</v>
      </c>
      <c r="D119" s="396">
        <v>42250</v>
      </c>
      <c r="E119" s="408">
        <v>335000</v>
      </c>
      <c r="F119" s="21">
        <v>3</v>
      </c>
      <c r="G119" t="s">
        <v>1789</v>
      </c>
      <c r="H119" s="193"/>
    </row>
    <row r="120" spans="1:8">
      <c r="A120" s="191">
        <f>A119+1</f>
        <v>3</v>
      </c>
      <c r="B120" s="34" t="s">
        <v>727</v>
      </c>
      <c r="C120" s="475">
        <v>821944</v>
      </c>
      <c r="D120" s="396">
        <v>42258</v>
      </c>
      <c r="E120" s="408">
        <v>521100</v>
      </c>
      <c r="F120" s="21">
        <v>2</v>
      </c>
      <c r="G120" t="s">
        <v>1863</v>
      </c>
      <c r="H120" s="193"/>
    </row>
    <row r="121" spans="1:8">
      <c r="A121" s="191">
        <f>A120+1</f>
        <v>4</v>
      </c>
      <c r="B121" s="34" t="s">
        <v>727</v>
      </c>
      <c r="C121" s="475">
        <v>821944</v>
      </c>
      <c r="D121" s="396">
        <v>42264</v>
      </c>
      <c r="E121" s="408">
        <v>524000</v>
      </c>
      <c r="F121" s="21">
        <v>2</v>
      </c>
      <c r="G121" t="s">
        <v>1863</v>
      </c>
      <c r="H121" s="193"/>
    </row>
    <row r="122" spans="1:8" ht="15.75" thickBot="1">
      <c r="A122" s="248"/>
      <c r="B122" s="248"/>
      <c r="C122" s="248"/>
      <c r="D122" s="248"/>
      <c r="E122" s="248"/>
      <c r="F122" s="248"/>
      <c r="G122" s="427" t="s">
        <v>768</v>
      </c>
      <c r="H122" s="188">
        <f>SUM(E118:E121)</f>
        <v>1555100</v>
      </c>
    </row>
    <row r="123" spans="1:8" ht="15.75" thickTop="1"/>
    <row r="124" spans="1:8">
      <c r="A124" s="461" t="s">
        <v>1203</v>
      </c>
      <c r="B124" s="140" t="s">
        <v>2</v>
      </c>
      <c r="C124" s="224" t="s">
        <v>3</v>
      </c>
      <c r="D124" s="461" t="s">
        <v>10</v>
      </c>
      <c r="E124" s="461" t="s">
        <v>4</v>
      </c>
      <c r="F124" s="180" t="s">
        <v>193</v>
      </c>
      <c r="G124" s="180" t="s">
        <v>25</v>
      </c>
      <c r="H124" s="193"/>
    </row>
    <row r="125" spans="1:8">
      <c r="A125" s="561">
        <v>1</v>
      </c>
      <c r="B125" s="477" t="s">
        <v>231</v>
      </c>
      <c r="C125" s="41" t="s">
        <v>232</v>
      </c>
      <c r="D125" s="327">
        <v>42256</v>
      </c>
      <c r="E125" s="543">
        <v>336000</v>
      </c>
      <c r="F125" s="357">
        <v>1</v>
      </c>
      <c r="G125" s="508" t="s">
        <v>1864</v>
      </c>
      <c r="H125" s="193"/>
    </row>
    <row r="126" spans="1:8">
      <c r="A126" s="196">
        <v>2</v>
      </c>
      <c r="B126" s="347" t="s">
        <v>1710</v>
      </c>
      <c r="C126" s="481">
        <v>210714</v>
      </c>
      <c r="D126" s="580">
        <v>42264</v>
      </c>
      <c r="E126" s="579">
        <v>741000</v>
      </c>
      <c r="F126" s="481">
        <v>1</v>
      </c>
      <c r="G126" s="347" t="s">
        <v>1862</v>
      </c>
      <c r="H126" s="554"/>
    </row>
    <row r="127" spans="1:8" ht="15.75" thickBot="1">
      <c r="B127" s="48"/>
      <c r="G127" s="440" t="s">
        <v>768</v>
      </c>
      <c r="H127" s="187">
        <f>SUM(E125:E126)</f>
        <v>1077000</v>
      </c>
    </row>
    <row r="128" spans="1:8" ht="15.75" thickTop="1"/>
    <row r="129" spans="1:8">
      <c r="A129" s="303" t="s">
        <v>1042</v>
      </c>
      <c r="B129" s="304" t="s">
        <v>2</v>
      </c>
      <c r="C129" s="305" t="s">
        <v>3</v>
      </c>
      <c r="D129" s="304" t="s">
        <v>10</v>
      </c>
      <c r="E129" s="304" t="s">
        <v>4</v>
      </c>
      <c r="F129" s="304" t="s">
        <v>193</v>
      </c>
      <c r="G129" s="304" t="s">
        <v>5</v>
      </c>
    </row>
    <row r="130" spans="1:8">
      <c r="A130" s="475">
        <v>1</v>
      </c>
      <c r="B130" s="34" t="s">
        <v>1662</v>
      </c>
      <c r="C130" s="21">
        <v>975361</v>
      </c>
      <c r="D130" s="494">
        <v>42254</v>
      </c>
      <c r="E130" s="500">
        <v>155617</v>
      </c>
      <c r="F130" s="475">
        <v>1</v>
      </c>
      <c r="G130" s="34" t="s">
        <v>1828</v>
      </c>
    </row>
    <row r="131" spans="1:8" ht="15.75" thickBot="1">
      <c r="A131" s="248"/>
      <c r="B131" s="248"/>
      <c r="C131" s="248"/>
      <c r="D131" s="248"/>
      <c r="E131" s="248"/>
      <c r="F131" s="248"/>
      <c r="G131" s="427" t="s">
        <v>647</v>
      </c>
      <c r="H131" s="188">
        <f>SUM(E130:E130)</f>
        <v>155617</v>
      </c>
    </row>
    <row r="132" spans="1:8" ht="15.75" thickTop="1"/>
    <row r="133" spans="1:8">
      <c r="A133" s="303" t="s">
        <v>1861</v>
      </c>
      <c r="B133" s="304" t="s">
        <v>2</v>
      </c>
      <c r="C133" s="305" t="s">
        <v>3</v>
      </c>
      <c r="D133" s="304" t="s">
        <v>10</v>
      </c>
      <c r="E133" s="304" t="s">
        <v>4</v>
      </c>
      <c r="F133" s="304" t="s">
        <v>193</v>
      </c>
      <c r="G133" s="304" t="s">
        <v>5</v>
      </c>
    </row>
    <row r="134" spans="1:8">
      <c r="A134" s="191">
        <v>1</v>
      </c>
      <c r="B134" s="528" t="s">
        <v>1865</v>
      </c>
      <c r="C134" s="311" t="s">
        <v>548</v>
      </c>
      <c r="D134" s="309">
        <v>42258</v>
      </c>
      <c r="E134" s="584">
        <v>450000</v>
      </c>
      <c r="F134" s="191">
        <v>1</v>
      </c>
      <c r="G134" s="528" t="s">
        <v>1866</v>
      </c>
    </row>
    <row r="135" spans="1:8" ht="15.75" thickBot="1">
      <c r="A135" s="248"/>
      <c r="B135" s="248"/>
      <c r="C135" s="248"/>
      <c r="D135" s="248"/>
      <c r="E135" s="248"/>
      <c r="F135" s="248"/>
      <c r="G135" s="427" t="s">
        <v>647</v>
      </c>
      <c r="H135" s="188">
        <f>SUM(E134)</f>
        <v>450000</v>
      </c>
    </row>
    <row r="136" spans="1:8" ht="15.75" thickTop="1"/>
    <row r="137" spans="1:8">
      <c r="A137" s="303" t="s">
        <v>292</v>
      </c>
      <c r="B137" s="304" t="s">
        <v>2</v>
      </c>
      <c r="C137" s="305" t="s">
        <v>3</v>
      </c>
      <c r="D137" s="304" t="s">
        <v>10</v>
      </c>
      <c r="E137" s="304" t="s">
        <v>4</v>
      </c>
      <c r="F137" s="304" t="s">
        <v>193</v>
      </c>
      <c r="G137" s="304" t="s">
        <v>5</v>
      </c>
    </row>
    <row r="138" spans="1:8">
      <c r="A138" s="191">
        <v>1</v>
      </c>
      <c r="B138" s="512" t="s">
        <v>1868</v>
      </c>
      <c r="C138" s="370" t="s">
        <v>1869</v>
      </c>
      <c r="D138" s="327">
        <v>42250</v>
      </c>
      <c r="E138" s="586">
        <v>24000</v>
      </c>
      <c r="F138" s="326">
        <v>1</v>
      </c>
      <c r="G138" s="512" t="s">
        <v>1870</v>
      </c>
    </row>
    <row r="139" spans="1:8">
      <c r="A139" s="475">
        <v>2</v>
      </c>
      <c r="B139" s="34" t="s">
        <v>1871</v>
      </c>
      <c r="C139" s="21">
        <v>910476</v>
      </c>
      <c r="D139" s="494">
        <v>42262</v>
      </c>
      <c r="E139" s="500">
        <v>6000</v>
      </c>
      <c r="F139" s="475">
        <v>1</v>
      </c>
      <c r="G139" s="34" t="s">
        <v>1872</v>
      </c>
    </row>
    <row r="140" spans="1:8" ht="15.75" thickBot="1">
      <c r="A140" s="248"/>
      <c r="B140" s="248"/>
      <c r="C140" s="248"/>
      <c r="D140" s="248"/>
      <c r="E140" s="248"/>
      <c r="F140" s="248"/>
      <c r="G140" s="427" t="s">
        <v>647</v>
      </c>
      <c r="H140" s="188">
        <f>SUM(E138:E139)</f>
        <v>30000</v>
      </c>
    </row>
    <row r="141" spans="1:8" ht="15.75" thickTop="1"/>
    <row r="147" spans="1:3">
      <c r="A147" s="157" t="s">
        <v>487</v>
      </c>
      <c r="B147" s="156"/>
      <c r="C147" s="158"/>
    </row>
    <row r="148" spans="1:3">
      <c r="A148" s="159" t="s">
        <v>85</v>
      </c>
      <c r="B148" s="156"/>
      <c r="C148" s="160"/>
    </row>
  </sheetData>
  <sortState ref="A2:H30">
    <sortCondition ref="D120:D131"/>
  </sortState>
  <mergeCells count="2">
    <mergeCell ref="A1:F1"/>
    <mergeCell ref="A2:F2"/>
  </mergeCells>
  <pageMargins left="0.70866141732283472" right="0.70866141732283472" top="0.74803149606299213" bottom="0.74803149606299213" header="0.31496062992125984" footer="0.31496062992125984"/>
  <pageSetup scale="62" orientation="portrait" horizontalDpi="4294967293" verticalDpi="72" r:id="rId1"/>
  <rowBreaks count="1" manualBreakCount="1">
    <brk id="75" max="7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"/>
  <sheetViews>
    <sheetView workbookViewId="0">
      <selection sqref="A1:F2"/>
    </sheetView>
  </sheetViews>
  <sheetFormatPr defaultRowHeight="15"/>
  <cols>
    <col min="1" max="1" width="9.140625" style="21"/>
    <col min="2" max="2" width="27.28515625" customWidth="1"/>
    <col min="3" max="3" width="9.140625" style="21"/>
    <col min="4" max="4" width="11.7109375" style="21" customWidth="1"/>
    <col min="5" max="5" width="15.140625" style="598" customWidth="1"/>
    <col min="6" max="6" width="9.140625" style="21"/>
    <col min="7" max="7" width="18.7109375" style="21" customWidth="1"/>
    <col min="8" max="8" width="18.140625" customWidth="1"/>
  </cols>
  <sheetData>
    <row r="1" spans="1:7" ht="17.25">
      <c r="A1" s="1985" t="s">
        <v>0</v>
      </c>
      <c r="B1" s="1985"/>
      <c r="C1" s="1985"/>
      <c r="D1" s="1985"/>
      <c r="E1" s="1985"/>
      <c r="F1" s="1985"/>
    </row>
    <row r="2" spans="1:7" ht="17.25">
      <c r="A2" s="1985" t="s">
        <v>1880</v>
      </c>
      <c r="B2" s="1985"/>
      <c r="C2" s="1985"/>
      <c r="D2" s="1985"/>
      <c r="E2" s="1985"/>
      <c r="F2" s="1985"/>
    </row>
    <row r="4" spans="1:7">
      <c r="A4" s="21" t="s">
        <v>7</v>
      </c>
      <c r="B4" s="21" t="s">
        <v>2</v>
      </c>
      <c r="C4" s="21" t="s">
        <v>3</v>
      </c>
      <c r="D4" s="21" t="s">
        <v>10</v>
      </c>
      <c r="E4" s="598" t="s">
        <v>4</v>
      </c>
      <c r="F4" s="21" t="s">
        <v>730</v>
      </c>
      <c r="G4" s="21" t="s">
        <v>25</v>
      </c>
    </row>
    <row r="5" spans="1:7">
      <c r="A5" s="21">
        <v>1</v>
      </c>
      <c r="B5" t="s">
        <v>1044</v>
      </c>
      <c r="C5" s="21">
        <v>10464</v>
      </c>
      <c r="D5" s="396">
        <v>42251</v>
      </c>
      <c r="E5" s="599">
        <v>500000</v>
      </c>
      <c r="F5" s="21">
        <v>1</v>
      </c>
      <c r="G5" s="21" t="s">
        <v>1348</v>
      </c>
    </row>
    <row r="6" spans="1:7">
      <c r="A6" s="21">
        <v>2</v>
      </c>
      <c r="B6" t="s">
        <v>699</v>
      </c>
      <c r="C6" s="21">
        <v>53839</v>
      </c>
      <c r="D6" s="396">
        <v>42256</v>
      </c>
      <c r="E6" s="599">
        <v>100000</v>
      </c>
      <c r="F6" s="21">
        <v>1</v>
      </c>
      <c r="G6" s="21" t="s">
        <v>1351</v>
      </c>
    </row>
    <row r="7" spans="1:7">
      <c r="A7" s="21">
        <v>3</v>
      </c>
      <c r="B7" t="s">
        <v>1044</v>
      </c>
      <c r="C7" s="21">
        <v>10464</v>
      </c>
      <c r="D7" s="396">
        <v>42258</v>
      </c>
      <c r="E7" s="599">
        <v>300000</v>
      </c>
      <c r="F7" s="21">
        <v>1</v>
      </c>
      <c r="G7" s="21" t="s">
        <v>1353</v>
      </c>
    </row>
    <row r="8" spans="1:7">
      <c r="A8" s="21">
        <v>4</v>
      </c>
      <c r="B8" t="s">
        <v>1679</v>
      </c>
      <c r="C8" s="21">
        <v>901056</v>
      </c>
      <c r="D8" s="396">
        <v>42263</v>
      </c>
      <c r="E8" s="599">
        <v>200000</v>
      </c>
      <c r="F8" s="21">
        <v>1</v>
      </c>
      <c r="G8" s="21" t="s">
        <v>1349</v>
      </c>
    </row>
    <row r="9" spans="1:7">
      <c r="A9" s="21">
        <v>5</v>
      </c>
      <c r="B9" t="s">
        <v>118</v>
      </c>
      <c r="C9" s="21">
        <v>31011</v>
      </c>
      <c r="D9" s="396">
        <v>42264</v>
      </c>
      <c r="E9" s="599">
        <v>50000</v>
      </c>
      <c r="F9" s="21">
        <v>1</v>
      </c>
      <c r="G9" s="21" t="s">
        <v>1350</v>
      </c>
    </row>
    <row r="10" spans="1:7">
      <c r="A10" s="21">
        <v>6</v>
      </c>
      <c r="B10" t="s">
        <v>1044</v>
      </c>
      <c r="C10" s="21">
        <v>10464</v>
      </c>
      <c r="D10" s="396">
        <v>42265</v>
      </c>
      <c r="E10" s="599">
        <v>250000</v>
      </c>
      <c r="F10" s="21">
        <v>1</v>
      </c>
      <c r="G10" s="21" t="s">
        <v>1461</v>
      </c>
    </row>
    <row r="11" spans="1:7">
      <c r="A11" s="21">
        <v>7</v>
      </c>
      <c r="B11" t="s">
        <v>699</v>
      </c>
      <c r="C11" s="21">
        <v>53839</v>
      </c>
      <c r="D11" s="396">
        <v>42265</v>
      </c>
      <c r="E11" s="599">
        <v>50000</v>
      </c>
      <c r="F11" s="21">
        <v>1</v>
      </c>
      <c r="G11" s="21" t="s">
        <v>1350</v>
      </c>
    </row>
    <row r="12" spans="1:7">
      <c r="A12" s="21">
        <v>8</v>
      </c>
      <c r="B12" t="s">
        <v>1679</v>
      </c>
      <c r="C12" s="21">
        <v>901056</v>
      </c>
      <c r="D12" s="396">
        <v>42268</v>
      </c>
      <c r="E12" s="599">
        <v>500000</v>
      </c>
      <c r="F12" s="21">
        <v>1</v>
      </c>
      <c r="G12" s="21" t="s">
        <v>1348</v>
      </c>
    </row>
    <row r="13" spans="1:7">
      <c r="A13" s="21">
        <v>9</v>
      </c>
      <c r="B13" t="s">
        <v>49</v>
      </c>
      <c r="C13" s="21">
        <v>885217</v>
      </c>
      <c r="D13" s="396">
        <v>42268</v>
      </c>
      <c r="E13" s="599">
        <v>500000</v>
      </c>
      <c r="F13" s="21">
        <v>1</v>
      </c>
      <c r="G13" s="21" t="s">
        <v>1348</v>
      </c>
    </row>
    <row r="14" spans="1:7">
      <c r="A14" s="21">
        <v>10</v>
      </c>
      <c r="B14" t="s">
        <v>1678</v>
      </c>
      <c r="C14" s="21">
        <v>912811</v>
      </c>
      <c r="D14" s="396">
        <v>42269</v>
      </c>
      <c r="E14" s="599">
        <v>200000</v>
      </c>
      <c r="F14" s="21">
        <v>1</v>
      </c>
      <c r="G14" s="21" t="s">
        <v>1349</v>
      </c>
    </row>
    <row r="15" spans="1:7">
      <c r="A15" s="21">
        <v>11</v>
      </c>
      <c r="B15" t="s">
        <v>804</v>
      </c>
      <c r="C15" s="21">
        <v>976160</v>
      </c>
      <c r="D15" s="396">
        <v>42270</v>
      </c>
      <c r="E15" s="599">
        <v>500000</v>
      </c>
      <c r="F15" s="21">
        <v>1</v>
      </c>
      <c r="G15" s="21" t="s">
        <v>1348</v>
      </c>
    </row>
    <row r="16" spans="1:7">
      <c r="A16" s="21">
        <v>12</v>
      </c>
      <c r="B16" t="s">
        <v>1044</v>
      </c>
      <c r="C16" s="21">
        <v>10464</v>
      </c>
      <c r="D16" s="396">
        <v>42270</v>
      </c>
      <c r="E16" s="599">
        <v>200000</v>
      </c>
      <c r="F16" s="21">
        <v>1</v>
      </c>
      <c r="G16" s="21" t="s">
        <v>1349</v>
      </c>
    </row>
    <row r="17" spans="1:8">
      <c r="A17" s="21">
        <v>13</v>
      </c>
      <c r="B17" t="s">
        <v>699</v>
      </c>
      <c r="C17" s="21">
        <v>53839</v>
      </c>
      <c r="D17" s="396">
        <v>42270</v>
      </c>
      <c r="E17" s="599">
        <v>100000</v>
      </c>
      <c r="F17" s="21">
        <v>1</v>
      </c>
      <c r="G17" s="21" t="s">
        <v>1351</v>
      </c>
    </row>
    <row r="18" spans="1:8">
      <c r="A18" s="21">
        <v>14</v>
      </c>
      <c r="B18" t="s">
        <v>234</v>
      </c>
      <c r="C18" s="21">
        <v>913622</v>
      </c>
      <c r="D18" s="396">
        <v>42272</v>
      </c>
      <c r="E18" s="599">
        <v>500000</v>
      </c>
      <c r="F18" s="21">
        <v>1</v>
      </c>
      <c r="G18" s="21" t="s">
        <v>1348</v>
      </c>
    </row>
    <row r="19" spans="1:8">
      <c r="A19" s="21">
        <v>15</v>
      </c>
      <c r="B19" t="s">
        <v>89</v>
      </c>
      <c r="C19" s="21">
        <v>898343</v>
      </c>
      <c r="D19" s="396">
        <v>42272</v>
      </c>
      <c r="E19" s="599">
        <v>500000</v>
      </c>
      <c r="F19" s="21">
        <v>1</v>
      </c>
      <c r="G19" s="21" t="s">
        <v>1348</v>
      </c>
    </row>
    <row r="20" spans="1:8">
      <c r="A20" s="21">
        <v>16</v>
      </c>
      <c r="B20" t="s">
        <v>810</v>
      </c>
      <c r="C20" s="21">
        <v>973142</v>
      </c>
      <c r="D20" s="396">
        <v>42275</v>
      </c>
      <c r="E20" s="599">
        <v>700000</v>
      </c>
      <c r="F20" s="21">
        <v>1</v>
      </c>
      <c r="G20" s="21" t="s">
        <v>1352</v>
      </c>
    </row>
    <row r="21" spans="1:8">
      <c r="A21" s="21">
        <v>17</v>
      </c>
      <c r="B21" t="s">
        <v>52</v>
      </c>
      <c r="C21" s="21">
        <v>976579</v>
      </c>
      <c r="D21" s="396">
        <v>42275</v>
      </c>
      <c r="E21" s="599">
        <v>300000</v>
      </c>
      <c r="F21" s="21">
        <v>1</v>
      </c>
      <c r="G21" s="21" t="s">
        <v>1353</v>
      </c>
    </row>
    <row r="22" spans="1:8">
      <c r="A22" s="21">
        <v>18</v>
      </c>
      <c r="B22" t="s">
        <v>140</v>
      </c>
      <c r="C22" s="21">
        <v>912222</v>
      </c>
      <c r="D22" s="396">
        <v>42276</v>
      </c>
      <c r="E22" s="599">
        <v>750000</v>
      </c>
      <c r="F22" s="21">
        <v>1</v>
      </c>
      <c r="G22" s="21" t="s">
        <v>1785</v>
      </c>
    </row>
    <row r="23" spans="1:8">
      <c r="A23" s="21">
        <v>19</v>
      </c>
      <c r="B23" t="s">
        <v>1044</v>
      </c>
      <c r="C23" s="21">
        <v>10464</v>
      </c>
      <c r="D23" s="396">
        <v>42276</v>
      </c>
      <c r="E23" s="599">
        <v>300000</v>
      </c>
      <c r="F23" s="21">
        <v>1</v>
      </c>
      <c r="G23" s="21" t="s">
        <v>1353</v>
      </c>
    </row>
    <row r="24" spans="1:8">
      <c r="A24" s="21">
        <v>20</v>
      </c>
      <c r="B24" t="s">
        <v>1952</v>
      </c>
      <c r="C24" s="21">
        <v>973902</v>
      </c>
      <c r="D24" s="396">
        <v>42277</v>
      </c>
      <c r="E24" s="599">
        <v>500000</v>
      </c>
      <c r="F24" s="21">
        <v>1</v>
      </c>
      <c r="G24" s="21" t="s">
        <v>1348</v>
      </c>
    </row>
    <row r="25" spans="1:8">
      <c r="A25" s="21">
        <v>21</v>
      </c>
      <c r="B25" t="s">
        <v>893</v>
      </c>
      <c r="C25" s="21">
        <v>101011</v>
      </c>
      <c r="D25" s="396">
        <v>42277</v>
      </c>
      <c r="E25" s="599">
        <v>50000</v>
      </c>
      <c r="F25" s="21">
        <v>1</v>
      </c>
      <c r="G25" s="21" t="s">
        <v>1350</v>
      </c>
    </row>
    <row r="27" spans="1:8">
      <c r="G27" s="21" t="s">
        <v>768</v>
      </c>
      <c r="H27" s="591">
        <v>7050000</v>
      </c>
    </row>
    <row r="29" spans="1:8">
      <c r="A29" s="21" t="s">
        <v>8</v>
      </c>
      <c r="B29" s="21" t="s">
        <v>2</v>
      </c>
      <c r="C29" s="21" t="s">
        <v>3</v>
      </c>
      <c r="D29" s="21" t="s">
        <v>10</v>
      </c>
      <c r="E29" s="598" t="s">
        <v>1953</v>
      </c>
      <c r="F29" s="21" t="s">
        <v>730</v>
      </c>
      <c r="G29" s="21" t="s">
        <v>25</v>
      </c>
    </row>
    <row r="30" spans="1:8">
      <c r="A30" s="21">
        <v>1</v>
      </c>
      <c r="B30" t="s">
        <v>118</v>
      </c>
      <c r="C30" s="21">
        <v>31011</v>
      </c>
      <c r="D30" s="396">
        <v>42248</v>
      </c>
      <c r="E30" s="599">
        <v>26100</v>
      </c>
      <c r="F30" s="21">
        <v>1</v>
      </c>
      <c r="G30" s="21" t="s">
        <v>1672</v>
      </c>
    </row>
    <row r="31" spans="1:8">
      <c r="A31" s="21">
        <v>2</v>
      </c>
      <c r="B31" t="s">
        <v>699</v>
      </c>
      <c r="C31" s="21">
        <v>53839</v>
      </c>
      <c r="D31" s="396">
        <v>42250</v>
      </c>
      <c r="E31" s="599">
        <v>51000</v>
      </c>
      <c r="F31" s="21">
        <v>1</v>
      </c>
      <c r="G31" s="21" t="s">
        <v>1037</v>
      </c>
    </row>
    <row r="32" spans="1:8">
      <c r="A32" s="21">
        <v>3</v>
      </c>
      <c r="B32" t="s">
        <v>699</v>
      </c>
      <c r="C32" s="21">
        <v>53839</v>
      </c>
      <c r="D32" s="396">
        <v>42250</v>
      </c>
      <c r="E32" s="599">
        <v>6500</v>
      </c>
      <c r="F32" s="21">
        <v>1</v>
      </c>
      <c r="G32" s="21" t="s">
        <v>814</v>
      </c>
    </row>
    <row r="33" spans="1:7">
      <c r="A33" s="21">
        <v>4</v>
      </c>
      <c r="B33" t="s">
        <v>118</v>
      </c>
      <c r="C33" s="21">
        <v>31011</v>
      </c>
      <c r="D33" s="396">
        <v>42250</v>
      </c>
      <c r="E33" s="599">
        <v>26100</v>
      </c>
      <c r="F33" s="21">
        <v>1</v>
      </c>
      <c r="G33" s="21" t="s">
        <v>1672</v>
      </c>
    </row>
    <row r="34" spans="1:7">
      <c r="A34" s="21">
        <v>5</v>
      </c>
      <c r="B34" t="s">
        <v>118</v>
      </c>
      <c r="C34" s="21">
        <v>31011</v>
      </c>
      <c r="D34" s="396">
        <v>42254</v>
      </c>
      <c r="E34" s="599">
        <v>11100</v>
      </c>
      <c r="F34" s="21">
        <v>1</v>
      </c>
      <c r="G34" s="21" t="s">
        <v>1520</v>
      </c>
    </row>
    <row r="35" spans="1:7">
      <c r="A35" s="21">
        <v>6</v>
      </c>
      <c r="B35" t="s">
        <v>118</v>
      </c>
      <c r="C35" s="21">
        <v>31011</v>
      </c>
      <c r="D35" s="396">
        <v>42254</v>
      </c>
      <c r="E35" s="599">
        <v>11100</v>
      </c>
      <c r="F35" s="21">
        <v>1</v>
      </c>
      <c r="G35" s="21" t="s">
        <v>1520</v>
      </c>
    </row>
    <row r="36" spans="1:7">
      <c r="A36" s="21">
        <v>7</v>
      </c>
      <c r="B36" t="s">
        <v>699</v>
      </c>
      <c r="C36" s="21">
        <v>53839</v>
      </c>
      <c r="D36" s="396">
        <v>42257</v>
      </c>
      <c r="E36" s="599">
        <v>6500</v>
      </c>
      <c r="F36" s="21">
        <v>1</v>
      </c>
      <c r="G36" s="21" t="s">
        <v>814</v>
      </c>
    </row>
    <row r="37" spans="1:7">
      <c r="A37" s="21">
        <v>8</v>
      </c>
      <c r="B37" t="s">
        <v>699</v>
      </c>
      <c r="C37" s="21">
        <v>53839</v>
      </c>
      <c r="D37" s="396">
        <v>42257</v>
      </c>
      <c r="E37" s="599">
        <v>6500</v>
      </c>
      <c r="F37" s="21">
        <v>1</v>
      </c>
      <c r="G37" s="21" t="s">
        <v>820</v>
      </c>
    </row>
    <row r="38" spans="1:7">
      <c r="A38" s="21">
        <v>9</v>
      </c>
      <c r="B38" t="s">
        <v>118</v>
      </c>
      <c r="C38" s="21">
        <v>31011</v>
      </c>
      <c r="D38" s="396">
        <v>42258</v>
      </c>
      <c r="E38" s="599">
        <v>11100</v>
      </c>
      <c r="F38" s="21">
        <v>1</v>
      </c>
      <c r="G38" s="21" t="s">
        <v>1520</v>
      </c>
    </row>
    <row r="39" spans="1:7">
      <c r="A39" s="21">
        <v>10</v>
      </c>
      <c r="B39" t="s">
        <v>118</v>
      </c>
      <c r="C39" s="21">
        <v>31011</v>
      </c>
      <c r="D39" s="396">
        <v>42258</v>
      </c>
      <c r="E39" s="599">
        <v>11100</v>
      </c>
      <c r="F39" s="21">
        <v>1</v>
      </c>
      <c r="G39" s="21" t="s">
        <v>1520</v>
      </c>
    </row>
    <row r="40" spans="1:7">
      <c r="A40" s="21">
        <v>11</v>
      </c>
      <c r="B40" t="s">
        <v>968</v>
      </c>
      <c r="C40" s="21">
        <v>901056</v>
      </c>
      <c r="D40" s="396">
        <v>42261</v>
      </c>
      <c r="E40" s="599">
        <v>100500</v>
      </c>
      <c r="F40" s="21">
        <v>1</v>
      </c>
      <c r="G40" s="21" t="s">
        <v>1365</v>
      </c>
    </row>
    <row r="41" spans="1:7">
      <c r="A41" s="21">
        <v>12</v>
      </c>
      <c r="B41" t="s">
        <v>968</v>
      </c>
      <c r="C41" s="21">
        <v>901056</v>
      </c>
      <c r="D41" s="396">
        <v>42263</v>
      </c>
      <c r="E41" s="599">
        <v>51000</v>
      </c>
      <c r="F41" s="21">
        <v>1</v>
      </c>
      <c r="G41" s="21" t="s">
        <v>1037</v>
      </c>
    </row>
    <row r="42" spans="1:7">
      <c r="A42" s="21">
        <v>13</v>
      </c>
      <c r="B42" t="s">
        <v>118</v>
      </c>
      <c r="C42" s="21">
        <v>31011</v>
      </c>
      <c r="D42" s="396">
        <v>42263</v>
      </c>
      <c r="E42" s="599">
        <v>11100</v>
      </c>
      <c r="F42" s="21">
        <v>1</v>
      </c>
      <c r="G42" s="21" t="s">
        <v>1520</v>
      </c>
    </row>
    <row r="43" spans="1:7">
      <c r="A43" s="21">
        <v>14</v>
      </c>
      <c r="B43" t="s">
        <v>89</v>
      </c>
      <c r="C43" s="21">
        <v>898343</v>
      </c>
      <c r="D43" s="396">
        <v>42264</v>
      </c>
      <c r="E43" s="599">
        <v>51000</v>
      </c>
      <c r="F43" s="21">
        <v>1</v>
      </c>
      <c r="G43" s="21" t="s">
        <v>1673</v>
      </c>
    </row>
    <row r="44" spans="1:7">
      <c r="A44" s="21">
        <v>15</v>
      </c>
      <c r="B44" t="s">
        <v>1787</v>
      </c>
      <c r="C44" s="21">
        <v>973145</v>
      </c>
      <c r="D44" s="396">
        <v>42264</v>
      </c>
      <c r="E44" s="599">
        <v>26500</v>
      </c>
      <c r="F44" s="21">
        <v>1</v>
      </c>
      <c r="G44" s="21" t="s">
        <v>543</v>
      </c>
    </row>
    <row r="45" spans="1:7">
      <c r="A45" s="21">
        <v>16</v>
      </c>
      <c r="B45" t="s">
        <v>1787</v>
      </c>
      <c r="C45" s="21">
        <v>973145</v>
      </c>
      <c r="D45" s="396">
        <v>42264</v>
      </c>
      <c r="E45" s="599">
        <v>26500</v>
      </c>
      <c r="F45" s="21">
        <v>1</v>
      </c>
      <c r="G45" s="21" t="s">
        <v>1706</v>
      </c>
    </row>
    <row r="46" spans="1:7">
      <c r="A46" s="21">
        <v>17</v>
      </c>
      <c r="B46" t="s">
        <v>1787</v>
      </c>
      <c r="C46" s="21">
        <v>973145</v>
      </c>
      <c r="D46" s="396">
        <v>42264</v>
      </c>
      <c r="E46" s="599">
        <v>26500</v>
      </c>
      <c r="F46" s="21">
        <v>1</v>
      </c>
      <c r="G46" s="21" t="s">
        <v>817</v>
      </c>
    </row>
    <row r="47" spans="1:7">
      <c r="A47" s="21">
        <v>18</v>
      </c>
      <c r="B47" t="s">
        <v>1787</v>
      </c>
      <c r="C47" s="21">
        <v>973145</v>
      </c>
      <c r="D47" s="396">
        <v>42264</v>
      </c>
      <c r="E47" s="599">
        <v>26500</v>
      </c>
      <c r="F47" s="21">
        <v>1</v>
      </c>
      <c r="G47" s="21" t="s">
        <v>1706</v>
      </c>
    </row>
    <row r="48" spans="1:7">
      <c r="A48" s="21">
        <v>19</v>
      </c>
      <c r="B48" t="s">
        <v>1787</v>
      </c>
      <c r="C48" s="21">
        <v>973145</v>
      </c>
      <c r="D48" s="396">
        <v>42264</v>
      </c>
      <c r="E48" s="599">
        <v>26500</v>
      </c>
      <c r="F48" s="21">
        <v>1</v>
      </c>
      <c r="G48" s="21" t="s">
        <v>1672</v>
      </c>
    </row>
    <row r="49" spans="1:7">
      <c r="A49" s="21">
        <v>20</v>
      </c>
      <c r="B49" t="s">
        <v>699</v>
      </c>
      <c r="C49" s="21">
        <v>53839</v>
      </c>
      <c r="D49" s="396">
        <v>42265</v>
      </c>
      <c r="E49" s="599">
        <v>51000</v>
      </c>
      <c r="F49" s="21">
        <v>1</v>
      </c>
      <c r="G49" s="21" t="s">
        <v>1110</v>
      </c>
    </row>
    <row r="50" spans="1:7">
      <c r="A50" s="21">
        <v>21</v>
      </c>
      <c r="B50" t="s">
        <v>968</v>
      </c>
      <c r="C50" s="21">
        <v>901056</v>
      </c>
      <c r="D50" s="396">
        <v>42268</v>
      </c>
      <c r="E50" s="599">
        <v>100000</v>
      </c>
      <c r="F50" s="21">
        <v>1</v>
      </c>
      <c r="G50" s="21" t="s">
        <v>504</v>
      </c>
    </row>
    <row r="51" spans="1:7">
      <c r="A51" s="21">
        <v>22</v>
      </c>
      <c r="B51" t="s">
        <v>968</v>
      </c>
      <c r="C51" s="21">
        <v>901056</v>
      </c>
      <c r="D51" s="396">
        <v>42268</v>
      </c>
      <c r="E51" s="599">
        <v>100000</v>
      </c>
      <c r="F51" s="21">
        <v>1</v>
      </c>
      <c r="G51" s="21" t="s">
        <v>504</v>
      </c>
    </row>
    <row r="52" spans="1:7">
      <c r="A52" s="21">
        <v>23</v>
      </c>
      <c r="B52" t="s">
        <v>1934</v>
      </c>
      <c r="C52" s="21">
        <v>973143</v>
      </c>
      <c r="D52" s="396">
        <v>42268</v>
      </c>
      <c r="E52" s="599">
        <v>51000</v>
      </c>
      <c r="F52" s="21">
        <v>1</v>
      </c>
      <c r="G52" s="21" t="s">
        <v>1673</v>
      </c>
    </row>
    <row r="53" spans="1:7">
      <c r="A53" s="21">
        <v>24</v>
      </c>
      <c r="B53" t="s">
        <v>1934</v>
      </c>
      <c r="C53" s="21">
        <v>973143</v>
      </c>
      <c r="D53" s="396">
        <v>42269</v>
      </c>
      <c r="E53" s="599">
        <v>51000</v>
      </c>
      <c r="F53" s="21">
        <v>1</v>
      </c>
      <c r="G53" s="21" t="s">
        <v>1673</v>
      </c>
    </row>
    <row r="54" spans="1:7">
      <c r="A54" s="21">
        <v>25</v>
      </c>
      <c r="B54" t="s">
        <v>138</v>
      </c>
      <c r="C54" s="21">
        <v>897091</v>
      </c>
      <c r="D54" s="396">
        <v>42270</v>
      </c>
      <c r="E54" s="599">
        <v>26500</v>
      </c>
      <c r="F54" s="21">
        <v>1</v>
      </c>
      <c r="G54" s="21" t="s">
        <v>1672</v>
      </c>
    </row>
    <row r="55" spans="1:7">
      <c r="A55" s="21">
        <v>26</v>
      </c>
      <c r="B55" t="s">
        <v>138</v>
      </c>
      <c r="C55" s="21">
        <v>897091</v>
      </c>
      <c r="D55" s="396">
        <v>42270</v>
      </c>
      <c r="E55" s="599">
        <v>26500</v>
      </c>
      <c r="F55" s="21">
        <v>1</v>
      </c>
      <c r="G55" s="21" t="s">
        <v>543</v>
      </c>
    </row>
    <row r="56" spans="1:7">
      <c r="A56" s="21">
        <v>27</v>
      </c>
      <c r="B56" t="s">
        <v>1141</v>
      </c>
      <c r="C56" s="21">
        <v>975130</v>
      </c>
      <c r="D56" s="396">
        <v>42272</v>
      </c>
      <c r="E56" s="599">
        <v>51000</v>
      </c>
      <c r="F56" s="21">
        <v>1</v>
      </c>
      <c r="G56" s="21" t="s">
        <v>561</v>
      </c>
    </row>
    <row r="57" spans="1:7">
      <c r="A57" s="21">
        <v>28</v>
      </c>
      <c r="B57" t="s">
        <v>893</v>
      </c>
      <c r="C57" s="21">
        <v>101011</v>
      </c>
      <c r="D57" s="396">
        <v>42272</v>
      </c>
      <c r="E57" s="599">
        <v>11000</v>
      </c>
      <c r="F57" s="21">
        <v>1</v>
      </c>
      <c r="G57" s="21" t="s">
        <v>1366</v>
      </c>
    </row>
    <row r="58" spans="1:7">
      <c r="A58" s="21">
        <v>29</v>
      </c>
      <c r="B58" t="s">
        <v>89</v>
      </c>
      <c r="C58" s="21">
        <v>898343</v>
      </c>
      <c r="D58" s="396">
        <v>42272</v>
      </c>
      <c r="E58" s="599">
        <v>26500</v>
      </c>
      <c r="F58" s="21">
        <v>1</v>
      </c>
      <c r="G58" s="21" t="s">
        <v>817</v>
      </c>
    </row>
    <row r="59" spans="1:7">
      <c r="A59" s="21">
        <v>30</v>
      </c>
      <c r="B59" t="s">
        <v>89</v>
      </c>
      <c r="C59" s="21">
        <v>898343</v>
      </c>
      <c r="D59" s="396">
        <v>42272</v>
      </c>
      <c r="E59" s="599">
        <v>26500</v>
      </c>
      <c r="F59" s="21">
        <v>1</v>
      </c>
      <c r="G59" s="21" t="s">
        <v>543</v>
      </c>
    </row>
    <row r="60" spans="1:7">
      <c r="A60" s="21">
        <v>31</v>
      </c>
      <c r="B60" t="s">
        <v>89</v>
      </c>
      <c r="C60" s="21">
        <v>898343</v>
      </c>
      <c r="D60" s="396">
        <v>42272</v>
      </c>
      <c r="E60" s="599">
        <v>26500</v>
      </c>
      <c r="F60" s="21">
        <v>1</v>
      </c>
      <c r="G60" s="21" t="s">
        <v>543</v>
      </c>
    </row>
    <row r="61" spans="1:7">
      <c r="A61" s="21">
        <v>32</v>
      </c>
      <c r="B61" t="s">
        <v>360</v>
      </c>
      <c r="C61" s="21">
        <v>911814</v>
      </c>
      <c r="D61" s="396">
        <v>42276</v>
      </c>
      <c r="E61" s="599">
        <v>11500</v>
      </c>
      <c r="F61" s="21">
        <v>1</v>
      </c>
      <c r="G61" s="21" t="s">
        <v>1583</v>
      </c>
    </row>
    <row r="62" spans="1:7">
      <c r="A62" s="21">
        <v>33</v>
      </c>
      <c r="B62" t="s">
        <v>1787</v>
      </c>
      <c r="C62" s="21">
        <v>973145</v>
      </c>
      <c r="D62" s="396">
        <v>42276</v>
      </c>
      <c r="E62" s="599">
        <v>26500</v>
      </c>
      <c r="F62" s="21">
        <v>1</v>
      </c>
      <c r="G62" s="21" t="s">
        <v>1706</v>
      </c>
    </row>
    <row r="63" spans="1:7">
      <c r="A63" s="21">
        <v>34</v>
      </c>
      <c r="B63" t="s">
        <v>1787</v>
      </c>
      <c r="C63" s="21">
        <v>973145</v>
      </c>
      <c r="D63" s="396">
        <v>42276</v>
      </c>
      <c r="E63" s="599">
        <v>26500</v>
      </c>
      <c r="F63" s="21">
        <v>1</v>
      </c>
      <c r="G63" s="21" t="s">
        <v>543</v>
      </c>
    </row>
    <row r="64" spans="1:7">
      <c r="A64" s="21">
        <v>35</v>
      </c>
      <c r="B64" t="s">
        <v>968</v>
      </c>
      <c r="C64" s="21">
        <v>901056</v>
      </c>
      <c r="D64" s="396">
        <v>42277</v>
      </c>
      <c r="E64" s="599">
        <v>51000</v>
      </c>
      <c r="F64" s="21">
        <v>1</v>
      </c>
      <c r="G64" s="21" t="s">
        <v>1037</v>
      </c>
    </row>
    <row r="65" spans="1:8">
      <c r="A65" s="21">
        <v>36</v>
      </c>
      <c r="B65" t="s">
        <v>1934</v>
      </c>
      <c r="C65" s="21">
        <v>973143</v>
      </c>
      <c r="D65" s="396">
        <v>42277</v>
      </c>
      <c r="E65" s="599">
        <v>100000</v>
      </c>
      <c r="F65" s="21">
        <v>1</v>
      </c>
      <c r="G65" s="21" t="s">
        <v>1467</v>
      </c>
    </row>
    <row r="66" spans="1:8">
      <c r="G66" s="21" t="s">
        <v>647</v>
      </c>
      <c r="H66" s="591">
        <v>1276200</v>
      </c>
    </row>
    <row r="68" spans="1:8">
      <c r="A68" s="21" t="s">
        <v>1470</v>
      </c>
      <c r="B68" s="21" t="s">
        <v>2</v>
      </c>
      <c r="C68" s="21" t="s">
        <v>3</v>
      </c>
      <c r="D68" s="21" t="s">
        <v>10</v>
      </c>
      <c r="E68" s="598" t="s">
        <v>4</v>
      </c>
      <c r="F68" s="21" t="s">
        <v>193</v>
      </c>
      <c r="G68" s="21" t="s">
        <v>25</v>
      </c>
    </row>
    <row r="69" spans="1:8">
      <c r="A69" s="21">
        <v>1</v>
      </c>
      <c r="B69" t="s">
        <v>231</v>
      </c>
      <c r="C69" s="21">
        <v>970654</v>
      </c>
      <c r="D69" s="396">
        <v>42275</v>
      </c>
      <c r="E69" s="599">
        <v>715000</v>
      </c>
      <c r="F69" s="21">
        <v>1</v>
      </c>
      <c r="G69" s="21" t="s">
        <v>1471</v>
      </c>
    </row>
    <row r="70" spans="1:8">
      <c r="G70" s="21" t="s">
        <v>768</v>
      </c>
      <c r="H70" s="591">
        <v>715000</v>
      </c>
    </row>
    <row r="72" spans="1:8">
      <c r="A72" s="21" t="s">
        <v>1578</v>
      </c>
      <c r="B72" s="21" t="s">
        <v>2</v>
      </c>
      <c r="C72" s="21" t="s">
        <v>3</v>
      </c>
      <c r="D72" s="21" t="s">
        <v>10</v>
      </c>
      <c r="E72" s="598" t="s">
        <v>4</v>
      </c>
      <c r="F72" s="21" t="s">
        <v>193</v>
      </c>
      <c r="G72" s="21" t="s">
        <v>25</v>
      </c>
    </row>
    <row r="73" spans="1:8">
      <c r="A73" s="21">
        <v>1</v>
      </c>
      <c r="B73" t="s">
        <v>1248</v>
      </c>
      <c r="C73" s="21">
        <v>901950</v>
      </c>
      <c r="D73" s="396">
        <v>42264</v>
      </c>
      <c r="E73" s="599">
        <v>560000</v>
      </c>
      <c r="F73" s="21">
        <v>1</v>
      </c>
      <c r="G73" s="21" t="s">
        <v>1579</v>
      </c>
    </row>
    <row r="74" spans="1:8">
      <c r="G74" s="21" t="s">
        <v>768</v>
      </c>
      <c r="H74" s="591">
        <v>560000</v>
      </c>
    </row>
    <row r="76" spans="1:8">
      <c r="A76" s="21" t="s">
        <v>1203</v>
      </c>
      <c r="B76" s="21" t="s">
        <v>2</v>
      </c>
      <c r="C76" s="21" t="s">
        <v>3</v>
      </c>
      <c r="D76" s="21" t="s">
        <v>10</v>
      </c>
      <c r="E76" s="598" t="s">
        <v>4</v>
      </c>
      <c r="F76" s="21" t="s">
        <v>193</v>
      </c>
      <c r="G76" s="21" t="s">
        <v>25</v>
      </c>
    </row>
    <row r="77" spans="1:8">
      <c r="A77" s="21">
        <v>1</v>
      </c>
      <c r="B77" t="s">
        <v>1248</v>
      </c>
      <c r="C77" s="21">
        <v>901950</v>
      </c>
      <c r="D77" s="396">
        <v>42264</v>
      </c>
      <c r="E77" s="599">
        <v>624000</v>
      </c>
      <c r="F77" s="21">
        <v>1</v>
      </c>
      <c r="G77" s="21" t="s">
        <v>1697</v>
      </c>
      <c r="H77" s="591">
        <v>624000</v>
      </c>
    </row>
    <row r="79" spans="1:8">
      <c r="A79" s="21" t="s">
        <v>6</v>
      </c>
      <c r="B79" s="21" t="s">
        <v>2</v>
      </c>
      <c r="C79" s="21" t="s">
        <v>3</v>
      </c>
      <c r="D79" s="21" t="s">
        <v>10</v>
      </c>
      <c r="E79" s="598" t="s">
        <v>4</v>
      </c>
      <c r="F79" s="21" t="s">
        <v>193</v>
      </c>
      <c r="G79" s="21" t="s">
        <v>25</v>
      </c>
    </row>
    <row r="80" spans="1:8">
      <c r="A80" s="21">
        <v>1</v>
      </c>
      <c r="B80" t="s">
        <v>1306</v>
      </c>
      <c r="C80" s="21">
        <v>899458</v>
      </c>
      <c r="D80" s="396">
        <v>42264</v>
      </c>
      <c r="E80" s="599">
        <v>730000</v>
      </c>
      <c r="F80" s="21">
        <v>1</v>
      </c>
      <c r="G80" s="21" t="s">
        <v>1954</v>
      </c>
    </row>
    <row r="81" spans="1:8">
      <c r="A81" s="21">
        <v>2</v>
      </c>
      <c r="B81" t="s">
        <v>727</v>
      </c>
      <c r="C81" s="21">
        <v>821944</v>
      </c>
      <c r="D81" s="396">
        <v>42265</v>
      </c>
      <c r="E81" s="599">
        <v>1136000</v>
      </c>
      <c r="F81" s="21">
        <v>2</v>
      </c>
      <c r="G81" s="21" t="s">
        <v>1955</v>
      </c>
    </row>
    <row r="82" spans="1:8">
      <c r="A82" s="21">
        <v>3</v>
      </c>
      <c r="B82" t="s">
        <v>1709</v>
      </c>
      <c r="C82" s="21">
        <v>970337</v>
      </c>
      <c r="D82" s="396">
        <v>42268</v>
      </c>
      <c r="E82" s="599">
        <v>1394150</v>
      </c>
      <c r="F82" s="21">
        <v>5</v>
      </c>
      <c r="G82" s="21" t="s">
        <v>1707</v>
      </c>
    </row>
    <row r="83" spans="1:8">
      <c r="A83" s="21">
        <v>4</v>
      </c>
      <c r="B83" t="s">
        <v>1709</v>
      </c>
      <c r="C83" s="21">
        <v>970337</v>
      </c>
      <c r="D83" s="396">
        <v>42272</v>
      </c>
      <c r="E83" s="599">
        <v>1738726</v>
      </c>
      <c r="F83" s="21">
        <v>5</v>
      </c>
      <c r="G83" s="21" t="s">
        <v>1707</v>
      </c>
    </row>
    <row r="84" spans="1:8">
      <c r="H84" s="591">
        <v>4998876</v>
      </c>
    </row>
    <row r="89" spans="1:8">
      <c r="A89" s="129" t="s">
        <v>487</v>
      </c>
    </row>
    <row r="90" spans="1:8">
      <c r="A90" s="129" t="s">
        <v>85</v>
      </c>
    </row>
  </sheetData>
  <mergeCells count="2">
    <mergeCell ref="A1:F1"/>
    <mergeCell ref="A2:F2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8"/>
  <sheetViews>
    <sheetView workbookViewId="0">
      <selection sqref="A1:G2"/>
    </sheetView>
  </sheetViews>
  <sheetFormatPr defaultRowHeight="15"/>
  <cols>
    <col min="1" max="1" width="7.85546875" customWidth="1"/>
    <col min="2" max="2" width="24" customWidth="1"/>
    <col min="4" max="4" width="13.5703125" customWidth="1"/>
    <col min="5" max="5" width="19" customWidth="1"/>
    <col min="7" max="7" width="36.5703125" customWidth="1"/>
    <col min="8" max="8" width="16.28515625" customWidth="1"/>
  </cols>
  <sheetData>
    <row r="1" spans="1:7" ht="17.25">
      <c r="A1" s="1985" t="s">
        <v>0</v>
      </c>
      <c r="B1" s="1985"/>
      <c r="C1" s="1985"/>
      <c r="D1" s="1985"/>
      <c r="E1" s="1985"/>
      <c r="F1" s="1985"/>
    </row>
    <row r="2" spans="1:7" ht="17.25">
      <c r="A2" s="1985" t="s">
        <v>1881</v>
      </c>
      <c r="B2" s="1985"/>
      <c r="C2" s="1985"/>
      <c r="D2" s="1985"/>
      <c r="E2" s="1985"/>
      <c r="F2" s="1985"/>
    </row>
    <row r="3" spans="1:7">
      <c r="A3" s="303" t="s">
        <v>39</v>
      </c>
      <c r="B3" s="304" t="s">
        <v>2</v>
      </c>
      <c r="C3" s="305" t="s">
        <v>3</v>
      </c>
      <c r="D3" s="304" t="s">
        <v>10</v>
      </c>
      <c r="E3" s="304" t="s">
        <v>4</v>
      </c>
      <c r="F3" s="304" t="s">
        <v>193</v>
      </c>
      <c r="G3" s="304" t="s">
        <v>5</v>
      </c>
    </row>
    <row r="4" spans="1:7">
      <c r="A4" s="345">
        <v>1</v>
      </c>
      <c r="B4" s="321" t="s">
        <v>616</v>
      </c>
      <c r="C4" s="41" t="s">
        <v>218</v>
      </c>
      <c r="D4" s="330">
        <v>42279</v>
      </c>
      <c r="E4" s="328">
        <v>515393</v>
      </c>
      <c r="F4" s="478">
        <v>1</v>
      </c>
      <c r="G4" s="477" t="s">
        <v>1882</v>
      </c>
    </row>
    <row r="5" spans="1:7">
      <c r="A5" s="326">
        <f>A4+1</f>
        <v>2</v>
      </c>
      <c r="B5" s="321" t="s">
        <v>621</v>
      </c>
      <c r="C5" s="41" t="s">
        <v>77</v>
      </c>
      <c r="D5" s="330">
        <v>42279</v>
      </c>
      <c r="E5" s="328">
        <v>846552</v>
      </c>
      <c r="F5" s="324">
        <v>1</v>
      </c>
      <c r="G5" s="477" t="s">
        <v>1883</v>
      </c>
    </row>
    <row r="6" spans="1:7">
      <c r="A6" s="326">
        <f t="shared" ref="A6:A22" si="0">A5+1</f>
        <v>3</v>
      </c>
      <c r="B6" s="321" t="s">
        <v>231</v>
      </c>
      <c r="C6" s="475">
        <v>970654</v>
      </c>
      <c r="D6" s="330">
        <v>42279</v>
      </c>
      <c r="E6" s="328">
        <v>296072</v>
      </c>
      <c r="F6" s="324">
        <v>1</v>
      </c>
      <c r="G6" s="477" t="s">
        <v>1884</v>
      </c>
    </row>
    <row r="7" spans="1:7">
      <c r="A7" s="326">
        <f t="shared" si="0"/>
        <v>4</v>
      </c>
      <c r="B7" s="321" t="s">
        <v>623</v>
      </c>
      <c r="C7" s="41" t="s">
        <v>126</v>
      </c>
      <c r="D7" s="330">
        <v>42279</v>
      </c>
      <c r="E7" s="328">
        <v>518016</v>
      </c>
      <c r="F7" s="324">
        <v>1</v>
      </c>
      <c r="G7" s="477" t="s">
        <v>1885</v>
      </c>
    </row>
    <row r="8" spans="1:7">
      <c r="A8" s="326">
        <f t="shared" si="0"/>
        <v>5</v>
      </c>
      <c r="B8" s="321" t="s">
        <v>665</v>
      </c>
      <c r="C8" s="475">
        <v>910247</v>
      </c>
      <c r="D8" s="330">
        <v>42279</v>
      </c>
      <c r="E8" s="328">
        <v>150571</v>
      </c>
      <c r="F8" s="324">
        <v>1</v>
      </c>
      <c r="G8" s="477" t="s">
        <v>1886</v>
      </c>
    </row>
    <row r="9" spans="1:7">
      <c r="A9" s="326">
        <f t="shared" si="0"/>
        <v>6</v>
      </c>
      <c r="B9" s="321" t="s">
        <v>633</v>
      </c>
      <c r="C9" s="41" t="s">
        <v>610</v>
      </c>
      <c r="D9" s="330">
        <v>42279</v>
      </c>
      <c r="E9" s="328">
        <v>222984</v>
      </c>
      <c r="F9" s="324">
        <v>1</v>
      </c>
      <c r="G9" s="477" t="s">
        <v>1887</v>
      </c>
    </row>
    <row r="10" spans="1:7">
      <c r="A10" s="326">
        <f t="shared" si="0"/>
        <v>7</v>
      </c>
      <c r="B10" s="321" t="s">
        <v>633</v>
      </c>
      <c r="C10" s="475">
        <v>962744</v>
      </c>
      <c r="D10" s="330">
        <v>42279</v>
      </c>
      <c r="E10" s="328">
        <v>8029</v>
      </c>
      <c r="F10" s="324">
        <v>1</v>
      </c>
      <c r="G10" s="477" t="s">
        <v>1888</v>
      </c>
    </row>
    <row r="11" spans="1:7">
      <c r="A11" s="326">
        <f t="shared" si="0"/>
        <v>8</v>
      </c>
      <c r="B11" s="321" t="s">
        <v>625</v>
      </c>
      <c r="C11" s="41" t="s">
        <v>626</v>
      </c>
      <c r="D11" s="330">
        <v>42279</v>
      </c>
      <c r="E11" s="328">
        <v>107407</v>
      </c>
      <c r="F11" s="324">
        <v>1</v>
      </c>
      <c r="G11" s="477" t="s">
        <v>1889</v>
      </c>
    </row>
    <row r="12" spans="1:7">
      <c r="A12" s="326">
        <f t="shared" si="0"/>
        <v>9</v>
      </c>
      <c r="B12" s="321" t="s">
        <v>625</v>
      </c>
      <c r="C12" s="41" t="s">
        <v>626</v>
      </c>
      <c r="D12" s="330">
        <v>42279</v>
      </c>
      <c r="E12" s="328">
        <v>25118</v>
      </c>
      <c r="F12" s="324">
        <v>1</v>
      </c>
      <c r="G12" s="477" t="s">
        <v>1890</v>
      </c>
    </row>
    <row r="13" spans="1:7">
      <c r="A13" s="326">
        <f t="shared" si="0"/>
        <v>10</v>
      </c>
      <c r="B13" s="321" t="s">
        <v>618</v>
      </c>
      <c r="C13" s="41" t="s">
        <v>514</v>
      </c>
      <c r="D13" s="330">
        <v>42279</v>
      </c>
      <c r="E13" s="328">
        <v>458150</v>
      </c>
      <c r="F13" s="324">
        <v>1</v>
      </c>
      <c r="G13" s="477" t="s">
        <v>1891</v>
      </c>
    </row>
    <row r="14" spans="1:7">
      <c r="A14" s="326">
        <f t="shared" si="0"/>
        <v>11</v>
      </c>
      <c r="B14" s="321" t="s">
        <v>618</v>
      </c>
      <c r="C14" s="41" t="s">
        <v>514</v>
      </c>
      <c r="D14" s="330">
        <v>42279</v>
      </c>
      <c r="E14" s="328">
        <v>47441</v>
      </c>
      <c r="F14" s="324">
        <v>1</v>
      </c>
      <c r="G14" s="477" t="s">
        <v>1892</v>
      </c>
    </row>
    <row r="15" spans="1:7">
      <c r="A15" s="326">
        <f t="shared" si="0"/>
        <v>12</v>
      </c>
      <c r="B15" s="321" t="s">
        <v>595</v>
      </c>
      <c r="C15" s="41" t="s">
        <v>337</v>
      </c>
      <c r="D15" s="330">
        <v>42279</v>
      </c>
      <c r="E15" s="328">
        <v>160143</v>
      </c>
      <c r="F15" s="324">
        <v>1</v>
      </c>
      <c r="G15" s="477" t="s">
        <v>1893</v>
      </c>
    </row>
    <row r="16" spans="1:7">
      <c r="A16" s="326">
        <f t="shared" si="0"/>
        <v>13</v>
      </c>
      <c r="B16" s="516" t="s">
        <v>595</v>
      </c>
      <c r="C16" s="41" t="s">
        <v>337</v>
      </c>
      <c r="D16" s="330">
        <v>42279</v>
      </c>
      <c r="E16" s="500">
        <v>821729</v>
      </c>
      <c r="F16" s="475">
        <v>1</v>
      </c>
      <c r="G16" s="34" t="s">
        <v>1894</v>
      </c>
    </row>
    <row r="17" spans="1:8">
      <c r="A17" s="326">
        <f t="shared" si="0"/>
        <v>14</v>
      </c>
      <c r="B17" s="321" t="s">
        <v>836</v>
      </c>
      <c r="C17" s="41" t="s">
        <v>875</v>
      </c>
      <c r="D17" s="330">
        <v>42279</v>
      </c>
      <c r="E17" s="519">
        <v>588104</v>
      </c>
      <c r="F17" s="478">
        <v>1</v>
      </c>
      <c r="G17" s="477" t="s">
        <v>1895</v>
      </c>
    </row>
    <row r="18" spans="1:8">
      <c r="A18" s="326">
        <f t="shared" si="0"/>
        <v>15</v>
      </c>
      <c r="B18" s="329" t="s">
        <v>1028</v>
      </c>
      <c r="C18" s="41" t="s">
        <v>1034</v>
      </c>
      <c r="D18" s="330">
        <v>42279</v>
      </c>
      <c r="E18" s="500">
        <v>341499</v>
      </c>
      <c r="F18" s="521">
        <v>1</v>
      </c>
      <c r="G18" s="477" t="s">
        <v>1896</v>
      </c>
    </row>
    <row r="19" spans="1:8">
      <c r="A19" s="326">
        <f t="shared" si="0"/>
        <v>16</v>
      </c>
      <c r="B19" s="329" t="s">
        <v>1060</v>
      </c>
      <c r="C19" s="41" t="s">
        <v>1109</v>
      </c>
      <c r="D19" s="330">
        <v>42279</v>
      </c>
      <c r="E19" s="500">
        <v>450551</v>
      </c>
      <c r="F19" s="521">
        <v>1</v>
      </c>
      <c r="G19" s="477" t="s">
        <v>1897</v>
      </c>
    </row>
    <row r="20" spans="1:8">
      <c r="A20" s="326">
        <f t="shared" si="0"/>
        <v>17</v>
      </c>
      <c r="B20" s="329" t="s">
        <v>1118</v>
      </c>
      <c r="C20" s="41" t="s">
        <v>1030</v>
      </c>
      <c r="D20" s="330">
        <v>42279</v>
      </c>
      <c r="E20" s="500">
        <v>363604</v>
      </c>
      <c r="F20" s="521">
        <v>1</v>
      </c>
      <c r="G20" s="477" t="s">
        <v>1898</v>
      </c>
    </row>
    <row r="21" spans="1:8">
      <c r="A21" s="326">
        <f t="shared" si="0"/>
        <v>18</v>
      </c>
      <c r="B21" s="329" t="s">
        <v>1121</v>
      </c>
      <c r="C21" s="41" t="s">
        <v>364</v>
      </c>
      <c r="D21" s="330">
        <v>42279</v>
      </c>
      <c r="E21" s="500">
        <v>236815</v>
      </c>
      <c r="F21" s="521">
        <v>1</v>
      </c>
      <c r="G21" s="477" t="s">
        <v>1899</v>
      </c>
    </row>
    <row r="22" spans="1:8">
      <c r="A22" s="326">
        <f t="shared" si="0"/>
        <v>19</v>
      </c>
      <c r="B22" s="329" t="s">
        <v>1248</v>
      </c>
      <c r="C22" s="41" t="s">
        <v>1249</v>
      </c>
      <c r="D22" s="327">
        <v>42284</v>
      </c>
      <c r="E22" s="383">
        <v>300452</v>
      </c>
      <c r="F22" s="521">
        <v>1</v>
      </c>
      <c r="G22" s="477" t="s">
        <v>1900</v>
      </c>
    </row>
    <row r="23" spans="1:8">
      <c r="A23" s="32">
        <v>20</v>
      </c>
      <c r="B23" s="374" t="s">
        <v>1662</v>
      </c>
      <c r="C23" s="384">
        <v>975361</v>
      </c>
      <c r="D23" s="327">
        <v>42284</v>
      </c>
      <c r="E23" s="383">
        <v>359183</v>
      </c>
      <c r="F23" s="478">
        <v>1</v>
      </c>
      <c r="G23" s="477" t="s">
        <v>1901</v>
      </c>
    </row>
    <row r="24" spans="1:8">
      <c r="A24" s="32">
        <v>21</v>
      </c>
      <c r="B24" s="321" t="s">
        <v>138</v>
      </c>
      <c r="C24" s="41" t="s">
        <v>137</v>
      </c>
      <c r="D24" s="327">
        <v>42284</v>
      </c>
      <c r="E24" s="328">
        <v>580803</v>
      </c>
      <c r="F24" s="324">
        <v>1</v>
      </c>
      <c r="G24" s="477" t="s">
        <v>1902</v>
      </c>
    </row>
    <row r="25" spans="1:8">
      <c r="A25" s="326">
        <v>22</v>
      </c>
      <c r="B25" s="374" t="s">
        <v>1306</v>
      </c>
      <c r="C25" s="384">
        <v>899458</v>
      </c>
      <c r="D25" s="327">
        <v>42284</v>
      </c>
      <c r="E25" s="582">
        <v>202920</v>
      </c>
      <c r="F25" s="478">
        <v>1</v>
      </c>
      <c r="G25" s="477" t="s">
        <v>1903</v>
      </c>
    </row>
    <row r="26" spans="1:8">
      <c r="A26" s="326">
        <v>23</v>
      </c>
      <c r="B26" s="374" t="s">
        <v>1825</v>
      </c>
      <c r="C26" s="478">
        <v>962291</v>
      </c>
      <c r="D26" s="327">
        <v>42284</v>
      </c>
      <c r="E26" s="582">
        <v>124133</v>
      </c>
      <c r="F26" s="478">
        <v>1</v>
      </c>
      <c r="G26" s="477" t="s">
        <v>1904</v>
      </c>
    </row>
    <row r="27" spans="1:8">
      <c r="A27" s="326">
        <f>A26+1</f>
        <v>24</v>
      </c>
      <c r="B27" s="321" t="s">
        <v>73</v>
      </c>
      <c r="C27" s="41" t="s">
        <v>115</v>
      </c>
      <c r="D27" s="327">
        <v>42284</v>
      </c>
      <c r="E27" s="328">
        <v>277090</v>
      </c>
      <c r="F27" s="324">
        <v>1</v>
      </c>
      <c r="G27" s="329" t="s">
        <v>1905</v>
      </c>
    </row>
    <row r="28" spans="1:8">
      <c r="A28" s="326">
        <f t="shared" ref="A28:A29" si="1">A27+1</f>
        <v>25</v>
      </c>
      <c r="B28" s="321" t="s">
        <v>1356</v>
      </c>
      <c r="C28" s="41" t="s">
        <v>1358</v>
      </c>
      <c r="D28" s="327">
        <v>42284</v>
      </c>
      <c r="E28" s="328">
        <v>461525</v>
      </c>
      <c r="F28" s="324">
        <v>1</v>
      </c>
      <c r="G28" s="329" t="s">
        <v>1945</v>
      </c>
    </row>
    <row r="29" spans="1:8">
      <c r="A29" s="326">
        <f t="shared" si="1"/>
        <v>26</v>
      </c>
      <c r="B29" s="332" t="s">
        <v>957</v>
      </c>
      <c r="C29" s="333" t="s">
        <v>962</v>
      </c>
      <c r="D29" s="454">
        <v>42296</v>
      </c>
      <c r="E29" s="503">
        <v>85026</v>
      </c>
      <c r="F29" s="331">
        <v>1</v>
      </c>
      <c r="G29" s="337" t="s">
        <v>1937</v>
      </c>
    </row>
    <row r="30" spans="1:8" ht="15.75" thickBot="1">
      <c r="A30" s="7"/>
      <c r="G30" s="440" t="s">
        <v>647</v>
      </c>
      <c r="H30" s="234">
        <f>SUM(E4:E29)</f>
        <v>8549310</v>
      </c>
    </row>
    <row r="31" spans="1:8" ht="15.75" thickTop="1"/>
    <row r="32" spans="1:8">
      <c r="A32" s="253" t="s">
        <v>9</v>
      </c>
      <c r="B32" s="180" t="s">
        <v>2</v>
      </c>
      <c r="C32" s="223" t="s">
        <v>3</v>
      </c>
      <c r="D32" s="304" t="s">
        <v>10</v>
      </c>
      <c r="E32" s="304" t="s">
        <v>4</v>
      </c>
      <c r="F32" s="304" t="s">
        <v>730</v>
      </c>
      <c r="G32" s="304" t="s">
        <v>25</v>
      </c>
      <c r="H32" s="392"/>
    </row>
    <row r="33" spans="1:8">
      <c r="A33" s="326">
        <v>1</v>
      </c>
      <c r="B33" s="321" t="s">
        <v>611</v>
      </c>
      <c r="C33" s="41" t="s">
        <v>123</v>
      </c>
      <c r="D33" s="327">
        <v>42278</v>
      </c>
      <c r="E33" s="328">
        <v>95140</v>
      </c>
      <c r="F33" s="21">
        <v>1</v>
      </c>
      <c r="G33" s="477" t="s">
        <v>785</v>
      </c>
    </row>
    <row r="34" spans="1:8">
      <c r="A34" s="326">
        <f>A33+1</f>
        <v>2</v>
      </c>
      <c r="B34" s="321" t="s">
        <v>611</v>
      </c>
      <c r="C34" s="21">
        <v>896480</v>
      </c>
      <c r="D34" s="327">
        <v>42278</v>
      </c>
      <c r="E34" s="328">
        <v>106640</v>
      </c>
      <c r="F34" s="21">
        <v>1</v>
      </c>
      <c r="G34" s="477" t="s">
        <v>784</v>
      </c>
    </row>
    <row r="35" spans="1:8">
      <c r="A35" s="326">
        <f t="shared" ref="A35:A51" si="2">A34+1</f>
        <v>3</v>
      </c>
      <c r="B35" s="321" t="s">
        <v>231</v>
      </c>
      <c r="C35" s="475">
        <v>970654</v>
      </c>
      <c r="D35" s="327">
        <v>42284</v>
      </c>
      <c r="E35" s="328">
        <v>25940</v>
      </c>
      <c r="F35" s="324">
        <v>1</v>
      </c>
      <c r="G35" s="477" t="s">
        <v>779</v>
      </c>
      <c r="H35" s="392"/>
    </row>
    <row r="36" spans="1:8">
      <c r="A36" s="326">
        <f t="shared" si="2"/>
        <v>4</v>
      </c>
      <c r="B36" s="321" t="s">
        <v>618</v>
      </c>
      <c r="C36" s="41" t="s">
        <v>514</v>
      </c>
      <c r="D36" s="327">
        <v>42284</v>
      </c>
      <c r="E36" s="328">
        <v>22140</v>
      </c>
      <c r="F36" s="324">
        <v>1</v>
      </c>
      <c r="G36" s="477" t="s">
        <v>759</v>
      </c>
      <c r="H36" s="392"/>
    </row>
    <row r="37" spans="1:8">
      <c r="A37" s="326">
        <f t="shared" si="2"/>
        <v>5</v>
      </c>
      <c r="B37" s="321" t="s">
        <v>605</v>
      </c>
      <c r="C37" s="41" t="s">
        <v>390</v>
      </c>
      <c r="D37" s="327">
        <v>42284</v>
      </c>
      <c r="E37" s="328">
        <v>95640</v>
      </c>
      <c r="F37" s="324">
        <v>1</v>
      </c>
      <c r="G37" s="477" t="s">
        <v>783</v>
      </c>
      <c r="H37" s="392"/>
    </row>
    <row r="38" spans="1:8">
      <c r="A38" s="326">
        <f t="shared" si="2"/>
        <v>6</v>
      </c>
      <c r="B38" s="321" t="s">
        <v>633</v>
      </c>
      <c r="C38" s="41" t="s">
        <v>610</v>
      </c>
      <c r="D38" s="327">
        <v>42284</v>
      </c>
      <c r="E38" s="328">
        <v>26990</v>
      </c>
      <c r="F38" s="324">
        <v>1</v>
      </c>
      <c r="G38" s="477" t="s">
        <v>782</v>
      </c>
      <c r="H38" s="392"/>
    </row>
    <row r="39" spans="1:8">
      <c r="A39" s="326">
        <f t="shared" si="2"/>
        <v>7</v>
      </c>
      <c r="B39" s="321" t="s">
        <v>633</v>
      </c>
      <c r="C39" s="41" t="s">
        <v>610</v>
      </c>
      <c r="D39" s="327">
        <v>42284</v>
      </c>
      <c r="E39" s="328">
        <v>27100</v>
      </c>
      <c r="F39" s="324">
        <v>1</v>
      </c>
      <c r="G39" s="477" t="s">
        <v>1906</v>
      </c>
      <c r="H39" s="392"/>
    </row>
    <row r="40" spans="1:8">
      <c r="A40" s="326">
        <f t="shared" si="2"/>
        <v>8</v>
      </c>
      <c r="B40" s="321" t="s">
        <v>616</v>
      </c>
      <c r="C40" s="41" t="s">
        <v>218</v>
      </c>
      <c r="D40" s="327">
        <v>42284</v>
      </c>
      <c r="E40" s="328">
        <v>111300</v>
      </c>
      <c r="F40" s="324">
        <v>1</v>
      </c>
      <c r="G40" s="477" t="s">
        <v>1907</v>
      </c>
      <c r="H40" s="392"/>
    </row>
    <row r="41" spans="1:8">
      <c r="A41" s="326">
        <f t="shared" si="2"/>
        <v>9</v>
      </c>
      <c r="B41" s="321" t="s">
        <v>595</v>
      </c>
      <c r="C41" s="41" t="s">
        <v>337</v>
      </c>
      <c r="D41" s="327">
        <v>42284</v>
      </c>
      <c r="E41" s="328">
        <v>35140</v>
      </c>
      <c r="F41" s="324">
        <v>1</v>
      </c>
      <c r="G41" s="477" t="s">
        <v>780</v>
      </c>
      <c r="H41" s="392"/>
    </row>
    <row r="42" spans="1:8">
      <c r="A42" s="326">
        <f t="shared" si="2"/>
        <v>10</v>
      </c>
      <c r="B42" s="321" t="s">
        <v>621</v>
      </c>
      <c r="C42" s="41" t="s">
        <v>77</v>
      </c>
      <c r="D42" s="327">
        <v>42284</v>
      </c>
      <c r="E42" s="328">
        <v>193140</v>
      </c>
      <c r="F42" s="324">
        <v>1</v>
      </c>
      <c r="G42" s="477" t="s">
        <v>1908</v>
      </c>
      <c r="H42" s="392"/>
    </row>
    <row r="43" spans="1:8">
      <c r="A43" s="326">
        <f t="shared" si="2"/>
        <v>11</v>
      </c>
      <c r="B43" s="321" t="s">
        <v>140</v>
      </c>
      <c r="C43" s="41" t="s">
        <v>159</v>
      </c>
      <c r="D43" s="327">
        <v>42284</v>
      </c>
      <c r="E43" s="328">
        <v>231500</v>
      </c>
      <c r="F43" s="324">
        <v>1</v>
      </c>
      <c r="G43" s="477" t="s">
        <v>738</v>
      </c>
      <c r="H43" s="392"/>
    </row>
    <row r="44" spans="1:8">
      <c r="A44" s="326">
        <f t="shared" si="2"/>
        <v>12</v>
      </c>
      <c r="B44" s="321" t="s">
        <v>661</v>
      </c>
      <c r="C44" s="41" t="s">
        <v>346</v>
      </c>
      <c r="D44" s="327">
        <v>42284</v>
      </c>
      <c r="E44" s="328">
        <v>128640</v>
      </c>
      <c r="F44" s="324">
        <v>1</v>
      </c>
      <c r="G44" s="477" t="s">
        <v>742</v>
      </c>
      <c r="H44" s="392"/>
    </row>
    <row r="45" spans="1:8">
      <c r="A45" s="326">
        <f t="shared" si="2"/>
        <v>13</v>
      </c>
      <c r="B45" s="321" t="s">
        <v>339</v>
      </c>
      <c r="C45" s="41" t="s">
        <v>340</v>
      </c>
      <c r="D45" s="327">
        <v>42284</v>
      </c>
      <c r="E45" s="328">
        <v>161100</v>
      </c>
      <c r="F45" s="324">
        <v>1</v>
      </c>
      <c r="G45" s="477" t="s">
        <v>744</v>
      </c>
      <c r="H45" s="392"/>
    </row>
    <row r="46" spans="1:8">
      <c r="A46" s="326">
        <f t="shared" si="2"/>
        <v>14</v>
      </c>
      <c r="B46" s="321" t="s">
        <v>657</v>
      </c>
      <c r="C46" s="41" t="s">
        <v>456</v>
      </c>
      <c r="D46" s="327">
        <v>42284</v>
      </c>
      <c r="E46" s="328">
        <v>141300</v>
      </c>
      <c r="F46" s="324">
        <v>1</v>
      </c>
      <c r="G46" s="477" t="s">
        <v>767</v>
      </c>
      <c r="H46" s="392"/>
    </row>
    <row r="47" spans="1:8">
      <c r="A47" s="326">
        <f t="shared" si="2"/>
        <v>15</v>
      </c>
      <c r="B47" s="321" t="s">
        <v>1035</v>
      </c>
      <c r="C47" s="41" t="s">
        <v>1027</v>
      </c>
      <c r="D47" s="327">
        <v>42284</v>
      </c>
      <c r="E47" s="328">
        <v>20140</v>
      </c>
      <c r="F47" s="324">
        <v>1</v>
      </c>
      <c r="G47" s="477" t="s">
        <v>1909</v>
      </c>
      <c r="H47" s="392"/>
    </row>
    <row r="48" spans="1:8">
      <c r="A48" s="326">
        <f t="shared" si="2"/>
        <v>16</v>
      </c>
      <c r="B48" s="321" t="s">
        <v>1028</v>
      </c>
      <c r="C48" s="41" t="s">
        <v>1034</v>
      </c>
      <c r="D48" s="327">
        <v>42284</v>
      </c>
      <c r="E48" s="328">
        <v>188500</v>
      </c>
      <c r="F48" s="324">
        <v>1</v>
      </c>
      <c r="G48" s="477" t="s">
        <v>1910</v>
      </c>
      <c r="H48" s="392"/>
    </row>
    <row r="49" spans="1:8">
      <c r="A49" s="326">
        <f t="shared" si="2"/>
        <v>17</v>
      </c>
      <c r="B49" s="321" t="s">
        <v>1117</v>
      </c>
      <c r="C49" s="41" t="s">
        <v>1116</v>
      </c>
      <c r="D49" s="327">
        <v>42284</v>
      </c>
      <c r="E49" s="328">
        <v>98640</v>
      </c>
      <c r="F49" s="324">
        <v>1</v>
      </c>
      <c r="G49" s="477" t="s">
        <v>1911</v>
      </c>
      <c r="H49" s="392"/>
    </row>
    <row r="50" spans="1:8">
      <c r="A50" s="326">
        <f t="shared" si="2"/>
        <v>18</v>
      </c>
      <c r="B50" s="321" t="s">
        <v>954</v>
      </c>
      <c r="C50" s="41" t="s">
        <v>955</v>
      </c>
      <c r="D50" s="327">
        <v>42284</v>
      </c>
      <c r="E50" s="328">
        <v>160140</v>
      </c>
      <c r="F50" s="324">
        <v>1</v>
      </c>
      <c r="G50" s="477" t="s">
        <v>1912</v>
      </c>
      <c r="H50" s="392"/>
    </row>
    <row r="51" spans="1:8">
      <c r="A51" s="326">
        <f t="shared" si="2"/>
        <v>19</v>
      </c>
      <c r="B51" s="321" t="s">
        <v>1306</v>
      </c>
      <c r="C51" s="32">
        <v>899458</v>
      </c>
      <c r="D51" s="327">
        <v>42284</v>
      </c>
      <c r="E51" s="328">
        <v>42300</v>
      </c>
      <c r="F51" s="324">
        <v>1</v>
      </c>
      <c r="G51" s="477" t="s">
        <v>1913</v>
      </c>
      <c r="H51" s="392"/>
    </row>
    <row r="52" spans="1:8">
      <c r="A52" s="326">
        <f>A51+1</f>
        <v>20</v>
      </c>
      <c r="B52" s="321" t="s">
        <v>1121</v>
      </c>
      <c r="C52" s="41" t="s">
        <v>364</v>
      </c>
      <c r="D52" s="327">
        <v>42284</v>
      </c>
      <c r="E52" s="328">
        <v>45140</v>
      </c>
      <c r="F52" s="324">
        <v>1</v>
      </c>
      <c r="G52" s="477" t="s">
        <v>1914</v>
      </c>
      <c r="H52" s="392"/>
    </row>
    <row r="53" spans="1:8">
      <c r="A53" s="326">
        <v>21</v>
      </c>
      <c r="B53" s="321" t="s">
        <v>625</v>
      </c>
      <c r="C53" s="41" t="s">
        <v>626</v>
      </c>
      <c r="D53" s="327">
        <v>42284</v>
      </c>
      <c r="E53" s="500">
        <v>141300</v>
      </c>
      <c r="F53" s="324">
        <v>1</v>
      </c>
      <c r="G53" s="477" t="s">
        <v>1915</v>
      </c>
      <c r="H53" s="392"/>
    </row>
    <row r="54" spans="1:8">
      <c r="A54" s="326">
        <f>A53+1</f>
        <v>22</v>
      </c>
      <c r="B54" s="321" t="s">
        <v>234</v>
      </c>
      <c r="C54" s="537">
        <v>913622</v>
      </c>
      <c r="D54" s="327">
        <v>42284</v>
      </c>
      <c r="E54" s="328">
        <v>31640</v>
      </c>
      <c r="F54" s="324">
        <v>1</v>
      </c>
      <c r="G54" s="477" t="s">
        <v>1916</v>
      </c>
    </row>
    <row r="55" spans="1:8">
      <c r="A55" s="326">
        <f t="shared" ref="A55:A74" si="3">A54+1</f>
        <v>23</v>
      </c>
      <c r="B55" s="321" t="s">
        <v>1654</v>
      </c>
      <c r="C55" s="21">
        <v>912208</v>
      </c>
      <c r="D55" s="327">
        <v>42284</v>
      </c>
      <c r="E55" s="328">
        <v>39140</v>
      </c>
      <c r="F55" s="324">
        <v>1</v>
      </c>
      <c r="G55" s="477" t="s">
        <v>1917</v>
      </c>
    </row>
    <row r="56" spans="1:8">
      <c r="A56" s="326">
        <f t="shared" si="3"/>
        <v>24</v>
      </c>
      <c r="B56" s="321" t="s">
        <v>1825</v>
      </c>
      <c r="C56" s="21">
        <v>962291</v>
      </c>
      <c r="D56" s="327">
        <v>42284</v>
      </c>
      <c r="E56" s="328">
        <v>118800</v>
      </c>
      <c r="F56" s="324">
        <v>1</v>
      </c>
      <c r="G56" s="477" t="s">
        <v>1918</v>
      </c>
    </row>
    <row r="57" spans="1:8">
      <c r="A57" s="326">
        <f t="shared" si="3"/>
        <v>25</v>
      </c>
      <c r="B57" s="321" t="s">
        <v>1111</v>
      </c>
      <c r="C57" s="41" t="s">
        <v>1114</v>
      </c>
      <c r="D57" s="327">
        <v>42284</v>
      </c>
      <c r="E57" s="328">
        <v>111300</v>
      </c>
      <c r="F57" s="324">
        <v>1</v>
      </c>
      <c r="G57" s="477" t="s">
        <v>1919</v>
      </c>
      <c r="H57" s="392"/>
    </row>
    <row r="58" spans="1:8">
      <c r="A58" s="326">
        <f t="shared" si="3"/>
        <v>26</v>
      </c>
      <c r="B58" s="321" t="s">
        <v>625</v>
      </c>
      <c r="C58" s="41" t="s">
        <v>626</v>
      </c>
      <c r="D58" s="327">
        <v>42284</v>
      </c>
      <c r="E58" s="328">
        <v>41300</v>
      </c>
      <c r="F58" s="21">
        <v>1</v>
      </c>
      <c r="G58" s="34" t="s">
        <v>1915</v>
      </c>
      <c r="H58" s="392"/>
    </row>
    <row r="59" spans="1:8">
      <c r="A59" s="326">
        <f t="shared" si="3"/>
        <v>27</v>
      </c>
      <c r="B59" s="321" t="s">
        <v>810</v>
      </c>
      <c r="C59" s="41" t="s">
        <v>719</v>
      </c>
      <c r="D59" s="327">
        <v>42284</v>
      </c>
      <c r="E59" s="328">
        <v>143900</v>
      </c>
      <c r="F59" s="21">
        <v>1</v>
      </c>
      <c r="G59" s="34" t="s">
        <v>1920</v>
      </c>
      <c r="H59" s="392"/>
    </row>
    <row r="60" spans="1:8">
      <c r="A60" s="326">
        <f t="shared" si="3"/>
        <v>28</v>
      </c>
      <c r="B60" s="321" t="s">
        <v>1662</v>
      </c>
      <c r="C60" s="21">
        <v>975361</v>
      </c>
      <c r="D60" s="327">
        <v>42284</v>
      </c>
      <c r="E60" s="328">
        <v>115500</v>
      </c>
      <c r="F60" s="21">
        <v>1</v>
      </c>
      <c r="G60" s="477" t="s">
        <v>1921</v>
      </c>
      <c r="H60" s="392"/>
    </row>
    <row r="61" spans="1:8">
      <c r="A61" s="326">
        <f t="shared" si="3"/>
        <v>29</v>
      </c>
      <c r="B61" s="321" t="s">
        <v>138</v>
      </c>
      <c r="C61" s="41" t="s">
        <v>137</v>
      </c>
      <c r="D61" s="327">
        <v>42284</v>
      </c>
      <c r="E61" s="328">
        <v>50390</v>
      </c>
      <c r="F61" s="21">
        <v>1</v>
      </c>
      <c r="G61" s="329" t="s">
        <v>1922</v>
      </c>
      <c r="H61" s="193"/>
    </row>
    <row r="62" spans="1:8">
      <c r="A62" s="326">
        <f t="shared" si="3"/>
        <v>30</v>
      </c>
      <c r="B62" s="321" t="s">
        <v>151</v>
      </c>
      <c r="C62" s="41" t="s">
        <v>272</v>
      </c>
      <c r="D62" s="327">
        <v>42296</v>
      </c>
      <c r="E62" s="543">
        <v>56640</v>
      </c>
      <c r="F62" s="146">
        <v>1</v>
      </c>
      <c r="G62" s="477" t="s">
        <v>1923</v>
      </c>
      <c r="H62" s="193"/>
    </row>
    <row r="63" spans="1:8">
      <c r="A63" s="326">
        <f t="shared" si="3"/>
        <v>31</v>
      </c>
      <c r="B63" s="321" t="s">
        <v>188</v>
      </c>
      <c r="C63" s="41" t="s">
        <v>189</v>
      </c>
      <c r="D63" s="327">
        <v>42296</v>
      </c>
      <c r="E63" s="543">
        <v>10140</v>
      </c>
      <c r="F63" s="146">
        <v>1</v>
      </c>
      <c r="G63" s="477" t="s">
        <v>1924</v>
      </c>
      <c r="H63" s="392"/>
    </row>
    <row r="64" spans="1:8">
      <c r="A64" s="326">
        <f t="shared" si="3"/>
        <v>32</v>
      </c>
      <c r="B64" s="321" t="s">
        <v>188</v>
      </c>
      <c r="C64" s="41" t="s">
        <v>189</v>
      </c>
      <c r="D64" s="327">
        <v>42296</v>
      </c>
      <c r="E64" s="543">
        <v>40390</v>
      </c>
      <c r="F64" s="146">
        <v>1</v>
      </c>
      <c r="G64" s="329" t="s">
        <v>1925</v>
      </c>
      <c r="H64" s="392"/>
    </row>
    <row r="65" spans="1:8">
      <c r="A65" s="326">
        <f t="shared" si="3"/>
        <v>33</v>
      </c>
      <c r="B65" s="321" t="s">
        <v>162</v>
      </c>
      <c r="C65" s="41" t="s">
        <v>163</v>
      </c>
      <c r="D65" s="327">
        <v>42296</v>
      </c>
      <c r="E65" s="543">
        <v>57640</v>
      </c>
      <c r="F65" s="146">
        <v>1</v>
      </c>
      <c r="G65" s="477" t="s">
        <v>1926</v>
      </c>
    </row>
    <row r="66" spans="1:8">
      <c r="A66" s="326">
        <f t="shared" si="3"/>
        <v>34</v>
      </c>
      <c r="B66" s="321" t="s">
        <v>702</v>
      </c>
      <c r="C66" s="144" t="s">
        <v>705</v>
      </c>
      <c r="D66" s="327">
        <v>42296</v>
      </c>
      <c r="E66" s="543">
        <v>183140</v>
      </c>
      <c r="F66" s="146">
        <v>1</v>
      </c>
      <c r="G66" s="477" t="s">
        <v>1927</v>
      </c>
      <c r="H66" s="392"/>
    </row>
    <row r="67" spans="1:8">
      <c r="A67" s="326">
        <f t="shared" si="3"/>
        <v>35</v>
      </c>
      <c r="B67" s="321" t="s">
        <v>602</v>
      </c>
      <c r="C67" s="41" t="s">
        <v>601</v>
      </c>
      <c r="D67" s="327">
        <v>42296</v>
      </c>
      <c r="E67" s="543">
        <v>105140</v>
      </c>
      <c r="F67" s="146">
        <v>1</v>
      </c>
      <c r="G67" s="477" t="s">
        <v>1928</v>
      </c>
      <c r="H67" s="392"/>
    </row>
    <row r="68" spans="1:8">
      <c r="A68" s="326">
        <f t="shared" si="3"/>
        <v>36</v>
      </c>
      <c r="B68" s="321" t="s">
        <v>1441</v>
      </c>
      <c r="C68" s="21">
        <v>971137</v>
      </c>
      <c r="D68" s="327">
        <v>42296</v>
      </c>
      <c r="E68" s="543">
        <v>10140</v>
      </c>
      <c r="F68" s="146">
        <v>1</v>
      </c>
      <c r="G68" s="477" t="s">
        <v>1929</v>
      </c>
      <c r="H68" s="392"/>
    </row>
    <row r="69" spans="1:8">
      <c r="A69" s="326">
        <f t="shared" si="3"/>
        <v>37</v>
      </c>
      <c r="B69" s="321" t="s">
        <v>1441</v>
      </c>
      <c r="C69" s="21">
        <v>971137</v>
      </c>
      <c r="D69" s="327">
        <v>42296</v>
      </c>
      <c r="E69" s="543">
        <v>16140</v>
      </c>
      <c r="F69" s="146">
        <v>1</v>
      </c>
      <c r="G69" s="477" t="s">
        <v>1929</v>
      </c>
      <c r="H69" s="392"/>
    </row>
    <row r="70" spans="1:8">
      <c r="A70" s="326">
        <f t="shared" si="3"/>
        <v>38</v>
      </c>
      <c r="B70" s="321" t="s">
        <v>1441</v>
      </c>
      <c r="C70" s="21">
        <v>971137</v>
      </c>
      <c r="D70" s="327">
        <v>42296</v>
      </c>
      <c r="E70" s="543">
        <v>20940</v>
      </c>
      <c r="F70" s="146">
        <v>1</v>
      </c>
      <c r="G70" s="34" t="s">
        <v>1930</v>
      </c>
      <c r="H70" s="392"/>
    </row>
    <row r="71" spans="1:8">
      <c r="A71" s="326">
        <f t="shared" si="3"/>
        <v>39</v>
      </c>
      <c r="B71" s="329" t="s">
        <v>970</v>
      </c>
      <c r="C71" s="551" t="s">
        <v>969</v>
      </c>
      <c r="D71" s="327">
        <v>42296</v>
      </c>
      <c r="E71" s="543">
        <v>37340</v>
      </c>
      <c r="F71" s="146">
        <v>1</v>
      </c>
      <c r="G71" s="329" t="s">
        <v>1933</v>
      </c>
      <c r="H71" s="392"/>
    </row>
    <row r="72" spans="1:8">
      <c r="A72" s="326">
        <f t="shared" si="3"/>
        <v>40</v>
      </c>
      <c r="B72" s="329" t="s">
        <v>807</v>
      </c>
      <c r="C72" s="525" t="s">
        <v>976</v>
      </c>
      <c r="D72" s="327">
        <v>42296</v>
      </c>
      <c r="E72" s="543">
        <v>15390</v>
      </c>
      <c r="F72" s="146">
        <v>1</v>
      </c>
      <c r="G72" s="329" t="s">
        <v>1931</v>
      </c>
      <c r="H72" s="392"/>
    </row>
    <row r="73" spans="1:8">
      <c r="A73" s="326">
        <f t="shared" si="3"/>
        <v>41</v>
      </c>
      <c r="B73" s="321" t="s">
        <v>954</v>
      </c>
      <c r="C73" s="41" t="s">
        <v>955</v>
      </c>
      <c r="D73" s="327">
        <v>42296</v>
      </c>
      <c r="E73" s="543">
        <v>49640</v>
      </c>
      <c r="F73" s="146">
        <v>1</v>
      </c>
      <c r="G73" s="477" t="s">
        <v>1932</v>
      </c>
      <c r="H73" s="392"/>
    </row>
    <row r="74" spans="1:8">
      <c r="A74" s="326">
        <f t="shared" si="3"/>
        <v>42</v>
      </c>
      <c r="B74" s="321" t="s">
        <v>957</v>
      </c>
      <c r="C74" s="41" t="s">
        <v>962</v>
      </c>
      <c r="D74" s="494">
        <v>42266</v>
      </c>
      <c r="E74" s="328">
        <v>70300</v>
      </c>
      <c r="F74" s="21">
        <v>1</v>
      </c>
      <c r="G74" s="329" t="s">
        <v>1936</v>
      </c>
      <c r="H74" s="392"/>
    </row>
    <row r="75" spans="1:8" ht="15.75" thickBot="1">
      <c r="A75" s="438"/>
      <c r="B75" s="429"/>
      <c r="C75" s="439"/>
      <c r="D75" s="429"/>
      <c r="E75" s="429"/>
      <c r="F75" s="429"/>
      <c r="G75" s="429" t="s">
        <v>647</v>
      </c>
      <c r="H75" s="398">
        <f>SUM(E33:E74)</f>
        <v>3422820</v>
      </c>
    </row>
    <row r="76" spans="1:8" ht="15.75" thickTop="1"/>
    <row r="77" spans="1:8">
      <c r="A77" s="304" t="s">
        <v>8</v>
      </c>
      <c r="B77" s="304" t="s">
        <v>2</v>
      </c>
      <c r="C77" s="305" t="s">
        <v>3</v>
      </c>
      <c r="D77" s="441" t="s">
        <v>10</v>
      </c>
      <c r="E77" s="442" t="s">
        <v>4</v>
      </c>
      <c r="F77" s="304" t="s">
        <v>730</v>
      </c>
      <c r="G77" s="443" t="s">
        <v>25</v>
      </c>
      <c r="H77" s="143"/>
    </row>
    <row r="78" spans="1:8">
      <c r="A78" s="191">
        <v>1</v>
      </c>
      <c r="B78" s="477" t="s">
        <v>1022</v>
      </c>
      <c r="C78" s="41" t="s">
        <v>1030</v>
      </c>
      <c r="D78" s="327">
        <v>42278</v>
      </c>
      <c r="E78" s="201">
        <v>26500</v>
      </c>
      <c r="F78" s="324">
        <v>1</v>
      </c>
      <c r="G78" s="213" t="s">
        <v>817</v>
      </c>
      <c r="H78" s="143"/>
    </row>
    <row r="79" spans="1:8">
      <c r="A79" s="191">
        <v>2</v>
      </c>
      <c r="B79" s="321" t="s">
        <v>1677</v>
      </c>
      <c r="C79" s="409">
        <v>950020</v>
      </c>
      <c r="D79" s="327">
        <v>42279</v>
      </c>
      <c r="E79" s="201">
        <v>11500</v>
      </c>
      <c r="F79" s="324">
        <v>1</v>
      </c>
      <c r="G79" s="213" t="s">
        <v>525</v>
      </c>
      <c r="H79" s="143"/>
    </row>
    <row r="80" spans="1:8">
      <c r="A80" s="191">
        <v>3</v>
      </c>
      <c r="B80" s="321" t="s">
        <v>893</v>
      </c>
      <c r="C80" s="409">
        <v>101011</v>
      </c>
      <c r="D80" s="327">
        <v>42282</v>
      </c>
      <c r="E80" s="201">
        <v>21000</v>
      </c>
      <c r="F80" s="324">
        <v>1</v>
      </c>
      <c r="G80" s="213" t="s">
        <v>1521</v>
      </c>
      <c r="H80" s="143"/>
    </row>
    <row r="81" spans="1:8">
      <c r="A81" s="191">
        <v>4</v>
      </c>
      <c r="B81" s="477" t="s">
        <v>89</v>
      </c>
      <c r="C81" s="524" t="s">
        <v>90</v>
      </c>
      <c r="D81" s="327">
        <v>42282</v>
      </c>
      <c r="E81" s="201">
        <v>51000</v>
      </c>
      <c r="F81" s="324">
        <v>1</v>
      </c>
      <c r="G81" s="213" t="s">
        <v>1057</v>
      </c>
      <c r="H81" s="143"/>
    </row>
    <row r="82" spans="1:8">
      <c r="A82" s="191">
        <v>5</v>
      </c>
      <c r="B82" s="477" t="s">
        <v>89</v>
      </c>
      <c r="C82" s="537">
        <v>898343</v>
      </c>
      <c r="D82" s="327">
        <v>42282</v>
      </c>
      <c r="E82" s="201">
        <v>26500</v>
      </c>
      <c r="F82" s="324">
        <v>1</v>
      </c>
      <c r="G82" s="213" t="s">
        <v>543</v>
      </c>
      <c r="H82" s="143"/>
    </row>
    <row r="83" spans="1:8">
      <c r="A83" s="191">
        <v>6</v>
      </c>
      <c r="B83" s="477" t="s">
        <v>89</v>
      </c>
      <c r="C83" s="537">
        <v>898343</v>
      </c>
      <c r="D83" s="327">
        <v>42282</v>
      </c>
      <c r="E83" s="201">
        <v>26500</v>
      </c>
      <c r="F83" s="324">
        <v>1</v>
      </c>
      <c r="G83" s="213" t="s">
        <v>543</v>
      </c>
      <c r="H83" s="143"/>
    </row>
    <row r="84" spans="1:8">
      <c r="A84" s="191">
        <v>7</v>
      </c>
      <c r="B84" s="477" t="s">
        <v>89</v>
      </c>
      <c r="C84" s="537">
        <v>898343</v>
      </c>
      <c r="D84" s="327">
        <v>42282</v>
      </c>
      <c r="E84" s="201">
        <v>26500</v>
      </c>
      <c r="F84" s="324">
        <v>1</v>
      </c>
      <c r="G84" s="213" t="s">
        <v>545</v>
      </c>
      <c r="H84" s="143"/>
    </row>
    <row r="85" spans="1:8">
      <c r="A85" s="191">
        <v>8</v>
      </c>
      <c r="B85" s="477" t="s">
        <v>89</v>
      </c>
      <c r="C85" s="41" t="s">
        <v>90</v>
      </c>
      <c r="D85" s="327">
        <v>42282</v>
      </c>
      <c r="E85" s="201">
        <v>51000</v>
      </c>
      <c r="F85" s="324">
        <v>1</v>
      </c>
      <c r="G85" s="213" t="s">
        <v>1367</v>
      </c>
      <c r="H85" s="143"/>
    </row>
    <row r="86" spans="1:8">
      <c r="A86" s="191">
        <v>9</v>
      </c>
      <c r="B86" s="477" t="s">
        <v>89</v>
      </c>
      <c r="C86" s="518">
        <v>898343</v>
      </c>
      <c r="D86" s="494">
        <v>42282</v>
      </c>
      <c r="E86" s="201">
        <v>51000</v>
      </c>
      <c r="F86" s="324">
        <v>1</v>
      </c>
      <c r="G86" s="213" t="s">
        <v>1110</v>
      </c>
      <c r="H86" s="143"/>
    </row>
    <row r="87" spans="1:8">
      <c r="A87" s="191">
        <v>10</v>
      </c>
      <c r="B87" s="477" t="s">
        <v>968</v>
      </c>
      <c r="C87" s="41" t="s">
        <v>907</v>
      </c>
      <c r="D87" s="545">
        <v>42284</v>
      </c>
      <c r="E87" s="201">
        <v>51000</v>
      </c>
      <c r="F87" s="324">
        <v>1</v>
      </c>
      <c r="G87" s="213" t="s">
        <v>1037</v>
      </c>
      <c r="H87" s="143"/>
    </row>
    <row r="88" spans="1:8">
      <c r="A88" s="191">
        <v>11</v>
      </c>
      <c r="B88" s="477" t="s">
        <v>1934</v>
      </c>
      <c r="C88" s="524" t="s">
        <v>31</v>
      </c>
      <c r="D88" s="545">
        <v>42284</v>
      </c>
      <c r="E88" s="201">
        <v>51000</v>
      </c>
      <c r="F88" s="324">
        <v>1</v>
      </c>
      <c r="G88" s="213" t="s">
        <v>1935</v>
      </c>
      <c r="H88" s="143"/>
    </row>
    <row r="89" spans="1:8" ht="15.75" customHeight="1">
      <c r="A89" s="191">
        <v>12</v>
      </c>
      <c r="B89" s="477" t="s">
        <v>1022</v>
      </c>
      <c r="C89" s="524" t="s">
        <v>1030</v>
      </c>
      <c r="D89" s="545">
        <v>42296</v>
      </c>
      <c r="E89" s="201">
        <v>26500</v>
      </c>
      <c r="F89" s="324">
        <v>1</v>
      </c>
      <c r="G89" s="213" t="s">
        <v>817</v>
      </c>
      <c r="H89" s="143"/>
    </row>
    <row r="90" spans="1:8" ht="15.75" customHeight="1">
      <c r="A90" s="191">
        <v>13</v>
      </c>
      <c r="B90" s="477" t="s">
        <v>1022</v>
      </c>
      <c r="C90" s="524" t="s">
        <v>1030</v>
      </c>
      <c r="D90" s="545">
        <v>42296</v>
      </c>
      <c r="E90" s="201">
        <v>26500</v>
      </c>
      <c r="F90" s="324">
        <v>1</v>
      </c>
      <c r="G90" s="213" t="s">
        <v>816</v>
      </c>
      <c r="H90" s="143"/>
    </row>
    <row r="91" spans="1:8" ht="15.75" customHeight="1">
      <c r="A91" s="191">
        <v>14</v>
      </c>
      <c r="B91" s="477" t="s">
        <v>1022</v>
      </c>
      <c r="C91" s="524" t="s">
        <v>1030</v>
      </c>
      <c r="D91" s="545">
        <v>42296</v>
      </c>
      <c r="E91" s="201">
        <v>26500</v>
      </c>
      <c r="F91" s="324">
        <v>1</v>
      </c>
      <c r="G91" s="213" t="s">
        <v>543</v>
      </c>
      <c r="H91" s="143"/>
    </row>
    <row r="92" spans="1:8" ht="15.75" customHeight="1">
      <c r="A92" s="191">
        <v>15</v>
      </c>
      <c r="B92" s="477" t="s">
        <v>1677</v>
      </c>
      <c r="C92" s="524" t="s">
        <v>1938</v>
      </c>
      <c r="D92" s="545">
        <v>42296</v>
      </c>
      <c r="E92" s="201">
        <v>26500</v>
      </c>
      <c r="F92" s="324">
        <v>1</v>
      </c>
      <c r="G92" s="213" t="s">
        <v>543</v>
      </c>
      <c r="H92" s="143"/>
    </row>
    <row r="93" spans="1:8" ht="15.75" thickBot="1">
      <c r="A93" s="194"/>
      <c r="B93" s="184"/>
      <c r="C93" s="185"/>
      <c r="D93" s="410"/>
      <c r="E93" s="186"/>
      <c r="F93" s="183"/>
      <c r="G93" s="167" t="s">
        <v>647</v>
      </c>
      <c r="H93" s="399">
        <f>SUM(E78:E92)</f>
        <v>499500</v>
      </c>
    </row>
    <row r="94" spans="1:8" ht="15.75" thickTop="1"/>
    <row r="95" spans="1:8">
      <c r="A95" s="253" t="s">
        <v>127</v>
      </c>
      <c r="B95" s="180" t="s">
        <v>2</v>
      </c>
      <c r="C95" s="223" t="s">
        <v>3</v>
      </c>
      <c r="D95" s="180" t="s">
        <v>10</v>
      </c>
      <c r="E95" s="208" t="s">
        <v>4</v>
      </c>
      <c r="F95" s="304" t="s">
        <v>730</v>
      </c>
      <c r="G95" s="180" t="s">
        <v>25</v>
      </c>
    </row>
    <row r="96" spans="1:8">
      <c r="A96" s="326">
        <v>1</v>
      </c>
      <c r="B96" s="321" t="s">
        <v>625</v>
      </c>
      <c r="C96" s="41" t="s">
        <v>626</v>
      </c>
      <c r="D96" s="322">
        <v>42284</v>
      </c>
      <c r="E96" s="323">
        <v>55800</v>
      </c>
      <c r="F96" s="478">
        <v>1</v>
      </c>
      <c r="G96" s="477" t="s">
        <v>740</v>
      </c>
    </row>
    <row r="97" spans="1:8">
      <c r="A97" s="326">
        <f>A96+1</f>
        <v>2</v>
      </c>
      <c r="B97" s="321" t="s">
        <v>128</v>
      </c>
      <c r="C97" s="498" t="s">
        <v>126</v>
      </c>
      <c r="D97" s="330">
        <v>42284</v>
      </c>
      <c r="E97" s="328">
        <v>166350</v>
      </c>
      <c r="F97" s="324">
        <v>1</v>
      </c>
      <c r="G97" s="329" t="s">
        <v>741</v>
      </c>
    </row>
    <row r="98" spans="1:8">
      <c r="A98" s="326">
        <f>A97+1</f>
        <v>3</v>
      </c>
      <c r="B98" s="321" t="s">
        <v>633</v>
      </c>
      <c r="C98" s="409">
        <v>962744</v>
      </c>
      <c r="D98" s="330">
        <v>42284</v>
      </c>
      <c r="E98" s="328">
        <v>25000</v>
      </c>
      <c r="F98" s="324">
        <v>1</v>
      </c>
      <c r="G98" s="329" t="s">
        <v>1948</v>
      </c>
    </row>
    <row r="99" spans="1:8">
      <c r="A99" s="21">
        <v>4</v>
      </c>
      <c r="B99" s="321" t="s">
        <v>1060</v>
      </c>
      <c r="C99" s="475">
        <v>963185</v>
      </c>
      <c r="D99" s="330">
        <v>42284</v>
      </c>
      <c r="E99" s="500">
        <v>169100</v>
      </c>
      <c r="F99" s="21">
        <v>1</v>
      </c>
      <c r="G99" s="34" t="s">
        <v>1949</v>
      </c>
    </row>
    <row r="100" spans="1:8">
      <c r="A100" s="21">
        <f>A99+1</f>
        <v>5</v>
      </c>
      <c r="B100" s="321" t="s">
        <v>1661</v>
      </c>
      <c r="C100" s="475">
        <v>975361</v>
      </c>
      <c r="D100" s="330">
        <v>42284</v>
      </c>
      <c r="E100" s="500">
        <v>91338</v>
      </c>
      <c r="F100" s="21">
        <v>1</v>
      </c>
      <c r="G100" s="34" t="s">
        <v>1950</v>
      </c>
    </row>
    <row r="101" spans="1:8">
      <c r="A101" s="21">
        <f>A100+1</f>
        <v>6</v>
      </c>
      <c r="B101" s="321" t="s">
        <v>1661</v>
      </c>
      <c r="C101" s="475">
        <v>975361</v>
      </c>
      <c r="D101" s="330">
        <v>42284</v>
      </c>
      <c r="E101" s="500">
        <v>114288</v>
      </c>
      <c r="F101" s="21">
        <v>1</v>
      </c>
      <c r="G101" s="34" t="s">
        <v>1951</v>
      </c>
    </row>
    <row r="102" spans="1:8" ht="15.75" thickBot="1">
      <c r="A102" s="248"/>
      <c r="B102" s="248"/>
      <c r="C102" s="248"/>
      <c r="D102" s="248"/>
      <c r="E102" s="248"/>
      <c r="F102" s="248"/>
      <c r="G102" s="447" t="s">
        <v>647</v>
      </c>
      <c r="H102" s="181">
        <f>SUM(E96:E101)</f>
        <v>621876</v>
      </c>
    </row>
    <row r="103" spans="1:8" ht="15.75" thickTop="1"/>
    <row r="104" spans="1:8">
      <c r="A104" s="253" t="s">
        <v>7</v>
      </c>
      <c r="B104" s="180" t="s">
        <v>2</v>
      </c>
      <c r="C104" s="223" t="s">
        <v>3</v>
      </c>
      <c r="D104" s="304" t="s">
        <v>10</v>
      </c>
      <c r="E104" s="208" t="s">
        <v>4</v>
      </c>
      <c r="F104" s="304" t="s">
        <v>730</v>
      </c>
      <c r="G104" s="180" t="s">
        <v>25</v>
      </c>
      <c r="H104" s="143"/>
    </row>
    <row r="105" spans="1:8">
      <c r="A105" s="326">
        <v>1</v>
      </c>
      <c r="B105" s="321" t="s">
        <v>1659</v>
      </c>
      <c r="C105" s="551">
        <v>914013</v>
      </c>
      <c r="D105" s="330">
        <v>42278</v>
      </c>
      <c r="E105" s="328">
        <v>202500</v>
      </c>
      <c r="F105" s="478">
        <v>1</v>
      </c>
      <c r="G105" s="477" t="s">
        <v>1553</v>
      </c>
      <c r="H105" s="156"/>
    </row>
    <row r="106" spans="1:8">
      <c r="A106" s="326">
        <f t="shared" ref="A106:A111" si="4">A105+1</f>
        <v>2</v>
      </c>
      <c r="B106" s="321" t="s">
        <v>1304</v>
      </c>
      <c r="C106" s="41" t="s">
        <v>1114</v>
      </c>
      <c r="D106" s="330">
        <v>42278</v>
      </c>
      <c r="E106" s="328">
        <v>305000</v>
      </c>
      <c r="F106" s="478">
        <v>1</v>
      </c>
      <c r="G106" s="477" t="s">
        <v>1562</v>
      </c>
      <c r="H106" s="156"/>
    </row>
    <row r="107" spans="1:8">
      <c r="A107" s="326">
        <f t="shared" si="4"/>
        <v>3</v>
      </c>
      <c r="B107" s="321" t="s">
        <v>1557</v>
      </c>
      <c r="C107" s="551">
        <v>963180</v>
      </c>
      <c r="D107" s="330">
        <v>42279</v>
      </c>
      <c r="E107" s="328">
        <v>502500</v>
      </c>
      <c r="F107" s="478">
        <v>1</v>
      </c>
      <c r="G107" s="477" t="s">
        <v>1558</v>
      </c>
      <c r="H107" s="156"/>
    </row>
    <row r="108" spans="1:8">
      <c r="A108" s="326">
        <f t="shared" si="4"/>
        <v>4</v>
      </c>
      <c r="B108" s="321" t="s">
        <v>1659</v>
      </c>
      <c r="C108" s="21">
        <v>914013</v>
      </c>
      <c r="D108" s="396">
        <v>42285</v>
      </c>
      <c r="E108" s="328">
        <v>202500</v>
      </c>
      <c r="F108" s="326">
        <v>1</v>
      </c>
      <c r="G108" s="477" t="s">
        <v>1553</v>
      </c>
      <c r="H108" s="321"/>
    </row>
    <row r="109" spans="1:8">
      <c r="A109" s="326">
        <f t="shared" si="4"/>
        <v>5</v>
      </c>
      <c r="B109" s="321" t="s">
        <v>1678</v>
      </c>
      <c r="C109" s="41" t="s">
        <v>1699</v>
      </c>
      <c r="D109" s="330">
        <v>42284</v>
      </c>
      <c r="E109" s="328">
        <v>202500</v>
      </c>
      <c r="F109" s="478">
        <v>1</v>
      </c>
      <c r="G109" s="477" t="s">
        <v>1553</v>
      </c>
      <c r="H109" s="156"/>
    </row>
    <row r="110" spans="1:8">
      <c r="A110" s="326">
        <f t="shared" si="4"/>
        <v>6</v>
      </c>
      <c r="B110" s="321" t="s">
        <v>968</v>
      </c>
      <c r="C110" s="41" t="s">
        <v>907</v>
      </c>
      <c r="D110" s="330">
        <v>42284</v>
      </c>
      <c r="E110" s="328">
        <v>202500</v>
      </c>
      <c r="F110" s="478">
        <v>1</v>
      </c>
      <c r="G110" s="477" t="s">
        <v>1553</v>
      </c>
      <c r="H110" s="321"/>
    </row>
    <row r="111" spans="1:8">
      <c r="A111" s="326">
        <f t="shared" si="4"/>
        <v>7</v>
      </c>
      <c r="B111" s="321" t="s">
        <v>49</v>
      </c>
      <c r="C111" s="525" t="s">
        <v>43</v>
      </c>
      <c r="D111" s="330">
        <v>42284</v>
      </c>
      <c r="E111" s="328">
        <v>202500</v>
      </c>
      <c r="F111" s="478">
        <v>1</v>
      </c>
      <c r="G111" s="477" t="s">
        <v>1553</v>
      </c>
      <c r="H111" s="156"/>
    </row>
    <row r="112" spans="1:8">
      <c r="A112" s="326">
        <f>A111+1</f>
        <v>8</v>
      </c>
      <c r="B112" s="321" t="s">
        <v>234</v>
      </c>
      <c r="C112" s="587">
        <v>913622</v>
      </c>
      <c r="D112" s="330">
        <v>42293</v>
      </c>
      <c r="E112" s="328">
        <v>202500</v>
      </c>
      <c r="F112" s="478">
        <v>1</v>
      </c>
      <c r="G112" s="477" t="s">
        <v>1553</v>
      </c>
      <c r="H112" s="156"/>
    </row>
    <row r="113" spans="1:11">
      <c r="A113" s="452">
        <v>9</v>
      </c>
      <c r="B113" s="332" t="s">
        <v>1939</v>
      </c>
      <c r="C113" s="452">
        <v>901689</v>
      </c>
      <c r="D113" s="454">
        <v>42296</v>
      </c>
      <c r="E113" s="335">
        <v>202500</v>
      </c>
      <c r="F113" s="331">
        <v>1</v>
      </c>
      <c r="G113" s="482" t="s">
        <v>1553</v>
      </c>
      <c r="H113" s="332"/>
    </row>
    <row r="114" spans="1:11" ht="15.75" thickBot="1">
      <c r="G114" s="446" t="s">
        <v>647</v>
      </c>
      <c r="H114" s="234">
        <f>SUM(E105:E113)</f>
        <v>2225000</v>
      </c>
    </row>
    <row r="115" spans="1:11" ht="15.75" thickTop="1">
      <c r="G115" s="477"/>
      <c r="H115" s="193"/>
    </row>
    <row r="117" spans="1:11">
      <c r="A117" s="461" t="s">
        <v>1067</v>
      </c>
      <c r="B117" s="140" t="s">
        <v>2</v>
      </c>
      <c r="C117" s="224" t="s">
        <v>3</v>
      </c>
      <c r="D117" s="461" t="s">
        <v>10</v>
      </c>
      <c r="E117" s="461" t="s">
        <v>4</v>
      </c>
      <c r="F117" s="180" t="s">
        <v>193</v>
      </c>
      <c r="G117" s="180" t="s">
        <v>25</v>
      </c>
      <c r="H117" s="193"/>
    </row>
    <row r="118" spans="1:11">
      <c r="A118" s="588">
        <v>1</v>
      </c>
      <c r="B118" s="337" t="s">
        <v>76</v>
      </c>
      <c r="C118" s="333" t="s">
        <v>77</v>
      </c>
      <c r="D118" s="479">
        <v>42279</v>
      </c>
      <c r="E118" s="503">
        <v>654000</v>
      </c>
      <c r="F118" s="336">
        <v>1</v>
      </c>
      <c r="G118" s="337" t="s">
        <v>1946</v>
      </c>
      <c r="H118" s="554"/>
    </row>
    <row r="119" spans="1:11" ht="15.75" thickBot="1">
      <c r="G119" s="440" t="s">
        <v>768</v>
      </c>
      <c r="H119" s="187">
        <f>SUM(E118:E118)</f>
        <v>654000</v>
      </c>
      <c r="K119" s="7"/>
    </row>
    <row r="120" spans="1:11" ht="15.75" thickTop="1">
      <c r="H120" s="221"/>
    </row>
    <row r="121" spans="1:11">
      <c r="A121" s="461" t="s">
        <v>6</v>
      </c>
      <c r="B121" s="140" t="s">
        <v>2</v>
      </c>
      <c r="C121" s="224" t="s">
        <v>3</v>
      </c>
      <c r="D121" s="461" t="s">
        <v>10</v>
      </c>
      <c r="E121" s="461" t="s">
        <v>4</v>
      </c>
      <c r="F121" s="180" t="s">
        <v>193</v>
      </c>
      <c r="G121" s="180" t="s">
        <v>25</v>
      </c>
      <c r="H121" s="193"/>
    </row>
    <row r="122" spans="1:11">
      <c r="A122" s="191">
        <v>1</v>
      </c>
      <c r="B122" s="34" t="s">
        <v>1942</v>
      </c>
      <c r="C122" s="475">
        <v>900781</v>
      </c>
      <c r="D122" s="396">
        <v>42279</v>
      </c>
      <c r="E122" s="408">
        <v>70000</v>
      </c>
      <c r="F122" s="21">
        <v>1</v>
      </c>
      <c r="G122" t="s">
        <v>1943</v>
      </c>
      <c r="H122" s="193"/>
    </row>
    <row r="123" spans="1:11" ht="15.75" thickBot="1">
      <c r="A123" s="248"/>
      <c r="B123" s="248"/>
      <c r="C123" s="248"/>
      <c r="D123" s="248"/>
      <c r="E123" s="248"/>
      <c r="F123" s="248"/>
      <c r="G123" s="427" t="s">
        <v>768</v>
      </c>
      <c r="H123" s="188">
        <f>E122</f>
        <v>70000</v>
      </c>
    </row>
    <row r="124" spans="1:11" ht="15.75" thickTop="1"/>
    <row r="125" spans="1:11">
      <c r="A125" s="461" t="s">
        <v>1203</v>
      </c>
      <c r="B125" s="140" t="s">
        <v>2</v>
      </c>
      <c r="C125" s="224" t="s">
        <v>3</v>
      </c>
      <c r="D125" s="461" t="s">
        <v>10</v>
      </c>
      <c r="E125" s="461" t="s">
        <v>4</v>
      </c>
      <c r="F125" s="180" t="s">
        <v>193</v>
      </c>
      <c r="G125" s="180" t="s">
        <v>25</v>
      </c>
      <c r="H125" s="193"/>
    </row>
    <row r="126" spans="1:11">
      <c r="A126" s="561">
        <v>1</v>
      </c>
      <c r="B126" s="477" t="s">
        <v>231</v>
      </c>
      <c r="C126" s="41" t="s">
        <v>232</v>
      </c>
      <c r="D126" s="327">
        <v>42279</v>
      </c>
      <c r="E126" s="543">
        <v>336000</v>
      </c>
      <c r="F126" s="357">
        <v>1</v>
      </c>
      <c r="G126" s="508" t="s">
        <v>1940</v>
      </c>
      <c r="H126" s="193"/>
    </row>
    <row r="127" spans="1:11">
      <c r="A127" s="191">
        <v>2</v>
      </c>
      <c r="B127" s="374" t="s">
        <v>1710</v>
      </c>
      <c r="C127" s="478">
        <v>210714</v>
      </c>
      <c r="D127" s="547">
        <v>42293</v>
      </c>
      <c r="E127" s="589">
        <v>741000</v>
      </c>
      <c r="F127" s="478">
        <v>1</v>
      </c>
      <c r="G127" s="374" t="s">
        <v>1940</v>
      </c>
      <c r="H127" s="193"/>
    </row>
    <row r="128" spans="1:11">
      <c r="A128" s="590">
        <v>3</v>
      </c>
      <c r="B128" s="337" t="s">
        <v>76</v>
      </c>
      <c r="C128" s="333" t="s">
        <v>77</v>
      </c>
      <c r="D128" s="479">
        <v>42279</v>
      </c>
      <c r="E128" s="556">
        <v>580000</v>
      </c>
      <c r="F128" s="452">
        <v>1</v>
      </c>
      <c r="G128" s="178" t="s">
        <v>1940</v>
      </c>
      <c r="H128" s="178"/>
    </row>
    <row r="129" spans="1:8" ht="15.75" thickBot="1">
      <c r="G129" s="440" t="s">
        <v>768</v>
      </c>
      <c r="H129" s="187">
        <f>SUM(E126:E128)</f>
        <v>1657000</v>
      </c>
    </row>
    <row r="130" spans="1:8" ht="15.75" thickTop="1">
      <c r="B130" s="48"/>
    </row>
    <row r="131" spans="1:8">
      <c r="A131" s="303" t="s">
        <v>1042</v>
      </c>
      <c r="B131" s="304" t="s">
        <v>2</v>
      </c>
      <c r="C131" s="305" t="s">
        <v>3</v>
      </c>
      <c r="D131" s="304" t="s">
        <v>10</v>
      </c>
      <c r="E131" s="304" t="s">
        <v>4</v>
      </c>
      <c r="F131" s="304" t="s">
        <v>193</v>
      </c>
      <c r="G131" s="304" t="s">
        <v>5</v>
      </c>
    </row>
    <row r="132" spans="1:8" ht="15.75" thickBot="1">
      <c r="A132" s="475">
        <v>1</v>
      </c>
      <c r="B132" s="34" t="s">
        <v>1662</v>
      </c>
      <c r="C132" s="21">
        <v>975361</v>
      </c>
      <c r="D132" s="494">
        <v>42284</v>
      </c>
      <c r="E132" s="500">
        <v>155617</v>
      </c>
      <c r="F132" s="475">
        <v>1</v>
      </c>
      <c r="G132" s="34" t="s">
        <v>1947</v>
      </c>
      <c r="H132" s="188">
        <f>SUM(E132:E132)</f>
        <v>155617</v>
      </c>
    </row>
    <row r="133" spans="1:8" ht="15.75" thickTop="1">
      <c r="A133" s="248"/>
      <c r="B133" s="248"/>
      <c r="C133" s="248"/>
      <c r="D133" s="248"/>
      <c r="E133" s="248"/>
      <c r="F133" s="248"/>
      <c r="G133" s="427" t="s">
        <v>647</v>
      </c>
    </row>
    <row r="135" spans="1:8">
      <c r="A135" s="303" t="s">
        <v>1861</v>
      </c>
      <c r="B135" s="304" t="s">
        <v>2</v>
      </c>
      <c r="C135" s="305" t="s">
        <v>3</v>
      </c>
      <c r="D135" s="304" t="s">
        <v>10</v>
      </c>
      <c r="E135" s="304" t="s">
        <v>4</v>
      </c>
      <c r="F135" s="304" t="s">
        <v>193</v>
      </c>
      <c r="G135" s="304" t="s">
        <v>5</v>
      </c>
    </row>
    <row r="136" spans="1:8">
      <c r="A136" s="191">
        <v>1</v>
      </c>
      <c r="B136" s="528" t="s">
        <v>1676</v>
      </c>
      <c r="C136" s="311" t="s">
        <v>1700</v>
      </c>
      <c r="D136" s="309">
        <v>42278</v>
      </c>
      <c r="E136" s="584">
        <v>250000</v>
      </c>
      <c r="F136" s="191">
        <v>1</v>
      </c>
      <c r="G136" s="528" t="s">
        <v>1944</v>
      </c>
    </row>
    <row r="137" spans="1:8">
      <c r="A137" s="191">
        <v>2</v>
      </c>
      <c r="B137" s="528" t="s">
        <v>602</v>
      </c>
      <c r="C137" s="311" t="s">
        <v>601</v>
      </c>
      <c r="D137" s="309">
        <v>42280</v>
      </c>
      <c r="E137" s="584">
        <v>250000</v>
      </c>
      <c r="F137" s="191">
        <v>1</v>
      </c>
      <c r="G137" s="528" t="s">
        <v>1944</v>
      </c>
    </row>
    <row r="138" spans="1:8" ht="15.75" thickBot="1">
      <c r="A138" s="248"/>
      <c r="B138" s="248"/>
      <c r="C138" s="248"/>
      <c r="D138" s="248"/>
      <c r="E138" s="248"/>
      <c r="F138" s="248"/>
      <c r="G138" s="427" t="s">
        <v>647</v>
      </c>
      <c r="H138" s="188">
        <f>SUM(E136:E137)</f>
        <v>500000</v>
      </c>
    </row>
    <row r="139" spans="1:8" ht="15.75" thickTop="1"/>
    <row r="140" spans="1:8">
      <c r="A140" s="303" t="s">
        <v>292</v>
      </c>
      <c r="B140" s="304" t="s">
        <v>2</v>
      </c>
      <c r="C140" s="305" t="s">
        <v>3</v>
      </c>
      <c r="D140" s="304" t="s">
        <v>10</v>
      </c>
      <c r="E140" s="304" t="s">
        <v>4</v>
      </c>
      <c r="F140" s="304" t="s">
        <v>193</v>
      </c>
      <c r="G140" s="304" t="s">
        <v>5</v>
      </c>
    </row>
    <row r="141" spans="1:8">
      <c r="A141" s="191">
        <v>1</v>
      </c>
      <c r="B141" s="512" t="s">
        <v>138</v>
      </c>
      <c r="C141" s="41" t="s">
        <v>137</v>
      </c>
      <c r="D141" s="327">
        <v>42293</v>
      </c>
      <c r="E141" s="586">
        <v>114000</v>
      </c>
      <c r="F141" s="326">
        <v>1</v>
      </c>
      <c r="G141" s="512" t="s">
        <v>1941</v>
      </c>
    </row>
    <row r="142" spans="1:8" ht="15.75" thickBot="1">
      <c r="A142" s="248"/>
      <c r="B142" s="248"/>
      <c r="C142" s="248"/>
      <c r="D142" s="248"/>
      <c r="E142" s="248"/>
      <c r="F142" s="248"/>
      <c r="G142" s="427" t="s">
        <v>647</v>
      </c>
      <c r="H142" s="188">
        <f>E141</f>
        <v>114000</v>
      </c>
    </row>
    <row r="143" spans="1:8" ht="15.75" thickTop="1"/>
    <row r="147" spans="1:3">
      <c r="A147" s="157" t="s">
        <v>487</v>
      </c>
      <c r="B147" s="156"/>
      <c r="C147" s="158"/>
    </row>
    <row r="148" spans="1:3">
      <c r="A148" s="159" t="s">
        <v>85</v>
      </c>
      <c r="B148" s="156"/>
      <c r="C148" s="160"/>
    </row>
  </sheetData>
  <mergeCells count="2">
    <mergeCell ref="A1:F1"/>
    <mergeCell ref="A2:F2"/>
  </mergeCells>
  <pageMargins left="0.7" right="0.7" top="0.75" bottom="0.75" header="0.3" footer="0.3"/>
  <pageSetup scale="62" orientation="portrait" horizontalDpi="4294967293" verticalDpi="72" r:id="rId1"/>
  <rowBreaks count="1" manualBreakCount="1">
    <brk id="75" max="7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"/>
  <sheetViews>
    <sheetView topLeftCell="A82" workbookViewId="0">
      <selection sqref="A1:F2"/>
    </sheetView>
  </sheetViews>
  <sheetFormatPr defaultRowHeight="15"/>
  <cols>
    <col min="2" max="2" width="26" customWidth="1"/>
    <col min="4" max="4" width="12.42578125" customWidth="1"/>
    <col min="5" max="5" width="15.28515625" customWidth="1"/>
    <col min="7" max="7" width="18.28515625" customWidth="1"/>
    <col min="8" max="8" width="18.7109375" customWidth="1"/>
  </cols>
  <sheetData>
    <row r="1" spans="1:8" ht="17.25">
      <c r="A1" s="1985" t="s">
        <v>0</v>
      </c>
      <c r="B1" s="1985"/>
      <c r="C1" s="1985"/>
      <c r="D1" s="1985"/>
      <c r="E1" s="1985"/>
      <c r="F1" s="1985"/>
    </row>
    <row r="2" spans="1:8" ht="17.25">
      <c r="A2" s="1985" t="s">
        <v>1956</v>
      </c>
      <c r="B2" s="1985"/>
      <c r="C2" s="1985"/>
      <c r="D2" s="1985"/>
      <c r="E2" s="1985"/>
      <c r="F2" s="1985"/>
    </row>
    <row r="4" spans="1:8">
      <c r="A4" s="253" t="s">
        <v>7</v>
      </c>
      <c r="B4" s="180" t="s">
        <v>2</v>
      </c>
      <c r="C4" s="223" t="s">
        <v>3</v>
      </c>
      <c r="D4" s="304" t="s">
        <v>10</v>
      </c>
      <c r="E4" s="208" t="s">
        <v>4</v>
      </c>
      <c r="F4" s="304" t="s">
        <v>730</v>
      </c>
      <c r="G4" s="180" t="s">
        <v>25</v>
      </c>
      <c r="H4" s="143"/>
    </row>
    <row r="5" spans="1:8">
      <c r="A5" s="326">
        <v>1</v>
      </c>
      <c r="B5" s="321" t="s">
        <v>699</v>
      </c>
      <c r="C5" s="527" t="s">
        <v>1745</v>
      </c>
      <c r="D5" s="330">
        <v>42279</v>
      </c>
      <c r="E5" s="328">
        <v>102500</v>
      </c>
      <c r="F5" s="478">
        <v>1</v>
      </c>
      <c r="G5" s="477" t="s">
        <v>1351</v>
      </c>
      <c r="H5" s="156"/>
    </row>
    <row r="6" spans="1:8">
      <c r="A6" s="326">
        <f t="shared" ref="A6:A23" si="0">A5+1</f>
        <v>2</v>
      </c>
      <c r="B6" s="321" t="s">
        <v>1044</v>
      </c>
      <c r="C6" s="527" t="s">
        <v>1058</v>
      </c>
      <c r="D6" s="330">
        <v>42286</v>
      </c>
      <c r="E6" s="328">
        <v>502500</v>
      </c>
      <c r="F6" s="478">
        <v>1</v>
      </c>
      <c r="G6" s="477" t="s">
        <v>1348</v>
      </c>
      <c r="H6" s="156"/>
    </row>
    <row r="7" spans="1:8">
      <c r="A7" s="326">
        <f t="shared" si="0"/>
        <v>3</v>
      </c>
      <c r="B7" s="321" t="s">
        <v>968</v>
      </c>
      <c r="C7" s="41" t="s">
        <v>907</v>
      </c>
      <c r="D7" s="330">
        <v>42293</v>
      </c>
      <c r="E7" s="328">
        <v>502500</v>
      </c>
      <c r="F7" s="478">
        <v>1</v>
      </c>
      <c r="G7" s="477" t="s">
        <v>1348</v>
      </c>
      <c r="H7" s="156"/>
    </row>
    <row r="8" spans="1:8">
      <c r="A8" s="326">
        <f t="shared" si="0"/>
        <v>4</v>
      </c>
      <c r="B8" s="321" t="s">
        <v>699</v>
      </c>
      <c r="C8" s="537" t="s">
        <v>1745</v>
      </c>
      <c r="D8" s="396">
        <v>42293</v>
      </c>
      <c r="E8" s="328">
        <v>102500</v>
      </c>
      <c r="F8" s="326">
        <v>1</v>
      </c>
      <c r="G8" s="477" t="s">
        <v>1351</v>
      </c>
      <c r="H8" s="156"/>
    </row>
    <row r="9" spans="1:8">
      <c r="A9" s="326">
        <f t="shared" si="0"/>
        <v>5</v>
      </c>
      <c r="B9" s="321" t="s">
        <v>1678</v>
      </c>
      <c r="C9" s="41" t="s">
        <v>1699</v>
      </c>
      <c r="D9" s="396">
        <v>42298</v>
      </c>
      <c r="E9" s="328">
        <v>202500</v>
      </c>
      <c r="F9" s="326">
        <v>1</v>
      </c>
      <c r="G9" s="477" t="s">
        <v>1349</v>
      </c>
      <c r="H9" s="156"/>
    </row>
    <row r="10" spans="1:8">
      <c r="A10" s="326">
        <f t="shared" si="0"/>
        <v>6</v>
      </c>
      <c r="B10" s="321" t="s">
        <v>234</v>
      </c>
      <c r="C10" s="587">
        <v>913622</v>
      </c>
      <c r="D10" s="396">
        <v>42300</v>
      </c>
      <c r="E10" s="328">
        <v>502500</v>
      </c>
      <c r="F10" s="326">
        <v>1</v>
      </c>
      <c r="G10" s="477" t="s">
        <v>1348</v>
      </c>
      <c r="H10" s="156"/>
    </row>
    <row r="11" spans="1:8">
      <c r="A11" s="326">
        <f t="shared" si="0"/>
        <v>7</v>
      </c>
      <c r="B11" s="321" t="s">
        <v>89</v>
      </c>
      <c r="C11" s="525" t="s">
        <v>90</v>
      </c>
      <c r="D11" s="330">
        <v>42300</v>
      </c>
      <c r="E11" s="328">
        <v>502500</v>
      </c>
      <c r="F11" s="478">
        <v>1</v>
      </c>
      <c r="G11" s="477" t="s">
        <v>1348</v>
      </c>
      <c r="H11" s="156"/>
    </row>
    <row r="12" spans="1:8">
      <c r="A12" s="326">
        <f t="shared" si="0"/>
        <v>8</v>
      </c>
      <c r="B12" s="321" t="s">
        <v>1960</v>
      </c>
      <c r="C12" s="21">
        <v>914013</v>
      </c>
      <c r="D12" s="330">
        <v>42300</v>
      </c>
      <c r="E12" s="328">
        <v>202500</v>
      </c>
      <c r="F12" s="478">
        <v>1</v>
      </c>
      <c r="G12" s="477" t="s">
        <v>1349</v>
      </c>
      <c r="H12" s="156"/>
    </row>
    <row r="13" spans="1:8">
      <c r="A13" s="326">
        <f t="shared" si="0"/>
        <v>9</v>
      </c>
      <c r="B13" s="321" t="s">
        <v>968</v>
      </c>
      <c r="C13" s="41" t="s">
        <v>907</v>
      </c>
      <c r="D13" s="330">
        <v>42300</v>
      </c>
      <c r="E13" s="328">
        <v>202500</v>
      </c>
      <c r="F13" s="478">
        <v>1</v>
      </c>
      <c r="G13" s="477" t="s">
        <v>1349</v>
      </c>
      <c r="H13" s="156"/>
    </row>
    <row r="14" spans="1:8">
      <c r="A14" s="326">
        <f t="shared" si="0"/>
        <v>10</v>
      </c>
      <c r="B14" s="321" t="s">
        <v>1044</v>
      </c>
      <c r="C14" s="527" t="s">
        <v>1058</v>
      </c>
      <c r="D14" s="396">
        <v>42300</v>
      </c>
      <c r="E14" s="328">
        <v>202500</v>
      </c>
      <c r="F14" s="326">
        <v>1</v>
      </c>
      <c r="G14" s="477" t="s">
        <v>1349</v>
      </c>
      <c r="H14" s="156"/>
    </row>
    <row r="15" spans="1:8">
      <c r="A15" s="326">
        <f t="shared" si="0"/>
        <v>11</v>
      </c>
      <c r="B15" s="321" t="s">
        <v>1961</v>
      </c>
      <c r="C15" s="21">
        <v>976160</v>
      </c>
      <c r="D15" s="330">
        <v>42300</v>
      </c>
      <c r="E15" s="328">
        <v>502500</v>
      </c>
      <c r="F15" s="478">
        <v>1</v>
      </c>
      <c r="G15" s="477" t="s">
        <v>1348</v>
      </c>
      <c r="H15" s="156"/>
    </row>
    <row r="16" spans="1:8">
      <c r="A16" s="326">
        <f t="shared" si="0"/>
        <v>12</v>
      </c>
      <c r="B16" s="321" t="s">
        <v>810</v>
      </c>
      <c r="C16" s="21">
        <v>973142</v>
      </c>
      <c r="D16" s="396">
        <v>42303</v>
      </c>
      <c r="E16" s="328">
        <v>605000</v>
      </c>
      <c r="F16" s="326">
        <v>1</v>
      </c>
      <c r="G16" s="477" t="s">
        <v>1693</v>
      </c>
      <c r="H16" s="321"/>
    </row>
    <row r="17" spans="1:8">
      <c r="A17" s="326">
        <f t="shared" si="0"/>
        <v>13</v>
      </c>
      <c r="B17" s="321" t="s">
        <v>52</v>
      </c>
      <c r="C17" s="21">
        <v>976579</v>
      </c>
      <c r="D17" s="396">
        <v>42304</v>
      </c>
      <c r="E17" s="328">
        <v>202500</v>
      </c>
      <c r="F17" s="326">
        <v>1</v>
      </c>
      <c r="G17" s="477" t="s">
        <v>1349</v>
      </c>
      <c r="H17" s="321"/>
    </row>
    <row r="18" spans="1:8">
      <c r="A18" s="326">
        <f t="shared" si="0"/>
        <v>14</v>
      </c>
      <c r="B18" s="321" t="s">
        <v>1304</v>
      </c>
      <c r="C18" s="41" t="s">
        <v>1114</v>
      </c>
      <c r="D18" s="330">
        <v>42305</v>
      </c>
      <c r="E18" s="328">
        <v>52500</v>
      </c>
      <c r="F18" s="478">
        <v>1</v>
      </c>
      <c r="G18" s="477" t="s">
        <v>1350</v>
      </c>
      <c r="H18" s="321"/>
    </row>
    <row r="19" spans="1:8">
      <c r="A19" s="326">
        <f t="shared" si="0"/>
        <v>15</v>
      </c>
      <c r="B19" s="321" t="s">
        <v>49</v>
      </c>
      <c r="C19" s="525" t="s">
        <v>43</v>
      </c>
      <c r="D19" s="330">
        <v>42306</v>
      </c>
      <c r="E19" s="328">
        <v>502500</v>
      </c>
      <c r="F19" s="478">
        <v>1</v>
      </c>
      <c r="G19" s="477" t="s">
        <v>1348</v>
      </c>
      <c r="H19" s="321"/>
    </row>
    <row r="20" spans="1:8">
      <c r="A20" s="326">
        <f t="shared" si="0"/>
        <v>16</v>
      </c>
      <c r="B20" s="321" t="s">
        <v>699</v>
      </c>
      <c r="C20" s="581" t="s">
        <v>1745</v>
      </c>
      <c r="D20" s="494">
        <v>42306</v>
      </c>
      <c r="E20" s="328">
        <v>102500</v>
      </c>
      <c r="F20" s="478">
        <v>1</v>
      </c>
      <c r="G20" s="477" t="s">
        <v>1351</v>
      </c>
      <c r="H20" s="321"/>
    </row>
    <row r="21" spans="1:8">
      <c r="A21" s="326">
        <f t="shared" si="0"/>
        <v>17</v>
      </c>
      <c r="B21" s="321" t="s">
        <v>140</v>
      </c>
      <c r="C21" s="524" t="s">
        <v>159</v>
      </c>
      <c r="D21" s="330">
        <v>42307</v>
      </c>
      <c r="E21" s="328">
        <v>705000</v>
      </c>
      <c r="F21" s="478">
        <v>1</v>
      </c>
      <c r="G21" s="477" t="s">
        <v>1352</v>
      </c>
      <c r="H21" s="321"/>
    </row>
    <row r="22" spans="1:8">
      <c r="A22" s="326">
        <f t="shared" si="0"/>
        <v>18</v>
      </c>
      <c r="B22" s="321" t="s">
        <v>807</v>
      </c>
      <c r="C22" s="525" t="s">
        <v>976</v>
      </c>
      <c r="D22" s="330">
        <v>42307</v>
      </c>
      <c r="E22" s="328">
        <v>102500</v>
      </c>
      <c r="F22" s="478">
        <v>1</v>
      </c>
      <c r="G22" s="477" t="s">
        <v>1351</v>
      </c>
      <c r="H22" s="321"/>
    </row>
    <row r="23" spans="1:8">
      <c r="A23" s="326">
        <f t="shared" si="0"/>
        <v>19</v>
      </c>
      <c r="B23" s="321" t="s">
        <v>893</v>
      </c>
      <c r="C23" s="409">
        <v>101011</v>
      </c>
      <c r="D23" s="330">
        <v>42307</v>
      </c>
      <c r="E23" s="328">
        <v>52500</v>
      </c>
      <c r="F23" s="478">
        <v>1</v>
      </c>
      <c r="G23" s="477" t="s">
        <v>1350</v>
      </c>
      <c r="H23" s="321"/>
    </row>
    <row r="24" spans="1:8">
      <c r="A24" s="248"/>
      <c r="B24" s="248"/>
      <c r="C24" s="248"/>
      <c r="D24" s="248"/>
      <c r="E24" s="248"/>
      <c r="F24" s="248"/>
      <c r="G24" s="427" t="s">
        <v>768</v>
      </c>
      <c r="H24" s="575">
        <f>SUM(E5:E23)</f>
        <v>5852500</v>
      </c>
    </row>
    <row r="26" spans="1:8">
      <c r="A26" s="304" t="s">
        <v>8</v>
      </c>
      <c r="B26" s="304" t="s">
        <v>2</v>
      </c>
      <c r="C26" s="305" t="s">
        <v>3</v>
      </c>
      <c r="D26" s="441" t="s">
        <v>10</v>
      </c>
      <c r="E26" s="442" t="s">
        <v>4</v>
      </c>
      <c r="F26" s="304" t="s">
        <v>730</v>
      </c>
      <c r="G26" s="443" t="s">
        <v>25</v>
      </c>
    </row>
    <row r="27" spans="1:8">
      <c r="A27" s="191">
        <v>1</v>
      </c>
      <c r="B27" s="477" t="s">
        <v>118</v>
      </c>
      <c r="C27" s="41" t="s">
        <v>93</v>
      </c>
      <c r="D27" s="309">
        <v>42263</v>
      </c>
      <c r="E27" s="201">
        <v>11100</v>
      </c>
      <c r="F27" s="324">
        <v>1</v>
      </c>
      <c r="G27" s="213" t="s">
        <v>911</v>
      </c>
    </row>
    <row r="28" spans="1:8">
      <c r="A28" s="191">
        <v>2</v>
      </c>
      <c r="B28" s="321" t="s">
        <v>118</v>
      </c>
      <c r="C28" s="41" t="s">
        <v>93</v>
      </c>
      <c r="D28" s="309">
        <v>42264</v>
      </c>
      <c r="E28" s="201">
        <v>26100</v>
      </c>
      <c r="F28" s="324">
        <v>1</v>
      </c>
      <c r="G28" s="213" t="s">
        <v>1211</v>
      </c>
      <c r="H28" s="143"/>
    </row>
    <row r="29" spans="1:8">
      <c r="A29" s="191">
        <v>3</v>
      </c>
      <c r="B29" s="321" t="s">
        <v>118</v>
      </c>
      <c r="C29" s="41" t="s">
        <v>93</v>
      </c>
      <c r="D29" s="309">
        <v>42264</v>
      </c>
      <c r="E29" s="201">
        <v>11100</v>
      </c>
      <c r="F29" s="324">
        <v>1</v>
      </c>
      <c r="G29" s="213" t="s">
        <v>911</v>
      </c>
      <c r="H29" s="143"/>
    </row>
    <row r="30" spans="1:8">
      <c r="A30" s="191">
        <v>4</v>
      </c>
      <c r="B30" s="477" t="s">
        <v>118</v>
      </c>
      <c r="C30" s="551" t="s">
        <v>93</v>
      </c>
      <c r="D30" s="309">
        <v>42268</v>
      </c>
      <c r="E30" s="201">
        <v>11100</v>
      </c>
      <c r="F30" s="324">
        <v>1</v>
      </c>
      <c r="G30" s="213" t="s">
        <v>911</v>
      </c>
      <c r="H30" s="143"/>
    </row>
    <row r="31" spans="1:8">
      <c r="A31" s="191">
        <v>5</v>
      </c>
      <c r="B31" s="477" t="s">
        <v>118</v>
      </c>
      <c r="C31" s="551" t="s">
        <v>93</v>
      </c>
      <c r="D31" s="309">
        <v>42268</v>
      </c>
      <c r="E31" s="201">
        <v>11100</v>
      </c>
      <c r="F31" s="324">
        <v>1</v>
      </c>
      <c r="G31" s="213" t="s">
        <v>911</v>
      </c>
      <c r="H31" s="143"/>
    </row>
    <row r="32" spans="1:8">
      <c r="A32" s="191">
        <v>6</v>
      </c>
      <c r="B32" s="477" t="s">
        <v>118</v>
      </c>
      <c r="C32" s="41" t="s">
        <v>93</v>
      </c>
      <c r="D32" s="309">
        <v>42268</v>
      </c>
      <c r="E32" s="201">
        <v>51000</v>
      </c>
      <c r="F32" s="324">
        <v>1</v>
      </c>
      <c r="G32" s="213" t="s">
        <v>823</v>
      </c>
      <c r="H32" s="143"/>
    </row>
    <row r="33" spans="1:8">
      <c r="A33" s="191">
        <v>7</v>
      </c>
      <c r="B33" s="477" t="s">
        <v>118</v>
      </c>
      <c r="C33" s="41" t="s">
        <v>93</v>
      </c>
      <c r="D33" s="396">
        <v>42269</v>
      </c>
      <c r="E33" s="201">
        <v>6500</v>
      </c>
      <c r="F33" s="324">
        <v>1</v>
      </c>
      <c r="G33" s="213" t="s">
        <v>1957</v>
      </c>
      <c r="H33" s="143"/>
    </row>
    <row r="34" spans="1:8">
      <c r="A34" s="191">
        <v>8</v>
      </c>
      <c r="B34" s="477" t="s">
        <v>118</v>
      </c>
      <c r="C34" s="529" t="s">
        <v>93</v>
      </c>
      <c r="D34" s="417">
        <v>42272</v>
      </c>
      <c r="E34" s="201">
        <v>22200</v>
      </c>
      <c r="F34" s="324">
        <v>1</v>
      </c>
      <c r="G34" s="213" t="s">
        <v>1958</v>
      </c>
      <c r="H34" s="143"/>
    </row>
    <row r="35" spans="1:8">
      <c r="A35" s="191">
        <v>9</v>
      </c>
      <c r="B35" s="477" t="s">
        <v>118</v>
      </c>
      <c r="C35" s="409" t="s">
        <v>93</v>
      </c>
      <c r="D35" s="417">
        <v>42275</v>
      </c>
      <c r="E35" s="201">
        <v>6500</v>
      </c>
      <c r="F35" s="324">
        <v>1</v>
      </c>
      <c r="G35" s="213" t="s">
        <v>722</v>
      </c>
      <c r="H35" s="143"/>
    </row>
    <row r="36" spans="1:8">
      <c r="A36" s="191">
        <v>10</v>
      </c>
      <c r="B36" s="477" t="s">
        <v>118</v>
      </c>
      <c r="C36" s="409" t="s">
        <v>93</v>
      </c>
      <c r="D36" s="417">
        <v>42275</v>
      </c>
      <c r="E36" s="201">
        <v>11100</v>
      </c>
      <c r="F36" s="324">
        <v>1</v>
      </c>
      <c r="G36" s="213" t="s">
        <v>911</v>
      </c>
      <c r="H36" s="143"/>
    </row>
    <row r="37" spans="1:8">
      <c r="A37" s="191">
        <f>A36+1</f>
        <v>11</v>
      </c>
      <c r="B37" s="477" t="s">
        <v>118</v>
      </c>
      <c r="C37" s="537" t="s">
        <v>93</v>
      </c>
      <c r="D37" s="417">
        <v>42278</v>
      </c>
      <c r="E37" s="201">
        <v>11100</v>
      </c>
      <c r="F37" s="324">
        <v>1</v>
      </c>
      <c r="G37" s="213" t="s">
        <v>911</v>
      </c>
      <c r="H37" s="143"/>
    </row>
    <row r="38" spans="1:8">
      <c r="A38" s="191">
        <f t="shared" ref="A38:A81" si="1">A37+1</f>
        <v>12</v>
      </c>
      <c r="B38" s="477" t="s">
        <v>118</v>
      </c>
      <c r="C38" s="524" t="s">
        <v>93</v>
      </c>
      <c r="D38" s="417">
        <v>42278</v>
      </c>
      <c r="E38" s="201">
        <v>6500</v>
      </c>
      <c r="F38" s="324">
        <v>1</v>
      </c>
      <c r="G38" s="213" t="s">
        <v>1957</v>
      </c>
      <c r="H38" s="143"/>
    </row>
    <row r="39" spans="1:8">
      <c r="A39" s="191">
        <f t="shared" si="1"/>
        <v>13</v>
      </c>
      <c r="B39" s="477" t="s">
        <v>699</v>
      </c>
      <c r="C39" s="21" t="s">
        <v>1745</v>
      </c>
      <c r="D39" s="396">
        <v>42279</v>
      </c>
      <c r="E39" s="201">
        <v>51000</v>
      </c>
      <c r="F39" s="324">
        <v>1</v>
      </c>
      <c r="G39" s="213" t="s">
        <v>823</v>
      </c>
      <c r="H39" s="143"/>
    </row>
    <row r="40" spans="1:8">
      <c r="A40" s="191">
        <f t="shared" si="1"/>
        <v>14</v>
      </c>
      <c r="B40" s="477" t="s">
        <v>699</v>
      </c>
      <c r="C40" s="524" t="s">
        <v>1745</v>
      </c>
      <c r="D40" s="417">
        <v>42279</v>
      </c>
      <c r="E40" s="201">
        <v>11600</v>
      </c>
      <c r="F40" s="324">
        <v>1</v>
      </c>
      <c r="G40" s="213" t="s">
        <v>892</v>
      </c>
      <c r="H40" s="143"/>
    </row>
    <row r="41" spans="1:8">
      <c r="A41" s="191">
        <f t="shared" si="1"/>
        <v>15</v>
      </c>
      <c r="B41" s="477" t="s">
        <v>699</v>
      </c>
      <c r="C41" s="524" t="s">
        <v>1745</v>
      </c>
      <c r="D41" s="417">
        <v>42279</v>
      </c>
      <c r="E41" s="201">
        <v>51000</v>
      </c>
      <c r="F41" s="324">
        <v>1</v>
      </c>
      <c r="G41" s="213" t="s">
        <v>787</v>
      </c>
      <c r="H41" s="143"/>
    </row>
    <row r="42" spans="1:8">
      <c r="A42" s="191">
        <f t="shared" si="1"/>
        <v>16</v>
      </c>
      <c r="B42" s="477" t="s">
        <v>699</v>
      </c>
      <c r="C42" s="524" t="s">
        <v>1745</v>
      </c>
      <c r="D42" s="417">
        <v>42279</v>
      </c>
      <c r="E42" s="201">
        <v>6500</v>
      </c>
      <c r="F42" s="324">
        <v>1</v>
      </c>
      <c r="G42" s="213" t="s">
        <v>797</v>
      </c>
      <c r="H42" s="143"/>
    </row>
    <row r="43" spans="1:8">
      <c r="A43" s="191">
        <f t="shared" si="1"/>
        <v>17</v>
      </c>
      <c r="B43" s="477" t="s">
        <v>699</v>
      </c>
      <c r="C43" s="41" t="s">
        <v>1745</v>
      </c>
      <c r="D43" s="417">
        <v>42279</v>
      </c>
      <c r="E43" s="201">
        <v>11600</v>
      </c>
      <c r="F43" s="324">
        <v>1</v>
      </c>
      <c r="G43" s="213" t="s">
        <v>892</v>
      </c>
      <c r="H43" s="143"/>
    </row>
    <row r="44" spans="1:8">
      <c r="A44" s="191">
        <f t="shared" si="1"/>
        <v>18</v>
      </c>
      <c r="B44" s="477" t="s">
        <v>118</v>
      </c>
      <c r="C44" s="41" t="s">
        <v>93</v>
      </c>
      <c r="D44" s="417">
        <v>42282</v>
      </c>
      <c r="E44" s="201">
        <v>22400</v>
      </c>
      <c r="F44" s="324">
        <v>1</v>
      </c>
      <c r="G44" s="213" t="s">
        <v>1958</v>
      </c>
      <c r="H44" s="143"/>
    </row>
    <row r="45" spans="1:8">
      <c r="A45" s="191">
        <f t="shared" si="1"/>
        <v>19</v>
      </c>
      <c r="B45" s="477" t="s">
        <v>699</v>
      </c>
      <c r="C45" s="41" t="s">
        <v>1745</v>
      </c>
      <c r="D45" s="417">
        <v>42284</v>
      </c>
      <c r="E45" s="201">
        <v>21000</v>
      </c>
      <c r="F45" s="324">
        <v>1</v>
      </c>
      <c r="G45" s="213" t="s">
        <v>880</v>
      </c>
      <c r="H45" s="143"/>
    </row>
    <row r="46" spans="1:8">
      <c r="A46" s="191">
        <f t="shared" si="1"/>
        <v>20</v>
      </c>
      <c r="B46" s="477" t="s">
        <v>118</v>
      </c>
      <c r="C46" s="524" t="s">
        <v>93</v>
      </c>
      <c r="D46" s="417">
        <v>42284</v>
      </c>
      <c r="E46" s="201">
        <v>11200</v>
      </c>
      <c r="F46" s="324">
        <v>1</v>
      </c>
      <c r="G46" s="213" t="s">
        <v>911</v>
      </c>
      <c r="H46" s="143"/>
    </row>
    <row r="47" spans="1:8">
      <c r="A47" s="191">
        <f t="shared" si="1"/>
        <v>21</v>
      </c>
      <c r="B47" s="477" t="s">
        <v>118</v>
      </c>
      <c r="C47" s="524" t="s">
        <v>93</v>
      </c>
      <c r="D47" s="417">
        <v>42285</v>
      </c>
      <c r="E47" s="201">
        <v>11600</v>
      </c>
      <c r="F47" s="324">
        <v>1</v>
      </c>
      <c r="G47" s="213" t="s">
        <v>892</v>
      </c>
      <c r="H47" s="143"/>
    </row>
    <row r="48" spans="1:8">
      <c r="A48" s="191">
        <f t="shared" si="1"/>
        <v>22</v>
      </c>
      <c r="B48" s="477" t="s">
        <v>118</v>
      </c>
      <c r="C48" s="41" t="s">
        <v>93</v>
      </c>
      <c r="D48" s="417">
        <v>42285</v>
      </c>
      <c r="E48" s="201">
        <v>6500</v>
      </c>
      <c r="F48" s="324">
        <v>1</v>
      </c>
      <c r="G48" s="213" t="s">
        <v>1957</v>
      </c>
      <c r="H48" s="143"/>
    </row>
    <row r="49" spans="1:8">
      <c r="A49" s="191">
        <f t="shared" si="1"/>
        <v>23</v>
      </c>
      <c r="B49" s="477" t="s">
        <v>118</v>
      </c>
      <c r="C49" s="41" t="s">
        <v>93</v>
      </c>
      <c r="D49" s="417">
        <v>42285</v>
      </c>
      <c r="E49" s="201">
        <v>11200</v>
      </c>
      <c r="F49" s="324">
        <v>1</v>
      </c>
      <c r="G49" s="213" t="s">
        <v>911</v>
      </c>
      <c r="H49" s="143"/>
    </row>
    <row r="50" spans="1:8">
      <c r="A50" s="191">
        <f t="shared" si="1"/>
        <v>24</v>
      </c>
      <c r="B50" s="477" t="s">
        <v>118</v>
      </c>
      <c r="C50" s="524" t="s">
        <v>93</v>
      </c>
      <c r="D50" s="417">
        <v>42287</v>
      </c>
      <c r="E50" s="201">
        <v>11200</v>
      </c>
      <c r="F50" s="324">
        <v>1</v>
      </c>
      <c r="G50" s="213" t="s">
        <v>911</v>
      </c>
      <c r="H50" s="143"/>
    </row>
    <row r="51" spans="1:8">
      <c r="A51" s="191">
        <f t="shared" si="1"/>
        <v>25</v>
      </c>
      <c r="B51" s="477" t="s">
        <v>968</v>
      </c>
      <c r="C51" s="41" t="s">
        <v>907</v>
      </c>
      <c r="D51" s="417">
        <v>42293</v>
      </c>
      <c r="E51" s="201">
        <v>100500</v>
      </c>
      <c r="F51" s="324">
        <v>1</v>
      </c>
      <c r="G51" s="213" t="s">
        <v>1962</v>
      </c>
      <c r="H51" s="143"/>
    </row>
    <row r="52" spans="1:8">
      <c r="A52" s="191">
        <f t="shared" si="1"/>
        <v>26</v>
      </c>
      <c r="B52" s="477" t="s">
        <v>968</v>
      </c>
      <c r="C52" s="537">
        <v>901056</v>
      </c>
      <c r="D52" s="417">
        <v>42293</v>
      </c>
      <c r="E52" s="201">
        <v>100000</v>
      </c>
      <c r="F52" s="324">
        <v>1</v>
      </c>
      <c r="G52" s="213" t="s">
        <v>732</v>
      </c>
      <c r="H52" s="143"/>
    </row>
    <row r="53" spans="1:8">
      <c r="A53" s="191">
        <f t="shared" si="1"/>
        <v>27</v>
      </c>
      <c r="B53" s="477" t="s">
        <v>699</v>
      </c>
      <c r="C53" s="537" t="s">
        <v>1745</v>
      </c>
      <c r="D53" s="417">
        <v>42293</v>
      </c>
      <c r="E53" s="201">
        <v>21000</v>
      </c>
      <c r="F53" s="324">
        <v>1</v>
      </c>
      <c r="G53" s="213" t="s">
        <v>880</v>
      </c>
      <c r="H53" s="143"/>
    </row>
    <row r="54" spans="1:8">
      <c r="A54" s="191">
        <f t="shared" si="1"/>
        <v>28</v>
      </c>
      <c r="B54" s="477" t="s">
        <v>699</v>
      </c>
      <c r="C54" s="41" t="s">
        <v>1745</v>
      </c>
      <c r="D54" s="417">
        <v>42293</v>
      </c>
      <c r="E54" s="201">
        <v>11600</v>
      </c>
      <c r="F54" s="324">
        <v>1</v>
      </c>
      <c r="G54" s="213" t="s">
        <v>892</v>
      </c>
      <c r="H54" s="143"/>
    </row>
    <row r="55" spans="1:8">
      <c r="A55" s="191">
        <f t="shared" si="1"/>
        <v>29</v>
      </c>
      <c r="B55" s="477" t="s">
        <v>699</v>
      </c>
      <c r="C55" s="41" t="s">
        <v>1745</v>
      </c>
      <c r="D55" s="417">
        <v>42293</v>
      </c>
      <c r="E55" s="201">
        <v>11600</v>
      </c>
      <c r="F55" s="324">
        <v>1</v>
      </c>
      <c r="G55" s="213" t="s">
        <v>892</v>
      </c>
      <c r="H55" s="143"/>
    </row>
    <row r="56" spans="1:8">
      <c r="A56" s="191">
        <f t="shared" si="1"/>
        <v>30</v>
      </c>
      <c r="B56" s="477" t="s">
        <v>138</v>
      </c>
      <c r="C56" s="41" t="s">
        <v>137</v>
      </c>
      <c r="D56" s="417">
        <v>42297</v>
      </c>
      <c r="E56" s="201">
        <v>51000</v>
      </c>
      <c r="F56" s="324">
        <v>1</v>
      </c>
      <c r="G56" s="213" t="s">
        <v>787</v>
      </c>
      <c r="H56" s="143"/>
    </row>
    <row r="57" spans="1:8">
      <c r="A57" s="191">
        <f t="shared" si="1"/>
        <v>31</v>
      </c>
      <c r="B57" s="477" t="s">
        <v>138</v>
      </c>
      <c r="C57" s="41" t="s">
        <v>137</v>
      </c>
      <c r="D57" s="417">
        <v>42297</v>
      </c>
      <c r="E57" s="201">
        <v>26500</v>
      </c>
      <c r="F57" s="324">
        <v>1</v>
      </c>
      <c r="G57" s="213" t="s">
        <v>733</v>
      </c>
      <c r="H57" s="143"/>
    </row>
    <row r="58" spans="1:8">
      <c r="A58" s="191">
        <f t="shared" si="1"/>
        <v>32</v>
      </c>
      <c r="B58" s="477" t="s">
        <v>699</v>
      </c>
      <c r="C58" s="409" t="s">
        <v>1745</v>
      </c>
      <c r="D58" s="417">
        <v>42298</v>
      </c>
      <c r="E58" s="201">
        <v>51000</v>
      </c>
      <c r="F58" s="324">
        <v>1</v>
      </c>
      <c r="G58" s="213" t="s">
        <v>823</v>
      </c>
      <c r="H58" s="143"/>
    </row>
    <row r="59" spans="1:8">
      <c r="A59" s="191">
        <f t="shared" si="1"/>
        <v>33</v>
      </c>
      <c r="B59" s="477" t="s">
        <v>699</v>
      </c>
      <c r="C59" s="409" t="s">
        <v>1745</v>
      </c>
      <c r="D59" s="417">
        <v>42298</v>
      </c>
      <c r="E59" s="201">
        <v>11600</v>
      </c>
      <c r="F59" s="324">
        <v>1</v>
      </c>
      <c r="G59" s="213" t="s">
        <v>892</v>
      </c>
      <c r="H59" s="143"/>
    </row>
    <row r="60" spans="1:8">
      <c r="A60" s="191">
        <f t="shared" si="1"/>
        <v>34</v>
      </c>
      <c r="B60" s="477" t="s">
        <v>970</v>
      </c>
      <c r="C60" s="551" t="s">
        <v>969</v>
      </c>
      <c r="D60" s="417">
        <v>42298</v>
      </c>
      <c r="E60" s="201">
        <v>26500</v>
      </c>
      <c r="F60" s="324">
        <v>1</v>
      </c>
      <c r="G60" s="213" t="s">
        <v>733</v>
      </c>
      <c r="H60" s="143"/>
    </row>
    <row r="61" spans="1:8">
      <c r="A61" s="191">
        <f t="shared" si="1"/>
        <v>35</v>
      </c>
      <c r="B61" s="477" t="s">
        <v>1934</v>
      </c>
      <c r="C61" s="524" t="s">
        <v>31</v>
      </c>
      <c r="D61" s="417">
        <v>42300</v>
      </c>
      <c r="E61" s="201">
        <v>100000</v>
      </c>
      <c r="F61" s="324">
        <v>1</v>
      </c>
      <c r="G61" s="213" t="s">
        <v>1963</v>
      </c>
      <c r="H61" s="143"/>
    </row>
    <row r="62" spans="1:8">
      <c r="A62" s="191">
        <f t="shared" si="1"/>
        <v>36</v>
      </c>
      <c r="B62" s="477" t="s">
        <v>89</v>
      </c>
      <c r="C62" s="21">
        <v>898343</v>
      </c>
      <c r="D62" s="396">
        <v>42300</v>
      </c>
      <c r="E62" s="201">
        <v>51000</v>
      </c>
      <c r="F62" s="324">
        <v>1</v>
      </c>
      <c r="G62" s="213" t="s">
        <v>787</v>
      </c>
      <c r="H62" s="143"/>
    </row>
    <row r="63" spans="1:8">
      <c r="A63" s="191">
        <f t="shared" si="1"/>
        <v>37</v>
      </c>
      <c r="B63" s="477" t="s">
        <v>89</v>
      </c>
      <c r="C63" s="41" t="s">
        <v>90</v>
      </c>
      <c r="D63" s="417">
        <v>42300</v>
      </c>
      <c r="E63" s="201">
        <v>51000</v>
      </c>
      <c r="F63" s="324">
        <v>1</v>
      </c>
      <c r="G63" s="213" t="s">
        <v>1964</v>
      </c>
      <c r="H63" s="143"/>
    </row>
    <row r="64" spans="1:8">
      <c r="A64" s="191">
        <f t="shared" si="1"/>
        <v>38</v>
      </c>
      <c r="B64" s="477" t="s">
        <v>89</v>
      </c>
      <c r="C64" s="41" t="s">
        <v>90</v>
      </c>
      <c r="D64" s="417">
        <v>42300</v>
      </c>
      <c r="E64" s="201">
        <v>51000</v>
      </c>
      <c r="F64" s="324">
        <v>1</v>
      </c>
      <c r="G64" s="213" t="s">
        <v>823</v>
      </c>
      <c r="H64" s="143"/>
    </row>
    <row r="65" spans="1:8">
      <c r="A65" s="191">
        <f t="shared" si="1"/>
        <v>39</v>
      </c>
      <c r="B65" s="477" t="s">
        <v>89</v>
      </c>
      <c r="C65" s="41" t="s">
        <v>90</v>
      </c>
      <c r="D65" s="417">
        <v>42300</v>
      </c>
      <c r="E65" s="201">
        <v>51000</v>
      </c>
      <c r="F65" s="324">
        <v>1</v>
      </c>
      <c r="G65" s="213" t="s">
        <v>960</v>
      </c>
      <c r="H65" s="143"/>
    </row>
    <row r="66" spans="1:8">
      <c r="A66" s="191">
        <f t="shared" si="1"/>
        <v>40</v>
      </c>
      <c r="B66" s="477" t="s">
        <v>89</v>
      </c>
      <c r="C66" s="41" t="s">
        <v>90</v>
      </c>
      <c r="D66" s="417">
        <v>42300</v>
      </c>
      <c r="E66" s="201">
        <v>26500</v>
      </c>
      <c r="F66" s="324">
        <v>1</v>
      </c>
      <c r="G66" s="213" t="s">
        <v>733</v>
      </c>
      <c r="H66" s="143"/>
    </row>
    <row r="67" spans="1:8">
      <c r="A67" s="191">
        <f t="shared" si="1"/>
        <v>41</v>
      </c>
      <c r="B67" s="477" t="s">
        <v>968</v>
      </c>
      <c r="C67" s="537">
        <v>901056</v>
      </c>
      <c r="D67" s="417">
        <v>42300</v>
      </c>
      <c r="E67" s="201">
        <v>51000</v>
      </c>
      <c r="F67" s="324">
        <v>1</v>
      </c>
      <c r="G67" s="213" t="s">
        <v>823</v>
      </c>
      <c r="H67" s="143"/>
    </row>
    <row r="68" spans="1:8">
      <c r="A68" s="191">
        <f t="shared" si="1"/>
        <v>42</v>
      </c>
      <c r="B68" s="477" t="s">
        <v>893</v>
      </c>
      <c r="C68" s="409">
        <v>101011</v>
      </c>
      <c r="D68" s="417">
        <v>42303</v>
      </c>
      <c r="E68" s="201">
        <v>11000</v>
      </c>
      <c r="F68" s="324">
        <v>1</v>
      </c>
      <c r="G68" s="213" t="s">
        <v>965</v>
      </c>
      <c r="H68" s="143"/>
    </row>
    <row r="69" spans="1:8">
      <c r="A69" s="191">
        <f t="shared" si="1"/>
        <v>43</v>
      </c>
      <c r="B69" s="477" t="s">
        <v>308</v>
      </c>
      <c r="C69" s="41" t="s">
        <v>154</v>
      </c>
      <c r="D69" s="417">
        <v>42303</v>
      </c>
      <c r="E69" s="201">
        <v>51000</v>
      </c>
      <c r="F69" s="324">
        <v>1</v>
      </c>
      <c r="G69" s="213" t="s">
        <v>879</v>
      </c>
      <c r="H69" s="143"/>
    </row>
    <row r="70" spans="1:8">
      <c r="A70" s="191">
        <f t="shared" si="1"/>
        <v>44</v>
      </c>
      <c r="B70" s="477" t="s">
        <v>308</v>
      </c>
      <c r="C70" s="41" t="s">
        <v>154</v>
      </c>
      <c r="D70" s="417">
        <v>42303</v>
      </c>
      <c r="E70" s="201">
        <v>11000</v>
      </c>
      <c r="F70" s="324">
        <v>1</v>
      </c>
      <c r="G70" s="213" t="s">
        <v>1238</v>
      </c>
      <c r="H70" s="143"/>
    </row>
    <row r="71" spans="1:8">
      <c r="A71" s="191">
        <f t="shared" si="1"/>
        <v>45</v>
      </c>
      <c r="B71" s="477" t="s">
        <v>1787</v>
      </c>
      <c r="C71" s="524" t="s">
        <v>1030</v>
      </c>
      <c r="D71" s="417">
        <v>42303</v>
      </c>
      <c r="E71" s="201">
        <v>51000</v>
      </c>
      <c r="F71" s="324">
        <v>1</v>
      </c>
      <c r="G71" s="213" t="s">
        <v>787</v>
      </c>
      <c r="H71" s="143"/>
    </row>
    <row r="72" spans="1:8">
      <c r="A72" s="191">
        <f t="shared" si="1"/>
        <v>46</v>
      </c>
      <c r="B72" s="477" t="s">
        <v>360</v>
      </c>
      <c r="C72" s="41" t="s">
        <v>361</v>
      </c>
      <c r="D72" s="417">
        <v>42304</v>
      </c>
      <c r="E72" s="201">
        <v>72000</v>
      </c>
      <c r="F72" s="324">
        <v>1</v>
      </c>
      <c r="G72" s="213" t="s">
        <v>1972</v>
      </c>
      <c r="H72" s="143"/>
    </row>
    <row r="73" spans="1:8">
      <c r="A73" s="191">
        <f t="shared" si="1"/>
        <v>47</v>
      </c>
      <c r="B73" s="477" t="s">
        <v>360</v>
      </c>
      <c r="C73" s="41" t="s">
        <v>361</v>
      </c>
      <c r="D73" s="417">
        <v>42304</v>
      </c>
      <c r="E73" s="201">
        <v>21000</v>
      </c>
      <c r="F73" s="324">
        <v>1</v>
      </c>
      <c r="G73" s="213" t="s">
        <v>880</v>
      </c>
      <c r="H73" s="143"/>
    </row>
    <row r="74" spans="1:8">
      <c r="A74" s="191">
        <f t="shared" si="1"/>
        <v>48</v>
      </c>
      <c r="B74" s="477" t="s">
        <v>360</v>
      </c>
      <c r="C74" s="41" t="s">
        <v>361</v>
      </c>
      <c r="D74" s="417">
        <v>42304</v>
      </c>
      <c r="E74" s="201">
        <v>21000</v>
      </c>
      <c r="F74" s="324">
        <v>1</v>
      </c>
      <c r="G74" s="213" t="s">
        <v>880</v>
      </c>
      <c r="H74" s="143"/>
    </row>
    <row r="75" spans="1:8">
      <c r="A75" s="191">
        <f t="shared" si="1"/>
        <v>49</v>
      </c>
      <c r="B75" s="477" t="s">
        <v>360</v>
      </c>
      <c r="C75" s="41" t="s">
        <v>361</v>
      </c>
      <c r="D75" s="417">
        <v>42304</v>
      </c>
      <c r="E75" s="201">
        <v>21000</v>
      </c>
      <c r="F75" s="324">
        <v>1</v>
      </c>
      <c r="G75" s="213" t="s">
        <v>880</v>
      </c>
      <c r="H75" s="143"/>
    </row>
    <row r="76" spans="1:8">
      <c r="A76" s="191">
        <f t="shared" si="1"/>
        <v>50</v>
      </c>
      <c r="B76" s="477" t="s">
        <v>360</v>
      </c>
      <c r="C76" s="41" t="s">
        <v>361</v>
      </c>
      <c r="D76" s="417">
        <v>42304</v>
      </c>
      <c r="E76" s="201">
        <v>21000</v>
      </c>
      <c r="F76" s="324">
        <v>1</v>
      </c>
      <c r="G76" s="213" t="s">
        <v>880</v>
      </c>
      <c r="H76" s="143"/>
    </row>
    <row r="77" spans="1:8">
      <c r="A77" s="191">
        <f t="shared" si="1"/>
        <v>51</v>
      </c>
      <c r="B77" s="477" t="s">
        <v>138</v>
      </c>
      <c r="C77" s="537">
        <v>897091</v>
      </c>
      <c r="D77" s="417">
        <v>42304</v>
      </c>
      <c r="E77" s="201">
        <v>11500</v>
      </c>
      <c r="F77" s="324">
        <v>1</v>
      </c>
      <c r="G77" s="213" t="s">
        <v>715</v>
      </c>
      <c r="H77" s="143"/>
    </row>
    <row r="78" spans="1:8">
      <c r="A78" s="191">
        <f t="shared" si="1"/>
        <v>52</v>
      </c>
      <c r="B78" s="477" t="s">
        <v>138</v>
      </c>
      <c r="C78" s="524" t="s">
        <v>137</v>
      </c>
      <c r="D78" s="417">
        <v>42304</v>
      </c>
      <c r="E78" s="201">
        <v>11500</v>
      </c>
      <c r="F78" s="324">
        <v>1</v>
      </c>
      <c r="G78" s="213" t="s">
        <v>911</v>
      </c>
      <c r="H78" s="143"/>
    </row>
    <row r="79" spans="1:8">
      <c r="A79" s="191">
        <f t="shared" si="1"/>
        <v>53</v>
      </c>
      <c r="B79" s="477" t="s">
        <v>968</v>
      </c>
      <c r="C79" s="537">
        <v>901056</v>
      </c>
      <c r="D79" s="417">
        <v>42305</v>
      </c>
      <c r="E79" s="201">
        <v>51000</v>
      </c>
      <c r="F79" s="324">
        <v>1</v>
      </c>
      <c r="G79" s="213" t="s">
        <v>787</v>
      </c>
      <c r="H79" s="143"/>
    </row>
    <row r="80" spans="1:8">
      <c r="A80" s="191">
        <f t="shared" si="1"/>
        <v>54</v>
      </c>
      <c r="B80" s="477" t="s">
        <v>1787</v>
      </c>
      <c r="C80" s="524" t="s">
        <v>1030</v>
      </c>
      <c r="D80" s="417">
        <v>42307</v>
      </c>
      <c r="E80" s="201">
        <v>26500</v>
      </c>
      <c r="F80" s="324">
        <v>1</v>
      </c>
      <c r="G80" s="213" t="s">
        <v>1212</v>
      </c>
      <c r="H80" s="143"/>
    </row>
    <row r="81" spans="1:8">
      <c r="A81" s="191">
        <f t="shared" si="1"/>
        <v>55</v>
      </c>
      <c r="B81" s="477" t="s">
        <v>699</v>
      </c>
      <c r="C81" s="41" t="s">
        <v>1745</v>
      </c>
      <c r="D81" s="417">
        <v>42307</v>
      </c>
      <c r="E81" s="201">
        <v>11600</v>
      </c>
      <c r="F81" s="324">
        <v>1</v>
      </c>
      <c r="G81" s="213" t="s">
        <v>892</v>
      </c>
      <c r="H81" s="143"/>
    </row>
    <row r="82" spans="1:8">
      <c r="A82" s="191"/>
      <c r="B82" s="477"/>
      <c r="C82" s="41"/>
      <c r="D82" s="417"/>
      <c r="E82" s="201"/>
      <c r="F82" s="324"/>
      <c r="G82" s="213"/>
      <c r="H82" s="143"/>
    </row>
    <row r="83" spans="1:8" ht="15.75" thickBot="1">
      <c r="A83" s="194"/>
      <c r="B83" s="184"/>
      <c r="C83" s="185"/>
      <c r="D83" s="410"/>
      <c r="E83" s="186"/>
      <c r="F83" s="183"/>
      <c r="G83" s="167" t="s">
        <v>647</v>
      </c>
      <c r="H83" s="399">
        <f>SUM(E27:E82)</f>
        <v>1597100</v>
      </c>
    </row>
    <row r="84" spans="1:8" ht="15.75" thickTop="1"/>
    <row r="85" spans="1:8">
      <c r="A85" s="461" t="s">
        <v>6</v>
      </c>
      <c r="B85" s="140" t="s">
        <v>2</v>
      </c>
      <c r="C85" s="224" t="s">
        <v>3</v>
      </c>
      <c r="D85" s="461" t="s">
        <v>10</v>
      </c>
      <c r="E85" s="461" t="s">
        <v>4</v>
      </c>
      <c r="F85" s="180" t="s">
        <v>193</v>
      </c>
      <c r="G85" s="180" t="s">
        <v>25</v>
      </c>
      <c r="H85" s="193"/>
    </row>
    <row r="86" spans="1:8">
      <c r="A86" s="191">
        <v>1</v>
      </c>
      <c r="B86" s="34" t="s">
        <v>727</v>
      </c>
      <c r="C86" s="475">
        <v>821944</v>
      </c>
      <c r="D86" s="396">
        <v>42286</v>
      </c>
      <c r="E86" s="408">
        <v>3880200</v>
      </c>
      <c r="F86" s="21">
        <v>2</v>
      </c>
      <c r="G86" t="s">
        <v>1965</v>
      </c>
      <c r="H86" s="193"/>
    </row>
    <row r="87" spans="1:8">
      <c r="A87" s="191">
        <f>A86+1</f>
        <v>2</v>
      </c>
      <c r="B87" s="34" t="s">
        <v>1360</v>
      </c>
      <c r="C87" s="475">
        <v>911095</v>
      </c>
      <c r="D87" s="396">
        <v>42306</v>
      </c>
      <c r="E87" s="408">
        <v>672500</v>
      </c>
      <c r="F87" s="21">
        <v>2</v>
      </c>
      <c r="G87" t="s">
        <v>1966</v>
      </c>
      <c r="H87" s="193"/>
    </row>
    <row r="88" spans="1:8" ht="15.75" thickBot="1">
      <c r="A88" s="248"/>
      <c r="B88" s="248"/>
      <c r="C88" s="248"/>
      <c r="D88" s="248"/>
      <c r="E88" s="248"/>
      <c r="F88" s="248"/>
      <c r="G88" s="427" t="s">
        <v>768</v>
      </c>
      <c r="H88" s="188">
        <f>SUM(E86:E87)</f>
        <v>4552700</v>
      </c>
    </row>
    <row r="89" spans="1:8" ht="15.75" thickTop="1"/>
    <row r="90" spans="1:8">
      <c r="A90" s="303" t="s">
        <v>9</v>
      </c>
      <c r="B90" s="304" t="s">
        <v>2</v>
      </c>
      <c r="C90" s="305" t="s">
        <v>3</v>
      </c>
      <c r="D90" s="304" t="s">
        <v>10</v>
      </c>
      <c r="E90" s="304" t="s">
        <v>4</v>
      </c>
      <c r="F90" s="304" t="s">
        <v>193</v>
      </c>
      <c r="G90" s="304" t="s">
        <v>5</v>
      </c>
    </row>
    <row r="91" spans="1:8">
      <c r="A91" s="475">
        <v>1</v>
      </c>
      <c r="B91" s="34" t="s">
        <v>1356</v>
      </c>
      <c r="C91" s="21">
        <v>920892</v>
      </c>
      <c r="D91" s="494">
        <v>42297</v>
      </c>
      <c r="E91" s="500">
        <v>145100</v>
      </c>
      <c r="F91" s="475">
        <v>1</v>
      </c>
      <c r="G91" s="34" t="s">
        <v>1959</v>
      </c>
    </row>
    <row r="92" spans="1:8" ht="15.75" thickBot="1">
      <c r="A92" s="248"/>
      <c r="B92" s="248"/>
      <c r="C92" s="248"/>
      <c r="D92" s="248"/>
      <c r="E92" s="248"/>
      <c r="F92" s="248"/>
      <c r="G92" s="427" t="s">
        <v>647</v>
      </c>
      <c r="H92" s="188">
        <f>SUM(E91:E91)</f>
        <v>145100</v>
      </c>
    </row>
    <row r="93" spans="1:8" ht="15.75" thickTop="1"/>
    <row r="94" spans="1:8">
      <c r="A94" s="461" t="s">
        <v>1470</v>
      </c>
      <c r="B94" s="140" t="s">
        <v>2</v>
      </c>
      <c r="C94" s="224" t="s">
        <v>3</v>
      </c>
      <c r="D94" s="461" t="s">
        <v>10</v>
      </c>
      <c r="E94" s="461" t="s">
        <v>4</v>
      </c>
      <c r="F94" s="180" t="s">
        <v>193</v>
      </c>
      <c r="G94" s="180" t="s">
        <v>25</v>
      </c>
    </row>
    <row r="95" spans="1:8">
      <c r="A95" s="196">
        <v>1</v>
      </c>
      <c r="B95" s="235" t="s">
        <v>231</v>
      </c>
      <c r="C95" s="293" t="s">
        <v>232</v>
      </c>
      <c r="D95" s="397">
        <v>42305</v>
      </c>
      <c r="E95" s="563">
        <v>715000</v>
      </c>
      <c r="F95" s="179">
        <v>1</v>
      </c>
      <c r="G95" s="564" t="s">
        <v>1471</v>
      </c>
      <c r="H95" s="193"/>
    </row>
    <row r="96" spans="1:8" ht="15.75" thickBot="1">
      <c r="B96" s="48"/>
      <c r="G96" s="440" t="s">
        <v>768</v>
      </c>
      <c r="H96" s="188">
        <f>SUM(E95)</f>
        <v>715000</v>
      </c>
    </row>
    <row r="97" spans="1:8" ht="15.75" thickTop="1"/>
    <row r="98" spans="1:8">
      <c r="A98" s="461" t="s">
        <v>1578</v>
      </c>
      <c r="B98" s="140" t="s">
        <v>2</v>
      </c>
      <c r="C98" s="224" t="s">
        <v>3</v>
      </c>
      <c r="D98" s="461" t="s">
        <v>10</v>
      </c>
      <c r="E98" s="461" t="s">
        <v>4</v>
      </c>
      <c r="F98" s="180" t="s">
        <v>193</v>
      </c>
      <c r="G98" s="180" t="s">
        <v>25</v>
      </c>
    </row>
    <row r="99" spans="1:8">
      <c r="A99" s="196">
        <v>1</v>
      </c>
      <c r="B99" s="235" t="s">
        <v>1248</v>
      </c>
      <c r="C99" s="567" t="s">
        <v>1249</v>
      </c>
      <c r="D99" s="397">
        <v>42303</v>
      </c>
      <c r="E99" s="563">
        <v>560000</v>
      </c>
      <c r="F99" s="179">
        <v>1</v>
      </c>
      <c r="G99" s="564" t="s">
        <v>1579</v>
      </c>
      <c r="H99" s="193"/>
    </row>
    <row r="100" spans="1:8" ht="15.75" thickBot="1">
      <c r="B100" s="48"/>
      <c r="G100" s="440" t="s">
        <v>768</v>
      </c>
      <c r="H100" s="188">
        <f>SUM(E99)</f>
        <v>560000</v>
      </c>
    </row>
    <row r="101" spans="1:8" ht="15.75" thickTop="1"/>
    <row r="102" spans="1:8">
      <c r="A102" s="461" t="s">
        <v>1370</v>
      </c>
      <c r="B102" s="140" t="s">
        <v>2</v>
      </c>
      <c r="C102" s="224" t="s">
        <v>3</v>
      </c>
      <c r="D102" s="461"/>
      <c r="E102" s="461" t="s">
        <v>4</v>
      </c>
      <c r="F102" s="180" t="s">
        <v>193</v>
      </c>
      <c r="G102" s="180" t="s">
        <v>25</v>
      </c>
    </row>
    <row r="103" spans="1:8" ht="15.75" thickBot="1">
      <c r="A103" s="196">
        <v>1</v>
      </c>
      <c r="B103" s="235" t="s">
        <v>1248</v>
      </c>
      <c r="C103" s="567" t="s">
        <v>1249</v>
      </c>
      <c r="D103" s="397">
        <v>42303</v>
      </c>
      <c r="E103" s="563">
        <v>490000</v>
      </c>
      <c r="F103" s="179">
        <v>1</v>
      </c>
      <c r="G103" s="564" t="s">
        <v>1697</v>
      </c>
      <c r="H103" s="188">
        <f>SUM(E103)</f>
        <v>490000</v>
      </c>
    </row>
    <row r="104" spans="1:8" ht="15.75" thickTop="1"/>
    <row r="109" spans="1:8">
      <c r="A109" s="157" t="s">
        <v>487</v>
      </c>
      <c r="B109" s="156"/>
      <c r="C109" s="158"/>
      <c r="E109" s="592" t="s">
        <v>1971</v>
      </c>
    </row>
    <row r="110" spans="1:8">
      <c r="A110" s="159" t="s">
        <v>85</v>
      </c>
      <c r="B110" s="156"/>
      <c r="C110" s="160"/>
      <c r="E110" s="593" t="s">
        <v>1970</v>
      </c>
    </row>
  </sheetData>
  <mergeCells count="2">
    <mergeCell ref="A1:F1"/>
    <mergeCell ref="A2:F2"/>
  </mergeCells>
  <pageMargins left="0.7" right="0.7" top="0.75" bottom="0.75" header="0.3" footer="0.3"/>
  <pageSetup scale="54" orientation="portrait" horizontalDpi="4294967293" verticalDpi="72" r:id="rId1"/>
  <rowBreaks count="1" manualBreakCount="1">
    <brk id="83" max="7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71"/>
  <sheetViews>
    <sheetView topLeftCell="A124" zoomScale="93" zoomScaleNormal="93" workbookViewId="0">
      <selection sqref="A1:F2"/>
    </sheetView>
  </sheetViews>
  <sheetFormatPr defaultRowHeight="15"/>
  <cols>
    <col min="1" max="1" width="7.5703125" customWidth="1"/>
    <col min="2" max="2" width="21" customWidth="1"/>
    <col min="4" max="4" width="12.28515625" customWidth="1"/>
    <col min="5" max="5" width="16.42578125" customWidth="1"/>
    <col min="7" max="7" width="33.85546875" customWidth="1"/>
    <col min="8" max="8" width="18.85546875" customWidth="1"/>
  </cols>
  <sheetData>
    <row r="1" spans="1:7" ht="17.25">
      <c r="A1" s="1985" t="s">
        <v>0</v>
      </c>
      <c r="B1" s="1985"/>
      <c r="C1" s="1985"/>
      <c r="D1" s="1985"/>
      <c r="E1" s="1985"/>
      <c r="F1" s="1985"/>
    </row>
    <row r="2" spans="1:7" ht="17.25">
      <c r="A2" s="1985" t="s">
        <v>1967</v>
      </c>
      <c r="B2" s="1985"/>
      <c r="C2" s="1985"/>
      <c r="D2" s="1985"/>
      <c r="E2" s="1985"/>
      <c r="F2" s="1985"/>
    </row>
    <row r="3" spans="1:7">
      <c r="A3" s="303" t="s">
        <v>39</v>
      </c>
      <c r="B3" s="304" t="s">
        <v>2</v>
      </c>
      <c r="C3" s="305" t="s">
        <v>3</v>
      </c>
      <c r="D3" s="304" t="s">
        <v>10</v>
      </c>
      <c r="E3" s="304" t="s">
        <v>4</v>
      </c>
      <c r="F3" s="304" t="s">
        <v>193</v>
      </c>
      <c r="G3" s="304" t="s">
        <v>5</v>
      </c>
    </row>
    <row r="4" spans="1:7">
      <c r="A4" s="345">
        <v>1</v>
      </c>
      <c r="B4" s="321" t="s">
        <v>616</v>
      </c>
      <c r="C4" s="41" t="s">
        <v>218</v>
      </c>
      <c r="D4" s="330">
        <v>42310</v>
      </c>
      <c r="E4" s="328">
        <v>434341</v>
      </c>
      <c r="F4" s="478">
        <v>1</v>
      </c>
      <c r="G4" s="477" t="s">
        <v>1973</v>
      </c>
    </row>
    <row r="5" spans="1:7">
      <c r="A5" s="326">
        <f>A4+1</f>
        <v>2</v>
      </c>
      <c r="B5" s="321" t="s">
        <v>621</v>
      </c>
      <c r="C5" s="41" t="s">
        <v>77</v>
      </c>
      <c r="D5" s="330">
        <v>42310</v>
      </c>
      <c r="E5" s="328">
        <v>918100</v>
      </c>
      <c r="F5" s="324">
        <v>1</v>
      </c>
      <c r="G5" s="477" t="s">
        <v>1974</v>
      </c>
    </row>
    <row r="6" spans="1:7">
      <c r="A6" s="326">
        <f t="shared" ref="A6:A22" si="0">A5+1</f>
        <v>3</v>
      </c>
      <c r="B6" s="321" t="s">
        <v>231</v>
      </c>
      <c r="C6" s="475">
        <v>970654</v>
      </c>
      <c r="D6" s="330">
        <v>42310</v>
      </c>
      <c r="E6" s="328">
        <v>323815</v>
      </c>
      <c r="F6" s="324">
        <v>1</v>
      </c>
      <c r="G6" s="477" t="s">
        <v>1975</v>
      </c>
    </row>
    <row r="7" spans="1:7">
      <c r="A7" s="326">
        <f t="shared" si="0"/>
        <v>4</v>
      </c>
      <c r="B7" s="321" t="s">
        <v>623</v>
      </c>
      <c r="C7" s="41" t="s">
        <v>126</v>
      </c>
      <c r="D7" s="330">
        <v>42310</v>
      </c>
      <c r="E7" s="328">
        <v>548680</v>
      </c>
      <c r="F7" s="324">
        <v>1</v>
      </c>
      <c r="G7" s="477" t="s">
        <v>1976</v>
      </c>
    </row>
    <row r="8" spans="1:7">
      <c r="A8" s="326">
        <f t="shared" si="0"/>
        <v>5</v>
      </c>
      <c r="B8" s="321" t="s">
        <v>665</v>
      </c>
      <c r="C8" s="475">
        <v>910247</v>
      </c>
      <c r="D8" s="330">
        <v>42310</v>
      </c>
      <c r="E8" s="328">
        <v>165678</v>
      </c>
      <c r="F8" s="324">
        <v>1</v>
      </c>
      <c r="G8" s="477" t="s">
        <v>1977</v>
      </c>
    </row>
    <row r="9" spans="1:7">
      <c r="A9" s="326">
        <f t="shared" si="0"/>
        <v>6</v>
      </c>
      <c r="B9" s="321" t="s">
        <v>633</v>
      </c>
      <c r="C9" s="41" t="s">
        <v>610</v>
      </c>
      <c r="D9" s="330">
        <v>42310</v>
      </c>
      <c r="E9" s="328">
        <v>211303</v>
      </c>
      <c r="F9" s="324">
        <v>1</v>
      </c>
      <c r="G9" s="477" t="s">
        <v>1978</v>
      </c>
    </row>
    <row r="10" spans="1:7">
      <c r="A10" s="326">
        <f t="shared" si="0"/>
        <v>7</v>
      </c>
      <c r="B10" s="321" t="s">
        <v>633</v>
      </c>
      <c r="C10" s="475">
        <v>962744</v>
      </c>
      <c r="D10" s="330">
        <v>42310</v>
      </c>
      <c r="E10" s="328">
        <v>8029</v>
      </c>
      <c r="F10" s="324">
        <v>1</v>
      </c>
      <c r="G10" s="477" t="s">
        <v>1979</v>
      </c>
    </row>
    <row r="11" spans="1:7">
      <c r="A11" s="326">
        <f t="shared" si="0"/>
        <v>8</v>
      </c>
      <c r="B11" s="321" t="s">
        <v>625</v>
      </c>
      <c r="C11" s="41" t="s">
        <v>626</v>
      </c>
      <c r="D11" s="330">
        <v>42310</v>
      </c>
      <c r="E11" s="328">
        <v>133845</v>
      </c>
      <c r="F11" s="324">
        <v>1</v>
      </c>
      <c r="G11" s="477" t="s">
        <v>1980</v>
      </c>
    </row>
    <row r="12" spans="1:7">
      <c r="A12" s="326">
        <f t="shared" si="0"/>
        <v>9</v>
      </c>
      <c r="B12" s="321" t="s">
        <v>625</v>
      </c>
      <c r="C12" s="41" t="s">
        <v>626</v>
      </c>
      <c r="D12" s="330">
        <v>42310</v>
      </c>
      <c r="E12" s="328">
        <v>25118</v>
      </c>
      <c r="F12" s="324">
        <v>1</v>
      </c>
      <c r="G12" s="477" t="s">
        <v>1981</v>
      </c>
    </row>
    <row r="13" spans="1:7">
      <c r="A13" s="326">
        <f t="shared" si="0"/>
        <v>10</v>
      </c>
      <c r="B13" s="321" t="s">
        <v>618</v>
      </c>
      <c r="C13" s="41" t="s">
        <v>514</v>
      </c>
      <c r="D13" s="330">
        <v>42310</v>
      </c>
      <c r="E13" s="328">
        <v>78428</v>
      </c>
      <c r="F13" s="324">
        <v>1</v>
      </c>
      <c r="G13" s="477" t="s">
        <v>1982</v>
      </c>
    </row>
    <row r="14" spans="1:7">
      <c r="A14" s="326">
        <f t="shared" si="0"/>
        <v>11</v>
      </c>
      <c r="B14" s="321" t="s">
        <v>618</v>
      </c>
      <c r="C14" s="41" t="s">
        <v>514</v>
      </c>
      <c r="D14" s="330">
        <v>42310</v>
      </c>
      <c r="E14" s="328">
        <v>51742</v>
      </c>
      <c r="F14" s="324">
        <v>1</v>
      </c>
      <c r="G14" s="477" t="s">
        <v>1983</v>
      </c>
    </row>
    <row r="15" spans="1:7">
      <c r="A15" s="326">
        <f t="shared" si="0"/>
        <v>12</v>
      </c>
      <c r="B15" s="321" t="s">
        <v>595</v>
      </c>
      <c r="C15" s="41" t="s">
        <v>337</v>
      </c>
      <c r="D15" s="330">
        <v>42310</v>
      </c>
      <c r="E15" s="328">
        <v>167579</v>
      </c>
      <c r="F15" s="324">
        <v>1</v>
      </c>
      <c r="G15" s="477" t="s">
        <v>1984</v>
      </c>
    </row>
    <row r="16" spans="1:7">
      <c r="A16" s="326">
        <f t="shared" si="0"/>
        <v>13</v>
      </c>
      <c r="B16" s="516" t="s">
        <v>595</v>
      </c>
      <c r="C16" s="41" t="s">
        <v>337</v>
      </c>
      <c r="D16" s="330">
        <v>42310</v>
      </c>
      <c r="E16" s="500">
        <v>656731</v>
      </c>
      <c r="F16" s="475">
        <v>1</v>
      </c>
      <c r="G16" s="34" t="s">
        <v>1985</v>
      </c>
    </row>
    <row r="17" spans="1:11">
      <c r="A17" s="326">
        <f t="shared" si="0"/>
        <v>14</v>
      </c>
      <c r="B17" s="321" t="s">
        <v>836</v>
      </c>
      <c r="C17" s="41" t="s">
        <v>875</v>
      </c>
      <c r="D17" s="330">
        <v>42310</v>
      </c>
      <c r="E17" s="519">
        <v>618767</v>
      </c>
      <c r="F17" s="478">
        <v>1</v>
      </c>
      <c r="G17" s="477" t="s">
        <v>1986</v>
      </c>
    </row>
    <row r="18" spans="1:11">
      <c r="A18" s="326">
        <f t="shared" si="0"/>
        <v>15</v>
      </c>
      <c r="B18" s="329" t="s">
        <v>1028</v>
      </c>
      <c r="C18" s="41" t="s">
        <v>1034</v>
      </c>
      <c r="D18" s="330">
        <v>42310</v>
      </c>
      <c r="E18" s="500">
        <v>416657</v>
      </c>
      <c r="F18" s="521">
        <v>1</v>
      </c>
      <c r="G18" s="477" t="s">
        <v>1987</v>
      </c>
    </row>
    <row r="19" spans="1:11">
      <c r="A19" s="326">
        <f t="shared" si="0"/>
        <v>16</v>
      </c>
      <c r="B19" s="329" t="s">
        <v>1060</v>
      </c>
      <c r="C19" s="41" t="s">
        <v>1109</v>
      </c>
      <c r="D19" s="330">
        <v>42310</v>
      </c>
      <c r="E19" s="500">
        <v>320868</v>
      </c>
      <c r="F19" s="521">
        <v>1</v>
      </c>
      <c r="G19" s="477" t="s">
        <v>1988</v>
      </c>
    </row>
    <row r="20" spans="1:11">
      <c r="A20" s="326">
        <f t="shared" si="0"/>
        <v>17</v>
      </c>
      <c r="B20" s="329" t="s">
        <v>1118</v>
      </c>
      <c r="C20" s="41" t="s">
        <v>1030</v>
      </c>
      <c r="D20" s="330">
        <v>42310</v>
      </c>
      <c r="E20" s="500">
        <v>210289</v>
      </c>
      <c r="F20" s="521">
        <v>1</v>
      </c>
      <c r="G20" s="477" t="s">
        <v>1989</v>
      </c>
    </row>
    <row r="21" spans="1:11">
      <c r="A21" s="326">
        <f t="shared" si="0"/>
        <v>18</v>
      </c>
      <c r="B21" s="329" t="s">
        <v>1121</v>
      </c>
      <c r="C21" s="41" t="s">
        <v>364</v>
      </c>
      <c r="D21" s="330">
        <v>42310</v>
      </c>
      <c r="E21" s="500">
        <v>227973</v>
      </c>
      <c r="F21" s="521">
        <v>1</v>
      </c>
      <c r="G21" s="477" t="s">
        <v>1990</v>
      </c>
    </row>
    <row r="22" spans="1:11">
      <c r="A22" s="326">
        <f t="shared" si="0"/>
        <v>19</v>
      </c>
      <c r="B22" s="329" t="s">
        <v>1248</v>
      </c>
      <c r="C22" s="41" t="s">
        <v>1249</v>
      </c>
      <c r="D22" s="330">
        <v>42310</v>
      </c>
      <c r="E22" s="383">
        <v>78428</v>
      </c>
      <c r="F22" s="521">
        <v>1</v>
      </c>
      <c r="G22" s="477" t="s">
        <v>1991</v>
      </c>
    </row>
    <row r="23" spans="1:11">
      <c r="A23" s="32">
        <v>20</v>
      </c>
      <c r="B23" s="321" t="s">
        <v>138</v>
      </c>
      <c r="C23" s="41" t="s">
        <v>137</v>
      </c>
      <c r="D23" s="330">
        <v>42310</v>
      </c>
      <c r="E23" s="328">
        <v>583723</v>
      </c>
      <c r="F23" s="324">
        <v>1</v>
      </c>
      <c r="G23" s="477" t="s">
        <v>1992</v>
      </c>
    </row>
    <row r="24" spans="1:11">
      <c r="A24" s="32">
        <v>21</v>
      </c>
      <c r="B24" s="374" t="s">
        <v>1306</v>
      </c>
      <c r="C24" s="384">
        <v>899458</v>
      </c>
      <c r="D24" s="330">
        <v>42310</v>
      </c>
      <c r="E24" s="582">
        <v>213236</v>
      </c>
      <c r="F24" s="478">
        <v>1</v>
      </c>
      <c r="G24" s="477" t="s">
        <v>1993</v>
      </c>
    </row>
    <row r="25" spans="1:11">
      <c r="A25" s="326">
        <v>22</v>
      </c>
      <c r="B25" s="374" t="s">
        <v>1825</v>
      </c>
      <c r="C25" s="478">
        <v>962291</v>
      </c>
      <c r="D25" s="330">
        <v>42310</v>
      </c>
      <c r="E25" s="582">
        <v>147873</v>
      </c>
      <c r="F25" s="478">
        <v>1</v>
      </c>
      <c r="G25" s="477" t="s">
        <v>1994</v>
      </c>
      <c r="K25" s="7"/>
    </row>
    <row r="26" spans="1:11">
      <c r="A26" s="326">
        <v>23</v>
      </c>
      <c r="B26" s="321" t="s">
        <v>73</v>
      </c>
      <c r="C26" s="41" t="s">
        <v>115</v>
      </c>
      <c r="D26" s="330">
        <v>42310</v>
      </c>
      <c r="E26" s="328">
        <v>263869</v>
      </c>
      <c r="F26" s="324">
        <v>1</v>
      </c>
      <c r="G26" s="329" t="s">
        <v>1995</v>
      </c>
      <c r="K26" s="7"/>
    </row>
    <row r="27" spans="1:11">
      <c r="A27" s="326">
        <f>A26+1</f>
        <v>24</v>
      </c>
      <c r="B27" s="321" t="s">
        <v>1333</v>
      </c>
      <c r="C27" s="21">
        <v>964050</v>
      </c>
      <c r="D27" s="396">
        <v>42311</v>
      </c>
      <c r="E27" s="408">
        <v>195552</v>
      </c>
      <c r="F27" s="326">
        <v>1</v>
      </c>
      <c r="G27" s="477" t="s">
        <v>1997</v>
      </c>
    </row>
    <row r="28" spans="1:11">
      <c r="A28" s="331">
        <v>25</v>
      </c>
      <c r="B28" s="332" t="s">
        <v>957</v>
      </c>
      <c r="C28" s="333" t="s">
        <v>962</v>
      </c>
      <c r="D28" s="454">
        <v>42325</v>
      </c>
      <c r="E28" s="503">
        <v>92394</v>
      </c>
      <c r="F28" s="331">
        <v>1</v>
      </c>
      <c r="G28" s="337" t="s">
        <v>1996</v>
      </c>
      <c r="H28" s="178"/>
      <c r="I28" s="7"/>
    </row>
    <row r="29" spans="1:11" ht="15.75" thickBot="1">
      <c r="A29" s="7"/>
      <c r="G29" s="440" t="s">
        <v>647</v>
      </c>
      <c r="H29" s="234">
        <f>SUM(E4:E28)</f>
        <v>7093018</v>
      </c>
    </row>
    <row r="30" spans="1:11" ht="15.75" thickTop="1"/>
    <row r="31" spans="1:11">
      <c r="A31" s="253" t="s">
        <v>9</v>
      </c>
      <c r="B31" s="180" t="s">
        <v>2</v>
      </c>
      <c r="C31" s="223" t="s">
        <v>3</v>
      </c>
      <c r="D31" s="304" t="s">
        <v>10</v>
      </c>
      <c r="E31" s="304" t="s">
        <v>4</v>
      </c>
      <c r="F31" s="304" t="s">
        <v>730</v>
      </c>
      <c r="G31" s="304" t="s">
        <v>25</v>
      </c>
      <c r="H31" s="392"/>
    </row>
    <row r="32" spans="1:11">
      <c r="A32" s="326">
        <v>1</v>
      </c>
      <c r="B32" s="321" t="s">
        <v>611</v>
      </c>
      <c r="C32" s="41" t="s">
        <v>123</v>
      </c>
      <c r="D32" s="327">
        <v>42310</v>
      </c>
      <c r="E32" s="328">
        <v>102140</v>
      </c>
      <c r="F32" s="21">
        <v>1</v>
      </c>
      <c r="G32" s="477" t="s">
        <v>865</v>
      </c>
    </row>
    <row r="33" spans="1:8">
      <c r="A33" s="326">
        <f>A32+1</f>
        <v>2</v>
      </c>
      <c r="B33" s="321" t="s">
        <v>611</v>
      </c>
      <c r="C33" s="21">
        <v>896480</v>
      </c>
      <c r="D33" s="327">
        <v>42310</v>
      </c>
      <c r="E33" s="328">
        <v>123140</v>
      </c>
      <c r="F33" s="21">
        <v>1</v>
      </c>
      <c r="G33" s="477" t="s">
        <v>864</v>
      </c>
    </row>
    <row r="34" spans="1:8">
      <c r="A34" s="326">
        <f t="shared" ref="A34:A50" si="1">A33+1</f>
        <v>3</v>
      </c>
      <c r="B34" s="321" t="s">
        <v>231</v>
      </c>
      <c r="C34" s="475">
        <v>970654</v>
      </c>
      <c r="D34" s="327">
        <v>42310</v>
      </c>
      <c r="E34" s="328">
        <v>39240</v>
      </c>
      <c r="F34" s="324">
        <v>1</v>
      </c>
      <c r="G34" s="477" t="s">
        <v>855</v>
      </c>
      <c r="H34" s="392"/>
    </row>
    <row r="35" spans="1:8">
      <c r="A35" s="326">
        <f t="shared" si="1"/>
        <v>4</v>
      </c>
      <c r="B35" s="321" t="s">
        <v>618</v>
      </c>
      <c r="C35" s="41" t="s">
        <v>514</v>
      </c>
      <c r="D35" s="327">
        <v>42310</v>
      </c>
      <c r="E35" s="328">
        <v>10140</v>
      </c>
      <c r="F35" s="324">
        <v>1</v>
      </c>
      <c r="G35" s="477" t="s">
        <v>839</v>
      </c>
      <c r="H35" s="392"/>
    </row>
    <row r="36" spans="1:8">
      <c r="A36" s="326">
        <f t="shared" si="1"/>
        <v>5</v>
      </c>
      <c r="B36" s="321" t="s">
        <v>605</v>
      </c>
      <c r="C36" s="41" t="s">
        <v>390</v>
      </c>
      <c r="D36" s="327">
        <v>42310</v>
      </c>
      <c r="E36" s="328">
        <v>84640</v>
      </c>
      <c r="F36" s="324">
        <v>1</v>
      </c>
      <c r="G36" s="477" t="s">
        <v>867</v>
      </c>
      <c r="H36" s="392"/>
    </row>
    <row r="37" spans="1:8">
      <c r="A37" s="326">
        <f t="shared" si="1"/>
        <v>6</v>
      </c>
      <c r="B37" s="321" t="s">
        <v>633</v>
      </c>
      <c r="C37" s="41" t="s">
        <v>610</v>
      </c>
      <c r="D37" s="327">
        <v>42310</v>
      </c>
      <c r="E37" s="328">
        <v>24790</v>
      </c>
      <c r="F37" s="324">
        <v>1</v>
      </c>
      <c r="G37" s="477" t="s">
        <v>850</v>
      </c>
      <c r="H37" s="392"/>
    </row>
    <row r="38" spans="1:8">
      <c r="A38" s="326">
        <f t="shared" si="1"/>
        <v>7</v>
      </c>
      <c r="B38" s="321" t="s">
        <v>595</v>
      </c>
      <c r="C38" s="41" t="s">
        <v>337</v>
      </c>
      <c r="D38" s="327">
        <v>42310</v>
      </c>
      <c r="E38" s="328">
        <v>35140</v>
      </c>
      <c r="F38" s="324">
        <v>1</v>
      </c>
      <c r="G38" s="477" t="s">
        <v>827</v>
      </c>
      <c r="H38" s="392"/>
    </row>
    <row r="39" spans="1:8">
      <c r="A39" s="326">
        <f t="shared" si="1"/>
        <v>8</v>
      </c>
      <c r="B39" s="321" t="s">
        <v>621</v>
      </c>
      <c r="C39" s="41" t="s">
        <v>77</v>
      </c>
      <c r="D39" s="327">
        <v>42310</v>
      </c>
      <c r="E39" s="328">
        <v>31140</v>
      </c>
      <c r="F39" s="324">
        <v>1</v>
      </c>
      <c r="G39" s="477" t="s">
        <v>2003</v>
      </c>
      <c r="H39" s="392"/>
    </row>
    <row r="40" spans="1:8">
      <c r="A40" s="326">
        <f t="shared" si="1"/>
        <v>9</v>
      </c>
      <c r="B40" s="321" t="s">
        <v>661</v>
      </c>
      <c r="C40" s="41" t="s">
        <v>346</v>
      </c>
      <c r="D40" s="327">
        <v>42310</v>
      </c>
      <c r="E40" s="328">
        <v>116140</v>
      </c>
      <c r="F40" s="324">
        <v>1</v>
      </c>
      <c r="G40" s="477" t="s">
        <v>830</v>
      </c>
      <c r="H40" s="392"/>
    </row>
    <row r="41" spans="1:8">
      <c r="A41" s="326">
        <f t="shared" si="1"/>
        <v>10</v>
      </c>
      <c r="B41" s="321" t="s">
        <v>1035</v>
      </c>
      <c r="C41" s="41" t="s">
        <v>1027</v>
      </c>
      <c r="D41" s="327">
        <v>42310</v>
      </c>
      <c r="E41" s="328">
        <v>20140</v>
      </c>
      <c r="F41" s="324">
        <v>1</v>
      </c>
      <c r="G41" s="477" t="s">
        <v>2006</v>
      </c>
      <c r="H41" s="392"/>
    </row>
    <row r="42" spans="1:8">
      <c r="A42" s="326">
        <f t="shared" si="1"/>
        <v>11</v>
      </c>
      <c r="B42" s="321" t="s">
        <v>1117</v>
      </c>
      <c r="C42" s="41" t="s">
        <v>1116</v>
      </c>
      <c r="D42" s="327">
        <v>42310</v>
      </c>
      <c r="E42" s="328">
        <v>112640</v>
      </c>
      <c r="F42" s="324">
        <v>1</v>
      </c>
      <c r="G42" s="477" t="s">
        <v>2008</v>
      </c>
      <c r="H42" s="392"/>
    </row>
    <row r="43" spans="1:8">
      <c r="A43" s="326">
        <f t="shared" si="1"/>
        <v>12</v>
      </c>
      <c r="B43" s="321" t="s">
        <v>954</v>
      </c>
      <c r="C43" s="41" t="s">
        <v>955</v>
      </c>
      <c r="D43" s="327">
        <v>42310</v>
      </c>
      <c r="E43" s="328">
        <v>96140</v>
      </c>
      <c r="F43" s="324">
        <v>1</v>
      </c>
      <c r="G43" s="477" t="s">
        <v>2009</v>
      </c>
      <c r="H43" s="392"/>
    </row>
    <row r="44" spans="1:8">
      <c r="A44" s="326">
        <f t="shared" si="1"/>
        <v>13</v>
      </c>
      <c r="B44" s="321" t="s">
        <v>1121</v>
      </c>
      <c r="C44" s="41" t="s">
        <v>364</v>
      </c>
      <c r="D44" s="327">
        <v>42310</v>
      </c>
      <c r="E44" s="328">
        <v>39440</v>
      </c>
      <c r="F44" s="324">
        <v>1</v>
      </c>
      <c r="G44" s="477" t="s">
        <v>2011</v>
      </c>
      <c r="H44" s="392"/>
    </row>
    <row r="45" spans="1:8">
      <c r="A45" s="326">
        <f t="shared" si="1"/>
        <v>14</v>
      </c>
      <c r="B45" s="321" t="s">
        <v>234</v>
      </c>
      <c r="C45" s="537">
        <v>913622</v>
      </c>
      <c r="D45" s="327">
        <v>42310</v>
      </c>
      <c r="E45" s="328">
        <v>31640</v>
      </c>
      <c r="F45" s="324">
        <v>1</v>
      </c>
      <c r="G45" s="477" t="s">
        <v>2013</v>
      </c>
      <c r="H45" s="392"/>
    </row>
    <row r="46" spans="1:8">
      <c r="A46" s="326">
        <f t="shared" si="1"/>
        <v>15</v>
      </c>
      <c r="B46" s="321" t="s">
        <v>1654</v>
      </c>
      <c r="C46" s="21">
        <v>912208</v>
      </c>
      <c r="D46" s="327">
        <v>42310</v>
      </c>
      <c r="E46" s="328">
        <v>39140</v>
      </c>
      <c r="F46" s="324">
        <v>1</v>
      </c>
      <c r="G46" s="477" t="s">
        <v>2014</v>
      </c>
      <c r="H46" s="392"/>
    </row>
    <row r="47" spans="1:8">
      <c r="A47" s="326">
        <f t="shared" si="1"/>
        <v>16</v>
      </c>
      <c r="B47" s="321" t="s">
        <v>138</v>
      </c>
      <c r="C47" s="41" t="s">
        <v>137</v>
      </c>
      <c r="D47" s="327">
        <v>42310</v>
      </c>
      <c r="E47" s="328">
        <v>52890</v>
      </c>
      <c r="F47" s="21">
        <v>1</v>
      </c>
      <c r="G47" s="329" t="s">
        <v>2030</v>
      </c>
      <c r="H47" s="392"/>
    </row>
    <row r="48" spans="1:8">
      <c r="A48" s="326">
        <f t="shared" si="1"/>
        <v>17</v>
      </c>
      <c r="B48" s="321" t="s">
        <v>151</v>
      </c>
      <c r="C48" s="41" t="s">
        <v>272</v>
      </c>
      <c r="D48" s="327">
        <v>42324</v>
      </c>
      <c r="E48" s="543">
        <v>48740</v>
      </c>
      <c r="F48" s="146">
        <v>1</v>
      </c>
      <c r="G48" s="477" t="s">
        <v>2018</v>
      </c>
      <c r="H48" s="392"/>
    </row>
    <row r="49" spans="1:8">
      <c r="A49" s="326">
        <f t="shared" si="1"/>
        <v>18</v>
      </c>
      <c r="B49" s="321" t="s">
        <v>188</v>
      </c>
      <c r="C49" s="41" t="s">
        <v>189</v>
      </c>
      <c r="D49" s="327">
        <v>42324</v>
      </c>
      <c r="E49" s="543">
        <v>10140</v>
      </c>
      <c r="F49" s="146">
        <v>1</v>
      </c>
      <c r="G49" s="477" t="s">
        <v>2019</v>
      </c>
      <c r="H49" s="392"/>
    </row>
    <row r="50" spans="1:8">
      <c r="A50" s="326">
        <f t="shared" si="1"/>
        <v>19</v>
      </c>
      <c r="B50" s="321" t="s">
        <v>188</v>
      </c>
      <c r="C50" s="41" t="s">
        <v>189</v>
      </c>
      <c r="D50" s="327">
        <v>42324</v>
      </c>
      <c r="E50" s="543">
        <v>70390</v>
      </c>
      <c r="F50" s="146">
        <v>1</v>
      </c>
      <c r="G50" s="329" t="s">
        <v>2020</v>
      </c>
      <c r="H50" s="392"/>
    </row>
    <row r="51" spans="1:8">
      <c r="A51" s="326">
        <f>A50+1</f>
        <v>20</v>
      </c>
      <c r="B51" s="321" t="s">
        <v>162</v>
      </c>
      <c r="C51" s="41" t="s">
        <v>163</v>
      </c>
      <c r="D51" s="327">
        <v>42324</v>
      </c>
      <c r="E51" s="543">
        <v>55140</v>
      </c>
      <c r="F51" s="146">
        <v>1</v>
      </c>
      <c r="G51" s="477" t="s">
        <v>2021</v>
      </c>
      <c r="H51" s="392"/>
    </row>
    <row r="52" spans="1:8">
      <c r="A52" s="326">
        <v>21</v>
      </c>
      <c r="B52" s="321" t="s">
        <v>702</v>
      </c>
      <c r="C52" s="144" t="s">
        <v>705</v>
      </c>
      <c r="D52" s="327">
        <v>42324</v>
      </c>
      <c r="E52" s="543">
        <v>161140</v>
      </c>
      <c r="F52" s="146">
        <v>1</v>
      </c>
      <c r="G52" s="477" t="s">
        <v>2022</v>
      </c>
      <c r="H52" s="392"/>
    </row>
    <row r="53" spans="1:8">
      <c r="A53" s="326">
        <f>A52+1</f>
        <v>22</v>
      </c>
      <c r="B53" s="321" t="s">
        <v>602</v>
      </c>
      <c r="C53" s="41" t="s">
        <v>601</v>
      </c>
      <c r="D53" s="327">
        <v>42324</v>
      </c>
      <c r="E53" s="543">
        <v>77640</v>
      </c>
      <c r="F53" s="146">
        <v>1</v>
      </c>
      <c r="G53" s="477" t="s">
        <v>2023</v>
      </c>
    </row>
    <row r="54" spans="1:8">
      <c r="A54" s="326">
        <f t="shared" ref="A54:A74" si="2">A53+1</f>
        <v>23</v>
      </c>
      <c r="B54" s="321" t="s">
        <v>1441</v>
      </c>
      <c r="C54" s="21">
        <v>971137</v>
      </c>
      <c r="D54" s="327">
        <v>42324</v>
      </c>
      <c r="E54" s="543">
        <v>10140</v>
      </c>
      <c r="F54" s="146">
        <v>1</v>
      </c>
      <c r="G54" s="477" t="s">
        <v>2024</v>
      </c>
    </row>
    <row r="55" spans="1:8">
      <c r="A55" s="326">
        <f t="shared" si="2"/>
        <v>24</v>
      </c>
      <c r="B55" s="321" t="s">
        <v>1441</v>
      </c>
      <c r="C55" s="21">
        <v>971137</v>
      </c>
      <c r="D55" s="327">
        <v>42324</v>
      </c>
      <c r="E55" s="543">
        <v>10140</v>
      </c>
      <c r="F55" s="146">
        <v>1</v>
      </c>
      <c r="G55" s="477" t="s">
        <v>2024</v>
      </c>
    </row>
    <row r="56" spans="1:8">
      <c r="A56" s="326">
        <f t="shared" si="2"/>
        <v>25</v>
      </c>
      <c r="B56" s="321" t="s">
        <v>1441</v>
      </c>
      <c r="C56" s="21">
        <v>971137</v>
      </c>
      <c r="D56" s="327">
        <v>42324</v>
      </c>
      <c r="E56" s="543">
        <v>27840</v>
      </c>
      <c r="F56" s="146">
        <v>1</v>
      </c>
      <c r="G56" s="34" t="s">
        <v>2025</v>
      </c>
      <c r="H56" s="392"/>
    </row>
    <row r="57" spans="1:8">
      <c r="A57" s="326">
        <f t="shared" si="2"/>
        <v>26</v>
      </c>
      <c r="B57" s="329" t="s">
        <v>970</v>
      </c>
      <c r="C57" s="551" t="s">
        <v>969</v>
      </c>
      <c r="D57" s="327">
        <v>42324</v>
      </c>
      <c r="E57" s="543">
        <v>29740</v>
      </c>
      <c r="F57" s="146">
        <v>1</v>
      </c>
      <c r="G57" s="329" t="s">
        <v>2026</v>
      </c>
      <c r="H57" s="392"/>
    </row>
    <row r="58" spans="1:8">
      <c r="A58" s="326">
        <f t="shared" si="2"/>
        <v>27</v>
      </c>
      <c r="B58" s="329" t="s">
        <v>807</v>
      </c>
      <c r="C58" s="525" t="s">
        <v>976</v>
      </c>
      <c r="D58" s="327">
        <v>42324</v>
      </c>
      <c r="E58" s="543">
        <v>15390</v>
      </c>
      <c r="F58" s="146">
        <v>1</v>
      </c>
      <c r="G58" s="329" t="s">
        <v>2027</v>
      </c>
      <c r="H58" s="392"/>
    </row>
    <row r="59" spans="1:8">
      <c r="A59" s="326">
        <f t="shared" si="2"/>
        <v>28</v>
      </c>
      <c r="B59" s="321" t="s">
        <v>954</v>
      </c>
      <c r="C59" s="41" t="s">
        <v>955</v>
      </c>
      <c r="D59" s="327">
        <v>42324</v>
      </c>
      <c r="E59" s="543">
        <v>43940</v>
      </c>
      <c r="F59" s="146">
        <v>1</v>
      </c>
      <c r="G59" s="477" t="s">
        <v>2028</v>
      </c>
      <c r="H59" s="392"/>
    </row>
    <row r="60" spans="1:8">
      <c r="A60" s="326">
        <f t="shared" si="2"/>
        <v>29</v>
      </c>
      <c r="B60" s="321" t="s">
        <v>2036</v>
      </c>
      <c r="C60" s="475">
        <v>973836</v>
      </c>
      <c r="D60" s="494">
        <v>42324</v>
      </c>
      <c r="E60" s="500">
        <v>33340</v>
      </c>
      <c r="F60" s="324">
        <v>1</v>
      </c>
      <c r="G60" s="34" t="s">
        <v>2037</v>
      </c>
      <c r="H60" s="392"/>
    </row>
    <row r="61" spans="1:8">
      <c r="A61" s="326">
        <f t="shared" si="2"/>
        <v>30</v>
      </c>
      <c r="B61" s="321" t="s">
        <v>616</v>
      </c>
      <c r="C61" s="41" t="s">
        <v>218</v>
      </c>
      <c r="D61" s="327">
        <v>42310</v>
      </c>
      <c r="E61" s="328">
        <v>96300</v>
      </c>
      <c r="F61" s="324">
        <v>1</v>
      </c>
      <c r="G61" s="477" t="s">
        <v>2002</v>
      </c>
      <c r="H61" s="193"/>
    </row>
    <row r="62" spans="1:8">
      <c r="A62" s="326">
        <f t="shared" si="2"/>
        <v>31</v>
      </c>
      <c r="B62" s="321" t="s">
        <v>140</v>
      </c>
      <c r="C62" s="41" t="s">
        <v>159</v>
      </c>
      <c r="D62" s="327">
        <v>42310</v>
      </c>
      <c r="E62" s="328">
        <v>294700</v>
      </c>
      <c r="F62" s="324">
        <v>1</v>
      </c>
      <c r="G62" s="477" t="s">
        <v>829</v>
      </c>
      <c r="H62" s="193"/>
    </row>
    <row r="63" spans="1:8">
      <c r="A63" s="326">
        <f t="shared" si="2"/>
        <v>32</v>
      </c>
      <c r="B63" s="321" t="s">
        <v>339</v>
      </c>
      <c r="C63" s="41" t="s">
        <v>340</v>
      </c>
      <c r="D63" s="327">
        <v>42310</v>
      </c>
      <c r="E63" s="328">
        <v>185000</v>
      </c>
      <c r="F63" s="324">
        <v>1</v>
      </c>
      <c r="G63" s="477" t="s">
        <v>2004</v>
      </c>
      <c r="H63" s="392"/>
    </row>
    <row r="64" spans="1:8">
      <c r="A64" s="326">
        <f t="shared" si="2"/>
        <v>33</v>
      </c>
      <c r="B64" s="321" t="s">
        <v>657</v>
      </c>
      <c r="C64" s="41" t="s">
        <v>456</v>
      </c>
      <c r="D64" s="327">
        <v>42310</v>
      </c>
      <c r="E64" s="328">
        <v>126300</v>
      </c>
      <c r="F64" s="324">
        <v>1</v>
      </c>
      <c r="G64" s="477" t="s">
        <v>2005</v>
      </c>
      <c r="H64" s="392"/>
    </row>
    <row r="65" spans="1:15">
      <c r="A65" s="326">
        <f t="shared" si="2"/>
        <v>34</v>
      </c>
      <c r="B65" s="321" t="s">
        <v>1028</v>
      </c>
      <c r="C65" s="41" t="s">
        <v>1034</v>
      </c>
      <c r="D65" s="327">
        <v>42310</v>
      </c>
      <c r="E65" s="328">
        <v>68800</v>
      </c>
      <c r="F65" s="324">
        <v>1</v>
      </c>
      <c r="G65" s="477" t="s">
        <v>2007</v>
      </c>
    </row>
    <row r="66" spans="1:15">
      <c r="A66" s="326">
        <f t="shared" si="2"/>
        <v>35</v>
      </c>
      <c r="B66" s="321" t="s">
        <v>1306</v>
      </c>
      <c r="C66" s="32">
        <v>899458</v>
      </c>
      <c r="D66" s="327">
        <v>42310</v>
      </c>
      <c r="E66" s="328">
        <v>105900</v>
      </c>
      <c r="F66" s="324">
        <v>1</v>
      </c>
      <c r="G66" s="477" t="s">
        <v>2010</v>
      </c>
      <c r="H66" s="392"/>
    </row>
    <row r="67" spans="1:15">
      <c r="A67" s="326">
        <f t="shared" si="2"/>
        <v>36</v>
      </c>
      <c r="B67" s="321" t="s">
        <v>625</v>
      </c>
      <c r="C67" s="41" t="s">
        <v>626</v>
      </c>
      <c r="D67" s="327">
        <v>42310</v>
      </c>
      <c r="E67" s="500">
        <v>41300</v>
      </c>
      <c r="F67" s="324">
        <v>1</v>
      </c>
      <c r="G67" s="477" t="s">
        <v>2012</v>
      </c>
      <c r="H67" s="392"/>
    </row>
    <row r="68" spans="1:15">
      <c r="A68" s="326">
        <f t="shared" si="2"/>
        <v>37</v>
      </c>
      <c r="B68" s="321" t="s">
        <v>1825</v>
      </c>
      <c r="C68" s="21">
        <v>962291</v>
      </c>
      <c r="D68" s="327">
        <v>42310</v>
      </c>
      <c r="E68" s="328">
        <v>141300</v>
      </c>
      <c r="F68" s="324">
        <v>1</v>
      </c>
      <c r="G68" s="477" t="s">
        <v>2015</v>
      </c>
      <c r="H68" s="392"/>
    </row>
    <row r="69" spans="1:15">
      <c r="A69" s="326">
        <f t="shared" si="2"/>
        <v>38</v>
      </c>
      <c r="B69" s="321" t="s">
        <v>1111</v>
      </c>
      <c r="C69" s="41" t="s">
        <v>1114</v>
      </c>
      <c r="D69" s="327">
        <v>42310</v>
      </c>
      <c r="E69" s="328">
        <v>111300</v>
      </c>
      <c r="F69" s="324">
        <v>1</v>
      </c>
      <c r="G69" s="477" t="s">
        <v>2016</v>
      </c>
      <c r="H69" s="392"/>
      <c r="J69" s="321"/>
      <c r="K69" s="21"/>
      <c r="L69" s="327"/>
      <c r="M69" s="328"/>
      <c r="N69" s="324"/>
      <c r="O69" s="477"/>
    </row>
    <row r="70" spans="1:15">
      <c r="A70" s="326">
        <f t="shared" si="2"/>
        <v>39</v>
      </c>
      <c r="B70" s="321" t="s">
        <v>625</v>
      </c>
      <c r="C70" s="41" t="s">
        <v>626</v>
      </c>
      <c r="D70" s="327">
        <v>42310</v>
      </c>
      <c r="E70" s="328">
        <v>163800</v>
      </c>
      <c r="F70" s="21">
        <v>1</v>
      </c>
      <c r="G70" s="34" t="s">
        <v>2012</v>
      </c>
      <c r="H70" s="392"/>
    </row>
    <row r="71" spans="1:15">
      <c r="A71" s="326">
        <f t="shared" si="2"/>
        <v>40</v>
      </c>
      <c r="B71" s="321" t="s">
        <v>810</v>
      </c>
      <c r="C71" s="41" t="s">
        <v>719</v>
      </c>
      <c r="D71" s="327">
        <v>42310</v>
      </c>
      <c r="E71" s="328">
        <v>143900</v>
      </c>
      <c r="F71" s="21">
        <v>1</v>
      </c>
      <c r="G71" s="34" t="s">
        <v>2017</v>
      </c>
      <c r="H71" s="392"/>
    </row>
    <row r="72" spans="1:15">
      <c r="A72" s="326">
        <f t="shared" si="2"/>
        <v>41</v>
      </c>
      <c r="B72" s="321" t="s">
        <v>2000</v>
      </c>
      <c r="C72" s="21">
        <v>901423</v>
      </c>
      <c r="D72" s="396">
        <v>42313</v>
      </c>
      <c r="E72" s="328">
        <v>209100</v>
      </c>
      <c r="F72" s="21">
        <v>1</v>
      </c>
      <c r="G72" s="34" t="s">
        <v>2010</v>
      </c>
      <c r="H72" s="392"/>
    </row>
    <row r="73" spans="1:15">
      <c r="A73" s="326">
        <f t="shared" si="2"/>
        <v>42</v>
      </c>
      <c r="B73" s="321" t="s">
        <v>957</v>
      </c>
      <c r="C73" s="41" t="s">
        <v>962</v>
      </c>
      <c r="D73" s="494">
        <v>42325</v>
      </c>
      <c r="E73" s="328">
        <v>42300</v>
      </c>
      <c r="F73" s="21">
        <v>1</v>
      </c>
      <c r="G73" s="329" t="s">
        <v>2029</v>
      </c>
      <c r="H73" s="392"/>
    </row>
    <row r="74" spans="1:15">
      <c r="A74" s="326">
        <f t="shared" si="2"/>
        <v>43</v>
      </c>
      <c r="B74" s="321" t="s">
        <v>633</v>
      </c>
      <c r="C74" s="41" t="s">
        <v>610</v>
      </c>
      <c r="D74" s="327">
        <v>42310</v>
      </c>
      <c r="E74" s="328">
        <v>27500</v>
      </c>
      <c r="F74" s="324">
        <v>1</v>
      </c>
      <c r="G74" s="477" t="s">
        <v>2001</v>
      </c>
      <c r="H74" s="392"/>
    </row>
    <row r="75" spans="1:15" ht="15.75" thickBot="1">
      <c r="A75" s="438"/>
      <c r="B75" s="429"/>
      <c r="C75" s="439"/>
      <c r="D75" s="429"/>
      <c r="E75" s="429"/>
      <c r="F75" s="429"/>
      <c r="G75" s="429" t="s">
        <v>647</v>
      </c>
      <c r="H75" s="398">
        <f>SUM(E32:E74)</f>
        <v>3309760</v>
      </c>
    </row>
    <row r="76" spans="1:15" ht="15.75" thickTop="1"/>
    <row r="77" spans="1:15">
      <c r="A77" s="304" t="s">
        <v>8</v>
      </c>
      <c r="B77" s="304" t="s">
        <v>2</v>
      </c>
      <c r="C77" s="305" t="s">
        <v>3</v>
      </c>
      <c r="D77" s="441" t="s">
        <v>10</v>
      </c>
      <c r="E77" s="442" t="s">
        <v>4</v>
      </c>
      <c r="F77" s="304" t="s">
        <v>730</v>
      </c>
      <c r="G77" s="443" t="s">
        <v>25</v>
      </c>
      <c r="H77" s="143"/>
    </row>
    <row r="78" spans="1:15">
      <c r="A78" s="191">
        <v>1</v>
      </c>
      <c r="B78" s="477" t="s">
        <v>1787</v>
      </c>
      <c r="C78" s="524" t="s">
        <v>1030</v>
      </c>
      <c r="D78" s="327">
        <v>42311</v>
      </c>
      <c r="E78" s="201">
        <v>51000</v>
      </c>
      <c r="F78" s="324">
        <v>1</v>
      </c>
      <c r="G78" s="213" t="s">
        <v>787</v>
      </c>
      <c r="H78" s="143"/>
    </row>
    <row r="79" spans="1:15">
      <c r="A79" s="191">
        <v>2</v>
      </c>
      <c r="B79" s="321" t="s">
        <v>1328</v>
      </c>
      <c r="C79" s="409">
        <v>210714</v>
      </c>
      <c r="D79" s="327">
        <v>42311</v>
      </c>
      <c r="E79" s="201">
        <v>11600</v>
      </c>
      <c r="F79" s="324">
        <v>1</v>
      </c>
      <c r="G79" s="213" t="s">
        <v>911</v>
      </c>
      <c r="H79" s="143"/>
    </row>
    <row r="80" spans="1:15">
      <c r="A80" s="191">
        <v>3</v>
      </c>
      <c r="B80" s="321" t="s">
        <v>968</v>
      </c>
      <c r="C80" s="537">
        <v>901056</v>
      </c>
      <c r="D80" s="327">
        <v>42312</v>
      </c>
      <c r="E80" s="201">
        <v>51000</v>
      </c>
      <c r="F80" s="324">
        <v>1</v>
      </c>
      <c r="G80" s="213" t="s">
        <v>787</v>
      </c>
      <c r="H80" s="143"/>
    </row>
    <row r="81" spans="1:8">
      <c r="A81" s="191">
        <v>4</v>
      </c>
      <c r="B81" s="477" t="s">
        <v>89</v>
      </c>
      <c r="C81" s="524" t="s">
        <v>90</v>
      </c>
      <c r="D81" s="327">
        <v>42312</v>
      </c>
      <c r="E81" s="201">
        <v>26500</v>
      </c>
      <c r="F81" s="324">
        <v>1</v>
      </c>
      <c r="G81" s="213" t="s">
        <v>733</v>
      </c>
      <c r="H81" s="143"/>
    </row>
    <row r="82" spans="1:8">
      <c r="A82" s="191">
        <v>5</v>
      </c>
      <c r="B82" s="477" t="s">
        <v>89</v>
      </c>
      <c r="C82" s="524" t="s">
        <v>90</v>
      </c>
      <c r="D82" s="327">
        <v>42312</v>
      </c>
      <c r="E82" s="201">
        <v>26500</v>
      </c>
      <c r="F82" s="324">
        <v>1</v>
      </c>
      <c r="G82" s="213" t="s">
        <v>733</v>
      </c>
      <c r="H82" s="143"/>
    </row>
    <row r="83" spans="1:8">
      <c r="A83" s="191">
        <v>6</v>
      </c>
      <c r="B83" s="477" t="s">
        <v>89</v>
      </c>
      <c r="C83" s="524" t="s">
        <v>90</v>
      </c>
      <c r="D83" s="327">
        <v>42312</v>
      </c>
      <c r="E83" s="201">
        <v>26500</v>
      </c>
      <c r="F83" s="324">
        <v>1</v>
      </c>
      <c r="G83" s="213" t="s">
        <v>1212</v>
      </c>
      <c r="H83" s="143"/>
    </row>
    <row r="84" spans="1:8">
      <c r="A84" s="191">
        <v>7</v>
      </c>
      <c r="B84" s="477" t="s">
        <v>89</v>
      </c>
      <c r="C84" s="524" t="s">
        <v>90</v>
      </c>
      <c r="D84" s="327">
        <v>42313</v>
      </c>
      <c r="E84" s="201">
        <v>26500</v>
      </c>
      <c r="F84" s="324">
        <v>1</v>
      </c>
      <c r="G84" s="213" t="s">
        <v>733</v>
      </c>
      <c r="H84" s="143"/>
    </row>
    <row r="85" spans="1:8">
      <c r="A85" s="191">
        <v>8</v>
      </c>
      <c r="B85" s="477" t="s">
        <v>1141</v>
      </c>
      <c r="C85" s="21">
        <v>975130</v>
      </c>
      <c r="D85" s="327">
        <v>42314</v>
      </c>
      <c r="E85" s="201">
        <v>51000</v>
      </c>
      <c r="F85" s="324">
        <v>1</v>
      </c>
      <c r="G85" s="213" t="s">
        <v>984</v>
      </c>
      <c r="H85" s="143"/>
    </row>
    <row r="86" spans="1:8">
      <c r="A86" s="191">
        <v>9</v>
      </c>
      <c r="B86" s="477" t="s">
        <v>1469</v>
      </c>
      <c r="C86" s="537">
        <v>921870</v>
      </c>
      <c r="D86" s="494">
        <v>42314</v>
      </c>
      <c r="E86" s="201">
        <v>26500</v>
      </c>
      <c r="F86" s="324">
        <v>1</v>
      </c>
      <c r="G86" s="213" t="s">
        <v>1212</v>
      </c>
      <c r="H86" s="143"/>
    </row>
    <row r="87" spans="1:8">
      <c r="A87" s="191">
        <v>10</v>
      </c>
      <c r="B87" s="477" t="s">
        <v>89</v>
      </c>
      <c r="C87" s="524" t="s">
        <v>90</v>
      </c>
      <c r="D87" s="545">
        <v>42314</v>
      </c>
      <c r="E87" s="201">
        <v>51000</v>
      </c>
      <c r="F87" s="324">
        <v>1</v>
      </c>
      <c r="G87" s="213" t="s">
        <v>960</v>
      </c>
      <c r="H87" s="143"/>
    </row>
    <row r="88" spans="1:8">
      <c r="A88" s="191">
        <v>11</v>
      </c>
      <c r="B88" s="477" t="s">
        <v>360</v>
      </c>
      <c r="C88" s="409">
        <v>911814</v>
      </c>
      <c r="D88" s="545">
        <v>42317</v>
      </c>
      <c r="E88" s="201">
        <v>21000</v>
      </c>
      <c r="F88" s="324">
        <v>1</v>
      </c>
      <c r="G88" s="213" t="s">
        <v>880</v>
      </c>
      <c r="H88" s="143"/>
    </row>
    <row r="89" spans="1:8">
      <c r="A89" s="191">
        <v>12</v>
      </c>
      <c r="B89" s="477" t="s">
        <v>360</v>
      </c>
      <c r="C89" s="409">
        <v>911814</v>
      </c>
      <c r="D89" s="545">
        <v>42317</v>
      </c>
      <c r="E89" s="201">
        <v>21000</v>
      </c>
      <c r="F89" s="324">
        <v>1</v>
      </c>
      <c r="G89" s="213" t="s">
        <v>880</v>
      </c>
      <c r="H89" s="143"/>
    </row>
    <row r="90" spans="1:8">
      <c r="A90" s="191">
        <v>13</v>
      </c>
      <c r="B90" s="477" t="s">
        <v>893</v>
      </c>
      <c r="C90" s="524" t="s">
        <v>69</v>
      </c>
      <c r="D90" s="545">
        <v>42317</v>
      </c>
      <c r="E90" s="201">
        <v>11000</v>
      </c>
      <c r="F90" s="324">
        <v>1</v>
      </c>
      <c r="G90" s="213" t="s">
        <v>965</v>
      </c>
      <c r="H90" s="143"/>
    </row>
    <row r="91" spans="1:8">
      <c r="A91" s="191">
        <v>14</v>
      </c>
      <c r="B91" s="477" t="s">
        <v>968</v>
      </c>
      <c r="C91" s="537">
        <v>901056</v>
      </c>
      <c r="D91" s="545">
        <v>42317</v>
      </c>
      <c r="E91" s="201">
        <v>51000</v>
      </c>
      <c r="F91" s="324">
        <v>1</v>
      </c>
      <c r="G91" s="213" t="s">
        <v>787</v>
      </c>
      <c r="H91" s="143"/>
    </row>
    <row r="92" spans="1:8">
      <c r="A92" s="191">
        <v>15</v>
      </c>
      <c r="B92" s="477" t="s">
        <v>1557</v>
      </c>
      <c r="C92" s="551">
        <v>963180</v>
      </c>
      <c r="D92" s="545">
        <v>42319</v>
      </c>
      <c r="E92" s="201">
        <v>32500</v>
      </c>
      <c r="F92" s="324">
        <v>1</v>
      </c>
      <c r="G92" s="213" t="s">
        <v>2033</v>
      </c>
      <c r="H92" s="143"/>
    </row>
    <row r="93" spans="1:8">
      <c r="A93" s="191">
        <f>A92+1</f>
        <v>16</v>
      </c>
      <c r="B93" s="477" t="s">
        <v>89</v>
      </c>
      <c r="C93" s="524" t="s">
        <v>90</v>
      </c>
      <c r="D93" s="545">
        <v>42320</v>
      </c>
      <c r="E93" s="201">
        <v>26500</v>
      </c>
      <c r="F93" s="324">
        <v>1</v>
      </c>
      <c r="G93" s="213" t="s">
        <v>733</v>
      </c>
      <c r="H93" s="143"/>
    </row>
    <row r="94" spans="1:8">
      <c r="A94" s="191">
        <f>A93+1</f>
        <v>17</v>
      </c>
      <c r="B94" s="477" t="s">
        <v>89</v>
      </c>
      <c r="C94" s="524" t="s">
        <v>90</v>
      </c>
      <c r="D94" s="545">
        <v>42320</v>
      </c>
      <c r="E94" s="201">
        <v>51000</v>
      </c>
      <c r="F94" s="324">
        <v>1</v>
      </c>
      <c r="G94" s="213" t="s">
        <v>960</v>
      </c>
      <c r="H94" s="143"/>
    </row>
    <row r="95" spans="1:8">
      <c r="A95" s="191">
        <f t="shared" ref="A95:A96" si="3">A94+1</f>
        <v>18</v>
      </c>
      <c r="B95" s="477" t="s">
        <v>1557</v>
      </c>
      <c r="C95" s="524" t="s">
        <v>2043</v>
      </c>
      <c r="D95" s="545">
        <v>42321</v>
      </c>
      <c r="E95" s="201">
        <v>26500</v>
      </c>
      <c r="F95" s="324">
        <v>1</v>
      </c>
      <c r="G95" s="213" t="s">
        <v>2044</v>
      </c>
      <c r="H95" s="143"/>
    </row>
    <row r="96" spans="1:8">
      <c r="A96" s="191">
        <f t="shared" si="3"/>
        <v>19</v>
      </c>
      <c r="B96" s="477" t="s">
        <v>1141</v>
      </c>
      <c r="C96" s="21">
        <v>975130</v>
      </c>
      <c r="D96" s="545">
        <v>42324</v>
      </c>
      <c r="E96" s="201">
        <v>51000</v>
      </c>
      <c r="F96" s="324">
        <v>1</v>
      </c>
      <c r="G96" s="213" t="s">
        <v>984</v>
      </c>
      <c r="H96" s="143"/>
    </row>
    <row r="97" spans="1:8" ht="15.75" thickBot="1">
      <c r="A97" s="194"/>
      <c r="B97" s="184"/>
      <c r="C97" s="185"/>
      <c r="D97" s="410"/>
      <c r="E97" s="186"/>
      <c r="F97" s="183"/>
      <c r="G97" s="167" t="s">
        <v>647</v>
      </c>
      <c r="H97" s="399">
        <f>SUM(E78:E96)</f>
        <v>639600</v>
      </c>
    </row>
    <row r="98" spans="1:8" ht="15.75" thickTop="1"/>
    <row r="99" spans="1:8">
      <c r="A99" s="253" t="s">
        <v>127</v>
      </c>
      <c r="B99" s="180" t="s">
        <v>2</v>
      </c>
      <c r="C99" s="223" t="s">
        <v>3</v>
      </c>
      <c r="D99" s="180" t="s">
        <v>10</v>
      </c>
      <c r="E99" s="208" t="s">
        <v>4</v>
      </c>
      <c r="F99" s="304" t="s">
        <v>730</v>
      </c>
      <c r="G99" s="180" t="s">
        <v>25</v>
      </c>
    </row>
    <row r="100" spans="1:8">
      <c r="A100" s="326">
        <v>1</v>
      </c>
      <c r="B100" s="321" t="s">
        <v>625</v>
      </c>
      <c r="C100" s="41" t="s">
        <v>626</v>
      </c>
      <c r="D100" s="322">
        <v>42313</v>
      </c>
      <c r="E100" s="323">
        <v>55800</v>
      </c>
      <c r="F100" s="478">
        <v>1</v>
      </c>
      <c r="G100" s="477" t="s">
        <v>857</v>
      </c>
    </row>
    <row r="101" spans="1:8">
      <c r="A101" s="326">
        <f>A100+1</f>
        <v>2</v>
      </c>
      <c r="B101" s="321" t="s">
        <v>128</v>
      </c>
      <c r="C101" s="498" t="s">
        <v>126</v>
      </c>
      <c r="D101" s="330">
        <v>42313</v>
      </c>
      <c r="E101" s="328">
        <v>163199</v>
      </c>
      <c r="F101" s="324">
        <v>1</v>
      </c>
      <c r="G101" s="329" t="s">
        <v>824</v>
      </c>
    </row>
    <row r="102" spans="1:8">
      <c r="A102" s="326">
        <f>A101+1</f>
        <v>3</v>
      </c>
      <c r="B102" s="321" t="s">
        <v>633</v>
      </c>
      <c r="C102" s="409">
        <v>962744</v>
      </c>
      <c r="D102" s="330">
        <v>42313</v>
      </c>
      <c r="E102" s="328">
        <v>25000</v>
      </c>
      <c r="F102" s="324">
        <v>1</v>
      </c>
      <c r="G102" s="329" t="s">
        <v>2039</v>
      </c>
    </row>
    <row r="103" spans="1:8">
      <c r="A103" s="21">
        <v>4</v>
      </c>
      <c r="B103" s="321" t="s">
        <v>1060</v>
      </c>
      <c r="C103" s="475">
        <v>963185</v>
      </c>
      <c r="D103" s="330">
        <v>42313</v>
      </c>
      <c r="E103" s="500">
        <v>168550</v>
      </c>
      <c r="F103" s="21">
        <v>1</v>
      </c>
      <c r="G103" s="34" t="s">
        <v>2040</v>
      </c>
    </row>
    <row r="104" spans="1:8" ht="15.75" thickBot="1">
      <c r="A104" s="248"/>
      <c r="B104" s="248"/>
      <c r="C104" s="248"/>
      <c r="D104" s="248"/>
      <c r="E104" s="248"/>
      <c r="F104" s="248"/>
      <c r="G104" s="447" t="s">
        <v>647</v>
      </c>
      <c r="H104" s="181">
        <f>SUM(E100:E103)</f>
        <v>412549</v>
      </c>
    </row>
    <row r="105" spans="1:8" ht="15.75" thickTop="1"/>
    <row r="106" spans="1:8">
      <c r="A106" s="253" t="s">
        <v>7</v>
      </c>
      <c r="B106" s="180" t="s">
        <v>2</v>
      </c>
      <c r="C106" s="223" t="s">
        <v>3</v>
      </c>
      <c r="D106" s="304" t="s">
        <v>10</v>
      </c>
      <c r="E106" s="208" t="s">
        <v>4</v>
      </c>
      <c r="F106" s="304" t="s">
        <v>730</v>
      </c>
      <c r="G106" s="180" t="s">
        <v>25</v>
      </c>
      <c r="H106" s="143"/>
    </row>
    <row r="107" spans="1:8">
      <c r="A107" s="326">
        <v>1</v>
      </c>
      <c r="B107" s="321" t="s">
        <v>1678</v>
      </c>
      <c r="C107" s="41" t="s">
        <v>1699</v>
      </c>
      <c r="D107" s="396">
        <v>42310</v>
      </c>
      <c r="E107" s="328">
        <v>202500</v>
      </c>
      <c r="F107" s="326">
        <v>1</v>
      </c>
      <c r="G107" s="477" t="s">
        <v>1349</v>
      </c>
      <c r="H107" s="156"/>
    </row>
    <row r="108" spans="1:8">
      <c r="A108" s="326">
        <f t="shared" ref="A108:A113" si="4">A107+1</f>
        <v>2</v>
      </c>
      <c r="B108" s="321" t="s">
        <v>1304</v>
      </c>
      <c r="C108" s="41" t="s">
        <v>1114</v>
      </c>
      <c r="D108" s="330">
        <v>42310</v>
      </c>
      <c r="E108" s="328">
        <v>305000</v>
      </c>
      <c r="F108" s="478">
        <v>1</v>
      </c>
      <c r="G108" s="477" t="s">
        <v>1353</v>
      </c>
      <c r="H108" s="156"/>
    </row>
    <row r="109" spans="1:8">
      <c r="A109" s="326">
        <f t="shared" si="4"/>
        <v>3</v>
      </c>
      <c r="B109" s="321" t="s">
        <v>1557</v>
      </c>
      <c r="C109" s="551">
        <v>963180</v>
      </c>
      <c r="D109" s="330">
        <v>42311</v>
      </c>
      <c r="E109" s="328">
        <v>502500</v>
      </c>
      <c r="F109" s="478">
        <v>1</v>
      </c>
      <c r="G109" s="477" t="s">
        <v>1348</v>
      </c>
      <c r="H109" s="156"/>
    </row>
    <row r="110" spans="1:8">
      <c r="A110" s="326">
        <f t="shared" si="4"/>
        <v>4</v>
      </c>
      <c r="B110" s="321" t="s">
        <v>1960</v>
      </c>
      <c r="C110" s="21">
        <v>914013</v>
      </c>
      <c r="D110" s="330">
        <v>42312</v>
      </c>
      <c r="E110" s="328">
        <v>202500</v>
      </c>
      <c r="F110" s="478">
        <v>1</v>
      </c>
      <c r="G110" s="477" t="s">
        <v>1349</v>
      </c>
      <c r="H110" s="321"/>
    </row>
    <row r="111" spans="1:8">
      <c r="A111" s="326">
        <f t="shared" si="4"/>
        <v>5</v>
      </c>
      <c r="B111" s="321" t="s">
        <v>968</v>
      </c>
      <c r="C111" s="537">
        <v>901056</v>
      </c>
      <c r="D111" s="330">
        <v>42317</v>
      </c>
      <c r="E111" s="328">
        <v>202500</v>
      </c>
      <c r="F111" s="478">
        <v>1</v>
      </c>
      <c r="G111" s="477" t="s">
        <v>1349</v>
      </c>
      <c r="H111" s="156"/>
    </row>
    <row r="112" spans="1:8">
      <c r="A112" s="326">
        <f t="shared" si="4"/>
        <v>6</v>
      </c>
      <c r="B112" s="321" t="s">
        <v>1961</v>
      </c>
      <c r="C112" s="21">
        <v>976160</v>
      </c>
      <c r="D112" s="330">
        <v>42317</v>
      </c>
      <c r="E112" s="328">
        <v>202500</v>
      </c>
      <c r="F112" s="478">
        <v>1</v>
      </c>
      <c r="G112" s="477" t="s">
        <v>1349</v>
      </c>
      <c r="H112" s="321"/>
    </row>
    <row r="113" spans="1:8">
      <c r="A113" s="326">
        <f t="shared" si="4"/>
        <v>7</v>
      </c>
      <c r="B113" s="321" t="s">
        <v>234</v>
      </c>
      <c r="C113" s="587">
        <v>913622</v>
      </c>
      <c r="D113" s="330">
        <v>42317</v>
      </c>
      <c r="E113" s="328">
        <v>405000</v>
      </c>
      <c r="F113" s="478">
        <v>1</v>
      </c>
      <c r="G113" s="477" t="s">
        <v>2034</v>
      </c>
      <c r="H113" s="156"/>
    </row>
    <row r="114" spans="1:8">
      <c r="A114" s="326">
        <f>A113+1</f>
        <v>8</v>
      </c>
      <c r="B114" s="321" t="s">
        <v>2035</v>
      </c>
      <c r="C114" s="587">
        <v>973902</v>
      </c>
      <c r="D114" s="330">
        <v>42318</v>
      </c>
      <c r="E114" s="328">
        <v>502500</v>
      </c>
      <c r="F114" s="478">
        <v>1</v>
      </c>
      <c r="G114" s="477" t="s">
        <v>1348</v>
      </c>
      <c r="H114" s="156"/>
    </row>
    <row r="115" spans="1:8">
      <c r="A115" s="326">
        <f t="shared" ref="A115:A117" si="5">A114+1</f>
        <v>9</v>
      </c>
      <c r="B115" s="321" t="s">
        <v>49</v>
      </c>
      <c r="C115" s="525" t="s">
        <v>43</v>
      </c>
      <c r="D115" s="330">
        <v>42319</v>
      </c>
      <c r="E115" s="328">
        <v>202500</v>
      </c>
      <c r="F115" s="478">
        <v>1</v>
      </c>
      <c r="G115" s="477" t="s">
        <v>1349</v>
      </c>
      <c r="H115" s="156"/>
    </row>
    <row r="116" spans="1:8">
      <c r="A116" s="326">
        <f t="shared" si="5"/>
        <v>10</v>
      </c>
      <c r="B116" s="321" t="s">
        <v>1678</v>
      </c>
      <c r="C116" s="41" t="s">
        <v>1699</v>
      </c>
      <c r="D116" s="330">
        <v>42321</v>
      </c>
      <c r="E116" s="328">
        <v>202500</v>
      </c>
      <c r="F116" s="478">
        <v>1</v>
      </c>
      <c r="G116" s="477" t="s">
        <v>1349</v>
      </c>
      <c r="H116" s="156"/>
    </row>
    <row r="117" spans="1:8">
      <c r="A117" s="331">
        <f t="shared" si="5"/>
        <v>11</v>
      </c>
      <c r="B117" s="332" t="s">
        <v>52</v>
      </c>
      <c r="C117" s="452">
        <v>976579</v>
      </c>
      <c r="D117" s="479">
        <v>42321</v>
      </c>
      <c r="E117" s="335">
        <v>202500</v>
      </c>
      <c r="F117" s="481">
        <v>1</v>
      </c>
      <c r="G117" s="482" t="s">
        <v>1349</v>
      </c>
      <c r="H117" s="332"/>
    </row>
    <row r="118" spans="1:8" ht="15.75" thickBot="1">
      <c r="G118" s="446" t="s">
        <v>647</v>
      </c>
      <c r="H118" s="234">
        <f>SUM(E107:E117)</f>
        <v>3132500</v>
      </c>
    </row>
    <row r="119" spans="1:8" ht="15.75" thickTop="1">
      <c r="G119" s="477"/>
      <c r="H119" s="193"/>
    </row>
    <row r="121" spans="1:8">
      <c r="A121" s="461" t="s">
        <v>1067</v>
      </c>
      <c r="B121" s="140" t="s">
        <v>2</v>
      </c>
      <c r="C121" s="224" t="s">
        <v>3</v>
      </c>
      <c r="D121" s="461" t="s">
        <v>10</v>
      </c>
      <c r="E121" s="461" t="s">
        <v>4</v>
      </c>
      <c r="F121" s="180" t="s">
        <v>193</v>
      </c>
      <c r="G121" s="180" t="s">
        <v>25</v>
      </c>
      <c r="H121" s="193"/>
    </row>
    <row r="122" spans="1:8">
      <c r="A122" s="588">
        <v>1</v>
      </c>
      <c r="B122" s="337" t="s">
        <v>76</v>
      </c>
      <c r="C122" s="333" t="s">
        <v>77</v>
      </c>
      <c r="D122" s="479">
        <v>42310</v>
      </c>
      <c r="E122" s="503">
        <v>654000</v>
      </c>
      <c r="F122" s="336">
        <v>1</v>
      </c>
      <c r="G122" s="337" t="s">
        <v>1999</v>
      </c>
      <c r="H122" s="554"/>
    </row>
    <row r="123" spans="1:8" ht="15.75" thickBot="1">
      <c r="G123" s="440" t="s">
        <v>768</v>
      </c>
      <c r="H123" s="187">
        <f>SUM(E122:E122)</f>
        <v>654000</v>
      </c>
    </row>
    <row r="124" spans="1:8" ht="15.75" thickTop="1">
      <c r="H124" s="221"/>
    </row>
    <row r="125" spans="1:8">
      <c r="A125" s="461" t="s">
        <v>6</v>
      </c>
      <c r="B125" s="140" t="s">
        <v>2</v>
      </c>
      <c r="C125" s="224" t="s">
        <v>3</v>
      </c>
      <c r="D125" s="461" t="s">
        <v>10</v>
      </c>
      <c r="E125" s="461" t="s">
        <v>4</v>
      </c>
      <c r="F125" s="180" t="s">
        <v>193</v>
      </c>
      <c r="G125" s="180" t="s">
        <v>25</v>
      </c>
      <c r="H125" s="193"/>
    </row>
    <row r="126" spans="1:8">
      <c r="A126" s="191">
        <v>1</v>
      </c>
      <c r="B126" s="595" t="s">
        <v>76</v>
      </c>
      <c r="C126" s="596" t="s">
        <v>77</v>
      </c>
      <c r="D126" s="396">
        <v>42310</v>
      </c>
      <c r="E126" s="408">
        <v>715000</v>
      </c>
      <c r="F126" s="21">
        <v>1</v>
      </c>
      <c r="G126" t="s">
        <v>2031</v>
      </c>
      <c r="H126" s="193"/>
    </row>
    <row r="127" spans="1:8">
      <c r="A127" s="191">
        <v>2</v>
      </c>
      <c r="B127" s="34" t="s">
        <v>1587</v>
      </c>
      <c r="C127" s="551" t="s">
        <v>1791</v>
      </c>
      <c r="D127" s="396">
        <v>42314</v>
      </c>
      <c r="E127" s="408">
        <v>957000</v>
      </c>
      <c r="F127" s="21">
        <v>2</v>
      </c>
      <c r="G127" t="s">
        <v>2032</v>
      </c>
      <c r="H127" s="193"/>
    </row>
    <row r="128" spans="1:8" ht="15.75" thickBot="1">
      <c r="A128" s="248"/>
      <c r="B128" s="248"/>
      <c r="C128" s="248"/>
      <c r="D128" s="248"/>
      <c r="E128" s="248"/>
      <c r="F128" s="248"/>
      <c r="G128" s="427" t="s">
        <v>768</v>
      </c>
      <c r="H128" s="188">
        <f>SUM(E126:E127)</f>
        <v>1672000</v>
      </c>
    </row>
    <row r="129" spans="1:11" ht="15.75" thickTop="1"/>
    <row r="130" spans="1:11">
      <c r="A130" s="461" t="s">
        <v>1203</v>
      </c>
      <c r="B130" s="140" t="s">
        <v>2</v>
      </c>
      <c r="C130" s="224" t="s">
        <v>3</v>
      </c>
      <c r="D130" s="461" t="s">
        <v>10</v>
      </c>
      <c r="E130" s="461" t="s">
        <v>4</v>
      </c>
      <c r="F130" s="180" t="s">
        <v>193</v>
      </c>
      <c r="G130" s="180" t="s">
        <v>25</v>
      </c>
      <c r="H130" s="193"/>
      <c r="K130" s="7"/>
    </row>
    <row r="131" spans="1:11">
      <c r="A131" s="561">
        <v>1</v>
      </c>
      <c r="B131" s="477" t="s">
        <v>231</v>
      </c>
      <c r="C131" s="41" t="s">
        <v>232</v>
      </c>
      <c r="D131" s="327">
        <v>42313</v>
      </c>
      <c r="E131" s="543">
        <v>336000</v>
      </c>
      <c r="F131" s="357">
        <v>1</v>
      </c>
      <c r="G131" s="508" t="s">
        <v>2038</v>
      </c>
      <c r="H131" s="193"/>
    </row>
    <row r="132" spans="1:11">
      <c r="A132" s="191">
        <v>2</v>
      </c>
      <c r="B132" s="329" t="s">
        <v>76</v>
      </c>
      <c r="C132" s="41" t="s">
        <v>77</v>
      </c>
      <c r="D132" s="330">
        <v>42310</v>
      </c>
      <c r="E132" s="594">
        <v>580000</v>
      </c>
      <c r="F132" s="25">
        <v>1</v>
      </c>
      <c r="G132" s="374" t="s">
        <v>2038</v>
      </c>
      <c r="H132" s="193"/>
    </row>
    <row r="133" spans="1:11">
      <c r="A133" s="191">
        <f>A132+1</f>
        <v>3</v>
      </c>
      <c r="B133" s="34" t="s">
        <v>1748</v>
      </c>
      <c r="C133" s="21">
        <v>901950</v>
      </c>
      <c r="D133" s="396">
        <v>42313</v>
      </c>
      <c r="E133" s="408">
        <v>630230</v>
      </c>
      <c r="F133" s="21">
        <v>1</v>
      </c>
      <c r="G133" s="34" t="s">
        <v>2038</v>
      </c>
      <c r="H133" s="193"/>
    </row>
    <row r="134" spans="1:11">
      <c r="A134" s="191">
        <f t="shared" ref="A134" si="6">A133+1</f>
        <v>4</v>
      </c>
      <c r="B134" s="374" t="s">
        <v>1328</v>
      </c>
      <c r="C134" s="478">
        <v>210714</v>
      </c>
      <c r="D134" s="547">
        <v>42313</v>
      </c>
      <c r="E134" s="589">
        <v>741000</v>
      </c>
      <c r="F134" s="478">
        <v>1</v>
      </c>
      <c r="G134" s="374" t="s">
        <v>2038</v>
      </c>
      <c r="H134" s="193"/>
    </row>
    <row r="135" spans="1:11">
      <c r="A135" s="191">
        <f>A134+1</f>
        <v>5</v>
      </c>
      <c r="B135" s="374" t="s">
        <v>1333</v>
      </c>
      <c r="C135" s="25">
        <v>964050</v>
      </c>
      <c r="D135" s="405">
        <v>42313</v>
      </c>
      <c r="E135" s="594">
        <v>576000</v>
      </c>
      <c r="F135" s="25">
        <v>1</v>
      </c>
      <c r="G135" s="374" t="s">
        <v>2038</v>
      </c>
      <c r="H135" s="193"/>
    </row>
    <row r="136" spans="1:11">
      <c r="A136" s="191">
        <f t="shared" ref="A136:A138" si="7">A135+1</f>
        <v>6</v>
      </c>
      <c r="B136" s="374" t="s">
        <v>1200</v>
      </c>
      <c r="C136" s="478">
        <v>902859</v>
      </c>
      <c r="D136" s="547">
        <v>42325</v>
      </c>
      <c r="E136" s="589">
        <v>426000</v>
      </c>
      <c r="F136" s="478">
        <v>1</v>
      </c>
      <c r="G136" s="374" t="s">
        <v>2038</v>
      </c>
      <c r="H136" s="193"/>
    </row>
    <row r="137" spans="1:11">
      <c r="A137" s="191">
        <f t="shared" si="7"/>
        <v>7</v>
      </c>
      <c r="B137" s="374" t="s">
        <v>1200</v>
      </c>
      <c r="C137" s="478">
        <v>902859</v>
      </c>
      <c r="D137" s="574">
        <v>42325</v>
      </c>
      <c r="E137" s="383">
        <v>484750</v>
      </c>
      <c r="F137" s="478">
        <v>1</v>
      </c>
      <c r="G137" s="374" t="s">
        <v>2038</v>
      </c>
      <c r="H137" s="193"/>
    </row>
    <row r="138" spans="1:11">
      <c r="A138" s="196">
        <f t="shared" si="7"/>
        <v>8</v>
      </c>
      <c r="B138" s="347" t="s">
        <v>1748</v>
      </c>
      <c r="C138" s="481">
        <v>901950</v>
      </c>
      <c r="D138" s="580">
        <v>42325</v>
      </c>
      <c r="E138" s="579">
        <v>624000</v>
      </c>
      <c r="F138" s="481">
        <v>1</v>
      </c>
      <c r="G138" s="347" t="s">
        <v>2038</v>
      </c>
      <c r="H138" s="554"/>
    </row>
    <row r="139" spans="1:11" ht="15.75" thickBot="1">
      <c r="G139" s="440" t="s">
        <v>768</v>
      </c>
      <c r="H139" s="187">
        <f>SUM(E131:E138)</f>
        <v>4397980</v>
      </c>
    </row>
    <row r="140" spans="1:11" ht="15.75" thickTop="1">
      <c r="B140" s="48"/>
    </row>
    <row r="141" spans="1:11">
      <c r="A141" s="303" t="s">
        <v>292</v>
      </c>
      <c r="B141" s="304" t="s">
        <v>2</v>
      </c>
      <c r="C141" s="305" t="s">
        <v>3</v>
      </c>
      <c r="D141" s="304" t="s">
        <v>10</v>
      </c>
      <c r="E141" s="304" t="s">
        <v>4</v>
      </c>
      <c r="F141" s="304" t="s">
        <v>193</v>
      </c>
      <c r="G141" s="304" t="s">
        <v>5</v>
      </c>
    </row>
    <row r="142" spans="1:11">
      <c r="A142" s="191">
        <v>1</v>
      </c>
      <c r="B142" s="512" t="s">
        <v>138</v>
      </c>
      <c r="C142" s="41" t="s">
        <v>137</v>
      </c>
      <c r="D142" s="327">
        <v>42310</v>
      </c>
      <c r="E142" s="586">
        <v>198000</v>
      </c>
      <c r="F142" s="326">
        <v>1</v>
      </c>
      <c r="G142" s="512" t="s">
        <v>1998</v>
      </c>
      <c r="I142" s="7"/>
    </row>
    <row r="143" spans="1:11" ht="15.75" thickBot="1">
      <c r="A143" s="248"/>
      <c r="B143" s="248"/>
      <c r="C143" s="248"/>
      <c r="D143" s="248"/>
      <c r="E143" s="248"/>
      <c r="F143" s="248"/>
      <c r="G143" s="427" t="s">
        <v>647</v>
      </c>
      <c r="H143" s="188">
        <f>E142</f>
        <v>198000</v>
      </c>
    </row>
    <row r="144" spans="1:11" ht="15.75" thickTop="1"/>
    <row r="145" spans="1:12">
      <c r="A145" s="303" t="s">
        <v>1578</v>
      </c>
      <c r="B145" s="304" t="s">
        <v>2</v>
      </c>
      <c r="C145" s="305" t="s">
        <v>3</v>
      </c>
      <c r="D145" s="304" t="s">
        <v>10</v>
      </c>
      <c r="E145" s="304" t="s">
        <v>4</v>
      </c>
      <c r="F145" s="304" t="s">
        <v>193</v>
      </c>
      <c r="G145" s="304" t="s">
        <v>5</v>
      </c>
    </row>
    <row r="146" spans="1:12">
      <c r="A146" s="475">
        <v>1</v>
      </c>
      <c r="B146" s="34" t="s">
        <v>1748</v>
      </c>
      <c r="C146" s="21">
        <v>901950</v>
      </c>
      <c r="D146" s="494">
        <v>42325</v>
      </c>
      <c r="E146" s="500">
        <v>560000</v>
      </c>
      <c r="F146" s="475">
        <v>1</v>
      </c>
      <c r="G146" s="34" t="s">
        <v>2041</v>
      </c>
    </row>
    <row r="147" spans="1:12" ht="14.25" customHeight="1" thickBot="1">
      <c r="A147" s="248"/>
      <c r="B147" s="248"/>
      <c r="C147" s="248"/>
      <c r="D147" s="248"/>
      <c r="E147" s="248"/>
      <c r="F147" s="248"/>
      <c r="G147" s="427" t="s">
        <v>647</v>
      </c>
      <c r="H147" s="188">
        <f>SUM(E146:E146)</f>
        <v>560000</v>
      </c>
    </row>
    <row r="148" spans="1:12" ht="14.25" customHeight="1" thickTop="1"/>
    <row r="149" spans="1:12">
      <c r="A149" s="303" t="s">
        <v>1470</v>
      </c>
      <c r="B149" s="304" t="s">
        <v>2</v>
      </c>
      <c r="C149" s="305" t="s">
        <v>3</v>
      </c>
      <c r="D149" s="304" t="s">
        <v>10</v>
      </c>
      <c r="E149" s="304" t="s">
        <v>4</v>
      </c>
      <c r="F149" s="304" t="s">
        <v>193</v>
      </c>
      <c r="G149" s="304" t="s">
        <v>5</v>
      </c>
      <c r="H149" s="21"/>
      <c r="I149" s="428" t="s">
        <v>2052</v>
      </c>
      <c r="L149" s="7"/>
    </row>
    <row r="150" spans="1:12">
      <c r="A150" s="475">
        <v>1</v>
      </c>
      <c r="B150" s="34" t="s">
        <v>231</v>
      </c>
      <c r="C150" s="475">
        <v>970654</v>
      </c>
      <c r="D150" s="494">
        <v>42325</v>
      </c>
      <c r="E150" s="500">
        <v>715000</v>
      </c>
      <c r="F150" s="475">
        <v>1</v>
      </c>
      <c r="G150" s="34" t="s">
        <v>2042</v>
      </c>
    </row>
    <row r="151" spans="1:12" ht="15.75" thickBot="1">
      <c r="A151" s="248"/>
      <c r="B151" s="248"/>
      <c r="C151" s="248"/>
      <c r="D151" s="248"/>
      <c r="E151" s="248"/>
      <c r="F151" s="248"/>
      <c r="G151" s="427" t="s">
        <v>647</v>
      </c>
      <c r="H151" s="188">
        <f>SUM(E150:E150)</f>
        <v>715000</v>
      </c>
    </row>
    <row r="152" spans="1:12" ht="15.75" thickTop="1">
      <c r="A152" s="191"/>
      <c r="B152" s="528"/>
      <c r="C152" s="311"/>
      <c r="D152" s="309"/>
      <c r="E152" s="584"/>
      <c r="F152" s="191"/>
      <c r="G152" s="528"/>
    </row>
    <row r="153" spans="1:12">
      <c r="A153" s="191"/>
      <c r="B153" s="528"/>
      <c r="C153" s="311"/>
      <c r="D153" s="309"/>
      <c r="E153" s="584"/>
      <c r="F153" s="191"/>
      <c r="G153" s="528"/>
    </row>
    <row r="154" spans="1:12">
      <c r="A154" s="191"/>
      <c r="B154" s="528"/>
      <c r="C154" s="311"/>
      <c r="D154" s="309"/>
      <c r="E154" s="584"/>
      <c r="F154" s="191"/>
      <c r="G154" s="528"/>
    </row>
    <row r="155" spans="1:12">
      <c r="A155" s="597" t="s">
        <v>487</v>
      </c>
      <c r="B155" s="156"/>
      <c r="C155" s="158"/>
      <c r="E155" s="592" t="s">
        <v>1971</v>
      </c>
    </row>
    <row r="156" spans="1:12">
      <c r="A156" s="159" t="s">
        <v>85</v>
      </c>
      <c r="B156" s="156"/>
      <c r="C156" s="160"/>
      <c r="E156" s="593" t="s">
        <v>1970</v>
      </c>
    </row>
    <row r="165" spans="1:16384">
      <c r="A165" s="4"/>
      <c r="BA165" s="248"/>
      <c r="BB165" s="248"/>
      <c r="BC165" s="427" t="s">
        <v>647</v>
      </c>
      <c r="BE165" s="248"/>
      <c r="BF165" s="248"/>
      <c r="BG165" s="248"/>
      <c r="BH165" s="248"/>
      <c r="BI165" s="248"/>
      <c r="BJ165" s="248"/>
      <c r="BK165" s="427" t="s">
        <v>647</v>
      </c>
      <c r="BM165" s="248"/>
      <c r="BN165" s="248"/>
      <c r="BO165" s="248"/>
      <c r="BP165" s="248"/>
      <c r="BQ165" s="248"/>
      <c r="BR165" s="248"/>
      <c r="BS165" s="427" t="s">
        <v>647</v>
      </c>
      <c r="BU165" s="248"/>
      <c r="BV165" s="248"/>
      <c r="BW165" s="248"/>
      <c r="BX165" s="248"/>
      <c r="BY165" s="248"/>
      <c r="BZ165" s="248"/>
      <c r="CA165" s="427" t="s">
        <v>647</v>
      </c>
      <c r="CC165" s="248"/>
      <c r="CD165" s="248"/>
      <c r="CE165" s="248"/>
      <c r="CF165" s="248"/>
      <c r="CG165" s="248"/>
      <c r="CH165" s="248"/>
      <c r="CI165" s="427" t="s">
        <v>647</v>
      </c>
      <c r="CK165" s="248"/>
      <c r="CL165" s="248"/>
      <c r="CM165" s="248"/>
      <c r="CN165" s="248"/>
      <c r="CO165" s="248"/>
      <c r="CP165" s="248"/>
      <c r="CQ165" s="427" t="s">
        <v>647</v>
      </c>
      <c r="CS165" s="248"/>
      <c r="CT165" s="248"/>
      <c r="CU165" s="248"/>
      <c r="CV165" s="248"/>
      <c r="CW165" s="248"/>
      <c r="CX165" s="248"/>
      <c r="CY165" s="427" t="s">
        <v>647</v>
      </c>
      <c r="DA165" s="248"/>
      <c r="DB165" s="248"/>
      <c r="DC165" s="248"/>
      <c r="DD165" s="248"/>
      <c r="DE165" s="248"/>
      <c r="DF165" s="248"/>
      <c r="DG165" s="427" t="s">
        <v>647</v>
      </c>
      <c r="DI165" s="248"/>
      <c r="DJ165" s="248"/>
      <c r="DK165" s="248"/>
      <c r="DL165" s="248"/>
      <c r="DM165" s="248"/>
      <c r="DN165" s="248"/>
      <c r="DO165" s="427" t="s">
        <v>647</v>
      </c>
      <c r="DQ165" s="248"/>
      <c r="DR165" s="248"/>
      <c r="DS165" s="248"/>
      <c r="DT165" s="248"/>
      <c r="DU165" s="248"/>
      <c r="DV165" s="248"/>
      <c r="DW165" s="427" t="s">
        <v>647</v>
      </c>
      <c r="DY165" s="248"/>
      <c r="DZ165" s="248"/>
      <c r="EA165" s="248"/>
      <c r="EB165" s="248"/>
      <c r="EC165" s="248"/>
      <c r="ED165" s="248"/>
      <c r="EE165" s="427" t="s">
        <v>647</v>
      </c>
      <c r="EG165" s="248"/>
      <c r="EH165" s="248"/>
      <c r="EI165" s="248"/>
      <c r="EJ165" s="248"/>
      <c r="EK165" s="248"/>
      <c r="EL165" s="248"/>
      <c r="EM165" s="427" t="s">
        <v>647</v>
      </c>
      <c r="EO165" s="248"/>
      <c r="EP165" s="248"/>
      <c r="EQ165" s="248"/>
      <c r="ER165" s="248"/>
      <c r="ES165" s="248"/>
      <c r="ET165" s="248"/>
      <c r="EU165" s="427" t="s">
        <v>647</v>
      </c>
      <c r="EW165" s="248"/>
      <c r="EX165" s="248"/>
      <c r="EY165" s="248"/>
      <c r="EZ165" s="248"/>
      <c r="FA165" s="248"/>
      <c r="FB165" s="248"/>
      <c r="FC165" s="427" t="s">
        <v>647</v>
      </c>
      <c r="FE165" s="248"/>
      <c r="FF165" s="248"/>
      <c r="FG165" s="248"/>
      <c r="FH165" s="248"/>
      <c r="FI165" s="248"/>
      <c r="FJ165" s="248"/>
      <c r="FK165" s="427" t="s">
        <v>647</v>
      </c>
      <c r="FM165" s="248"/>
      <c r="FN165" s="248"/>
      <c r="FO165" s="248"/>
      <c r="FP165" s="248"/>
      <c r="FQ165" s="248"/>
      <c r="FR165" s="248"/>
      <c r="FS165" s="427" t="s">
        <v>647</v>
      </c>
      <c r="FU165" s="248"/>
      <c r="FV165" s="248"/>
      <c r="FW165" s="248"/>
      <c r="FX165" s="248"/>
      <c r="FY165" s="248"/>
      <c r="FZ165" s="248"/>
      <c r="GA165" s="427" t="s">
        <v>647</v>
      </c>
      <c r="GC165" s="248"/>
      <c r="GD165" s="248"/>
      <c r="GE165" s="248"/>
      <c r="GF165" s="248"/>
      <c r="GG165" s="248"/>
      <c r="GH165" s="248"/>
      <c r="GI165" s="427" t="s">
        <v>647</v>
      </c>
      <c r="GK165" s="248"/>
      <c r="GL165" s="248"/>
      <c r="GM165" s="248"/>
      <c r="GN165" s="248"/>
      <c r="GO165" s="248"/>
      <c r="GP165" s="248"/>
      <c r="GQ165" s="427" t="s">
        <v>647</v>
      </c>
      <c r="GS165" s="248"/>
      <c r="GT165" s="248"/>
      <c r="GU165" s="248"/>
      <c r="GV165" s="248"/>
      <c r="GW165" s="248"/>
      <c r="GX165" s="248"/>
      <c r="GY165" s="427" t="s">
        <v>647</v>
      </c>
      <c r="HA165" s="248"/>
      <c r="HB165" s="248"/>
      <c r="HC165" s="248"/>
      <c r="HD165" s="248"/>
      <c r="HE165" s="248"/>
      <c r="HF165" s="248"/>
      <c r="HG165" s="427" t="s">
        <v>647</v>
      </c>
      <c r="HI165" s="248"/>
      <c r="HJ165" s="248"/>
      <c r="HK165" s="248"/>
      <c r="HL165" s="248"/>
      <c r="HM165" s="248"/>
      <c r="HN165" s="248"/>
      <c r="HO165" s="427" t="s">
        <v>647</v>
      </c>
      <c r="HQ165" s="248"/>
      <c r="HR165" s="248"/>
      <c r="HS165" s="248"/>
      <c r="HT165" s="248"/>
      <c r="HU165" s="248"/>
      <c r="HV165" s="248"/>
      <c r="HW165" s="427" t="s">
        <v>647</v>
      </c>
      <c r="HY165" s="248"/>
      <c r="HZ165" s="248"/>
      <c r="IA165" s="248"/>
      <c r="IB165" s="248"/>
      <c r="IC165" s="248"/>
      <c r="ID165" s="248"/>
      <c r="IE165" s="427" t="s">
        <v>647</v>
      </c>
      <c r="IG165" s="248"/>
      <c r="IH165" s="248"/>
      <c r="II165" s="248"/>
      <c r="IJ165" s="248"/>
      <c r="IK165" s="248"/>
      <c r="IL165" s="248"/>
      <c r="IM165" s="427" t="s">
        <v>647</v>
      </c>
      <c r="IO165" s="248"/>
      <c r="IP165" s="248"/>
      <c r="IQ165" s="248"/>
      <c r="IR165" s="248"/>
      <c r="IS165" s="248"/>
      <c r="IT165" s="248"/>
      <c r="IU165" s="427" t="s">
        <v>647</v>
      </c>
      <c r="IW165" s="248"/>
      <c r="IX165" s="248"/>
      <c r="IY165" s="248"/>
      <c r="IZ165" s="248"/>
      <c r="JA165" s="248"/>
      <c r="JB165" s="248"/>
      <c r="JC165" s="427" t="s">
        <v>647</v>
      </c>
      <c r="JE165" s="248"/>
      <c r="JF165" s="248"/>
      <c r="JG165" s="248"/>
      <c r="JH165" s="248"/>
      <c r="JI165" s="248"/>
      <c r="JJ165" s="248"/>
      <c r="JK165" s="427" t="s">
        <v>647</v>
      </c>
      <c r="JM165" s="248"/>
      <c r="JN165" s="248"/>
      <c r="JO165" s="248"/>
      <c r="JP165" s="248"/>
      <c r="JQ165" s="248"/>
      <c r="JR165" s="248"/>
      <c r="JS165" s="427" t="s">
        <v>647</v>
      </c>
      <c r="JU165" s="248"/>
      <c r="JV165" s="248"/>
      <c r="JW165" s="248"/>
      <c r="JX165" s="248"/>
      <c r="JY165" s="248"/>
      <c r="JZ165" s="248"/>
      <c r="KA165" s="427" t="s">
        <v>647</v>
      </c>
      <c r="KC165" s="248"/>
      <c r="KD165" s="248"/>
      <c r="KE165" s="248"/>
      <c r="KF165" s="248"/>
      <c r="KG165" s="248"/>
      <c r="KH165" s="248"/>
      <c r="KI165" s="427" t="s">
        <v>647</v>
      </c>
      <c r="KK165" s="248"/>
      <c r="KL165" s="248"/>
      <c r="KM165" s="248"/>
      <c r="KN165" s="248"/>
      <c r="KO165" s="248"/>
      <c r="KP165" s="248"/>
      <c r="KQ165" s="427" t="s">
        <v>647</v>
      </c>
      <c r="KS165" s="248"/>
      <c r="KT165" s="248"/>
      <c r="KU165" s="248"/>
      <c r="KV165" s="248"/>
      <c r="KW165" s="248"/>
      <c r="KX165" s="248"/>
      <c r="KY165" s="427" t="s">
        <v>647</v>
      </c>
      <c r="LA165" s="248"/>
      <c r="LB165" s="248"/>
      <c r="LC165" s="248"/>
      <c r="LD165" s="248"/>
      <c r="LE165" s="248"/>
      <c r="LF165" s="248"/>
      <c r="LG165" s="427" t="s">
        <v>647</v>
      </c>
      <c r="LI165" s="248"/>
      <c r="LJ165" s="248"/>
      <c r="LK165" s="248"/>
      <c r="LL165" s="248"/>
      <c r="LM165" s="248"/>
      <c r="LN165" s="248"/>
      <c r="LO165" s="427" t="s">
        <v>647</v>
      </c>
      <c r="LQ165" s="248"/>
      <c r="LR165" s="248"/>
      <c r="LS165" s="248"/>
      <c r="LT165" s="248"/>
      <c r="LU165" s="248"/>
      <c r="LV165" s="248"/>
      <c r="LW165" s="427" t="s">
        <v>647</v>
      </c>
      <c r="LY165" s="248"/>
      <c r="LZ165" s="248"/>
      <c r="MA165" s="248"/>
      <c r="MB165" s="248"/>
      <c r="MC165" s="248"/>
      <c r="MD165" s="248"/>
      <c r="ME165" s="427" t="s">
        <v>647</v>
      </c>
      <c r="MG165" s="248"/>
      <c r="MH165" s="248"/>
      <c r="MI165" s="248"/>
      <c r="MJ165" s="248"/>
      <c r="MK165" s="248"/>
      <c r="ML165" s="248"/>
      <c r="MM165" s="427" t="s">
        <v>647</v>
      </c>
      <c r="MO165" s="248"/>
      <c r="MP165" s="248"/>
      <c r="MQ165" s="248"/>
      <c r="MR165" s="248"/>
      <c r="MS165" s="248"/>
      <c r="MT165" s="248"/>
      <c r="MU165" s="427" t="s">
        <v>647</v>
      </c>
      <c r="MW165" s="248"/>
      <c r="MX165" s="248"/>
      <c r="MY165" s="248"/>
      <c r="MZ165" s="248"/>
      <c r="NA165" s="248"/>
      <c r="NB165" s="248"/>
      <c r="NC165" s="427" t="s">
        <v>647</v>
      </c>
      <c r="NE165" s="248"/>
      <c r="NF165" s="248"/>
      <c r="NG165" s="248"/>
      <c r="NH165" s="248"/>
      <c r="NI165" s="248"/>
      <c r="NJ165" s="248"/>
      <c r="NK165" s="427" t="s">
        <v>647</v>
      </c>
      <c r="NM165" s="248"/>
      <c r="NN165" s="248"/>
      <c r="NO165" s="248"/>
      <c r="NP165" s="248"/>
      <c r="NQ165" s="248"/>
      <c r="NR165" s="248"/>
      <c r="NS165" s="427" t="s">
        <v>647</v>
      </c>
      <c r="NU165" s="248"/>
      <c r="NV165" s="248"/>
      <c r="NW165" s="248"/>
      <c r="NX165" s="248"/>
      <c r="NY165" s="248"/>
      <c r="NZ165" s="248"/>
      <c r="OA165" s="427" t="s">
        <v>647</v>
      </c>
      <c r="OC165" s="248"/>
      <c r="OD165" s="248"/>
      <c r="OE165" s="248"/>
      <c r="OF165" s="248"/>
      <c r="OG165" s="248"/>
      <c r="OH165" s="248"/>
      <c r="OI165" s="427" t="s">
        <v>647</v>
      </c>
      <c r="OK165" s="248"/>
      <c r="OL165" s="248"/>
      <c r="OM165" s="248"/>
      <c r="ON165" s="248"/>
      <c r="OO165" s="248"/>
      <c r="OP165" s="248"/>
      <c r="OQ165" s="427" t="s">
        <v>647</v>
      </c>
      <c r="OS165" s="248"/>
      <c r="OT165" s="248"/>
      <c r="OU165" s="248"/>
      <c r="OV165" s="248"/>
      <c r="OW165" s="248"/>
      <c r="OX165" s="248"/>
      <c r="OY165" s="427" t="s">
        <v>647</v>
      </c>
      <c r="PA165" s="248"/>
      <c r="PB165" s="248"/>
      <c r="PC165" s="248"/>
      <c r="PD165" s="248"/>
      <c r="PE165" s="248"/>
      <c r="PF165" s="248"/>
      <c r="PG165" s="427" t="s">
        <v>647</v>
      </c>
      <c r="PI165" s="248"/>
      <c r="PJ165" s="248"/>
      <c r="PK165" s="248"/>
      <c r="PL165" s="248"/>
      <c r="PM165" s="248"/>
      <c r="PN165" s="248"/>
      <c r="PO165" s="427" t="s">
        <v>647</v>
      </c>
      <c r="PQ165" s="248"/>
      <c r="PR165" s="248"/>
      <c r="PS165" s="248"/>
      <c r="PT165" s="248"/>
      <c r="PU165" s="248"/>
      <c r="PV165" s="248"/>
      <c r="PW165" s="427" t="s">
        <v>647</v>
      </c>
      <c r="PY165" s="248"/>
      <c r="PZ165" s="248"/>
      <c r="QA165" s="248"/>
      <c r="QB165" s="248"/>
      <c r="QC165" s="248"/>
      <c r="QD165" s="248"/>
      <c r="QE165" s="427" t="s">
        <v>647</v>
      </c>
      <c r="QG165" s="248"/>
      <c r="QH165" s="248"/>
      <c r="QI165" s="248"/>
      <c r="QJ165" s="248"/>
      <c r="QK165" s="248"/>
      <c r="QL165" s="248"/>
      <c r="QM165" s="427" t="s">
        <v>647</v>
      </c>
      <c r="QO165" s="248"/>
      <c r="QP165" s="248"/>
      <c r="QQ165" s="248"/>
      <c r="QR165" s="248"/>
      <c r="QS165" s="248"/>
      <c r="QT165" s="248"/>
      <c r="QU165" s="427" t="s">
        <v>647</v>
      </c>
      <c r="QW165" s="248"/>
      <c r="QX165" s="248"/>
      <c r="QY165" s="248"/>
      <c r="QZ165" s="248"/>
      <c r="RA165" s="248"/>
      <c r="RB165" s="248"/>
      <c r="RC165" s="427" t="s">
        <v>647</v>
      </c>
      <c r="RE165" s="248"/>
      <c r="RF165" s="248"/>
      <c r="RG165" s="248"/>
      <c r="RH165" s="248"/>
      <c r="RI165" s="248"/>
      <c r="RJ165" s="248"/>
      <c r="RK165" s="427" t="s">
        <v>647</v>
      </c>
      <c r="RM165" s="248"/>
      <c r="RN165" s="248"/>
      <c r="RO165" s="248"/>
      <c r="RP165" s="248"/>
      <c r="RQ165" s="248"/>
      <c r="RR165" s="248"/>
      <c r="RS165" s="427" t="s">
        <v>647</v>
      </c>
      <c r="RU165" s="248"/>
      <c r="RV165" s="248"/>
      <c r="RW165" s="248"/>
      <c r="RX165" s="248"/>
      <c r="RY165" s="248"/>
      <c r="RZ165" s="248"/>
      <c r="SA165" s="427" t="s">
        <v>647</v>
      </c>
      <c r="SC165" s="248"/>
      <c r="SD165" s="248"/>
      <c r="SE165" s="248"/>
      <c r="SF165" s="248"/>
      <c r="SG165" s="248"/>
      <c r="SH165" s="248"/>
      <c r="SI165" s="427" t="s">
        <v>647</v>
      </c>
      <c r="SK165" s="248"/>
      <c r="SL165" s="248"/>
      <c r="SM165" s="248"/>
      <c r="SN165" s="248"/>
      <c r="SO165" s="248"/>
      <c r="SP165" s="248"/>
      <c r="SQ165" s="427" t="s">
        <v>647</v>
      </c>
      <c r="SS165" s="248"/>
      <c r="ST165" s="248"/>
      <c r="SU165" s="248"/>
      <c r="SV165" s="248"/>
      <c r="SW165" s="248"/>
      <c r="SX165" s="248"/>
      <c r="SY165" s="427" t="s">
        <v>647</v>
      </c>
      <c r="TA165" s="248"/>
      <c r="TB165" s="248"/>
      <c r="TC165" s="248"/>
      <c r="TD165" s="248"/>
      <c r="TE165" s="248"/>
      <c r="TF165" s="248"/>
      <c r="TG165" s="427" t="s">
        <v>647</v>
      </c>
      <c r="TI165" s="248"/>
      <c r="TJ165" s="248"/>
      <c r="TK165" s="248"/>
      <c r="TL165" s="248"/>
      <c r="TM165" s="248"/>
      <c r="TN165" s="248"/>
      <c r="TO165" s="427" t="s">
        <v>647</v>
      </c>
      <c r="TQ165" s="248"/>
      <c r="TR165" s="248"/>
      <c r="TS165" s="248"/>
      <c r="TT165" s="248"/>
      <c r="TU165" s="248"/>
      <c r="TV165" s="248"/>
      <c r="TW165" s="427" t="s">
        <v>647</v>
      </c>
      <c r="TY165" s="248"/>
      <c r="TZ165" s="248"/>
      <c r="UA165" s="248"/>
      <c r="UB165" s="248"/>
      <c r="UC165" s="248"/>
      <c r="UD165" s="248"/>
      <c r="UE165" s="427" t="s">
        <v>647</v>
      </c>
      <c r="UG165" s="248"/>
      <c r="UH165" s="248"/>
      <c r="UI165" s="248"/>
      <c r="UJ165" s="248"/>
      <c r="UK165" s="248"/>
      <c r="UL165" s="248"/>
      <c r="UM165" s="427" t="s">
        <v>647</v>
      </c>
      <c r="UO165" s="248"/>
      <c r="UP165" s="248"/>
      <c r="UQ165" s="248"/>
      <c r="UR165" s="248"/>
      <c r="US165" s="248"/>
      <c r="UT165" s="248"/>
      <c r="UU165" s="427" t="s">
        <v>647</v>
      </c>
      <c r="UW165" s="248"/>
      <c r="UX165" s="248"/>
      <c r="UY165" s="248"/>
      <c r="UZ165" s="248"/>
      <c r="VA165" s="248"/>
      <c r="VB165" s="248"/>
      <c r="VC165" s="427" t="s">
        <v>647</v>
      </c>
      <c r="VE165" s="248"/>
      <c r="VF165" s="248"/>
      <c r="VG165" s="248"/>
      <c r="VH165" s="248"/>
      <c r="VI165" s="248"/>
      <c r="VJ165" s="248"/>
      <c r="VK165" s="427" t="s">
        <v>647</v>
      </c>
      <c r="VM165" s="248"/>
      <c r="VN165" s="248"/>
      <c r="VO165" s="248"/>
      <c r="VP165" s="248"/>
      <c r="VQ165" s="248"/>
      <c r="VR165" s="248"/>
      <c r="VS165" s="427" t="s">
        <v>647</v>
      </c>
      <c r="VU165" s="248"/>
      <c r="VV165" s="248"/>
      <c r="VW165" s="248"/>
      <c r="VX165" s="248"/>
      <c r="VY165" s="248"/>
      <c r="VZ165" s="248"/>
      <c r="WA165" s="427" t="s">
        <v>647</v>
      </c>
      <c r="WC165" s="248"/>
      <c r="WD165" s="248"/>
      <c r="WE165" s="248"/>
      <c r="WF165" s="248"/>
      <c r="WG165" s="248"/>
      <c r="WH165" s="248"/>
      <c r="WI165" s="427" t="s">
        <v>647</v>
      </c>
      <c r="WK165" s="248"/>
      <c r="WL165" s="248"/>
      <c r="WM165" s="248"/>
      <c r="WN165" s="248"/>
      <c r="WO165" s="248"/>
      <c r="WP165" s="248"/>
      <c r="WQ165" s="427" t="s">
        <v>647</v>
      </c>
      <c r="WS165" s="248"/>
      <c r="WT165" s="248"/>
      <c r="WU165" s="248"/>
      <c r="WV165" s="248"/>
      <c r="WW165" s="248"/>
      <c r="WX165" s="248"/>
      <c r="WY165" s="427" t="s">
        <v>647</v>
      </c>
      <c r="XA165" s="248"/>
      <c r="XB165" s="248"/>
      <c r="XC165" s="248"/>
      <c r="XD165" s="248"/>
      <c r="XE165" s="248"/>
      <c r="XF165" s="248"/>
      <c r="XG165" s="427" t="s">
        <v>647</v>
      </c>
      <c r="XI165" s="248"/>
      <c r="XJ165" s="248"/>
      <c r="XK165" s="248"/>
      <c r="XL165" s="248"/>
      <c r="XM165" s="248"/>
      <c r="XN165" s="248"/>
      <c r="XO165" s="427" t="s">
        <v>647</v>
      </c>
      <c r="XQ165" s="248"/>
      <c r="XR165" s="248"/>
      <c r="XS165" s="248"/>
      <c r="XT165" s="248"/>
      <c r="XU165" s="248"/>
      <c r="XV165" s="248"/>
      <c r="XW165" s="427" t="s">
        <v>647</v>
      </c>
      <c r="XY165" s="248"/>
      <c r="XZ165" s="248"/>
      <c r="YA165" s="248"/>
      <c r="YB165" s="248"/>
      <c r="YC165" s="248"/>
      <c r="YD165" s="248"/>
      <c r="YE165" s="427" t="s">
        <v>647</v>
      </c>
      <c r="YG165" s="248"/>
      <c r="YH165" s="248"/>
      <c r="YI165" s="248"/>
      <c r="YJ165" s="248"/>
      <c r="YK165" s="248"/>
      <c r="YL165" s="248"/>
      <c r="YM165" s="427" t="s">
        <v>647</v>
      </c>
      <c r="YO165" s="248"/>
      <c r="YP165" s="248"/>
      <c r="YQ165" s="248"/>
      <c r="YR165" s="248"/>
      <c r="YS165" s="248"/>
      <c r="YT165" s="248"/>
      <c r="YU165" s="427" t="s">
        <v>647</v>
      </c>
      <c r="YW165" s="248"/>
      <c r="YX165" s="248"/>
      <c r="YY165" s="248"/>
      <c r="YZ165" s="248"/>
      <c r="ZA165" s="248"/>
      <c r="ZB165" s="248"/>
      <c r="ZC165" s="427" t="s">
        <v>647</v>
      </c>
      <c r="ZE165" s="248"/>
      <c r="ZF165" s="248"/>
      <c r="ZG165" s="248"/>
      <c r="ZH165" s="248"/>
      <c r="ZI165" s="248"/>
      <c r="ZJ165" s="248"/>
      <c r="ZK165" s="427" t="s">
        <v>647</v>
      </c>
      <c r="ZM165" s="248"/>
      <c r="ZN165" s="248"/>
      <c r="ZO165" s="248"/>
      <c r="ZP165" s="248"/>
      <c r="ZQ165" s="248"/>
      <c r="ZR165" s="248"/>
      <c r="ZS165" s="427" t="s">
        <v>647</v>
      </c>
      <c r="ZU165" s="248"/>
      <c r="ZV165" s="248"/>
      <c r="ZW165" s="248"/>
      <c r="ZX165" s="248"/>
      <c r="ZY165" s="248"/>
      <c r="ZZ165" s="248"/>
      <c r="AAA165" s="427" t="s">
        <v>647</v>
      </c>
      <c r="AAC165" s="248"/>
      <c r="AAD165" s="248"/>
      <c r="AAE165" s="248"/>
      <c r="AAF165" s="248"/>
      <c r="AAG165" s="248"/>
      <c r="AAH165" s="248"/>
      <c r="AAI165" s="427" t="s">
        <v>647</v>
      </c>
      <c r="AAK165" s="248"/>
      <c r="AAL165" s="248"/>
      <c r="AAM165" s="248"/>
      <c r="AAN165" s="248"/>
      <c r="AAO165" s="248"/>
      <c r="AAP165" s="248"/>
      <c r="AAQ165" s="427" t="s">
        <v>647</v>
      </c>
      <c r="AAS165" s="248"/>
      <c r="AAT165" s="248"/>
      <c r="AAU165" s="248"/>
      <c r="AAV165" s="248"/>
      <c r="AAW165" s="248"/>
      <c r="AAX165" s="248"/>
      <c r="AAY165" s="427" t="s">
        <v>647</v>
      </c>
      <c r="ABA165" s="248"/>
      <c r="ABB165" s="248"/>
      <c r="ABC165" s="248"/>
      <c r="ABD165" s="248"/>
      <c r="ABE165" s="248"/>
      <c r="ABF165" s="248"/>
      <c r="ABG165" s="427" t="s">
        <v>647</v>
      </c>
      <c r="ABI165" s="248"/>
      <c r="ABJ165" s="248"/>
      <c r="ABK165" s="248"/>
      <c r="ABL165" s="248"/>
      <c r="ABM165" s="248"/>
      <c r="ABN165" s="248"/>
      <c r="ABO165" s="427" t="s">
        <v>647</v>
      </c>
      <c r="ABQ165" s="248"/>
      <c r="ABR165" s="248"/>
      <c r="ABS165" s="248"/>
      <c r="ABT165" s="248"/>
      <c r="ABU165" s="248"/>
      <c r="ABV165" s="248"/>
      <c r="ABW165" s="427" t="s">
        <v>647</v>
      </c>
      <c r="ABY165" s="248"/>
      <c r="ABZ165" s="248"/>
      <c r="ACA165" s="248"/>
      <c r="ACB165" s="248"/>
      <c r="ACC165" s="248"/>
      <c r="ACD165" s="248"/>
      <c r="ACE165" s="427" t="s">
        <v>647</v>
      </c>
      <c r="ACG165" s="248"/>
      <c r="ACH165" s="248"/>
      <c r="ACI165" s="248"/>
      <c r="ACJ165" s="248"/>
      <c r="ACK165" s="248"/>
      <c r="ACL165" s="248"/>
      <c r="ACM165" s="427" t="s">
        <v>647</v>
      </c>
      <c r="ACO165" s="248"/>
      <c r="ACP165" s="248"/>
      <c r="ACQ165" s="248"/>
      <c r="ACR165" s="248"/>
      <c r="ACS165" s="248"/>
      <c r="ACT165" s="248"/>
      <c r="ACU165" s="427" t="s">
        <v>647</v>
      </c>
      <c r="ACW165" s="248"/>
      <c r="ACX165" s="248"/>
      <c r="ACY165" s="248"/>
      <c r="ACZ165" s="248"/>
      <c r="ADA165" s="248"/>
      <c r="ADB165" s="248"/>
      <c r="ADC165" s="427" t="s">
        <v>647</v>
      </c>
      <c r="ADE165" s="248"/>
      <c r="ADF165" s="248"/>
      <c r="ADG165" s="248"/>
      <c r="ADH165" s="248"/>
      <c r="ADI165" s="248"/>
      <c r="ADJ165" s="248"/>
      <c r="ADK165" s="427" t="s">
        <v>647</v>
      </c>
      <c r="ADM165" s="248"/>
      <c r="ADN165" s="248"/>
      <c r="ADO165" s="248"/>
      <c r="ADP165" s="248"/>
      <c r="ADQ165" s="248"/>
      <c r="ADR165" s="248"/>
      <c r="ADS165" s="427" t="s">
        <v>647</v>
      </c>
      <c r="ADU165" s="248"/>
      <c r="ADV165" s="248"/>
      <c r="ADW165" s="248"/>
      <c r="ADX165" s="248"/>
      <c r="ADY165" s="248"/>
      <c r="ADZ165" s="248"/>
      <c r="AEA165" s="427" t="s">
        <v>647</v>
      </c>
      <c r="AEC165" s="248"/>
      <c r="AED165" s="248"/>
      <c r="AEE165" s="248"/>
      <c r="AEF165" s="248"/>
      <c r="AEG165" s="248"/>
      <c r="AEH165" s="248"/>
      <c r="AEI165" s="427" t="s">
        <v>647</v>
      </c>
      <c r="AEK165" s="248"/>
      <c r="AEL165" s="248"/>
      <c r="AEM165" s="248"/>
      <c r="AEN165" s="248"/>
      <c r="AEO165" s="248"/>
      <c r="AEP165" s="248"/>
      <c r="AEQ165" s="427" t="s">
        <v>647</v>
      </c>
      <c r="AES165" s="248"/>
      <c r="AET165" s="248"/>
      <c r="AEU165" s="248"/>
      <c r="AEV165" s="248"/>
      <c r="AEW165" s="248"/>
      <c r="AEX165" s="248"/>
      <c r="AEY165" s="427" t="s">
        <v>647</v>
      </c>
      <c r="AFA165" s="248"/>
      <c r="AFB165" s="248"/>
      <c r="AFC165" s="248"/>
      <c r="AFD165" s="248"/>
      <c r="AFE165" s="248"/>
      <c r="AFF165" s="248"/>
      <c r="AFG165" s="427" t="s">
        <v>647</v>
      </c>
      <c r="AFI165" s="248"/>
      <c r="AFJ165" s="248"/>
      <c r="AFK165" s="248"/>
      <c r="AFL165" s="248"/>
      <c r="AFM165" s="248"/>
      <c r="AFN165" s="248"/>
      <c r="AFO165" s="427" t="s">
        <v>647</v>
      </c>
      <c r="AFQ165" s="248"/>
      <c r="AFR165" s="248"/>
      <c r="AFS165" s="248"/>
      <c r="AFT165" s="248"/>
      <c r="AFU165" s="248"/>
      <c r="AFV165" s="248"/>
      <c r="AFW165" s="427" t="s">
        <v>647</v>
      </c>
      <c r="AFY165" s="248"/>
      <c r="AFZ165" s="248"/>
      <c r="AGA165" s="248"/>
      <c r="AGB165" s="248"/>
      <c r="AGC165" s="248"/>
      <c r="AGD165" s="248"/>
      <c r="AGE165" s="427" t="s">
        <v>647</v>
      </c>
      <c r="AGG165" s="248"/>
      <c r="AGH165" s="248"/>
      <c r="AGI165" s="248"/>
      <c r="AGJ165" s="248"/>
      <c r="AGK165" s="248"/>
      <c r="AGL165" s="248"/>
      <c r="AGM165" s="427" t="s">
        <v>647</v>
      </c>
      <c r="AGO165" s="248"/>
      <c r="AGP165" s="248"/>
      <c r="AGQ165" s="248"/>
      <c r="AGR165" s="248"/>
      <c r="AGS165" s="248"/>
      <c r="AGT165" s="248"/>
      <c r="AGU165" s="427" t="s">
        <v>647</v>
      </c>
      <c r="AGW165" s="248"/>
      <c r="AGX165" s="248"/>
      <c r="AGY165" s="248"/>
      <c r="AGZ165" s="248"/>
      <c r="AHA165" s="248"/>
      <c r="AHB165" s="248"/>
      <c r="AHC165" s="427" t="s">
        <v>647</v>
      </c>
      <c r="AHE165" s="248"/>
      <c r="AHF165" s="248"/>
      <c r="AHG165" s="248"/>
      <c r="AHH165" s="248"/>
      <c r="AHI165" s="248"/>
      <c r="AHJ165" s="248"/>
      <c r="AHK165" s="427" t="s">
        <v>647</v>
      </c>
      <c r="AHM165" s="248"/>
      <c r="AHN165" s="248"/>
      <c r="AHO165" s="248"/>
      <c r="AHP165" s="248"/>
      <c r="AHQ165" s="248"/>
      <c r="AHR165" s="248"/>
      <c r="AHS165" s="427" t="s">
        <v>647</v>
      </c>
      <c r="AHU165" s="248"/>
      <c r="AHV165" s="248"/>
      <c r="AHW165" s="248"/>
      <c r="AHX165" s="248"/>
      <c r="AHY165" s="248"/>
      <c r="AHZ165" s="248"/>
      <c r="AIA165" s="427" t="s">
        <v>647</v>
      </c>
      <c r="AIC165" s="248"/>
      <c r="AID165" s="248"/>
      <c r="AIE165" s="248"/>
      <c r="AIF165" s="248"/>
      <c r="AIG165" s="248"/>
      <c r="AIH165" s="248"/>
      <c r="AII165" s="427" t="s">
        <v>647</v>
      </c>
      <c r="AIK165" s="248"/>
      <c r="AIL165" s="248"/>
      <c r="AIM165" s="248"/>
      <c r="AIN165" s="248"/>
      <c r="AIO165" s="248"/>
      <c r="AIP165" s="248"/>
      <c r="AIQ165" s="427" t="s">
        <v>647</v>
      </c>
      <c r="AIS165" s="248"/>
      <c r="AIT165" s="248"/>
      <c r="AIU165" s="248"/>
      <c r="AIV165" s="248"/>
      <c r="AIW165" s="248"/>
      <c r="AIX165" s="248"/>
      <c r="AIY165" s="427" t="s">
        <v>647</v>
      </c>
      <c r="AJA165" s="248"/>
      <c r="AJB165" s="248"/>
      <c r="AJC165" s="248"/>
      <c r="AJD165" s="248"/>
      <c r="AJE165" s="248"/>
      <c r="AJF165" s="248"/>
      <c r="AJG165" s="427" t="s">
        <v>647</v>
      </c>
      <c r="AJI165" s="248"/>
      <c r="AJJ165" s="248"/>
      <c r="AJK165" s="248"/>
      <c r="AJL165" s="248"/>
      <c r="AJM165" s="248"/>
      <c r="AJN165" s="248"/>
      <c r="AJO165" s="427" t="s">
        <v>647</v>
      </c>
      <c r="AJQ165" s="248"/>
      <c r="AJR165" s="248"/>
      <c r="AJS165" s="248"/>
      <c r="AJT165" s="248"/>
      <c r="AJU165" s="248"/>
      <c r="AJV165" s="248"/>
      <c r="AJW165" s="427" t="s">
        <v>647</v>
      </c>
      <c r="AJY165" s="248"/>
      <c r="AJZ165" s="248"/>
      <c r="AKA165" s="248"/>
      <c r="AKB165" s="248"/>
      <c r="AKC165" s="248"/>
      <c r="AKD165" s="248"/>
      <c r="AKE165" s="427" t="s">
        <v>647</v>
      </c>
      <c r="AKG165" s="248"/>
      <c r="AKH165" s="248"/>
      <c r="AKI165" s="248"/>
      <c r="AKJ165" s="248"/>
      <c r="AKK165" s="248"/>
      <c r="AKL165" s="248"/>
      <c r="AKM165" s="427" t="s">
        <v>647</v>
      </c>
      <c r="AKO165" s="248"/>
      <c r="AKP165" s="248"/>
      <c r="AKQ165" s="248"/>
      <c r="AKR165" s="248"/>
      <c r="AKS165" s="248"/>
      <c r="AKT165" s="248"/>
      <c r="AKU165" s="427" t="s">
        <v>647</v>
      </c>
      <c r="AKW165" s="248"/>
      <c r="AKX165" s="248"/>
      <c r="AKY165" s="248"/>
      <c r="AKZ165" s="248"/>
      <c r="ALA165" s="248"/>
      <c r="ALB165" s="248"/>
      <c r="ALC165" s="427" t="s">
        <v>647</v>
      </c>
      <c r="ALE165" s="248"/>
      <c r="ALF165" s="248"/>
      <c r="ALG165" s="248"/>
      <c r="ALH165" s="248"/>
      <c r="ALI165" s="248"/>
      <c r="ALJ165" s="248"/>
      <c r="ALK165" s="427" t="s">
        <v>647</v>
      </c>
      <c r="ALM165" s="248"/>
      <c r="ALN165" s="248"/>
      <c r="ALO165" s="248"/>
      <c r="ALP165" s="248"/>
      <c r="ALQ165" s="248"/>
      <c r="ALR165" s="248"/>
      <c r="ALS165" s="427" t="s">
        <v>647</v>
      </c>
      <c r="ALU165" s="248"/>
      <c r="ALV165" s="248"/>
      <c r="ALW165" s="248"/>
      <c r="ALX165" s="248"/>
      <c r="ALY165" s="248"/>
      <c r="ALZ165" s="248"/>
      <c r="AMA165" s="427" t="s">
        <v>647</v>
      </c>
      <c r="AMC165" s="248"/>
      <c r="AMD165" s="248"/>
      <c r="AME165" s="248"/>
      <c r="AMF165" s="248"/>
      <c r="AMG165" s="248"/>
      <c r="AMH165" s="248"/>
      <c r="AMI165" s="427" t="s">
        <v>647</v>
      </c>
      <c r="AMK165" s="248"/>
      <c r="AML165" s="248"/>
      <c r="AMM165" s="248"/>
      <c r="AMN165" s="248"/>
      <c r="AMO165" s="248"/>
      <c r="AMP165" s="248"/>
      <c r="AMQ165" s="427" t="s">
        <v>647</v>
      </c>
      <c r="AMS165" s="248"/>
      <c r="AMT165" s="248"/>
      <c r="AMU165" s="248"/>
      <c r="AMV165" s="248"/>
      <c r="AMW165" s="248"/>
      <c r="AMX165" s="248"/>
      <c r="AMY165" s="427" t="s">
        <v>647</v>
      </c>
      <c r="ANA165" s="248"/>
      <c r="ANB165" s="248"/>
      <c r="ANC165" s="248"/>
      <c r="AND165" s="248"/>
      <c r="ANE165" s="248"/>
      <c r="ANF165" s="248"/>
      <c r="ANG165" s="427" t="s">
        <v>647</v>
      </c>
      <c r="ANI165" s="248"/>
      <c r="ANJ165" s="248"/>
      <c r="ANK165" s="248"/>
      <c r="ANL165" s="248"/>
      <c r="ANM165" s="248"/>
      <c r="ANN165" s="248"/>
      <c r="ANO165" s="427" t="s">
        <v>647</v>
      </c>
      <c r="ANQ165" s="248"/>
      <c r="ANR165" s="248"/>
      <c r="ANS165" s="248"/>
      <c r="ANT165" s="248"/>
      <c r="ANU165" s="248"/>
      <c r="ANV165" s="248"/>
      <c r="ANW165" s="427" t="s">
        <v>647</v>
      </c>
      <c r="ANY165" s="248"/>
      <c r="ANZ165" s="248"/>
      <c r="AOA165" s="248"/>
      <c r="AOB165" s="248"/>
      <c r="AOC165" s="248"/>
      <c r="AOD165" s="248"/>
      <c r="AOE165" s="427" t="s">
        <v>647</v>
      </c>
      <c r="AOG165" s="248"/>
      <c r="AOH165" s="248"/>
      <c r="AOI165" s="248"/>
      <c r="AOJ165" s="248"/>
      <c r="AOK165" s="248"/>
      <c r="AOL165" s="248"/>
      <c r="AOM165" s="427" t="s">
        <v>647</v>
      </c>
      <c r="AOO165" s="248"/>
      <c r="AOP165" s="248"/>
      <c r="AOQ165" s="248"/>
      <c r="AOR165" s="248"/>
      <c r="AOS165" s="248"/>
      <c r="AOT165" s="248"/>
      <c r="AOU165" s="427" t="s">
        <v>647</v>
      </c>
      <c r="AOW165" s="248"/>
      <c r="AOX165" s="248"/>
      <c r="AOY165" s="248"/>
      <c r="AOZ165" s="248"/>
      <c r="APA165" s="248"/>
      <c r="APB165" s="248"/>
      <c r="APC165" s="427" t="s">
        <v>647</v>
      </c>
      <c r="APE165" s="248"/>
      <c r="APF165" s="248"/>
      <c r="APG165" s="248"/>
      <c r="APH165" s="248"/>
      <c r="API165" s="248"/>
      <c r="APJ165" s="248"/>
      <c r="APK165" s="427" t="s">
        <v>647</v>
      </c>
      <c r="APM165" s="248"/>
      <c r="APN165" s="248"/>
      <c r="APO165" s="248"/>
      <c r="APP165" s="248"/>
      <c r="APQ165" s="248"/>
      <c r="APR165" s="248"/>
      <c r="APS165" s="427" t="s">
        <v>647</v>
      </c>
      <c r="APU165" s="248"/>
      <c r="APV165" s="248"/>
      <c r="APW165" s="248"/>
      <c r="APX165" s="248"/>
      <c r="APY165" s="248"/>
      <c r="APZ165" s="248"/>
      <c r="AQA165" s="427" t="s">
        <v>647</v>
      </c>
      <c r="AQC165" s="248"/>
      <c r="AQD165" s="248"/>
      <c r="AQE165" s="248"/>
      <c r="AQF165" s="248"/>
      <c r="AQG165" s="248"/>
      <c r="AQH165" s="248"/>
      <c r="AQI165" s="427" t="s">
        <v>647</v>
      </c>
      <c r="AQK165" s="248"/>
      <c r="AQL165" s="248"/>
      <c r="AQM165" s="248"/>
      <c r="AQN165" s="248"/>
      <c r="AQO165" s="248"/>
      <c r="AQP165" s="248"/>
      <c r="AQQ165" s="427" t="s">
        <v>647</v>
      </c>
      <c r="AQS165" s="248"/>
      <c r="AQT165" s="248"/>
      <c r="AQU165" s="248"/>
      <c r="AQV165" s="248"/>
      <c r="AQW165" s="248"/>
      <c r="AQX165" s="248"/>
      <c r="AQY165" s="427" t="s">
        <v>647</v>
      </c>
      <c r="ARA165" s="248"/>
      <c r="ARB165" s="248"/>
      <c r="ARC165" s="248"/>
      <c r="ARD165" s="248"/>
      <c r="ARE165" s="248"/>
      <c r="ARF165" s="248"/>
      <c r="ARG165" s="427" t="s">
        <v>647</v>
      </c>
      <c r="ARI165" s="248"/>
      <c r="ARJ165" s="248"/>
      <c r="ARK165" s="248"/>
      <c r="ARL165" s="248"/>
      <c r="ARM165" s="248"/>
      <c r="ARN165" s="248"/>
      <c r="ARO165" s="427" t="s">
        <v>647</v>
      </c>
      <c r="ARQ165" s="248"/>
      <c r="ARR165" s="248"/>
      <c r="ARS165" s="248"/>
      <c r="ART165" s="248"/>
      <c r="ARU165" s="248"/>
      <c r="ARV165" s="248"/>
      <c r="ARW165" s="427" t="s">
        <v>647</v>
      </c>
      <c r="ARY165" s="248"/>
      <c r="ARZ165" s="248"/>
      <c r="ASA165" s="248"/>
      <c r="ASB165" s="248"/>
      <c r="ASC165" s="248"/>
      <c r="ASD165" s="248"/>
      <c r="ASE165" s="427" t="s">
        <v>647</v>
      </c>
      <c r="ASG165" s="248"/>
      <c r="ASH165" s="248"/>
      <c r="ASI165" s="248"/>
      <c r="ASJ165" s="248"/>
      <c r="ASK165" s="248"/>
      <c r="ASL165" s="248"/>
      <c r="ASM165" s="427" t="s">
        <v>647</v>
      </c>
      <c r="ASO165" s="248"/>
      <c r="ASP165" s="248"/>
      <c r="ASQ165" s="248"/>
      <c r="ASR165" s="248"/>
      <c r="ASS165" s="248"/>
      <c r="AST165" s="248"/>
      <c r="ASU165" s="427" t="s">
        <v>647</v>
      </c>
      <c r="ASW165" s="248"/>
      <c r="ASX165" s="248"/>
      <c r="ASY165" s="248"/>
      <c r="ASZ165" s="248"/>
      <c r="ATA165" s="248"/>
      <c r="ATB165" s="248"/>
      <c r="ATC165" s="427" t="s">
        <v>647</v>
      </c>
      <c r="ATE165" s="248"/>
      <c r="ATF165" s="248"/>
      <c r="ATG165" s="248"/>
      <c r="ATH165" s="248"/>
      <c r="ATI165" s="248"/>
      <c r="ATJ165" s="248"/>
      <c r="ATK165" s="427" t="s">
        <v>647</v>
      </c>
      <c r="ATM165" s="248"/>
      <c r="ATN165" s="248"/>
      <c r="ATO165" s="248"/>
      <c r="ATP165" s="248"/>
      <c r="ATQ165" s="248"/>
      <c r="ATR165" s="248"/>
      <c r="ATS165" s="427" t="s">
        <v>647</v>
      </c>
      <c r="ATU165" s="248"/>
      <c r="ATV165" s="248"/>
      <c r="ATW165" s="248"/>
      <c r="ATX165" s="248"/>
      <c r="ATY165" s="248"/>
      <c r="ATZ165" s="248"/>
      <c r="AUA165" s="427" t="s">
        <v>647</v>
      </c>
      <c r="AUC165" s="248"/>
      <c r="AUD165" s="248"/>
      <c r="AUE165" s="248"/>
      <c r="AUF165" s="248"/>
      <c r="AUG165" s="248"/>
      <c r="AUH165" s="248"/>
      <c r="AUI165" s="427" t="s">
        <v>647</v>
      </c>
      <c r="AUK165" s="248"/>
      <c r="AUL165" s="248"/>
      <c r="AUM165" s="248"/>
      <c r="AUN165" s="248"/>
      <c r="AUO165" s="248"/>
      <c r="AUP165" s="248"/>
      <c r="AUQ165" s="427" t="s">
        <v>647</v>
      </c>
      <c r="AUS165" s="248"/>
      <c r="AUT165" s="248"/>
      <c r="AUU165" s="248"/>
      <c r="AUV165" s="248"/>
      <c r="AUW165" s="248"/>
      <c r="AUX165" s="248"/>
      <c r="AUY165" s="427" t="s">
        <v>647</v>
      </c>
      <c r="AVA165" s="248"/>
      <c r="AVB165" s="248"/>
      <c r="AVC165" s="248"/>
      <c r="AVD165" s="248"/>
      <c r="AVE165" s="248"/>
      <c r="AVF165" s="248"/>
      <c r="AVG165" s="427" t="s">
        <v>647</v>
      </c>
      <c r="AVI165" s="248"/>
      <c r="AVJ165" s="248"/>
      <c r="AVK165" s="248"/>
      <c r="AVL165" s="248"/>
      <c r="AVM165" s="248"/>
      <c r="AVN165" s="248"/>
      <c r="AVO165" s="427" t="s">
        <v>647</v>
      </c>
      <c r="AVQ165" s="248"/>
      <c r="AVR165" s="248"/>
      <c r="AVS165" s="248"/>
      <c r="AVT165" s="248"/>
      <c r="AVU165" s="248"/>
      <c r="AVV165" s="248"/>
      <c r="AVW165" s="427" t="s">
        <v>647</v>
      </c>
      <c r="AVY165" s="248"/>
      <c r="AVZ165" s="248"/>
      <c r="AWA165" s="248"/>
      <c r="AWB165" s="248"/>
      <c r="AWC165" s="248"/>
      <c r="AWD165" s="248"/>
      <c r="AWE165" s="427" t="s">
        <v>647</v>
      </c>
      <c r="AWG165" s="248"/>
      <c r="AWH165" s="248"/>
      <c r="AWI165" s="248"/>
      <c r="AWJ165" s="248"/>
      <c r="AWK165" s="248"/>
      <c r="AWL165" s="248"/>
      <c r="AWM165" s="427" t="s">
        <v>647</v>
      </c>
      <c r="AWO165" s="248"/>
      <c r="AWP165" s="248"/>
      <c r="AWQ165" s="248"/>
      <c r="AWR165" s="248"/>
      <c r="AWS165" s="248"/>
      <c r="AWT165" s="248"/>
      <c r="AWU165" s="427" t="s">
        <v>647</v>
      </c>
      <c r="AWW165" s="248"/>
      <c r="AWX165" s="248"/>
      <c r="AWY165" s="248"/>
      <c r="AWZ165" s="248"/>
      <c r="AXA165" s="248"/>
      <c r="AXB165" s="248"/>
      <c r="AXC165" s="427" t="s">
        <v>647</v>
      </c>
      <c r="AXE165" s="248"/>
      <c r="AXF165" s="248"/>
      <c r="AXG165" s="248"/>
      <c r="AXH165" s="248"/>
      <c r="AXI165" s="248"/>
      <c r="AXJ165" s="248"/>
      <c r="AXK165" s="427" t="s">
        <v>647</v>
      </c>
      <c r="AXM165" s="248"/>
      <c r="AXN165" s="248"/>
      <c r="AXO165" s="248"/>
      <c r="AXP165" s="248"/>
      <c r="AXQ165" s="248"/>
      <c r="AXR165" s="248"/>
      <c r="AXS165" s="427" t="s">
        <v>647</v>
      </c>
      <c r="AXU165" s="248"/>
      <c r="AXV165" s="248"/>
      <c r="AXW165" s="248"/>
      <c r="AXX165" s="248"/>
      <c r="AXY165" s="248"/>
      <c r="AXZ165" s="248"/>
      <c r="AYA165" s="427" t="s">
        <v>647</v>
      </c>
      <c r="AYC165" s="248"/>
      <c r="AYD165" s="248"/>
      <c r="AYE165" s="248"/>
      <c r="AYF165" s="248"/>
      <c r="AYG165" s="248"/>
      <c r="AYH165" s="248"/>
      <c r="AYI165" s="427" t="s">
        <v>647</v>
      </c>
      <c r="AYK165" s="248"/>
      <c r="AYL165" s="248"/>
      <c r="AYM165" s="248"/>
      <c r="AYN165" s="248"/>
      <c r="AYO165" s="248"/>
      <c r="AYP165" s="248"/>
      <c r="AYQ165" s="427" t="s">
        <v>647</v>
      </c>
      <c r="AYS165" s="248"/>
      <c r="AYT165" s="248"/>
      <c r="AYU165" s="248"/>
      <c r="AYV165" s="248"/>
      <c r="AYW165" s="248"/>
      <c r="AYX165" s="248"/>
      <c r="AYY165" s="427" t="s">
        <v>647</v>
      </c>
      <c r="AZA165" s="248"/>
      <c r="AZB165" s="248"/>
      <c r="AZC165" s="248"/>
      <c r="AZD165" s="248"/>
      <c r="AZE165" s="248"/>
      <c r="AZF165" s="248"/>
      <c r="AZG165" s="427" t="s">
        <v>647</v>
      </c>
      <c r="AZI165" s="248"/>
      <c r="AZJ165" s="248"/>
      <c r="AZK165" s="248"/>
      <c r="AZL165" s="248"/>
      <c r="AZM165" s="248"/>
      <c r="AZN165" s="248"/>
      <c r="AZO165" s="427" t="s">
        <v>647</v>
      </c>
      <c r="AZQ165" s="248"/>
      <c r="AZR165" s="248"/>
      <c r="AZS165" s="248"/>
      <c r="AZT165" s="248"/>
      <c r="AZU165" s="248"/>
      <c r="AZV165" s="248"/>
      <c r="AZW165" s="427" t="s">
        <v>647</v>
      </c>
      <c r="AZY165" s="248"/>
      <c r="AZZ165" s="248"/>
      <c r="BAA165" s="248"/>
      <c r="BAB165" s="248"/>
      <c r="BAC165" s="248"/>
      <c r="BAD165" s="248"/>
      <c r="BAE165" s="427" t="s">
        <v>647</v>
      </c>
      <c r="BAG165" s="248"/>
      <c r="BAH165" s="248"/>
      <c r="BAI165" s="248"/>
      <c r="BAJ165" s="248"/>
      <c r="BAK165" s="248"/>
      <c r="BAL165" s="248"/>
      <c r="BAM165" s="427" t="s">
        <v>647</v>
      </c>
      <c r="BAO165" s="248"/>
      <c r="BAP165" s="248"/>
      <c r="BAQ165" s="248"/>
      <c r="BAR165" s="248"/>
      <c r="BAS165" s="248"/>
      <c r="BAT165" s="248"/>
      <c r="BAU165" s="427" t="s">
        <v>647</v>
      </c>
      <c r="BAW165" s="248"/>
      <c r="BAX165" s="248"/>
      <c r="BAY165" s="248"/>
      <c r="BAZ165" s="248"/>
      <c r="BBA165" s="248"/>
      <c r="BBB165" s="248"/>
      <c r="BBC165" s="427" t="s">
        <v>647</v>
      </c>
      <c r="BBE165" s="248"/>
      <c r="BBF165" s="248"/>
      <c r="BBG165" s="248"/>
      <c r="BBH165" s="248"/>
      <c r="BBI165" s="248"/>
      <c r="BBJ165" s="248"/>
      <c r="BBK165" s="427" t="s">
        <v>647</v>
      </c>
      <c r="BBM165" s="248"/>
      <c r="BBN165" s="248"/>
      <c r="BBO165" s="248"/>
      <c r="BBP165" s="248"/>
      <c r="BBQ165" s="248"/>
      <c r="BBR165" s="248"/>
      <c r="BBS165" s="427" t="s">
        <v>647</v>
      </c>
      <c r="BBU165" s="248"/>
      <c r="BBV165" s="248"/>
      <c r="BBW165" s="248"/>
      <c r="BBX165" s="248"/>
      <c r="BBY165" s="248"/>
      <c r="BBZ165" s="248"/>
      <c r="BCA165" s="427" t="s">
        <v>647</v>
      </c>
      <c r="BCC165" s="248"/>
      <c r="BCD165" s="248"/>
      <c r="BCE165" s="248"/>
      <c r="BCF165" s="248"/>
      <c r="BCG165" s="248"/>
      <c r="BCH165" s="248"/>
      <c r="BCI165" s="427" t="s">
        <v>647</v>
      </c>
      <c r="BCK165" s="248"/>
      <c r="BCL165" s="248"/>
      <c r="BCM165" s="248"/>
      <c r="BCN165" s="248"/>
      <c r="BCO165" s="248"/>
      <c r="BCP165" s="248"/>
      <c r="BCQ165" s="427" t="s">
        <v>647</v>
      </c>
      <c r="BCS165" s="248"/>
      <c r="BCT165" s="248"/>
      <c r="BCU165" s="248"/>
      <c r="BCV165" s="248"/>
      <c r="BCW165" s="248"/>
      <c r="BCX165" s="248"/>
      <c r="BCY165" s="427" t="s">
        <v>647</v>
      </c>
      <c r="BDA165" s="248"/>
      <c r="BDB165" s="248"/>
      <c r="BDC165" s="248"/>
      <c r="BDD165" s="248"/>
      <c r="BDE165" s="248"/>
      <c r="BDF165" s="248"/>
      <c r="BDG165" s="427" t="s">
        <v>647</v>
      </c>
      <c r="BDI165" s="248"/>
      <c r="BDJ165" s="248"/>
      <c r="BDK165" s="248"/>
      <c r="BDL165" s="248"/>
      <c r="BDM165" s="248"/>
      <c r="BDN165" s="248"/>
      <c r="BDO165" s="427" t="s">
        <v>647</v>
      </c>
      <c r="BDQ165" s="248"/>
      <c r="BDR165" s="248"/>
      <c r="BDS165" s="248"/>
      <c r="BDT165" s="248"/>
      <c r="BDU165" s="248"/>
      <c r="BDV165" s="248"/>
      <c r="BDW165" s="427" t="s">
        <v>647</v>
      </c>
      <c r="BDY165" s="248"/>
      <c r="BDZ165" s="248"/>
      <c r="BEA165" s="248"/>
      <c r="BEB165" s="248"/>
      <c r="BEC165" s="248"/>
      <c r="BED165" s="248"/>
      <c r="BEE165" s="427" t="s">
        <v>647</v>
      </c>
      <c r="BEG165" s="248"/>
      <c r="BEH165" s="248"/>
      <c r="BEI165" s="248"/>
      <c r="BEJ165" s="248"/>
      <c r="BEK165" s="248"/>
      <c r="BEL165" s="248"/>
      <c r="BEM165" s="427" t="s">
        <v>647</v>
      </c>
      <c r="BEO165" s="248"/>
      <c r="BEP165" s="248"/>
      <c r="BEQ165" s="248"/>
      <c r="BER165" s="248"/>
      <c r="BES165" s="248"/>
      <c r="BET165" s="248"/>
      <c r="BEU165" s="427" t="s">
        <v>647</v>
      </c>
      <c r="BEW165" s="248"/>
      <c r="BEX165" s="248"/>
      <c r="BEY165" s="248"/>
      <c r="BEZ165" s="248"/>
      <c r="BFA165" s="248"/>
      <c r="BFB165" s="248"/>
      <c r="BFC165" s="427" t="s">
        <v>647</v>
      </c>
      <c r="BFE165" s="248"/>
      <c r="BFF165" s="248"/>
      <c r="BFG165" s="248"/>
      <c r="BFH165" s="248"/>
      <c r="BFI165" s="248"/>
      <c r="BFJ165" s="248"/>
      <c r="BFK165" s="427" t="s">
        <v>647</v>
      </c>
      <c r="BFM165" s="248"/>
      <c r="BFN165" s="248"/>
      <c r="BFO165" s="248"/>
      <c r="BFP165" s="248"/>
      <c r="BFQ165" s="248"/>
      <c r="BFR165" s="248"/>
      <c r="BFS165" s="427" t="s">
        <v>647</v>
      </c>
      <c r="BFU165" s="248"/>
      <c r="BFV165" s="248"/>
      <c r="BFW165" s="248"/>
      <c r="BFX165" s="248"/>
      <c r="BFY165" s="248"/>
      <c r="BFZ165" s="248"/>
      <c r="BGA165" s="427" t="s">
        <v>647</v>
      </c>
      <c r="BGC165" s="248"/>
      <c r="BGD165" s="248"/>
      <c r="BGE165" s="248"/>
      <c r="BGF165" s="248"/>
      <c r="BGG165" s="248"/>
      <c r="BGH165" s="248"/>
      <c r="BGI165" s="427" t="s">
        <v>647</v>
      </c>
      <c r="BGK165" s="248"/>
      <c r="BGL165" s="248"/>
      <c r="BGM165" s="248"/>
      <c r="BGN165" s="248"/>
      <c r="BGO165" s="248"/>
      <c r="BGP165" s="248"/>
      <c r="BGQ165" s="427" t="s">
        <v>647</v>
      </c>
      <c r="BGS165" s="248"/>
      <c r="BGT165" s="248"/>
      <c r="BGU165" s="248"/>
      <c r="BGV165" s="248"/>
      <c r="BGW165" s="248"/>
      <c r="BGX165" s="248"/>
      <c r="BGY165" s="427" t="s">
        <v>647</v>
      </c>
      <c r="BHA165" s="248"/>
      <c r="BHB165" s="248"/>
      <c r="BHC165" s="248"/>
      <c r="BHD165" s="248"/>
      <c r="BHE165" s="248"/>
      <c r="BHF165" s="248"/>
      <c r="BHG165" s="427" t="s">
        <v>647</v>
      </c>
      <c r="BHI165" s="248"/>
      <c r="BHJ165" s="248"/>
      <c r="BHK165" s="248"/>
      <c r="BHL165" s="248"/>
      <c r="BHM165" s="248"/>
      <c r="BHN165" s="248"/>
      <c r="BHO165" s="427" t="s">
        <v>647</v>
      </c>
      <c r="BHQ165" s="248"/>
      <c r="BHR165" s="248"/>
      <c r="BHS165" s="248"/>
      <c r="BHT165" s="248"/>
      <c r="BHU165" s="248"/>
      <c r="BHV165" s="248"/>
      <c r="BHW165" s="427" t="s">
        <v>647</v>
      </c>
      <c r="BHY165" s="248"/>
      <c r="BHZ165" s="248"/>
      <c r="BIA165" s="248"/>
      <c r="BIB165" s="248"/>
      <c r="BIC165" s="248"/>
      <c r="BID165" s="248"/>
      <c r="BIE165" s="427" t="s">
        <v>647</v>
      </c>
      <c r="BIG165" s="248"/>
      <c r="BIH165" s="248"/>
      <c r="BII165" s="248"/>
      <c r="BIJ165" s="248"/>
      <c r="BIK165" s="248"/>
      <c r="BIL165" s="248"/>
      <c r="BIM165" s="427" t="s">
        <v>647</v>
      </c>
      <c r="BIO165" s="248"/>
      <c r="BIP165" s="248"/>
      <c r="BIQ165" s="248"/>
      <c r="BIR165" s="248"/>
      <c r="BIS165" s="248"/>
      <c r="BIT165" s="248"/>
      <c r="BIU165" s="427" t="s">
        <v>647</v>
      </c>
      <c r="BIW165" s="248"/>
      <c r="BIX165" s="248"/>
      <c r="BIY165" s="248"/>
      <c r="BIZ165" s="248"/>
      <c r="BJA165" s="248"/>
      <c r="BJB165" s="248"/>
      <c r="BJC165" s="427" t="s">
        <v>647</v>
      </c>
      <c r="BJE165" s="248"/>
      <c r="BJF165" s="248"/>
      <c r="BJG165" s="248"/>
      <c r="BJH165" s="248"/>
      <c r="BJI165" s="248"/>
      <c r="BJJ165" s="248"/>
      <c r="BJK165" s="427" t="s">
        <v>647</v>
      </c>
      <c r="BJM165" s="248"/>
      <c r="BJN165" s="248"/>
      <c r="BJO165" s="248"/>
      <c r="BJP165" s="248"/>
      <c r="BJQ165" s="248"/>
      <c r="BJR165" s="248"/>
      <c r="BJS165" s="427" t="s">
        <v>647</v>
      </c>
      <c r="BJU165" s="248"/>
      <c r="BJV165" s="248"/>
      <c r="BJW165" s="248"/>
      <c r="BJX165" s="248"/>
      <c r="BJY165" s="248"/>
      <c r="BJZ165" s="248"/>
      <c r="BKA165" s="427" t="s">
        <v>647</v>
      </c>
      <c r="BKC165" s="248"/>
      <c r="BKD165" s="248"/>
      <c r="BKE165" s="248"/>
      <c r="BKF165" s="248"/>
      <c r="BKG165" s="248"/>
      <c r="BKH165" s="248"/>
      <c r="BKI165" s="427" t="s">
        <v>647</v>
      </c>
      <c r="BKK165" s="248"/>
      <c r="BKL165" s="248"/>
      <c r="BKM165" s="248"/>
      <c r="BKN165" s="248"/>
      <c r="BKO165" s="248"/>
      <c r="BKP165" s="248"/>
      <c r="BKQ165" s="427" t="s">
        <v>647</v>
      </c>
      <c r="BKS165" s="248"/>
      <c r="BKT165" s="248"/>
      <c r="BKU165" s="248"/>
      <c r="BKV165" s="248"/>
      <c r="BKW165" s="248"/>
      <c r="BKX165" s="248"/>
      <c r="BKY165" s="427" t="s">
        <v>647</v>
      </c>
      <c r="BLA165" s="248"/>
      <c r="BLB165" s="248"/>
      <c r="BLC165" s="248"/>
      <c r="BLD165" s="248"/>
      <c r="BLE165" s="248"/>
      <c r="BLF165" s="248"/>
      <c r="BLG165" s="427" t="s">
        <v>647</v>
      </c>
      <c r="BLI165" s="248"/>
      <c r="BLJ165" s="248"/>
      <c r="BLK165" s="248"/>
      <c r="BLL165" s="248"/>
      <c r="BLM165" s="248"/>
      <c r="BLN165" s="248"/>
      <c r="BLO165" s="427" t="s">
        <v>647</v>
      </c>
      <c r="BLQ165" s="248"/>
      <c r="BLR165" s="248"/>
      <c r="BLS165" s="248"/>
      <c r="BLT165" s="248"/>
      <c r="BLU165" s="248"/>
      <c r="BLV165" s="248"/>
      <c r="BLW165" s="427" t="s">
        <v>647</v>
      </c>
      <c r="BLY165" s="248"/>
      <c r="BLZ165" s="248"/>
      <c r="BMA165" s="248"/>
      <c r="BMB165" s="248"/>
      <c r="BMC165" s="248"/>
      <c r="BMD165" s="248"/>
      <c r="BME165" s="427" t="s">
        <v>647</v>
      </c>
      <c r="BMG165" s="248"/>
      <c r="BMH165" s="248"/>
      <c r="BMI165" s="248"/>
      <c r="BMJ165" s="248"/>
      <c r="BMK165" s="248"/>
      <c r="BML165" s="248"/>
      <c r="BMM165" s="427" t="s">
        <v>647</v>
      </c>
      <c r="BMO165" s="248"/>
      <c r="BMP165" s="248"/>
      <c r="BMQ165" s="248"/>
      <c r="BMR165" s="248"/>
      <c r="BMS165" s="248"/>
      <c r="BMT165" s="248"/>
      <c r="BMU165" s="427" t="s">
        <v>647</v>
      </c>
      <c r="BMW165" s="248"/>
      <c r="BMX165" s="248"/>
      <c r="BMY165" s="248"/>
      <c r="BMZ165" s="248"/>
      <c r="BNA165" s="248"/>
      <c r="BNB165" s="248"/>
      <c r="BNC165" s="427" t="s">
        <v>647</v>
      </c>
      <c r="BNE165" s="248"/>
      <c r="BNF165" s="248"/>
      <c r="BNG165" s="248"/>
      <c r="BNH165" s="248"/>
      <c r="BNI165" s="248"/>
      <c r="BNJ165" s="248"/>
      <c r="BNK165" s="427" t="s">
        <v>647</v>
      </c>
      <c r="BNM165" s="248"/>
      <c r="BNN165" s="248"/>
      <c r="BNO165" s="248"/>
      <c r="BNP165" s="248"/>
      <c r="BNQ165" s="248"/>
      <c r="BNR165" s="248"/>
      <c r="BNS165" s="427" t="s">
        <v>647</v>
      </c>
      <c r="BNU165" s="248"/>
      <c r="BNV165" s="248"/>
      <c r="BNW165" s="248"/>
      <c r="BNX165" s="248"/>
      <c r="BNY165" s="248"/>
      <c r="BNZ165" s="248"/>
      <c r="BOA165" s="427" t="s">
        <v>647</v>
      </c>
      <c r="BOC165" s="248"/>
      <c r="BOD165" s="248"/>
      <c r="BOE165" s="248"/>
      <c r="BOF165" s="248"/>
      <c r="BOG165" s="248"/>
      <c r="BOH165" s="248"/>
      <c r="BOI165" s="427" t="s">
        <v>647</v>
      </c>
      <c r="BOK165" s="248"/>
      <c r="BOL165" s="248"/>
      <c r="BOM165" s="248"/>
      <c r="BON165" s="248"/>
      <c r="BOO165" s="248"/>
      <c r="BOP165" s="248"/>
      <c r="BOQ165" s="427" t="s">
        <v>647</v>
      </c>
      <c r="BOS165" s="248"/>
      <c r="BOT165" s="248"/>
      <c r="BOU165" s="248"/>
      <c r="BOV165" s="248"/>
      <c r="BOW165" s="248"/>
      <c r="BOX165" s="248"/>
      <c r="BOY165" s="427" t="s">
        <v>647</v>
      </c>
      <c r="BPA165" s="248"/>
      <c r="BPB165" s="248"/>
      <c r="BPC165" s="248"/>
      <c r="BPD165" s="248"/>
      <c r="BPE165" s="248"/>
      <c r="BPF165" s="248"/>
      <c r="BPG165" s="427" t="s">
        <v>647</v>
      </c>
      <c r="BPI165" s="248"/>
      <c r="BPJ165" s="248"/>
      <c r="BPK165" s="248"/>
      <c r="BPL165" s="248"/>
      <c r="BPM165" s="248"/>
      <c r="BPN165" s="248"/>
      <c r="BPO165" s="427" t="s">
        <v>647</v>
      </c>
      <c r="BPQ165" s="248"/>
      <c r="BPR165" s="248"/>
      <c r="BPS165" s="248"/>
      <c r="BPT165" s="248"/>
      <c r="BPU165" s="248"/>
      <c r="BPV165" s="248"/>
      <c r="BPW165" s="427" t="s">
        <v>647</v>
      </c>
      <c r="BPY165" s="248"/>
      <c r="BPZ165" s="248"/>
      <c r="BQA165" s="248"/>
      <c r="BQB165" s="248"/>
      <c r="BQC165" s="248"/>
      <c r="BQD165" s="248"/>
      <c r="BQE165" s="427" t="s">
        <v>647</v>
      </c>
      <c r="BQG165" s="248"/>
      <c r="BQH165" s="248"/>
      <c r="BQI165" s="248"/>
      <c r="BQJ165" s="248"/>
      <c r="BQK165" s="248"/>
      <c r="BQL165" s="248"/>
      <c r="BQM165" s="427" t="s">
        <v>647</v>
      </c>
      <c r="BQO165" s="248"/>
      <c r="BQP165" s="248"/>
      <c r="BQQ165" s="248"/>
      <c r="BQR165" s="248"/>
      <c r="BQS165" s="248"/>
      <c r="BQT165" s="248"/>
      <c r="BQU165" s="427" t="s">
        <v>647</v>
      </c>
      <c r="BQW165" s="248"/>
      <c r="BQX165" s="248"/>
      <c r="BQY165" s="248"/>
      <c r="BQZ165" s="248"/>
      <c r="BRA165" s="248"/>
      <c r="BRB165" s="248"/>
      <c r="BRC165" s="427" t="s">
        <v>647</v>
      </c>
      <c r="BRE165" s="248"/>
      <c r="BRF165" s="248"/>
      <c r="BRG165" s="248"/>
      <c r="BRH165" s="248"/>
      <c r="BRI165" s="248"/>
      <c r="BRJ165" s="248"/>
      <c r="BRK165" s="427" t="s">
        <v>647</v>
      </c>
      <c r="BRM165" s="248"/>
      <c r="BRN165" s="248"/>
      <c r="BRO165" s="248"/>
      <c r="BRP165" s="248"/>
      <c r="BRQ165" s="248"/>
      <c r="BRR165" s="248"/>
      <c r="BRS165" s="427" t="s">
        <v>647</v>
      </c>
      <c r="BRU165" s="248"/>
      <c r="BRV165" s="248"/>
      <c r="BRW165" s="248"/>
      <c r="BRX165" s="248"/>
      <c r="BRY165" s="248"/>
      <c r="BRZ165" s="248"/>
      <c r="BSA165" s="427" t="s">
        <v>647</v>
      </c>
      <c r="BSC165" s="248"/>
      <c r="BSD165" s="248"/>
      <c r="BSE165" s="248"/>
      <c r="BSF165" s="248"/>
      <c r="BSG165" s="248"/>
      <c r="BSH165" s="248"/>
      <c r="BSI165" s="427" t="s">
        <v>647</v>
      </c>
      <c r="BSK165" s="248"/>
      <c r="BSL165" s="248"/>
      <c r="BSM165" s="248"/>
      <c r="BSN165" s="248"/>
      <c r="BSO165" s="248"/>
      <c r="BSP165" s="248"/>
      <c r="BSQ165" s="427" t="s">
        <v>647</v>
      </c>
      <c r="BSS165" s="248"/>
      <c r="BST165" s="248"/>
      <c r="BSU165" s="248"/>
      <c r="BSV165" s="248"/>
      <c r="BSW165" s="248"/>
      <c r="BSX165" s="248"/>
      <c r="BSY165" s="427" t="s">
        <v>647</v>
      </c>
      <c r="BTA165" s="248"/>
      <c r="BTB165" s="248"/>
      <c r="BTC165" s="248"/>
      <c r="BTD165" s="248"/>
      <c r="BTE165" s="248"/>
      <c r="BTF165" s="248"/>
      <c r="BTG165" s="427" t="s">
        <v>647</v>
      </c>
      <c r="BTI165" s="248"/>
      <c r="BTJ165" s="248"/>
      <c r="BTK165" s="248"/>
      <c r="BTL165" s="248"/>
      <c r="BTM165" s="248"/>
      <c r="BTN165" s="248"/>
      <c r="BTO165" s="427" t="s">
        <v>647</v>
      </c>
      <c r="BTQ165" s="248"/>
      <c r="BTR165" s="248"/>
      <c r="BTS165" s="248"/>
      <c r="BTT165" s="248"/>
      <c r="BTU165" s="248"/>
      <c r="BTV165" s="248"/>
      <c r="BTW165" s="427" t="s">
        <v>647</v>
      </c>
      <c r="BTY165" s="248"/>
      <c r="BTZ165" s="248"/>
      <c r="BUA165" s="248"/>
      <c r="BUB165" s="248"/>
      <c r="BUC165" s="248"/>
      <c r="BUD165" s="248"/>
      <c r="BUE165" s="427" t="s">
        <v>647</v>
      </c>
      <c r="BUG165" s="248"/>
      <c r="BUH165" s="248"/>
      <c r="BUI165" s="248"/>
      <c r="BUJ165" s="248"/>
      <c r="BUK165" s="248"/>
      <c r="BUL165" s="248"/>
      <c r="BUM165" s="427" t="s">
        <v>647</v>
      </c>
      <c r="BUO165" s="248"/>
      <c r="BUP165" s="248"/>
      <c r="BUQ165" s="248"/>
      <c r="BUR165" s="248"/>
      <c r="BUS165" s="248"/>
      <c r="BUT165" s="248"/>
      <c r="BUU165" s="427" t="s">
        <v>647</v>
      </c>
      <c r="BUW165" s="248"/>
      <c r="BUX165" s="248"/>
      <c r="BUY165" s="248"/>
      <c r="BUZ165" s="248"/>
      <c r="BVA165" s="248"/>
      <c r="BVB165" s="248"/>
      <c r="BVC165" s="427" t="s">
        <v>647</v>
      </c>
      <c r="BVE165" s="248"/>
      <c r="BVF165" s="248"/>
      <c r="BVG165" s="248"/>
      <c r="BVH165" s="248"/>
      <c r="BVI165" s="248"/>
      <c r="BVJ165" s="248"/>
      <c r="BVK165" s="427" t="s">
        <v>647</v>
      </c>
      <c r="BVM165" s="248"/>
      <c r="BVN165" s="248"/>
      <c r="BVO165" s="248"/>
      <c r="BVP165" s="248"/>
      <c r="BVQ165" s="248"/>
      <c r="BVR165" s="248"/>
      <c r="BVS165" s="427" t="s">
        <v>647</v>
      </c>
      <c r="BVU165" s="248"/>
      <c r="BVV165" s="248"/>
      <c r="BVW165" s="248"/>
      <c r="BVX165" s="248"/>
      <c r="BVY165" s="248"/>
      <c r="BVZ165" s="248"/>
      <c r="BWA165" s="427" t="s">
        <v>647</v>
      </c>
      <c r="BWC165" s="248"/>
      <c r="BWD165" s="248"/>
      <c r="BWE165" s="248"/>
      <c r="BWF165" s="248"/>
      <c r="BWG165" s="248"/>
      <c r="BWH165" s="248"/>
      <c r="BWI165" s="427" t="s">
        <v>647</v>
      </c>
      <c r="BWK165" s="248"/>
      <c r="BWL165" s="248"/>
      <c r="BWM165" s="248"/>
      <c r="BWN165" s="248"/>
      <c r="BWO165" s="248"/>
      <c r="BWP165" s="248"/>
      <c r="BWQ165" s="427" t="s">
        <v>647</v>
      </c>
      <c r="BWS165" s="248"/>
      <c r="BWT165" s="248"/>
      <c r="BWU165" s="248"/>
      <c r="BWV165" s="248"/>
      <c r="BWW165" s="248"/>
      <c r="BWX165" s="248"/>
      <c r="BWY165" s="427" t="s">
        <v>647</v>
      </c>
      <c r="BXA165" s="248"/>
      <c r="BXB165" s="248"/>
      <c r="BXC165" s="248"/>
      <c r="BXD165" s="248"/>
      <c r="BXE165" s="248"/>
      <c r="BXF165" s="248"/>
      <c r="BXG165" s="427" t="s">
        <v>647</v>
      </c>
      <c r="BXI165" s="248"/>
      <c r="BXJ165" s="248"/>
      <c r="BXK165" s="248"/>
      <c r="BXL165" s="248"/>
      <c r="BXM165" s="248"/>
      <c r="BXN165" s="248"/>
      <c r="BXO165" s="427" t="s">
        <v>647</v>
      </c>
      <c r="BXQ165" s="248"/>
      <c r="BXR165" s="248"/>
      <c r="BXS165" s="248"/>
      <c r="BXT165" s="248"/>
      <c r="BXU165" s="248"/>
      <c r="BXV165" s="248"/>
      <c r="BXW165" s="427" t="s">
        <v>647</v>
      </c>
      <c r="BXY165" s="248"/>
      <c r="BXZ165" s="248"/>
      <c r="BYA165" s="248"/>
      <c r="BYB165" s="248"/>
      <c r="BYC165" s="248"/>
      <c r="BYD165" s="248"/>
      <c r="BYE165" s="427" t="s">
        <v>647</v>
      </c>
      <c r="BYG165" s="248"/>
      <c r="BYH165" s="248"/>
      <c r="BYI165" s="248"/>
      <c r="BYJ165" s="248"/>
      <c r="BYK165" s="248"/>
      <c r="BYL165" s="248"/>
      <c r="BYM165" s="427" t="s">
        <v>647</v>
      </c>
      <c r="BYO165" s="248"/>
      <c r="BYP165" s="248"/>
      <c r="BYQ165" s="248"/>
      <c r="BYR165" s="248"/>
      <c r="BYS165" s="248"/>
      <c r="BYT165" s="248"/>
      <c r="BYU165" s="427" t="s">
        <v>647</v>
      </c>
      <c r="BYW165" s="248"/>
      <c r="BYX165" s="248"/>
      <c r="BYY165" s="248"/>
      <c r="BYZ165" s="248"/>
      <c r="BZA165" s="248"/>
      <c r="BZB165" s="248"/>
      <c r="BZC165" s="427" t="s">
        <v>647</v>
      </c>
      <c r="BZE165" s="248"/>
      <c r="BZF165" s="248"/>
      <c r="BZG165" s="248"/>
      <c r="BZH165" s="248"/>
      <c r="BZI165" s="248"/>
      <c r="BZJ165" s="248"/>
      <c r="BZK165" s="427" t="s">
        <v>647</v>
      </c>
      <c r="BZM165" s="248"/>
      <c r="BZN165" s="248"/>
      <c r="BZO165" s="248"/>
      <c r="BZP165" s="248"/>
      <c r="BZQ165" s="248"/>
      <c r="BZR165" s="248"/>
      <c r="BZS165" s="427" t="s">
        <v>647</v>
      </c>
      <c r="BZU165" s="248"/>
      <c r="BZV165" s="248"/>
      <c r="BZW165" s="248"/>
      <c r="BZX165" s="248"/>
      <c r="BZY165" s="248"/>
      <c r="BZZ165" s="248"/>
      <c r="CAA165" s="427" t="s">
        <v>647</v>
      </c>
      <c r="CAC165" s="248"/>
      <c r="CAD165" s="248"/>
      <c r="CAE165" s="248"/>
      <c r="CAF165" s="248"/>
      <c r="CAG165" s="248"/>
      <c r="CAH165" s="248"/>
      <c r="CAI165" s="427" t="s">
        <v>647</v>
      </c>
      <c r="CAK165" s="248"/>
      <c r="CAL165" s="248"/>
      <c r="CAM165" s="248"/>
      <c r="CAN165" s="248"/>
      <c r="CAO165" s="248"/>
      <c r="CAP165" s="248"/>
      <c r="CAQ165" s="427" t="s">
        <v>647</v>
      </c>
      <c r="CAS165" s="248"/>
      <c r="CAT165" s="248"/>
      <c r="CAU165" s="248"/>
      <c r="CAV165" s="248"/>
      <c r="CAW165" s="248"/>
      <c r="CAX165" s="248"/>
      <c r="CAY165" s="427" t="s">
        <v>647</v>
      </c>
      <c r="CBA165" s="248"/>
      <c r="CBB165" s="248"/>
      <c r="CBC165" s="248"/>
      <c r="CBD165" s="248"/>
      <c r="CBE165" s="248"/>
      <c r="CBF165" s="248"/>
      <c r="CBG165" s="427" t="s">
        <v>647</v>
      </c>
      <c r="CBI165" s="248"/>
      <c r="CBJ165" s="248"/>
      <c r="CBK165" s="248"/>
      <c r="CBL165" s="248"/>
      <c r="CBM165" s="248"/>
      <c r="CBN165" s="248"/>
      <c r="CBO165" s="427" t="s">
        <v>647</v>
      </c>
      <c r="CBQ165" s="248"/>
      <c r="CBR165" s="248"/>
      <c r="CBS165" s="248"/>
      <c r="CBT165" s="248"/>
      <c r="CBU165" s="248"/>
      <c r="CBV165" s="248"/>
      <c r="CBW165" s="427" t="s">
        <v>647</v>
      </c>
      <c r="CBY165" s="248"/>
      <c r="CBZ165" s="248"/>
      <c r="CCA165" s="248"/>
      <c r="CCB165" s="248"/>
      <c r="CCC165" s="248"/>
      <c r="CCD165" s="248"/>
      <c r="CCE165" s="427" t="s">
        <v>647</v>
      </c>
      <c r="CCG165" s="248"/>
      <c r="CCH165" s="248"/>
      <c r="CCI165" s="248"/>
      <c r="CCJ165" s="248"/>
      <c r="CCK165" s="248"/>
      <c r="CCL165" s="248"/>
      <c r="CCM165" s="427" t="s">
        <v>647</v>
      </c>
      <c r="CCO165" s="248"/>
      <c r="CCP165" s="248"/>
      <c r="CCQ165" s="248"/>
      <c r="CCR165" s="248"/>
      <c r="CCS165" s="248"/>
      <c r="CCT165" s="248"/>
      <c r="CCU165" s="427" t="s">
        <v>647</v>
      </c>
      <c r="CCW165" s="248"/>
      <c r="CCX165" s="248"/>
      <c r="CCY165" s="248"/>
      <c r="CCZ165" s="248"/>
      <c r="CDA165" s="248"/>
      <c r="CDB165" s="248"/>
      <c r="CDC165" s="427" t="s">
        <v>647</v>
      </c>
      <c r="CDE165" s="248"/>
      <c r="CDF165" s="248"/>
      <c r="CDG165" s="248"/>
      <c r="CDH165" s="248"/>
      <c r="CDI165" s="248"/>
      <c r="CDJ165" s="248"/>
      <c r="CDK165" s="427" t="s">
        <v>647</v>
      </c>
      <c r="CDM165" s="248"/>
      <c r="CDN165" s="248"/>
      <c r="CDO165" s="248"/>
      <c r="CDP165" s="248"/>
      <c r="CDQ165" s="248"/>
      <c r="CDR165" s="248"/>
      <c r="CDS165" s="427" t="s">
        <v>647</v>
      </c>
      <c r="CDU165" s="248"/>
      <c r="CDV165" s="248"/>
      <c r="CDW165" s="248"/>
      <c r="CDX165" s="248"/>
      <c r="CDY165" s="248"/>
      <c r="CDZ165" s="248"/>
      <c r="CEA165" s="427" t="s">
        <v>647</v>
      </c>
      <c r="CEC165" s="248"/>
      <c r="CED165" s="248"/>
      <c r="CEE165" s="248"/>
      <c r="CEF165" s="248"/>
      <c r="CEG165" s="248"/>
      <c r="CEH165" s="248"/>
      <c r="CEI165" s="427" t="s">
        <v>647</v>
      </c>
      <c r="CEK165" s="248"/>
      <c r="CEL165" s="248"/>
      <c r="CEM165" s="248"/>
      <c r="CEN165" s="248"/>
      <c r="CEO165" s="248"/>
      <c r="CEP165" s="248"/>
      <c r="CEQ165" s="427" t="s">
        <v>647</v>
      </c>
      <c r="CES165" s="248"/>
      <c r="CET165" s="248"/>
      <c r="CEU165" s="248"/>
      <c r="CEV165" s="248"/>
      <c r="CEW165" s="248"/>
      <c r="CEX165" s="248"/>
      <c r="CEY165" s="427" t="s">
        <v>647</v>
      </c>
      <c r="CFA165" s="248"/>
      <c r="CFB165" s="248"/>
      <c r="CFC165" s="248"/>
      <c r="CFD165" s="248"/>
      <c r="CFE165" s="248"/>
      <c r="CFF165" s="248"/>
      <c r="CFG165" s="427" t="s">
        <v>647</v>
      </c>
      <c r="CFI165" s="248"/>
      <c r="CFJ165" s="248"/>
      <c r="CFK165" s="248"/>
      <c r="CFL165" s="248"/>
      <c r="CFM165" s="248"/>
      <c r="CFN165" s="248"/>
      <c r="CFO165" s="427" t="s">
        <v>647</v>
      </c>
      <c r="CFQ165" s="248"/>
      <c r="CFR165" s="248"/>
      <c r="CFS165" s="248"/>
      <c r="CFT165" s="248"/>
      <c r="CFU165" s="248"/>
      <c r="CFV165" s="248"/>
      <c r="CFW165" s="427" t="s">
        <v>647</v>
      </c>
      <c r="CFY165" s="248"/>
      <c r="CFZ165" s="248"/>
      <c r="CGA165" s="248"/>
      <c r="CGB165" s="248"/>
      <c r="CGC165" s="248"/>
      <c r="CGD165" s="248"/>
      <c r="CGE165" s="427" t="s">
        <v>647</v>
      </c>
      <c r="CGG165" s="248"/>
      <c r="CGH165" s="248"/>
      <c r="CGI165" s="248"/>
      <c r="CGJ165" s="248"/>
      <c r="CGK165" s="248"/>
      <c r="CGL165" s="248"/>
      <c r="CGM165" s="427" t="s">
        <v>647</v>
      </c>
      <c r="CGO165" s="248"/>
      <c r="CGP165" s="248"/>
      <c r="CGQ165" s="248"/>
      <c r="CGR165" s="248"/>
      <c r="CGS165" s="248"/>
      <c r="CGT165" s="248"/>
      <c r="CGU165" s="427" t="s">
        <v>647</v>
      </c>
      <c r="CGW165" s="248"/>
      <c r="CGX165" s="248"/>
      <c r="CGY165" s="248"/>
      <c r="CGZ165" s="248"/>
      <c r="CHA165" s="248"/>
      <c r="CHB165" s="248"/>
      <c r="CHC165" s="427" t="s">
        <v>647</v>
      </c>
      <c r="CHE165" s="248"/>
      <c r="CHF165" s="248"/>
      <c r="CHG165" s="248"/>
      <c r="CHH165" s="248"/>
      <c r="CHI165" s="248"/>
      <c r="CHJ165" s="248"/>
      <c r="CHK165" s="427" t="s">
        <v>647</v>
      </c>
      <c r="CHM165" s="248"/>
      <c r="CHN165" s="248"/>
      <c r="CHO165" s="248"/>
      <c r="CHP165" s="248"/>
      <c r="CHQ165" s="248"/>
      <c r="CHR165" s="248"/>
      <c r="CHS165" s="427" t="s">
        <v>647</v>
      </c>
      <c r="CHU165" s="248"/>
      <c r="CHV165" s="248"/>
      <c r="CHW165" s="248"/>
      <c r="CHX165" s="248"/>
      <c r="CHY165" s="248"/>
      <c r="CHZ165" s="248"/>
      <c r="CIA165" s="427" t="s">
        <v>647</v>
      </c>
      <c r="CIC165" s="248"/>
      <c r="CID165" s="248"/>
      <c r="CIE165" s="248"/>
      <c r="CIF165" s="248"/>
      <c r="CIG165" s="248"/>
      <c r="CIH165" s="248"/>
      <c r="CII165" s="427" t="s">
        <v>647</v>
      </c>
      <c r="CIK165" s="248"/>
      <c r="CIL165" s="248"/>
      <c r="CIM165" s="248"/>
      <c r="CIN165" s="248"/>
      <c r="CIO165" s="248"/>
      <c r="CIP165" s="248"/>
      <c r="CIQ165" s="427" t="s">
        <v>647</v>
      </c>
      <c r="CIS165" s="248"/>
      <c r="CIT165" s="248"/>
      <c r="CIU165" s="248"/>
      <c r="CIV165" s="248"/>
      <c r="CIW165" s="248"/>
      <c r="CIX165" s="248"/>
      <c r="CIY165" s="427" t="s">
        <v>647</v>
      </c>
      <c r="CJA165" s="248"/>
      <c r="CJB165" s="248"/>
      <c r="CJC165" s="248"/>
      <c r="CJD165" s="248"/>
      <c r="CJE165" s="248"/>
      <c r="CJF165" s="248"/>
      <c r="CJG165" s="427" t="s">
        <v>647</v>
      </c>
      <c r="CJI165" s="248"/>
      <c r="CJJ165" s="248"/>
      <c r="CJK165" s="248"/>
      <c r="CJL165" s="248"/>
      <c r="CJM165" s="248"/>
      <c r="CJN165" s="248"/>
      <c r="CJO165" s="427" t="s">
        <v>647</v>
      </c>
      <c r="CJQ165" s="248"/>
      <c r="CJR165" s="248"/>
      <c r="CJS165" s="248"/>
      <c r="CJT165" s="248"/>
      <c r="CJU165" s="248"/>
      <c r="CJV165" s="248"/>
      <c r="CJW165" s="427" t="s">
        <v>647</v>
      </c>
      <c r="CJY165" s="248"/>
      <c r="CJZ165" s="248"/>
      <c r="CKA165" s="248"/>
      <c r="CKB165" s="248"/>
      <c r="CKC165" s="248"/>
      <c r="CKD165" s="248"/>
      <c r="CKE165" s="427" t="s">
        <v>647</v>
      </c>
      <c r="CKG165" s="248"/>
      <c r="CKH165" s="248"/>
      <c r="CKI165" s="248"/>
      <c r="CKJ165" s="248"/>
      <c r="CKK165" s="248"/>
      <c r="CKL165" s="248"/>
      <c r="CKM165" s="427" t="s">
        <v>647</v>
      </c>
      <c r="CKO165" s="248"/>
      <c r="CKP165" s="248"/>
      <c r="CKQ165" s="248"/>
      <c r="CKR165" s="248"/>
      <c r="CKS165" s="248"/>
      <c r="CKT165" s="248"/>
      <c r="CKU165" s="427" t="s">
        <v>647</v>
      </c>
      <c r="CKW165" s="248"/>
      <c r="CKX165" s="248"/>
      <c r="CKY165" s="248"/>
      <c r="CKZ165" s="248"/>
      <c r="CLA165" s="248"/>
      <c r="CLB165" s="248"/>
      <c r="CLC165" s="427" t="s">
        <v>647</v>
      </c>
      <c r="CLE165" s="248"/>
      <c r="CLF165" s="248"/>
      <c r="CLG165" s="248"/>
      <c r="CLH165" s="248"/>
      <c r="CLI165" s="248"/>
      <c r="CLJ165" s="248"/>
      <c r="CLK165" s="427" t="s">
        <v>647</v>
      </c>
      <c r="CLM165" s="248"/>
      <c r="CLN165" s="248"/>
      <c r="CLO165" s="248"/>
      <c r="CLP165" s="248"/>
      <c r="CLQ165" s="248"/>
      <c r="CLR165" s="248"/>
      <c r="CLS165" s="427" t="s">
        <v>647</v>
      </c>
      <c r="CLU165" s="248"/>
      <c r="CLV165" s="248"/>
      <c r="CLW165" s="248"/>
      <c r="CLX165" s="248"/>
      <c r="CLY165" s="248"/>
      <c r="CLZ165" s="248"/>
      <c r="CMA165" s="427" t="s">
        <v>647</v>
      </c>
      <c r="CMC165" s="248"/>
      <c r="CMD165" s="248"/>
      <c r="CME165" s="248"/>
      <c r="CMF165" s="248"/>
      <c r="CMG165" s="248"/>
      <c r="CMH165" s="248"/>
      <c r="CMI165" s="427" t="s">
        <v>647</v>
      </c>
      <c r="CMK165" s="248"/>
      <c r="CML165" s="248"/>
      <c r="CMM165" s="248"/>
      <c r="CMN165" s="248"/>
      <c r="CMO165" s="248"/>
      <c r="CMP165" s="248"/>
      <c r="CMQ165" s="427" t="s">
        <v>647</v>
      </c>
      <c r="CMS165" s="248"/>
      <c r="CMT165" s="248"/>
      <c r="CMU165" s="248"/>
      <c r="CMV165" s="248"/>
      <c r="CMW165" s="248"/>
      <c r="CMX165" s="248"/>
      <c r="CMY165" s="427" t="s">
        <v>647</v>
      </c>
      <c r="CNA165" s="248"/>
      <c r="CNB165" s="248"/>
      <c r="CNC165" s="248"/>
      <c r="CND165" s="248"/>
      <c r="CNE165" s="248"/>
      <c r="CNF165" s="248"/>
      <c r="CNG165" s="427" t="s">
        <v>647</v>
      </c>
      <c r="CNI165" s="248"/>
      <c r="CNJ165" s="248"/>
      <c r="CNK165" s="248"/>
      <c r="CNL165" s="248"/>
      <c r="CNM165" s="248"/>
      <c r="CNN165" s="248"/>
      <c r="CNO165" s="427" t="s">
        <v>647</v>
      </c>
      <c r="CNQ165" s="248"/>
      <c r="CNR165" s="248"/>
      <c r="CNS165" s="248"/>
      <c r="CNT165" s="248"/>
      <c r="CNU165" s="248"/>
      <c r="CNV165" s="248"/>
      <c r="CNW165" s="427" t="s">
        <v>647</v>
      </c>
      <c r="CNY165" s="248"/>
      <c r="CNZ165" s="248"/>
      <c r="COA165" s="248"/>
      <c r="COB165" s="248"/>
      <c r="COC165" s="248"/>
      <c r="COD165" s="248"/>
      <c r="COE165" s="427" t="s">
        <v>647</v>
      </c>
      <c r="COG165" s="248"/>
      <c r="COH165" s="248"/>
      <c r="COI165" s="248"/>
      <c r="COJ165" s="248"/>
      <c r="COK165" s="248"/>
      <c r="COL165" s="248"/>
      <c r="COM165" s="427" t="s">
        <v>647</v>
      </c>
      <c r="COO165" s="248"/>
      <c r="COP165" s="248"/>
      <c r="COQ165" s="248"/>
      <c r="COR165" s="248"/>
      <c r="COS165" s="248"/>
      <c r="COT165" s="248"/>
      <c r="COU165" s="427" t="s">
        <v>647</v>
      </c>
      <c r="COW165" s="248"/>
      <c r="COX165" s="248"/>
      <c r="COY165" s="248"/>
      <c r="COZ165" s="248"/>
      <c r="CPA165" s="248"/>
      <c r="CPB165" s="248"/>
      <c r="CPC165" s="427" t="s">
        <v>647</v>
      </c>
      <c r="CPE165" s="248"/>
      <c r="CPF165" s="248"/>
      <c r="CPG165" s="248"/>
      <c r="CPH165" s="248"/>
      <c r="CPI165" s="248"/>
      <c r="CPJ165" s="248"/>
      <c r="CPK165" s="427" t="s">
        <v>647</v>
      </c>
      <c r="CPM165" s="248"/>
      <c r="CPN165" s="248"/>
      <c r="CPO165" s="248"/>
      <c r="CPP165" s="248"/>
      <c r="CPQ165" s="248"/>
      <c r="CPR165" s="248"/>
      <c r="CPS165" s="427" t="s">
        <v>647</v>
      </c>
      <c r="CPU165" s="248"/>
      <c r="CPV165" s="248"/>
      <c r="CPW165" s="248"/>
      <c r="CPX165" s="248"/>
      <c r="CPY165" s="248"/>
      <c r="CPZ165" s="248"/>
      <c r="CQA165" s="427" t="s">
        <v>647</v>
      </c>
      <c r="CQC165" s="248"/>
      <c r="CQD165" s="248"/>
      <c r="CQE165" s="248"/>
      <c r="CQF165" s="248"/>
      <c r="CQG165" s="248"/>
      <c r="CQH165" s="248"/>
      <c r="CQI165" s="427" t="s">
        <v>647</v>
      </c>
      <c r="CQK165" s="248"/>
      <c r="CQL165" s="248"/>
      <c r="CQM165" s="248"/>
      <c r="CQN165" s="248"/>
      <c r="CQO165" s="248"/>
      <c r="CQP165" s="248"/>
      <c r="CQQ165" s="427" t="s">
        <v>647</v>
      </c>
      <c r="CQS165" s="248"/>
      <c r="CQT165" s="248"/>
      <c r="CQU165" s="248"/>
      <c r="CQV165" s="248"/>
      <c r="CQW165" s="248"/>
      <c r="CQX165" s="248"/>
      <c r="CQY165" s="427" t="s">
        <v>647</v>
      </c>
      <c r="CRA165" s="248"/>
      <c r="CRB165" s="248"/>
      <c r="CRC165" s="248"/>
      <c r="CRD165" s="248"/>
      <c r="CRE165" s="248"/>
      <c r="CRF165" s="248"/>
      <c r="CRG165" s="427" t="s">
        <v>647</v>
      </c>
      <c r="CRI165" s="248"/>
      <c r="CRJ165" s="248"/>
      <c r="CRK165" s="248"/>
      <c r="CRL165" s="248"/>
      <c r="CRM165" s="248"/>
      <c r="CRN165" s="248"/>
      <c r="CRO165" s="427" t="s">
        <v>647</v>
      </c>
      <c r="CRQ165" s="248"/>
      <c r="CRR165" s="248"/>
      <c r="CRS165" s="248"/>
      <c r="CRT165" s="248"/>
      <c r="CRU165" s="248"/>
      <c r="CRV165" s="248"/>
      <c r="CRW165" s="427" t="s">
        <v>647</v>
      </c>
      <c r="CRY165" s="248"/>
      <c r="CRZ165" s="248"/>
      <c r="CSA165" s="248"/>
      <c r="CSB165" s="248"/>
      <c r="CSC165" s="248"/>
      <c r="CSD165" s="248"/>
      <c r="CSE165" s="427" t="s">
        <v>647</v>
      </c>
      <c r="CSG165" s="248"/>
      <c r="CSH165" s="248"/>
      <c r="CSI165" s="248"/>
      <c r="CSJ165" s="248"/>
      <c r="CSK165" s="248"/>
      <c r="CSL165" s="248"/>
      <c r="CSM165" s="427" t="s">
        <v>647</v>
      </c>
      <c r="CSO165" s="248"/>
      <c r="CSP165" s="248"/>
      <c r="CSQ165" s="248"/>
      <c r="CSR165" s="248"/>
      <c r="CSS165" s="248"/>
      <c r="CST165" s="248"/>
      <c r="CSU165" s="427" t="s">
        <v>647</v>
      </c>
      <c r="CSW165" s="248"/>
      <c r="CSX165" s="248"/>
      <c r="CSY165" s="248"/>
      <c r="CSZ165" s="248"/>
      <c r="CTA165" s="248"/>
      <c r="CTB165" s="248"/>
      <c r="CTC165" s="427" t="s">
        <v>647</v>
      </c>
      <c r="CTE165" s="248"/>
      <c r="CTF165" s="248"/>
      <c r="CTG165" s="248"/>
      <c r="CTH165" s="248"/>
      <c r="CTI165" s="248"/>
      <c r="CTJ165" s="248"/>
      <c r="CTK165" s="427" t="s">
        <v>647</v>
      </c>
      <c r="CTM165" s="248"/>
      <c r="CTN165" s="248"/>
      <c r="CTO165" s="248"/>
      <c r="CTP165" s="248"/>
      <c r="CTQ165" s="248"/>
      <c r="CTR165" s="248"/>
      <c r="CTS165" s="427" t="s">
        <v>647</v>
      </c>
      <c r="CTU165" s="248"/>
      <c r="CTV165" s="248"/>
      <c r="CTW165" s="248"/>
      <c r="CTX165" s="248"/>
      <c r="CTY165" s="248"/>
      <c r="CTZ165" s="248"/>
      <c r="CUA165" s="427" t="s">
        <v>647</v>
      </c>
      <c r="CUC165" s="248"/>
      <c r="CUD165" s="248"/>
      <c r="CUE165" s="248"/>
      <c r="CUF165" s="248"/>
      <c r="CUG165" s="248"/>
      <c r="CUH165" s="248"/>
      <c r="CUI165" s="427" t="s">
        <v>647</v>
      </c>
      <c r="CUK165" s="248"/>
      <c r="CUL165" s="248"/>
      <c r="CUM165" s="248"/>
      <c r="CUN165" s="248"/>
      <c r="CUO165" s="248"/>
      <c r="CUP165" s="248"/>
      <c r="CUQ165" s="427" t="s">
        <v>647</v>
      </c>
      <c r="CUS165" s="248"/>
      <c r="CUT165" s="248"/>
      <c r="CUU165" s="248"/>
      <c r="CUV165" s="248"/>
      <c r="CUW165" s="248"/>
      <c r="CUX165" s="248"/>
      <c r="CUY165" s="427" t="s">
        <v>647</v>
      </c>
      <c r="CVA165" s="248"/>
      <c r="CVB165" s="248"/>
      <c r="CVC165" s="248"/>
      <c r="CVD165" s="248"/>
      <c r="CVE165" s="248"/>
      <c r="CVF165" s="248"/>
      <c r="CVG165" s="427" t="s">
        <v>647</v>
      </c>
      <c r="CVI165" s="248"/>
      <c r="CVJ165" s="248"/>
      <c r="CVK165" s="248"/>
      <c r="CVL165" s="248"/>
      <c r="CVM165" s="248"/>
      <c r="CVN165" s="248"/>
      <c r="CVO165" s="427" t="s">
        <v>647</v>
      </c>
      <c r="CVQ165" s="248"/>
      <c r="CVR165" s="248"/>
      <c r="CVS165" s="248"/>
      <c r="CVT165" s="248"/>
      <c r="CVU165" s="248"/>
      <c r="CVV165" s="248"/>
      <c r="CVW165" s="427" t="s">
        <v>647</v>
      </c>
      <c r="CVY165" s="248"/>
      <c r="CVZ165" s="248"/>
      <c r="CWA165" s="248"/>
      <c r="CWB165" s="248"/>
      <c r="CWC165" s="248"/>
      <c r="CWD165" s="248"/>
      <c r="CWE165" s="427" t="s">
        <v>647</v>
      </c>
      <c r="CWG165" s="248"/>
      <c r="CWH165" s="248"/>
      <c r="CWI165" s="248"/>
      <c r="CWJ165" s="248"/>
      <c r="CWK165" s="248"/>
      <c r="CWL165" s="248"/>
      <c r="CWM165" s="427" t="s">
        <v>647</v>
      </c>
      <c r="CWO165" s="248"/>
      <c r="CWP165" s="248"/>
      <c r="CWQ165" s="248"/>
      <c r="CWR165" s="248"/>
      <c r="CWS165" s="248"/>
      <c r="CWT165" s="248"/>
      <c r="CWU165" s="427" t="s">
        <v>647</v>
      </c>
      <c r="CWW165" s="248"/>
      <c r="CWX165" s="248"/>
      <c r="CWY165" s="248"/>
      <c r="CWZ165" s="248"/>
      <c r="CXA165" s="248"/>
      <c r="CXB165" s="248"/>
      <c r="CXC165" s="427" t="s">
        <v>647</v>
      </c>
      <c r="CXE165" s="248"/>
      <c r="CXF165" s="248"/>
      <c r="CXG165" s="248"/>
      <c r="CXH165" s="248"/>
      <c r="CXI165" s="248"/>
      <c r="CXJ165" s="248"/>
      <c r="CXK165" s="427" t="s">
        <v>647</v>
      </c>
      <c r="CXM165" s="248"/>
      <c r="CXN165" s="248"/>
      <c r="CXO165" s="248"/>
      <c r="CXP165" s="248"/>
      <c r="CXQ165" s="248"/>
      <c r="CXR165" s="248"/>
      <c r="CXS165" s="427" t="s">
        <v>647</v>
      </c>
      <c r="CXU165" s="248"/>
      <c r="CXV165" s="248"/>
      <c r="CXW165" s="248"/>
      <c r="CXX165" s="248"/>
      <c r="CXY165" s="248"/>
      <c r="CXZ165" s="248"/>
      <c r="CYA165" s="427" t="s">
        <v>647</v>
      </c>
      <c r="CYC165" s="248"/>
      <c r="CYD165" s="248"/>
      <c r="CYE165" s="248"/>
      <c r="CYF165" s="248"/>
      <c r="CYG165" s="248"/>
      <c r="CYH165" s="248"/>
      <c r="CYI165" s="427" t="s">
        <v>647</v>
      </c>
      <c r="CYK165" s="248"/>
      <c r="CYL165" s="248"/>
      <c r="CYM165" s="248"/>
      <c r="CYN165" s="248"/>
      <c r="CYO165" s="248"/>
      <c r="CYP165" s="248"/>
      <c r="CYQ165" s="427" t="s">
        <v>647</v>
      </c>
      <c r="CYS165" s="248"/>
      <c r="CYT165" s="248"/>
      <c r="CYU165" s="248"/>
      <c r="CYV165" s="248"/>
      <c r="CYW165" s="248"/>
      <c r="CYX165" s="248"/>
      <c r="CYY165" s="427" t="s">
        <v>647</v>
      </c>
      <c r="CZA165" s="248"/>
      <c r="CZB165" s="248"/>
      <c r="CZC165" s="248"/>
      <c r="CZD165" s="248"/>
      <c r="CZE165" s="248"/>
      <c r="CZF165" s="248"/>
      <c r="CZG165" s="427" t="s">
        <v>647</v>
      </c>
      <c r="CZI165" s="248"/>
      <c r="CZJ165" s="248"/>
      <c r="CZK165" s="248"/>
      <c r="CZL165" s="248"/>
      <c r="CZM165" s="248"/>
      <c r="CZN165" s="248"/>
      <c r="CZO165" s="427" t="s">
        <v>647</v>
      </c>
      <c r="CZQ165" s="248"/>
      <c r="CZR165" s="248"/>
      <c r="CZS165" s="248"/>
      <c r="CZT165" s="248"/>
      <c r="CZU165" s="248"/>
      <c r="CZV165" s="248"/>
      <c r="CZW165" s="427" t="s">
        <v>647</v>
      </c>
      <c r="CZY165" s="248"/>
      <c r="CZZ165" s="248"/>
      <c r="DAA165" s="248"/>
      <c r="DAB165" s="248"/>
      <c r="DAC165" s="248"/>
      <c r="DAD165" s="248"/>
      <c r="DAE165" s="427" t="s">
        <v>647</v>
      </c>
      <c r="DAG165" s="248"/>
      <c r="DAH165" s="248"/>
      <c r="DAI165" s="248"/>
      <c r="DAJ165" s="248"/>
      <c r="DAK165" s="248"/>
      <c r="DAL165" s="248"/>
      <c r="DAM165" s="427" t="s">
        <v>647</v>
      </c>
      <c r="DAO165" s="248"/>
      <c r="DAP165" s="248"/>
      <c r="DAQ165" s="248"/>
      <c r="DAR165" s="248"/>
      <c r="DAS165" s="248"/>
      <c r="DAT165" s="248"/>
      <c r="DAU165" s="427" t="s">
        <v>647</v>
      </c>
      <c r="DAW165" s="248"/>
      <c r="DAX165" s="248"/>
      <c r="DAY165" s="248"/>
      <c r="DAZ165" s="248"/>
      <c r="DBA165" s="248"/>
      <c r="DBB165" s="248"/>
      <c r="DBC165" s="427" t="s">
        <v>647</v>
      </c>
      <c r="DBE165" s="248"/>
      <c r="DBF165" s="248"/>
      <c r="DBG165" s="248"/>
      <c r="DBH165" s="248"/>
      <c r="DBI165" s="248"/>
      <c r="DBJ165" s="248"/>
      <c r="DBK165" s="427" t="s">
        <v>647</v>
      </c>
      <c r="DBM165" s="248"/>
      <c r="DBN165" s="248"/>
      <c r="DBO165" s="248"/>
      <c r="DBP165" s="248"/>
      <c r="DBQ165" s="248"/>
      <c r="DBR165" s="248"/>
      <c r="DBS165" s="427" t="s">
        <v>647</v>
      </c>
      <c r="DBU165" s="248"/>
      <c r="DBV165" s="248"/>
      <c r="DBW165" s="248"/>
      <c r="DBX165" s="248"/>
      <c r="DBY165" s="248"/>
      <c r="DBZ165" s="248"/>
      <c r="DCA165" s="427" t="s">
        <v>647</v>
      </c>
      <c r="DCC165" s="248"/>
      <c r="DCD165" s="248"/>
      <c r="DCE165" s="248"/>
      <c r="DCF165" s="248"/>
      <c r="DCG165" s="248"/>
      <c r="DCH165" s="248"/>
      <c r="DCI165" s="427" t="s">
        <v>647</v>
      </c>
      <c r="DCK165" s="248"/>
      <c r="DCL165" s="248"/>
      <c r="DCM165" s="248"/>
      <c r="DCN165" s="248"/>
      <c r="DCO165" s="248"/>
      <c r="DCP165" s="248"/>
      <c r="DCQ165" s="427" t="s">
        <v>647</v>
      </c>
      <c r="DCS165" s="248"/>
      <c r="DCT165" s="248"/>
      <c r="DCU165" s="248"/>
      <c r="DCV165" s="248"/>
      <c r="DCW165" s="248"/>
      <c r="DCX165" s="248"/>
      <c r="DCY165" s="427" t="s">
        <v>647</v>
      </c>
      <c r="DDA165" s="248"/>
      <c r="DDB165" s="248"/>
      <c r="DDC165" s="248"/>
      <c r="DDD165" s="248"/>
      <c r="DDE165" s="248"/>
      <c r="DDF165" s="248"/>
      <c r="DDG165" s="427" t="s">
        <v>647</v>
      </c>
      <c r="DDI165" s="248"/>
      <c r="DDJ165" s="248"/>
      <c r="DDK165" s="248"/>
      <c r="DDL165" s="248"/>
      <c r="DDM165" s="248"/>
      <c r="DDN165" s="248"/>
      <c r="DDO165" s="427" t="s">
        <v>647</v>
      </c>
      <c r="DDQ165" s="248"/>
      <c r="DDR165" s="248"/>
      <c r="DDS165" s="248"/>
      <c r="DDT165" s="248"/>
      <c r="DDU165" s="248"/>
      <c r="DDV165" s="248"/>
      <c r="DDW165" s="427" t="s">
        <v>647</v>
      </c>
      <c r="DDY165" s="248"/>
      <c r="DDZ165" s="248"/>
      <c r="DEA165" s="248"/>
      <c r="DEB165" s="248"/>
      <c r="DEC165" s="248"/>
      <c r="DED165" s="248"/>
      <c r="DEE165" s="427" t="s">
        <v>647</v>
      </c>
      <c r="DEG165" s="248"/>
      <c r="DEH165" s="248"/>
      <c r="DEI165" s="248"/>
      <c r="DEJ165" s="248"/>
      <c r="DEK165" s="248"/>
      <c r="DEL165" s="248"/>
      <c r="DEM165" s="427" t="s">
        <v>647</v>
      </c>
      <c r="DEO165" s="248"/>
      <c r="DEP165" s="248"/>
      <c r="DEQ165" s="248"/>
      <c r="DER165" s="248"/>
      <c r="DES165" s="248"/>
      <c r="DET165" s="248"/>
      <c r="DEU165" s="427" t="s">
        <v>647</v>
      </c>
      <c r="DEW165" s="248"/>
      <c r="DEX165" s="248"/>
      <c r="DEY165" s="248"/>
      <c r="DEZ165" s="248"/>
      <c r="DFA165" s="248"/>
      <c r="DFB165" s="248"/>
      <c r="DFC165" s="427" t="s">
        <v>647</v>
      </c>
      <c r="DFE165" s="248"/>
      <c r="DFF165" s="248"/>
      <c r="DFG165" s="248"/>
      <c r="DFH165" s="248"/>
      <c r="DFI165" s="248"/>
      <c r="DFJ165" s="248"/>
      <c r="DFK165" s="427" t="s">
        <v>647</v>
      </c>
      <c r="DFM165" s="248"/>
      <c r="DFN165" s="248"/>
      <c r="DFO165" s="248"/>
      <c r="DFP165" s="248"/>
      <c r="DFQ165" s="248"/>
      <c r="DFR165" s="248"/>
      <c r="DFS165" s="427" t="s">
        <v>647</v>
      </c>
      <c r="DFU165" s="248"/>
      <c r="DFV165" s="248"/>
      <c r="DFW165" s="248"/>
      <c r="DFX165" s="248"/>
      <c r="DFY165" s="248"/>
      <c r="DFZ165" s="248"/>
      <c r="DGA165" s="427" t="s">
        <v>647</v>
      </c>
      <c r="DGC165" s="248"/>
      <c r="DGD165" s="248"/>
      <c r="DGE165" s="248"/>
      <c r="DGF165" s="248"/>
      <c r="DGG165" s="248"/>
      <c r="DGH165" s="248"/>
      <c r="DGI165" s="427" t="s">
        <v>647</v>
      </c>
      <c r="DGK165" s="248"/>
      <c r="DGL165" s="248"/>
      <c r="DGM165" s="248"/>
      <c r="DGN165" s="248"/>
      <c r="DGO165" s="248"/>
      <c r="DGP165" s="248"/>
      <c r="DGQ165" s="427" t="s">
        <v>647</v>
      </c>
      <c r="DGS165" s="248"/>
      <c r="DGT165" s="248"/>
      <c r="DGU165" s="248"/>
      <c r="DGV165" s="248"/>
      <c r="DGW165" s="248"/>
      <c r="DGX165" s="248"/>
      <c r="DGY165" s="427" t="s">
        <v>647</v>
      </c>
      <c r="DHA165" s="248"/>
      <c r="DHB165" s="248"/>
      <c r="DHC165" s="248"/>
      <c r="DHD165" s="248"/>
      <c r="DHE165" s="248"/>
      <c r="DHF165" s="248"/>
      <c r="DHG165" s="427" t="s">
        <v>647</v>
      </c>
      <c r="DHI165" s="248"/>
      <c r="DHJ165" s="248"/>
      <c r="DHK165" s="248"/>
      <c r="DHL165" s="248"/>
      <c r="DHM165" s="248"/>
      <c r="DHN165" s="248"/>
      <c r="DHO165" s="427" t="s">
        <v>647</v>
      </c>
      <c r="DHQ165" s="248"/>
      <c r="DHR165" s="248"/>
      <c r="DHS165" s="248"/>
      <c r="DHT165" s="248"/>
      <c r="DHU165" s="248"/>
      <c r="DHV165" s="248"/>
      <c r="DHW165" s="427" t="s">
        <v>647</v>
      </c>
      <c r="DHY165" s="248"/>
      <c r="DHZ165" s="248"/>
      <c r="DIA165" s="248"/>
      <c r="DIB165" s="248"/>
      <c r="DIC165" s="248"/>
      <c r="DID165" s="248"/>
      <c r="DIE165" s="427" t="s">
        <v>647</v>
      </c>
      <c r="DIG165" s="248"/>
      <c r="DIH165" s="248"/>
      <c r="DII165" s="248"/>
      <c r="DIJ165" s="248"/>
      <c r="DIK165" s="248"/>
      <c r="DIL165" s="248"/>
      <c r="DIM165" s="427" t="s">
        <v>647</v>
      </c>
      <c r="DIO165" s="248"/>
      <c r="DIP165" s="248"/>
      <c r="DIQ165" s="248"/>
      <c r="DIR165" s="248"/>
      <c r="DIS165" s="248"/>
      <c r="DIT165" s="248"/>
      <c r="DIU165" s="427" t="s">
        <v>647</v>
      </c>
      <c r="DIW165" s="248"/>
      <c r="DIX165" s="248"/>
      <c r="DIY165" s="248"/>
      <c r="DIZ165" s="248"/>
      <c r="DJA165" s="248"/>
      <c r="DJB165" s="248"/>
      <c r="DJC165" s="427" t="s">
        <v>647</v>
      </c>
      <c r="DJE165" s="248"/>
      <c r="DJF165" s="248"/>
      <c r="DJG165" s="248"/>
      <c r="DJH165" s="248"/>
      <c r="DJI165" s="248"/>
      <c r="DJJ165" s="248"/>
      <c r="DJK165" s="427" t="s">
        <v>647</v>
      </c>
      <c r="DJM165" s="248"/>
      <c r="DJN165" s="248"/>
      <c r="DJO165" s="248"/>
      <c r="DJP165" s="248"/>
      <c r="DJQ165" s="248"/>
      <c r="DJR165" s="248"/>
      <c r="DJS165" s="427" t="s">
        <v>647</v>
      </c>
      <c r="DJU165" s="248"/>
      <c r="DJV165" s="248"/>
      <c r="DJW165" s="248"/>
      <c r="DJX165" s="248"/>
      <c r="DJY165" s="248"/>
      <c r="DJZ165" s="248"/>
      <c r="DKA165" s="427" t="s">
        <v>647</v>
      </c>
      <c r="DKC165" s="248"/>
      <c r="DKD165" s="248"/>
      <c r="DKE165" s="248"/>
      <c r="DKF165" s="248"/>
      <c r="DKG165" s="248"/>
      <c r="DKH165" s="248"/>
      <c r="DKI165" s="427" t="s">
        <v>647</v>
      </c>
      <c r="DKK165" s="248"/>
      <c r="DKL165" s="248"/>
      <c r="DKM165" s="248"/>
      <c r="DKN165" s="248"/>
      <c r="DKO165" s="248"/>
      <c r="DKP165" s="248"/>
      <c r="DKQ165" s="427" t="s">
        <v>647</v>
      </c>
      <c r="DKS165" s="248"/>
      <c r="DKT165" s="248"/>
      <c r="DKU165" s="248"/>
      <c r="DKV165" s="248"/>
      <c r="DKW165" s="248"/>
      <c r="DKX165" s="248"/>
      <c r="DKY165" s="427" t="s">
        <v>647</v>
      </c>
      <c r="DLA165" s="248"/>
      <c r="DLB165" s="248"/>
      <c r="DLC165" s="248"/>
      <c r="DLD165" s="248"/>
      <c r="DLE165" s="248"/>
      <c r="DLF165" s="248"/>
      <c r="DLG165" s="427" t="s">
        <v>647</v>
      </c>
      <c r="DLI165" s="248"/>
      <c r="DLJ165" s="248"/>
      <c r="DLK165" s="248"/>
      <c r="DLL165" s="248"/>
      <c r="DLM165" s="248"/>
      <c r="DLN165" s="248"/>
      <c r="DLO165" s="427" t="s">
        <v>647</v>
      </c>
      <c r="DLQ165" s="248"/>
      <c r="DLR165" s="248"/>
      <c r="DLS165" s="248"/>
      <c r="DLT165" s="248"/>
      <c r="DLU165" s="248"/>
      <c r="DLV165" s="248"/>
      <c r="DLW165" s="427" t="s">
        <v>647</v>
      </c>
      <c r="DLY165" s="248"/>
      <c r="DLZ165" s="248"/>
      <c r="DMA165" s="248"/>
      <c r="DMB165" s="248"/>
      <c r="DMC165" s="248"/>
      <c r="DMD165" s="248"/>
      <c r="DME165" s="427" t="s">
        <v>647</v>
      </c>
      <c r="DMG165" s="248"/>
      <c r="DMH165" s="248"/>
      <c r="DMI165" s="248"/>
      <c r="DMJ165" s="248"/>
      <c r="DMK165" s="248"/>
      <c r="DML165" s="248"/>
      <c r="DMM165" s="427" t="s">
        <v>647</v>
      </c>
      <c r="DMO165" s="248"/>
      <c r="DMP165" s="248"/>
      <c r="DMQ165" s="248"/>
      <c r="DMR165" s="248"/>
      <c r="DMS165" s="248"/>
      <c r="DMT165" s="248"/>
      <c r="DMU165" s="427" t="s">
        <v>647</v>
      </c>
      <c r="DMW165" s="248"/>
      <c r="DMX165" s="248"/>
      <c r="DMY165" s="248"/>
      <c r="DMZ165" s="248"/>
      <c r="DNA165" s="248"/>
      <c r="DNB165" s="248"/>
      <c r="DNC165" s="427" t="s">
        <v>647</v>
      </c>
      <c r="DNE165" s="248"/>
      <c r="DNF165" s="248"/>
      <c r="DNG165" s="248"/>
      <c r="DNH165" s="248"/>
      <c r="DNI165" s="248"/>
      <c r="DNJ165" s="248"/>
      <c r="DNK165" s="427" t="s">
        <v>647</v>
      </c>
      <c r="DNM165" s="248"/>
      <c r="DNN165" s="248"/>
      <c r="DNO165" s="248"/>
      <c r="DNP165" s="248"/>
      <c r="DNQ165" s="248"/>
      <c r="DNR165" s="248"/>
      <c r="DNS165" s="427" t="s">
        <v>647</v>
      </c>
      <c r="DNU165" s="248"/>
      <c r="DNV165" s="248"/>
      <c r="DNW165" s="248"/>
      <c r="DNX165" s="248"/>
      <c r="DNY165" s="248"/>
      <c r="DNZ165" s="248"/>
      <c r="DOA165" s="427" t="s">
        <v>647</v>
      </c>
      <c r="DOC165" s="248"/>
      <c r="DOD165" s="248"/>
      <c r="DOE165" s="248"/>
      <c r="DOF165" s="248"/>
      <c r="DOG165" s="248"/>
      <c r="DOH165" s="248"/>
      <c r="DOI165" s="427" t="s">
        <v>647</v>
      </c>
      <c r="DOK165" s="248"/>
      <c r="DOL165" s="248"/>
      <c r="DOM165" s="248"/>
      <c r="DON165" s="248"/>
      <c r="DOO165" s="248"/>
      <c r="DOP165" s="248"/>
      <c r="DOQ165" s="427" t="s">
        <v>647</v>
      </c>
      <c r="DOS165" s="248"/>
      <c r="DOT165" s="248"/>
      <c r="DOU165" s="248"/>
      <c r="DOV165" s="248"/>
      <c r="DOW165" s="248"/>
      <c r="DOX165" s="248"/>
      <c r="DOY165" s="427" t="s">
        <v>647</v>
      </c>
      <c r="DPA165" s="248"/>
      <c r="DPB165" s="248"/>
      <c r="DPC165" s="248"/>
      <c r="DPD165" s="248"/>
      <c r="DPE165" s="248"/>
      <c r="DPF165" s="248"/>
      <c r="DPG165" s="427" t="s">
        <v>647</v>
      </c>
      <c r="DPI165" s="248"/>
      <c r="DPJ165" s="248"/>
      <c r="DPK165" s="248"/>
      <c r="DPL165" s="248"/>
      <c r="DPM165" s="248"/>
      <c r="DPN165" s="248"/>
      <c r="DPO165" s="427" t="s">
        <v>647</v>
      </c>
      <c r="DPQ165" s="248"/>
      <c r="DPR165" s="248"/>
      <c r="DPS165" s="248"/>
      <c r="DPT165" s="248"/>
      <c r="DPU165" s="248"/>
      <c r="DPV165" s="248"/>
      <c r="DPW165" s="427" t="s">
        <v>647</v>
      </c>
      <c r="DPY165" s="248"/>
      <c r="DPZ165" s="248"/>
      <c r="DQA165" s="248"/>
      <c r="DQB165" s="248"/>
      <c r="DQC165" s="248"/>
      <c r="DQD165" s="248"/>
      <c r="DQE165" s="427" t="s">
        <v>647</v>
      </c>
      <c r="DQG165" s="248"/>
      <c r="DQH165" s="248"/>
      <c r="DQI165" s="248"/>
      <c r="DQJ165" s="248"/>
      <c r="DQK165" s="248"/>
      <c r="DQL165" s="248"/>
      <c r="DQM165" s="427" t="s">
        <v>647</v>
      </c>
      <c r="DQO165" s="248"/>
      <c r="DQP165" s="248"/>
      <c r="DQQ165" s="248"/>
      <c r="DQR165" s="248"/>
      <c r="DQS165" s="248"/>
      <c r="DQT165" s="248"/>
      <c r="DQU165" s="427" t="s">
        <v>647</v>
      </c>
      <c r="DQW165" s="248"/>
      <c r="DQX165" s="248"/>
      <c r="DQY165" s="248"/>
      <c r="DQZ165" s="248"/>
      <c r="DRA165" s="248"/>
      <c r="DRB165" s="248"/>
      <c r="DRC165" s="427" t="s">
        <v>647</v>
      </c>
      <c r="DRE165" s="248"/>
      <c r="DRF165" s="248"/>
      <c r="DRG165" s="248"/>
      <c r="DRH165" s="248"/>
      <c r="DRI165" s="248"/>
      <c r="DRJ165" s="248"/>
      <c r="DRK165" s="427" t="s">
        <v>647</v>
      </c>
      <c r="DRM165" s="248"/>
      <c r="DRN165" s="248"/>
      <c r="DRO165" s="248"/>
      <c r="DRP165" s="248"/>
      <c r="DRQ165" s="248"/>
      <c r="DRR165" s="248"/>
      <c r="DRS165" s="427" t="s">
        <v>647</v>
      </c>
      <c r="DRU165" s="248"/>
      <c r="DRV165" s="248"/>
      <c r="DRW165" s="248"/>
      <c r="DRX165" s="248"/>
      <c r="DRY165" s="248"/>
      <c r="DRZ165" s="248"/>
      <c r="DSA165" s="427" t="s">
        <v>647</v>
      </c>
      <c r="DSC165" s="248"/>
      <c r="DSD165" s="248"/>
      <c r="DSE165" s="248"/>
      <c r="DSF165" s="248"/>
      <c r="DSG165" s="248"/>
      <c r="DSH165" s="248"/>
      <c r="DSI165" s="427" t="s">
        <v>647</v>
      </c>
      <c r="DSK165" s="248"/>
      <c r="DSL165" s="248"/>
      <c r="DSM165" s="248"/>
      <c r="DSN165" s="248"/>
      <c r="DSO165" s="248"/>
      <c r="DSP165" s="248"/>
      <c r="DSQ165" s="427" t="s">
        <v>647</v>
      </c>
      <c r="DSS165" s="248"/>
      <c r="DST165" s="248"/>
      <c r="DSU165" s="248"/>
      <c r="DSV165" s="248"/>
      <c r="DSW165" s="248"/>
      <c r="DSX165" s="248"/>
      <c r="DSY165" s="427" t="s">
        <v>647</v>
      </c>
      <c r="DTA165" s="248"/>
      <c r="DTB165" s="248"/>
      <c r="DTC165" s="248"/>
      <c r="DTD165" s="248"/>
      <c r="DTE165" s="248"/>
      <c r="DTF165" s="248"/>
      <c r="DTG165" s="427" t="s">
        <v>647</v>
      </c>
      <c r="DTI165" s="248"/>
      <c r="DTJ165" s="248"/>
      <c r="DTK165" s="248"/>
      <c r="DTL165" s="248"/>
      <c r="DTM165" s="248"/>
      <c r="DTN165" s="248"/>
      <c r="DTO165" s="427" t="s">
        <v>647</v>
      </c>
      <c r="DTQ165" s="248"/>
      <c r="DTR165" s="248"/>
      <c r="DTS165" s="248"/>
      <c r="DTT165" s="248"/>
      <c r="DTU165" s="248"/>
      <c r="DTV165" s="248"/>
      <c r="DTW165" s="427" t="s">
        <v>647</v>
      </c>
      <c r="DTY165" s="248"/>
      <c r="DTZ165" s="248"/>
      <c r="DUA165" s="248"/>
      <c r="DUB165" s="248"/>
      <c r="DUC165" s="248"/>
      <c r="DUD165" s="248"/>
      <c r="DUE165" s="427" t="s">
        <v>647</v>
      </c>
      <c r="DUG165" s="248"/>
      <c r="DUH165" s="248"/>
      <c r="DUI165" s="248"/>
      <c r="DUJ165" s="248"/>
      <c r="DUK165" s="248"/>
      <c r="DUL165" s="248"/>
      <c r="DUM165" s="427" t="s">
        <v>647</v>
      </c>
      <c r="DUO165" s="248"/>
      <c r="DUP165" s="248"/>
      <c r="DUQ165" s="248"/>
      <c r="DUR165" s="248"/>
      <c r="DUS165" s="248"/>
      <c r="DUT165" s="248"/>
      <c r="DUU165" s="427" t="s">
        <v>647</v>
      </c>
      <c r="DUW165" s="248"/>
      <c r="DUX165" s="248"/>
      <c r="DUY165" s="248"/>
      <c r="DUZ165" s="248"/>
      <c r="DVA165" s="248"/>
      <c r="DVB165" s="248"/>
      <c r="DVC165" s="427" t="s">
        <v>647</v>
      </c>
      <c r="DVE165" s="248"/>
      <c r="DVF165" s="248"/>
      <c r="DVG165" s="248"/>
      <c r="DVH165" s="248"/>
      <c r="DVI165" s="248"/>
      <c r="DVJ165" s="248"/>
      <c r="DVK165" s="427" t="s">
        <v>647</v>
      </c>
      <c r="DVM165" s="248"/>
      <c r="DVN165" s="248"/>
      <c r="DVO165" s="248"/>
      <c r="DVP165" s="248"/>
      <c r="DVQ165" s="248"/>
      <c r="DVR165" s="248"/>
      <c r="DVS165" s="427" t="s">
        <v>647</v>
      </c>
      <c r="DVU165" s="248"/>
      <c r="DVV165" s="248"/>
      <c r="DVW165" s="248"/>
      <c r="DVX165" s="248"/>
      <c r="DVY165" s="248"/>
      <c r="DVZ165" s="248"/>
      <c r="DWA165" s="427" t="s">
        <v>647</v>
      </c>
      <c r="DWC165" s="248"/>
      <c r="DWD165" s="248"/>
      <c r="DWE165" s="248"/>
      <c r="DWF165" s="248"/>
      <c r="DWG165" s="248"/>
      <c r="DWH165" s="248"/>
      <c r="DWI165" s="427" t="s">
        <v>647</v>
      </c>
      <c r="DWK165" s="248"/>
      <c r="DWL165" s="248"/>
      <c r="DWM165" s="248"/>
      <c r="DWN165" s="248"/>
      <c r="DWO165" s="248"/>
      <c r="DWP165" s="248"/>
      <c r="DWQ165" s="427" t="s">
        <v>647</v>
      </c>
      <c r="DWS165" s="248"/>
      <c r="DWT165" s="248"/>
      <c r="DWU165" s="248"/>
      <c r="DWV165" s="248"/>
      <c r="DWW165" s="248"/>
      <c r="DWX165" s="248"/>
      <c r="DWY165" s="427" t="s">
        <v>647</v>
      </c>
      <c r="DXA165" s="248"/>
      <c r="DXB165" s="248"/>
      <c r="DXC165" s="248"/>
      <c r="DXD165" s="248"/>
      <c r="DXE165" s="248"/>
      <c r="DXF165" s="248"/>
      <c r="DXG165" s="427" t="s">
        <v>647</v>
      </c>
      <c r="DXI165" s="248"/>
      <c r="DXJ165" s="248"/>
      <c r="DXK165" s="248"/>
      <c r="DXL165" s="248"/>
      <c r="DXM165" s="248"/>
      <c r="DXN165" s="248"/>
      <c r="DXO165" s="427" t="s">
        <v>647</v>
      </c>
      <c r="DXQ165" s="248"/>
      <c r="DXR165" s="248"/>
      <c r="DXS165" s="248"/>
      <c r="DXT165" s="248"/>
      <c r="DXU165" s="248"/>
      <c r="DXV165" s="248"/>
      <c r="DXW165" s="427" t="s">
        <v>647</v>
      </c>
      <c r="DXY165" s="248"/>
      <c r="DXZ165" s="248"/>
      <c r="DYA165" s="248"/>
      <c r="DYB165" s="248"/>
      <c r="DYC165" s="248"/>
      <c r="DYD165" s="248"/>
      <c r="DYE165" s="427" t="s">
        <v>647</v>
      </c>
      <c r="DYG165" s="248"/>
      <c r="DYH165" s="248"/>
      <c r="DYI165" s="248"/>
      <c r="DYJ165" s="248"/>
      <c r="DYK165" s="248"/>
      <c r="DYL165" s="248"/>
      <c r="DYM165" s="427" t="s">
        <v>647</v>
      </c>
      <c r="DYO165" s="248"/>
      <c r="DYP165" s="248"/>
      <c r="DYQ165" s="248"/>
      <c r="DYR165" s="248"/>
      <c r="DYS165" s="248"/>
      <c r="DYT165" s="248"/>
      <c r="DYU165" s="427" t="s">
        <v>647</v>
      </c>
      <c r="DYW165" s="248"/>
      <c r="DYX165" s="248"/>
      <c r="DYY165" s="248"/>
      <c r="DYZ165" s="248"/>
      <c r="DZA165" s="248"/>
      <c r="DZB165" s="248"/>
      <c r="DZC165" s="427" t="s">
        <v>647</v>
      </c>
      <c r="DZE165" s="248"/>
      <c r="DZF165" s="248"/>
      <c r="DZG165" s="248"/>
      <c r="DZH165" s="248"/>
      <c r="DZI165" s="248"/>
      <c r="DZJ165" s="248"/>
      <c r="DZK165" s="427" t="s">
        <v>647</v>
      </c>
      <c r="DZM165" s="248"/>
      <c r="DZN165" s="248"/>
      <c r="DZO165" s="248"/>
      <c r="DZP165" s="248"/>
      <c r="DZQ165" s="248"/>
      <c r="DZR165" s="248"/>
      <c r="DZS165" s="427" t="s">
        <v>647</v>
      </c>
      <c r="DZU165" s="248"/>
      <c r="DZV165" s="248"/>
      <c r="DZW165" s="248"/>
      <c r="DZX165" s="248"/>
      <c r="DZY165" s="248"/>
      <c r="DZZ165" s="248"/>
      <c r="EAA165" s="427" t="s">
        <v>647</v>
      </c>
      <c r="EAC165" s="248"/>
      <c r="EAD165" s="248"/>
      <c r="EAE165" s="248"/>
      <c r="EAF165" s="248"/>
      <c r="EAG165" s="248"/>
      <c r="EAH165" s="248"/>
      <c r="EAI165" s="427" t="s">
        <v>647</v>
      </c>
      <c r="EAK165" s="248"/>
      <c r="EAL165" s="248"/>
      <c r="EAM165" s="248"/>
      <c r="EAN165" s="248"/>
      <c r="EAO165" s="248"/>
      <c r="EAP165" s="248"/>
      <c r="EAQ165" s="427" t="s">
        <v>647</v>
      </c>
      <c r="EAS165" s="248"/>
      <c r="EAT165" s="248"/>
      <c r="EAU165" s="248"/>
      <c r="EAV165" s="248"/>
      <c r="EAW165" s="248"/>
      <c r="EAX165" s="248"/>
      <c r="EAY165" s="427" t="s">
        <v>647</v>
      </c>
      <c r="EBA165" s="248"/>
      <c r="EBB165" s="248"/>
      <c r="EBC165" s="248"/>
      <c r="EBD165" s="248"/>
      <c r="EBE165" s="248"/>
      <c r="EBF165" s="248"/>
      <c r="EBG165" s="427" t="s">
        <v>647</v>
      </c>
      <c r="EBI165" s="248"/>
      <c r="EBJ165" s="248"/>
      <c r="EBK165" s="248"/>
      <c r="EBL165" s="248"/>
      <c r="EBM165" s="248"/>
      <c r="EBN165" s="248"/>
      <c r="EBO165" s="427" t="s">
        <v>647</v>
      </c>
      <c r="EBQ165" s="248"/>
      <c r="EBR165" s="248"/>
      <c r="EBS165" s="248"/>
      <c r="EBT165" s="248"/>
      <c r="EBU165" s="248"/>
      <c r="EBV165" s="248"/>
      <c r="EBW165" s="427" t="s">
        <v>647</v>
      </c>
      <c r="EBY165" s="248"/>
      <c r="EBZ165" s="248"/>
      <c r="ECA165" s="248"/>
      <c r="ECB165" s="248"/>
      <c r="ECC165" s="248"/>
      <c r="ECD165" s="248"/>
      <c r="ECE165" s="427" t="s">
        <v>647</v>
      </c>
      <c r="ECG165" s="248"/>
      <c r="ECH165" s="248"/>
      <c r="ECI165" s="248"/>
      <c r="ECJ165" s="248"/>
      <c r="ECK165" s="248"/>
      <c r="ECL165" s="248"/>
      <c r="ECM165" s="427" t="s">
        <v>647</v>
      </c>
      <c r="ECO165" s="248"/>
      <c r="ECP165" s="248"/>
      <c r="ECQ165" s="248"/>
      <c r="ECR165" s="248"/>
      <c r="ECS165" s="248"/>
      <c r="ECT165" s="248"/>
      <c r="ECU165" s="427" t="s">
        <v>647</v>
      </c>
      <c r="ECW165" s="248"/>
      <c r="ECX165" s="248"/>
      <c r="ECY165" s="248"/>
      <c r="ECZ165" s="248"/>
      <c r="EDA165" s="248"/>
      <c r="EDB165" s="248"/>
      <c r="EDC165" s="427" t="s">
        <v>647</v>
      </c>
      <c r="EDE165" s="248"/>
      <c r="EDF165" s="248"/>
      <c r="EDG165" s="248"/>
      <c r="EDH165" s="248"/>
      <c r="EDI165" s="248"/>
      <c r="EDJ165" s="248"/>
      <c r="EDK165" s="427" t="s">
        <v>647</v>
      </c>
      <c r="EDM165" s="248"/>
      <c r="EDN165" s="248"/>
      <c r="EDO165" s="248"/>
      <c r="EDP165" s="248"/>
      <c r="EDQ165" s="248"/>
      <c r="EDR165" s="248"/>
      <c r="EDS165" s="427" t="s">
        <v>647</v>
      </c>
      <c r="EDU165" s="248"/>
      <c r="EDV165" s="248"/>
      <c r="EDW165" s="248"/>
      <c r="EDX165" s="248"/>
      <c r="EDY165" s="248"/>
      <c r="EDZ165" s="248"/>
      <c r="EEA165" s="427" t="s">
        <v>647</v>
      </c>
      <c r="EEC165" s="248"/>
      <c r="EED165" s="248"/>
      <c r="EEE165" s="248"/>
      <c r="EEF165" s="248"/>
      <c r="EEG165" s="248"/>
      <c r="EEH165" s="248"/>
      <c r="EEI165" s="427" t="s">
        <v>647</v>
      </c>
      <c r="EEK165" s="248"/>
      <c r="EEL165" s="248"/>
      <c r="EEM165" s="248"/>
      <c r="EEN165" s="248"/>
      <c r="EEO165" s="248"/>
      <c r="EEP165" s="248"/>
      <c r="EEQ165" s="427" t="s">
        <v>647</v>
      </c>
      <c r="EES165" s="248"/>
      <c r="EET165" s="248"/>
      <c r="EEU165" s="248"/>
      <c r="EEV165" s="248"/>
      <c r="EEW165" s="248"/>
      <c r="EEX165" s="248"/>
      <c r="EEY165" s="427" t="s">
        <v>647</v>
      </c>
      <c r="EFA165" s="248"/>
      <c r="EFB165" s="248"/>
      <c r="EFC165" s="248"/>
      <c r="EFD165" s="248"/>
      <c r="EFE165" s="248"/>
      <c r="EFF165" s="248"/>
      <c r="EFG165" s="427" t="s">
        <v>647</v>
      </c>
      <c r="EFI165" s="248"/>
      <c r="EFJ165" s="248"/>
      <c r="EFK165" s="248"/>
      <c r="EFL165" s="248"/>
      <c r="EFM165" s="248"/>
      <c r="EFN165" s="248"/>
      <c r="EFO165" s="427" t="s">
        <v>647</v>
      </c>
      <c r="EFQ165" s="248"/>
      <c r="EFR165" s="248"/>
      <c r="EFS165" s="248"/>
      <c r="EFT165" s="248"/>
      <c r="EFU165" s="248"/>
      <c r="EFV165" s="248"/>
      <c r="EFW165" s="427" t="s">
        <v>647</v>
      </c>
      <c r="EFY165" s="248"/>
      <c r="EFZ165" s="248"/>
      <c r="EGA165" s="248"/>
      <c r="EGB165" s="248"/>
      <c r="EGC165" s="248"/>
      <c r="EGD165" s="248"/>
      <c r="EGE165" s="427" t="s">
        <v>647</v>
      </c>
      <c r="EGG165" s="248"/>
      <c r="EGH165" s="248"/>
      <c r="EGI165" s="248"/>
      <c r="EGJ165" s="248"/>
      <c r="EGK165" s="248"/>
      <c r="EGL165" s="248"/>
      <c r="EGM165" s="427" t="s">
        <v>647</v>
      </c>
      <c r="EGO165" s="248"/>
      <c r="EGP165" s="248"/>
      <c r="EGQ165" s="248"/>
      <c r="EGR165" s="248"/>
      <c r="EGS165" s="248"/>
      <c r="EGT165" s="248"/>
      <c r="EGU165" s="427" t="s">
        <v>647</v>
      </c>
      <c r="EGW165" s="248"/>
      <c r="EGX165" s="248"/>
      <c r="EGY165" s="248"/>
      <c r="EGZ165" s="248"/>
      <c r="EHA165" s="248"/>
      <c r="EHB165" s="248"/>
      <c r="EHC165" s="427" t="s">
        <v>647</v>
      </c>
      <c r="EHE165" s="248"/>
      <c r="EHF165" s="248"/>
      <c r="EHG165" s="248"/>
      <c r="EHH165" s="248"/>
      <c r="EHI165" s="248"/>
      <c r="EHJ165" s="248"/>
      <c r="EHK165" s="427" t="s">
        <v>647</v>
      </c>
      <c r="EHM165" s="248"/>
      <c r="EHN165" s="248"/>
      <c r="EHO165" s="248"/>
      <c r="EHP165" s="248"/>
      <c r="EHQ165" s="248"/>
      <c r="EHR165" s="248"/>
      <c r="EHS165" s="427" t="s">
        <v>647</v>
      </c>
      <c r="EHU165" s="248"/>
      <c r="EHV165" s="248"/>
      <c r="EHW165" s="248"/>
      <c r="EHX165" s="248"/>
      <c r="EHY165" s="248"/>
      <c r="EHZ165" s="248"/>
      <c r="EIA165" s="427" t="s">
        <v>647</v>
      </c>
      <c r="EIC165" s="248"/>
      <c r="EID165" s="248"/>
      <c r="EIE165" s="248"/>
      <c r="EIF165" s="248"/>
      <c r="EIG165" s="248"/>
      <c r="EIH165" s="248"/>
      <c r="EII165" s="427" t="s">
        <v>647</v>
      </c>
      <c r="EIK165" s="248"/>
      <c r="EIL165" s="248"/>
      <c r="EIM165" s="248"/>
      <c r="EIN165" s="248"/>
      <c r="EIO165" s="248"/>
      <c r="EIP165" s="248"/>
      <c r="EIQ165" s="427" t="s">
        <v>647</v>
      </c>
      <c r="EIS165" s="248"/>
      <c r="EIT165" s="248"/>
      <c r="EIU165" s="248"/>
      <c r="EIV165" s="248"/>
      <c r="EIW165" s="248"/>
      <c r="EIX165" s="248"/>
      <c r="EIY165" s="427" t="s">
        <v>647</v>
      </c>
      <c r="EJA165" s="248"/>
      <c r="EJB165" s="248"/>
      <c r="EJC165" s="248"/>
      <c r="EJD165" s="248"/>
      <c r="EJE165" s="248"/>
      <c r="EJF165" s="248"/>
      <c r="EJG165" s="427" t="s">
        <v>647</v>
      </c>
      <c r="EJI165" s="248"/>
      <c r="EJJ165" s="248"/>
      <c r="EJK165" s="248"/>
      <c r="EJL165" s="248"/>
      <c r="EJM165" s="248"/>
      <c r="EJN165" s="248"/>
      <c r="EJO165" s="427" t="s">
        <v>647</v>
      </c>
      <c r="EJQ165" s="248"/>
      <c r="EJR165" s="248"/>
      <c r="EJS165" s="248"/>
      <c r="EJT165" s="248"/>
      <c r="EJU165" s="248"/>
      <c r="EJV165" s="248"/>
      <c r="EJW165" s="427" t="s">
        <v>647</v>
      </c>
      <c r="EJY165" s="248"/>
      <c r="EJZ165" s="248"/>
      <c r="EKA165" s="248"/>
      <c r="EKB165" s="248"/>
      <c r="EKC165" s="248"/>
      <c r="EKD165" s="248"/>
      <c r="EKE165" s="427" t="s">
        <v>647</v>
      </c>
      <c r="EKG165" s="248"/>
      <c r="EKH165" s="248"/>
      <c r="EKI165" s="248"/>
      <c r="EKJ165" s="248"/>
      <c r="EKK165" s="248"/>
      <c r="EKL165" s="248"/>
      <c r="EKM165" s="427" t="s">
        <v>647</v>
      </c>
      <c r="EKO165" s="248"/>
      <c r="EKP165" s="248"/>
      <c r="EKQ165" s="248"/>
      <c r="EKR165" s="248"/>
      <c r="EKS165" s="248"/>
      <c r="EKT165" s="248"/>
      <c r="EKU165" s="427" t="s">
        <v>647</v>
      </c>
      <c r="EKW165" s="248"/>
      <c r="EKX165" s="248"/>
      <c r="EKY165" s="248"/>
      <c r="EKZ165" s="248"/>
      <c r="ELA165" s="248"/>
      <c r="ELB165" s="248"/>
      <c r="ELC165" s="427" t="s">
        <v>647</v>
      </c>
      <c r="ELE165" s="248"/>
      <c r="ELF165" s="248"/>
      <c r="ELG165" s="248"/>
      <c r="ELH165" s="248"/>
      <c r="ELI165" s="248"/>
      <c r="ELJ165" s="248"/>
      <c r="ELK165" s="427" t="s">
        <v>647</v>
      </c>
      <c r="ELM165" s="248"/>
      <c r="ELN165" s="248"/>
      <c r="ELO165" s="248"/>
      <c r="ELP165" s="248"/>
      <c r="ELQ165" s="248"/>
      <c r="ELR165" s="248"/>
      <c r="ELS165" s="427" t="s">
        <v>647</v>
      </c>
      <c r="ELU165" s="248"/>
      <c r="ELV165" s="248"/>
      <c r="ELW165" s="248"/>
      <c r="ELX165" s="248"/>
      <c r="ELY165" s="248"/>
      <c r="ELZ165" s="248"/>
      <c r="EMA165" s="427" t="s">
        <v>647</v>
      </c>
      <c r="EMC165" s="248"/>
      <c r="EMD165" s="248"/>
      <c r="EME165" s="248"/>
      <c r="EMF165" s="248"/>
      <c r="EMG165" s="248"/>
      <c r="EMH165" s="248"/>
      <c r="EMI165" s="427" t="s">
        <v>647</v>
      </c>
      <c r="EMK165" s="248"/>
      <c r="EML165" s="248"/>
      <c r="EMM165" s="248"/>
      <c r="EMN165" s="248"/>
      <c r="EMO165" s="248"/>
      <c r="EMP165" s="248"/>
      <c r="EMQ165" s="427" t="s">
        <v>647</v>
      </c>
      <c r="EMS165" s="248"/>
      <c r="EMT165" s="248"/>
      <c r="EMU165" s="248"/>
      <c r="EMV165" s="248"/>
      <c r="EMW165" s="248"/>
      <c r="EMX165" s="248"/>
      <c r="EMY165" s="427" t="s">
        <v>647</v>
      </c>
      <c r="ENA165" s="248"/>
      <c r="ENB165" s="248"/>
      <c r="ENC165" s="248"/>
      <c r="END165" s="248"/>
      <c r="ENE165" s="248"/>
      <c r="ENF165" s="248"/>
      <c r="ENG165" s="427" t="s">
        <v>647</v>
      </c>
      <c r="ENI165" s="248"/>
      <c r="ENJ165" s="248"/>
      <c r="ENK165" s="248"/>
      <c r="ENL165" s="248"/>
      <c r="ENM165" s="248"/>
      <c r="ENN165" s="248"/>
      <c r="ENO165" s="427" t="s">
        <v>647</v>
      </c>
      <c r="ENQ165" s="248"/>
      <c r="ENR165" s="248"/>
      <c r="ENS165" s="248"/>
      <c r="ENT165" s="248"/>
      <c r="ENU165" s="248"/>
      <c r="ENV165" s="248"/>
      <c r="ENW165" s="427" t="s">
        <v>647</v>
      </c>
      <c r="ENY165" s="248"/>
      <c r="ENZ165" s="248"/>
      <c r="EOA165" s="248"/>
      <c r="EOB165" s="248"/>
      <c r="EOC165" s="248"/>
      <c r="EOD165" s="248"/>
      <c r="EOE165" s="427" t="s">
        <v>647</v>
      </c>
      <c r="EOG165" s="248"/>
      <c r="EOH165" s="248"/>
      <c r="EOI165" s="248"/>
      <c r="EOJ165" s="248"/>
      <c r="EOK165" s="248"/>
      <c r="EOL165" s="248"/>
      <c r="EOM165" s="427" t="s">
        <v>647</v>
      </c>
      <c r="EOO165" s="248"/>
      <c r="EOP165" s="248"/>
      <c r="EOQ165" s="248"/>
      <c r="EOR165" s="248"/>
      <c r="EOS165" s="248"/>
      <c r="EOT165" s="248"/>
      <c r="EOU165" s="427" t="s">
        <v>647</v>
      </c>
      <c r="EOW165" s="248"/>
      <c r="EOX165" s="248"/>
      <c r="EOY165" s="248"/>
      <c r="EOZ165" s="248"/>
      <c r="EPA165" s="248"/>
      <c r="EPB165" s="248"/>
      <c r="EPC165" s="427" t="s">
        <v>647</v>
      </c>
      <c r="EPE165" s="248"/>
      <c r="EPF165" s="248"/>
      <c r="EPG165" s="248"/>
      <c r="EPH165" s="248"/>
      <c r="EPI165" s="248"/>
      <c r="EPJ165" s="248"/>
      <c r="EPK165" s="427" t="s">
        <v>647</v>
      </c>
      <c r="EPM165" s="248"/>
      <c r="EPN165" s="248"/>
      <c r="EPO165" s="248"/>
      <c r="EPP165" s="248"/>
      <c r="EPQ165" s="248"/>
      <c r="EPR165" s="248"/>
      <c r="EPS165" s="427" t="s">
        <v>647</v>
      </c>
      <c r="EPU165" s="248"/>
      <c r="EPV165" s="248"/>
      <c r="EPW165" s="248"/>
      <c r="EPX165" s="248"/>
      <c r="EPY165" s="248"/>
      <c r="EPZ165" s="248"/>
      <c r="EQA165" s="427" t="s">
        <v>647</v>
      </c>
      <c r="EQC165" s="248"/>
      <c r="EQD165" s="248"/>
      <c r="EQE165" s="248"/>
      <c r="EQF165" s="248"/>
      <c r="EQG165" s="248"/>
      <c r="EQH165" s="248"/>
      <c r="EQI165" s="427" t="s">
        <v>647</v>
      </c>
      <c r="EQK165" s="248"/>
      <c r="EQL165" s="248"/>
      <c r="EQM165" s="248"/>
      <c r="EQN165" s="248"/>
      <c r="EQO165" s="248"/>
      <c r="EQP165" s="248"/>
      <c r="EQQ165" s="427" t="s">
        <v>647</v>
      </c>
      <c r="EQS165" s="248"/>
      <c r="EQT165" s="248"/>
      <c r="EQU165" s="248"/>
      <c r="EQV165" s="248"/>
      <c r="EQW165" s="248"/>
      <c r="EQX165" s="248"/>
      <c r="EQY165" s="427" t="s">
        <v>647</v>
      </c>
      <c r="ERA165" s="248"/>
      <c r="ERB165" s="248"/>
      <c r="ERC165" s="248"/>
      <c r="ERD165" s="248"/>
      <c r="ERE165" s="248"/>
      <c r="ERF165" s="248"/>
      <c r="ERG165" s="427" t="s">
        <v>647</v>
      </c>
      <c r="ERI165" s="248"/>
      <c r="ERJ165" s="248"/>
      <c r="ERK165" s="248"/>
      <c r="ERL165" s="248"/>
      <c r="ERM165" s="248"/>
      <c r="ERN165" s="248"/>
      <c r="ERO165" s="427" t="s">
        <v>647</v>
      </c>
      <c r="ERQ165" s="248"/>
      <c r="ERR165" s="248"/>
      <c r="ERS165" s="248"/>
      <c r="ERT165" s="248"/>
      <c r="ERU165" s="248"/>
      <c r="ERV165" s="248"/>
      <c r="ERW165" s="427" t="s">
        <v>647</v>
      </c>
      <c r="ERY165" s="248"/>
      <c r="ERZ165" s="248"/>
      <c r="ESA165" s="248"/>
      <c r="ESB165" s="248"/>
      <c r="ESC165" s="248"/>
      <c r="ESD165" s="248"/>
      <c r="ESE165" s="427" t="s">
        <v>647</v>
      </c>
      <c r="ESG165" s="248"/>
      <c r="ESH165" s="248"/>
      <c r="ESI165" s="248"/>
      <c r="ESJ165" s="248"/>
      <c r="ESK165" s="248"/>
      <c r="ESL165" s="248"/>
      <c r="ESM165" s="427" t="s">
        <v>647</v>
      </c>
      <c r="ESO165" s="248"/>
      <c r="ESP165" s="248"/>
      <c r="ESQ165" s="248"/>
      <c r="ESR165" s="248"/>
      <c r="ESS165" s="248"/>
      <c r="EST165" s="248"/>
      <c r="ESU165" s="427" t="s">
        <v>647</v>
      </c>
      <c r="ESW165" s="248"/>
      <c r="ESX165" s="248"/>
      <c r="ESY165" s="248"/>
      <c r="ESZ165" s="248"/>
      <c r="ETA165" s="248"/>
      <c r="ETB165" s="248"/>
      <c r="ETC165" s="427" t="s">
        <v>647</v>
      </c>
      <c r="ETE165" s="248"/>
      <c r="ETF165" s="248"/>
      <c r="ETG165" s="248"/>
      <c r="ETH165" s="248"/>
      <c r="ETI165" s="248"/>
      <c r="ETJ165" s="248"/>
      <c r="ETK165" s="427" t="s">
        <v>647</v>
      </c>
      <c r="ETM165" s="248"/>
      <c r="ETN165" s="248"/>
      <c r="ETO165" s="248"/>
      <c r="ETP165" s="248"/>
      <c r="ETQ165" s="248"/>
      <c r="ETR165" s="248"/>
      <c r="ETS165" s="427" t="s">
        <v>647</v>
      </c>
      <c r="ETU165" s="248"/>
      <c r="ETV165" s="248"/>
      <c r="ETW165" s="248"/>
      <c r="ETX165" s="248"/>
      <c r="ETY165" s="248"/>
      <c r="ETZ165" s="248"/>
      <c r="EUA165" s="427" t="s">
        <v>647</v>
      </c>
      <c r="EUC165" s="248"/>
      <c r="EUD165" s="248"/>
      <c r="EUE165" s="248"/>
      <c r="EUF165" s="248"/>
      <c r="EUG165" s="248"/>
      <c r="EUH165" s="248"/>
      <c r="EUI165" s="427" t="s">
        <v>647</v>
      </c>
      <c r="EUK165" s="248"/>
      <c r="EUL165" s="248"/>
      <c r="EUM165" s="248"/>
      <c r="EUN165" s="248"/>
      <c r="EUO165" s="248"/>
      <c r="EUP165" s="248"/>
      <c r="EUQ165" s="427" t="s">
        <v>647</v>
      </c>
      <c r="EUS165" s="248"/>
      <c r="EUT165" s="248"/>
      <c r="EUU165" s="248"/>
      <c r="EUV165" s="248"/>
      <c r="EUW165" s="248"/>
      <c r="EUX165" s="248"/>
      <c r="EUY165" s="427" t="s">
        <v>647</v>
      </c>
      <c r="EVA165" s="248"/>
      <c r="EVB165" s="248"/>
      <c r="EVC165" s="248"/>
      <c r="EVD165" s="248"/>
      <c r="EVE165" s="248"/>
      <c r="EVF165" s="248"/>
      <c r="EVG165" s="427" t="s">
        <v>647</v>
      </c>
      <c r="EVI165" s="248"/>
      <c r="EVJ165" s="248"/>
      <c r="EVK165" s="248"/>
      <c r="EVL165" s="248"/>
      <c r="EVM165" s="248"/>
      <c r="EVN165" s="248"/>
      <c r="EVO165" s="427" t="s">
        <v>647</v>
      </c>
      <c r="EVQ165" s="248"/>
      <c r="EVR165" s="248"/>
      <c r="EVS165" s="248"/>
      <c r="EVT165" s="248"/>
      <c r="EVU165" s="248"/>
      <c r="EVV165" s="248"/>
      <c r="EVW165" s="427" t="s">
        <v>647</v>
      </c>
      <c r="EVY165" s="248"/>
      <c r="EVZ165" s="248"/>
      <c r="EWA165" s="248"/>
      <c r="EWB165" s="248"/>
      <c r="EWC165" s="248"/>
      <c r="EWD165" s="248"/>
      <c r="EWE165" s="427" t="s">
        <v>647</v>
      </c>
      <c r="EWG165" s="248"/>
      <c r="EWH165" s="248"/>
      <c r="EWI165" s="248"/>
      <c r="EWJ165" s="248"/>
      <c r="EWK165" s="248"/>
      <c r="EWL165" s="248"/>
      <c r="EWM165" s="427" t="s">
        <v>647</v>
      </c>
      <c r="EWO165" s="248"/>
      <c r="EWP165" s="248"/>
      <c r="EWQ165" s="248"/>
      <c r="EWR165" s="248"/>
      <c r="EWS165" s="248"/>
      <c r="EWT165" s="248"/>
      <c r="EWU165" s="427" t="s">
        <v>647</v>
      </c>
      <c r="EWW165" s="248"/>
      <c r="EWX165" s="248"/>
      <c r="EWY165" s="248"/>
      <c r="EWZ165" s="248"/>
      <c r="EXA165" s="248"/>
      <c r="EXB165" s="248"/>
      <c r="EXC165" s="427" t="s">
        <v>647</v>
      </c>
      <c r="EXE165" s="248"/>
      <c r="EXF165" s="248"/>
      <c r="EXG165" s="248"/>
      <c r="EXH165" s="248"/>
      <c r="EXI165" s="248"/>
      <c r="EXJ165" s="248"/>
      <c r="EXK165" s="427" t="s">
        <v>647</v>
      </c>
      <c r="EXM165" s="248"/>
      <c r="EXN165" s="248"/>
      <c r="EXO165" s="248"/>
      <c r="EXP165" s="248"/>
      <c r="EXQ165" s="248"/>
      <c r="EXR165" s="248"/>
      <c r="EXS165" s="427" t="s">
        <v>647</v>
      </c>
      <c r="EXU165" s="248"/>
      <c r="EXV165" s="248"/>
      <c r="EXW165" s="248"/>
      <c r="EXX165" s="248"/>
      <c r="EXY165" s="248"/>
      <c r="EXZ165" s="248"/>
      <c r="EYA165" s="427" t="s">
        <v>647</v>
      </c>
      <c r="EYC165" s="248"/>
      <c r="EYD165" s="248"/>
      <c r="EYE165" s="248"/>
      <c r="EYF165" s="248"/>
      <c r="EYG165" s="248"/>
      <c r="EYH165" s="248"/>
      <c r="EYI165" s="427" t="s">
        <v>647</v>
      </c>
      <c r="EYK165" s="248"/>
      <c r="EYL165" s="248"/>
      <c r="EYM165" s="248"/>
      <c r="EYN165" s="248"/>
      <c r="EYO165" s="248"/>
      <c r="EYP165" s="248"/>
      <c r="EYQ165" s="427" t="s">
        <v>647</v>
      </c>
      <c r="EYS165" s="248"/>
      <c r="EYT165" s="248"/>
      <c r="EYU165" s="248"/>
      <c r="EYV165" s="248"/>
      <c r="EYW165" s="248"/>
      <c r="EYX165" s="248"/>
      <c r="EYY165" s="427" t="s">
        <v>647</v>
      </c>
      <c r="EZA165" s="248"/>
      <c r="EZB165" s="248"/>
      <c r="EZC165" s="248"/>
      <c r="EZD165" s="248"/>
      <c r="EZE165" s="248"/>
      <c r="EZF165" s="248"/>
      <c r="EZG165" s="427" t="s">
        <v>647</v>
      </c>
      <c r="EZI165" s="248"/>
      <c r="EZJ165" s="248"/>
      <c r="EZK165" s="248"/>
      <c r="EZL165" s="248"/>
      <c r="EZM165" s="248"/>
      <c r="EZN165" s="248"/>
      <c r="EZO165" s="427" t="s">
        <v>647</v>
      </c>
      <c r="EZQ165" s="248"/>
      <c r="EZR165" s="248"/>
      <c r="EZS165" s="248"/>
      <c r="EZT165" s="248"/>
      <c r="EZU165" s="248"/>
      <c r="EZV165" s="248"/>
      <c r="EZW165" s="427" t="s">
        <v>647</v>
      </c>
      <c r="EZY165" s="248"/>
      <c r="EZZ165" s="248"/>
      <c r="FAA165" s="248"/>
      <c r="FAB165" s="248"/>
      <c r="FAC165" s="248"/>
      <c r="FAD165" s="248"/>
      <c r="FAE165" s="427" t="s">
        <v>647</v>
      </c>
      <c r="FAG165" s="248"/>
      <c r="FAH165" s="248"/>
      <c r="FAI165" s="248"/>
      <c r="FAJ165" s="248"/>
      <c r="FAK165" s="248"/>
      <c r="FAL165" s="248"/>
      <c r="FAM165" s="427" t="s">
        <v>647</v>
      </c>
      <c r="FAO165" s="248"/>
      <c r="FAP165" s="248"/>
      <c r="FAQ165" s="248"/>
      <c r="FAR165" s="248"/>
      <c r="FAS165" s="248"/>
      <c r="FAT165" s="248"/>
      <c r="FAU165" s="427" t="s">
        <v>647</v>
      </c>
      <c r="FAW165" s="248"/>
      <c r="FAX165" s="248"/>
      <c r="FAY165" s="248"/>
      <c r="FAZ165" s="248"/>
      <c r="FBA165" s="248"/>
      <c r="FBB165" s="248"/>
      <c r="FBC165" s="427" t="s">
        <v>647</v>
      </c>
      <c r="FBE165" s="248"/>
      <c r="FBF165" s="248"/>
      <c r="FBG165" s="248"/>
      <c r="FBH165" s="248"/>
      <c r="FBI165" s="248"/>
      <c r="FBJ165" s="248"/>
      <c r="FBK165" s="427" t="s">
        <v>647</v>
      </c>
      <c r="FBM165" s="248"/>
      <c r="FBN165" s="248"/>
      <c r="FBO165" s="248"/>
      <c r="FBP165" s="248"/>
      <c r="FBQ165" s="248"/>
      <c r="FBR165" s="248"/>
      <c r="FBS165" s="427" t="s">
        <v>647</v>
      </c>
      <c r="FBU165" s="248"/>
      <c r="FBV165" s="248"/>
      <c r="FBW165" s="248"/>
      <c r="FBX165" s="248"/>
      <c r="FBY165" s="248"/>
      <c r="FBZ165" s="248"/>
      <c r="FCA165" s="427" t="s">
        <v>647</v>
      </c>
      <c r="FCC165" s="248"/>
      <c r="FCD165" s="248"/>
      <c r="FCE165" s="248"/>
      <c r="FCF165" s="248"/>
      <c r="FCG165" s="248"/>
      <c r="FCH165" s="248"/>
      <c r="FCI165" s="427" t="s">
        <v>647</v>
      </c>
      <c r="FCK165" s="248"/>
      <c r="FCL165" s="248"/>
      <c r="FCM165" s="248"/>
      <c r="FCN165" s="248"/>
      <c r="FCO165" s="248"/>
      <c r="FCP165" s="248"/>
      <c r="FCQ165" s="427" t="s">
        <v>647</v>
      </c>
      <c r="FCS165" s="248"/>
      <c r="FCT165" s="248"/>
      <c r="FCU165" s="248"/>
      <c r="FCV165" s="248"/>
      <c r="FCW165" s="248"/>
      <c r="FCX165" s="248"/>
      <c r="FCY165" s="427" t="s">
        <v>647</v>
      </c>
      <c r="FDA165" s="248"/>
      <c r="FDB165" s="248"/>
      <c r="FDC165" s="248"/>
      <c r="FDD165" s="248"/>
      <c r="FDE165" s="248"/>
      <c r="FDF165" s="248"/>
      <c r="FDG165" s="427" t="s">
        <v>647</v>
      </c>
      <c r="FDI165" s="248"/>
      <c r="FDJ165" s="248"/>
      <c r="FDK165" s="248"/>
      <c r="FDL165" s="248"/>
      <c r="FDM165" s="248"/>
      <c r="FDN165" s="248"/>
      <c r="FDO165" s="427" t="s">
        <v>647</v>
      </c>
      <c r="FDQ165" s="248"/>
      <c r="FDR165" s="248"/>
      <c r="FDS165" s="248"/>
      <c r="FDT165" s="248"/>
      <c r="FDU165" s="248"/>
      <c r="FDV165" s="248"/>
      <c r="FDW165" s="427" t="s">
        <v>647</v>
      </c>
      <c r="FDY165" s="248"/>
      <c r="FDZ165" s="248"/>
      <c r="FEA165" s="248"/>
      <c r="FEB165" s="248"/>
      <c r="FEC165" s="248"/>
      <c r="FED165" s="248"/>
      <c r="FEE165" s="427" t="s">
        <v>647</v>
      </c>
      <c r="FEG165" s="248"/>
      <c r="FEH165" s="248"/>
      <c r="FEI165" s="248"/>
      <c r="FEJ165" s="248"/>
      <c r="FEK165" s="248"/>
      <c r="FEL165" s="248"/>
      <c r="FEM165" s="427" t="s">
        <v>647</v>
      </c>
      <c r="FEO165" s="248"/>
      <c r="FEP165" s="248"/>
      <c r="FEQ165" s="248"/>
      <c r="FER165" s="248"/>
      <c r="FES165" s="248"/>
      <c r="FET165" s="248"/>
      <c r="FEU165" s="427" t="s">
        <v>647</v>
      </c>
      <c r="FEW165" s="248"/>
      <c r="FEX165" s="248"/>
      <c r="FEY165" s="248"/>
      <c r="FEZ165" s="248"/>
      <c r="FFA165" s="248"/>
      <c r="FFB165" s="248"/>
      <c r="FFC165" s="427" t="s">
        <v>647</v>
      </c>
      <c r="FFE165" s="248"/>
      <c r="FFF165" s="248"/>
      <c r="FFG165" s="248"/>
      <c r="FFH165" s="248"/>
      <c r="FFI165" s="248"/>
      <c r="FFJ165" s="248"/>
      <c r="FFK165" s="427" t="s">
        <v>647</v>
      </c>
      <c r="FFM165" s="248"/>
      <c r="FFN165" s="248"/>
      <c r="FFO165" s="248"/>
      <c r="FFP165" s="248"/>
      <c r="FFQ165" s="248"/>
      <c r="FFR165" s="248"/>
      <c r="FFS165" s="427" t="s">
        <v>647</v>
      </c>
      <c r="FFU165" s="248"/>
      <c r="FFV165" s="248"/>
      <c r="FFW165" s="248"/>
      <c r="FFX165" s="248"/>
      <c r="FFY165" s="248"/>
      <c r="FFZ165" s="248"/>
      <c r="FGA165" s="427" t="s">
        <v>647</v>
      </c>
      <c r="FGC165" s="248"/>
      <c r="FGD165" s="248"/>
      <c r="FGE165" s="248"/>
      <c r="FGF165" s="248"/>
      <c r="FGG165" s="248"/>
      <c r="FGH165" s="248"/>
      <c r="FGI165" s="427" t="s">
        <v>647</v>
      </c>
      <c r="FGK165" s="248"/>
      <c r="FGL165" s="248"/>
      <c r="FGM165" s="248"/>
      <c r="FGN165" s="248"/>
      <c r="FGO165" s="248"/>
      <c r="FGP165" s="248"/>
      <c r="FGQ165" s="427" t="s">
        <v>647</v>
      </c>
      <c r="FGS165" s="248"/>
      <c r="FGT165" s="248"/>
      <c r="FGU165" s="248"/>
      <c r="FGV165" s="248"/>
      <c r="FGW165" s="248"/>
      <c r="FGX165" s="248"/>
      <c r="FGY165" s="427" t="s">
        <v>647</v>
      </c>
      <c r="FHA165" s="248"/>
      <c r="FHB165" s="248"/>
      <c r="FHC165" s="248"/>
      <c r="FHD165" s="248"/>
      <c r="FHE165" s="248"/>
      <c r="FHF165" s="248"/>
      <c r="FHG165" s="427" t="s">
        <v>647</v>
      </c>
      <c r="FHI165" s="248"/>
      <c r="FHJ165" s="248"/>
      <c r="FHK165" s="248"/>
      <c r="FHL165" s="248"/>
      <c r="FHM165" s="248"/>
      <c r="FHN165" s="248"/>
      <c r="FHO165" s="427" t="s">
        <v>647</v>
      </c>
      <c r="FHQ165" s="248"/>
      <c r="FHR165" s="248"/>
      <c r="FHS165" s="248"/>
      <c r="FHT165" s="248"/>
      <c r="FHU165" s="248"/>
      <c r="FHV165" s="248"/>
      <c r="FHW165" s="427" t="s">
        <v>647</v>
      </c>
      <c r="FHY165" s="248"/>
      <c r="FHZ165" s="248"/>
      <c r="FIA165" s="248"/>
      <c r="FIB165" s="248"/>
      <c r="FIC165" s="248"/>
      <c r="FID165" s="248"/>
      <c r="FIE165" s="427" t="s">
        <v>647</v>
      </c>
      <c r="FIG165" s="248"/>
      <c r="FIH165" s="248"/>
      <c r="FII165" s="248"/>
      <c r="FIJ165" s="248"/>
      <c r="FIK165" s="248"/>
      <c r="FIL165" s="248"/>
      <c r="FIM165" s="427" t="s">
        <v>647</v>
      </c>
      <c r="FIO165" s="248"/>
      <c r="FIP165" s="248"/>
      <c r="FIQ165" s="248"/>
      <c r="FIR165" s="248"/>
      <c r="FIS165" s="248"/>
      <c r="FIT165" s="248"/>
      <c r="FIU165" s="427" t="s">
        <v>647</v>
      </c>
      <c r="FIW165" s="248"/>
      <c r="FIX165" s="248"/>
      <c r="FIY165" s="248"/>
      <c r="FIZ165" s="248"/>
      <c r="FJA165" s="248"/>
      <c r="FJB165" s="248"/>
      <c r="FJC165" s="427" t="s">
        <v>647</v>
      </c>
      <c r="FJE165" s="248"/>
      <c r="FJF165" s="248"/>
      <c r="FJG165" s="248"/>
      <c r="FJH165" s="248"/>
      <c r="FJI165" s="248"/>
      <c r="FJJ165" s="248"/>
      <c r="FJK165" s="427" t="s">
        <v>647</v>
      </c>
      <c r="FJM165" s="248"/>
      <c r="FJN165" s="248"/>
      <c r="FJO165" s="248"/>
      <c r="FJP165" s="248"/>
      <c r="FJQ165" s="248"/>
      <c r="FJR165" s="248"/>
      <c r="FJS165" s="427" t="s">
        <v>647</v>
      </c>
      <c r="FJU165" s="248"/>
      <c r="FJV165" s="248"/>
      <c r="FJW165" s="248"/>
      <c r="FJX165" s="248"/>
      <c r="FJY165" s="248"/>
      <c r="FJZ165" s="248"/>
      <c r="FKA165" s="427" t="s">
        <v>647</v>
      </c>
      <c r="FKC165" s="248"/>
      <c r="FKD165" s="248"/>
      <c r="FKE165" s="248"/>
      <c r="FKF165" s="248"/>
      <c r="FKG165" s="248"/>
      <c r="FKH165" s="248"/>
      <c r="FKI165" s="427" t="s">
        <v>647</v>
      </c>
      <c r="FKK165" s="248"/>
      <c r="FKL165" s="248"/>
      <c r="FKM165" s="248"/>
      <c r="FKN165" s="248"/>
      <c r="FKO165" s="248"/>
      <c r="FKP165" s="248"/>
      <c r="FKQ165" s="427" t="s">
        <v>647</v>
      </c>
      <c r="FKS165" s="248"/>
      <c r="FKT165" s="248"/>
      <c r="FKU165" s="248"/>
      <c r="FKV165" s="248"/>
      <c r="FKW165" s="248"/>
      <c r="FKX165" s="248"/>
      <c r="FKY165" s="427" t="s">
        <v>647</v>
      </c>
      <c r="FLA165" s="248"/>
      <c r="FLB165" s="248"/>
      <c r="FLC165" s="248"/>
      <c r="FLD165" s="248"/>
      <c r="FLE165" s="248"/>
      <c r="FLF165" s="248"/>
      <c r="FLG165" s="427" t="s">
        <v>647</v>
      </c>
      <c r="FLI165" s="248"/>
      <c r="FLJ165" s="248"/>
      <c r="FLK165" s="248"/>
      <c r="FLL165" s="248"/>
      <c r="FLM165" s="248"/>
      <c r="FLN165" s="248"/>
      <c r="FLO165" s="427" t="s">
        <v>647</v>
      </c>
      <c r="FLQ165" s="248"/>
      <c r="FLR165" s="248"/>
      <c r="FLS165" s="248"/>
      <c r="FLT165" s="248"/>
      <c r="FLU165" s="248"/>
      <c r="FLV165" s="248"/>
      <c r="FLW165" s="427" t="s">
        <v>647</v>
      </c>
      <c r="FLY165" s="248"/>
      <c r="FLZ165" s="248"/>
      <c r="FMA165" s="248"/>
      <c r="FMB165" s="248"/>
      <c r="FMC165" s="248"/>
      <c r="FMD165" s="248"/>
      <c r="FME165" s="427" t="s">
        <v>647</v>
      </c>
      <c r="FMG165" s="248"/>
      <c r="FMH165" s="248"/>
      <c r="FMI165" s="248"/>
      <c r="FMJ165" s="248"/>
      <c r="FMK165" s="248"/>
      <c r="FML165" s="248"/>
      <c r="FMM165" s="427" t="s">
        <v>647</v>
      </c>
      <c r="FMO165" s="248"/>
      <c r="FMP165" s="248"/>
      <c r="FMQ165" s="248"/>
      <c r="FMR165" s="248"/>
      <c r="FMS165" s="248"/>
      <c r="FMT165" s="248"/>
      <c r="FMU165" s="427" t="s">
        <v>647</v>
      </c>
      <c r="FMW165" s="248"/>
      <c r="FMX165" s="248"/>
      <c r="FMY165" s="248"/>
      <c r="FMZ165" s="248"/>
      <c r="FNA165" s="248"/>
      <c r="FNB165" s="248"/>
      <c r="FNC165" s="427" t="s">
        <v>647</v>
      </c>
      <c r="FNE165" s="248"/>
      <c r="FNF165" s="248"/>
      <c r="FNG165" s="248"/>
      <c r="FNH165" s="248"/>
      <c r="FNI165" s="248"/>
      <c r="FNJ165" s="248"/>
      <c r="FNK165" s="427" t="s">
        <v>647</v>
      </c>
      <c r="FNM165" s="248"/>
      <c r="FNN165" s="248"/>
      <c r="FNO165" s="248"/>
      <c r="FNP165" s="248"/>
      <c r="FNQ165" s="248"/>
      <c r="FNR165" s="248"/>
      <c r="FNS165" s="427" t="s">
        <v>647</v>
      </c>
      <c r="FNU165" s="248"/>
      <c r="FNV165" s="248"/>
      <c r="FNW165" s="248"/>
      <c r="FNX165" s="248"/>
      <c r="FNY165" s="248"/>
      <c r="FNZ165" s="248"/>
      <c r="FOA165" s="427" t="s">
        <v>647</v>
      </c>
      <c r="FOC165" s="248"/>
      <c r="FOD165" s="248"/>
      <c r="FOE165" s="248"/>
      <c r="FOF165" s="248"/>
      <c r="FOG165" s="248"/>
      <c r="FOH165" s="248"/>
      <c r="FOI165" s="427" t="s">
        <v>647</v>
      </c>
      <c r="FOK165" s="248"/>
      <c r="FOL165" s="248"/>
      <c r="FOM165" s="248"/>
      <c r="FON165" s="248"/>
      <c r="FOO165" s="248"/>
      <c r="FOP165" s="248"/>
      <c r="FOQ165" s="427" t="s">
        <v>647</v>
      </c>
      <c r="FOS165" s="248"/>
      <c r="FOT165" s="248"/>
      <c r="FOU165" s="248"/>
      <c r="FOV165" s="248"/>
      <c r="FOW165" s="248"/>
      <c r="FOX165" s="248"/>
      <c r="FOY165" s="427" t="s">
        <v>647</v>
      </c>
      <c r="FPA165" s="248"/>
      <c r="FPB165" s="248"/>
      <c r="FPC165" s="248"/>
      <c r="FPD165" s="248"/>
      <c r="FPE165" s="248"/>
      <c r="FPF165" s="248"/>
      <c r="FPG165" s="427" t="s">
        <v>647</v>
      </c>
      <c r="FPI165" s="248"/>
      <c r="FPJ165" s="248"/>
      <c r="FPK165" s="248"/>
      <c r="FPL165" s="248"/>
      <c r="FPM165" s="248"/>
      <c r="FPN165" s="248"/>
      <c r="FPO165" s="427" t="s">
        <v>647</v>
      </c>
      <c r="FPQ165" s="248"/>
      <c r="FPR165" s="248"/>
      <c r="FPS165" s="248"/>
      <c r="FPT165" s="248"/>
      <c r="FPU165" s="248"/>
      <c r="FPV165" s="248"/>
      <c r="FPW165" s="427" t="s">
        <v>647</v>
      </c>
      <c r="FPY165" s="248"/>
      <c r="FPZ165" s="248"/>
      <c r="FQA165" s="248"/>
      <c r="FQB165" s="248"/>
      <c r="FQC165" s="248"/>
      <c r="FQD165" s="248"/>
      <c r="FQE165" s="427" t="s">
        <v>647</v>
      </c>
      <c r="FQG165" s="248"/>
      <c r="FQH165" s="248"/>
      <c r="FQI165" s="248"/>
      <c r="FQJ165" s="248"/>
      <c r="FQK165" s="248"/>
      <c r="FQL165" s="248"/>
      <c r="FQM165" s="427" t="s">
        <v>647</v>
      </c>
      <c r="FQO165" s="248"/>
      <c r="FQP165" s="248"/>
      <c r="FQQ165" s="248"/>
      <c r="FQR165" s="248"/>
      <c r="FQS165" s="248"/>
      <c r="FQT165" s="248"/>
      <c r="FQU165" s="427" t="s">
        <v>647</v>
      </c>
      <c r="FQW165" s="248"/>
      <c r="FQX165" s="248"/>
      <c r="FQY165" s="248"/>
      <c r="FQZ165" s="248"/>
      <c r="FRA165" s="248"/>
      <c r="FRB165" s="248"/>
      <c r="FRC165" s="427" t="s">
        <v>647</v>
      </c>
      <c r="FRE165" s="248"/>
      <c r="FRF165" s="248"/>
      <c r="FRG165" s="248"/>
      <c r="FRH165" s="248"/>
      <c r="FRI165" s="248"/>
      <c r="FRJ165" s="248"/>
      <c r="FRK165" s="427" t="s">
        <v>647</v>
      </c>
      <c r="FRM165" s="248"/>
      <c r="FRN165" s="248"/>
      <c r="FRO165" s="248"/>
      <c r="FRP165" s="248"/>
      <c r="FRQ165" s="248"/>
      <c r="FRR165" s="248"/>
      <c r="FRS165" s="427" t="s">
        <v>647</v>
      </c>
      <c r="FRU165" s="248"/>
      <c r="FRV165" s="248"/>
      <c r="FRW165" s="248"/>
      <c r="FRX165" s="248"/>
      <c r="FRY165" s="248"/>
      <c r="FRZ165" s="248"/>
      <c r="FSA165" s="427" t="s">
        <v>647</v>
      </c>
      <c r="FSC165" s="248"/>
      <c r="FSD165" s="248"/>
      <c r="FSE165" s="248"/>
      <c r="FSF165" s="248"/>
      <c r="FSG165" s="248"/>
      <c r="FSH165" s="248"/>
      <c r="FSI165" s="427" t="s">
        <v>647</v>
      </c>
      <c r="FSK165" s="248"/>
      <c r="FSL165" s="248"/>
      <c r="FSM165" s="248"/>
      <c r="FSN165" s="248"/>
      <c r="FSO165" s="248"/>
      <c r="FSP165" s="248"/>
      <c r="FSQ165" s="427" t="s">
        <v>647</v>
      </c>
      <c r="FSS165" s="248"/>
      <c r="FST165" s="248"/>
      <c r="FSU165" s="248"/>
      <c r="FSV165" s="248"/>
      <c r="FSW165" s="248"/>
      <c r="FSX165" s="248"/>
      <c r="FSY165" s="427" t="s">
        <v>647</v>
      </c>
      <c r="FTA165" s="248"/>
      <c r="FTB165" s="248"/>
      <c r="FTC165" s="248"/>
      <c r="FTD165" s="248"/>
      <c r="FTE165" s="248"/>
      <c r="FTF165" s="248"/>
      <c r="FTG165" s="427" t="s">
        <v>647</v>
      </c>
      <c r="FTI165" s="248"/>
      <c r="FTJ165" s="248"/>
      <c r="FTK165" s="248"/>
      <c r="FTL165" s="248"/>
      <c r="FTM165" s="248"/>
      <c r="FTN165" s="248"/>
      <c r="FTO165" s="427" t="s">
        <v>647</v>
      </c>
      <c r="FTQ165" s="248"/>
      <c r="FTR165" s="248"/>
      <c r="FTS165" s="248"/>
      <c r="FTT165" s="248"/>
      <c r="FTU165" s="248"/>
      <c r="FTV165" s="248"/>
      <c r="FTW165" s="427" t="s">
        <v>647</v>
      </c>
      <c r="FTY165" s="248"/>
      <c r="FTZ165" s="248"/>
      <c r="FUA165" s="248"/>
      <c r="FUB165" s="248"/>
      <c r="FUC165" s="248"/>
      <c r="FUD165" s="248"/>
      <c r="FUE165" s="427" t="s">
        <v>647</v>
      </c>
      <c r="FUG165" s="248"/>
      <c r="FUH165" s="248"/>
      <c r="FUI165" s="248"/>
      <c r="FUJ165" s="248"/>
      <c r="FUK165" s="248"/>
      <c r="FUL165" s="248"/>
      <c r="FUM165" s="427" t="s">
        <v>647</v>
      </c>
      <c r="FUO165" s="248"/>
      <c r="FUP165" s="248"/>
      <c r="FUQ165" s="248"/>
      <c r="FUR165" s="248"/>
      <c r="FUS165" s="248"/>
      <c r="FUT165" s="248"/>
      <c r="FUU165" s="427" t="s">
        <v>647</v>
      </c>
      <c r="FUW165" s="248"/>
      <c r="FUX165" s="248"/>
      <c r="FUY165" s="248"/>
      <c r="FUZ165" s="248"/>
      <c r="FVA165" s="248"/>
      <c r="FVB165" s="248"/>
      <c r="FVC165" s="427" t="s">
        <v>647</v>
      </c>
      <c r="FVE165" s="248"/>
      <c r="FVF165" s="248"/>
      <c r="FVG165" s="248"/>
      <c r="FVH165" s="248"/>
      <c r="FVI165" s="248"/>
      <c r="FVJ165" s="248"/>
      <c r="FVK165" s="427" t="s">
        <v>647</v>
      </c>
      <c r="FVM165" s="248"/>
      <c r="FVN165" s="248"/>
      <c r="FVO165" s="248"/>
      <c r="FVP165" s="248"/>
      <c r="FVQ165" s="248"/>
      <c r="FVR165" s="248"/>
      <c r="FVS165" s="427" t="s">
        <v>647</v>
      </c>
      <c r="FVU165" s="248"/>
      <c r="FVV165" s="248"/>
      <c r="FVW165" s="248"/>
      <c r="FVX165" s="248"/>
      <c r="FVY165" s="248"/>
      <c r="FVZ165" s="248"/>
      <c r="FWA165" s="427" t="s">
        <v>647</v>
      </c>
      <c r="FWC165" s="248"/>
      <c r="FWD165" s="248"/>
      <c r="FWE165" s="248"/>
      <c r="FWF165" s="248"/>
      <c r="FWG165" s="248"/>
      <c r="FWH165" s="248"/>
      <c r="FWI165" s="427" t="s">
        <v>647</v>
      </c>
      <c r="FWK165" s="248"/>
      <c r="FWL165" s="248"/>
      <c r="FWM165" s="248"/>
      <c r="FWN165" s="248"/>
      <c r="FWO165" s="248"/>
      <c r="FWP165" s="248"/>
      <c r="FWQ165" s="427" t="s">
        <v>647</v>
      </c>
      <c r="FWS165" s="248"/>
      <c r="FWT165" s="248"/>
      <c r="FWU165" s="248"/>
      <c r="FWV165" s="248"/>
      <c r="FWW165" s="248"/>
      <c r="FWX165" s="248"/>
      <c r="FWY165" s="427" t="s">
        <v>647</v>
      </c>
      <c r="FXA165" s="248"/>
      <c r="FXB165" s="248"/>
      <c r="FXC165" s="248"/>
      <c r="FXD165" s="248"/>
      <c r="FXE165" s="248"/>
      <c r="FXF165" s="248"/>
      <c r="FXG165" s="427" t="s">
        <v>647</v>
      </c>
      <c r="FXI165" s="248"/>
      <c r="FXJ165" s="248"/>
      <c r="FXK165" s="248"/>
      <c r="FXL165" s="248"/>
      <c r="FXM165" s="248"/>
      <c r="FXN165" s="248"/>
      <c r="FXO165" s="427" t="s">
        <v>647</v>
      </c>
      <c r="FXQ165" s="248"/>
      <c r="FXR165" s="248"/>
      <c r="FXS165" s="248"/>
      <c r="FXT165" s="248"/>
      <c r="FXU165" s="248"/>
      <c r="FXV165" s="248"/>
      <c r="FXW165" s="427" t="s">
        <v>647</v>
      </c>
      <c r="FXY165" s="248"/>
      <c r="FXZ165" s="248"/>
      <c r="FYA165" s="248"/>
      <c r="FYB165" s="248"/>
      <c r="FYC165" s="248"/>
      <c r="FYD165" s="248"/>
      <c r="FYE165" s="427" t="s">
        <v>647</v>
      </c>
      <c r="FYG165" s="248"/>
      <c r="FYH165" s="248"/>
      <c r="FYI165" s="248"/>
      <c r="FYJ165" s="248"/>
      <c r="FYK165" s="248"/>
      <c r="FYL165" s="248"/>
      <c r="FYM165" s="427" t="s">
        <v>647</v>
      </c>
      <c r="FYO165" s="248"/>
      <c r="FYP165" s="248"/>
      <c r="FYQ165" s="248"/>
      <c r="FYR165" s="248"/>
      <c r="FYS165" s="248"/>
      <c r="FYT165" s="248"/>
      <c r="FYU165" s="427" t="s">
        <v>647</v>
      </c>
      <c r="FYW165" s="248"/>
      <c r="FYX165" s="248"/>
      <c r="FYY165" s="248"/>
      <c r="FYZ165" s="248"/>
      <c r="FZA165" s="248"/>
      <c r="FZB165" s="248"/>
      <c r="FZC165" s="427" t="s">
        <v>647</v>
      </c>
      <c r="FZE165" s="248"/>
      <c r="FZF165" s="248"/>
      <c r="FZG165" s="248"/>
      <c r="FZH165" s="248"/>
      <c r="FZI165" s="248"/>
      <c r="FZJ165" s="248"/>
      <c r="FZK165" s="427" t="s">
        <v>647</v>
      </c>
      <c r="FZM165" s="248"/>
      <c r="FZN165" s="248"/>
      <c r="FZO165" s="248"/>
      <c r="FZP165" s="248"/>
      <c r="FZQ165" s="248"/>
      <c r="FZR165" s="248"/>
      <c r="FZS165" s="427" t="s">
        <v>647</v>
      </c>
      <c r="FZU165" s="248"/>
      <c r="FZV165" s="248"/>
      <c r="FZW165" s="248"/>
      <c r="FZX165" s="248"/>
      <c r="FZY165" s="248"/>
      <c r="FZZ165" s="248"/>
      <c r="GAA165" s="427" t="s">
        <v>647</v>
      </c>
      <c r="GAC165" s="248"/>
      <c r="GAD165" s="248"/>
      <c r="GAE165" s="248"/>
      <c r="GAF165" s="248"/>
      <c r="GAG165" s="248"/>
      <c r="GAH165" s="248"/>
      <c r="GAI165" s="427" t="s">
        <v>647</v>
      </c>
      <c r="GAK165" s="248"/>
      <c r="GAL165" s="248"/>
      <c r="GAM165" s="248"/>
      <c r="GAN165" s="248"/>
      <c r="GAO165" s="248"/>
      <c r="GAP165" s="248"/>
      <c r="GAQ165" s="427" t="s">
        <v>647</v>
      </c>
      <c r="GAS165" s="248"/>
      <c r="GAT165" s="248"/>
      <c r="GAU165" s="248"/>
      <c r="GAV165" s="248"/>
      <c r="GAW165" s="248"/>
      <c r="GAX165" s="248"/>
      <c r="GAY165" s="427" t="s">
        <v>647</v>
      </c>
      <c r="GBA165" s="248"/>
      <c r="GBB165" s="248"/>
      <c r="GBC165" s="248"/>
      <c r="GBD165" s="248"/>
      <c r="GBE165" s="248"/>
      <c r="GBF165" s="248"/>
      <c r="GBG165" s="427" t="s">
        <v>647</v>
      </c>
      <c r="GBI165" s="248"/>
      <c r="GBJ165" s="248"/>
      <c r="GBK165" s="248"/>
      <c r="GBL165" s="248"/>
      <c r="GBM165" s="248"/>
      <c r="GBN165" s="248"/>
      <c r="GBO165" s="427" t="s">
        <v>647</v>
      </c>
      <c r="GBQ165" s="248"/>
      <c r="GBR165" s="248"/>
      <c r="GBS165" s="248"/>
      <c r="GBT165" s="248"/>
      <c r="GBU165" s="248"/>
      <c r="GBV165" s="248"/>
      <c r="GBW165" s="427" t="s">
        <v>647</v>
      </c>
      <c r="GBY165" s="248"/>
      <c r="GBZ165" s="248"/>
      <c r="GCA165" s="248"/>
      <c r="GCB165" s="248"/>
      <c r="GCC165" s="248"/>
      <c r="GCD165" s="248"/>
      <c r="GCE165" s="427" t="s">
        <v>647</v>
      </c>
      <c r="GCG165" s="248"/>
      <c r="GCH165" s="248"/>
      <c r="GCI165" s="248"/>
      <c r="GCJ165" s="248"/>
      <c r="GCK165" s="248"/>
      <c r="GCL165" s="248"/>
      <c r="GCM165" s="427" t="s">
        <v>647</v>
      </c>
      <c r="GCO165" s="248"/>
      <c r="GCP165" s="248"/>
      <c r="GCQ165" s="248"/>
      <c r="GCR165" s="248"/>
      <c r="GCS165" s="248"/>
      <c r="GCT165" s="248"/>
      <c r="GCU165" s="427" t="s">
        <v>647</v>
      </c>
      <c r="GCW165" s="248"/>
      <c r="GCX165" s="248"/>
      <c r="GCY165" s="248"/>
      <c r="GCZ165" s="248"/>
      <c r="GDA165" s="248"/>
      <c r="GDB165" s="248"/>
      <c r="GDC165" s="427" t="s">
        <v>647</v>
      </c>
      <c r="GDE165" s="248"/>
      <c r="GDF165" s="248"/>
      <c r="GDG165" s="248"/>
      <c r="GDH165" s="248"/>
      <c r="GDI165" s="248"/>
      <c r="GDJ165" s="248"/>
      <c r="GDK165" s="427" t="s">
        <v>647</v>
      </c>
      <c r="GDM165" s="248"/>
      <c r="GDN165" s="248"/>
      <c r="GDO165" s="248"/>
      <c r="GDP165" s="248"/>
      <c r="GDQ165" s="248"/>
      <c r="GDR165" s="248"/>
      <c r="GDS165" s="427" t="s">
        <v>647</v>
      </c>
      <c r="GDU165" s="248"/>
      <c r="GDV165" s="248"/>
      <c r="GDW165" s="248"/>
      <c r="GDX165" s="248"/>
      <c r="GDY165" s="248"/>
      <c r="GDZ165" s="248"/>
      <c r="GEA165" s="427" t="s">
        <v>647</v>
      </c>
      <c r="GEC165" s="248"/>
      <c r="GED165" s="248"/>
      <c r="GEE165" s="248"/>
      <c r="GEF165" s="248"/>
      <c r="GEG165" s="248"/>
      <c r="GEH165" s="248"/>
      <c r="GEI165" s="427" t="s">
        <v>647</v>
      </c>
      <c r="GEK165" s="248"/>
      <c r="GEL165" s="248"/>
      <c r="GEM165" s="248"/>
      <c r="GEN165" s="248"/>
      <c r="GEO165" s="248"/>
      <c r="GEP165" s="248"/>
      <c r="GEQ165" s="427" t="s">
        <v>647</v>
      </c>
      <c r="GES165" s="248"/>
      <c r="GET165" s="248"/>
      <c r="GEU165" s="248"/>
      <c r="GEV165" s="248"/>
      <c r="GEW165" s="248"/>
      <c r="GEX165" s="248"/>
      <c r="GEY165" s="427" t="s">
        <v>647</v>
      </c>
      <c r="GFA165" s="248"/>
      <c r="GFB165" s="248"/>
      <c r="GFC165" s="248"/>
      <c r="GFD165" s="248"/>
      <c r="GFE165" s="248"/>
      <c r="GFF165" s="248"/>
      <c r="GFG165" s="427" t="s">
        <v>647</v>
      </c>
      <c r="GFI165" s="248"/>
      <c r="GFJ165" s="248"/>
      <c r="GFK165" s="248"/>
      <c r="GFL165" s="248"/>
      <c r="GFM165" s="248"/>
      <c r="GFN165" s="248"/>
      <c r="GFO165" s="427" t="s">
        <v>647</v>
      </c>
      <c r="GFQ165" s="248"/>
      <c r="GFR165" s="248"/>
      <c r="GFS165" s="248"/>
      <c r="GFT165" s="248"/>
      <c r="GFU165" s="248"/>
      <c r="GFV165" s="248"/>
      <c r="GFW165" s="427" t="s">
        <v>647</v>
      </c>
      <c r="GFY165" s="248"/>
      <c r="GFZ165" s="248"/>
      <c r="GGA165" s="248"/>
      <c r="GGB165" s="248"/>
      <c r="GGC165" s="248"/>
      <c r="GGD165" s="248"/>
      <c r="GGE165" s="427" t="s">
        <v>647</v>
      </c>
      <c r="GGG165" s="248"/>
      <c r="GGH165" s="248"/>
      <c r="GGI165" s="248"/>
      <c r="GGJ165" s="248"/>
      <c r="GGK165" s="248"/>
      <c r="GGL165" s="248"/>
      <c r="GGM165" s="427" t="s">
        <v>647</v>
      </c>
      <c r="GGO165" s="248"/>
      <c r="GGP165" s="248"/>
      <c r="GGQ165" s="248"/>
      <c r="GGR165" s="248"/>
      <c r="GGS165" s="248"/>
      <c r="GGT165" s="248"/>
      <c r="GGU165" s="427" t="s">
        <v>647</v>
      </c>
      <c r="GGW165" s="248"/>
      <c r="GGX165" s="248"/>
      <c r="GGY165" s="248"/>
      <c r="GGZ165" s="248"/>
      <c r="GHA165" s="248"/>
      <c r="GHB165" s="248"/>
      <c r="GHC165" s="427" t="s">
        <v>647</v>
      </c>
      <c r="GHE165" s="248"/>
      <c r="GHF165" s="248"/>
      <c r="GHG165" s="248"/>
      <c r="GHH165" s="248"/>
      <c r="GHI165" s="248"/>
      <c r="GHJ165" s="248"/>
      <c r="GHK165" s="427" t="s">
        <v>647</v>
      </c>
      <c r="GHM165" s="248"/>
      <c r="GHN165" s="248"/>
      <c r="GHO165" s="248"/>
      <c r="GHP165" s="248"/>
      <c r="GHQ165" s="248"/>
      <c r="GHR165" s="248"/>
      <c r="GHS165" s="427" t="s">
        <v>647</v>
      </c>
      <c r="GHU165" s="248"/>
      <c r="GHV165" s="248"/>
      <c r="GHW165" s="248"/>
      <c r="GHX165" s="248"/>
      <c r="GHY165" s="248"/>
      <c r="GHZ165" s="248"/>
      <c r="GIA165" s="427" t="s">
        <v>647</v>
      </c>
      <c r="GIC165" s="248"/>
      <c r="GID165" s="248"/>
      <c r="GIE165" s="248"/>
      <c r="GIF165" s="248"/>
      <c r="GIG165" s="248"/>
      <c r="GIH165" s="248"/>
      <c r="GII165" s="427" t="s">
        <v>647</v>
      </c>
      <c r="GIK165" s="248"/>
      <c r="GIL165" s="248"/>
      <c r="GIM165" s="248"/>
      <c r="GIN165" s="248"/>
      <c r="GIO165" s="248"/>
      <c r="GIP165" s="248"/>
      <c r="GIQ165" s="427" t="s">
        <v>647</v>
      </c>
      <c r="GIS165" s="248"/>
      <c r="GIT165" s="248"/>
      <c r="GIU165" s="248"/>
      <c r="GIV165" s="248"/>
      <c r="GIW165" s="248"/>
      <c r="GIX165" s="248"/>
      <c r="GIY165" s="427" t="s">
        <v>647</v>
      </c>
      <c r="GJA165" s="248"/>
      <c r="GJB165" s="248"/>
      <c r="GJC165" s="248"/>
      <c r="GJD165" s="248"/>
      <c r="GJE165" s="248"/>
      <c r="GJF165" s="248"/>
      <c r="GJG165" s="427" t="s">
        <v>647</v>
      </c>
      <c r="GJI165" s="248"/>
      <c r="GJJ165" s="248"/>
      <c r="GJK165" s="248"/>
      <c r="GJL165" s="248"/>
      <c r="GJM165" s="248"/>
      <c r="GJN165" s="248"/>
      <c r="GJO165" s="427" t="s">
        <v>647</v>
      </c>
      <c r="GJQ165" s="248"/>
      <c r="GJR165" s="248"/>
      <c r="GJS165" s="248"/>
      <c r="GJT165" s="248"/>
      <c r="GJU165" s="248"/>
      <c r="GJV165" s="248"/>
      <c r="GJW165" s="427" t="s">
        <v>647</v>
      </c>
      <c r="GJY165" s="248"/>
      <c r="GJZ165" s="248"/>
      <c r="GKA165" s="248"/>
      <c r="GKB165" s="248"/>
      <c r="GKC165" s="248"/>
      <c r="GKD165" s="248"/>
      <c r="GKE165" s="427" t="s">
        <v>647</v>
      </c>
      <c r="GKG165" s="248"/>
      <c r="GKH165" s="248"/>
      <c r="GKI165" s="248"/>
      <c r="GKJ165" s="248"/>
      <c r="GKK165" s="248"/>
      <c r="GKL165" s="248"/>
      <c r="GKM165" s="427" t="s">
        <v>647</v>
      </c>
      <c r="GKO165" s="248"/>
      <c r="GKP165" s="248"/>
      <c r="GKQ165" s="248"/>
      <c r="GKR165" s="248"/>
      <c r="GKS165" s="248"/>
      <c r="GKT165" s="248"/>
      <c r="GKU165" s="427" t="s">
        <v>647</v>
      </c>
      <c r="GKW165" s="248"/>
      <c r="GKX165" s="248"/>
      <c r="GKY165" s="248"/>
      <c r="GKZ165" s="248"/>
      <c r="GLA165" s="248"/>
      <c r="GLB165" s="248"/>
      <c r="GLC165" s="427" t="s">
        <v>647</v>
      </c>
      <c r="GLE165" s="248"/>
      <c r="GLF165" s="248"/>
      <c r="GLG165" s="248"/>
      <c r="GLH165" s="248"/>
      <c r="GLI165" s="248"/>
      <c r="GLJ165" s="248"/>
      <c r="GLK165" s="427" t="s">
        <v>647</v>
      </c>
      <c r="GLM165" s="248"/>
      <c r="GLN165" s="248"/>
      <c r="GLO165" s="248"/>
      <c r="GLP165" s="248"/>
      <c r="GLQ165" s="248"/>
      <c r="GLR165" s="248"/>
      <c r="GLS165" s="427" t="s">
        <v>647</v>
      </c>
      <c r="GLU165" s="248"/>
      <c r="GLV165" s="248"/>
      <c r="GLW165" s="248"/>
      <c r="GLX165" s="248"/>
      <c r="GLY165" s="248"/>
      <c r="GLZ165" s="248"/>
      <c r="GMA165" s="427" t="s">
        <v>647</v>
      </c>
      <c r="GMC165" s="248"/>
      <c r="GMD165" s="248"/>
      <c r="GME165" s="248"/>
      <c r="GMF165" s="248"/>
      <c r="GMG165" s="248"/>
      <c r="GMH165" s="248"/>
      <c r="GMI165" s="427" t="s">
        <v>647</v>
      </c>
      <c r="GMK165" s="248"/>
      <c r="GML165" s="248"/>
      <c r="GMM165" s="248"/>
      <c r="GMN165" s="248"/>
      <c r="GMO165" s="248"/>
      <c r="GMP165" s="248"/>
      <c r="GMQ165" s="427" t="s">
        <v>647</v>
      </c>
      <c r="GMS165" s="248"/>
      <c r="GMT165" s="248"/>
      <c r="GMU165" s="248"/>
      <c r="GMV165" s="248"/>
      <c r="GMW165" s="248"/>
      <c r="GMX165" s="248"/>
      <c r="GMY165" s="427" t="s">
        <v>647</v>
      </c>
      <c r="GNA165" s="248"/>
      <c r="GNB165" s="248"/>
      <c r="GNC165" s="248"/>
      <c r="GND165" s="248"/>
      <c r="GNE165" s="248"/>
      <c r="GNF165" s="248"/>
      <c r="GNG165" s="427" t="s">
        <v>647</v>
      </c>
      <c r="GNI165" s="248"/>
      <c r="GNJ165" s="248"/>
      <c r="GNK165" s="248"/>
      <c r="GNL165" s="248"/>
      <c r="GNM165" s="248"/>
      <c r="GNN165" s="248"/>
      <c r="GNO165" s="427" t="s">
        <v>647</v>
      </c>
      <c r="GNQ165" s="248"/>
      <c r="GNR165" s="248"/>
      <c r="GNS165" s="248"/>
      <c r="GNT165" s="248"/>
      <c r="GNU165" s="248"/>
      <c r="GNV165" s="248"/>
      <c r="GNW165" s="427" t="s">
        <v>647</v>
      </c>
      <c r="GNY165" s="248"/>
      <c r="GNZ165" s="248"/>
      <c r="GOA165" s="248"/>
      <c r="GOB165" s="248"/>
      <c r="GOC165" s="248"/>
      <c r="GOD165" s="248"/>
      <c r="GOE165" s="427" t="s">
        <v>647</v>
      </c>
      <c r="GOG165" s="248"/>
      <c r="GOH165" s="248"/>
      <c r="GOI165" s="248"/>
      <c r="GOJ165" s="248"/>
      <c r="GOK165" s="248"/>
      <c r="GOL165" s="248"/>
      <c r="GOM165" s="427" t="s">
        <v>647</v>
      </c>
      <c r="GOO165" s="248"/>
      <c r="GOP165" s="248"/>
      <c r="GOQ165" s="248"/>
      <c r="GOR165" s="248"/>
      <c r="GOS165" s="248"/>
      <c r="GOT165" s="248"/>
      <c r="GOU165" s="427" t="s">
        <v>647</v>
      </c>
      <c r="GOW165" s="248"/>
      <c r="GOX165" s="248"/>
      <c r="GOY165" s="248"/>
      <c r="GOZ165" s="248"/>
      <c r="GPA165" s="248"/>
      <c r="GPB165" s="248"/>
      <c r="GPC165" s="427" t="s">
        <v>647</v>
      </c>
      <c r="GPE165" s="248"/>
      <c r="GPF165" s="248"/>
      <c r="GPG165" s="248"/>
      <c r="GPH165" s="248"/>
      <c r="GPI165" s="248"/>
      <c r="GPJ165" s="248"/>
      <c r="GPK165" s="427" t="s">
        <v>647</v>
      </c>
      <c r="GPM165" s="248"/>
      <c r="GPN165" s="248"/>
      <c r="GPO165" s="248"/>
      <c r="GPP165" s="248"/>
      <c r="GPQ165" s="248"/>
      <c r="GPR165" s="248"/>
      <c r="GPS165" s="427" t="s">
        <v>647</v>
      </c>
      <c r="GPU165" s="248"/>
      <c r="GPV165" s="248"/>
      <c r="GPW165" s="248"/>
      <c r="GPX165" s="248"/>
      <c r="GPY165" s="248"/>
      <c r="GPZ165" s="248"/>
      <c r="GQA165" s="427" t="s">
        <v>647</v>
      </c>
      <c r="GQC165" s="248"/>
      <c r="GQD165" s="248"/>
      <c r="GQE165" s="248"/>
      <c r="GQF165" s="248"/>
      <c r="GQG165" s="248"/>
      <c r="GQH165" s="248"/>
      <c r="GQI165" s="427" t="s">
        <v>647</v>
      </c>
      <c r="GQK165" s="248"/>
      <c r="GQL165" s="248"/>
      <c r="GQM165" s="248"/>
      <c r="GQN165" s="248"/>
      <c r="GQO165" s="248"/>
      <c r="GQP165" s="248"/>
      <c r="GQQ165" s="427" t="s">
        <v>647</v>
      </c>
      <c r="GQS165" s="248"/>
      <c r="GQT165" s="248"/>
      <c r="GQU165" s="248"/>
      <c r="GQV165" s="248"/>
      <c r="GQW165" s="248"/>
      <c r="GQX165" s="248"/>
      <c r="GQY165" s="427" t="s">
        <v>647</v>
      </c>
      <c r="GRA165" s="248"/>
      <c r="GRB165" s="248"/>
      <c r="GRC165" s="248"/>
      <c r="GRD165" s="248"/>
      <c r="GRE165" s="248"/>
      <c r="GRF165" s="248"/>
      <c r="GRG165" s="427" t="s">
        <v>647</v>
      </c>
      <c r="GRI165" s="248"/>
      <c r="GRJ165" s="248"/>
      <c r="GRK165" s="248"/>
      <c r="GRL165" s="248"/>
      <c r="GRM165" s="248"/>
      <c r="GRN165" s="248"/>
      <c r="GRO165" s="427" t="s">
        <v>647</v>
      </c>
      <c r="GRQ165" s="248"/>
      <c r="GRR165" s="248"/>
      <c r="GRS165" s="248"/>
      <c r="GRT165" s="248"/>
      <c r="GRU165" s="248"/>
      <c r="GRV165" s="248"/>
      <c r="GRW165" s="427" t="s">
        <v>647</v>
      </c>
      <c r="GRY165" s="248"/>
      <c r="GRZ165" s="248"/>
      <c r="GSA165" s="248"/>
      <c r="GSB165" s="248"/>
      <c r="GSC165" s="248"/>
      <c r="GSD165" s="248"/>
      <c r="GSE165" s="427" t="s">
        <v>647</v>
      </c>
      <c r="GSG165" s="248"/>
      <c r="GSH165" s="248"/>
      <c r="GSI165" s="248"/>
      <c r="GSJ165" s="248"/>
      <c r="GSK165" s="248"/>
      <c r="GSL165" s="248"/>
      <c r="GSM165" s="427" t="s">
        <v>647</v>
      </c>
      <c r="GSO165" s="248"/>
      <c r="GSP165" s="248"/>
      <c r="GSQ165" s="248"/>
      <c r="GSR165" s="248"/>
      <c r="GSS165" s="248"/>
      <c r="GST165" s="248"/>
      <c r="GSU165" s="427" t="s">
        <v>647</v>
      </c>
      <c r="GSW165" s="248"/>
      <c r="GSX165" s="248"/>
      <c r="GSY165" s="248"/>
      <c r="GSZ165" s="248"/>
      <c r="GTA165" s="248"/>
      <c r="GTB165" s="248"/>
      <c r="GTC165" s="427" t="s">
        <v>647</v>
      </c>
      <c r="GTE165" s="248"/>
      <c r="GTF165" s="248"/>
      <c r="GTG165" s="248"/>
      <c r="GTH165" s="248"/>
      <c r="GTI165" s="248"/>
      <c r="GTJ165" s="248"/>
      <c r="GTK165" s="427" t="s">
        <v>647</v>
      </c>
      <c r="GTM165" s="248"/>
      <c r="GTN165" s="248"/>
      <c r="GTO165" s="248"/>
      <c r="GTP165" s="248"/>
      <c r="GTQ165" s="248"/>
      <c r="GTR165" s="248"/>
      <c r="GTS165" s="427" t="s">
        <v>647</v>
      </c>
      <c r="GTU165" s="248"/>
      <c r="GTV165" s="248"/>
      <c r="GTW165" s="248"/>
      <c r="GTX165" s="248"/>
      <c r="GTY165" s="248"/>
      <c r="GTZ165" s="248"/>
      <c r="GUA165" s="427" t="s">
        <v>647</v>
      </c>
      <c r="GUC165" s="248"/>
      <c r="GUD165" s="248"/>
      <c r="GUE165" s="248"/>
      <c r="GUF165" s="248"/>
      <c r="GUG165" s="248"/>
      <c r="GUH165" s="248"/>
      <c r="GUI165" s="427" t="s">
        <v>647</v>
      </c>
      <c r="GUK165" s="248"/>
      <c r="GUL165" s="248"/>
      <c r="GUM165" s="248"/>
      <c r="GUN165" s="248"/>
      <c r="GUO165" s="248"/>
      <c r="GUP165" s="248"/>
      <c r="GUQ165" s="427" t="s">
        <v>647</v>
      </c>
      <c r="GUS165" s="248"/>
      <c r="GUT165" s="248"/>
      <c r="GUU165" s="248"/>
      <c r="GUV165" s="248"/>
      <c r="GUW165" s="248"/>
      <c r="GUX165" s="248"/>
      <c r="GUY165" s="427" t="s">
        <v>647</v>
      </c>
      <c r="GVA165" s="248"/>
      <c r="GVB165" s="248"/>
      <c r="GVC165" s="248"/>
      <c r="GVD165" s="248"/>
      <c r="GVE165" s="248"/>
      <c r="GVF165" s="248"/>
      <c r="GVG165" s="427" t="s">
        <v>647</v>
      </c>
      <c r="GVI165" s="248"/>
      <c r="GVJ165" s="248"/>
      <c r="GVK165" s="248"/>
      <c r="GVL165" s="248"/>
      <c r="GVM165" s="248"/>
      <c r="GVN165" s="248"/>
      <c r="GVO165" s="427" t="s">
        <v>647</v>
      </c>
      <c r="GVQ165" s="248"/>
      <c r="GVR165" s="248"/>
      <c r="GVS165" s="248"/>
      <c r="GVT165" s="248"/>
      <c r="GVU165" s="248"/>
      <c r="GVV165" s="248"/>
      <c r="GVW165" s="427" t="s">
        <v>647</v>
      </c>
      <c r="GVY165" s="248"/>
      <c r="GVZ165" s="248"/>
      <c r="GWA165" s="248"/>
      <c r="GWB165" s="248"/>
      <c r="GWC165" s="248"/>
      <c r="GWD165" s="248"/>
      <c r="GWE165" s="427" t="s">
        <v>647</v>
      </c>
      <c r="GWG165" s="248"/>
      <c r="GWH165" s="248"/>
      <c r="GWI165" s="248"/>
      <c r="GWJ165" s="248"/>
      <c r="GWK165" s="248"/>
      <c r="GWL165" s="248"/>
      <c r="GWM165" s="427" t="s">
        <v>647</v>
      </c>
      <c r="GWO165" s="248"/>
      <c r="GWP165" s="248"/>
      <c r="GWQ165" s="248"/>
      <c r="GWR165" s="248"/>
      <c r="GWS165" s="248"/>
      <c r="GWT165" s="248"/>
      <c r="GWU165" s="427" t="s">
        <v>647</v>
      </c>
      <c r="GWW165" s="248"/>
      <c r="GWX165" s="248"/>
      <c r="GWY165" s="248"/>
      <c r="GWZ165" s="248"/>
      <c r="GXA165" s="248"/>
      <c r="GXB165" s="248"/>
      <c r="GXC165" s="427" t="s">
        <v>647</v>
      </c>
      <c r="GXE165" s="248"/>
      <c r="GXF165" s="248"/>
      <c r="GXG165" s="248"/>
      <c r="GXH165" s="248"/>
      <c r="GXI165" s="248"/>
      <c r="GXJ165" s="248"/>
      <c r="GXK165" s="427" t="s">
        <v>647</v>
      </c>
      <c r="GXM165" s="248"/>
      <c r="GXN165" s="248"/>
      <c r="GXO165" s="248"/>
      <c r="GXP165" s="248"/>
      <c r="GXQ165" s="248"/>
      <c r="GXR165" s="248"/>
      <c r="GXS165" s="427" t="s">
        <v>647</v>
      </c>
      <c r="GXU165" s="248"/>
      <c r="GXV165" s="248"/>
      <c r="GXW165" s="248"/>
      <c r="GXX165" s="248"/>
      <c r="GXY165" s="248"/>
      <c r="GXZ165" s="248"/>
      <c r="GYA165" s="427" t="s">
        <v>647</v>
      </c>
      <c r="GYC165" s="248"/>
      <c r="GYD165" s="248"/>
      <c r="GYE165" s="248"/>
      <c r="GYF165" s="248"/>
      <c r="GYG165" s="248"/>
      <c r="GYH165" s="248"/>
      <c r="GYI165" s="427" t="s">
        <v>647</v>
      </c>
      <c r="GYK165" s="248"/>
      <c r="GYL165" s="248"/>
      <c r="GYM165" s="248"/>
      <c r="GYN165" s="248"/>
      <c r="GYO165" s="248"/>
      <c r="GYP165" s="248"/>
      <c r="GYQ165" s="427" t="s">
        <v>647</v>
      </c>
      <c r="GYS165" s="248"/>
      <c r="GYT165" s="248"/>
      <c r="GYU165" s="248"/>
      <c r="GYV165" s="248"/>
      <c r="GYW165" s="248"/>
      <c r="GYX165" s="248"/>
      <c r="GYY165" s="427" t="s">
        <v>647</v>
      </c>
      <c r="GZA165" s="248"/>
      <c r="GZB165" s="248"/>
      <c r="GZC165" s="248"/>
      <c r="GZD165" s="248"/>
      <c r="GZE165" s="248"/>
      <c r="GZF165" s="248"/>
      <c r="GZG165" s="427" t="s">
        <v>647</v>
      </c>
      <c r="GZI165" s="248"/>
      <c r="GZJ165" s="248"/>
      <c r="GZK165" s="248"/>
      <c r="GZL165" s="248"/>
      <c r="GZM165" s="248"/>
      <c r="GZN165" s="248"/>
      <c r="GZO165" s="427" t="s">
        <v>647</v>
      </c>
      <c r="GZQ165" s="248"/>
      <c r="GZR165" s="248"/>
      <c r="GZS165" s="248"/>
      <c r="GZT165" s="248"/>
      <c r="GZU165" s="248"/>
      <c r="GZV165" s="248"/>
      <c r="GZW165" s="427" t="s">
        <v>647</v>
      </c>
      <c r="GZY165" s="248"/>
      <c r="GZZ165" s="248"/>
      <c r="HAA165" s="248"/>
      <c r="HAB165" s="248"/>
      <c r="HAC165" s="248"/>
      <c r="HAD165" s="248"/>
      <c r="HAE165" s="427" t="s">
        <v>647</v>
      </c>
      <c r="HAG165" s="248"/>
      <c r="HAH165" s="248"/>
      <c r="HAI165" s="248"/>
      <c r="HAJ165" s="248"/>
      <c r="HAK165" s="248"/>
      <c r="HAL165" s="248"/>
      <c r="HAM165" s="427" t="s">
        <v>647</v>
      </c>
      <c r="HAO165" s="248"/>
      <c r="HAP165" s="248"/>
      <c r="HAQ165" s="248"/>
      <c r="HAR165" s="248"/>
      <c r="HAS165" s="248"/>
      <c r="HAT165" s="248"/>
      <c r="HAU165" s="427" t="s">
        <v>647</v>
      </c>
      <c r="HAW165" s="248"/>
      <c r="HAX165" s="248"/>
      <c r="HAY165" s="248"/>
      <c r="HAZ165" s="248"/>
      <c r="HBA165" s="248"/>
      <c r="HBB165" s="248"/>
      <c r="HBC165" s="427" t="s">
        <v>647</v>
      </c>
      <c r="HBE165" s="248"/>
      <c r="HBF165" s="248"/>
      <c r="HBG165" s="248"/>
      <c r="HBH165" s="248"/>
      <c r="HBI165" s="248"/>
      <c r="HBJ165" s="248"/>
      <c r="HBK165" s="427" t="s">
        <v>647</v>
      </c>
      <c r="HBM165" s="248"/>
      <c r="HBN165" s="248"/>
      <c r="HBO165" s="248"/>
      <c r="HBP165" s="248"/>
      <c r="HBQ165" s="248"/>
      <c r="HBR165" s="248"/>
      <c r="HBS165" s="427" t="s">
        <v>647</v>
      </c>
      <c r="HBU165" s="248"/>
      <c r="HBV165" s="248"/>
      <c r="HBW165" s="248"/>
      <c r="HBX165" s="248"/>
      <c r="HBY165" s="248"/>
      <c r="HBZ165" s="248"/>
      <c r="HCA165" s="427" t="s">
        <v>647</v>
      </c>
      <c r="HCC165" s="248"/>
      <c r="HCD165" s="248"/>
      <c r="HCE165" s="248"/>
      <c r="HCF165" s="248"/>
      <c r="HCG165" s="248"/>
      <c r="HCH165" s="248"/>
      <c r="HCI165" s="427" t="s">
        <v>647</v>
      </c>
      <c r="HCK165" s="248"/>
      <c r="HCL165" s="248"/>
      <c r="HCM165" s="248"/>
      <c r="HCN165" s="248"/>
      <c r="HCO165" s="248"/>
      <c r="HCP165" s="248"/>
      <c r="HCQ165" s="427" t="s">
        <v>647</v>
      </c>
      <c r="HCS165" s="248"/>
      <c r="HCT165" s="248"/>
      <c r="HCU165" s="248"/>
      <c r="HCV165" s="248"/>
      <c r="HCW165" s="248"/>
      <c r="HCX165" s="248"/>
      <c r="HCY165" s="427" t="s">
        <v>647</v>
      </c>
      <c r="HDA165" s="248"/>
      <c r="HDB165" s="248"/>
      <c r="HDC165" s="248"/>
      <c r="HDD165" s="248"/>
      <c r="HDE165" s="248"/>
      <c r="HDF165" s="248"/>
      <c r="HDG165" s="427" t="s">
        <v>647</v>
      </c>
      <c r="HDI165" s="248"/>
      <c r="HDJ165" s="248"/>
      <c r="HDK165" s="248"/>
      <c r="HDL165" s="248"/>
      <c r="HDM165" s="248"/>
      <c r="HDN165" s="248"/>
      <c r="HDO165" s="427" t="s">
        <v>647</v>
      </c>
      <c r="HDQ165" s="248"/>
      <c r="HDR165" s="248"/>
      <c r="HDS165" s="248"/>
      <c r="HDT165" s="248"/>
      <c r="HDU165" s="248"/>
      <c r="HDV165" s="248"/>
      <c r="HDW165" s="427" t="s">
        <v>647</v>
      </c>
      <c r="HDY165" s="248"/>
      <c r="HDZ165" s="248"/>
      <c r="HEA165" s="248"/>
      <c r="HEB165" s="248"/>
      <c r="HEC165" s="248"/>
      <c r="HED165" s="248"/>
      <c r="HEE165" s="427" t="s">
        <v>647</v>
      </c>
      <c r="HEG165" s="248"/>
      <c r="HEH165" s="248"/>
      <c r="HEI165" s="248"/>
      <c r="HEJ165" s="248"/>
      <c r="HEK165" s="248"/>
      <c r="HEL165" s="248"/>
      <c r="HEM165" s="427" t="s">
        <v>647</v>
      </c>
      <c r="HEO165" s="248"/>
      <c r="HEP165" s="248"/>
      <c r="HEQ165" s="248"/>
      <c r="HER165" s="248"/>
      <c r="HES165" s="248"/>
      <c r="HET165" s="248"/>
      <c r="HEU165" s="427" t="s">
        <v>647</v>
      </c>
      <c r="HEW165" s="248"/>
      <c r="HEX165" s="248"/>
      <c r="HEY165" s="248"/>
      <c r="HEZ165" s="248"/>
      <c r="HFA165" s="248"/>
      <c r="HFB165" s="248"/>
      <c r="HFC165" s="427" t="s">
        <v>647</v>
      </c>
      <c r="HFE165" s="248"/>
      <c r="HFF165" s="248"/>
      <c r="HFG165" s="248"/>
      <c r="HFH165" s="248"/>
      <c r="HFI165" s="248"/>
      <c r="HFJ165" s="248"/>
      <c r="HFK165" s="427" t="s">
        <v>647</v>
      </c>
      <c r="HFM165" s="248"/>
      <c r="HFN165" s="248"/>
      <c r="HFO165" s="248"/>
      <c r="HFP165" s="248"/>
      <c r="HFQ165" s="248"/>
      <c r="HFR165" s="248"/>
      <c r="HFS165" s="427" t="s">
        <v>647</v>
      </c>
      <c r="HFU165" s="248"/>
      <c r="HFV165" s="248"/>
      <c r="HFW165" s="248"/>
      <c r="HFX165" s="248"/>
      <c r="HFY165" s="248"/>
      <c r="HFZ165" s="248"/>
      <c r="HGA165" s="427" t="s">
        <v>647</v>
      </c>
      <c r="HGC165" s="248"/>
      <c r="HGD165" s="248"/>
      <c r="HGE165" s="248"/>
      <c r="HGF165" s="248"/>
      <c r="HGG165" s="248"/>
      <c r="HGH165" s="248"/>
      <c r="HGI165" s="427" t="s">
        <v>647</v>
      </c>
      <c r="HGK165" s="248"/>
      <c r="HGL165" s="248"/>
      <c r="HGM165" s="248"/>
      <c r="HGN165" s="248"/>
      <c r="HGO165" s="248"/>
      <c r="HGP165" s="248"/>
      <c r="HGQ165" s="427" t="s">
        <v>647</v>
      </c>
      <c r="HGS165" s="248"/>
      <c r="HGT165" s="248"/>
      <c r="HGU165" s="248"/>
      <c r="HGV165" s="248"/>
      <c r="HGW165" s="248"/>
      <c r="HGX165" s="248"/>
      <c r="HGY165" s="427" t="s">
        <v>647</v>
      </c>
      <c r="HHA165" s="248"/>
      <c r="HHB165" s="248"/>
      <c r="HHC165" s="248"/>
      <c r="HHD165" s="248"/>
      <c r="HHE165" s="248"/>
      <c r="HHF165" s="248"/>
      <c r="HHG165" s="427" t="s">
        <v>647</v>
      </c>
      <c r="HHI165" s="248"/>
      <c r="HHJ165" s="248"/>
      <c r="HHK165" s="248"/>
      <c r="HHL165" s="248"/>
      <c r="HHM165" s="248"/>
      <c r="HHN165" s="248"/>
      <c r="HHO165" s="427" t="s">
        <v>647</v>
      </c>
      <c r="HHQ165" s="248"/>
      <c r="HHR165" s="248"/>
      <c r="HHS165" s="248"/>
      <c r="HHT165" s="248"/>
      <c r="HHU165" s="248"/>
      <c r="HHV165" s="248"/>
      <c r="HHW165" s="427" t="s">
        <v>647</v>
      </c>
      <c r="HHY165" s="248"/>
      <c r="HHZ165" s="248"/>
      <c r="HIA165" s="248"/>
      <c r="HIB165" s="248"/>
      <c r="HIC165" s="248"/>
      <c r="HID165" s="248"/>
      <c r="HIE165" s="427" t="s">
        <v>647</v>
      </c>
      <c r="HIG165" s="248"/>
      <c r="HIH165" s="248"/>
      <c r="HII165" s="248"/>
      <c r="HIJ165" s="248"/>
      <c r="HIK165" s="248"/>
      <c r="HIL165" s="248"/>
      <c r="HIM165" s="427" t="s">
        <v>647</v>
      </c>
      <c r="HIO165" s="248"/>
      <c r="HIP165" s="248"/>
      <c r="HIQ165" s="248"/>
      <c r="HIR165" s="248"/>
      <c r="HIS165" s="248"/>
      <c r="HIT165" s="248"/>
      <c r="HIU165" s="427" t="s">
        <v>647</v>
      </c>
      <c r="HIW165" s="248"/>
      <c r="HIX165" s="248"/>
      <c r="HIY165" s="248"/>
      <c r="HIZ165" s="248"/>
      <c r="HJA165" s="248"/>
      <c r="HJB165" s="248"/>
      <c r="HJC165" s="427" t="s">
        <v>647</v>
      </c>
      <c r="HJE165" s="248"/>
      <c r="HJF165" s="248"/>
      <c r="HJG165" s="248"/>
      <c r="HJH165" s="248"/>
      <c r="HJI165" s="248"/>
      <c r="HJJ165" s="248"/>
      <c r="HJK165" s="427" t="s">
        <v>647</v>
      </c>
      <c r="HJM165" s="248"/>
      <c r="HJN165" s="248"/>
      <c r="HJO165" s="248"/>
      <c r="HJP165" s="248"/>
      <c r="HJQ165" s="248"/>
      <c r="HJR165" s="248"/>
      <c r="HJS165" s="427" t="s">
        <v>647</v>
      </c>
      <c r="HJU165" s="248"/>
      <c r="HJV165" s="248"/>
      <c r="HJW165" s="248"/>
      <c r="HJX165" s="248"/>
      <c r="HJY165" s="248"/>
      <c r="HJZ165" s="248"/>
      <c r="HKA165" s="427" t="s">
        <v>647</v>
      </c>
      <c r="HKC165" s="248"/>
      <c r="HKD165" s="248"/>
      <c r="HKE165" s="248"/>
      <c r="HKF165" s="248"/>
      <c r="HKG165" s="248"/>
      <c r="HKH165" s="248"/>
      <c r="HKI165" s="427" t="s">
        <v>647</v>
      </c>
      <c r="HKK165" s="248"/>
      <c r="HKL165" s="248"/>
      <c r="HKM165" s="248"/>
      <c r="HKN165" s="248"/>
      <c r="HKO165" s="248"/>
      <c r="HKP165" s="248"/>
      <c r="HKQ165" s="427" t="s">
        <v>647</v>
      </c>
      <c r="HKS165" s="248"/>
      <c r="HKT165" s="248"/>
      <c r="HKU165" s="248"/>
      <c r="HKV165" s="248"/>
      <c r="HKW165" s="248"/>
      <c r="HKX165" s="248"/>
      <c r="HKY165" s="427" t="s">
        <v>647</v>
      </c>
      <c r="HLA165" s="248"/>
      <c r="HLB165" s="248"/>
      <c r="HLC165" s="248"/>
      <c r="HLD165" s="248"/>
      <c r="HLE165" s="248"/>
      <c r="HLF165" s="248"/>
      <c r="HLG165" s="427" t="s">
        <v>647</v>
      </c>
      <c r="HLI165" s="248"/>
      <c r="HLJ165" s="248"/>
      <c r="HLK165" s="248"/>
      <c r="HLL165" s="248"/>
      <c r="HLM165" s="248"/>
      <c r="HLN165" s="248"/>
      <c r="HLO165" s="427" t="s">
        <v>647</v>
      </c>
      <c r="HLQ165" s="248"/>
      <c r="HLR165" s="248"/>
      <c r="HLS165" s="248"/>
      <c r="HLT165" s="248"/>
      <c r="HLU165" s="248"/>
      <c r="HLV165" s="248"/>
      <c r="HLW165" s="427" t="s">
        <v>647</v>
      </c>
      <c r="HLY165" s="248"/>
      <c r="HLZ165" s="248"/>
      <c r="HMA165" s="248"/>
      <c r="HMB165" s="248"/>
      <c r="HMC165" s="248"/>
      <c r="HMD165" s="248"/>
      <c r="HME165" s="427" t="s">
        <v>647</v>
      </c>
      <c r="HMG165" s="248"/>
      <c r="HMH165" s="248"/>
      <c r="HMI165" s="248"/>
      <c r="HMJ165" s="248"/>
      <c r="HMK165" s="248"/>
      <c r="HML165" s="248"/>
      <c r="HMM165" s="427" t="s">
        <v>647</v>
      </c>
      <c r="HMO165" s="248"/>
      <c r="HMP165" s="248"/>
      <c r="HMQ165" s="248"/>
      <c r="HMR165" s="248"/>
      <c r="HMS165" s="248"/>
      <c r="HMT165" s="248"/>
      <c r="HMU165" s="427" t="s">
        <v>647</v>
      </c>
      <c r="HMW165" s="248"/>
      <c r="HMX165" s="248"/>
      <c r="HMY165" s="248"/>
      <c r="HMZ165" s="248"/>
      <c r="HNA165" s="248"/>
      <c r="HNB165" s="248"/>
      <c r="HNC165" s="427" t="s">
        <v>647</v>
      </c>
      <c r="HNE165" s="248"/>
      <c r="HNF165" s="248"/>
      <c r="HNG165" s="248"/>
      <c r="HNH165" s="248"/>
      <c r="HNI165" s="248"/>
      <c r="HNJ165" s="248"/>
      <c r="HNK165" s="427" t="s">
        <v>647</v>
      </c>
      <c r="HNM165" s="248"/>
      <c r="HNN165" s="248"/>
      <c r="HNO165" s="248"/>
      <c r="HNP165" s="248"/>
      <c r="HNQ165" s="248"/>
      <c r="HNR165" s="248"/>
      <c r="HNS165" s="427" t="s">
        <v>647</v>
      </c>
      <c r="HNU165" s="248"/>
      <c r="HNV165" s="248"/>
      <c r="HNW165" s="248"/>
      <c r="HNX165" s="248"/>
      <c r="HNY165" s="248"/>
      <c r="HNZ165" s="248"/>
      <c r="HOA165" s="427" t="s">
        <v>647</v>
      </c>
      <c r="HOC165" s="248"/>
      <c r="HOD165" s="248"/>
      <c r="HOE165" s="248"/>
      <c r="HOF165" s="248"/>
      <c r="HOG165" s="248"/>
      <c r="HOH165" s="248"/>
      <c r="HOI165" s="427" t="s">
        <v>647</v>
      </c>
      <c r="HOK165" s="248"/>
      <c r="HOL165" s="248"/>
      <c r="HOM165" s="248"/>
      <c r="HON165" s="248"/>
      <c r="HOO165" s="248"/>
      <c r="HOP165" s="248"/>
      <c r="HOQ165" s="427" t="s">
        <v>647</v>
      </c>
      <c r="HOS165" s="248"/>
      <c r="HOT165" s="248"/>
      <c r="HOU165" s="248"/>
      <c r="HOV165" s="248"/>
      <c r="HOW165" s="248"/>
      <c r="HOX165" s="248"/>
      <c r="HOY165" s="427" t="s">
        <v>647</v>
      </c>
      <c r="HPA165" s="248"/>
      <c r="HPB165" s="248"/>
      <c r="HPC165" s="248"/>
      <c r="HPD165" s="248"/>
      <c r="HPE165" s="248"/>
      <c r="HPF165" s="248"/>
      <c r="HPG165" s="427" t="s">
        <v>647</v>
      </c>
      <c r="HPI165" s="248"/>
      <c r="HPJ165" s="248"/>
      <c r="HPK165" s="248"/>
      <c r="HPL165" s="248"/>
      <c r="HPM165" s="248"/>
      <c r="HPN165" s="248"/>
      <c r="HPO165" s="427" t="s">
        <v>647</v>
      </c>
      <c r="HPQ165" s="248"/>
      <c r="HPR165" s="248"/>
      <c r="HPS165" s="248"/>
      <c r="HPT165" s="248"/>
      <c r="HPU165" s="248"/>
      <c r="HPV165" s="248"/>
      <c r="HPW165" s="427" t="s">
        <v>647</v>
      </c>
      <c r="HPY165" s="248"/>
      <c r="HPZ165" s="248"/>
      <c r="HQA165" s="248"/>
      <c r="HQB165" s="248"/>
      <c r="HQC165" s="248"/>
      <c r="HQD165" s="248"/>
      <c r="HQE165" s="427" t="s">
        <v>647</v>
      </c>
      <c r="HQG165" s="248"/>
      <c r="HQH165" s="248"/>
      <c r="HQI165" s="248"/>
      <c r="HQJ165" s="248"/>
      <c r="HQK165" s="248"/>
      <c r="HQL165" s="248"/>
      <c r="HQM165" s="427" t="s">
        <v>647</v>
      </c>
      <c r="HQO165" s="248"/>
      <c r="HQP165" s="248"/>
      <c r="HQQ165" s="248"/>
      <c r="HQR165" s="248"/>
      <c r="HQS165" s="248"/>
      <c r="HQT165" s="248"/>
      <c r="HQU165" s="427" t="s">
        <v>647</v>
      </c>
      <c r="HQW165" s="248"/>
      <c r="HQX165" s="248"/>
      <c r="HQY165" s="248"/>
      <c r="HQZ165" s="248"/>
      <c r="HRA165" s="248"/>
      <c r="HRB165" s="248"/>
      <c r="HRC165" s="427" t="s">
        <v>647</v>
      </c>
      <c r="HRE165" s="248"/>
      <c r="HRF165" s="248"/>
      <c r="HRG165" s="248"/>
      <c r="HRH165" s="248"/>
      <c r="HRI165" s="248"/>
      <c r="HRJ165" s="248"/>
      <c r="HRK165" s="427" t="s">
        <v>647</v>
      </c>
      <c r="HRM165" s="248"/>
      <c r="HRN165" s="248"/>
      <c r="HRO165" s="248"/>
      <c r="HRP165" s="248"/>
      <c r="HRQ165" s="248"/>
      <c r="HRR165" s="248"/>
      <c r="HRS165" s="427" t="s">
        <v>647</v>
      </c>
      <c r="HRU165" s="248"/>
      <c r="HRV165" s="248"/>
      <c r="HRW165" s="248"/>
      <c r="HRX165" s="248"/>
      <c r="HRY165" s="248"/>
      <c r="HRZ165" s="248"/>
      <c r="HSA165" s="427" t="s">
        <v>647</v>
      </c>
      <c r="HSC165" s="248"/>
      <c r="HSD165" s="248"/>
      <c r="HSE165" s="248"/>
      <c r="HSF165" s="248"/>
      <c r="HSG165" s="248"/>
      <c r="HSH165" s="248"/>
      <c r="HSI165" s="427" t="s">
        <v>647</v>
      </c>
      <c r="HSK165" s="248"/>
      <c r="HSL165" s="248"/>
      <c r="HSM165" s="248"/>
      <c r="HSN165" s="248"/>
      <c r="HSO165" s="248"/>
      <c r="HSP165" s="248"/>
      <c r="HSQ165" s="427" t="s">
        <v>647</v>
      </c>
      <c r="HSS165" s="248"/>
      <c r="HST165" s="248"/>
      <c r="HSU165" s="248"/>
      <c r="HSV165" s="248"/>
      <c r="HSW165" s="248"/>
      <c r="HSX165" s="248"/>
      <c r="HSY165" s="427" t="s">
        <v>647</v>
      </c>
      <c r="HTA165" s="248"/>
      <c r="HTB165" s="248"/>
      <c r="HTC165" s="248"/>
      <c r="HTD165" s="248"/>
      <c r="HTE165" s="248"/>
      <c r="HTF165" s="248"/>
      <c r="HTG165" s="427" t="s">
        <v>647</v>
      </c>
      <c r="HTI165" s="248"/>
      <c r="HTJ165" s="248"/>
      <c r="HTK165" s="248"/>
      <c r="HTL165" s="248"/>
      <c r="HTM165" s="248"/>
      <c r="HTN165" s="248"/>
      <c r="HTO165" s="427" t="s">
        <v>647</v>
      </c>
      <c r="HTQ165" s="248"/>
      <c r="HTR165" s="248"/>
      <c r="HTS165" s="248"/>
      <c r="HTT165" s="248"/>
      <c r="HTU165" s="248"/>
      <c r="HTV165" s="248"/>
      <c r="HTW165" s="427" t="s">
        <v>647</v>
      </c>
      <c r="HTY165" s="248"/>
      <c r="HTZ165" s="248"/>
      <c r="HUA165" s="248"/>
      <c r="HUB165" s="248"/>
      <c r="HUC165" s="248"/>
      <c r="HUD165" s="248"/>
      <c r="HUE165" s="427" t="s">
        <v>647</v>
      </c>
      <c r="HUG165" s="248"/>
      <c r="HUH165" s="248"/>
      <c r="HUI165" s="248"/>
      <c r="HUJ165" s="248"/>
      <c r="HUK165" s="248"/>
      <c r="HUL165" s="248"/>
      <c r="HUM165" s="427" t="s">
        <v>647</v>
      </c>
      <c r="HUO165" s="248"/>
      <c r="HUP165" s="248"/>
      <c r="HUQ165" s="248"/>
      <c r="HUR165" s="248"/>
      <c r="HUS165" s="248"/>
      <c r="HUT165" s="248"/>
      <c r="HUU165" s="427" t="s">
        <v>647</v>
      </c>
      <c r="HUW165" s="248"/>
      <c r="HUX165" s="248"/>
      <c r="HUY165" s="248"/>
      <c r="HUZ165" s="248"/>
      <c r="HVA165" s="248"/>
      <c r="HVB165" s="248"/>
      <c r="HVC165" s="427" t="s">
        <v>647</v>
      </c>
      <c r="HVE165" s="248"/>
      <c r="HVF165" s="248"/>
      <c r="HVG165" s="248"/>
      <c r="HVH165" s="248"/>
      <c r="HVI165" s="248"/>
      <c r="HVJ165" s="248"/>
      <c r="HVK165" s="427" t="s">
        <v>647</v>
      </c>
      <c r="HVM165" s="248"/>
      <c r="HVN165" s="248"/>
      <c r="HVO165" s="248"/>
      <c r="HVP165" s="248"/>
      <c r="HVQ165" s="248"/>
      <c r="HVR165" s="248"/>
      <c r="HVS165" s="427" t="s">
        <v>647</v>
      </c>
      <c r="HVU165" s="248"/>
      <c r="HVV165" s="248"/>
      <c r="HVW165" s="248"/>
      <c r="HVX165" s="248"/>
      <c r="HVY165" s="248"/>
      <c r="HVZ165" s="248"/>
      <c r="HWA165" s="427" t="s">
        <v>647</v>
      </c>
      <c r="HWC165" s="248"/>
      <c r="HWD165" s="248"/>
      <c r="HWE165" s="248"/>
      <c r="HWF165" s="248"/>
      <c r="HWG165" s="248"/>
      <c r="HWH165" s="248"/>
      <c r="HWI165" s="427" t="s">
        <v>647</v>
      </c>
      <c r="HWK165" s="248"/>
      <c r="HWL165" s="248"/>
      <c r="HWM165" s="248"/>
      <c r="HWN165" s="248"/>
      <c r="HWO165" s="248"/>
      <c r="HWP165" s="248"/>
      <c r="HWQ165" s="427" t="s">
        <v>647</v>
      </c>
      <c r="HWS165" s="248"/>
      <c r="HWT165" s="248"/>
      <c r="HWU165" s="248"/>
      <c r="HWV165" s="248"/>
      <c r="HWW165" s="248"/>
      <c r="HWX165" s="248"/>
      <c r="HWY165" s="427" t="s">
        <v>647</v>
      </c>
      <c r="HXA165" s="248"/>
      <c r="HXB165" s="248"/>
      <c r="HXC165" s="248"/>
      <c r="HXD165" s="248"/>
      <c r="HXE165" s="248"/>
      <c r="HXF165" s="248"/>
      <c r="HXG165" s="427" t="s">
        <v>647</v>
      </c>
      <c r="HXI165" s="248"/>
      <c r="HXJ165" s="248"/>
      <c r="HXK165" s="248"/>
      <c r="HXL165" s="248"/>
      <c r="HXM165" s="248"/>
      <c r="HXN165" s="248"/>
      <c r="HXO165" s="427" t="s">
        <v>647</v>
      </c>
      <c r="HXQ165" s="248"/>
      <c r="HXR165" s="248"/>
      <c r="HXS165" s="248"/>
      <c r="HXT165" s="248"/>
      <c r="HXU165" s="248"/>
      <c r="HXV165" s="248"/>
      <c r="HXW165" s="427" t="s">
        <v>647</v>
      </c>
      <c r="HXY165" s="248"/>
      <c r="HXZ165" s="248"/>
      <c r="HYA165" s="248"/>
      <c r="HYB165" s="248"/>
      <c r="HYC165" s="248"/>
      <c r="HYD165" s="248"/>
      <c r="HYE165" s="427" t="s">
        <v>647</v>
      </c>
      <c r="HYG165" s="248"/>
      <c r="HYH165" s="248"/>
      <c r="HYI165" s="248"/>
      <c r="HYJ165" s="248"/>
      <c r="HYK165" s="248"/>
      <c r="HYL165" s="248"/>
      <c r="HYM165" s="427" t="s">
        <v>647</v>
      </c>
      <c r="HYO165" s="248"/>
      <c r="HYP165" s="248"/>
      <c r="HYQ165" s="248"/>
      <c r="HYR165" s="248"/>
      <c r="HYS165" s="248"/>
      <c r="HYT165" s="248"/>
      <c r="HYU165" s="427" t="s">
        <v>647</v>
      </c>
      <c r="HYW165" s="248"/>
      <c r="HYX165" s="248"/>
      <c r="HYY165" s="248"/>
      <c r="HYZ165" s="248"/>
      <c r="HZA165" s="248"/>
      <c r="HZB165" s="248"/>
      <c r="HZC165" s="427" t="s">
        <v>647</v>
      </c>
      <c r="HZE165" s="248"/>
      <c r="HZF165" s="248"/>
      <c r="HZG165" s="248"/>
      <c r="HZH165" s="248"/>
      <c r="HZI165" s="248"/>
      <c r="HZJ165" s="248"/>
      <c r="HZK165" s="427" t="s">
        <v>647</v>
      </c>
      <c r="HZM165" s="248"/>
      <c r="HZN165" s="248"/>
      <c r="HZO165" s="248"/>
      <c r="HZP165" s="248"/>
      <c r="HZQ165" s="248"/>
      <c r="HZR165" s="248"/>
      <c r="HZS165" s="427" t="s">
        <v>647</v>
      </c>
      <c r="HZU165" s="248"/>
      <c r="HZV165" s="248"/>
      <c r="HZW165" s="248"/>
      <c r="HZX165" s="248"/>
      <c r="HZY165" s="248"/>
      <c r="HZZ165" s="248"/>
      <c r="IAA165" s="427" t="s">
        <v>647</v>
      </c>
      <c r="IAC165" s="248"/>
      <c r="IAD165" s="248"/>
      <c r="IAE165" s="248"/>
      <c r="IAF165" s="248"/>
      <c r="IAG165" s="248"/>
      <c r="IAH165" s="248"/>
      <c r="IAI165" s="427" t="s">
        <v>647</v>
      </c>
      <c r="IAK165" s="248"/>
      <c r="IAL165" s="248"/>
      <c r="IAM165" s="248"/>
      <c r="IAN165" s="248"/>
      <c r="IAO165" s="248"/>
      <c r="IAP165" s="248"/>
      <c r="IAQ165" s="427" t="s">
        <v>647</v>
      </c>
      <c r="IAS165" s="248"/>
      <c r="IAT165" s="248"/>
      <c r="IAU165" s="248"/>
      <c r="IAV165" s="248"/>
      <c r="IAW165" s="248"/>
      <c r="IAX165" s="248"/>
      <c r="IAY165" s="427" t="s">
        <v>647</v>
      </c>
      <c r="IBA165" s="248"/>
      <c r="IBB165" s="248"/>
      <c r="IBC165" s="248"/>
      <c r="IBD165" s="248"/>
      <c r="IBE165" s="248"/>
      <c r="IBF165" s="248"/>
      <c r="IBG165" s="427" t="s">
        <v>647</v>
      </c>
      <c r="IBI165" s="248"/>
      <c r="IBJ165" s="248"/>
      <c r="IBK165" s="248"/>
      <c r="IBL165" s="248"/>
      <c r="IBM165" s="248"/>
      <c r="IBN165" s="248"/>
      <c r="IBO165" s="427" t="s">
        <v>647</v>
      </c>
      <c r="IBQ165" s="248"/>
      <c r="IBR165" s="248"/>
      <c r="IBS165" s="248"/>
      <c r="IBT165" s="248"/>
      <c r="IBU165" s="248"/>
      <c r="IBV165" s="248"/>
      <c r="IBW165" s="427" t="s">
        <v>647</v>
      </c>
      <c r="IBY165" s="248"/>
      <c r="IBZ165" s="248"/>
      <c r="ICA165" s="248"/>
      <c r="ICB165" s="248"/>
      <c r="ICC165" s="248"/>
      <c r="ICD165" s="248"/>
      <c r="ICE165" s="427" t="s">
        <v>647</v>
      </c>
      <c r="ICG165" s="248"/>
      <c r="ICH165" s="248"/>
      <c r="ICI165" s="248"/>
      <c r="ICJ165" s="248"/>
      <c r="ICK165" s="248"/>
      <c r="ICL165" s="248"/>
      <c r="ICM165" s="427" t="s">
        <v>647</v>
      </c>
      <c r="ICO165" s="248"/>
      <c r="ICP165" s="248"/>
      <c r="ICQ165" s="248"/>
      <c r="ICR165" s="248"/>
      <c r="ICS165" s="248"/>
      <c r="ICT165" s="248"/>
      <c r="ICU165" s="427" t="s">
        <v>647</v>
      </c>
      <c r="ICW165" s="248"/>
      <c r="ICX165" s="248"/>
      <c r="ICY165" s="248"/>
      <c r="ICZ165" s="248"/>
      <c r="IDA165" s="248"/>
      <c r="IDB165" s="248"/>
      <c r="IDC165" s="427" t="s">
        <v>647</v>
      </c>
      <c r="IDE165" s="248"/>
      <c r="IDF165" s="248"/>
      <c r="IDG165" s="248"/>
      <c r="IDH165" s="248"/>
      <c r="IDI165" s="248"/>
      <c r="IDJ165" s="248"/>
      <c r="IDK165" s="427" t="s">
        <v>647</v>
      </c>
      <c r="IDM165" s="248"/>
      <c r="IDN165" s="248"/>
      <c r="IDO165" s="248"/>
      <c r="IDP165" s="248"/>
      <c r="IDQ165" s="248"/>
      <c r="IDR165" s="248"/>
      <c r="IDS165" s="427" t="s">
        <v>647</v>
      </c>
      <c r="IDU165" s="248"/>
      <c r="IDV165" s="248"/>
      <c r="IDW165" s="248"/>
      <c r="IDX165" s="248"/>
      <c r="IDY165" s="248"/>
      <c r="IDZ165" s="248"/>
      <c r="IEA165" s="427" t="s">
        <v>647</v>
      </c>
      <c r="IEC165" s="248"/>
      <c r="IED165" s="248"/>
      <c r="IEE165" s="248"/>
      <c r="IEF165" s="248"/>
      <c r="IEG165" s="248"/>
      <c r="IEH165" s="248"/>
      <c r="IEI165" s="427" t="s">
        <v>647</v>
      </c>
      <c r="IEK165" s="248"/>
      <c r="IEL165" s="248"/>
      <c r="IEM165" s="248"/>
      <c r="IEN165" s="248"/>
      <c r="IEO165" s="248"/>
      <c r="IEP165" s="248"/>
      <c r="IEQ165" s="427" t="s">
        <v>647</v>
      </c>
      <c r="IES165" s="248"/>
      <c r="IET165" s="248"/>
      <c r="IEU165" s="248"/>
      <c r="IEV165" s="248"/>
      <c r="IEW165" s="248"/>
      <c r="IEX165" s="248"/>
      <c r="IEY165" s="427" t="s">
        <v>647</v>
      </c>
      <c r="IFA165" s="248"/>
      <c r="IFB165" s="248"/>
      <c r="IFC165" s="248"/>
      <c r="IFD165" s="248"/>
      <c r="IFE165" s="248"/>
      <c r="IFF165" s="248"/>
      <c r="IFG165" s="427" t="s">
        <v>647</v>
      </c>
      <c r="IFI165" s="248"/>
      <c r="IFJ165" s="248"/>
      <c r="IFK165" s="248"/>
      <c r="IFL165" s="248"/>
      <c r="IFM165" s="248"/>
      <c r="IFN165" s="248"/>
      <c r="IFO165" s="427" t="s">
        <v>647</v>
      </c>
      <c r="IFQ165" s="248"/>
      <c r="IFR165" s="248"/>
      <c r="IFS165" s="248"/>
      <c r="IFT165" s="248"/>
      <c r="IFU165" s="248"/>
      <c r="IFV165" s="248"/>
      <c r="IFW165" s="427" t="s">
        <v>647</v>
      </c>
      <c r="IFY165" s="248"/>
      <c r="IFZ165" s="248"/>
      <c r="IGA165" s="248"/>
      <c r="IGB165" s="248"/>
      <c r="IGC165" s="248"/>
      <c r="IGD165" s="248"/>
      <c r="IGE165" s="427" t="s">
        <v>647</v>
      </c>
      <c r="IGG165" s="248"/>
      <c r="IGH165" s="248"/>
      <c r="IGI165" s="248"/>
      <c r="IGJ165" s="248"/>
      <c r="IGK165" s="248"/>
      <c r="IGL165" s="248"/>
      <c r="IGM165" s="427" t="s">
        <v>647</v>
      </c>
      <c r="IGO165" s="248"/>
      <c r="IGP165" s="248"/>
      <c r="IGQ165" s="248"/>
      <c r="IGR165" s="248"/>
      <c r="IGS165" s="248"/>
      <c r="IGT165" s="248"/>
      <c r="IGU165" s="427" t="s">
        <v>647</v>
      </c>
      <c r="IGW165" s="248"/>
      <c r="IGX165" s="248"/>
      <c r="IGY165" s="248"/>
      <c r="IGZ165" s="248"/>
      <c r="IHA165" s="248"/>
      <c r="IHB165" s="248"/>
      <c r="IHC165" s="427" t="s">
        <v>647</v>
      </c>
      <c r="IHE165" s="248"/>
      <c r="IHF165" s="248"/>
      <c r="IHG165" s="248"/>
      <c r="IHH165" s="248"/>
      <c r="IHI165" s="248"/>
      <c r="IHJ165" s="248"/>
      <c r="IHK165" s="427" t="s">
        <v>647</v>
      </c>
      <c r="IHM165" s="248"/>
      <c r="IHN165" s="248"/>
      <c r="IHO165" s="248"/>
      <c r="IHP165" s="248"/>
      <c r="IHQ165" s="248"/>
      <c r="IHR165" s="248"/>
      <c r="IHS165" s="427" t="s">
        <v>647</v>
      </c>
      <c r="IHU165" s="248"/>
      <c r="IHV165" s="248"/>
      <c r="IHW165" s="248"/>
      <c r="IHX165" s="248"/>
      <c r="IHY165" s="248"/>
      <c r="IHZ165" s="248"/>
      <c r="IIA165" s="427" t="s">
        <v>647</v>
      </c>
      <c r="IIC165" s="248"/>
      <c r="IID165" s="248"/>
      <c r="IIE165" s="248"/>
      <c r="IIF165" s="248"/>
      <c r="IIG165" s="248"/>
      <c r="IIH165" s="248"/>
      <c r="III165" s="427" t="s">
        <v>647</v>
      </c>
      <c r="IIK165" s="248"/>
      <c r="IIL165" s="248"/>
      <c r="IIM165" s="248"/>
      <c r="IIN165" s="248"/>
      <c r="IIO165" s="248"/>
      <c r="IIP165" s="248"/>
      <c r="IIQ165" s="427" t="s">
        <v>647</v>
      </c>
      <c r="IIS165" s="248"/>
      <c r="IIT165" s="248"/>
      <c r="IIU165" s="248"/>
      <c r="IIV165" s="248"/>
      <c r="IIW165" s="248"/>
      <c r="IIX165" s="248"/>
      <c r="IIY165" s="427" t="s">
        <v>647</v>
      </c>
      <c r="IJA165" s="248"/>
      <c r="IJB165" s="248"/>
      <c r="IJC165" s="248"/>
      <c r="IJD165" s="248"/>
      <c r="IJE165" s="248"/>
      <c r="IJF165" s="248"/>
      <c r="IJG165" s="427" t="s">
        <v>647</v>
      </c>
      <c r="IJI165" s="248"/>
      <c r="IJJ165" s="248"/>
      <c r="IJK165" s="248"/>
      <c r="IJL165" s="248"/>
      <c r="IJM165" s="248"/>
      <c r="IJN165" s="248"/>
      <c r="IJO165" s="427" t="s">
        <v>647</v>
      </c>
      <c r="IJQ165" s="248"/>
      <c r="IJR165" s="248"/>
      <c r="IJS165" s="248"/>
      <c r="IJT165" s="248"/>
      <c r="IJU165" s="248"/>
      <c r="IJV165" s="248"/>
      <c r="IJW165" s="427" t="s">
        <v>647</v>
      </c>
      <c r="IJY165" s="248"/>
      <c r="IJZ165" s="248"/>
      <c r="IKA165" s="248"/>
      <c r="IKB165" s="248"/>
      <c r="IKC165" s="248"/>
      <c r="IKD165" s="248"/>
      <c r="IKE165" s="427" t="s">
        <v>647</v>
      </c>
      <c r="IKG165" s="248"/>
      <c r="IKH165" s="248"/>
      <c r="IKI165" s="248"/>
      <c r="IKJ165" s="248"/>
      <c r="IKK165" s="248"/>
      <c r="IKL165" s="248"/>
      <c r="IKM165" s="427" t="s">
        <v>647</v>
      </c>
      <c r="IKO165" s="248"/>
      <c r="IKP165" s="248"/>
      <c r="IKQ165" s="248"/>
      <c r="IKR165" s="248"/>
      <c r="IKS165" s="248"/>
      <c r="IKT165" s="248"/>
      <c r="IKU165" s="427" t="s">
        <v>647</v>
      </c>
      <c r="IKW165" s="248"/>
      <c r="IKX165" s="248"/>
      <c r="IKY165" s="248"/>
      <c r="IKZ165" s="248"/>
      <c r="ILA165" s="248"/>
      <c r="ILB165" s="248"/>
      <c r="ILC165" s="427" t="s">
        <v>647</v>
      </c>
      <c r="ILE165" s="248"/>
      <c r="ILF165" s="248"/>
      <c r="ILG165" s="248"/>
      <c r="ILH165" s="248"/>
      <c r="ILI165" s="248"/>
      <c r="ILJ165" s="248"/>
      <c r="ILK165" s="427" t="s">
        <v>647</v>
      </c>
      <c r="ILM165" s="248"/>
      <c r="ILN165" s="248"/>
      <c r="ILO165" s="248"/>
      <c r="ILP165" s="248"/>
      <c r="ILQ165" s="248"/>
      <c r="ILR165" s="248"/>
      <c r="ILS165" s="427" t="s">
        <v>647</v>
      </c>
      <c r="ILU165" s="248"/>
      <c r="ILV165" s="248"/>
      <c r="ILW165" s="248"/>
      <c r="ILX165" s="248"/>
      <c r="ILY165" s="248"/>
      <c r="ILZ165" s="248"/>
      <c r="IMA165" s="427" t="s">
        <v>647</v>
      </c>
      <c r="IMC165" s="248"/>
      <c r="IMD165" s="248"/>
      <c r="IME165" s="248"/>
      <c r="IMF165" s="248"/>
      <c r="IMG165" s="248"/>
      <c r="IMH165" s="248"/>
      <c r="IMI165" s="427" t="s">
        <v>647</v>
      </c>
      <c r="IMK165" s="248"/>
      <c r="IML165" s="248"/>
      <c r="IMM165" s="248"/>
      <c r="IMN165" s="248"/>
      <c r="IMO165" s="248"/>
      <c r="IMP165" s="248"/>
      <c r="IMQ165" s="427" t="s">
        <v>647</v>
      </c>
      <c r="IMS165" s="248"/>
      <c r="IMT165" s="248"/>
      <c r="IMU165" s="248"/>
      <c r="IMV165" s="248"/>
      <c r="IMW165" s="248"/>
      <c r="IMX165" s="248"/>
      <c r="IMY165" s="427" t="s">
        <v>647</v>
      </c>
      <c r="INA165" s="248"/>
      <c r="INB165" s="248"/>
      <c r="INC165" s="248"/>
      <c r="IND165" s="248"/>
      <c r="INE165" s="248"/>
      <c r="INF165" s="248"/>
      <c r="ING165" s="427" t="s">
        <v>647</v>
      </c>
      <c r="INI165" s="248"/>
      <c r="INJ165" s="248"/>
      <c r="INK165" s="248"/>
      <c r="INL165" s="248"/>
      <c r="INM165" s="248"/>
      <c r="INN165" s="248"/>
      <c r="INO165" s="427" t="s">
        <v>647</v>
      </c>
      <c r="INQ165" s="248"/>
      <c r="INR165" s="248"/>
      <c r="INS165" s="248"/>
      <c r="INT165" s="248"/>
      <c r="INU165" s="248"/>
      <c r="INV165" s="248"/>
      <c r="INW165" s="427" t="s">
        <v>647</v>
      </c>
      <c r="INY165" s="248"/>
      <c r="INZ165" s="248"/>
      <c r="IOA165" s="248"/>
      <c r="IOB165" s="248"/>
      <c r="IOC165" s="248"/>
      <c r="IOD165" s="248"/>
      <c r="IOE165" s="427" t="s">
        <v>647</v>
      </c>
      <c r="IOG165" s="248"/>
      <c r="IOH165" s="248"/>
      <c r="IOI165" s="248"/>
      <c r="IOJ165" s="248"/>
      <c r="IOK165" s="248"/>
      <c r="IOL165" s="248"/>
      <c r="IOM165" s="427" t="s">
        <v>647</v>
      </c>
      <c r="IOO165" s="248"/>
      <c r="IOP165" s="248"/>
      <c r="IOQ165" s="248"/>
      <c r="IOR165" s="248"/>
      <c r="IOS165" s="248"/>
      <c r="IOT165" s="248"/>
      <c r="IOU165" s="427" t="s">
        <v>647</v>
      </c>
      <c r="IOW165" s="248"/>
      <c r="IOX165" s="248"/>
      <c r="IOY165" s="248"/>
      <c r="IOZ165" s="248"/>
      <c r="IPA165" s="248"/>
      <c r="IPB165" s="248"/>
      <c r="IPC165" s="427" t="s">
        <v>647</v>
      </c>
      <c r="IPE165" s="248"/>
      <c r="IPF165" s="248"/>
      <c r="IPG165" s="248"/>
      <c r="IPH165" s="248"/>
      <c r="IPI165" s="248"/>
      <c r="IPJ165" s="248"/>
      <c r="IPK165" s="427" t="s">
        <v>647</v>
      </c>
      <c r="IPM165" s="248"/>
      <c r="IPN165" s="248"/>
      <c r="IPO165" s="248"/>
      <c r="IPP165" s="248"/>
      <c r="IPQ165" s="248"/>
      <c r="IPR165" s="248"/>
      <c r="IPS165" s="427" t="s">
        <v>647</v>
      </c>
      <c r="IPU165" s="248"/>
      <c r="IPV165" s="248"/>
      <c r="IPW165" s="248"/>
      <c r="IPX165" s="248"/>
      <c r="IPY165" s="248"/>
      <c r="IPZ165" s="248"/>
      <c r="IQA165" s="427" t="s">
        <v>647</v>
      </c>
      <c r="IQC165" s="248"/>
      <c r="IQD165" s="248"/>
      <c r="IQE165" s="248"/>
      <c r="IQF165" s="248"/>
      <c r="IQG165" s="248"/>
      <c r="IQH165" s="248"/>
      <c r="IQI165" s="427" t="s">
        <v>647</v>
      </c>
      <c r="IQK165" s="248"/>
      <c r="IQL165" s="248"/>
      <c r="IQM165" s="248"/>
      <c r="IQN165" s="248"/>
      <c r="IQO165" s="248"/>
      <c r="IQP165" s="248"/>
      <c r="IQQ165" s="427" t="s">
        <v>647</v>
      </c>
      <c r="IQS165" s="248"/>
      <c r="IQT165" s="248"/>
      <c r="IQU165" s="248"/>
      <c r="IQV165" s="248"/>
      <c r="IQW165" s="248"/>
      <c r="IQX165" s="248"/>
      <c r="IQY165" s="427" t="s">
        <v>647</v>
      </c>
      <c r="IRA165" s="248"/>
      <c r="IRB165" s="248"/>
      <c r="IRC165" s="248"/>
      <c r="IRD165" s="248"/>
      <c r="IRE165" s="248"/>
      <c r="IRF165" s="248"/>
      <c r="IRG165" s="427" t="s">
        <v>647</v>
      </c>
      <c r="IRI165" s="248"/>
      <c r="IRJ165" s="248"/>
      <c r="IRK165" s="248"/>
      <c r="IRL165" s="248"/>
      <c r="IRM165" s="248"/>
      <c r="IRN165" s="248"/>
      <c r="IRO165" s="427" t="s">
        <v>647</v>
      </c>
      <c r="IRQ165" s="248"/>
      <c r="IRR165" s="248"/>
      <c r="IRS165" s="248"/>
      <c r="IRT165" s="248"/>
      <c r="IRU165" s="248"/>
      <c r="IRV165" s="248"/>
      <c r="IRW165" s="427" t="s">
        <v>647</v>
      </c>
      <c r="IRY165" s="248"/>
      <c r="IRZ165" s="248"/>
      <c r="ISA165" s="248"/>
      <c r="ISB165" s="248"/>
      <c r="ISC165" s="248"/>
      <c r="ISD165" s="248"/>
      <c r="ISE165" s="427" t="s">
        <v>647</v>
      </c>
      <c r="ISG165" s="248"/>
      <c r="ISH165" s="248"/>
      <c r="ISI165" s="248"/>
      <c r="ISJ165" s="248"/>
      <c r="ISK165" s="248"/>
      <c r="ISL165" s="248"/>
      <c r="ISM165" s="427" t="s">
        <v>647</v>
      </c>
      <c r="ISO165" s="248"/>
      <c r="ISP165" s="248"/>
      <c r="ISQ165" s="248"/>
      <c r="ISR165" s="248"/>
      <c r="ISS165" s="248"/>
      <c r="IST165" s="248"/>
      <c r="ISU165" s="427" t="s">
        <v>647</v>
      </c>
      <c r="ISW165" s="248"/>
      <c r="ISX165" s="248"/>
      <c r="ISY165" s="248"/>
      <c r="ISZ165" s="248"/>
      <c r="ITA165" s="248"/>
      <c r="ITB165" s="248"/>
      <c r="ITC165" s="427" t="s">
        <v>647</v>
      </c>
      <c r="ITE165" s="248"/>
      <c r="ITF165" s="248"/>
      <c r="ITG165" s="248"/>
      <c r="ITH165" s="248"/>
      <c r="ITI165" s="248"/>
      <c r="ITJ165" s="248"/>
      <c r="ITK165" s="427" t="s">
        <v>647</v>
      </c>
      <c r="ITM165" s="248"/>
      <c r="ITN165" s="248"/>
      <c r="ITO165" s="248"/>
      <c r="ITP165" s="248"/>
      <c r="ITQ165" s="248"/>
      <c r="ITR165" s="248"/>
      <c r="ITS165" s="427" t="s">
        <v>647</v>
      </c>
      <c r="ITU165" s="248"/>
      <c r="ITV165" s="248"/>
      <c r="ITW165" s="248"/>
      <c r="ITX165" s="248"/>
      <c r="ITY165" s="248"/>
      <c r="ITZ165" s="248"/>
      <c r="IUA165" s="427" t="s">
        <v>647</v>
      </c>
      <c r="IUC165" s="248"/>
      <c r="IUD165" s="248"/>
      <c r="IUE165" s="248"/>
      <c r="IUF165" s="248"/>
      <c r="IUG165" s="248"/>
      <c r="IUH165" s="248"/>
      <c r="IUI165" s="427" t="s">
        <v>647</v>
      </c>
      <c r="IUK165" s="248"/>
      <c r="IUL165" s="248"/>
      <c r="IUM165" s="248"/>
      <c r="IUN165" s="248"/>
      <c r="IUO165" s="248"/>
      <c r="IUP165" s="248"/>
      <c r="IUQ165" s="427" t="s">
        <v>647</v>
      </c>
      <c r="IUS165" s="248"/>
      <c r="IUT165" s="248"/>
      <c r="IUU165" s="248"/>
      <c r="IUV165" s="248"/>
      <c r="IUW165" s="248"/>
      <c r="IUX165" s="248"/>
      <c r="IUY165" s="427" t="s">
        <v>647</v>
      </c>
      <c r="IVA165" s="248"/>
      <c r="IVB165" s="248"/>
      <c r="IVC165" s="248"/>
      <c r="IVD165" s="248"/>
      <c r="IVE165" s="248"/>
      <c r="IVF165" s="248"/>
      <c r="IVG165" s="427" t="s">
        <v>647</v>
      </c>
      <c r="IVI165" s="248"/>
      <c r="IVJ165" s="248"/>
      <c r="IVK165" s="248"/>
      <c r="IVL165" s="248"/>
      <c r="IVM165" s="248"/>
      <c r="IVN165" s="248"/>
      <c r="IVO165" s="427" t="s">
        <v>647</v>
      </c>
      <c r="IVQ165" s="248"/>
      <c r="IVR165" s="248"/>
      <c r="IVS165" s="248"/>
      <c r="IVT165" s="248"/>
      <c r="IVU165" s="248"/>
      <c r="IVV165" s="248"/>
      <c r="IVW165" s="427" t="s">
        <v>647</v>
      </c>
      <c r="IVY165" s="248"/>
      <c r="IVZ165" s="248"/>
      <c r="IWA165" s="248"/>
      <c r="IWB165" s="248"/>
      <c r="IWC165" s="248"/>
      <c r="IWD165" s="248"/>
      <c r="IWE165" s="427" t="s">
        <v>647</v>
      </c>
      <c r="IWG165" s="248"/>
      <c r="IWH165" s="248"/>
      <c r="IWI165" s="248"/>
      <c r="IWJ165" s="248"/>
      <c r="IWK165" s="248"/>
      <c r="IWL165" s="248"/>
      <c r="IWM165" s="427" t="s">
        <v>647</v>
      </c>
      <c r="IWO165" s="248"/>
      <c r="IWP165" s="248"/>
      <c r="IWQ165" s="248"/>
      <c r="IWR165" s="248"/>
      <c r="IWS165" s="248"/>
      <c r="IWT165" s="248"/>
      <c r="IWU165" s="427" t="s">
        <v>647</v>
      </c>
      <c r="IWW165" s="248"/>
      <c r="IWX165" s="248"/>
      <c r="IWY165" s="248"/>
      <c r="IWZ165" s="248"/>
      <c r="IXA165" s="248"/>
      <c r="IXB165" s="248"/>
      <c r="IXC165" s="427" t="s">
        <v>647</v>
      </c>
      <c r="IXE165" s="248"/>
      <c r="IXF165" s="248"/>
      <c r="IXG165" s="248"/>
      <c r="IXH165" s="248"/>
      <c r="IXI165" s="248"/>
      <c r="IXJ165" s="248"/>
      <c r="IXK165" s="427" t="s">
        <v>647</v>
      </c>
      <c r="IXM165" s="248"/>
      <c r="IXN165" s="248"/>
      <c r="IXO165" s="248"/>
      <c r="IXP165" s="248"/>
      <c r="IXQ165" s="248"/>
      <c r="IXR165" s="248"/>
      <c r="IXS165" s="427" t="s">
        <v>647</v>
      </c>
      <c r="IXU165" s="248"/>
      <c r="IXV165" s="248"/>
      <c r="IXW165" s="248"/>
      <c r="IXX165" s="248"/>
      <c r="IXY165" s="248"/>
      <c r="IXZ165" s="248"/>
      <c r="IYA165" s="427" t="s">
        <v>647</v>
      </c>
      <c r="IYC165" s="248"/>
      <c r="IYD165" s="248"/>
      <c r="IYE165" s="248"/>
      <c r="IYF165" s="248"/>
      <c r="IYG165" s="248"/>
      <c r="IYH165" s="248"/>
      <c r="IYI165" s="427" t="s">
        <v>647</v>
      </c>
      <c r="IYK165" s="248"/>
      <c r="IYL165" s="248"/>
      <c r="IYM165" s="248"/>
      <c r="IYN165" s="248"/>
      <c r="IYO165" s="248"/>
      <c r="IYP165" s="248"/>
      <c r="IYQ165" s="427" t="s">
        <v>647</v>
      </c>
      <c r="IYS165" s="248"/>
      <c r="IYT165" s="248"/>
      <c r="IYU165" s="248"/>
      <c r="IYV165" s="248"/>
      <c r="IYW165" s="248"/>
      <c r="IYX165" s="248"/>
      <c r="IYY165" s="427" t="s">
        <v>647</v>
      </c>
      <c r="IZA165" s="248"/>
      <c r="IZB165" s="248"/>
      <c r="IZC165" s="248"/>
      <c r="IZD165" s="248"/>
      <c r="IZE165" s="248"/>
      <c r="IZF165" s="248"/>
      <c r="IZG165" s="427" t="s">
        <v>647</v>
      </c>
      <c r="IZI165" s="248"/>
      <c r="IZJ165" s="248"/>
      <c r="IZK165" s="248"/>
      <c r="IZL165" s="248"/>
      <c r="IZM165" s="248"/>
      <c r="IZN165" s="248"/>
      <c r="IZO165" s="427" t="s">
        <v>647</v>
      </c>
      <c r="IZQ165" s="248"/>
      <c r="IZR165" s="248"/>
      <c r="IZS165" s="248"/>
      <c r="IZT165" s="248"/>
      <c r="IZU165" s="248"/>
      <c r="IZV165" s="248"/>
      <c r="IZW165" s="427" t="s">
        <v>647</v>
      </c>
      <c r="IZY165" s="248"/>
      <c r="IZZ165" s="248"/>
      <c r="JAA165" s="248"/>
      <c r="JAB165" s="248"/>
      <c r="JAC165" s="248"/>
      <c r="JAD165" s="248"/>
      <c r="JAE165" s="427" t="s">
        <v>647</v>
      </c>
      <c r="JAG165" s="248"/>
      <c r="JAH165" s="248"/>
      <c r="JAI165" s="248"/>
      <c r="JAJ165" s="248"/>
      <c r="JAK165" s="248"/>
      <c r="JAL165" s="248"/>
      <c r="JAM165" s="427" t="s">
        <v>647</v>
      </c>
      <c r="JAO165" s="248"/>
      <c r="JAP165" s="248"/>
      <c r="JAQ165" s="248"/>
      <c r="JAR165" s="248"/>
      <c r="JAS165" s="248"/>
      <c r="JAT165" s="248"/>
      <c r="JAU165" s="427" t="s">
        <v>647</v>
      </c>
      <c r="JAW165" s="248"/>
      <c r="JAX165" s="248"/>
      <c r="JAY165" s="248"/>
      <c r="JAZ165" s="248"/>
      <c r="JBA165" s="248"/>
      <c r="JBB165" s="248"/>
      <c r="JBC165" s="427" t="s">
        <v>647</v>
      </c>
      <c r="JBE165" s="248"/>
      <c r="JBF165" s="248"/>
      <c r="JBG165" s="248"/>
      <c r="JBH165" s="248"/>
      <c r="JBI165" s="248"/>
      <c r="JBJ165" s="248"/>
      <c r="JBK165" s="427" t="s">
        <v>647</v>
      </c>
      <c r="JBM165" s="248"/>
      <c r="JBN165" s="248"/>
      <c r="JBO165" s="248"/>
      <c r="JBP165" s="248"/>
      <c r="JBQ165" s="248"/>
      <c r="JBR165" s="248"/>
      <c r="JBS165" s="427" t="s">
        <v>647</v>
      </c>
      <c r="JBU165" s="248"/>
      <c r="JBV165" s="248"/>
      <c r="JBW165" s="248"/>
      <c r="JBX165" s="248"/>
      <c r="JBY165" s="248"/>
      <c r="JBZ165" s="248"/>
      <c r="JCA165" s="427" t="s">
        <v>647</v>
      </c>
      <c r="JCC165" s="248"/>
      <c r="JCD165" s="248"/>
      <c r="JCE165" s="248"/>
      <c r="JCF165" s="248"/>
      <c r="JCG165" s="248"/>
      <c r="JCH165" s="248"/>
      <c r="JCI165" s="427" t="s">
        <v>647</v>
      </c>
      <c r="JCK165" s="248"/>
      <c r="JCL165" s="248"/>
      <c r="JCM165" s="248"/>
      <c r="JCN165" s="248"/>
      <c r="JCO165" s="248"/>
      <c r="JCP165" s="248"/>
      <c r="JCQ165" s="427" t="s">
        <v>647</v>
      </c>
      <c r="JCS165" s="248"/>
      <c r="JCT165" s="248"/>
      <c r="JCU165" s="248"/>
      <c r="JCV165" s="248"/>
      <c r="JCW165" s="248"/>
      <c r="JCX165" s="248"/>
      <c r="JCY165" s="427" t="s">
        <v>647</v>
      </c>
      <c r="JDA165" s="248"/>
      <c r="JDB165" s="248"/>
      <c r="JDC165" s="248"/>
      <c r="JDD165" s="248"/>
      <c r="JDE165" s="248"/>
      <c r="JDF165" s="248"/>
      <c r="JDG165" s="427" t="s">
        <v>647</v>
      </c>
      <c r="JDI165" s="248"/>
      <c r="JDJ165" s="248"/>
      <c r="JDK165" s="248"/>
      <c r="JDL165" s="248"/>
      <c r="JDM165" s="248"/>
      <c r="JDN165" s="248"/>
      <c r="JDO165" s="427" t="s">
        <v>647</v>
      </c>
      <c r="JDQ165" s="248"/>
      <c r="JDR165" s="248"/>
      <c r="JDS165" s="248"/>
      <c r="JDT165" s="248"/>
      <c r="JDU165" s="248"/>
      <c r="JDV165" s="248"/>
      <c r="JDW165" s="427" t="s">
        <v>647</v>
      </c>
      <c r="JDY165" s="248"/>
      <c r="JDZ165" s="248"/>
      <c r="JEA165" s="248"/>
      <c r="JEB165" s="248"/>
      <c r="JEC165" s="248"/>
      <c r="JED165" s="248"/>
      <c r="JEE165" s="427" t="s">
        <v>647</v>
      </c>
      <c r="JEG165" s="248"/>
      <c r="JEH165" s="248"/>
      <c r="JEI165" s="248"/>
      <c r="JEJ165" s="248"/>
      <c r="JEK165" s="248"/>
      <c r="JEL165" s="248"/>
      <c r="JEM165" s="427" t="s">
        <v>647</v>
      </c>
      <c r="JEO165" s="248"/>
      <c r="JEP165" s="248"/>
      <c r="JEQ165" s="248"/>
      <c r="JER165" s="248"/>
      <c r="JES165" s="248"/>
      <c r="JET165" s="248"/>
      <c r="JEU165" s="427" t="s">
        <v>647</v>
      </c>
      <c r="JEW165" s="248"/>
      <c r="JEX165" s="248"/>
      <c r="JEY165" s="248"/>
      <c r="JEZ165" s="248"/>
      <c r="JFA165" s="248"/>
      <c r="JFB165" s="248"/>
      <c r="JFC165" s="427" t="s">
        <v>647</v>
      </c>
      <c r="JFE165" s="248"/>
      <c r="JFF165" s="248"/>
      <c r="JFG165" s="248"/>
      <c r="JFH165" s="248"/>
      <c r="JFI165" s="248"/>
      <c r="JFJ165" s="248"/>
      <c r="JFK165" s="427" t="s">
        <v>647</v>
      </c>
      <c r="JFM165" s="248"/>
      <c r="JFN165" s="248"/>
      <c r="JFO165" s="248"/>
      <c r="JFP165" s="248"/>
      <c r="JFQ165" s="248"/>
      <c r="JFR165" s="248"/>
      <c r="JFS165" s="427" t="s">
        <v>647</v>
      </c>
      <c r="JFU165" s="248"/>
      <c r="JFV165" s="248"/>
      <c r="JFW165" s="248"/>
      <c r="JFX165" s="248"/>
      <c r="JFY165" s="248"/>
      <c r="JFZ165" s="248"/>
      <c r="JGA165" s="427" t="s">
        <v>647</v>
      </c>
      <c r="JGC165" s="248"/>
      <c r="JGD165" s="248"/>
      <c r="JGE165" s="248"/>
      <c r="JGF165" s="248"/>
      <c r="JGG165" s="248"/>
      <c r="JGH165" s="248"/>
      <c r="JGI165" s="427" t="s">
        <v>647</v>
      </c>
      <c r="JGK165" s="248"/>
      <c r="JGL165" s="248"/>
      <c r="JGM165" s="248"/>
      <c r="JGN165" s="248"/>
      <c r="JGO165" s="248"/>
      <c r="JGP165" s="248"/>
      <c r="JGQ165" s="427" t="s">
        <v>647</v>
      </c>
      <c r="JGS165" s="248"/>
      <c r="JGT165" s="248"/>
      <c r="JGU165" s="248"/>
      <c r="JGV165" s="248"/>
      <c r="JGW165" s="248"/>
      <c r="JGX165" s="248"/>
      <c r="JGY165" s="427" t="s">
        <v>647</v>
      </c>
      <c r="JHA165" s="248"/>
      <c r="JHB165" s="248"/>
      <c r="JHC165" s="248"/>
      <c r="JHD165" s="248"/>
      <c r="JHE165" s="248"/>
      <c r="JHF165" s="248"/>
      <c r="JHG165" s="427" t="s">
        <v>647</v>
      </c>
      <c r="JHI165" s="248"/>
      <c r="JHJ165" s="248"/>
      <c r="JHK165" s="248"/>
      <c r="JHL165" s="248"/>
      <c r="JHM165" s="248"/>
      <c r="JHN165" s="248"/>
      <c r="JHO165" s="427" t="s">
        <v>647</v>
      </c>
      <c r="JHQ165" s="248"/>
      <c r="JHR165" s="248"/>
      <c r="JHS165" s="248"/>
      <c r="JHT165" s="248"/>
      <c r="JHU165" s="248"/>
      <c r="JHV165" s="248"/>
      <c r="JHW165" s="427" t="s">
        <v>647</v>
      </c>
      <c r="JHY165" s="248"/>
      <c r="JHZ165" s="248"/>
      <c r="JIA165" s="248"/>
      <c r="JIB165" s="248"/>
      <c r="JIC165" s="248"/>
      <c r="JID165" s="248"/>
      <c r="JIE165" s="427" t="s">
        <v>647</v>
      </c>
      <c r="JIG165" s="248"/>
      <c r="JIH165" s="248"/>
      <c r="JII165" s="248"/>
      <c r="JIJ165" s="248"/>
      <c r="JIK165" s="248"/>
      <c r="JIL165" s="248"/>
      <c r="JIM165" s="427" t="s">
        <v>647</v>
      </c>
      <c r="JIO165" s="248"/>
      <c r="JIP165" s="248"/>
      <c r="JIQ165" s="248"/>
      <c r="JIR165" s="248"/>
      <c r="JIS165" s="248"/>
      <c r="JIT165" s="248"/>
      <c r="JIU165" s="427" t="s">
        <v>647</v>
      </c>
      <c r="JIW165" s="248"/>
      <c r="JIX165" s="248"/>
      <c r="JIY165" s="248"/>
      <c r="JIZ165" s="248"/>
      <c r="JJA165" s="248"/>
      <c r="JJB165" s="248"/>
      <c r="JJC165" s="427" t="s">
        <v>647</v>
      </c>
      <c r="JJE165" s="248"/>
      <c r="JJF165" s="248"/>
      <c r="JJG165" s="248"/>
      <c r="JJH165" s="248"/>
      <c r="JJI165" s="248"/>
      <c r="JJJ165" s="248"/>
      <c r="JJK165" s="427" t="s">
        <v>647</v>
      </c>
      <c r="JJM165" s="248"/>
      <c r="JJN165" s="248"/>
      <c r="JJO165" s="248"/>
      <c r="JJP165" s="248"/>
      <c r="JJQ165" s="248"/>
      <c r="JJR165" s="248"/>
      <c r="JJS165" s="427" t="s">
        <v>647</v>
      </c>
      <c r="JJU165" s="248"/>
      <c r="JJV165" s="248"/>
      <c r="JJW165" s="248"/>
      <c r="JJX165" s="248"/>
      <c r="JJY165" s="248"/>
      <c r="JJZ165" s="248"/>
      <c r="JKA165" s="427" t="s">
        <v>647</v>
      </c>
      <c r="JKC165" s="248"/>
      <c r="JKD165" s="248"/>
      <c r="JKE165" s="248"/>
      <c r="JKF165" s="248"/>
      <c r="JKG165" s="248"/>
      <c r="JKH165" s="248"/>
      <c r="JKI165" s="427" t="s">
        <v>647</v>
      </c>
      <c r="JKK165" s="248"/>
      <c r="JKL165" s="248"/>
      <c r="JKM165" s="248"/>
      <c r="JKN165" s="248"/>
      <c r="JKO165" s="248"/>
      <c r="JKP165" s="248"/>
      <c r="JKQ165" s="427" t="s">
        <v>647</v>
      </c>
      <c r="JKS165" s="248"/>
      <c r="JKT165" s="248"/>
      <c r="JKU165" s="248"/>
      <c r="JKV165" s="248"/>
      <c r="JKW165" s="248"/>
      <c r="JKX165" s="248"/>
      <c r="JKY165" s="427" t="s">
        <v>647</v>
      </c>
      <c r="JLA165" s="248"/>
      <c r="JLB165" s="248"/>
      <c r="JLC165" s="248"/>
      <c r="JLD165" s="248"/>
      <c r="JLE165" s="248"/>
      <c r="JLF165" s="248"/>
      <c r="JLG165" s="427" t="s">
        <v>647</v>
      </c>
      <c r="JLI165" s="248"/>
      <c r="JLJ165" s="248"/>
      <c r="JLK165" s="248"/>
      <c r="JLL165" s="248"/>
      <c r="JLM165" s="248"/>
      <c r="JLN165" s="248"/>
      <c r="JLO165" s="427" t="s">
        <v>647</v>
      </c>
      <c r="JLQ165" s="248"/>
      <c r="JLR165" s="248"/>
      <c r="JLS165" s="248"/>
      <c r="JLT165" s="248"/>
      <c r="JLU165" s="248"/>
      <c r="JLV165" s="248"/>
      <c r="JLW165" s="427" t="s">
        <v>647</v>
      </c>
      <c r="JLY165" s="248"/>
      <c r="JLZ165" s="248"/>
      <c r="JMA165" s="248"/>
      <c r="JMB165" s="248"/>
      <c r="JMC165" s="248"/>
      <c r="JMD165" s="248"/>
      <c r="JME165" s="427" t="s">
        <v>647</v>
      </c>
      <c r="JMG165" s="248"/>
      <c r="JMH165" s="248"/>
      <c r="JMI165" s="248"/>
      <c r="JMJ165" s="248"/>
      <c r="JMK165" s="248"/>
      <c r="JML165" s="248"/>
      <c r="JMM165" s="427" t="s">
        <v>647</v>
      </c>
      <c r="JMO165" s="248"/>
      <c r="JMP165" s="248"/>
      <c r="JMQ165" s="248"/>
      <c r="JMR165" s="248"/>
      <c r="JMS165" s="248"/>
      <c r="JMT165" s="248"/>
      <c r="JMU165" s="427" t="s">
        <v>647</v>
      </c>
      <c r="JMW165" s="248"/>
      <c r="JMX165" s="248"/>
      <c r="JMY165" s="248"/>
      <c r="JMZ165" s="248"/>
      <c r="JNA165" s="248"/>
      <c r="JNB165" s="248"/>
      <c r="JNC165" s="427" t="s">
        <v>647</v>
      </c>
      <c r="JNE165" s="248"/>
      <c r="JNF165" s="248"/>
      <c r="JNG165" s="248"/>
      <c r="JNH165" s="248"/>
      <c r="JNI165" s="248"/>
      <c r="JNJ165" s="248"/>
      <c r="JNK165" s="427" t="s">
        <v>647</v>
      </c>
      <c r="JNM165" s="248"/>
      <c r="JNN165" s="248"/>
      <c r="JNO165" s="248"/>
      <c r="JNP165" s="248"/>
      <c r="JNQ165" s="248"/>
      <c r="JNR165" s="248"/>
      <c r="JNS165" s="427" t="s">
        <v>647</v>
      </c>
      <c r="JNU165" s="248"/>
      <c r="JNV165" s="248"/>
      <c r="JNW165" s="248"/>
      <c r="JNX165" s="248"/>
      <c r="JNY165" s="248"/>
      <c r="JNZ165" s="248"/>
      <c r="JOA165" s="427" t="s">
        <v>647</v>
      </c>
      <c r="JOC165" s="248"/>
      <c r="JOD165" s="248"/>
      <c r="JOE165" s="248"/>
      <c r="JOF165" s="248"/>
      <c r="JOG165" s="248"/>
      <c r="JOH165" s="248"/>
      <c r="JOI165" s="427" t="s">
        <v>647</v>
      </c>
      <c r="JOK165" s="248"/>
      <c r="JOL165" s="248"/>
      <c r="JOM165" s="248"/>
      <c r="JON165" s="248"/>
      <c r="JOO165" s="248"/>
      <c r="JOP165" s="248"/>
      <c r="JOQ165" s="427" t="s">
        <v>647</v>
      </c>
      <c r="JOS165" s="248"/>
      <c r="JOT165" s="248"/>
      <c r="JOU165" s="248"/>
      <c r="JOV165" s="248"/>
      <c r="JOW165" s="248"/>
      <c r="JOX165" s="248"/>
      <c r="JOY165" s="427" t="s">
        <v>647</v>
      </c>
      <c r="JPA165" s="248"/>
      <c r="JPB165" s="248"/>
      <c r="JPC165" s="248"/>
      <c r="JPD165" s="248"/>
      <c r="JPE165" s="248"/>
      <c r="JPF165" s="248"/>
      <c r="JPG165" s="427" t="s">
        <v>647</v>
      </c>
      <c r="JPI165" s="248"/>
      <c r="JPJ165" s="248"/>
      <c r="JPK165" s="248"/>
      <c r="JPL165" s="248"/>
      <c r="JPM165" s="248"/>
      <c r="JPN165" s="248"/>
      <c r="JPO165" s="427" t="s">
        <v>647</v>
      </c>
      <c r="JPQ165" s="248"/>
      <c r="JPR165" s="248"/>
      <c r="JPS165" s="248"/>
      <c r="JPT165" s="248"/>
      <c r="JPU165" s="248"/>
      <c r="JPV165" s="248"/>
      <c r="JPW165" s="427" t="s">
        <v>647</v>
      </c>
      <c r="JPY165" s="248"/>
      <c r="JPZ165" s="248"/>
      <c r="JQA165" s="248"/>
      <c r="JQB165" s="248"/>
      <c r="JQC165" s="248"/>
      <c r="JQD165" s="248"/>
      <c r="JQE165" s="427" t="s">
        <v>647</v>
      </c>
      <c r="JQG165" s="248"/>
      <c r="JQH165" s="248"/>
      <c r="JQI165" s="248"/>
      <c r="JQJ165" s="248"/>
      <c r="JQK165" s="248"/>
      <c r="JQL165" s="248"/>
      <c r="JQM165" s="427" t="s">
        <v>647</v>
      </c>
      <c r="JQO165" s="248"/>
      <c r="JQP165" s="248"/>
      <c r="JQQ165" s="248"/>
      <c r="JQR165" s="248"/>
      <c r="JQS165" s="248"/>
      <c r="JQT165" s="248"/>
      <c r="JQU165" s="427" t="s">
        <v>647</v>
      </c>
      <c r="JQW165" s="248"/>
      <c r="JQX165" s="248"/>
      <c r="JQY165" s="248"/>
      <c r="JQZ165" s="248"/>
      <c r="JRA165" s="248"/>
      <c r="JRB165" s="248"/>
      <c r="JRC165" s="427" t="s">
        <v>647</v>
      </c>
      <c r="JRE165" s="248"/>
      <c r="JRF165" s="248"/>
      <c r="JRG165" s="248"/>
      <c r="JRH165" s="248"/>
      <c r="JRI165" s="248"/>
      <c r="JRJ165" s="248"/>
      <c r="JRK165" s="427" t="s">
        <v>647</v>
      </c>
      <c r="JRM165" s="248"/>
      <c r="JRN165" s="248"/>
      <c r="JRO165" s="248"/>
      <c r="JRP165" s="248"/>
      <c r="JRQ165" s="248"/>
      <c r="JRR165" s="248"/>
      <c r="JRS165" s="427" t="s">
        <v>647</v>
      </c>
      <c r="JRU165" s="248"/>
      <c r="JRV165" s="248"/>
      <c r="JRW165" s="248"/>
      <c r="JRX165" s="248"/>
      <c r="JRY165" s="248"/>
      <c r="JRZ165" s="248"/>
      <c r="JSA165" s="427" t="s">
        <v>647</v>
      </c>
      <c r="JSC165" s="248"/>
      <c r="JSD165" s="248"/>
      <c r="JSE165" s="248"/>
      <c r="JSF165" s="248"/>
      <c r="JSG165" s="248"/>
      <c r="JSH165" s="248"/>
      <c r="JSI165" s="427" t="s">
        <v>647</v>
      </c>
      <c r="JSK165" s="248"/>
      <c r="JSL165" s="248"/>
      <c r="JSM165" s="248"/>
      <c r="JSN165" s="248"/>
      <c r="JSO165" s="248"/>
      <c r="JSP165" s="248"/>
      <c r="JSQ165" s="427" t="s">
        <v>647</v>
      </c>
      <c r="JSS165" s="248"/>
      <c r="JST165" s="248"/>
      <c r="JSU165" s="248"/>
      <c r="JSV165" s="248"/>
      <c r="JSW165" s="248"/>
      <c r="JSX165" s="248"/>
      <c r="JSY165" s="427" t="s">
        <v>647</v>
      </c>
      <c r="JTA165" s="248"/>
      <c r="JTB165" s="248"/>
      <c r="JTC165" s="248"/>
      <c r="JTD165" s="248"/>
      <c r="JTE165" s="248"/>
      <c r="JTF165" s="248"/>
      <c r="JTG165" s="427" t="s">
        <v>647</v>
      </c>
      <c r="JTI165" s="248"/>
      <c r="JTJ165" s="248"/>
      <c r="JTK165" s="248"/>
      <c r="JTL165" s="248"/>
      <c r="JTM165" s="248"/>
      <c r="JTN165" s="248"/>
      <c r="JTO165" s="427" t="s">
        <v>647</v>
      </c>
      <c r="JTQ165" s="248"/>
      <c r="JTR165" s="248"/>
      <c r="JTS165" s="248"/>
      <c r="JTT165" s="248"/>
      <c r="JTU165" s="248"/>
      <c r="JTV165" s="248"/>
      <c r="JTW165" s="427" t="s">
        <v>647</v>
      </c>
      <c r="JTY165" s="248"/>
      <c r="JTZ165" s="248"/>
      <c r="JUA165" s="248"/>
      <c r="JUB165" s="248"/>
      <c r="JUC165" s="248"/>
      <c r="JUD165" s="248"/>
      <c r="JUE165" s="427" t="s">
        <v>647</v>
      </c>
      <c r="JUG165" s="248"/>
      <c r="JUH165" s="248"/>
      <c r="JUI165" s="248"/>
      <c r="JUJ165" s="248"/>
      <c r="JUK165" s="248"/>
      <c r="JUL165" s="248"/>
      <c r="JUM165" s="427" t="s">
        <v>647</v>
      </c>
      <c r="JUO165" s="248"/>
      <c r="JUP165" s="248"/>
      <c r="JUQ165" s="248"/>
      <c r="JUR165" s="248"/>
      <c r="JUS165" s="248"/>
      <c r="JUT165" s="248"/>
      <c r="JUU165" s="427" t="s">
        <v>647</v>
      </c>
      <c r="JUW165" s="248"/>
      <c r="JUX165" s="248"/>
      <c r="JUY165" s="248"/>
      <c r="JUZ165" s="248"/>
      <c r="JVA165" s="248"/>
      <c r="JVB165" s="248"/>
      <c r="JVC165" s="427" t="s">
        <v>647</v>
      </c>
      <c r="JVE165" s="248"/>
      <c r="JVF165" s="248"/>
      <c r="JVG165" s="248"/>
      <c r="JVH165" s="248"/>
      <c r="JVI165" s="248"/>
      <c r="JVJ165" s="248"/>
      <c r="JVK165" s="427" t="s">
        <v>647</v>
      </c>
      <c r="JVM165" s="248"/>
      <c r="JVN165" s="248"/>
      <c r="JVO165" s="248"/>
      <c r="JVP165" s="248"/>
      <c r="JVQ165" s="248"/>
      <c r="JVR165" s="248"/>
      <c r="JVS165" s="427" t="s">
        <v>647</v>
      </c>
      <c r="JVU165" s="248"/>
      <c r="JVV165" s="248"/>
      <c r="JVW165" s="248"/>
      <c r="JVX165" s="248"/>
      <c r="JVY165" s="248"/>
      <c r="JVZ165" s="248"/>
      <c r="JWA165" s="427" t="s">
        <v>647</v>
      </c>
      <c r="JWC165" s="248"/>
      <c r="JWD165" s="248"/>
      <c r="JWE165" s="248"/>
      <c r="JWF165" s="248"/>
      <c r="JWG165" s="248"/>
      <c r="JWH165" s="248"/>
      <c r="JWI165" s="427" t="s">
        <v>647</v>
      </c>
      <c r="JWK165" s="248"/>
      <c r="JWL165" s="248"/>
      <c r="JWM165" s="248"/>
      <c r="JWN165" s="248"/>
      <c r="JWO165" s="248"/>
      <c r="JWP165" s="248"/>
      <c r="JWQ165" s="427" t="s">
        <v>647</v>
      </c>
      <c r="JWS165" s="248"/>
      <c r="JWT165" s="248"/>
      <c r="JWU165" s="248"/>
      <c r="JWV165" s="248"/>
      <c r="JWW165" s="248"/>
      <c r="JWX165" s="248"/>
      <c r="JWY165" s="427" t="s">
        <v>647</v>
      </c>
      <c r="JXA165" s="248"/>
      <c r="JXB165" s="248"/>
      <c r="JXC165" s="248"/>
      <c r="JXD165" s="248"/>
      <c r="JXE165" s="248"/>
      <c r="JXF165" s="248"/>
      <c r="JXG165" s="427" t="s">
        <v>647</v>
      </c>
      <c r="JXI165" s="248"/>
      <c r="JXJ165" s="248"/>
      <c r="JXK165" s="248"/>
      <c r="JXL165" s="248"/>
      <c r="JXM165" s="248"/>
      <c r="JXN165" s="248"/>
      <c r="JXO165" s="427" t="s">
        <v>647</v>
      </c>
      <c r="JXQ165" s="248"/>
      <c r="JXR165" s="248"/>
      <c r="JXS165" s="248"/>
      <c r="JXT165" s="248"/>
      <c r="JXU165" s="248"/>
      <c r="JXV165" s="248"/>
      <c r="JXW165" s="427" t="s">
        <v>647</v>
      </c>
      <c r="JXY165" s="248"/>
      <c r="JXZ165" s="248"/>
      <c r="JYA165" s="248"/>
      <c r="JYB165" s="248"/>
      <c r="JYC165" s="248"/>
      <c r="JYD165" s="248"/>
      <c r="JYE165" s="427" t="s">
        <v>647</v>
      </c>
      <c r="JYG165" s="248"/>
      <c r="JYH165" s="248"/>
      <c r="JYI165" s="248"/>
      <c r="JYJ165" s="248"/>
      <c r="JYK165" s="248"/>
      <c r="JYL165" s="248"/>
      <c r="JYM165" s="427" t="s">
        <v>647</v>
      </c>
      <c r="JYO165" s="248"/>
      <c r="JYP165" s="248"/>
      <c r="JYQ165" s="248"/>
      <c r="JYR165" s="248"/>
      <c r="JYS165" s="248"/>
      <c r="JYT165" s="248"/>
      <c r="JYU165" s="427" t="s">
        <v>647</v>
      </c>
      <c r="JYW165" s="248"/>
      <c r="JYX165" s="248"/>
      <c r="JYY165" s="248"/>
      <c r="JYZ165" s="248"/>
      <c r="JZA165" s="248"/>
      <c r="JZB165" s="248"/>
      <c r="JZC165" s="427" t="s">
        <v>647</v>
      </c>
      <c r="JZE165" s="248"/>
      <c r="JZF165" s="248"/>
      <c r="JZG165" s="248"/>
      <c r="JZH165" s="248"/>
      <c r="JZI165" s="248"/>
      <c r="JZJ165" s="248"/>
      <c r="JZK165" s="427" t="s">
        <v>647</v>
      </c>
      <c r="JZM165" s="248"/>
      <c r="JZN165" s="248"/>
      <c r="JZO165" s="248"/>
      <c r="JZP165" s="248"/>
      <c r="JZQ165" s="248"/>
      <c r="JZR165" s="248"/>
      <c r="JZS165" s="427" t="s">
        <v>647</v>
      </c>
      <c r="JZU165" s="248"/>
      <c r="JZV165" s="248"/>
      <c r="JZW165" s="248"/>
      <c r="JZX165" s="248"/>
      <c r="JZY165" s="248"/>
      <c r="JZZ165" s="248"/>
      <c r="KAA165" s="427" t="s">
        <v>647</v>
      </c>
      <c r="KAC165" s="248"/>
      <c r="KAD165" s="248"/>
      <c r="KAE165" s="248"/>
      <c r="KAF165" s="248"/>
      <c r="KAG165" s="248"/>
      <c r="KAH165" s="248"/>
      <c r="KAI165" s="427" t="s">
        <v>647</v>
      </c>
      <c r="KAK165" s="248"/>
      <c r="KAL165" s="248"/>
      <c r="KAM165" s="248"/>
      <c r="KAN165" s="248"/>
      <c r="KAO165" s="248"/>
      <c r="KAP165" s="248"/>
      <c r="KAQ165" s="427" t="s">
        <v>647</v>
      </c>
      <c r="KAS165" s="248"/>
      <c r="KAT165" s="248"/>
      <c r="KAU165" s="248"/>
      <c r="KAV165" s="248"/>
      <c r="KAW165" s="248"/>
      <c r="KAX165" s="248"/>
      <c r="KAY165" s="427" t="s">
        <v>647</v>
      </c>
      <c r="KBA165" s="248"/>
      <c r="KBB165" s="248"/>
      <c r="KBC165" s="248"/>
      <c r="KBD165" s="248"/>
      <c r="KBE165" s="248"/>
      <c r="KBF165" s="248"/>
      <c r="KBG165" s="427" t="s">
        <v>647</v>
      </c>
      <c r="KBI165" s="248"/>
      <c r="KBJ165" s="248"/>
      <c r="KBK165" s="248"/>
      <c r="KBL165" s="248"/>
      <c r="KBM165" s="248"/>
      <c r="KBN165" s="248"/>
      <c r="KBO165" s="427" t="s">
        <v>647</v>
      </c>
      <c r="KBQ165" s="248"/>
      <c r="KBR165" s="248"/>
      <c r="KBS165" s="248"/>
      <c r="KBT165" s="248"/>
      <c r="KBU165" s="248"/>
      <c r="KBV165" s="248"/>
      <c r="KBW165" s="427" t="s">
        <v>647</v>
      </c>
      <c r="KBY165" s="248"/>
      <c r="KBZ165" s="248"/>
      <c r="KCA165" s="248"/>
      <c r="KCB165" s="248"/>
      <c r="KCC165" s="248"/>
      <c r="KCD165" s="248"/>
      <c r="KCE165" s="427" t="s">
        <v>647</v>
      </c>
      <c r="KCG165" s="248"/>
      <c r="KCH165" s="248"/>
      <c r="KCI165" s="248"/>
      <c r="KCJ165" s="248"/>
      <c r="KCK165" s="248"/>
      <c r="KCL165" s="248"/>
      <c r="KCM165" s="427" t="s">
        <v>647</v>
      </c>
      <c r="KCO165" s="248"/>
      <c r="KCP165" s="248"/>
      <c r="KCQ165" s="248"/>
      <c r="KCR165" s="248"/>
      <c r="KCS165" s="248"/>
      <c r="KCT165" s="248"/>
      <c r="KCU165" s="427" t="s">
        <v>647</v>
      </c>
      <c r="KCW165" s="248"/>
      <c r="KCX165" s="248"/>
      <c r="KCY165" s="248"/>
      <c r="KCZ165" s="248"/>
      <c r="KDA165" s="248"/>
      <c r="KDB165" s="248"/>
      <c r="KDC165" s="427" t="s">
        <v>647</v>
      </c>
      <c r="KDE165" s="248"/>
      <c r="KDF165" s="248"/>
      <c r="KDG165" s="248"/>
      <c r="KDH165" s="248"/>
      <c r="KDI165" s="248"/>
      <c r="KDJ165" s="248"/>
      <c r="KDK165" s="427" t="s">
        <v>647</v>
      </c>
      <c r="KDM165" s="248"/>
      <c r="KDN165" s="248"/>
      <c r="KDO165" s="248"/>
      <c r="KDP165" s="248"/>
      <c r="KDQ165" s="248"/>
      <c r="KDR165" s="248"/>
      <c r="KDS165" s="427" t="s">
        <v>647</v>
      </c>
      <c r="KDU165" s="248"/>
      <c r="KDV165" s="248"/>
      <c r="KDW165" s="248"/>
      <c r="KDX165" s="248"/>
      <c r="KDY165" s="248"/>
      <c r="KDZ165" s="248"/>
      <c r="KEA165" s="427" t="s">
        <v>647</v>
      </c>
      <c r="KEC165" s="248"/>
      <c r="KED165" s="248"/>
      <c r="KEE165" s="248"/>
      <c r="KEF165" s="248"/>
      <c r="KEG165" s="248"/>
      <c r="KEH165" s="248"/>
      <c r="KEI165" s="427" t="s">
        <v>647</v>
      </c>
      <c r="KEK165" s="248"/>
      <c r="KEL165" s="248"/>
      <c r="KEM165" s="248"/>
      <c r="KEN165" s="248"/>
      <c r="KEO165" s="248"/>
      <c r="KEP165" s="248"/>
      <c r="KEQ165" s="427" t="s">
        <v>647</v>
      </c>
      <c r="KES165" s="248"/>
      <c r="KET165" s="248"/>
      <c r="KEU165" s="248"/>
      <c r="KEV165" s="248"/>
      <c r="KEW165" s="248"/>
      <c r="KEX165" s="248"/>
      <c r="KEY165" s="427" t="s">
        <v>647</v>
      </c>
      <c r="KFA165" s="248"/>
      <c r="KFB165" s="248"/>
      <c r="KFC165" s="248"/>
      <c r="KFD165" s="248"/>
      <c r="KFE165" s="248"/>
      <c r="KFF165" s="248"/>
      <c r="KFG165" s="427" t="s">
        <v>647</v>
      </c>
      <c r="KFI165" s="248"/>
      <c r="KFJ165" s="248"/>
      <c r="KFK165" s="248"/>
      <c r="KFL165" s="248"/>
      <c r="KFM165" s="248"/>
      <c r="KFN165" s="248"/>
      <c r="KFO165" s="427" t="s">
        <v>647</v>
      </c>
      <c r="KFQ165" s="248"/>
      <c r="KFR165" s="248"/>
      <c r="KFS165" s="248"/>
      <c r="KFT165" s="248"/>
      <c r="KFU165" s="248"/>
      <c r="KFV165" s="248"/>
      <c r="KFW165" s="427" t="s">
        <v>647</v>
      </c>
      <c r="KFY165" s="248"/>
      <c r="KFZ165" s="248"/>
      <c r="KGA165" s="248"/>
      <c r="KGB165" s="248"/>
      <c r="KGC165" s="248"/>
      <c r="KGD165" s="248"/>
      <c r="KGE165" s="427" t="s">
        <v>647</v>
      </c>
      <c r="KGG165" s="248"/>
      <c r="KGH165" s="248"/>
      <c r="KGI165" s="248"/>
      <c r="KGJ165" s="248"/>
      <c r="KGK165" s="248"/>
      <c r="KGL165" s="248"/>
      <c r="KGM165" s="427" t="s">
        <v>647</v>
      </c>
      <c r="KGO165" s="248"/>
      <c r="KGP165" s="248"/>
      <c r="KGQ165" s="248"/>
      <c r="KGR165" s="248"/>
      <c r="KGS165" s="248"/>
      <c r="KGT165" s="248"/>
      <c r="KGU165" s="427" t="s">
        <v>647</v>
      </c>
      <c r="KGW165" s="248"/>
      <c r="KGX165" s="248"/>
      <c r="KGY165" s="248"/>
      <c r="KGZ165" s="248"/>
      <c r="KHA165" s="248"/>
      <c r="KHB165" s="248"/>
      <c r="KHC165" s="427" t="s">
        <v>647</v>
      </c>
      <c r="KHE165" s="248"/>
      <c r="KHF165" s="248"/>
      <c r="KHG165" s="248"/>
      <c r="KHH165" s="248"/>
      <c r="KHI165" s="248"/>
      <c r="KHJ165" s="248"/>
      <c r="KHK165" s="427" t="s">
        <v>647</v>
      </c>
      <c r="KHM165" s="248"/>
      <c r="KHN165" s="248"/>
      <c r="KHO165" s="248"/>
      <c r="KHP165" s="248"/>
      <c r="KHQ165" s="248"/>
      <c r="KHR165" s="248"/>
      <c r="KHS165" s="427" t="s">
        <v>647</v>
      </c>
      <c r="KHU165" s="248"/>
      <c r="KHV165" s="248"/>
      <c r="KHW165" s="248"/>
      <c r="KHX165" s="248"/>
      <c r="KHY165" s="248"/>
      <c r="KHZ165" s="248"/>
      <c r="KIA165" s="427" t="s">
        <v>647</v>
      </c>
      <c r="KIC165" s="248"/>
      <c r="KID165" s="248"/>
      <c r="KIE165" s="248"/>
      <c r="KIF165" s="248"/>
      <c r="KIG165" s="248"/>
      <c r="KIH165" s="248"/>
      <c r="KII165" s="427" t="s">
        <v>647</v>
      </c>
      <c r="KIK165" s="248"/>
      <c r="KIL165" s="248"/>
      <c r="KIM165" s="248"/>
      <c r="KIN165" s="248"/>
      <c r="KIO165" s="248"/>
      <c r="KIP165" s="248"/>
      <c r="KIQ165" s="427" t="s">
        <v>647</v>
      </c>
      <c r="KIS165" s="248"/>
      <c r="KIT165" s="248"/>
      <c r="KIU165" s="248"/>
      <c r="KIV165" s="248"/>
      <c r="KIW165" s="248"/>
      <c r="KIX165" s="248"/>
      <c r="KIY165" s="427" t="s">
        <v>647</v>
      </c>
      <c r="KJA165" s="248"/>
      <c r="KJB165" s="248"/>
      <c r="KJC165" s="248"/>
      <c r="KJD165" s="248"/>
      <c r="KJE165" s="248"/>
      <c r="KJF165" s="248"/>
      <c r="KJG165" s="427" t="s">
        <v>647</v>
      </c>
      <c r="KJI165" s="248"/>
      <c r="KJJ165" s="248"/>
      <c r="KJK165" s="248"/>
      <c r="KJL165" s="248"/>
      <c r="KJM165" s="248"/>
      <c r="KJN165" s="248"/>
      <c r="KJO165" s="427" t="s">
        <v>647</v>
      </c>
      <c r="KJQ165" s="248"/>
      <c r="KJR165" s="248"/>
      <c r="KJS165" s="248"/>
      <c r="KJT165" s="248"/>
      <c r="KJU165" s="248"/>
      <c r="KJV165" s="248"/>
      <c r="KJW165" s="427" t="s">
        <v>647</v>
      </c>
      <c r="KJY165" s="248"/>
      <c r="KJZ165" s="248"/>
      <c r="KKA165" s="248"/>
      <c r="KKB165" s="248"/>
      <c r="KKC165" s="248"/>
      <c r="KKD165" s="248"/>
      <c r="KKE165" s="427" t="s">
        <v>647</v>
      </c>
      <c r="KKG165" s="248"/>
      <c r="KKH165" s="248"/>
      <c r="KKI165" s="248"/>
      <c r="KKJ165" s="248"/>
      <c r="KKK165" s="248"/>
      <c r="KKL165" s="248"/>
      <c r="KKM165" s="427" t="s">
        <v>647</v>
      </c>
      <c r="KKO165" s="248"/>
      <c r="KKP165" s="248"/>
      <c r="KKQ165" s="248"/>
      <c r="KKR165" s="248"/>
      <c r="KKS165" s="248"/>
      <c r="KKT165" s="248"/>
      <c r="KKU165" s="427" t="s">
        <v>647</v>
      </c>
      <c r="KKW165" s="248"/>
      <c r="KKX165" s="248"/>
      <c r="KKY165" s="248"/>
      <c r="KKZ165" s="248"/>
      <c r="KLA165" s="248"/>
      <c r="KLB165" s="248"/>
      <c r="KLC165" s="427" t="s">
        <v>647</v>
      </c>
      <c r="KLE165" s="248"/>
      <c r="KLF165" s="248"/>
      <c r="KLG165" s="248"/>
      <c r="KLH165" s="248"/>
      <c r="KLI165" s="248"/>
      <c r="KLJ165" s="248"/>
      <c r="KLK165" s="427" t="s">
        <v>647</v>
      </c>
      <c r="KLM165" s="248"/>
      <c r="KLN165" s="248"/>
      <c r="KLO165" s="248"/>
      <c r="KLP165" s="248"/>
      <c r="KLQ165" s="248"/>
      <c r="KLR165" s="248"/>
      <c r="KLS165" s="427" t="s">
        <v>647</v>
      </c>
      <c r="KLU165" s="248"/>
      <c r="KLV165" s="248"/>
      <c r="KLW165" s="248"/>
      <c r="KLX165" s="248"/>
      <c r="KLY165" s="248"/>
      <c r="KLZ165" s="248"/>
      <c r="KMA165" s="427" t="s">
        <v>647</v>
      </c>
      <c r="KMC165" s="248"/>
      <c r="KMD165" s="248"/>
      <c r="KME165" s="248"/>
      <c r="KMF165" s="248"/>
      <c r="KMG165" s="248"/>
      <c r="KMH165" s="248"/>
      <c r="KMI165" s="427" t="s">
        <v>647</v>
      </c>
      <c r="KMK165" s="248"/>
      <c r="KML165" s="248"/>
      <c r="KMM165" s="248"/>
      <c r="KMN165" s="248"/>
      <c r="KMO165" s="248"/>
      <c r="KMP165" s="248"/>
      <c r="KMQ165" s="427" t="s">
        <v>647</v>
      </c>
      <c r="KMS165" s="248"/>
      <c r="KMT165" s="248"/>
      <c r="KMU165" s="248"/>
      <c r="KMV165" s="248"/>
      <c r="KMW165" s="248"/>
      <c r="KMX165" s="248"/>
      <c r="KMY165" s="427" t="s">
        <v>647</v>
      </c>
      <c r="KNA165" s="248"/>
      <c r="KNB165" s="248"/>
      <c r="KNC165" s="248"/>
      <c r="KND165" s="248"/>
      <c r="KNE165" s="248"/>
      <c r="KNF165" s="248"/>
      <c r="KNG165" s="427" t="s">
        <v>647</v>
      </c>
      <c r="KNI165" s="248"/>
      <c r="KNJ165" s="248"/>
      <c r="KNK165" s="248"/>
      <c r="KNL165" s="248"/>
      <c r="KNM165" s="248"/>
      <c r="KNN165" s="248"/>
      <c r="KNO165" s="427" t="s">
        <v>647</v>
      </c>
      <c r="KNQ165" s="248"/>
      <c r="KNR165" s="248"/>
      <c r="KNS165" s="248"/>
      <c r="KNT165" s="248"/>
      <c r="KNU165" s="248"/>
      <c r="KNV165" s="248"/>
      <c r="KNW165" s="427" t="s">
        <v>647</v>
      </c>
      <c r="KNY165" s="248"/>
      <c r="KNZ165" s="248"/>
      <c r="KOA165" s="248"/>
      <c r="KOB165" s="248"/>
      <c r="KOC165" s="248"/>
      <c r="KOD165" s="248"/>
      <c r="KOE165" s="427" t="s">
        <v>647</v>
      </c>
      <c r="KOG165" s="248"/>
      <c r="KOH165" s="248"/>
      <c r="KOI165" s="248"/>
      <c r="KOJ165" s="248"/>
      <c r="KOK165" s="248"/>
      <c r="KOL165" s="248"/>
      <c r="KOM165" s="427" t="s">
        <v>647</v>
      </c>
      <c r="KOO165" s="248"/>
      <c r="KOP165" s="248"/>
      <c r="KOQ165" s="248"/>
      <c r="KOR165" s="248"/>
      <c r="KOS165" s="248"/>
      <c r="KOT165" s="248"/>
      <c r="KOU165" s="427" t="s">
        <v>647</v>
      </c>
      <c r="KOW165" s="248"/>
      <c r="KOX165" s="248"/>
      <c r="KOY165" s="248"/>
      <c r="KOZ165" s="248"/>
      <c r="KPA165" s="248"/>
      <c r="KPB165" s="248"/>
      <c r="KPC165" s="427" t="s">
        <v>647</v>
      </c>
      <c r="KPE165" s="248"/>
      <c r="KPF165" s="248"/>
      <c r="KPG165" s="248"/>
      <c r="KPH165" s="248"/>
      <c r="KPI165" s="248"/>
      <c r="KPJ165" s="248"/>
      <c r="KPK165" s="427" t="s">
        <v>647</v>
      </c>
      <c r="KPM165" s="248"/>
      <c r="KPN165" s="248"/>
      <c r="KPO165" s="248"/>
      <c r="KPP165" s="248"/>
      <c r="KPQ165" s="248"/>
      <c r="KPR165" s="248"/>
      <c r="KPS165" s="427" t="s">
        <v>647</v>
      </c>
      <c r="KPU165" s="248"/>
      <c r="KPV165" s="248"/>
      <c r="KPW165" s="248"/>
      <c r="KPX165" s="248"/>
      <c r="KPY165" s="248"/>
      <c r="KPZ165" s="248"/>
      <c r="KQA165" s="427" t="s">
        <v>647</v>
      </c>
      <c r="KQC165" s="248"/>
      <c r="KQD165" s="248"/>
      <c r="KQE165" s="248"/>
      <c r="KQF165" s="248"/>
      <c r="KQG165" s="248"/>
      <c r="KQH165" s="248"/>
      <c r="KQI165" s="427" t="s">
        <v>647</v>
      </c>
      <c r="KQK165" s="248"/>
      <c r="KQL165" s="248"/>
      <c r="KQM165" s="248"/>
      <c r="KQN165" s="248"/>
      <c r="KQO165" s="248"/>
      <c r="KQP165" s="248"/>
      <c r="KQQ165" s="427" t="s">
        <v>647</v>
      </c>
      <c r="KQS165" s="248"/>
      <c r="KQT165" s="248"/>
      <c r="KQU165" s="248"/>
      <c r="KQV165" s="248"/>
      <c r="KQW165" s="248"/>
      <c r="KQX165" s="248"/>
      <c r="KQY165" s="427" t="s">
        <v>647</v>
      </c>
      <c r="KRA165" s="248"/>
      <c r="KRB165" s="248"/>
      <c r="KRC165" s="248"/>
      <c r="KRD165" s="248"/>
      <c r="KRE165" s="248"/>
      <c r="KRF165" s="248"/>
      <c r="KRG165" s="427" t="s">
        <v>647</v>
      </c>
      <c r="KRI165" s="248"/>
      <c r="KRJ165" s="248"/>
      <c r="KRK165" s="248"/>
      <c r="KRL165" s="248"/>
      <c r="KRM165" s="248"/>
      <c r="KRN165" s="248"/>
      <c r="KRO165" s="427" t="s">
        <v>647</v>
      </c>
      <c r="KRQ165" s="248"/>
      <c r="KRR165" s="248"/>
      <c r="KRS165" s="248"/>
      <c r="KRT165" s="248"/>
      <c r="KRU165" s="248"/>
      <c r="KRV165" s="248"/>
      <c r="KRW165" s="427" t="s">
        <v>647</v>
      </c>
      <c r="KRY165" s="248"/>
      <c r="KRZ165" s="248"/>
      <c r="KSA165" s="248"/>
      <c r="KSB165" s="248"/>
      <c r="KSC165" s="248"/>
      <c r="KSD165" s="248"/>
      <c r="KSE165" s="427" t="s">
        <v>647</v>
      </c>
      <c r="KSG165" s="248"/>
      <c r="KSH165" s="248"/>
      <c r="KSI165" s="248"/>
      <c r="KSJ165" s="248"/>
      <c r="KSK165" s="248"/>
      <c r="KSL165" s="248"/>
      <c r="KSM165" s="427" t="s">
        <v>647</v>
      </c>
      <c r="KSO165" s="248"/>
      <c r="KSP165" s="248"/>
      <c r="KSQ165" s="248"/>
      <c r="KSR165" s="248"/>
      <c r="KSS165" s="248"/>
      <c r="KST165" s="248"/>
      <c r="KSU165" s="427" t="s">
        <v>647</v>
      </c>
      <c r="KSW165" s="248"/>
      <c r="KSX165" s="248"/>
      <c r="KSY165" s="248"/>
      <c r="KSZ165" s="248"/>
      <c r="KTA165" s="248"/>
      <c r="KTB165" s="248"/>
      <c r="KTC165" s="427" t="s">
        <v>647</v>
      </c>
      <c r="KTE165" s="248"/>
      <c r="KTF165" s="248"/>
      <c r="KTG165" s="248"/>
      <c r="KTH165" s="248"/>
      <c r="KTI165" s="248"/>
      <c r="KTJ165" s="248"/>
      <c r="KTK165" s="427" t="s">
        <v>647</v>
      </c>
      <c r="KTM165" s="248"/>
      <c r="KTN165" s="248"/>
      <c r="KTO165" s="248"/>
      <c r="KTP165" s="248"/>
      <c r="KTQ165" s="248"/>
      <c r="KTR165" s="248"/>
      <c r="KTS165" s="427" t="s">
        <v>647</v>
      </c>
      <c r="KTU165" s="248"/>
      <c r="KTV165" s="248"/>
      <c r="KTW165" s="248"/>
      <c r="KTX165" s="248"/>
      <c r="KTY165" s="248"/>
      <c r="KTZ165" s="248"/>
      <c r="KUA165" s="427" t="s">
        <v>647</v>
      </c>
      <c r="KUC165" s="248"/>
      <c r="KUD165" s="248"/>
      <c r="KUE165" s="248"/>
      <c r="KUF165" s="248"/>
      <c r="KUG165" s="248"/>
      <c r="KUH165" s="248"/>
      <c r="KUI165" s="427" t="s">
        <v>647</v>
      </c>
      <c r="KUK165" s="248"/>
      <c r="KUL165" s="248"/>
      <c r="KUM165" s="248"/>
      <c r="KUN165" s="248"/>
      <c r="KUO165" s="248"/>
      <c r="KUP165" s="248"/>
      <c r="KUQ165" s="427" t="s">
        <v>647</v>
      </c>
      <c r="KUS165" s="248"/>
      <c r="KUT165" s="248"/>
      <c r="KUU165" s="248"/>
      <c r="KUV165" s="248"/>
      <c r="KUW165" s="248"/>
      <c r="KUX165" s="248"/>
      <c r="KUY165" s="427" t="s">
        <v>647</v>
      </c>
      <c r="KVA165" s="248"/>
      <c r="KVB165" s="248"/>
      <c r="KVC165" s="248"/>
      <c r="KVD165" s="248"/>
      <c r="KVE165" s="248"/>
      <c r="KVF165" s="248"/>
      <c r="KVG165" s="427" t="s">
        <v>647</v>
      </c>
      <c r="KVI165" s="248"/>
      <c r="KVJ165" s="248"/>
      <c r="KVK165" s="248"/>
      <c r="KVL165" s="248"/>
      <c r="KVM165" s="248"/>
      <c r="KVN165" s="248"/>
      <c r="KVO165" s="427" t="s">
        <v>647</v>
      </c>
      <c r="KVQ165" s="248"/>
      <c r="KVR165" s="248"/>
      <c r="KVS165" s="248"/>
      <c r="KVT165" s="248"/>
      <c r="KVU165" s="248"/>
      <c r="KVV165" s="248"/>
      <c r="KVW165" s="427" t="s">
        <v>647</v>
      </c>
      <c r="KVY165" s="248"/>
      <c r="KVZ165" s="248"/>
      <c r="KWA165" s="248"/>
      <c r="KWB165" s="248"/>
      <c r="KWC165" s="248"/>
      <c r="KWD165" s="248"/>
      <c r="KWE165" s="427" t="s">
        <v>647</v>
      </c>
      <c r="KWG165" s="248"/>
      <c r="KWH165" s="248"/>
      <c r="KWI165" s="248"/>
      <c r="KWJ165" s="248"/>
      <c r="KWK165" s="248"/>
      <c r="KWL165" s="248"/>
      <c r="KWM165" s="427" t="s">
        <v>647</v>
      </c>
      <c r="KWO165" s="248"/>
      <c r="KWP165" s="248"/>
      <c r="KWQ165" s="248"/>
      <c r="KWR165" s="248"/>
      <c r="KWS165" s="248"/>
      <c r="KWT165" s="248"/>
      <c r="KWU165" s="427" t="s">
        <v>647</v>
      </c>
      <c r="KWW165" s="248"/>
      <c r="KWX165" s="248"/>
      <c r="KWY165" s="248"/>
      <c r="KWZ165" s="248"/>
      <c r="KXA165" s="248"/>
      <c r="KXB165" s="248"/>
      <c r="KXC165" s="427" t="s">
        <v>647</v>
      </c>
      <c r="KXE165" s="248"/>
      <c r="KXF165" s="248"/>
      <c r="KXG165" s="248"/>
      <c r="KXH165" s="248"/>
      <c r="KXI165" s="248"/>
      <c r="KXJ165" s="248"/>
      <c r="KXK165" s="427" t="s">
        <v>647</v>
      </c>
      <c r="KXM165" s="248"/>
      <c r="KXN165" s="248"/>
      <c r="KXO165" s="248"/>
      <c r="KXP165" s="248"/>
      <c r="KXQ165" s="248"/>
      <c r="KXR165" s="248"/>
      <c r="KXS165" s="427" t="s">
        <v>647</v>
      </c>
      <c r="KXU165" s="248"/>
      <c r="KXV165" s="248"/>
      <c r="KXW165" s="248"/>
      <c r="KXX165" s="248"/>
      <c r="KXY165" s="248"/>
      <c r="KXZ165" s="248"/>
      <c r="KYA165" s="427" t="s">
        <v>647</v>
      </c>
      <c r="KYC165" s="248"/>
      <c r="KYD165" s="248"/>
      <c r="KYE165" s="248"/>
      <c r="KYF165" s="248"/>
      <c r="KYG165" s="248"/>
      <c r="KYH165" s="248"/>
      <c r="KYI165" s="427" t="s">
        <v>647</v>
      </c>
      <c r="KYK165" s="248"/>
      <c r="KYL165" s="248"/>
      <c r="KYM165" s="248"/>
      <c r="KYN165" s="248"/>
      <c r="KYO165" s="248"/>
      <c r="KYP165" s="248"/>
      <c r="KYQ165" s="427" t="s">
        <v>647</v>
      </c>
      <c r="KYS165" s="248"/>
      <c r="KYT165" s="248"/>
      <c r="KYU165" s="248"/>
      <c r="KYV165" s="248"/>
      <c r="KYW165" s="248"/>
      <c r="KYX165" s="248"/>
      <c r="KYY165" s="427" t="s">
        <v>647</v>
      </c>
      <c r="KZA165" s="248"/>
      <c r="KZB165" s="248"/>
      <c r="KZC165" s="248"/>
      <c r="KZD165" s="248"/>
      <c r="KZE165" s="248"/>
      <c r="KZF165" s="248"/>
      <c r="KZG165" s="427" t="s">
        <v>647</v>
      </c>
      <c r="KZI165" s="248"/>
      <c r="KZJ165" s="248"/>
      <c r="KZK165" s="248"/>
      <c r="KZL165" s="248"/>
      <c r="KZM165" s="248"/>
      <c r="KZN165" s="248"/>
      <c r="KZO165" s="427" t="s">
        <v>647</v>
      </c>
      <c r="KZQ165" s="248"/>
      <c r="KZR165" s="248"/>
      <c r="KZS165" s="248"/>
      <c r="KZT165" s="248"/>
      <c r="KZU165" s="248"/>
      <c r="KZV165" s="248"/>
      <c r="KZW165" s="427" t="s">
        <v>647</v>
      </c>
      <c r="KZY165" s="248"/>
      <c r="KZZ165" s="248"/>
      <c r="LAA165" s="248"/>
      <c r="LAB165" s="248"/>
      <c r="LAC165" s="248"/>
      <c r="LAD165" s="248"/>
      <c r="LAE165" s="427" t="s">
        <v>647</v>
      </c>
      <c r="LAG165" s="248"/>
      <c r="LAH165" s="248"/>
      <c r="LAI165" s="248"/>
      <c r="LAJ165" s="248"/>
      <c r="LAK165" s="248"/>
      <c r="LAL165" s="248"/>
      <c r="LAM165" s="427" t="s">
        <v>647</v>
      </c>
      <c r="LAO165" s="248"/>
      <c r="LAP165" s="248"/>
      <c r="LAQ165" s="248"/>
      <c r="LAR165" s="248"/>
      <c r="LAS165" s="248"/>
      <c r="LAT165" s="248"/>
      <c r="LAU165" s="427" t="s">
        <v>647</v>
      </c>
      <c r="LAW165" s="248"/>
      <c r="LAX165" s="248"/>
      <c r="LAY165" s="248"/>
      <c r="LAZ165" s="248"/>
      <c r="LBA165" s="248"/>
      <c r="LBB165" s="248"/>
      <c r="LBC165" s="427" t="s">
        <v>647</v>
      </c>
      <c r="LBE165" s="248"/>
      <c r="LBF165" s="248"/>
      <c r="LBG165" s="248"/>
      <c r="LBH165" s="248"/>
      <c r="LBI165" s="248"/>
      <c r="LBJ165" s="248"/>
      <c r="LBK165" s="427" t="s">
        <v>647</v>
      </c>
      <c r="LBM165" s="248"/>
      <c r="LBN165" s="248"/>
      <c r="LBO165" s="248"/>
      <c r="LBP165" s="248"/>
      <c r="LBQ165" s="248"/>
      <c r="LBR165" s="248"/>
      <c r="LBS165" s="427" t="s">
        <v>647</v>
      </c>
      <c r="LBU165" s="248"/>
      <c r="LBV165" s="248"/>
      <c r="LBW165" s="248"/>
      <c r="LBX165" s="248"/>
      <c r="LBY165" s="248"/>
      <c r="LBZ165" s="248"/>
      <c r="LCA165" s="427" t="s">
        <v>647</v>
      </c>
      <c r="LCC165" s="248"/>
      <c r="LCD165" s="248"/>
      <c r="LCE165" s="248"/>
      <c r="LCF165" s="248"/>
      <c r="LCG165" s="248"/>
      <c r="LCH165" s="248"/>
      <c r="LCI165" s="427" t="s">
        <v>647</v>
      </c>
      <c r="LCK165" s="248"/>
      <c r="LCL165" s="248"/>
      <c r="LCM165" s="248"/>
      <c r="LCN165" s="248"/>
      <c r="LCO165" s="248"/>
      <c r="LCP165" s="248"/>
      <c r="LCQ165" s="427" t="s">
        <v>647</v>
      </c>
      <c r="LCS165" s="248"/>
      <c r="LCT165" s="248"/>
      <c r="LCU165" s="248"/>
      <c r="LCV165" s="248"/>
      <c r="LCW165" s="248"/>
      <c r="LCX165" s="248"/>
      <c r="LCY165" s="427" t="s">
        <v>647</v>
      </c>
      <c r="LDA165" s="248"/>
      <c r="LDB165" s="248"/>
      <c r="LDC165" s="248"/>
      <c r="LDD165" s="248"/>
      <c r="LDE165" s="248"/>
      <c r="LDF165" s="248"/>
      <c r="LDG165" s="427" t="s">
        <v>647</v>
      </c>
      <c r="LDI165" s="248"/>
      <c r="LDJ165" s="248"/>
      <c r="LDK165" s="248"/>
      <c r="LDL165" s="248"/>
      <c r="LDM165" s="248"/>
      <c r="LDN165" s="248"/>
      <c r="LDO165" s="427" t="s">
        <v>647</v>
      </c>
      <c r="LDQ165" s="248"/>
      <c r="LDR165" s="248"/>
      <c r="LDS165" s="248"/>
      <c r="LDT165" s="248"/>
      <c r="LDU165" s="248"/>
      <c r="LDV165" s="248"/>
      <c r="LDW165" s="427" t="s">
        <v>647</v>
      </c>
      <c r="LDY165" s="248"/>
      <c r="LDZ165" s="248"/>
      <c r="LEA165" s="248"/>
      <c r="LEB165" s="248"/>
      <c r="LEC165" s="248"/>
      <c r="LED165" s="248"/>
      <c r="LEE165" s="427" t="s">
        <v>647</v>
      </c>
      <c r="LEG165" s="248"/>
      <c r="LEH165" s="248"/>
      <c r="LEI165" s="248"/>
      <c r="LEJ165" s="248"/>
      <c r="LEK165" s="248"/>
      <c r="LEL165" s="248"/>
      <c r="LEM165" s="427" t="s">
        <v>647</v>
      </c>
      <c r="LEO165" s="248"/>
      <c r="LEP165" s="248"/>
      <c r="LEQ165" s="248"/>
      <c r="LER165" s="248"/>
      <c r="LES165" s="248"/>
      <c r="LET165" s="248"/>
      <c r="LEU165" s="427" t="s">
        <v>647</v>
      </c>
      <c r="LEW165" s="248"/>
      <c r="LEX165" s="248"/>
      <c r="LEY165" s="248"/>
      <c r="LEZ165" s="248"/>
      <c r="LFA165" s="248"/>
      <c r="LFB165" s="248"/>
      <c r="LFC165" s="427" t="s">
        <v>647</v>
      </c>
      <c r="LFE165" s="248"/>
      <c r="LFF165" s="248"/>
      <c r="LFG165" s="248"/>
      <c r="LFH165" s="248"/>
      <c r="LFI165" s="248"/>
      <c r="LFJ165" s="248"/>
      <c r="LFK165" s="427" t="s">
        <v>647</v>
      </c>
      <c r="LFM165" s="248"/>
      <c r="LFN165" s="248"/>
      <c r="LFO165" s="248"/>
      <c r="LFP165" s="248"/>
      <c r="LFQ165" s="248"/>
      <c r="LFR165" s="248"/>
      <c r="LFS165" s="427" t="s">
        <v>647</v>
      </c>
      <c r="LFU165" s="248"/>
      <c r="LFV165" s="248"/>
      <c r="LFW165" s="248"/>
      <c r="LFX165" s="248"/>
      <c r="LFY165" s="248"/>
      <c r="LFZ165" s="248"/>
      <c r="LGA165" s="427" t="s">
        <v>647</v>
      </c>
      <c r="LGC165" s="248"/>
      <c r="LGD165" s="248"/>
      <c r="LGE165" s="248"/>
      <c r="LGF165" s="248"/>
      <c r="LGG165" s="248"/>
      <c r="LGH165" s="248"/>
      <c r="LGI165" s="427" t="s">
        <v>647</v>
      </c>
      <c r="LGK165" s="248"/>
      <c r="LGL165" s="248"/>
      <c r="LGM165" s="248"/>
      <c r="LGN165" s="248"/>
      <c r="LGO165" s="248"/>
      <c r="LGP165" s="248"/>
      <c r="LGQ165" s="427" t="s">
        <v>647</v>
      </c>
      <c r="LGS165" s="248"/>
      <c r="LGT165" s="248"/>
      <c r="LGU165" s="248"/>
      <c r="LGV165" s="248"/>
      <c r="LGW165" s="248"/>
      <c r="LGX165" s="248"/>
      <c r="LGY165" s="427" t="s">
        <v>647</v>
      </c>
      <c r="LHA165" s="248"/>
      <c r="LHB165" s="248"/>
      <c r="LHC165" s="248"/>
      <c r="LHD165" s="248"/>
      <c r="LHE165" s="248"/>
      <c r="LHF165" s="248"/>
      <c r="LHG165" s="427" t="s">
        <v>647</v>
      </c>
      <c r="LHI165" s="248"/>
      <c r="LHJ165" s="248"/>
      <c r="LHK165" s="248"/>
      <c r="LHL165" s="248"/>
      <c r="LHM165" s="248"/>
      <c r="LHN165" s="248"/>
      <c r="LHO165" s="427" t="s">
        <v>647</v>
      </c>
      <c r="LHQ165" s="248"/>
      <c r="LHR165" s="248"/>
      <c r="LHS165" s="248"/>
      <c r="LHT165" s="248"/>
      <c r="LHU165" s="248"/>
      <c r="LHV165" s="248"/>
      <c r="LHW165" s="427" t="s">
        <v>647</v>
      </c>
      <c r="LHY165" s="248"/>
      <c r="LHZ165" s="248"/>
      <c r="LIA165" s="248"/>
      <c r="LIB165" s="248"/>
      <c r="LIC165" s="248"/>
      <c r="LID165" s="248"/>
      <c r="LIE165" s="427" t="s">
        <v>647</v>
      </c>
      <c r="LIG165" s="248"/>
      <c r="LIH165" s="248"/>
      <c r="LII165" s="248"/>
      <c r="LIJ165" s="248"/>
      <c r="LIK165" s="248"/>
      <c r="LIL165" s="248"/>
      <c r="LIM165" s="427" t="s">
        <v>647</v>
      </c>
      <c r="LIO165" s="248"/>
      <c r="LIP165" s="248"/>
      <c r="LIQ165" s="248"/>
      <c r="LIR165" s="248"/>
      <c r="LIS165" s="248"/>
      <c r="LIT165" s="248"/>
      <c r="LIU165" s="427" t="s">
        <v>647</v>
      </c>
      <c r="LIW165" s="248"/>
      <c r="LIX165" s="248"/>
      <c r="LIY165" s="248"/>
      <c r="LIZ165" s="248"/>
      <c r="LJA165" s="248"/>
      <c r="LJB165" s="248"/>
      <c r="LJC165" s="427" t="s">
        <v>647</v>
      </c>
      <c r="LJE165" s="248"/>
      <c r="LJF165" s="248"/>
      <c r="LJG165" s="248"/>
      <c r="LJH165" s="248"/>
      <c r="LJI165" s="248"/>
      <c r="LJJ165" s="248"/>
      <c r="LJK165" s="427" t="s">
        <v>647</v>
      </c>
      <c r="LJM165" s="248"/>
      <c r="LJN165" s="248"/>
      <c r="LJO165" s="248"/>
      <c r="LJP165" s="248"/>
      <c r="LJQ165" s="248"/>
      <c r="LJR165" s="248"/>
      <c r="LJS165" s="427" t="s">
        <v>647</v>
      </c>
      <c r="LJU165" s="248"/>
      <c r="LJV165" s="248"/>
      <c r="LJW165" s="248"/>
      <c r="LJX165" s="248"/>
      <c r="LJY165" s="248"/>
      <c r="LJZ165" s="248"/>
      <c r="LKA165" s="427" t="s">
        <v>647</v>
      </c>
      <c r="LKC165" s="248"/>
      <c r="LKD165" s="248"/>
      <c r="LKE165" s="248"/>
      <c r="LKF165" s="248"/>
      <c r="LKG165" s="248"/>
      <c r="LKH165" s="248"/>
      <c r="LKI165" s="427" t="s">
        <v>647</v>
      </c>
      <c r="LKK165" s="248"/>
      <c r="LKL165" s="248"/>
      <c r="LKM165" s="248"/>
      <c r="LKN165" s="248"/>
      <c r="LKO165" s="248"/>
      <c r="LKP165" s="248"/>
      <c r="LKQ165" s="427" t="s">
        <v>647</v>
      </c>
      <c r="LKS165" s="248"/>
      <c r="LKT165" s="248"/>
      <c r="LKU165" s="248"/>
      <c r="LKV165" s="248"/>
      <c r="LKW165" s="248"/>
      <c r="LKX165" s="248"/>
      <c r="LKY165" s="427" t="s">
        <v>647</v>
      </c>
      <c r="LLA165" s="248"/>
      <c r="LLB165" s="248"/>
      <c r="LLC165" s="248"/>
      <c r="LLD165" s="248"/>
      <c r="LLE165" s="248"/>
      <c r="LLF165" s="248"/>
      <c r="LLG165" s="427" t="s">
        <v>647</v>
      </c>
      <c r="LLI165" s="248"/>
      <c r="LLJ165" s="248"/>
      <c r="LLK165" s="248"/>
      <c r="LLL165" s="248"/>
      <c r="LLM165" s="248"/>
      <c r="LLN165" s="248"/>
      <c r="LLO165" s="427" t="s">
        <v>647</v>
      </c>
      <c r="LLQ165" s="248"/>
      <c r="LLR165" s="248"/>
      <c r="LLS165" s="248"/>
      <c r="LLT165" s="248"/>
      <c r="LLU165" s="248"/>
      <c r="LLV165" s="248"/>
      <c r="LLW165" s="427" t="s">
        <v>647</v>
      </c>
      <c r="LLY165" s="248"/>
      <c r="LLZ165" s="248"/>
      <c r="LMA165" s="248"/>
      <c r="LMB165" s="248"/>
      <c r="LMC165" s="248"/>
      <c r="LMD165" s="248"/>
      <c r="LME165" s="427" t="s">
        <v>647</v>
      </c>
      <c r="LMG165" s="248"/>
      <c r="LMH165" s="248"/>
      <c r="LMI165" s="248"/>
      <c r="LMJ165" s="248"/>
      <c r="LMK165" s="248"/>
      <c r="LML165" s="248"/>
      <c r="LMM165" s="427" t="s">
        <v>647</v>
      </c>
      <c r="LMO165" s="248"/>
      <c r="LMP165" s="248"/>
      <c r="LMQ165" s="248"/>
      <c r="LMR165" s="248"/>
      <c r="LMS165" s="248"/>
      <c r="LMT165" s="248"/>
      <c r="LMU165" s="427" t="s">
        <v>647</v>
      </c>
      <c r="LMW165" s="248"/>
      <c r="LMX165" s="248"/>
      <c r="LMY165" s="248"/>
      <c r="LMZ165" s="248"/>
      <c r="LNA165" s="248"/>
      <c r="LNB165" s="248"/>
      <c r="LNC165" s="427" t="s">
        <v>647</v>
      </c>
      <c r="LNE165" s="248"/>
      <c r="LNF165" s="248"/>
      <c r="LNG165" s="248"/>
      <c r="LNH165" s="248"/>
      <c r="LNI165" s="248"/>
      <c r="LNJ165" s="248"/>
      <c r="LNK165" s="427" t="s">
        <v>647</v>
      </c>
      <c r="LNM165" s="248"/>
      <c r="LNN165" s="248"/>
      <c r="LNO165" s="248"/>
      <c r="LNP165" s="248"/>
      <c r="LNQ165" s="248"/>
      <c r="LNR165" s="248"/>
      <c r="LNS165" s="427" t="s">
        <v>647</v>
      </c>
      <c r="LNU165" s="248"/>
      <c r="LNV165" s="248"/>
      <c r="LNW165" s="248"/>
      <c r="LNX165" s="248"/>
      <c r="LNY165" s="248"/>
      <c r="LNZ165" s="248"/>
      <c r="LOA165" s="427" t="s">
        <v>647</v>
      </c>
      <c r="LOC165" s="248"/>
      <c r="LOD165" s="248"/>
      <c r="LOE165" s="248"/>
      <c r="LOF165" s="248"/>
      <c r="LOG165" s="248"/>
      <c r="LOH165" s="248"/>
      <c r="LOI165" s="427" t="s">
        <v>647</v>
      </c>
      <c r="LOK165" s="248"/>
      <c r="LOL165" s="248"/>
      <c r="LOM165" s="248"/>
      <c r="LON165" s="248"/>
      <c r="LOO165" s="248"/>
      <c r="LOP165" s="248"/>
      <c r="LOQ165" s="427" t="s">
        <v>647</v>
      </c>
      <c r="LOS165" s="248"/>
      <c r="LOT165" s="248"/>
      <c r="LOU165" s="248"/>
      <c r="LOV165" s="248"/>
      <c r="LOW165" s="248"/>
      <c r="LOX165" s="248"/>
      <c r="LOY165" s="427" t="s">
        <v>647</v>
      </c>
      <c r="LPA165" s="248"/>
      <c r="LPB165" s="248"/>
      <c r="LPC165" s="248"/>
      <c r="LPD165" s="248"/>
      <c r="LPE165" s="248"/>
      <c r="LPF165" s="248"/>
      <c r="LPG165" s="427" t="s">
        <v>647</v>
      </c>
      <c r="LPI165" s="248"/>
      <c r="LPJ165" s="248"/>
      <c r="LPK165" s="248"/>
      <c r="LPL165" s="248"/>
      <c r="LPM165" s="248"/>
      <c r="LPN165" s="248"/>
      <c r="LPO165" s="427" t="s">
        <v>647</v>
      </c>
      <c r="LPQ165" s="248"/>
      <c r="LPR165" s="248"/>
      <c r="LPS165" s="248"/>
      <c r="LPT165" s="248"/>
      <c r="LPU165" s="248"/>
      <c r="LPV165" s="248"/>
      <c r="LPW165" s="427" t="s">
        <v>647</v>
      </c>
      <c r="LPY165" s="248"/>
      <c r="LPZ165" s="248"/>
      <c r="LQA165" s="248"/>
      <c r="LQB165" s="248"/>
      <c r="LQC165" s="248"/>
      <c r="LQD165" s="248"/>
      <c r="LQE165" s="427" t="s">
        <v>647</v>
      </c>
      <c r="LQG165" s="248"/>
      <c r="LQH165" s="248"/>
      <c r="LQI165" s="248"/>
      <c r="LQJ165" s="248"/>
      <c r="LQK165" s="248"/>
      <c r="LQL165" s="248"/>
      <c r="LQM165" s="427" t="s">
        <v>647</v>
      </c>
      <c r="LQO165" s="248"/>
      <c r="LQP165" s="248"/>
      <c r="LQQ165" s="248"/>
      <c r="LQR165" s="248"/>
      <c r="LQS165" s="248"/>
      <c r="LQT165" s="248"/>
      <c r="LQU165" s="427" t="s">
        <v>647</v>
      </c>
      <c r="LQW165" s="248"/>
      <c r="LQX165" s="248"/>
      <c r="LQY165" s="248"/>
      <c r="LQZ165" s="248"/>
      <c r="LRA165" s="248"/>
      <c r="LRB165" s="248"/>
      <c r="LRC165" s="427" t="s">
        <v>647</v>
      </c>
      <c r="LRE165" s="248"/>
      <c r="LRF165" s="248"/>
      <c r="LRG165" s="248"/>
      <c r="LRH165" s="248"/>
      <c r="LRI165" s="248"/>
      <c r="LRJ165" s="248"/>
      <c r="LRK165" s="427" t="s">
        <v>647</v>
      </c>
      <c r="LRM165" s="248"/>
      <c r="LRN165" s="248"/>
      <c r="LRO165" s="248"/>
      <c r="LRP165" s="248"/>
      <c r="LRQ165" s="248"/>
      <c r="LRR165" s="248"/>
      <c r="LRS165" s="427" t="s">
        <v>647</v>
      </c>
      <c r="LRU165" s="248"/>
      <c r="LRV165" s="248"/>
      <c r="LRW165" s="248"/>
      <c r="LRX165" s="248"/>
      <c r="LRY165" s="248"/>
      <c r="LRZ165" s="248"/>
      <c r="LSA165" s="427" t="s">
        <v>647</v>
      </c>
      <c r="LSC165" s="248"/>
      <c r="LSD165" s="248"/>
      <c r="LSE165" s="248"/>
      <c r="LSF165" s="248"/>
      <c r="LSG165" s="248"/>
      <c r="LSH165" s="248"/>
      <c r="LSI165" s="427" t="s">
        <v>647</v>
      </c>
      <c r="LSK165" s="248"/>
      <c r="LSL165" s="248"/>
      <c r="LSM165" s="248"/>
      <c r="LSN165" s="248"/>
      <c r="LSO165" s="248"/>
      <c r="LSP165" s="248"/>
      <c r="LSQ165" s="427" t="s">
        <v>647</v>
      </c>
      <c r="LSS165" s="248"/>
      <c r="LST165" s="248"/>
      <c r="LSU165" s="248"/>
      <c r="LSV165" s="248"/>
      <c r="LSW165" s="248"/>
      <c r="LSX165" s="248"/>
      <c r="LSY165" s="427" t="s">
        <v>647</v>
      </c>
      <c r="LTA165" s="248"/>
      <c r="LTB165" s="248"/>
      <c r="LTC165" s="248"/>
      <c r="LTD165" s="248"/>
      <c r="LTE165" s="248"/>
      <c r="LTF165" s="248"/>
      <c r="LTG165" s="427" t="s">
        <v>647</v>
      </c>
      <c r="LTI165" s="248"/>
      <c r="LTJ165" s="248"/>
      <c r="LTK165" s="248"/>
      <c r="LTL165" s="248"/>
      <c r="LTM165" s="248"/>
      <c r="LTN165" s="248"/>
      <c r="LTO165" s="427" t="s">
        <v>647</v>
      </c>
      <c r="LTQ165" s="248"/>
      <c r="LTR165" s="248"/>
      <c r="LTS165" s="248"/>
      <c r="LTT165" s="248"/>
      <c r="LTU165" s="248"/>
      <c r="LTV165" s="248"/>
      <c r="LTW165" s="427" t="s">
        <v>647</v>
      </c>
      <c r="LTY165" s="248"/>
      <c r="LTZ165" s="248"/>
      <c r="LUA165" s="248"/>
      <c r="LUB165" s="248"/>
      <c r="LUC165" s="248"/>
      <c r="LUD165" s="248"/>
      <c r="LUE165" s="427" t="s">
        <v>647</v>
      </c>
      <c r="LUG165" s="248"/>
      <c r="LUH165" s="248"/>
      <c r="LUI165" s="248"/>
      <c r="LUJ165" s="248"/>
      <c r="LUK165" s="248"/>
      <c r="LUL165" s="248"/>
      <c r="LUM165" s="427" t="s">
        <v>647</v>
      </c>
      <c r="LUO165" s="248"/>
      <c r="LUP165" s="248"/>
      <c r="LUQ165" s="248"/>
      <c r="LUR165" s="248"/>
      <c r="LUS165" s="248"/>
      <c r="LUT165" s="248"/>
      <c r="LUU165" s="427" t="s">
        <v>647</v>
      </c>
      <c r="LUW165" s="248"/>
      <c r="LUX165" s="248"/>
      <c r="LUY165" s="248"/>
      <c r="LUZ165" s="248"/>
      <c r="LVA165" s="248"/>
      <c r="LVB165" s="248"/>
      <c r="LVC165" s="427" t="s">
        <v>647</v>
      </c>
      <c r="LVE165" s="248"/>
      <c r="LVF165" s="248"/>
      <c r="LVG165" s="248"/>
      <c r="LVH165" s="248"/>
      <c r="LVI165" s="248"/>
      <c r="LVJ165" s="248"/>
      <c r="LVK165" s="427" t="s">
        <v>647</v>
      </c>
      <c r="LVM165" s="248"/>
      <c r="LVN165" s="248"/>
      <c r="LVO165" s="248"/>
      <c r="LVP165" s="248"/>
      <c r="LVQ165" s="248"/>
      <c r="LVR165" s="248"/>
      <c r="LVS165" s="427" t="s">
        <v>647</v>
      </c>
      <c r="LVU165" s="248"/>
      <c r="LVV165" s="248"/>
      <c r="LVW165" s="248"/>
      <c r="LVX165" s="248"/>
      <c r="LVY165" s="248"/>
      <c r="LVZ165" s="248"/>
      <c r="LWA165" s="427" t="s">
        <v>647</v>
      </c>
      <c r="LWC165" s="248"/>
      <c r="LWD165" s="248"/>
      <c r="LWE165" s="248"/>
      <c r="LWF165" s="248"/>
      <c r="LWG165" s="248"/>
      <c r="LWH165" s="248"/>
      <c r="LWI165" s="427" t="s">
        <v>647</v>
      </c>
      <c r="LWK165" s="248"/>
      <c r="LWL165" s="248"/>
      <c r="LWM165" s="248"/>
      <c r="LWN165" s="248"/>
      <c r="LWO165" s="248"/>
      <c r="LWP165" s="248"/>
      <c r="LWQ165" s="427" t="s">
        <v>647</v>
      </c>
      <c r="LWS165" s="248"/>
      <c r="LWT165" s="248"/>
      <c r="LWU165" s="248"/>
      <c r="LWV165" s="248"/>
      <c r="LWW165" s="248"/>
      <c r="LWX165" s="248"/>
      <c r="LWY165" s="427" t="s">
        <v>647</v>
      </c>
      <c r="LXA165" s="248"/>
      <c r="LXB165" s="248"/>
      <c r="LXC165" s="248"/>
      <c r="LXD165" s="248"/>
      <c r="LXE165" s="248"/>
      <c r="LXF165" s="248"/>
      <c r="LXG165" s="427" t="s">
        <v>647</v>
      </c>
      <c r="LXI165" s="248"/>
      <c r="LXJ165" s="248"/>
      <c r="LXK165" s="248"/>
      <c r="LXL165" s="248"/>
      <c r="LXM165" s="248"/>
      <c r="LXN165" s="248"/>
      <c r="LXO165" s="427" t="s">
        <v>647</v>
      </c>
      <c r="LXQ165" s="248"/>
      <c r="LXR165" s="248"/>
      <c r="LXS165" s="248"/>
      <c r="LXT165" s="248"/>
      <c r="LXU165" s="248"/>
      <c r="LXV165" s="248"/>
      <c r="LXW165" s="427" t="s">
        <v>647</v>
      </c>
      <c r="LXY165" s="248"/>
      <c r="LXZ165" s="248"/>
      <c r="LYA165" s="248"/>
      <c r="LYB165" s="248"/>
      <c r="LYC165" s="248"/>
      <c r="LYD165" s="248"/>
      <c r="LYE165" s="427" t="s">
        <v>647</v>
      </c>
      <c r="LYG165" s="248"/>
      <c r="LYH165" s="248"/>
      <c r="LYI165" s="248"/>
      <c r="LYJ165" s="248"/>
      <c r="LYK165" s="248"/>
      <c r="LYL165" s="248"/>
      <c r="LYM165" s="427" t="s">
        <v>647</v>
      </c>
      <c r="LYO165" s="248"/>
      <c r="LYP165" s="248"/>
      <c r="LYQ165" s="248"/>
      <c r="LYR165" s="248"/>
      <c r="LYS165" s="248"/>
      <c r="LYT165" s="248"/>
      <c r="LYU165" s="427" t="s">
        <v>647</v>
      </c>
      <c r="LYW165" s="248"/>
      <c r="LYX165" s="248"/>
      <c r="LYY165" s="248"/>
      <c r="LYZ165" s="248"/>
      <c r="LZA165" s="248"/>
      <c r="LZB165" s="248"/>
      <c r="LZC165" s="427" t="s">
        <v>647</v>
      </c>
      <c r="LZE165" s="248"/>
      <c r="LZF165" s="248"/>
      <c r="LZG165" s="248"/>
      <c r="LZH165" s="248"/>
      <c r="LZI165" s="248"/>
      <c r="LZJ165" s="248"/>
      <c r="LZK165" s="427" t="s">
        <v>647</v>
      </c>
      <c r="LZM165" s="248"/>
      <c r="LZN165" s="248"/>
      <c r="LZO165" s="248"/>
      <c r="LZP165" s="248"/>
      <c r="LZQ165" s="248"/>
      <c r="LZR165" s="248"/>
      <c r="LZS165" s="427" t="s">
        <v>647</v>
      </c>
      <c r="LZU165" s="248"/>
      <c r="LZV165" s="248"/>
      <c r="LZW165" s="248"/>
      <c r="LZX165" s="248"/>
      <c r="LZY165" s="248"/>
      <c r="LZZ165" s="248"/>
      <c r="MAA165" s="427" t="s">
        <v>647</v>
      </c>
      <c r="MAC165" s="248"/>
      <c r="MAD165" s="248"/>
      <c r="MAE165" s="248"/>
      <c r="MAF165" s="248"/>
      <c r="MAG165" s="248"/>
      <c r="MAH165" s="248"/>
      <c r="MAI165" s="427" t="s">
        <v>647</v>
      </c>
      <c r="MAK165" s="248"/>
      <c r="MAL165" s="248"/>
      <c r="MAM165" s="248"/>
      <c r="MAN165" s="248"/>
      <c r="MAO165" s="248"/>
      <c r="MAP165" s="248"/>
      <c r="MAQ165" s="427" t="s">
        <v>647</v>
      </c>
      <c r="MAS165" s="248"/>
      <c r="MAT165" s="248"/>
      <c r="MAU165" s="248"/>
      <c r="MAV165" s="248"/>
      <c r="MAW165" s="248"/>
      <c r="MAX165" s="248"/>
      <c r="MAY165" s="427" t="s">
        <v>647</v>
      </c>
      <c r="MBA165" s="248"/>
      <c r="MBB165" s="248"/>
      <c r="MBC165" s="248"/>
      <c r="MBD165" s="248"/>
      <c r="MBE165" s="248"/>
      <c r="MBF165" s="248"/>
      <c r="MBG165" s="427" t="s">
        <v>647</v>
      </c>
      <c r="MBI165" s="248"/>
      <c r="MBJ165" s="248"/>
      <c r="MBK165" s="248"/>
      <c r="MBL165" s="248"/>
      <c r="MBM165" s="248"/>
      <c r="MBN165" s="248"/>
      <c r="MBO165" s="427" t="s">
        <v>647</v>
      </c>
      <c r="MBQ165" s="248"/>
      <c r="MBR165" s="248"/>
      <c r="MBS165" s="248"/>
      <c r="MBT165" s="248"/>
      <c r="MBU165" s="248"/>
      <c r="MBV165" s="248"/>
      <c r="MBW165" s="427" t="s">
        <v>647</v>
      </c>
      <c r="MBY165" s="248"/>
      <c r="MBZ165" s="248"/>
      <c r="MCA165" s="248"/>
      <c r="MCB165" s="248"/>
      <c r="MCC165" s="248"/>
      <c r="MCD165" s="248"/>
      <c r="MCE165" s="427" t="s">
        <v>647</v>
      </c>
      <c r="MCG165" s="248"/>
      <c r="MCH165" s="248"/>
      <c r="MCI165" s="248"/>
      <c r="MCJ165" s="248"/>
      <c r="MCK165" s="248"/>
      <c r="MCL165" s="248"/>
      <c r="MCM165" s="427" t="s">
        <v>647</v>
      </c>
      <c r="MCO165" s="248"/>
      <c r="MCP165" s="248"/>
      <c r="MCQ165" s="248"/>
      <c r="MCR165" s="248"/>
      <c r="MCS165" s="248"/>
      <c r="MCT165" s="248"/>
      <c r="MCU165" s="427" t="s">
        <v>647</v>
      </c>
      <c r="MCW165" s="248"/>
      <c r="MCX165" s="248"/>
      <c r="MCY165" s="248"/>
      <c r="MCZ165" s="248"/>
      <c r="MDA165" s="248"/>
      <c r="MDB165" s="248"/>
      <c r="MDC165" s="427" t="s">
        <v>647</v>
      </c>
      <c r="MDE165" s="248"/>
      <c r="MDF165" s="248"/>
      <c r="MDG165" s="248"/>
      <c r="MDH165" s="248"/>
      <c r="MDI165" s="248"/>
      <c r="MDJ165" s="248"/>
      <c r="MDK165" s="427" t="s">
        <v>647</v>
      </c>
      <c r="MDM165" s="248"/>
      <c r="MDN165" s="248"/>
      <c r="MDO165" s="248"/>
      <c r="MDP165" s="248"/>
      <c r="MDQ165" s="248"/>
      <c r="MDR165" s="248"/>
      <c r="MDS165" s="427" t="s">
        <v>647</v>
      </c>
      <c r="MDU165" s="248"/>
      <c r="MDV165" s="248"/>
      <c r="MDW165" s="248"/>
      <c r="MDX165" s="248"/>
      <c r="MDY165" s="248"/>
      <c r="MDZ165" s="248"/>
      <c r="MEA165" s="427" t="s">
        <v>647</v>
      </c>
      <c r="MEC165" s="248"/>
      <c r="MED165" s="248"/>
      <c r="MEE165" s="248"/>
      <c r="MEF165" s="248"/>
      <c r="MEG165" s="248"/>
      <c r="MEH165" s="248"/>
      <c r="MEI165" s="427" t="s">
        <v>647</v>
      </c>
      <c r="MEK165" s="248"/>
      <c r="MEL165" s="248"/>
      <c r="MEM165" s="248"/>
      <c r="MEN165" s="248"/>
      <c r="MEO165" s="248"/>
      <c r="MEP165" s="248"/>
      <c r="MEQ165" s="427" t="s">
        <v>647</v>
      </c>
      <c r="MES165" s="248"/>
      <c r="MET165" s="248"/>
      <c r="MEU165" s="248"/>
      <c r="MEV165" s="248"/>
      <c r="MEW165" s="248"/>
      <c r="MEX165" s="248"/>
      <c r="MEY165" s="427" t="s">
        <v>647</v>
      </c>
      <c r="MFA165" s="248"/>
      <c r="MFB165" s="248"/>
      <c r="MFC165" s="248"/>
      <c r="MFD165" s="248"/>
      <c r="MFE165" s="248"/>
      <c r="MFF165" s="248"/>
      <c r="MFG165" s="427" t="s">
        <v>647</v>
      </c>
      <c r="MFI165" s="248"/>
      <c r="MFJ165" s="248"/>
      <c r="MFK165" s="248"/>
      <c r="MFL165" s="248"/>
      <c r="MFM165" s="248"/>
      <c r="MFN165" s="248"/>
      <c r="MFO165" s="427" t="s">
        <v>647</v>
      </c>
      <c r="MFQ165" s="248"/>
      <c r="MFR165" s="248"/>
      <c r="MFS165" s="248"/>
      <c r="MFT165" s="248"/>
      <c r="MFU165" s="248"/>
      <c r="MFV165" s="248"/>
      <c r="MFW165" s="427" t="s">
        <v>647</v>
      </c>
      <c r="MFY165" s="248"/>
      <c r="MFZ165" s="248"/>
      <c r="MGA165" s="248"/>
      <c r="MGB165" s="248"/>
      <c r="MGC165" s="248"/>
      <c r="MGD165" s="248"/>
      <c r="MGE165" s="427" t="s">
        <v>647</v>
      </c>
      <c r="MGG165" s="248"/>
      <c r="MGH165" s="248"/>
      <c r="MGI165" s="248"/>
      <c r="MGJ165" s="248"/>
      <c r="MGK165" s="248"/>
      <c r="MGL165" s="248"/>
      <c r="MGM165" s="427" t="s">
        <v>647</v>
      </c>
      <c r="MGO165" s="248"/>
      <c r="MGP165" s="248"/>
      <c r="MGQ165" s="248"/>
      <c r="MGR165" s="248"/>
      <c r="MGS165" s="248"/>
      <c r="MGT165" s="248"/>
      <c r="MGU165" s="427" t="s">
        <v>647</v>
      </c>
      <c r="MGW165" s="248"/>
      <c r="MGX165" s="248"/>
      <c r="MGY165" s="248"/>
      <c r="MGZ165" s="248"/>
      <c r="MHA165" s="248"/>
      <c r="MHB165" s="248"/>
      <c r="MHC165" s="427" t="s">
        <v>647</v>
      </c>
      <c r="MHE165" s="248"/>
      <c r="MHF165" s="248"/>
      <c r="MHG165" s="248"/>
      <c r="MHH165" s="248"/>
      <c r="MHI165" s="248"/>
      <c r="MHJ165" s="248"/>
      <c r="MHK165" s="427" t="s">
        <v>647</v>
      </c>
      <c r="MHM165" s="248"/>
      <c r="MHN165" s="248"/>
      <c r="MHO165" s="248"/>
      <c r="MHP165" s="248"/>
      <c r="MHQ165" s="248"/>
      <c r="MHR165" s="248"/>
      <c r="MHS165" s="427" t="s">
        <v>647</v>
      </c>
      <c r="MHU165" s="248"/>
      <c r="MHV165" s="248"/>
      <c r="MHW165" s="248"/>
      <c r="MHX165" s="248"/>
      <c r="MHY165" s="248"/>
      <c r="MHZ165" s="248"/>
      <c r="MIA165" s="427" t="s">
        <v>647</v>
      </c>
      <c r="MIC165" s="248"/>
      <c r="MID165" s="248"/>
      <c r="MIE165" s="248"/>
      <c r="MIF165" s="248"/>
      <c r="MIG165" s="248"/>
      <c r="MIH165" s="248"/>
      <c r="MII165" s="427" t="s">
        <v>647</v>
      </c>
      <c r="MIK165" s="248"/>
      <c r="MIL165" s="248"/>
      <c r="MIM165" s="248"/>
      <c r="MIN165" s="248"/>
      <c r="MIO165" s="248"/>
      <c r="MIP165" s="248"/>
      <c r="MIQ165" s="427" t="s">
        <v>647</v>
      </c>
      <c r="MIS165" s="248"/>
      <c r="MIT165" s="248"/>
      <c r="MIU165" s="248"/>
      <c r="MIV165" s="248"/>
      <c r="MIW165" s="248"/>
      <c r="MIX165" s="248"/>
      <c r="MIY165" s="427" t="s">
        <v>647</v>
      </c>
      <c r="MJA165" s="248"/>
      <c r="MJB165" s="248"/>
      <c r="MJC165" s="248"/>
      <c r="MJD165" s="248"/>
      <c r="MJE165" s="248"/>
      <c r="MJF165" s="248"/>
      <c r="MJG165" s="427" t="s">
        <v>647</v>
      </c>
      <c r="MJI165" s="248"/>
      <c r="MJJ165" s="248"/>
      <c r="MJK165" s="248"/>
      <c r="MJL165" s="248"/>
      <c r="MJM165" s="248"/>
      <c r="MJN165" s="248"/>
      <c r="MJO165" s="427" t="s">
        <v>647</v>
      </c>
      <c r="MJQ165" s="248"/>
      <c r="MJR165" s="248"/>
      <c r="MJS165" s="248"/>
      <c r="MJT165" s="248"/>
      <c r="MJU165" s="248"/>
      <c r="MJV165" s="248"/>
      <c r="MJW165" s="427" t="s">
        <v>647</v>
      </c>
      <c r="MJY165" s="248"/>
      <c r="MJZ165" s="248"/>
      <c r="MKA165" s="248"/>
      <c r="MKB165" s="248"/>
      <c r="MKC165" s="248"/>
      <c r="MKD165" s="248"/>
      <c r="MKE165" s="427" t="s">
        <v>647</v>
      </c>
      <c r="MKG165" s="248"/>
      <c r="MKH165" s="248"/>
      <c r="MKI165" s="248"/>
      <c r="MKJ165" s="248"/>
      <c r="MKK165" s="248"/>
      <c r="MKL165" s="248"/>
      <c r="MKM165" s="427" t="s">
        <v>647</v>
      </c>
      <c r="MKO165" s="248"/>
      <c r="MKP165" s="248"/>
      <c r="MKQ165" s="248"/>
      <c r="MKR165" s="248"/>
      <c r="MKS165" s="248"/>
      <c r="MKT165" s="248"/>
      <c r="MKU165" s="427" t="s">
        <v>647</v>
      </c>
      <c r="MKW165" s="248"/>
      <c r="MKX165" s="248"/>
      <c r="MKY165" s="248"/>
      <c r="MKZ165" s="248"/>
      <c r="MLA165" s="248"/>
      <c r="MLB165" s="248"/>
      <c r="MLC165" s="427" t="s">
        <v>647</v>
      </c>
      <c r="MLE165" s="248"/>
      <c r="MLF165" s="248"/>
      <c r="MLG165" s="248"/>
      <c r="MLH165" s="248"/>
      <c r="MLI165" s="248"/>
      <c r="MLJ165" s="248"/>
      <c r="MLK165" s="427" t="s">
        <v>647</v>
      </c>
      <c r="MLM165" s="248"/>
      <c r="MLN165" s="248"/>
      <c r="MLO165" s="248"/>
      <c r="MLP165" s="248"/>
      <c r="MLQ165" s="248"/>
      <c r="MLR165" s="248"/>
      <c r="MLS165" s="427" t="s">
        <v>647</v>
      </c>
      <c r="MLU165" s="248"/>
      <c r="MLV165" s="248"/>
      <c r="MLW165" s="248"/>
      <c r="MLX165" s="248"/>
      <c r="MLY165" s="248"/>
      <c r="MLZ165" s="248"/>
      <c r="MMA165" s="427" t="s">
        <v>647</v>
      </c>
      <c r="MMC165" s="248"/>
      <c r="MMD165" s="248"/>
      <c r="MME165" s="248"/>
      <c r="MMF165" s="248"/>
      <c r="MMG165" s="248"/>
      <c r="MMH165" s="248"/>
      <c r="MMI165" s="427" t="s">
        <v>647</v>
      </c>
      <c r="MMK165" s="248"/>
      <c r="MML165" s="248"/>
      <c r="MMM165" s="248"/>
      <c r="MMN165" s="248"/>
      <c r="MMO165" s="248"/>
      <c r="MMP165" s="248"/>
      <c r="MMQ165" s="427" t="s">
        <v>647</v>
      </c>
      <c r="MMS165" s="248"/>
      <c r="MMT165" s="248"/>
      <c r="MMU165" s="248"/>
      <c r="MMV165" s="248"/>
      <c r="MMW165" s="248"/>
      <c r="MMX165" s="248"/>
      <c r="MMY165" s="427" t="s">
        <v>647</v>
      </c>
      <c r="MNA165" s="248"/>
      <c r="MNB165" s="248"/>
      <c r="MNC165" s="248"/>
      <c r="MND165" s="248"/>
      <c r="MNE165" s="248"/>
      <c r="MNF165" s="248"/>
      <c r="MNG165" s="427" t="s">
        <v>647</v>
      </c>
      <c r="MNI165" s="248"/>
      <c r="MNJ165" s="248"/>
      <c r="MNK165" s="248"/>
      <c r="MNL165" s="248"/>
      <c r="MNM165" s="248"/>
      <c r="MNN165" s="248"/>
      <c r="MNO165" s="427" t="s">
        <v>647</v>
      </c>
      <c r="MNQ165" s="248"/>
      <c r="MNR165" s="248"/>
      <c r="MNS165" s="248"/>
      <c r="MNT165" s="248"/>
      <c r="MNU165" s="248"/>
      <c r="MNV165" s="248"/>
      <c r="MNW165" s="427" t="s">
        <v>647</v>
      </c>
      <c r="MNY165" s="248"/>
      <c r="MNZ165" s="248"/>
      <c r="MOA165" s="248"/>
      <c r="MOB165" s="248"/>
      <c r="MOC165" s="248"/>
      <c r="MOD165" s="248"/>
      <c r="MOE165" s="427" t="s">
        <v>647</v>
      </c>
      <c r="MOG165" s="248"/>
      <c r="MOH165" s="248"/>
      <c r="MOI165" s="248"/>
      <c r="MOJ165" s="248"/>
      <c r="MOK165" s="248"/>
      <c r="MOL165" s="248"/>
      <c r="MOM165" s="427" t="s">
        <v>647</v>
      </c>
      <c r="MOO165" s="248"/>
      <c r="MOP165" s="248"/>
      <c r="MOQ165" s="248"/>
      <c r="MOR165" s="248"/>
      <c r="MOS165" s="248"/>
      <c r="MOT165" s="248"/>
      <c r="MOU165" s="427" t="s">
        <v>647</v>
      </c>
      <c r="MOW165" s="248"/>
      <c r="MOX165" s="248"/>
      <c r="MOY165" s="248"/>
      <c r="MOZ165" s="248"/>
      <c r="MPA165" s="248"/>
      <c r="MPB165" s="248"/>
      <c r="MPC165" s="427" t="s">
        <v>647</v>
      </c>
      <c r="MPE165" s="248"/>
      <c r="MPF165" s="248"/>
      <c r="MPG165" s="248"/>
      <c r="MPH165" s="248"/>
      <c r="MPI165" s="248"/>
      <c r="MPJ165" s="248"/>
      <c r="MPK165" s="427" t="s">
        <v>647</v>
      </c>
      <c r="MPM165" s="248"/>
      <c r="MPN165" s="248"/>
      <c r="MPO165" s="248"/>
      <c r="MPP165" s="248"/>
      <c r="MPQ165" s="248"/>
      <c r="MPR165" s="248"/>
      <c r="MPS165" s="427" t="s">
        <v>647</v>
      </c>
      <c r="MPU165" s="248"/>
      <c r="MPV165" s="248"/>
      <c r="MPW165" s="248"/>
      <c r="MPX165" s="248"/>
      <c r="MPY165" s="248"/>
      <c r="MPZ165" s="248"/>
      <c r="MQA165" s="427" t="s">
        <v>647</v>
      </c>
      <c r="MQC165" s="248"/>
      <c r="MQD165" s="248"/>
      <c r="MQE165" s="248"/>
      <c r="MQF165" s="248"/>
      <c r="MQG165" s="248"/>
      <c r="MQH165" s="248"/>
      <c r="MQI165" s="427" t="s">
        <v>647</v>
      </c>
      <c r="MQK165" s="248"/>
      <c r="MQL165" s="248"/>
      <c r="MQM165" s="248"/>
      <c r="MQN165" s="248"/>
      <c r="MQO165" s="248"/>
      <c r="MQP165" s="248"/>
      <c r="MQQ165" s="427" t="s">
        <v>647</v>
      </c>
      <c r="MQS165" s="248"/>
      <c r="MQT165" s="248"/>
      <c r="MQU165" s="248"/>
      <c r="MQV165" s="248"/>
      <c r="MQW165" s="248"/>
      <c r="MQX165" s="248"/>
      <c r="MQY165" s="427" t="s">
        <v>647</v>
      </c>
      <c r="MRA165" s="248"/>
      <c r="MRB165" s="248"/>
      <c r="MRC165" s="248"/>
      <c r="MRD165" s="248"/>
      <c r="MRE165" s="248"/>
      <c r="MRF165" s="248"/>
      <c r="MRG165" s="427" t="s">
        <v>647</v>
      </c>
      <c r="MRI165" s="248"/>
      <c r="MRJ165" s="248"/>
      <c r="MRK165" s="248"/>
      <c r="MRL165" s="248"/>
      <c r="MRM165" s="248"/>
      <c r="MRN165" s="248"/>
      <c r="MRO165" s="427" t="s">
        <v>647</v>
      </c>
      <c r="MRQ165" s="248"/>
      <c r="MRR165" s="248"/>
      <c r="MRS165" s="248"/>
      <c r="MRT165" s="248"/>
      <c r="MRU165" s="248"/>
      <c r="MRV165" s="248"/>
      <c r="MRW165" s="427" t="s">
        <v>647</v>
      </c>
      <c r="MRY165" s="248"/>
      <c r="MRZ165" s="248"/>
      <c r="MSA165" s="248"/>
      <c r="MSB165" s="248"/>
      <c r="MSC165" s="248"/>
      <c r="MSD165" s="248"/>
      <c r="MSE165" s="427" t="s">
        <v>647</v>
      </c>
      <c r="MSG165" s="248"/>
      <c r="MSH165" s="248"/>
      <c r="MSI165" s="248"/>
      <c r="MSJ165" s="248"/>
      <c r="MSK165" s="248"/>
      <c r="MSL165" s="248"/>
      <c r="MSM165" s="427" t="s">
        <v>647</v>
      </c>
      <c r="MSO165" s="248"/>
      <c r="MSP165" s="248"/>
      <c r="MSQ165" s="248"/>
      <c r="MSR165" s="248"/>
      <c r="MSS165" s="248"/>
      <c r="MST165" s="248"/>
      <c r="MSU165" s="427" t="s">
        <v>647</v>
      </c>
      <c r="MSW165" s="248"/>
      <c r="MSX165" s="248"/>
      <c r="MSY165" s="248"/>
      <c r="MSZ165" s="248"/>
      <c r="MTA165" s="248"/>
      <c r="MTB165" s="248"/>
      <c r="MTC165" s="427" t="s">
        <v>647</v>
      </c>
      <c r="MTE165" s="248"/>
      <c r="MTF165" s="248"/>
      <c r="MTG165" s="248"/>
      <c r="MTH165" s="248"/>
      <c r="MTI165" s="248"/>
      <c r="MTJ165" s="248"/>
      <c r="MTK165" s="427" t="s">
        <v>647</v>
      </c>
      <c r="MTM165" s="248"/>
      <c r="MTN165" s="248"/>
      <c r="MTO165" s="248"/>
      <c r="MTP165" s="248"/>
      <c r="MTQ165" s="248"/>
      <c r="MTR165" s="248"/>
      <c r="MTS165" s="427" t="s">
        <v>647</v>
      </c>
      <c r="MTU165" s="248"/>
      <c r="MTV165" s="248"/>
      <c r="MTW165" s="248"/>
      <c r="MTX165" s="248"/>
      <c r="MTY165" s="248"/>
      <c r="MTZ165" s="248"/>
      <c r="MUA165" s="427" t="s">
        <v>647</v>
      </c>
      <c r="MUC165" s="248"/>
      <c r="MUD165" s="248"/>
      <c r="MUE165" s="248"/>
      <c r="MUF165" s="248"/>
      <c r="MUG165" s="248"/>
      <c r="MUH165" s="248"/>
      <c r="MUI165" s="427" t="s">
        <v>647</v>
      </c>
      <c r="MUK165" s="248"/>
      <c r="MUL165" s="248"/>
      <c r="MUM165" s="248"/>
      <c r="MUN165" s="248"/>
      <c r="MUO165" s="248"/>
      <c r="MUP165" s="248"/>
      <c r="MUQ165" s="427" t="s">
        <v>647</v>
      </c>
      <c r="MUS165" s="248"/>
      <c r="MUT165" s="248"/>
      <c r="MUU165" s="248"/>
      <c r="MUV165" s="248"/>
      <c r="MUW165" s="248"/>
      <c r="MUX165" s="248"/>
      <c r="MUY165" s="427" t="s">
        <v>647</v>
      </c>
      <c r="MVA165" s="248"/>
      <c r="MVB165" s="248"/>
      <c r="MVC165" s="248"/>
      <c r="MVD165" s="248"/>
      <c r="MVE165" s="248"/>
      <c r="MVF165" s="248"/>
      <c r="MVG165" s="427" t="s">
        <v>647</v>
      </c>
      <c r="MVI165" s="248"/>
      <c r="MVJ165" s="248"/>
      <c r="MVK165" s="248"/>
      <c r="MVL165" s="248"/>
      <c r="MVM165" s="248"/>
      <c r="MVN165" s="248"/>
      <c r="MVO165" s="427" t="s">
        <v>647</v>
      </c>
      <c r="MVQ165" s="248"/>
      <c r="MVR165" s="248"/>
      <c r="MVS165" s="248"/>
      <c r="MVT165" s="248"/>
      <c r="MVU165" s="248"/>
      <c r="MVV165" s="248"/>
      <c r="MVW165" s="427" t="s">
        <v>647</v>
      </c>
      <c r="MVY165" s="248"/>
      <c r="MVZ165" s="248"/>
      <c r="MWA165" s="248"/>
      <c r="MWB165" s="248"/>
      <c r="MWC165" s="248"/>
      <c r="MWD165" s="248"/>
      <c r="MWE165" s="427" t="s">
        <v>647</v>
      </c>
      <c r="MWG165" s="248"/>
      <c r="MWH165" s="248"/>
      <c r="MWI165" s="248"/>
      <c r="MWJ165" s="248"/>
      <c r="MWK165" s="248"/>
      <c r="MWL165" s="248"/>
      <c r="MWM165" s="427" t="s">
        <v>647</v>
      </c>
      <c r="MWO165" s="248"/>
      <c r="MWP165" s="248"/>
      <c r="MWQ165" s="248"/>
      <c r="MWR165" s="248"/>
      <c r="MWS165" s="248"/>
      <c r="MWT165" s="248"/>
      <c r="MWU165" s="427" t="s">
        <v>647</v>
      </c>
      <c r="MWW165" s="248"/>
      <c r="MWX165" s="248"/>
      <c r="MWY165" s="248"/>
      <c r="MWZ165" s="248"/>
      <c r="MXA165" s="248"/>
      <c r="MXB165" s="248"/>
      <c r="MXC165" s="427" t="s">
        <v>647</v>
      </c>
      <c r="MXE165" s="248"/>
      <c r="MXF165" s="248"/>
      <c r="MXG165" s="248"/>
      <c r="MXH165" s="248"/>
      <c r="MXI165" s="248"/>
      <c r="MXJ165" s="248"/>
      <c r="MXK165" s="427" t="s">
        <v>647</v>
      </c>
      <c r="MXM165" s="248"/>
      <c r="MXN165" s="248"/>
      <c r="MXO165" s="248"/>
      <c r="MXP165" s="248"/>
      <c r="MXQ165" s="248"/>
      <c r="MXR165" s="248"/>
      <c r="MXS165" s="427" t="s">
        <v>647</v>
      </c>
      <c r="MXU165" s="248"/>
      <c r="MXV165" s="248"/>
      <c r="MXW165" s="248"/>
      <c r="MXX165" s="248"/>
      <c r="MXY165" s="248"/>
      <c r="MXZ165" s="248"/>
      <c r="MYA165" s="427" t="s">
        <v>647</v>
      </c>
      <c r="MYC165" s="248"/>
      <c r="MYD165" s="248"/>
      <c r="MYE165" s="248"/>
      <c r="MYF165" s="248"/>
      <c r="MYG165" s="248"/>
      <c r="MYH165" s="248"/>
      <c r="MYI165" s="427" t="s">
        <v>647</v>
      </c>
      <c r="MYK165" s="248"/>
      <c r="MYL165" s="248"/>
      <c r="MYM165" s="248"/>
      <c r="MYN165" s="248"/>
      <c r="MYO165" s="248"/>
      <c r="MYP165" s="248"/>
      <c r="MYQ165" s="427" t="s">
        <v>647</v>
      </c>
      <c r="MYS165" s="248"/>
      <c r="MYT165" s="248"/>
      <c r="MYU165" s="248"/>
      <c r="MYV165" s="248"/>
      <c r="MYW165" s="248"/>
      <c r="MYX165" s="248"/>
      <c r="MYY165" s="427" t="s">
        <v>647</v>
      </c>
      <c r="MZA165" s="248"/>
      <c r="MZB165" s="248"/>
      <c r="MZC165" s="248"/>
      <c r="MZD165" s="248"/>
      <c r="MZE165" s="248"/>
      <c r="MZF165" s="248"/>
      <c r="MZG165" s="427" t="s">
        <v>647</v>
      </c>
      <c r="MZI165" s="248"/>
      <c r="MZJ165" s="248"/>
      <c r="MZK165" s="248"/>
      <c r="MZL165" s="248"/>
      <c r="MZM165" s="248"/>
      <c r="MZN165" s="248"/>
      <c r="MZO165" s="427" t="s">
        <v>647</v>
      </c>
      <c r="MZQ165" s="248"/>
      <c r="MZR165" s="248"/>
      <c r="MZS165" s="248"/>
      <c r="MZT165" s="248"/>
      <c r="MZU165" s="248"/>
      <c r="MZV165" s="248"/>
      <c r="MZW165" s="427" t="s">
        <v>647</v>
      </c>
      <c r="MZY165" s="248"/>
      <c r="MZZ165" s="248"/>
      <c r="NAA165" s="248"/>
      <c r="NAB165" s="248"/>
      <c r="NAC165" s="248"/>
      <c r="NAD165" s="248"/>
      <c r="NAE165" s="427" t="s">
        <v>647</v>
      </c>
      <c r="NAG165" s="248"/>
      <c r="NAH165" s="248"/>
      <c r="NAI165" s="248"/>
      <c r="NAJ165" s="248"/>
      <c r="NAK165" s="248"/>
      <c r="NAL165" s="248"/>
      <c r="NAM165" s="427" t="s">
        <v>647</v>
      </c>
      <c r="NAO165" s="248"/>
      <c r="NAP165" s="248"/>
      <c r="NAQ165" s="248"/>
      <c r="NAR165" s="248"/>
      <c r="NAS165" s="248"/>
      <c r="NAT165" s="248"/>
      <c r="NAU165" s="427" t="s">
        <v>647</v>
      </c>
      <c r="NAW165" s="248"/>
      <c r="NAX165" s="248"/>
      <c r="NAY165" s="248"/>
      <c r="NAZ165" s="248"/>
      <c r="NBA165" s="248"/>
      <c r="NBB165" s="248"/>
      <c r="NBC165" s="427" t="s">
        <v>647</v>
      </c>
      <c r="NBE165" s="248"/>
      <c r="NBF165" s="248"/>
      <c r="NBG165" s="248"/>
      <c r="NBH165" s="248"/>
      <c r="NBI165" s="248"/>
      <c r="NBJ165" s="248"/>
      <c r="NBK165" s="427" t="s">
        <v>647</v>
      </c>
      <c r="NBM165" s="248"/>
      <c r="NBN165" s="248"/>
      <c r="NBO165" s="248"/>
      <c r="NBP165" s="248"/>
      <c r="NBQ165" s="248"/>
      <c r="NBR165" s="248"/>
      <c r="NBS165" s="427" t="s">
        <v>647</v>
      </c>
      <c r="NBU165" s="248"/>
      <c r="NBV165" s="248"/>
      <c r="NBW165" s="248"/>
      <c r="NBX165" s="248"/>
      <c r="NBY165" s="248"/>
      <c r="NBZ165" s="248"/>
      <c r="NCA165" s="427" t="s">
        <v>647</v>
      </c>
      <c r="NCC165" s="248"/>
      <c r="NCD165" s="248"/>
      <c r="NCE165" s="248"/>
      <c r="NCF165" s="248"/>
      <c r="NCG165" s="248"/>
      <c r="NCH165" s="248"/>
      <c r="NCI165" s="427" t="s">
        <v>647</v>
      </c>
      <c r="NCK165" s="248"/>
      <c r="NCL165" s="248"/>
      <c r="NCM165" s="248"/>
      <c r="NCN165" s="248"/>
      <c r="NCO165" s="248"/>
      <c r="NCP165" s="248"/>
      <c r="NCQ165" s="427" t="s">
        <v>647</v>
      </c>
      <c r="NCS165" s="248"/>
      <c r="NCT165" s="248"/>
      <c r="NCU165" s="248"/>
      <c r="NCV165" s="248"/>
      <c r="NCW165" s="248"/>
      <c r="NCX165" s="248"/>
      <c r="NCY165" s="427" t="s">
        <v>647</v>
      </c>
      <c r="NDA165" s="248"/>
      <c r="NDB165" s="248"/>
      <c r="NDC165" s="248"/>
      <c r="NDD165" s="248"/>
      <c r="NDE165" s="248"/>
      <c r="NDF165" s="248"/>
      <c r="NDG165" s="427" t="s">
        <v>647</v>
      </c>
      <c r="NDI165" s="248"/>
      <c r="NDJ165" s="248"/>
      <c r="NDK165" s="248"/>
      <c r="NDL165" s="248"/>
      <c r="NDM165" s="248"/>
      <c r="NDN165" s="248"/>
      <c r="NDO165" s="427" t="s">
        <v>647</v>
      </c>
      <c r="NDQ165" s="248"/>
      <c r="NDR165" s="248"/>
      <c r="NDS165" s="248"/>
      <c r="NDT165" s="248"/>
      <c r="NDU165" s="248"/>
      <c r="NDV165" s="248"/>
      <c r="NDW165" s="427" t="s">
        <v>647</v>
      </c>
      <c r="NDY165" s="248"/>
      <c r="NDZ165" s="248"/>
      <c r="NEA165" s="248"/>
      <c r="NEB165" s="248"/>
      <c r="NEC165" s="248"/>
      <c r="NED165" s="248"/>
      <c r="NEE165" s="427" t="s">
        <v>647</v>
      </c>
      <c r="NEG165" s="248"/>
      <c r="NEH165" s="248"/>
      <c r="NEI165" s="248"/>
      <c r="NEJ165" s="248"/>
      <c r="NEK165" s="248"/>
      <c r="NEL165" s="248"/>
      <c r="NEM165" s="427" t="s">
        <v>647</v>
      </c>
      <c r="NEO165" s="248"/>
      <c r="NEP165" s="248"/>
      <c r="NEQ165" s="248"/>
      <c r="NER165" s="248"/>
      <c r="NES165" s="248"/>
      <c r="NET165" s="248"/>
      <c r="NEU165" s="427" t="s">
        <v>647</v>
      </c>
      <c r="NEW165" s="248"/>
      <c r="NEX165" s="248"/>
      <c r="NEY165" s="248"/>
      <c r="NEZ165" s="248"/>
      <c r="NFA165" s="248"/>
      <c r="NFB165" s="248"/>
      <c r="NFC165" s="427" t="s">
        <v>647</v>
      </c>
      <c r="NFE165" s="248"/>
      <c r="NFF165" s="248"/>
      <c r="NFG165" s="248"/>
      <c r="NFH165" s="248"/>
      <c r="NFI165" s="248"/>
      <c r="NFJ165" s="248"/>
      <c r="NFK165" s="427" t="s">
        <v>647</v>
      </c>
      <c r="NFM165" s="248"/>
      <c r="NFN165" s="248"/>
      <c r="NFO165" s="248"/>
      <c r="NFP165" s="248"/>
      <c r="NFQ165" s="248"/>
      <c r="NFR165" s="248"/>
      <c r="NFS165" s="427" t="s">
        <v>647</v>
      </c>
      <c r="NFU165" s="248"/>
      <c r="NFV165" s="248"/>
      <c r="NFW165" s="248"/>
      <c r="NFX165" s="248"/>
      <c r="NFY165" s="248"/>
      <c r="NFZ165" s="248"/>
      <c r="NGA165" s="427" t="s">
        <v>647</v>
      </c>
      <c r="NGC165" s="248"/>
      <c r="NGD165" s="248"/>
      <c r="NGE165" s="248"/>
      <c r="NGF165" s="248"/>
      <c r="NGG165" s="248"/>
      <c r="NGH165" s="248"/>
      <c r="NGI165" s="427" t="s">
        <v>647</v>
      </c>
      <c r="NGK165" s="248"/>
      <c r="NGL165" s="248"/>
      <c r="NGM165" s="248"/>
      <c r="NGN165" s="248"/>
      <c r="NGO165" s="248"/>
      <c r="NGP165" s="248"/>
      <c r="NGQ165" s="427" t="s">
        <v>647</v>
      </c>
      <c r="NGS165" s="248"/>
      <c r="NGT165" s="248"/>
      <c r="NGU165" s="248"/>
      <c r="NGV165" s="248"/>
      <c r="NGW165" s="248"/>
      <c r="NGX165" s="248"/>
      <c r="NGY165" s="427" t="s">
        <v>647</v>
      </c>
      <c r="NHA165" s="248"/>
      <c r="NHB165" s="248"/>
      <c r="NHC165" s="248"/>
      <c r="NHD165" s="248"/>
      <c r="NHE165" s="248"/>
      <c r="NHF165" s="248"/>
      <c r="NHG165" s="427" t="s">
        <v>647</v>
      </c>
      <c r="NHI165" s="248"/>
      <c r="NHJ165" s="248"/>
      <c r="NHK165" s="248"/>
      <c r="NHL165" s="248"/>
      <c r="NHM165" s="248"/>
      <c r="NHN165" s="248"/>
      <c r="NHO165" s="427" t="s">
        <v>647</v>
      </c>
      <c r="NHQ165" s="248"/>
      <c r="NHR165" s="248"/>
      <c r="NHS165" s="248"/>
      <c r="NHT165" s="248"/>
      <c r="NHU165" s="248"/>
      <c r="NHV165" s="248"/>
      <c r="NHW165" s="427" t="s">
        <v>647</v>
      </c>
      <c r="NHY165" s="248"/>
      <c r="NHZ165" s="248"/>
      <c r="NIA165" s="248"/>
      <c r="NIB165" s="248"/>
      <c r="NIC165" s="248"/>
      <c r="NID165" s="248"/>
      <c r="NIE165" s="427" t="s">
        <v>647</v>
      </c>
      <c r="NIG165" s="248"/>
      <c r="NIH165" s="248"/>
      <c r="NII165" s="248"/>
      <c r="NIJ165" s="248"/>
      <c r="NIK165" s="248"/>
      <c r="NIL165" s="248"/>
      <c r="NIM165" s="427" t="s">
        <v>647</v>
      </c>
      <c r="NIO165" s="248"/>
      <c r="NIP165" s="248"/>
      <c r="NIQ165" s="248"/>
      <c r="NIR165" s="248"/>
      <c r="NIS165" s="248"/>
      <c r="NIT165" s="248"/>
      <c r="NIU165" s="427" t="s">
        <v>647</v>
      </c>
      <c r="NIW165" s="248"/>
      <c r="NIX165" s="248"/>
      <c r="NIY165" s="248"/>
      <c r="NIZ165" s="248"/>
      <c r="NJA165" s="248"/>
      <c r="NJB165" s="248"/>
      <c r="NJC165" s="427" t="s">
        <v>647</v>
      </c>
      <c r="NJE165" s="248"/>
      <c r="NJF165" s="248"/>
      <c r="NJG165" s="248"/>
      <c r="NJH165" s="248"/>
      <c r="NJI165" s="248"/>
      <c r="NJJ165" s="248"/>
      <c r="NJK165" s="427" t="s">
        <v>647</v>
      </c>
      <c r="NJM165" s="248"/>
      <c r="NJN165" s="248"/>
      <c r="NJO165" s="248"/>
      <c r="NJP165" s="248"/>
      <c r="NJQ165" s="248"/>
      <c r="NJR165" s="248"/>
      <c r="NJS165" s="427" t="s">
        <v>647</v>
      </c>
      <c r="NJU165" s="248"/>
      <c r="NJV165" s="248"/>
      <c r="NJW165" s="248"/>
      <c r="NJX165" s="248"/>
      <c r="NJY165" s="248"/>
      <c r="NJZ165" s="248"/>
      <c r="NKA165" s="427" t="s">
        <v>647</v>
      </c>
      <c r="NKC165" s="248"/>
      <c r="NKD165" s="248"/>
      <c r="NKE165" s="248"/>
      <c r="NKF165" s="248"/>
      <c r="NKG165" s="248"/>
      <c r="NKH165" s="248"/>
      <c r="NKI165" s="427" t="s">
        <v>647</v>
      </c>
      <c r="NKK165" s="248"/>
      <c r="NKL165" s="248"/>
      <c r="NKM165" s="248"/>
      <c r="NKN165" s="248"/>
      <c r="NKO165" s="248"/>
      <c r="NKP165" s="248"/>
      <c r="NKQ165" s="427" t="s">
        <v>647</v>
      </c>
      <c r="NKS165" s="248"/>
      <c r="NKT165" s="248"/>
      <c r="NKU165" s="248"/>
      <c r="NKV165" s="248"/>
      <c r="NKW165" s="248"/>
      <c r="NKX165" s="248"/>
      <c r="NKY165" s="427" t="s">
        <v>647</v>
      </c>
      <c r="NLA165" s="248"/>
      <c r="NLB165" s="248"/>
      <c r="NLC165" s="248"/>
      <c r="NLD165" s="248"/>
      <c r="NLE165" s="248"/>
      <c r="NLF165" s="248"/>
      <c r="NLG165" s="427" t="s">
        <v>647</v>
      </c>
      <c r="NLI165" s="248"/>
      <c r="NLJ165" s="248"/>
      <c r="NLK165" s="248"/>
      <c r="NLL165" s="248"/>
      <c r="NLM165" s="248"/>
      <c r="NLN165" s="248"/>
      <c r="NLO165" s="427" t="s">
        <v>647</v>
      </c>
      <c r="NLQ165" s="248"/>
      <c r="NLR165" s="248"/>
      <c r="NLS165" s="248"/>
      <c r="NLT165" s="248"/>
      <c r="NLU165" s="248"/>
      <c r="NLV165" s="248"/>
      <c r="NLW165" s="427" t="s">
        <v>647</v>
      </c>
      <c r="NLY165" s="248"/>
      <c r="NLZ165" s="248"/>
      <c r="NMA165" s="248"/>
      <c r="NMB165" s="248"/>
      <c r="NMC165" s="248"/>
      <c r="NMD165" s="248"/>
      <c r="NME165" s="427" t="s">
        <v>647</v>
      </c>
      <c r="NMG165" s="248"/>
      <c r="NMH165" s="248"/>
      <c r="NMI165" s="248"/>
      <c r="NMJ165" s="248"/>
      <c r="NMK165" s="248"/>
      <c r="NML165" s="248"/>
      <c r="NMM165" s="427" t="s">
        <v>647</v>
      </c>
      <c r="NMO165" s="248"/>
      <c r="NMP165" s="248"/>
      <c r="NMQ165" s="248"/>
      <c r="NMR165" s="248"/>
      <c r="NMS165" s="248"/>
      <c r="NMT165" s="248"/>
      <c r="NMU165" s="427" t="s">
        <v>647</v>
      </c>
      <c r="NMW165" s="248"/>
      <c r="NMX165" s="248"/>
      <c r="NMY165" s="248"/>
      <c r="NMZ165" s="248"/>
      <c r="NNA165" s="248"/>
      <c r="NNB165" s="248"/>
      <c r="NNC165" s="427" t="s">
        <v>647</v>
      </c>
      <c r="NNE165" s="248"/>
      <c r="NNF165" s="248"/>
      <c r="NNG165" s="248"/>
      <c r="NNH165" s="248"/>
      <c r="NNI165" s="248"/>
      <c r="NNJ165" s="248"/>
      <c r="NNK165" s="427" t="s">
        <v>647</v>
      </c>
      <c r="NNM165" s="248"/>
      <c r="NNN165" s="248"/>
      <c r="NNO165" s="248"/>
      <c r="NNP165" s="248"/>
      <c r="NNQ165" s="248"/>
      <c r="NNR165" s="248"/>
      <c r="NNS165" s="427" t="s">
        <v>647</v>
      </c>
      <c r="NNU165" s="248"/>
      <c r="NNV165" s="248"/>
      <c r="NNW165" s="248"/>
      <c r="NNX165" s="248"/>
      <c r="NNY165" s="248"/>
      <c r="NNZ165" s="248"/>
      <c r="NOA165" s="427" t="s">
        <v>647</v>
      </c>
      <c r="NOC165" s="248"/>
      <c r="NOD165" s="248"/>
      <c r="NOE165" s="248"/>
      <c r="NOF165" s="248"/>
      <c r="NOG165" s="248"/>
      <c r="NOH165" s="248"/>
      <c r="NOI165" s="427" t="s">
        <v>647</v>
      </c>
      <c r="NOK165" s="248"/>
      <c r="NOL165" s="248"/>
      <c r="NOM165" s="248"/>
      <c r="NON165" s="248"/>
      <c r="NOO165" s="248"/>
      <c r="NOP165" s="248"/>
      <c r="NOQ165" s="427" t="s">
        <v>647</v>
      </c>
      <c r="NOS165" s="248"/>
      <c r="NOT165" s="248"/>
      <c r="NOU165" s="248"/>
      <c r="NOV165" s="248"/>
      <c r="NOW165" s="248"/>
      <c r="NOX165" s="248"/>
      <c r="NOY165" s="427" t="s">
        <v>647</v>
      </c>
      <c r="NPA165" s="248"/>
      <c r="NPB165" s="248"/>
      <c r="NPC165" s="248"/>
      <c r="NPD165" s="248"/>
      <c r="NPE165" s="248"/>
      <c r="NPF165" s="248"/>
      <c r="NPG165" s="427" t="s">
        <v>647</v>
      </c>
      <c r="NPI165" s="248"/>
      <c r="NPJ165" s="248"/>
      <c r="NPK165" s="248"/>
      <c r="NPL165" s="248"/>
      <c r="NPM165" s="248"/>
      <c r="NPN165" s="248"/>
      <c r="NPO165" s="427" t="s">
        <v>647</v>
      </c>
      <c r="NPQ165" s="248"/>
      <c r="NPR165" s="248"/>
      <c r="NPS165" s="248"/>
      <c r="NPT165" s="248"/>
      <c r="NPU165" s="248"/>
      <c r="NPV165" s="248"/>
      <c r="NPW165" s="427" t="s">
        <v>647</v>
      </c>
      <c r="NPY165" s="248"/>
      <c r="NPZ165" s="248"/>
      <c r="NQA165" s="248"/>
      <c r="NQB165" s="248"/>
      <c r="NQC165" s="248"/>
      <c r="NQD165" s="248"/>
      <c r="NQE165" s="427" t="s">
        <v>647</v>
      </c>
      <c r="NQG165" s="248"/>
      <c r="NQH165" s="248"/>
      <c r="NQI165" s="248"/>
      <c r="NQJ165" s="248"/>
      <c r="NQK165" s="248"/>
      <c r="NQL165" s="248"/>
      <c r="NQM165" s="427" t="s">
        <v>647</v>
      </c>
      <c r="NQO165" s="248"/>
      <c r="NQP165" s="248"/>
      <c r="NQQ165" s="248"/>
      <c r="NQR165" s="248"/>
      <c r="NQS165" s="248"/>
      <c r="NQT165" s="248"/>
      <c r="NQU165" s="427" t="s">
        <v>647</v>
      </c>
      <c r="NQW165" s="248"/>
      <c r="NQX165" s="248"/>
      <c r="NQY165" s="248"/>
      <c r="NQZ165" s="248"/>
      <c r="NRA165" s="248"/>
      <c r="NRB165" s="248"/>
      <c r="NRC165" s="427" t="s">
        <v>647</v>
      </c>
      <c r="NRE165" s="248"/>
      <c r="NRF165" s="248"/>
      <c r="NRG165" s="248"/>
      <c r="NRH165" s="248"/>
      <c r="NRI165" s="248"/>
      <c r="NRJ165" s="248"/>
      <c r="NRK165" s="427" t="s">
        <v>647</v>
      </c>
      <c r="NRM165" s="248"/>
      <c r="NRN165" s="248"/>
      <c r="NRO165" s="248"/>
      <c r="NRP165" s="248"/>
      <c r="NRQ165" s="248"/>
      <c r="NRR165" s="248"/>
      <c r="NRS165" s="427" t="s">
        <v>647</v>
      </c>
      <c r="NRU165" s="248"/>
      <c r="NRV165" s="248"/>
      <c r="NRW165" s="248"/>
      <c r="NRX165" s="248"/>
      <c r="NRY165" s="248"/>
      <c r="NRZ165" s="248"/>
      <c r="NSA165" s="427" t="s">
        <v>647</v>
      </c>
      <c r="NSC165" s="248"/>
      <c r="NSD165" s="248"/>
      <c r="NSE165" s="248"/>
      <c r="NSF165" s="248"/>
      <c r="NSG165" s="248"/>
      <c r="NSH165" s="248"/>
      <c r="NSI165" s="427" t="s">
        <v>647</v>
      </c>
      <c r="NSK165" s="248"/>
      <c r="NSL165" s="248"/>
      <c r="NSM165" s="248"/>
      <c r="NSN165" s="248"/>
      <c r="NSO165" s="248"/>
      <c r="NSP165" s="248"/>
      <c r="NSQ165" s="427" t="s">
        <v>647</v>
      </c>
      <c r="NSS165" s="248"/>
      <c r="NST165" s="248"/>
      <c r="NSU165" s="248"/>
      <c r="NSV165" s="248"/>
      <c r="NSW165" s="248"/>
      <c r="NSX165" s="248"/>
      <c r="NSY165" s="427" t="s">
        <v>647</v>
      </c>
      <c r="NTA165" s="248"/>
      <c r="NTB165" s="248"/>
      <c r="NTC165" s="248"/>
      <c r="NTD165" s="248"/>
      <c r="NTE165" s="248"/>
      <c r="NTF165" s="248"/>
      <c r="NTG165" s="427" t="s">
        <v>647</v>
      </c>
      <c r="NTI165" s="248"/>
      <c r="NTJ165" s="248"/>
      <c r="NTK165" s="248"/>
      <c r="NTL165" s="248"/>
      <c r="NTM165" s="248"/>
      <c r="NTN165" s="248"/>
      <c r="NTO165" s="427" t="s">
        <v>647</v>
      </c>
      <c r="NTQ165" s="248"/>
      <c r="NTR165" s="248"/>
      <c r="NTS165" s="248"/>
      <c r="NTT165" s="248"/>
      <c r="NTU165" s="248"/>
      <c r="NTV165" s="248"/>
      <c r="NTW165" s="427" t="s">
        <v>647</v>
      </c>
      <c r="NTY165" s="248"/>
      <c r="NTZ165" s="248"/>
      <c r="NUA165" s="248"/>
      <c r="NUB165" s="248"/>
      <c r="NUC165" s="248"/>
      <c r="NUD165" s="248"/>
      <c r="NUE165" s="427" t="s">
        <v>647</v>
      </c>
      <c r="NUG165" s="248"/>
      <c r="NUH165" s="248"/>
      <c r="NUI165" s="248"/>
      <c r="NUJ165" s="248"/>
      <c r="NUK165" s="248"/>
      <c r="NUL165" s="248"/>
      <c r="NUM165" s="427" t="s">
        <v>647</v>
      </c>
      <c r="NUO165" s="248"/>
      <c r="NUP165" s="248"/>
      <c r="NUQ165" s="248"/>
      <c r="NUR165" s="248"/>
      <c r="NUS165" s="248"/>
      <c r="NUT165" s="248"/>
      <c r="NUU165" s="427" t="s">
        <v>647</v>
      </c>
      <c r="NUW165" s="248"/>
      <c r="NUX165" s="248"/>
      <c r="NUY165" s="248"/>
      <c r="NUZ165" s="248"/>
      <c r="NVA165" s="248"/>
      <c r="NVB165" s="248"/>
      <c r="NVC165" s="427" t="s">
        <v>647</v>
      </c>
      <c r="NVE165" s="248"/>
      <c r="NVF165" s="248"/>
      <c r="NVG165" s="248"/>
      <c r="NVH165" s="248"/>
      <c r="NVI165" s="248"/>
      <c r="NVJ165" s="248"/>
      <c r="NVK165" s="427" t="s">
        <v>647</v>
      </c>
      <c r="NVM165" s="248"/>
      <c r="NVN165" s="248"/>
      <c r="NVO165" s="248"/>
      <c r="NVP165" s="248"/>
      <c r="NVQ165" s="248"/>
      <c r="NVR165" s="248"/>
      <c r="NVS165" s="427" t="s">
        <v>647</v>
      </c>
      <c r="NVU165" s="248"/>
      <c r="NVV165" s="248"/>
      <c r="NVW165" s="248"/>
      <c r="NVX165" s="248"/>
      <c r="NVY165" s="248"/>
      <c r="NVZ165" s="248"/>
      <c r="NWA165" s="427" t="s">
        <v>647</v>
      </c>
      <c r="NWC165" s="248"/>
      <c r="NWD165" s="248"/>
      <c r="NWE165" s="248"/>
      <c r="NWF165" s="248"/>
      <c r="NWG165" s="248"/>
      <c r="NWH165" s="248"/>
      <c r="NWI165" s="427" t="s">
        <v>647</v>
      </c>
      <c r="NWK165" s="248"/>
      <c r="NWL165" s="248"/>
      <c r="NWM165" s="248"/>
      <c r="NWN165" s="248"/>
      <c r="NWO165" s="248"/>
      <c r="NWP165" s="248"/>
      <c r="NWQ165" s="427" t="s">
        <v>647</v>
      </c>
      <c r="NWS165" s="248"/>
      <c r="NWT165" s="248"/>
      <c r="NWU165" s="248"/>
      <c r="NWV165" s="248"/>
      <c r="NWW165" s="248"/>
      <c r="NWX165" s="248"/>
      <c r="NWY165" s="427" t="s">
        <v>647</v>
      </c>
      <c r="NXA165" s="248"/>
      <c r="NXB165" s="248"/>
      <c r="NXC165" s="248"/>
      <c r="NXD165" s="248"/>
      <c r="NXE165" s="248"/>
      <c r="NXF165" s="248"/>
      <c r="NXG165" s="427" t="s">
        <v>647</v>
      </c>
      <c r="NXI165" s="248"/>
      <c r="NXJ165" s="248"/>
      <c r="NXK165" s="248"/>
      <c r="NXL165" s="248"/>
      <c r="NXM165" s="248"/>
      <c r="NXN165" s="248"/>
      <c r="NXO165" s="427" t="s">
        <v>647</v>
      </c>
      <c r="NXQ165" s="248"/>
      <c r="NXR165" s="248"/>
      <c r="NXS165" s="248"/>
      <c r="NXT165" s="248"/>
      <c r="NXU165" s="248"/>
      <c r="NXV165" s="248"/>
      <c r="NXW165" s="427" t="s">
        <v>647</v>
      </c>
      <c r="NXY165" s="248"/>
      <c r="NXZ165" s="248"/>
      <c r="NYA165" s="248"/>
      <c r="NYB165" s="248"/>
      <c r="NYC165" s="248"/>
      <c r="NYD165" s="248"/>
      <c r="NYE165" s="427" t="s">
        <v>647</v>
      </c>
      <c r="NYG165" s="248"/>
      <c r="NYH165" s="248"/>
      <c r="NYI165" s="248"/>
      <c r="NYJ165" s="248"/>
      <c r="NYK165" s="248"/>
      <c r="NYL165" s="248"/>
      <c r="NYM165" s="427" t="s">
        <v>647</v>
      </c>
      <c r="NYO165" s="248"/>
      <c r="NYP165" s="248"/>
      <c r="NYQ165" s="248"/>
      <c r="NYR165" s="248"/>
      <c r="NYS165" s="248"/>
      <c r="NYT165" s="248"/>
      <c r="NYU165" s="427" t="s">
        <v>647</v>
      </c>
      <c r="NYW165" s="248"/>
      <c r="NYX165" s="248"/>
      <c r="NYY165" s="248"/>
      <c r="NYZ165" s="248"/>
      <c r="NZA165" s="248"/>
      <c r="NZB165" s="248"/>
      <c r="NZC165" s="427" t="s">
        <v>647</v>
      </c>
      <c r="NZE165" s="248"/>
      <c r="NZF165" s="248"/>
      <c r="NZG165" s="248"/>
      <c r="NZH165" s="248"/>
      <c r="NZI165" s="248"/>
      <c r="NZJ165" s="248"/>
      <c r="NZK165" s="427" t="s">
        <v>647</v>
      </c>
      <c r="NZM165" s="248"/>
      <c r="NZN165" s="248"/>
      <c r="NZO165" s="248"/>
      <c r="NZP165" s="248"/>
      <c r="NZQ165" s="248"/>
      <c r="NZR165" s="248"/>
      <c r="NZS165" s="427" t="s">
        <v>647</v>
      </c>
      <c r="NZU165" s="248"/>
      <c r="NZV165" s="248"/>
      <c r="NZW165" s="248"/>
      <c r="NZX165" s="248"/>
      <c r="NZY165" s="248"/>
      <c r="NZZ165" s="248"/>
      <c r="OAA165" s="427" t="s">
        <v>647</v>
      </c>
      <c r="OAC165" s="248"/>
      <c r="OAD165" s="248"/>
      <c r="OAE165" s="248"/>
      <c r="OAF165" s="248"/>
      <c r="OAG165" s="248"/>
      <c r="OAH165" s="248"/>
      <c r="OAI165" s="427" t="s">
        <v>647</v>
      </c>
      <c r="OAK165" s="248"/>
      <c r="OAL165" s="248"/>
      <c r="OAM165" s="248"/>
      <c r="OAN165" s="248"/>
      <c r="OAO165" s="248"/>
      <c r="OAP165" s="248"/>
      <c r="OAQ165" s="427" t="s">
        <v>647</v>
      </c>
      <c r="OAS165" s="248"/>
      <c r="OAT165" s="248"/>
      <c r="OAU165" s="248"/>
      <c r="OAV165" s="248"/>
      <c r="OAW165" s="248"/>
      <c r="OAX165" s="248"/>
      <c r="OAY165" s="427" t="s">
        <v>647</v>
      </c>
      <c r="OBA165" s="248"/>
      <c r="OBB165" s="248"/>
      <c r="OBC165" s="248"/>
      <c r="OBD165" s="248"/>
      <c r="OBE165" s="248"/>
      <c r="OBF165" s="248"/>
      <c r="OBG165" s="427" t="s">
        <v>647</v>
      </c>
      <c r="OBI165" s="248"/>
      <c r="OBJ165" s="248"/>
      <c r="OBK165" s="248"/>
      <c r="OBL165" s="248"/>
      <c r="OBM165" s="248"/>
      <c r="OBN165" s="248"/>
      <c r="OBO165" s="427" t="s">
        <v>647</v>
      </c>
      <c r="OBQ165" s="248"/>
      <c r="OBR165" s="248"/>
      <c r="OBS165" s="248"/>
      <c r="OBT165" s="248"/>
      <c r="OBU165" s="248"/>
      <c r="OBV165" s="248"/>
      <c r="OBW165" s="427" t="s">
        <v>647</v>
      </c>
      <c r="OBY165" s="248"/>
      <c r="OBZ165" s="248"/>
      <c r="OCA165" s="248"/>
      <c r="OCB165" s="248"/>
      <c r="OCC165" s="248"/>
      <c r="OCD165" s="248"/>
      <c r="OCE165" s="427" t="s">
        <v>647</v>
      </c>
      <c r="OCG165" s="248"/>
      <c r="OCH165" s="248"/>
      <c r="OCI165" s="248"/>
      <c r="OCJ165" s="248"/>
      <c r="OCK165" s="248"/>
      <c r="OCL165" s="248"/>
      <c r="OCM165" s="427" t="s">
        <v>647</v>
      </c>
      <c r="OCO165" s="248"/>
      <c r="OCP165" s="248"/>
      <c r="OCQ165" s="248"/>
      <c r="OCR165" s="248"/>
      <c r="OCS165" s="248"/>
      <c r="OCT165" s="248"/>
      <c r="OCU165" s="427" t="s">
        <v>647</v>
      </c>
      <c r="OCW165" s="248"/>
      <c r="OCX165" s="248"/>
      <c r="OCY165" s="248"/>
      <c r="OCZ165" s="248"/>
      <c r="ODA165" s="248"/>
      <c r="ODB165" s="248"/>
      <c r="ODC165" s="427" t="s">
        <v>647</v>
      </c>
      <c r="ODE165" s="248"/>
      <c r="ODF165" s="248"/>
      <c r="ODG165" s="248"/>
      <c r="ODH165" s="248"/>
      <c r="ODI165" s="248"/>
      <c r="ODJ165" s="248"/>
      <c r="ODK165" s="427" t="s">
        <v>647</v>
      </c>
      <c r="ODM165" s="248"/>
      <c r="ODN165" s="248"/>
      <c r="ODO165" s="248"/>
      <c r="ODP165" s="248"/>
      <c r="ODQ165" s="248"/>
      <c r="ODR165" s="248"/>
      <c r="ODS165" s="427" t="s">
        <v>647</v>
      </c>
      <c r="ODU165" s="248"/>
      <c r="ODV165" s="248"/>
      <c r="ODW165" s="248"/>
      <c r="ODX165" s="248"/>
      <c r="ODY165" s="248"/>
      <c r="ODZ165" s="248"/>
      <c r="OEA165" s="427" t="s">
        <v>647</v>
      </c>
      <c r="OEC165" s="248"/>
      <c r="OED165" s="248"/>
      <c r="OEE165" s="248"/>
      <c r="OEF165" s="248"/>
      <c r="OEG165" s="248"/>
      <c r="OEH165" s="248"/>
      <c r="OEI165" s="427" t="s">
        <v>647</v>
      </c>
      <c r="OEK165" s="248"/>
      <c r="OEL165" s="248"/>
      <c r="OEM165" s="248"/>
      <c r="OEN165" s="248"/>
      <c r="OEO165" s="248"/>
      <c r="OEP165" s="248"/>
      <c r="OEQ165" s="427" t="s">
        <v>647</v>
      </c>
      <c r="OES165" s="248"/>
      <c r="OET165" s="248"/>
      <c r="OEU165" s="248"/>
      <c r="OEV165" s="248"/>
      <c r="OEW165" s="248"/>
      <c r="OEX165" s="248"/>
      <c r="OEY165" s="427" t="s">
        <v>647</v>
      </c>
      <c r="OFA165" s="248"/>
      <c r="OFB165" s="248"/>
      <c r="OFC165" s="248"/>
      <c r="OFD165" s="248"/>
      <c r="OFE165" s="248"/>
      <c r="OFF165" s="248"/>
      <c r="OFG165" s="427" t="s">
        <v>647</v>
      </c>
      <c r="OFI165" s="248"/>
      <c r="OFJ165" s="248"/>
      <c r="OFK165" s="248"/>
      <c r="OFL165" s="248"/>
      <c r="OFM165" s="248"/>
      <c r="OFN165" s="248"/>
      <c r="OFO165" s="427" t="s">
        <v>647</v>
      </c>
      <c r="OFQ165" s="248"/>
      <c r="OFR165" s="248"/>
      <c r="OFS165" s="248"/>
      <c r="OFT165" s="248"/>
      <c r="OFU165" s="248"/>
      <c r="OFV165" s="248"/>
      <c r="OFW165" s="427" t="s">
        <v>647</v>
      </c>
      <c r="OFY165" s="248"/>
      <c r="OFZ165" s="248"/>
      <c r="OGA165" s="248"/>
      <c r="OGB165" s="248"/>
      <c r="OGC165" s="248"/>
      <c r="OGD165" s="248"/>
      <c r="OGE165" s="427" t="s">
        <v>647</v>
      </c>
      <c r="OGG165" s="248"/>
      <c r="OGH165" s="248"/>
      <c r="OGI165" s="248"/>
      <c r="OGJ165" s="248"/>
      <c r="OGK165" s="248"/>
      <c r="OGL165" s="248"/>
      <c r="OGM165" s="427" t="s">
        <v>647</v>
      </c>
      <c r="OGO165" s="248"/>
      <c r="OGP165" s="248"/>
      <c r="OGQ165" s="248"/>
      <c r="OGR165" s="248"/>
      <c r="OGS165" s="248"/>
      <c r="OGT165" s="248"/>
      <c r="OGU165" s="427" t="s">
        <v>647</v>
      </c>
      <c r="OGW165" s="248"/>
      <c r="OGX165" s="248"/>
      <c r="OGY165" s="248"/>
      <c r="OGZ165" s="248"/>
      <c r="OHA165" s="248"/>
      <c r="OHB165" s="248"/>
      <c r="OHC165" s="427" t="s">
        <v>647</v>
      </c>
      <c r="OHE165" s="248"/>
      <c r="OHF165" s="248"/>
      <c r="OHG165" s="248"/>
      <c r="OHH165" s="248"/>
      <c r="OHI165" s="248"/>
      <c r="OHJ165" s="248"/>
      <c r="OHK165" s="427" t="s">
        <v>647</v>
      </c>
      <c r="OHM165" s="248"/>
      <c r="OHN165" s="248"/>
      <c r="OHO165" s="248"/>
      <c r="OHP165" s="248"/>
      <c r="OHQ165" s="248"/>
      <c r="OHR165" s="248"/>
      <c r="OHS165" s="427" t="s">
        <v>647</v>
      </c>
      <c r="OHU165" s="248"/>
      <c r="OHV165" s="248"/>
      <c r="OHW165" s="248"/>
      <c r="OHX165" s="248"/>
      <c r="OHY165" s="248"/>
      <c r="OHZ165" s="248"/>
      <c r="OIA165" s="427" t="s">
        <v>647</v>
      </c>
      <c r="OIC165" s="248"/>
      <c r="OID165" s="248"/>
      <c r="OIE165" s="248"/>
      <c r="OIF165" s="248"/>
      <c r="OIG165" s="248"/>
      <c r="OIH165" s="248"/>
      <c r="OII165" s="427" t="s">
        <v>647</v>
      </c>
      <c r="OIK165" s="248"/>
      <c r="OIL165" s="248"/>
      <c r="OIM165" s="248"/>
      <c r="OIN165" s="248"/>
      <c r="OIO165" s="248"/>
      <c r="OIP165" s="248"/>
      <c r="OIQ165" s="427" t="s">
        <v>647</v>
      </c>
      <c r="OIS165" s="248"/>
      <c r="OIT165" s="248"/>
      <c r="OIU165" s="248"/>
      <c r="OIV165" s="248"/>
      <c r="OIW165" s="248"/>
      <c r="OIX165" s="248"/>
      <c r="OIY165" s="427" t="s">
        <v>647</v>
      </c>
      <c r="OJA165" s="248"/>
      <c r="OJB165" s="248"/>
      <c r="OJC165" s="248"/>
      <c r="OJD165" s="248"/>
      <c r="OJE165" s="248"/>
      <c r="OJF165" s="248"/>
      <c r="OJG165" s="427" t="s">
        <v>647</v>
      </c>
      <c r="OJI165" s="248"/>
      <c r="OJJ165" s="248"/>
      <c r="OJK165" s="248"/>
      <c r="OJL165" s="248"/>
      <c r="OJM165" s="248"/>
      <c r="OJN165" s="248"/>
      <c r="OJO165" s="427" t="s">
        <v>647</v>
      </c>
      <c r="OJQ165" s="248"/>
      <c r="OJR165" s="248"/>
      <c r="OJS165" s="248"/>
      <c r="OJT165" s="248"/>
      <c r="OJU165" s="248"/>
      <c r="OJV165" s="248"/>
      <c r="OJW165" s="427" t="s">
        <v>647</v>
      </c>
      <c r="OJY165" s="248"/>
      <c r="OJZ165" s="248"/>
      <c r="OKA165" s="248"/>
      <c r="OKB165" s="248"/>
      <c r="OKC165" s="248"/>
      <c r="OKD165" s="248"/>
      <c r="OKE165" s="427" t="s">
        <v>647</v>
      </c>
      <c r="OKG165" s="248"/>
      <c r="OKH165" s="248"/>
      <c r="OKI165" s="248"/>
      <c r="OKJ165" s="248"/>
      <c r="OKK165" s="248"/>
      <c r="OKL165" s="248"/>
      <c r="OKM165" s="427" t="s">
        <v>647</v>
      </c>
      <c r="OKO165" s="248"/>
      <c r="OKP165" s="248"/>
      <c r="OKQ165" s="248"/>
      <c r="OKR165" s="248"/>
      <c r="OKS165" s="248"/>
      <c r="OKT165" s="248"/>
      <c r="OKU165" s="427" t="s">
        <v>647</v>
      </c>
      <c r="OKW165" s="248"/>
      <c r="OKX165" s="248"/>
      <c r="OKY165" s="248"/>
      <c r="OKZ165" s="248"/>
      <c r="OLA165" s="248"/>
      <c r="OLB165" s="248"/>
      <c r="OLC165" s="427" t="s">
        <v>647</v>
      </c>
      <c r="OLE165" s="248"/>
      <c r="OLF165" s="248"/>
      <c r="OLG165" s="248"/>
      <c r="OLH165" s="248"/>
      <c r="OLI165" s="248"/>
      <c r="OLJ165" s="248"/>
      <c r="OLK165" s="427" t="s">
        <v>647</v>
      </c>
      <c r="OLM165" s="248"/>
      <c r="OLN165" s="248"/>
      <c r="OLO165" s="248"/>
      <c r="OLP165" s="248"/>
      <c r="OLQ165" s="248"/>
      <c r="OLR165" s="248"/>
      <c r="OLS165" s="427" t="s">
        <v>647</v>
      </c>
      <c r="OLU165" s="248"/>
      <c r="OLV165" s="248"/>
      <c r="OLW165" s="248"/>
      <c r="OLX165" s="248"/>
      <c r="OLY165" s="248"/>
      <c r="OLZ165" s="248"/>
      <c r="OMA165" s="427" t="s">
        <v>647</v>
      </c>
      <c r="OMC165" s="248"/>
      <c r="OMD165" s="248"/>
      <c r="OME165" s="248"/>
      <c r="OMF165" s="248"/>
      <c r="OMG165" s="248"/>
      <c r="OMH165" s="248"/>
      <c r="OMI165" s="427" t="s">
        <v>647</v>
      </c>
      <c r="OMK165" s="248"/>
      <c r="OML165" s="248"/>
      <c r="OMM165" s="248"/>
      <c r="OMN165" s="248"/>
      <c r="OMO165" s="248"/>
      <c r="OMP165" s="248"/>
      <c r="OMQ165" s="427" t="s">
        <v>647</v>
      </c>
      <c r="OMS165" s="248"/>
      <c r="OMT165" s="248"/>
      <c r="OMU165" s="248"/>
      <c r="OMV165" s="248"/>
      <c r="OMW165" s="248"/>
      <c r="OMX165" s="248"/>
      <c r="OMY165" s="427" t="s">
        <v>647</v>
      </c>
      <c r="ONA165" s="248"/>
      <c r="ONB165" s="248"/>
      <c r="ONC165" s="248"/>
      <c r="OND165" s="248"/>
      <c r="ONE165" s="248"/>
      <c r="ONF165" s="248"/>
      <c r="ONG165" s="427" t="s">
        <v>647</v>
      </c>
      <c r="ONI165" s="248"/>
      <c r="ONJ165" s="248"/>
      <c r="ONK165" s="248"/>
      <c r="ONL165" s="248"/>
      <c r="ONM165" s="248"/>
      <c r="ONN165" s="248"/>
      <c r="ONO165" s="427" t="s">
        <v>647</v>
      </c>
      <c r="ONQ165" s="248"/>
      <c r="ONR165" s="248"/>
      <c r="ONS165" s="248"/>
      <c r="ONT165" s="248"/>
      <c r="ONU165" s="248"/>
      <c r="ONV165" s="248"/>
      <c r="ONW165" s="427" t="s">
        <v>647</v>
      </c>
      <c r="ONY165" s="248"/>
      <c r="ONZ165" s="248"/>
      <c r="OOA165" s="248"/>
      <c r="OOB165" s="248"/>
      <c r="OOC165" s="248"/>
      <c r="OOD165" s="248"/>
      <c r="OOE165" s="427" t="s">
        <v>647</v>
      </c>
      <c r="OOG165" s="248"/>
      <c r="OOH165" s="248"/>
      <c r="OOI165" s="248"/>
      <c r="OOJ165" s="248"/>
      <c r="OOK165" s="248"/>
      <c r="OOL165" s="248"/>
      <c r="OOM165" s="427" t="s">
        <v>647</v>
      </c>
      <c r="OOO165" s="248"/>
      <c r="OOP165" s="248"/>
      <c r="OOQ165" s="248"/>
      <c r="OOR165" s="248"/>
      <c r="OOS165" s="248"/>
      <c r="OOT165" s="248"/>
      <c r="OOU165" s="427" t="s">
        <v>647</v>
      </c>
      <c r="OOW165" s="248"/>
      <c r="OOX165" s="248"/>
      <c r="OOY165" s="248"/>
      <c r="OOZ165" s="248"/>
      <c r="OPA165" s="248"/>
      <c r="OPB165" s="248"/>
      <c r="OPC165" s="427" t="s">
        <v>647</v>
      </c>
      <c r="OPE165" s="248"/>
      <c r="OPF165" s="248"/>
      <c r="OPG165" s="248"/>
      <c r="OPH165" s="248"/>
      <c r="OPI165" s="248"/>
      <c r="OPJ165" s="248"/>
      <c r="OPK165" s="427" t="s">
        <v>647</v>
      </c>
      <c r="OPM165" s="248"/>
      <c r="OPN165" s="248"/>
      <c r="OPO165" s="248"/>
      <c r="OPP165" s="248"/>
      <c r="OPQ165" s="248"/>
      <c r="OPR165" s="248"/>
      <c r="OPS165" s="427" t="s">
        <v>647</v>
      </c>
      <c r="OPU165" s="248"/>
      <c r="OPV165" s="248"/>
      <c r="OPW165" s="248"/>
      <c r="OPX165" s="248"/>
      <c r="OPY165" s="248"/>
      <c r="OPZ165" s="248"/>
      <c r="OQA165" s="427" t="s">
        <v>647</v>
      </c>
      <c r="OQC165" s="248"/>
      <c r="OQD165" s="248"/>
      <c r="OQE165" s="248"/>
      <c r="OQF165" s="248"/>
      <c r="OQG165" s="248"/>
      <c r="OQH165" s="248"/>
      <c r="OQI165" s="427" t="s">
        <v>647</v>
      </c>
      <c r="OQK165" s="248"/>
      <c r="OQL165" s="248"/>
      <c r="OQM165" s="248"/>
      <c r="OQN165" s="248"/>
      <c r="OQO165" s="248"/>
      <c r="OQP165" s="248"/>
      <c r="OQQ165" s="427" t="s">
        <v>647</v>
      </c>
      <c r="OQS165" s="248"/>
      <c r="OQT165" s="248"/>
      <c r="OQU165" s="248"/>
      <c r="OQV165" s="248"/>
      <c r="OQW165" s="248"/>
      <c r="OQX165" s="248"/>
      <c r="OQY165" s="427" t="s">
        <v>647</v>
      </c>
      <c r="ORA165" s="248"/>
      <c r="ORB165" s="248"/>
      <c r="ORC165" s="248"/>
      <c r="ORD165" s="248"/>
      <c r="ORE165" s="248"/>
      <c r="ORF165" s="248"/>
      <c r="ORG165" s="427" t="s">
        <v>647</v>
      </c>
      <c r="ORI165" s="248"/>
      <c r="ORJ165" s="248"/>
      <c r="ORK165" s="248"/>
      <c r="ORL165" s="248"/>
      <c r="ORM165" s="248"/>
      <c r="ORN165" s="248"/>
      <c r="ORO165" s="427" t="s">
        <v>647</v>
      </c>
      <c r="ORQ165" s="248"/>
      <c r="ORR165" s="248"/>
      <c r="ORS165" s="248"/>
      <c r="ORT165" s="248"/>
      <c r="ORU165" s="248"/>
      <c r="ORV165" s="248"/>
      <c r="ORW165" s="427" t="s">
        <v>647</v>
      </c>
      <c r="ORY165" s="248"/>
      <c r="ORZ165" s="248"/>
      <c r="OSA165" s="248"/>
      <c r="OSB165" s="248"/>
      <c r="OSC165" s="248"/>
      <c r="OSD165" s="248"/>
      <c r="OSE165" s="427" t="s">
        <v>647</v>
      </c>
      <c r="OSG165" s="248"/>
      <c r="OSH165" s="248"/>
      <c r="OSI165" s="248"/>
      <c r="OSJ165" s="248"/>
      <c r="OSK165" s="248"/>
      <c r="OSL165" s="248"/>
      <c r="OSM165" s="427" t="s">
        <v>647</v>
      </c>
      <c r="OSO165" s="248"/>
      <c r="OSP165" s="248"/>
      <c r="OSQ165" s="248"/>
      <c r="OSR165" s="248"/>
      <c r="OSS165" s="248"/>
      <c r="OST165" s="248"/>
      <c r="OSU165" s="427" t="s">
        <v>647</v>
      </c>
      <c r="OSW165" s="248"/>
      <c r="OSX165" s="248"/>
      <c r="OSY165" s="248"/>
      <c r="OSZ165" s="248"/>
      <c r="OTA165" s="248"/>
      <c r="OTB165" s="248"/>
      <c r="OTC165" s="427" t="s">
        <v>647</v>
      </c>
      <c r="OTE165" s="248"/>
      <c r="OTF165" s="248"/>
      <c r="OTG165" s="248"/>
      <c r="OTH165" s="248"/>
      <c r="OTI165" s="248"/>
      <c r="OTJ165" s="248"/>
      <c r="OTK165" s="427" t="s">
        <v>647</v>
      </c>
      <c r="OTM165" s="248"/>
      <c r="OTN165" s="248"/>
      <c r="OTO165" s="248"/>
      <c r="OTP165" s="248"/>
      <c r="OTQ165" s="248"/>
      <c r="OTR165" s="248"/>
      <c r="OTS165" s="427" t="s">
        <v>647</v>
      </c>
      <c r="OTU165" s="248"/>
      <c r="OTV165" s="248"/>
      <c r="OTW165" s="248"/>
      <c r="OTX165" s="248"/>
      <c r="OTY165" s="248"/>
      <c r="OTZ165" s="248"/>
      <c r="OUA165" s="427" t="s">
        <v>647</v>
      </c>
      <c r="OUC165" s="248"/>
      <c r="OUD165" s="248"/>
      <c r="OUE165" s="248"/>
      <c r="OUF165" s="248"/>
      <c r="OUG165" s="248"/>
      <c r="OUH165" s="248"/>
      <c r="OUI165" s="427" t="s">
        <v>647</v>
      </c>
      <c r="OUK165" s="248"/>
      <c r="OUL165" s="248"/>
      <c r="OUM165" s="248"/>
      <c r="OUN165" s="248"/>
      <c r="OUO165" s="248"/>
      <c r="OUP165" s="248"/>
      <c r="OUQ165" s="427" t="s">
        <v>647</v>
      </c>
      <c r="OUS165" s="248"/>
      <c r="OUT165" s="248"/>
      <c r="OUU165" s="248"/>
      <c r="OUV165" s="248"/>
      <c r="OUW165" s="248"/>
      <c r="OUX165" s="248"/>
      <c r="OUY165" s="427" t="s">
        <v>647</v>
      </c>
      <c r="OVA165" s="248"/>
      <c r="OVB165" s="248"/>
      <c r="OVC165" s="248"/>
      <c r="OVD165" s="248"/>
      <c r="OVE165" s="248"/>
      <c r="OVF165" s="248"/>
      <c r="OVG165" s="427" t="s">
        <v>647</v>
      </c>
      <c r="OVI165" s="248"/>
      <c r="OVJ165" s="248"/>
      <c r="OVK165" s="248"/>
      <c r="OVL165" s="248"/>
      <c r="OVM165" s="248"/>
      <c r="OVN165" s="248"/>
      <c r="OVO165" s="427" t="s">
        <v>647</v>
      </c>
      <c r="OVQ165" s="248"/>
      <c r="OVR165" s="248"/>
      <c r="OVS165" s="248"/>
      <c r="OVT165" s="248"/>
      <c r="OVU165" s="248"/>
      <c r="OVV165" s="248"/>
      <c r="OVW165" s="427" t="s">
        <v>647</v>
      </c>
      <c r="OVY165" s="248"/>
      <c r="OVZ165" s="248"/>
      <c r="OWA165" s="248"/>
      <c r="OWB165" s="248"/>
      <c r="OWC165" s="248"/>
      <c r="OWD165" s="248"/>
      <c r="OWE165" s="427" t="s">
        <v>647</v>
      </c>
      <c r="OWG165" s="248"/>
      <c r="OWH165" s="248"/>
      <c r="OWI165" s="248"/>
      <c r="OWJ165" s="248"/>
      <c r="OWK165" s="248"/>
      <c r="OWL165" s="248"/>
      <c r="OWM165" s="427" t="s">
        <v>647</v>
      </c>
      <c r="OWO165" s="248"/>
      <c r="OWP165" s="248"/>
      <c r="OWQ165" s="248"/>
      <c r="OWR165" s="248"/>
      <c r="OWS165" s="248"/>
      <c r="OWT165" s="248"/>
      <c r="OWU165" s="427" t="s">
        <v>647</v>
      </c>
      <c r="OWW165" s="248"/>
      <c r="OWX165" s="248"/>
      <c r="OWY165" s="248"/>
      <c r="OWZ165" s="248"/>
      <c r="OXA165" s="248"/>
      <c r="OXB165" s="248"/>
      <c r="OXC165" s="427" t="s">
        <v>647</v>
      </c>
      <c r="OXE165" s="248"/>
      <c r="OXF165" s="248"/>
      <c r="OXG165" s="248"/>
      <c r="OXH165" s="248"/>
      <c r="OXI165" s="248"/>
      <c r="OXJ165" s="248"/>
      <c r="OXK165" s="427" t="s">
        <v>647</v>
      </c>
      <c r="OXM165" s="248"/>
      <c r="OXN165" s="248"/>
      <c r="OXO165" s="248"/>
      <c r="OXP165" s="248"/>
      <c r="OXQ165" s="248"/>
      <c r="OXR165" s="248"/>
      <c r="OXS165" s="427" t="s">
        <v>647</v>
      </c>
      <c r="OXU165" s="248"/>
      <c r="OXV165" s="248"/>
      <c r="OXW165" s="248"/>
      <c r="OXX165" s="248"/>
      <c r="OXY165" s="248"/>
      <c r="OXZ165" s="248"/>
      <c r="OYA165" s="427" t="s">
        <v>647</v>
      </c>
      <c r="OYC165" s="248"/>
      <c r="OYD165" s="248"/>
      <c r="OYE165" s="248"/>
      <c r="OYF165" s="248"/>
      <c r="OYG165" s="248"/>
      <c r="OYH165" s="248"/>
      <c r="OYI165" s="427" t="s">
        <v>647</v>
      </c>
      <c r="OYK165" s="248"/>
      <c r="OYL165" s="248"/>
      <c r="OYM165" s="248"/>
      <c r="OYN165" s="248"/>
      <c r="OYO165" s="248"/>
      <c r="OYP165" s="248"/>
      <c r="OYQ165" s="427" t="s">
        <v>647</v>
      </c>
      <c r="OYS165" s="248"/>
      <c r="OYT165" s="248"/>
      <c r="OYU165" s="248"/>
      <c r="OYV165" s="248"/>
      <c r="OYW165" s="248"/>
      <c r="OYX165" s="248"/>
      <c r="OYY165" s="427" t="s">
        <v>647</v>
      </c>
      <c r="OZA165" s="248"/>
      <c r="OZB165" s="248"/>
      <c r="OZC165" s="248"/>
      <c r="OZD165" s="248"/>
      <c r="OZE165" s="248"/>
      <c r="OZF165" s="248"/>
      <c r="OZG165" s="427" t="s">
        <v>647</v>
      </c>
      <c r="OZI165" s="248"/>
      <c r="OZJ165" s="248"/>
      <c r="OZK165" s="248"/>
      <c r="OZL165" s="248"/>
      <c r="OZM165" s="248"/>
      <c r="OZN165" s="248"/>
      <c r="OZO165" s="427" t="s">
        <v>647</v>
      </c>
      <c r="OZQ165" s="248"/>
      <c r="OZR165" s="248"/>
      <c r="OZS165" s="248"/>
      <c r="OZT165" s="248"/>
      <c r="OZU165" s="248"/>
      <c r="OZV165" s="248"/>
      <c r="OZW165" s="427" t="s">
        <v>647</v>
      </c>
      <c r="OZY165" s="248"/>
      <c r="OZZ165" s="248"/>
      <c r="PAA165" s="248"/>
      <c r="PAB165" s="248"/>
      <c r="PAC165" s="248"/>
      <c r="PAD165" s="248"/>
      <c r="PAE165" s="427" t="s">
        <v>647</v>
      </c>
      <c r="PAG165" s="248"/>
      <c r="PAH165" s="248"/>
      <c r="PAI165" s="248"/>
      <c r="PAJ165" s="248"/>
      <c r="PAK165" s="248"/>
      <c r="PAL165" s="248"/>
      <c r="PAM165" s="427" t="s">
        <v>647</v>
      </c>
      <c r="PAO165" s="248"/>
      <c r="PAP165" s="248"/>
      <c r="PAQ165" s="248"/>
      <c r="PAR165" s="248"/>
      <c r="PAS165" s="248"/>
      <c r="PAT165" s="248"/>
      <c r="PAU165" s="427" t="s">
        <v>647</v>
      </c>
      <c r="PAW165" s="248"/>
      <c r="PAX165" s="248"/>
      <c r="PAY165" s="248"/>
      <c r="PAZ165" s="248"/>
      <c r="PBA165" s="248"/>
      <c r="PBB165" s="248"/>
      <c r="PBC165" s="427" t="s">
        <v>647</v>
      </c>
      <c r="PBE165" s="248"/>
      <c r="PBF165" s="248"/>
      <c r="PBG165" s="248"/>
      <c r="PBH165" s="248"/>
      <c r="PBI165" s="248"/>
      <c r="PBJ165" s="248"/>
      <c r="PBK165" s="427" t="s">
        <v>647</v>
      </c>
      <c r="PBM165" s="248"/>
      <c r="PBN165" s="248"/>
      <c r="PBO165" s="248"/>
      <c r="PBP165" s="248"/>
      <c r="PBQ165" s="248"/>
      <c r="PBR165" s="248"/>
      <c r="PBS165" s="427" t="s">
        <v>647</v>
      </c>
      <c r="PBU165" s="248"/>
      <c r="PBV165" s="248"/>
      <c r="PBW165" s="248"/>
      <c r="PBX165" s="248"/>
      <c r="PBY165" s="248"/>
      <c r="PBZ165" s="248"/>
      <c r="PCA165" s="427" t="s">
        <v>647</v>
      </c>
      <c r="PCC165" s="248"/>
      <c r="PCD165" s="248"/>
      <c r="PCE165" s="248"/>
      <c r="PCF165" s="248"/>
      <c r="PCG165" s="248"/>
      <c r="PCH165" s="248"/>
      <c r="PCI165" s="427" t="s">
        <v>647</v>
      </c>
      <c r="PCK165" s="248"/>
      <c r="PCL165" s="248"/>
      <c r="PCM165" s="248"/>
      <c r="PCN165" s="248"/>
      <c r="PCO165" s="248"/>
      <c r="PCP165" s="248"/>
      <c r="PCQ165" s="427" t="s">
        <v>647</v>
      </c>
      <c r="PCS165" s="248"/>
      <c r="PCT165" s="248"/>
      <c r="PCU165" s="248"/>
      <c r="PCV165" s="248"/>
      <c r="PCW165" s="248"/>
      <c r="PCX165" s="248"/>
      <c r="PCY165" s="427" t="s">
        <v>647</v>
      </c>
      <c r="PDA165" s="248"/>
      <c r="PDB165" s="248"/>
      <c r="PDC165" s="248"/>
      <c r="PDD165" s="248"/>
      <c r="PDE165" s="248"/>
      <c r="PDF165" s="248"/>
      <c r="PDG165" s="427" t="s">
        <v>647</v>
      </c>
      <c r="PDI165" s="248"/>
      <c r="PDJ165" s="248"/>
      <c r="PDK165" s="248"/>
      <c r="PDL165" s="248"/>
      <c r="PDM165" s="248"/>
      <c r="PDN165" s="248"/>
      <c r="PDO165" s="427" t="s">
        <v>647</v>
      </c>
      <c r="PDQ165" s="248"/>
      <c r="PDR165" s="248"/>
      <c r="PDS165" s="248"/>
      <c r="PDT165" s="248"/>
      <c r="PDU165" s="248"/>
      <c r="PDV165" s="248"/>
      <c r="PDW165" s="427" t="s">
        <v>647</v>
      </c>
      <c r="PDY165" s="248"/>
      <c r="PDZ165" s="248"/>
      <c r="PEA165" s="248"/>
      <c r="PEB165" s="248"/>
      <c r="PEC165" s="248"/>
      <c r="PED165" s="248"/>
      <c r="PEE165" s="427" t="s">
        <v>647</v>
      </c>
      <c r="PEG165" s="248"/>
      <c r="PEH165" s="248"/>
      <c r="PEI165" s="248"/>
      <c r="PEJ165" s="248"/>
      <c r="PEK165" s="248"/>
      <c r="PEL165" s="248"/>
      <c r="PEM165" s="427" t="s">
        <v>647</v>
      </c>
      <c r="PEO165" s="248"/>
      <c r="PEP165" s="248"/>
      <c r="PEQ165" s="248"/>
      <c r="PER165" s="248"/>
      <c r="PES165" s="248"/>
      <c r="PET165" s="248"/>
      <c r="PEU165" s="427" t="s">
        <v>647</v>
      </c>
      <c r="PEW165" s="248"/>
      <c r="PEX165" s="248"/>
      <c r="PEY165" s="248"/>
      <c r="PEZ165" s="248"/>
      <c r="PFA165" s="248"/>
      <c r="PFB165" s="248"/>
      <c r="PFC165" s="427" t="s">
        <v>647</v>
      </c>
      <c r="PFE165" s="248"/>
      <c r="PFF165" s="248"/>
      <c r="PFG165" s="248"/>
      <c r="PFH165" s="248"/>
      <c r="PFI165" s="248"/>
      <c r="PFJ165" s="248"/>
      <c r="PFK165" s="427" t="s">
        <v>647</v>
      </c>
      <c r="PFM165" s="248"/>
      <c r="PFN165" s="248"/>
      <c r="PFO165" s="248"/>
      <c r="PFP165" s="248"/>
      <c r="PFQ165" s="248"/>
      <c r="PFR165" s="248"/>
      <c r="PFS165" s="427" t="s">
        <v>647</v>
      </c>
      <c r="PFU165" s="248"/>
      <c r="PFV165" s="248"/>
      <c r="PFW165" s="248"/>
      <c r="PFX165" s="248"/>
      <c r="PFY165" s="248"/>
      <c r="PFZ165" s="248"/>
      <c r="PGA165" s="427" t="s">
        <v>647</v>
      </c>
      <c r="PGC165" s="248"/>
      <c r="PGD165" s="248"/>
      <c r="PGE165" s="248"/>
      <c r="PGF165" s="248"/>
      <c r="PGG165" s="248"/>
      <c r="PGH165" s="248"/>
      <c r="PGI165" s="427" t="s">
        <v>647</v>
      </c>
      <c r="PGK165" s="248"/>
      <c r="PGL165" s="248"/>
      <c r="PGM165" s="248"/>
      <c r="PGN165" s="248"/>
      <c r="PGO165" s="248"/>
      <c r="PGP165" s="248"/>
      <c r="PGQ165" s="427" t="s">
        <v>647</v>
      </c>
      <c r="PGS165" s="248"/>
      <c r="PGT165" s="248"/>
      <c r="PGU165" s="248"/>
      <c r="PGV165" s="248"/>
      <c r="PGW165" s="248"/>
      <c r="PGX165" s="248"/>
      <c r="PGY165" s="427" t="s">
        <v>647</v>
      </c>
      <c r="PHA165" s="248"/>
      <c r="PHB165" s="248"/>
      <c r="PHC165" s="248"/>
      <c r="PHD165" s="248"/>
      <c r="PHE165" s="248"/>
      <c r="PHF165" s="248"/>
      <c r="PHG165" s="427" t="s">
        <v>647</v>
      </c>
      <c r="PHI165" s="248"/>
      <c r="PHJ165" s="248"/>
      <c r="PHK165" s="248"/>
      <c r="PHL165" s="248"/>
      <c r="PHM165" s="248"/>
      <c r="PHN165" s="248"/>
      <c r="PHO165" s="427" t="s">
        <v>647</v>
      </c>
      <c r="PHQ165" s="248"/>
      <c r="PHR165" s="248"/>
      <c r="PHS165" s="248"/>
      <c r="PHT165" s="248"/>
      <c r="PHU165" s="248"/>
      <c r="PHV165" s="248"/>
      <c r="PHW165" s="427" t="s">
        <v>647</v>
      </c>
      <c r="PHY165" s="248"/>
      <c r="PHZ165" s="248"/>
      <c r="PIA165" s="248"/>
      <c r="PIB165" s="248"/>
      <c r="PIC165" s="248"/>
      <c r="PID165" s="248"/>
      <c r="PIE165" s="427" t="s">
        <v>647</v>
      </c>
      <c r="PIG165" s="248"/>
      <c r="PIH165" s="248"/>
      <c r="PII165" s="248"/>
      <c r="PIJ165" s="248"/>
      <c r="PIK165" s="248"/>
      <c r="PIL165" s="248"/>
      <c r="PIM165" s="427" t="s">
        <v>647</v>
      </c>
      <c r="PIO165" s="248"/>
      <c r="PIP165" s="248"/>
      <c r="PIQ165" s="248"/>
      <c r="PIR165" s="248"/>
      <c r="PIS165" s="248"/>
      <c r="PIT165" s="248"/>
      <c r="PIU165" s="427" t="s">
        <v>647</v>
      </c>
      <c r="PIW165" s="248"/>
      <c r="PIX165" s="248"/>
      <c r="PIY165" s="248"/>
      <c r="PIZ165" s="248"/>
      <c r="PJA165" s="248"/>
      <c r="PJB165" s="248"/>
      <c r="PJC165" s="427" t="s">
        <v>647</v>
      </c>
      <c r="PJE165" s="248"/>
      <c r="PJF165" s="248"/>
      <c r="PJG165" s="248"/>
      <c r="PJH165" s="248"/>
      <c r="PJI165" s="248"/>
      <c r="PJJ165" s="248"/>
      <c r="PJK165" s="427" t="s">
        <v>647</v>
      </c>
      <c r="PJM165" s="248"/>
      <c r="PJN165" s="248"/>
      <c r="PJO165" s="248"/>
      <c r="PJP165" s="248"/>
      <c r="PJQ165" s="248"/>
      <c r="PJR165" s="248"/>
      <c r="PJS165" s="427" t="s">
        <v>647</v>
      </c>
      <c r="PJU165" s="248"/>
      <c r="PJV165" s="248"/>
      <c r="PJW165" s="248"/>
      <c r="PJX165" s="248"/>
      <c r="PJY165" s="248"/>
      <c r="PJZ165" s="248"/>
      <c r="PKA165" s="427" t="s">
        <v>647</v>
      </c>
      <c r="PKC165" s="248"/>
      <c r="PKD165" s="248"/>
      <c r="PKE165" s="248"/>
      <c r="PKF165" s="248"/>
      <c r="PKG165" s="248"/>
      <c r="PKH165" s="248"/>
      <c r="PKI165" s="427" t="s">
        <v>647</v>
      </c>
      <c r="PKK165" s="248"/>
      <c r="PKL165" s="248"/>
      <c r="PKM165" s="248"/>
      <c r="PKN165" s="248"/>
      <c r="PKO165" s="248"/>
      <c r="PKP165" s="248"/>
      <c r="PKQ165" s="427" t="s">
        <v>647</v>
      </c>
      <c r="PKS165" s="248"/>
      <c r="PKT165" s="248"/>
      <c r="PKU165" s="248"/>
      <c r="PKV165" s="248"/>
      <c r="PKW165" s="248"/>
      <c r="PKX165" s="248"/>
      <c r="PKY165" s="427" t="s">
        <v>647</v>
      </c>
      <c r="PLA165" s="248"/>
      <c r="PLB165" s="248"/>
      <c r="PLC165" s="248"/>
      <c r="PLD165" s="248"/>
      <c r="PLE165" s="248"/>
      <c r="PLF165" s="248"/>
      <c r="PLG165" s="427" t="s">
        <v>647</v>
      </c>
      <c r="PLI165" s="248"/>
      <c r="PLJ165" s="248"/>
      <c r="PLK165" s="248"/>
      <c r="PLL165" s="248"/>
      <c r="PLM165" s="248"/>
      <c r="PLN165" s="248"/>
      <c r="PLO165" s="427" t="s">
        <v>647</v>
      </c>
      <c r="PLQ165" s="248"/>
      <c r="PLR165" s="248"/>
      <c r="PLS165" s="248"/>
      <c r="PLT165" s="248"/>
      <c r="PLU165" s="248"/>
      <c r="PLV165" s="248"/>
      <c r="PLW165" s="427" t="s">
        <v>647</v>
      </c>
      <c r="PLY165" s="248"/>
      <c r="PLZ165" s="248"/>
      <c r="PMA165" s="248"/>
      <c r="PMB165" s="248"/>
      <c r="PMC165" s="248"/>
      <c r="PMD165" s="248"/>
      <c r="PME165" s="427" t="s">
        <v>647</v>
      </c>
      <c r="PMG165" s="248"/>
      <c r="PMH165" s="248"/>
      <c r="PMI165" s="248"/>
      <c r="PMJ165" s="248"/>
      <c r="PMK165" s="248"/>
      <c r="PML165" s="248"/>
      <c r="PMM165" s="427" t="s">
        <v>647</v>
      </c>
      <c r="PMO165" s="248"/>
      <c r="PMP165" s="248"/>
      <c r="PMQ165" s="248"/>
      <c r="PMR165" s="248"/>
      <c r="PMS165" s="248"/>
      <c r="PMT165" s="248"/>
      <c r="PMU165" s="427" t="s">
        <v>647</v>
      </c>
      <c r="PMW165" s="248"/>
      <c r="PMX165" s="248"/>
      <c r="PMY165" s="248"/>
      <c r="PMZ165" s="248"/>
      <c r="PNA165" s="248"/>
      <c r="PNB165" s="248"/>
      <c r="PNC165" s="427" t="s">
        <v>647</v>
      </c>
      <c r="PNE165" s="248"/>
      <c r="PNF165" s="248"/>
      <c r="PNG165" s="248"/>
      <c r="PNH165" s="248"/>
      <c r="PNI165" s="248"/>
      <c r="PNJ165" s="248"/>
      <c r="PNK165" s="427" t="s">
        <v>647</v>
      </c>
      <c r="PNM165" s="248"/>
      <c r="PNN165" s="248"/>
      <c r="PNO165" s="248"/>
      <c r="PNP165" s="248"/>
      <c r="PNQ165" s="248"/>
      <c r="PNR165" s="248"/>
      <c r="PNS165" s="427" t="s">
        <v>647</v>
      </c>
      <c r="PNU165" s="248"/>
      <c r="PNV165" s="248"/>
      <c r="PNW165" s="248"/>
      <c r="PNX165" s="248"/>
      <c r="PNY165" s="248"/>
      <c r="PNZ165" s="248"/>
      <c r="POA165" s="427" t="s">
        <v>647</v>
      </c>
      <c r="POC165" s="248"/>
      <c r="POD165" s="248"/>
      <c r="POE165" s="248"/>
      <c r="POF165" s="248"/>
      <c r="POG165" s="248"/>
      <c r="POH165" s="248"/>
      <c r="POI165" s="427" t="s">
        <v>647</v>
      </c>
      <c r="POK165" s="248"/>
      <c r="POL165" s="248"/>
      <c r="POM165" s="248"/>
      <c r="PON165" s="248"/>
      <c r="POO165" s="248"/>
      <c r="POP165" s="248"/>
      <c r="POQ165" s="427" t="s">
        <v>647</v>
      </c>
      <c r="POS165" s="248"/>
      <c r="POT165" s="248"/>
      <c r="POU165" s="248"/>
      <c r="POV165" s="248"/>
      <c r="POW165" s="248"/>
      <c r="POX165" s="248"/>
      <c r="POY165" s="427" t="s">
        <v>647</v>
      </c>
      <c r="PPA165" s="248"/>
      <c r="PPB165" s="248"/>
      <c r="PPC165" s="248"/>
      <c r="PPD165" s="248"/>
      <c r="PPE165" s="248"/>
      <c r="PPF165" s="248"/>
      <c r="PPG165" s="427" t="s">
        <v>647</v>
      </c>
      <c r="PPI165" s="248"/>
      <c r="PPJ165" s="248"/>
      <c r="PPK165" s="248"/>
      <c r="PPL165" s="248"/>
      <c r="PPM165" s="248"/>
      <c r="PPN165" s="248"/>
      <c r="PPO165" s="427" t="s">
        <v>647</v>
      </c>
      <c r="PPQ165" s="248"/>
      <c r="PPR165" s="248"/>
      <c r="PPS165" s="248"/>
      <c r="PPT165" s="248"/>
      <c r="PPU165" s="248"/>
      <c r="PPV165" s="248"/>
      <c r="PPW165" s="427" t="s">
        <v>647</v>
      </c>
      <c r="PPY165" s="248"/>
      <c r="PPZ165" s="248"/>
      <c r="PQA165" s="248"/>
      <c r="PQB165" s="248"/>
      <c r="PQC165" s="248"/>
      <c r="PQD165" s="248"/>
      <c r="PQE165" s="427" t="s">
        <v>647</v>
      </c>
      <c r="PQG165" s="248"/>
      <c r="PQH165" s="248"/>
      <c r="PQI165" s="248"/>
      <c r="PQJ165" s="248"/>
      <c r="PQK165" s="248"/>
      <c r="PQL165" s="248"/>
      <c r="PQM165" s="427" t="s">
        <v>647</v>
      </c>
      <c r="PQO165" s="248"/>
      <c r="PQP165" s="248"/>
      <c r="PQQ165" s="248"/>
      <c r="PQR165" s="248"/>
      <c r="PQS165" s="248"/>
      <c r="PQT165" s="248"/>
      <c r="PQU165" s="427" t="s">
        <v>647</v>
      </c>
      <c r="PQW165" s="248"/>
      <c r="PQX165" s="248"/>
      <c r="PQY165" s="248"/>
      <c r="PQZ165" s="248"/>
      <c r="PRA165" s="248"/>
      <c r="PRB165" s="248"/>
      <c r="PRC165" s="427" t="s">
        <v>647</v>
      </c>
      <c r="PRE165" s="248"/>
      <c r="PRF165" s="248"/>
      <c r="PRG165" s="248"/>
      <c r="PRH165" s="248"/>
      <c r="PRI165" s="248"/>
      <c r="PRJ165" s="248"/>
      <c r="PRK165" s="427" t="s">
        <v>647</v>
      </c>
      <c r="PRM165" s="248"/>
      <c r="PRN165" s="248"/>
      <c r="PRO165" s="248"/>
      <c r="PRP165" s="248"/>
      <c r="PRQ165" s="248"/>
      <c r="PRR165" s="248"/>
      <c r="PRS165" s="427" t="s">
        <v>647</v>
      </c>
      <c r="PRU165" s="248"/>
      <c r="PRV165" s="248"/>
      <c r="PRW165" s="248"/>
      <c r="PRX165" s="248"/>
      <c r="PRY165" s="248"/>
      <c r="PRZ165" s="248"/>
      <c r="PSA165" s="427" t="s">
        <v>647</v>
      </c>
      <c r="PSC165" s="248"/>
      <c r="PSD165" s="248"/>
      <c r="PSE165" s="248"/>
      <c r="PSF165" s="248"/>
      <c r="PSG165" s="248"/>
      <c r="PSH165" s="248"/>
      <c r="PSI165" s="427" t="s">
        <v>647</v>
      </c>
      <c r="PSK165" s="248"/>
      <c r="PSL165" s="248"/>
      <c r="PSM165" s="248"/>
      <c r="PSN165" s="248"/>
      <c r="PSO165" s="248"/>
      <c r="PSP165" s="248"/>
      <c r="PSQ165" s="427" t="s">
        <v>647</v>
      </c>
      <c r="PSS165" s="248"/>
      <c r="PST165" s="248"/>
      <c r="PSU165" s="248"/>
      <c r="PSV165" s="248"/>
      <c r="PSW165" s="248"/>
      <c r="PSX165" s="248"/>
      <c r="PSY165" s="427" t="s">
        <v>647</v>
      </c>
      <c r="PTA165" s="248"/>
      <c r="PTB165" s="248"/>
      <c r="PTC165" s="248"/>
      <c r="PTD165" s="248"/>
      <c r="PTE165" s="248"/>
      <c r="PTF165" s="248"/>
      <c r="PTG165" s="427" t="s">
        <v>647</v>
      </c>
      <c r="PTI165" s="248"/>
      <c r="PTJ165" s="248"/>
      <c r="PTK165" s="248"/>
      <c r="PTL165" s="248"/>
      <c r="PTM165" s="248"/>
      <c r="PTN165" s="248"/>
      <c r="PTO165" s="427" t="s">
        <v>647</v>
      </c>
      <c r="PTQ165" s="248"/>
      <c r="PTR165" s="248"/>
      <c r="PTS165" s="248"/>
      <c r="PTT165" s="248"/>
      <c r="PTU165" s="248"/>
      <c r="PTV165" s="248"/>
      <c r="PTW165" s="427" t="s">
        <v>647</v>
      </c>
      <c r="PTY165" s="248"/>
      <c r="PTZ165" s="248"/>
      <c r="PUA165" s="248"/>
      <c r="PUB165" s="248"/>
      <c r="PUC165" s="248"/>
      <c r="PUD165" s="248"/>
      <c r="PUE165" s="427" t="s">
        <v>647</v>
      </c>
      <c r="PUG165" s="248"/>
      <c r="PUH165" s="248"/>
      <c r="PUI165" s="248"/>
      <c r="PUJ165" s="248"/>
      <c r="PUK165" s="248"/>
      <c r="PUL165" s="248"/>
      <c r="PUM165" s="427" t="s">
        <v>647</v>
      </c>
      <c r="PUO165" s="248"/>
      <c r="PUP165" s="248"/>
      <c r="PUQ165" s="248"/>
      <c r="PUR165" s="248"/>
      <c r="PUS165" s="248"/>
      <c r="PUT165" s="248"/>
      <c r="PUU165" s="427" t="s">
        <v>647</v>
      </c>
      <c r="PUW165" s="248"/>
      <c r="PUX165" s="248"/>
      <c r="PUY165" s="248"/>
      <c r="PUZ165" s="248"/>
      <c r="PVA165" s="248"/>
      <c r="PVB165" s="248"/>
      <c r="PVC165" s="427" t="s">
        <v>647</v>
      </c>
      <c r="PVE165" s="248"/>
      <c r="PVF165" s="248"/>
      <c r="PVG165" s="248"/>
      <c r="PVH165" s="248"/>
      <c r="PVI165" s="248"/>
      <c r="PVJ165" s="248"/>
      <c r="PVK165" s="427" t="s">
        <v>647</v>
      </c>
      <c r="PVM165" s="248"/>
      <c r="PVN165" s="248"/>
      <c r="PVO165" s="248"/>
      <c r="PVP165" s="248"/>
      <c r="PVQ165" s="248"/>
      <c r="PVR165" s="248"/>
      <c r="PVS165" s="427" t="s">
        <v>647</v>
      </c>
      <c r="PVU165" s="248"/>
      <c r="PVV165" s="248"/>
      <c r="PVW165" s="248"/>
      <c r="PVX165" s="248"/>
      <c r="PVY165" s="248"/>
      <c r="PVZ165" s="248"/>
      <c r="PWA165" s="427" t="s">
        <v>647</v>
      </c>
      <c r="PWC165" s="248"/>
      <c r="PWD165" s="248"/>
      <c r="PWE165" s="248"/>
      <c r="PWF165" s="248"/>
      <c r="PWG165" s="248"/>
      <c r="PWH165" s="248"/>
      <c r="PWI165" s="427" t="s">
        <v>647</v>
      </c>
      <c r="PWK165" s="248"/>
      <c r="PWL165" s="248"/>
      <c r="PWM165" s="248"/>
      <c r="PWN165" s="248"/>
      <c r="PWO165" s="248"/>
      <c r="PWP165" s="248"/>
      <c r="PWQ165" s="427" t="s">
        <v>647</v>
      </c>
      <c r="PWS165" s="248"/>
      <c r="PWT165" s="248"/>
      <c r="PWU165" s="248"/>
      <c r="PWV165" s="248"/>
      <c r="PWW165" s="248"/>
      <c r="PWX165" s="248"/>
      <c r="PWY165" s="427" t="s">
        <v>647</v>
      </c>
      <c r="PXA165" s="248"/>
      <c r="PXB165" s="248"/>
      <c r="PXC165" s="248"/>
      <c r="PXD165" s="248"/>
      <c r="PXE165" s="248"/>
      <c r="PXF165" s="248"/>
      <c r="PXG165" s="427" t="s">
        <v>647</v>
      </c>
      <c r="PXI165" s="248"/>
      <c r="PXJ165" s="248"/>
      <c r="PXK165" s="248"/>
      <c r="PXL165" s="248"/>
      <c r="PXM165" s="248"/>
      <c r="PXN165" s="248"/>
      <c r="PXO165" s="427" t="s">
        <v>647</v>
      </c>
      <c r="PXQ165" s="248"/>
      <c r="PXR165" s="248"/>
      <c r="PXS165" s="248"/>
      <c r="PXT165" s="248"/>
      <c r="PXU165" s="248"/>
      <c r="PXV165" s="248"/>
      <c r="PXW165" s="427" t="s">
        <v>647</v>
      </c>
      <c r="PXY165" s="248"/>
      <c r="PXZ165" s="248"/>
      <c r="PYA165" s="248"/>
      <c r="PYB165" s="248"/>
      <c r="PYC165" s="248"/>
      <c r="PYD165" s="248"/>
      <c r="PYE165" s="427" t="s">
        <v>647</v>
      </c>
      <c r="PYG165" s="248"/>
      <c r="PYH165" s="248"/>
      <c r="PYI165" s="248"/>
      <c r="PYJ165" s="248"/>
      <c r="PYK165" s="248"/>
      <c r="PYL165" s="248"/>
      <c r="PYM165" s="427" t="s">
        <v>647</v>
      </c>
      <c r="PYO165" s="248"/>
      <c r="PYP165" s="248"/>
      <c r="PYQ165" s="248"/>
      <c r="PYR165" s="248"/>
      <c r="PYS165" s="248"/>
      <c r="PYT165" s="248"/>
      <c r="PYU165" s="427" t="s">
        <v>647</v>
      </c>
      <c r="PYW165" s="248"/>
      <c r="PYX165" s="248"/>
      <c r="PYY165" s="248"/>
      <c r="PYZ165" s="248"/>
      <c r="PZA165" s="248"/>
      <c r="PZB165" s="248"/>
      <c r="PZC165" s="427" t="s">
        <v>647</v>
      </c>
      <c r="PZE165" s="248"/>
      <c r="PZF165" s="248"/>
      <c r="PZG165" s="248"/>
      <c r="PZH165" s="248"/>
      <c r="PZI165" s="248"/>
      <c r="PZJ165" s="248"/>
      <c r="PZK165" s="427" t="s">
        <v>647</v>
      </c>
      <c r="PZM165" s="248"/>
      <c r="PZN165" s="248"/>
      <c r="PZO165" s="248"/>
      <c r="PZP165" s="248"/>
      <c r="PZQ165" s="248"/>
      <c r="PZR165" s="248"/>
      <c r="PZS165" s="427" t="s">
        <v>647</v>
      </c>
      <c r="PZU165" s="248"/>
      <c r="PZV165" s="248"/>
      <c r="PZW165" s="248"/>
      <c r="PZX165" s="248"/>
      <c r="PZY165" s="248"/>
      <c r="PZZ165" s="248"/>
      <c r="QAA165" s="427" t="s">
        <v>647</v>
      </c>
      <c r="QAC165" s="248"/>
      <c r="QAD165" s="248"/>
      <c r="QAE165" s="248"/>
      <c r="QAF165" s="248"/>
      <c r="QAG165" s="248"/>
      <c r="QAH165" s="248"/>
      <c r="QAI165" s="427" t="s">
        <v>647</v>
      </c>
      <c r="QAK165" s="248"/>
      <c r="QAL165" s="248"/>
      <c r="QAM165" s="248"/>
      <c r="QAN165" s="248"/>
      <c r="QAO165" s="248"/>
      <c r="QAP165" s="248"/>
      <c r="QAQ165" s="427" t="s">
        <v>647</v>
      </c>
      <c r="QAS165" s="248"/>
      <c r="QAT165" s="248"/>
      <c r="QAU165" s="248"/>
      <c r="QAV165" s="248"/>
      <c r="QAW165" s="248"/>
      <c r="QAX165" s="248"/>
      <c r="QAY165" s="427" t="s">
        <v>647</v>
      </c>
      <c r="QBA165" s="248"/>
      <c r="QBB165" s="248"/>
      <c r="QBC165" s="248"/>
      <c r="QBD165" s="248"/>
      <c r="QBE165" s="248"/>
      <c r="QBF165" s="248"/>
      <c r="QBG165" s="427" t="s">
        <v>647</v>
      </c>
      <c r="QBI165" s="248"/>
      <c r="QBJ165" s="248"/>
      <c r="QBK165" s="248"/>
      <c r="QBL165" s="248"/>
      <c r="QBM165" s="248"/>
      <c r="QBN165" s="248"/>
      <c r="QBO165" s="427" t="s">
        <v>647</v>
      </c>
      <c r="QBQ165" s="248"/>
      <c r="QBR165" s="248"/>
      <c r="QBS165" s="248"/>
      <c r="QBT165" s="248"/>
      <c r="QBU165" s="248"/>
      <c r="QBV165" s="248"/>
      <c r="QBW165" s="427" t="s">
        <v>647</v>
      </c>
      <c r="QBY165" s="248"/>
      <c r="QBZ165" s="248"/>
      <c r="QCA165" s="248"/>
      <c r="QCB165" s="248"/>
      <c r="QCC165" s="248"/>
      <c r="QCD165" s="248"/>
      <c r="QCE165" s="427" t="s">
        <v>647</v>
      </c>
      <c r="QCG165" s="248"/>
      <c r="QCH165" s="248"/>
      <c r="QCI165" s="248"/>
      <c r="QCJ165" s="248"/>
      <c r="QCK165" s="248"/>
      <c r="QCL165" s="248"/>
      <c r="QCM165" s="427" t="s">
        <v>647</v>
      </c>
      <c r="QCO165" s="248"/>
      <c r="QCP165" s="248"/>
      <c r="QCQ165" s="248"/>
      <c r="QCR165" s="248"/>
      <c r="QCS165" s="248"/>
      <c r="QCT165" s="248"/>
      <c r="QCU165" s="427" t="s">
        <v>647</v>
      </c>
      <c r="QCW165" s="248"/>
      <c r="QCX165" s="248"/>
      <c r="QCY165" s="248"/>
      <c r="QCZ165" s="248"/>
      <c r="QDA165" s="248"/>
      <c r="QDB165" s="248"/>
      <c r="QDC165" s="427" t="s">
        <v>647</v>
      </c>
      <c r="QDE165" s="248"/>
      <c r="QDF165" s="248"/>
      <c r="QDG165" s="248"/>
      <c r="QDH165" s="248"/>
      <c r="QDI165" s="248"/>
      <c r="QDJ165" s="248"/>
      <c r="QDK165" s="427" t="s">
        <v>647</v>
      </c>
      <c r="QDM165" s="248"/>
      <c r="QDN165" s="248"/>
      <c r="QDO165" s="248"/>
      <c r="QDP165" s="248"/>
      <c r="QDQ165" s="248"/>
      <c r="QDR165" s="248"/>
      <c r="QDS165" s="427" t="s">
        <v>647</v>
      </c>
      <c r="QDU165" s="248"/>
      <c r="QDV165" s="248"/>
      <c r="QDW165" s="248"/>
      <c r="QDX165" s="248"/>
      <c r="QDY165" s="248"/>
      <c r="QDZ165" s="248"/>
      <c r="QEA165" s="427" t="s">
        <v>647</v>
      </c>
      <c r="QEC165" s="248"/>
      <c r="QED165" s="248"/>
      <c r="QEE165" s="248"/>
      <c r="QEF165" s="248"/>
      <c r="QEG165" s="248"/>
      <c r="QEH165" s="248"/>
      <c r="QEI165" s="427" t="s">
        <v>647</v>
      </c>
      <c r="QEK165" s="248"/>
      <c r="QEL165" s="248"/>
      <c r="QEM165" s="248"/>
      <c r="QEN165" s="248"/>
      <c r="QEO165" s="248"/>
      <c r="QEP165" s="248"/>
      <c r="QEQ165" s="427" t="s">
        <v>647</v>
      </c>
      <c r="QES165" s="248"/>
      <c r="QET165" s="248"/>
      <c r="QEU165" s="248"/>
      <c r="QEV165" s="248"/>
      <c r="QEW165" s="248"/>
      <c r="QEX165" s="248"/>
      <c r="QEY165" s="427" t="s">
        <v>647</v>
      </c>
      <c r="QFA165" s="248"/>
      <c r="QFB165" s="248"/>
      <c r="QFC165" s="248"/>
      <c r="QFD165" s="248"/>
      <c r="QFE165" s="248"/>
      <c r="QFF165" s="248"/>
      <c r="QFG165" s="427" t="s">
        <v>647</v>
      </c>
      <c r="QFI165" s="248"/>
      <c r="QFJ165" s="248"/>
      <c r="QFK165" s="248"/>
      <c r="QFL165" s="248"/>
      <c r="QFM165" s="248"/>
      <c r="QFN165" s="248"/>
      <c r="QFO165" s="427" t="s">
        <v>647</v>
      </c>
      <c r="QFQ165" s="248"/>
      <c r="QFR165" s="248"/>
      <c r="QFS165" s="248"/>
      <c r="QFT165" s="248"/>
      <c r="QFU165" s="248"/>
      <c r="QFV165" s="248"/>
      <c r="QFW165" s="427" t="s">
        <v>647</v>
      </c>
      <c r="QFY165" s="248"/>
      <c r="QFZ165" s="248"/>
      <c r="QGA165" s="248"/>
      <c r="QGB165" s="248"/>
      <c r="QGC165" s="248"/>
      <c r="QGD165" s="248"/>
      <c r="QGE165" s="427" t="s">
        <v>647</v>
      </c>
      <c r="QGG165" s="248"/>
      <c r="QGH165" s="248"/>
      <c r="QGI165" s="248"/>
      <c r="QGJ165" s="248"/>
      <c r="QGK165" s="248"/>
      <c r="QGL165" s="248"/>
      <c r="QGM165" s="427" t="s">
        <v>647</v>
      </c>
      <c r="QGO165" s="248"/>
      <c r="QGP165" s="248"/>
      <c r="QGQ165" s="248"/>
      <c r="QGR165" s="248"/>
      <c r="QGS165" s="248"/>
      <c r="QGT165" s="248"/>
      <c r="QGU165" s="427" t="s">
        <v>647</v>
      </c>
      <c r="QGW165" s="248"/>
      <c r="QGX165" s="248"/>
      <c r="QGY165" s="248"/>
      <c r="QGZ165" s="248"/>
      <c r="QHA165" s="248"/>
      <c r="QHB165" s="248"/>
      <c r="QHC165" s="427" t="s">
        <v>647</v>
      </c>
      <c r="QHE165" s="248"/>
      <c r="QHF165" s="248"/>
      <c r="QHG165" s="248"/>
      <c r="QHH165" s="248"/>
      <c r="QHI165" s="248"/>
      <c r="QHJ165" s="248"/>
      <c r="QHK165" s="427" t="s">
        <v>647</v>
      </c>
      <c r="QHM165" s="248"/>
      <c r="QHN165" s="248"/>
      <c r="QHO165" s="248"/>
      <c r="QHP165" s="248"/>
      <c r="QHQ165" s="248"/>
      <c r="QHR165" s="248"/>
      <c r="QHS165" s="427" t="s">
        <v>647</v>
      </c>
      <c r="QHU165" s="248"/>
      <c r="QHV165" s="248"/>
      <c r="QHW165" s="248"/>
      <c r="QHX165" s="248"/>
      <c r="QHY165" s="248"/>
      <c r="QHZ165" s="248"/>
      <c r="QIA165" s="427" t="s">
        <v>647</v>
      </c>
      <c r="QIC165" s="248"/>
      <c r="QID165" s="248"/>
      <c r="QIE165" s="248"/>
      <c r="QIF165" s="248"/>
      <c r="QIG165" s="248"/>
      <c r="QIH165" s="248"/>
      <c r="QII165" s="427" t="s">
        <v>647</v>
      </c>
      <c r="QIK165" s="248"/>
      <c r="QIL165" s="248"/>
      <c r="QIM165" s="248"/>
      <c r="QIN165" s="248"/>
      <c r="QIO165" s="248"/>
      <c r="QIP165" s="248"/>
      <c r="QIQ165" s="427" t="s">
        <v>647</v>
      </c>
      <c r="QIS165" s="248"/>
      <c r="QIT165" s="248"/>
      <c r="QIU165" s="248"/>
      <c r="QIV165" s="248"/>
      <c r="QIW165" s="248"/>
      <c r="QIX165" s="248"/>
      <c r="QIY165" s="427" t="s">
        <v>647</v>
      </c>
      <c r="QJA165" s="248"/>
      <c r="QJB165" s="248"/>
      <c r="QJC165" s="248"/>
      <c r="QJD165" s="248"/>
      <c r="QJE165" s="248"/>
      <c r="QJF165" s="248"/>
      <c r="QJG165" s="427" t="s">
        <v>647</v>
      </c>
      <c r="QJI165" s="248"/>
      <c r="QJJ165" s="248"/>
      <c r="QJK165" s="248"/>
      <c r="QJL165" s="248"/>
      <c r="QJM165" s="248"/>
      <c r="QJN165" s="248"/>
      <c r="QJO165" s="427" t="s">
        <v>647</v>
      </c>
      <c r="QJQ165" s="248"/>
      <c r="QJR165" s="248"/>
      <c r="QJS165" s="248"/>
      <c r="QJT165" s="248"/>
      <c r="QJU165" s="248"/>
      <c r="QJV165" s="248"/>
      <c r="QJW165" s="427" t="s">
        <v>647</v>
      </c>
      <c r="QJY165" s="248"/>
      <c r="QJZ165" s="248"/>
      <c r="QKA165" s="248"/>
      <c r="QKB165" s="248"/>
      <c r="QKC165" s="248"/>
      <c r="QKD165" s="248"/>
      <c r="QKE165" s="427" t="s">
        <v>647</v>
      </c>
      <c r="QKG165" s="248"/>
      <c r="QKH165" s="248"/>
      <c r="QKI165" s="248"/>
      <c r="QKJ165" s="248"/>
      <c r="QKK165" s="248"/>
      <c r="QKL165" s="248"/>
      <c r="QKM165" s="427" t="s">
        <v>647</v>
      </c>
      <c r="QKO165" s="248"/>
      <c r="QKP165" s="248"/>
      <c r="QKQ165" s="248"/>
      <c r="QKR165" s="248"/>
      <c r="QKS165" s="248"/>
      <c r="QKT165" s="248"/>
      <c r="QKU165" s="427" t="s">
        <v>647</v>
      </c>
      <c r="QKW165" s="248"/>
      <c r="QKX165" s="248"/>
      <c r="QKY165" s="248"/>
      <c r="QKZ165" s="248"/>
      <c r="QLA165" s="248"/>
      <c r="QLB165" s="248"/>
      <c r="QLC165" s="427" t="s">
        <v>647</v>
      </c>
      <c r="QLE165" s="248"/>
      <c r="QLF165" s="248"/>
      <c r="QLG165" s="248"/>
      <c r="QLH165" s="248"/>
      <c r="QLI165" s="248"/>
      <c r="QLJ165" s="248"/>
      <c r="QLK165" s="427" t="s">
        <v>647</v>
      </c>
      <c r="QLM165" s="248"/>
      <c r="QLN165" s="248"/>
      <c r="QLO165" s="248"/>
      <c r="QLP165" s="248"/>
      <c r="QLQ165" s="248"/>
      <c r="QLR165" s="248"/>
      <c r="QLS165" s="427" t="s">
        <v>647</v>
      </c>
      <c r="QLU165" s="248"/>
      <c r="QLV165" s="248"/>
      <c r="QLW165" s="248"/>
      <c r="QLX165" s="248"/>
      <c r="QLY165" s="248"/>
      <c r="QLZ165" s="248"/>
      <c r="QMA165" s="427" t="s">
        <v>647</v>
      </c>
      <c r="QMC165" s="248"/>
      <c r="QMD165" s="248"/>
      <c r="QME165" s="248"/>
      <c r="QMF165" s="248"/>
      <c r="QMG165" s="248"/>
      <c r="QMH165" s="248"/>
      <c r="QMI165" s="427" t="s">
        <v>647</v>
      </c>
      <c r="QMK165" s="248"/>
      <c r="QML165" s="248"/>
      <c r="QMM165" s="248"/>
      <c r="QMN165" s="248"/>
      <c r="QMO165" s="248"/>
      <c r="QMP165" s="248"/>
      <c r="QMQ165" s="427" t="s">
        <v>647</v>
      </c>
      <c r="QMS165" s="248"/>
      <c r="QMT165" s="248"/>
      <c r="QMU165" s="248"/>
      <c r="QMV165" s="248"/>
      <c r="QMW165" s="248"/>
      <c r="QMX165" s="248"/>
      <c r="QMY165" s="427" t="s">
        <v>647</v>
      </c>
      <c r="QNA165" s="248"/>
      <c r="QNB165" s="248"/>
      <c r="QNC165" s="248"/>
      <c r="QND165" s="248"/>
      <c r="QNE165" s="248"/>
      <c r="QNF165" s="248"/>
      <c r="QNG165" s="427" t="s">
        <v>647</v>
      </c>
      <c r="QNI165" s="248"/>
      <c r="QNJ165" s="248"/>
      <c r="QNK165" s="248"/>
      <c r="QNL165" s="248"/>
      <c r="QNM165" s="248"/>
      <c r="QNN165" s="248"/>
      <c r="QNO165" s="427" t="s">
        <v>647</v>
      </c>
      <c r="QNQ165" s="248"/>
      <c r="QNR165" s="248"/>
      <c r="QNS165" s="248"/>
      <c r="QNT165" s="248"/>
      <c r="QNU165" s="248"/>
      <c r="QNV165" s="248"/>
      <c r="QNW165" s="427" t="s">
        <v>647</v>
      </c>
      <c r="QNY165" s="248"/>
      <c r="QNZ165" s="248"/>
      <c r="QOA165" s="248"/>
      <c r="QOB165" s="248"/>
      <c r="QOC165" s="248"/>
      <c r="QOD165" s="248"/>
      <c r="QOE165" s="427" t="s">
        <v>647</v>
      </c>
      <c r="QOG165" s="248"/>
      <c r="QOH165" s="248"/>
      <c r="QOI165" s="248"/>
      <c r="QOJ165" s="248"/>
      <c r="QOK165" s="248"/>
      <c r="QOL165" s="248"/>
      <c r="QOM165" s="427" t="s">
        <v>647</v>
      </c>
      <c r="QOO165" s="248"/>
      <c r="QOP165" s="248"/>
      <c r="QOQ165" s="248"/>
      <c r="QOR165" s="248"/>
      <c r="QOS165" s="248"/>
      <c r="QOT165" s="248"/>
      <c r="QOU165" s="427" t="s">
        <v>647</v>
      </c>
      <c r="QOW165" s="248"/>
      <c r="QOX165" s="248"/>
      <c r="QOY165" s="248"/>
      <c r="QOZ165" s="248"/>
      <c r="QPA165" s="248"/>
      <c r="QPB165" s="248"/>
      <c r="QPC165" s="427" t="s">
        <v>647</v>
      </c>
      <c r="QPE165" s="248"/>
      <c r="QPF165" s="248"/>
      <c r="QPG165" s="248"/>
      <c r="QPH165" s="248"/>
      <c r="QPI165" s="248"/>
      <c r="QPJ165" s="248"/>
      <c r="QPK165" s="427" t="s">
        <v>647</v>
      </c>
      <c r="QPM165" s="248"/>
      <c r="QPN165" s="248"/>
      <c r="QPO165" s="248"/>
      <c r="QPP165" s="248"/>
      <c r="QPQ165" s="248"/>
      <c r="QPR165" s="248"/>
      <c r="QPS165" s="427" t="s">
        <v>647</v>
      </c>
      <c r="QPU165" s="248"/>
      <c r="QPV165" s="248"/>
      <c r="QPW165" s="248"/>
      <c r="QPX165" s="248"/>
      <c r="QPY165" s="248"/>
      <c r="QPZ165" s="248"/>
      <c r="QQA165" s="427" t="s">
        <v>647</v>
      </c>
      <c r="QQC165" s="248"/>
      <c r="QQD165" s="248"/>
      <c r="QQE165" s="248"/>
      <c r="QQF165" s="248"/>
      <c r="QQG165" s="248"/>
      <c r="QQH165" s="248"/>
      <c r="QQI165" s="427" t="s">
        <v>647</v>
      </c>
      <c r="QQK165" s="248"/>
      <c r="QQL165" s="248"/>
      <c r="QQM165" s="248"/>
      <c r="QQN165" s="248"/>
      <c r="QQO165" s="248"/>
      <c r="QQP165" s="248"/>
      <c r="QQQ165" s="427" t="s">
        <v>647</v>
      </c>
      <c r="QQS165" s="248"/>
      <c r="QQT165" s="248"/>
      <c r="QQU165" s="248"/>
      <c r="QQV165" s="248"/>
      <c r="QQW165" s="248"/>
      <c r="QQX165" s="248"/>
      <c r="QQY165" s="427" t="s">
        <v>647</v>
      </c>
      <c r="QRA165" s="248"/>
      <c r="QRB165" s="248"/>
      <c r="QRC165" s="248"/>
      <c r="QRD165" s="248"/>
      <c r="QRE165" s="248"/>
      <c r="QRF165" s="248"/>
      <c r="QRG165" s="427" t="s">
        <v>647</v>
      </c>
      <c r="QRI165" s="248"/>
      <c r="QRJ165" s="248"/>
      <c r="QRK165" s="248"/>
      <c r="QRL165" s="248"/>
      <c r="QRM165" s="248"/>
      <c r="QRN165" s="248"/>
      <c r="QRO165" s="427" t="s">
        <v>647</v>
      </c>
      <c r="QRQ165" s="248"/>
      <c r="QRR165" s="248"/>
      <c r="QRS165" s="248"/>
      <c r="QRT165" s="248"/>
      <c r="QRU165" s="248"/>
      <c r="QRV165" s="248"/>
      <c r="QRW165" s="427" t="s">
        <v>647</v>
      </c>
      <c r="QRY165" s="248"/>
      <c r="QRZ165" s="248"/>
      <c r="QSA165" s="248"/>
      <c r="QSB165" s="248"/>
      <c r="QSC165" s="248"/>
      <c r="QSD165" s="248"/>
      <c r="QSE165" s="427" t="s">
        <v>647</v>
      </c>
      <c r="QSG165" s="248"/>
      <c r="QSH165" s="248"/>
      <c r="QSI165" s="248"/>
      <c r="QSJ165" s="248"/>
      <c r="QSK165" s="248"/>
      <c r="QSL165" s="248"/>
      <c r="QSM165" s="427" t="s">
        <v>647</v>
      </c>
      <c r="QSO165" s="248"/>
      <c r="QSP165" s="248"/>
      <c r="QSQ165" s="248"/>
      <c r="QSR165" s="248"/>
      <c r="QSS165" s="248"/>
      <c r="QST165" s="248"/>
      <c r="QSU165" s="427" t="s">
        <v>647</v>
      </c>
      <c r="QSW165" s="248"/>
      <c r="QSX165" s="248"/>
      <c r="QSY165" s="248"/>
      <c r="QSZ165" s="248"/>
      <c r="QTA165" s="248"/>
      <c r="QTB165" s="248"/>
      <c r="QTC165" s="427" t="s">
        <v>647</v>
      </c>
      <c r="QTE165" s="248"/>
      <c r="QTF165" s="248"/>
      <c r="QTG165" s="248"/>
      <c r="QTH165" s="248"/>
      <c r="QTI165" s="248"/>
      <c r="QTJ165" s="248"/>
      <c r="QTK165" s="427" t="s">
        <v>647</v>
      </c>
      <c r="QTM165" s="248"/>
      <c r="QTN165" s="248"/>
      <c r="QTO165" s="248"/>
      <c r="QTP165" s="248"/>
      <c r="QTQ165" s="248"/>
      <c r="QTR165" s="248"/>
      <c r="QTS165" s="427" t="s">
        <v>647</v>
      </c>
      <c r="QTU165" s="248"/>
      <c r="QTV165" s="248"/>
      <c r="QTW165" s="248"/>
      <c r="QTX165" s="248"/>
      <c r="QTY165" s="248"/>
      <c r="QTZ165" s="248"/>
      <c r="QUA165" s="427" t="s">
        <v>647</v>
      </c>
      <c r="QUC165" s="248"/>
      <c r="QUD165" s="248"/>
      <c r="QUE165" s="248"/>
      <c r="QUF165" s="248"/>
      <c r="QUG165" s="248"/>
      <c r="QUH165" s="248"/>
      <c r="QUI165" s="427" t="s">
        <v>647</v>
      </c>
      <c r="QUK165" s="248"/>
      <c r="QUL165" s="248"/>
      <c r="QUM165" s="248"/>
      <c r="QUN165" s="248"/>
      <c r="QUO165" s="248"/>
      <c r="QUP165" s="248"/>
      <c r="QUQ165" s="427" t="s">
        <v>647</v>
      </c>
      <c r="QUS165" s="248"/>
      <c r="QUT165" s="248"/>
      <c r="QUU165" s="248"/>
      <c r="QUV165" s="248"/>
      <c r="QUW165" s="248"/>
      <c r="QUX165" s="248"/>
      <c r="QUY165" s="427" t="s">
        <v>647</v>
      </c>
      <c r="QVA165" s="248"/>
      <c r="QVB165" s="248"/>
      <c r="QVC165" s="248"/>
      <c r="QVD165" s="248"/>
      <c r="QVE165" s="248"/>
      <c r="QVF165" s="248"/>
      <c r="QVG165" s="427" t="s">
        <v>647</v>
      </c>
      <c r="QVI165" s="248"/>
      <c r="QVJ165" s="248"/>
      <c r="QVK165" s="248"/>
      <c r="QVL165" s="248"/>
      <c r="QVM165" s="248"/>
      <c r="QVN165" s="248"/>
      <c r="QVO165" s="427" t="s">
        <v>647</v>
      </c>
      <c r="QVQ165" s="248"/>
      <c r="QVR165" s="248"/>
      <c r="QVS165" s="248"/>
      <c r="QVT165" s="248"/>
      <c r="QVU165" s="248"/>
      <c r="QVV165" s="248"/>
      <c r="QVW165" s="427" t="s">
        <v>647</v>
      </c>
      <c r="QVY165" s="248"/>
      <c r="QVZ165" s="248"/>
      <c r="QWA165" s="248"/>
      <c r="QWB165" s="248"/>
      <c r="QWC165" s="248"/>
      <c r="QWD165" s="248"/>
      <c r="QWE165" s="427" t="s">
        <v>647</v>
      </c>
      <c r="QWG165" s="248"/>
      <c r="QWH165" s="248"/>
      <c r="QWI165" s="248"/>
      <c r="QWJ165" s="248"/>
      <c r="QWK165" s="248"/>
      <c r="QWL165" s="248"/>
      <c r="QWM165" s="427" t="s">
        <v>647</v>
      </c>
      <c r="QWO165" s="248"/>
      <c r="QWP165" s="248"/>
      <c r="QWQ165" s="248"/>
      <c r="QWR165" s="248"/>
      <c r="QWS165" s="248"/>
      <c r="QWT165" s="248"/>
      <c r="QWU165" s="427" t="s">
        <v>647</v>
      </c>
      <c r="QWW165" s="248"/>
      <c r="QWX165" s="248"/>
      <c r="QWY165" s="248"/>
      <c r="QWZ165" s="248"/>
      <c r="QXA165" s="248"/>
      <c r="QXB165" s="248"/>
      <c r="QXC165" s="427" t="s">
        <v>647</v>
      </c>
      <c r="QXE165" s="248"/>
      <c r="QXF165" s="248"/>
      <c r="QXG165" s="248"/>
      <c r="QXH165" s="248"/>
      <c r="QXI165" s="248"/>
      <c r="QXJ165" s="248"/>
      <c r="QXK165" s="427" t="s">
        <v>647</v>
      </c>
      <c r="QXM165" s="248"/>
      <c r="QXN165" s="248"/>
      <c r="QXO165" s="248"/>
      <c r="QXP165" s="248"/>
      <c r="QXQ165" s="248"/>
      <c r="QXR165" s="248"/>
      <c r="QXS165" s="427" t="s">
        <v>647</v>
      </c>
      <c r="QXU165" s="248"/>
      <c r="QXV165" s="248"/>
      <c r="QXW165" s="248"/>
      <c r="QXX165" s="248"/>
      <c r="QXY165" s="248"/>
      <c r="QXZ165" s="248"/>
      <c r="QYA165" s="427" t="s">
        <v>647</v>
      </c>
      <c r="QYC165" s="248"/>
      <c r="QYD165" s="248"/>
      <c r="QYE165" s="248"/>
      <c r="QYF165" s="248"/>
      <c r="QYG165" s="248"/>
      <c r="QYH165" s="248"/>
      <c r="QYI165" s="427" t="s">
        <v>647</v>
      </c>
      <c r="QYK165" s="248"/>
      <c r="QYL165" s="248"/>
      <c r="QYM165" s="248"/>
      <c r="QYN165" s="248"/>
      <c r="QYO165" s="248"/>
      <c r="QYP165" s="248"/>
      <c r="QYQ165" s="427" t="s">
        <v>647</v>
      </c>
      <c r="QYS165" s="248"/>
      <c r="QYT165" s="248"/>
      <c r="QYU165" s="248"/>
      <c r="QYV165" s="248"/>
      <c r="QYW165" s="248"/>
      <c r="QYX165" s="248"/>
      <c r="QYY165" s="427" t="s">
        <v>647</v>
      </c>
      <c r="QZA165" s="248"/>
      <c r="QZB165" s="248"/>
      <c r="QZC165" s="248"/>
      <c r="QZD165" s="248"/>
      <c r="QZE165" s="248"/>
      <c r="QZF165" s="248"/>
      <c r="QZG165" s="427" t="s">
        <v>647</v>
      </c>
      <c r="QZI165" s="248"/>
      <c r="QZJ165" s="248"/>
      <c r="QZK165" s="248"/>
      <c r="QZL165" s="248"/>
      <c r="QZM165" s="248"/>
      <c r="QZN165" s="248"/>
      <c r="QZO165" s="427" t="s">
        <v>647</v>
      </c>
      <c r="QZQ165" s="248"/>
      <c r="QZR165" s="248"/>
      <c r="QZS165" s="248"/>
      <c r="QZT165" s="248"/>
      <c r="QZU165" s="248"/>
      <c r="QZV165" s="248"/>
      <c r="QZW165" s="427" t="s">
        <v>647</v>
      </c>
      <c r="QZY165" s="248"/>
      <c r="QZZ165" s="248"/>
      <c r="RAA165" s="248"/>
      <c r="RAB165" s="248"/>
      <c r="RAC165" s="248"/>
      <c r="RAD165" s="248"/>
      <c r="RAE165" s="427" t="s">
        <v>647</v>
      </c>
      <c r="RAG165" s="248"/>
      <c r="RAH165" s="248"/>
      <c r="RAI165" s="248"/>
      <c r="RAJ165" s="248"/>
      <c r="RAK165" s="248"/>
      <c r="RAL165" s="248"/>
      <c r="RAM165" s="427" t="s">
        <v>647</v>
      </c>
      <c r="RAO165" s="248"/>
      <c r="RAP165" s="248"/>
      <c r="RAQ165" s="248"/>
      <c r="RAR165" s="248"/>
      <c r="RAS165" s="248"/>
      <c r="RAT165" s="248"/>
      <c r="RAU165" s="427" t="s">
        <v>647</v>
      </c>
      <c r="RAW165" s="248"/>
      <c r="RAX165" s="248"/>
      <c r="RAY165" s="248"/>
      <c r="RAZ165" s="248"/>
      <c r="RBA165" s="248"/>
      <c r="RBB165" s="248"/>
      <c r="RBC165" s="427" t="s">
        <v>647</v>
      </c>
      <c r="RBE165" s="248"/>
      <c r="RBF165" s="248"/>
      <c r="RBG165" s="248"/>
      <c r="RBH165" s="248"/>
      <c r="RBI165" s="248"/>
      <c r="RBJ165" s="248"/>
      <c r="RBK165" s="427" t="s">
        <v>647</v>
      </c>
      <c r="RBM165" s="248"/>
      <c r="RBN165" s="248"/>
      <c r="RBO165" s="248"/>
      <c r="RBP165" s="248"/>
      <c r="RBQ165" s="248"/>
      <c r="RBR165" s="248"/>
      <c r="RBS165" s="427" t="s">
        <v>647</v>
      </c>
      <c r="RBU165" s="248"/>
      <c r="RBV165" s="248"/>
      <c r="RBW165" s="248"/>
      <c r="RBX165" s="248"/>
      <c r="RBY165" s="248"/>
      <c r="RBZ165" s="248"/>
      <c r="RCA165" s="427" t="s">
        <v>647</v>
      </c>
      <c r="RCC165" s="248"/>
      <c r="RCD165" s="248"/>
      <c r="RCE165" s="248"/>
      <c r="RCF165" s="248"/>
      <c r="RCG165" s="248"/>
      <c r="RCH165" s="248"/>
      <c r="RCI165" s="427" t="s">
        <v>647</v>
      </c>
      <c r="RCK165" s="248"/>
      <c r="RCL165" s="248"/>
      <c r="RCM165" s="248"/>
      <c r="RCN165" s="248"/>
      <c r="RCO165" s="248"/>
      <c r="RCP165" s="248"/>
      <c r="RCQ165" s="427" t="s">
        <v>647</v>
      </c>
      <c r="RCS165" s="248"/>
      <c r="RCT165" s="248"/>
      <c r="RCU165" s="248"/>
      <c r="RCV165" s="248"/>
      <c r="RCW165" s="248"/>
      <c r="RCX165" s="248"/>
      <c r="RCY165" s="427" t="s">
        <v>647</v>
      </c>
      <c r="RDA165" s="248"/>
      <c r="RDB165" s="248"/>
      <c r="RDC165" s="248"/>
      <c r="RDD165" s="248"/>
      <c r="RDE165" s="248"/>
      <c r="RDF165" s="248"/>
      <c r="RDG165" s="427" t="s">
        <v>647</v>
      </c>
      <c r="RDI165" s="248"/>
      <c r="RDJ165" s="248"/>
      <c r="RDK165" s="248"/>
      <c r="RDL165" s="248"/>
      <c r="RDM165" s="248"/>
      <c r="RDN165" s="248"/>
      <c r="RDO165" s="427" t="s">
        <v>647</v>
      </c>
      <c r="RDQ165" s="248"/>
      <c r="RDR165" s="248"/>
      <c r="RDS165" s="248"/>
      <c r="RDT165" s="248"/>
      <c r="RDU165" s="248"/>
      <c r="RDV165" s="248"/>
      <c r="RDW165" s="427" t="s">
        <v>647</v>
      </c>
      <c r="RDY165" s="248"/>
      <c r="RDZ165" s="248"/>
      <c r="REA165" s="248"/>
      <c r="REB165" s="248"/>
      <c r="REC165" s="248"/>
      <c r="RED165" s="248"/>
      <c r="REE165" s="427" t="s">
        <v>647</v>
      </c>
      <c r="REG165" s="248"/>
      <c r="REH165" s="248"/>
      <c r="REI165" s="248"/>
      <c r="REJ165" s="248"/>
      <c r="REK165" s="248"/>
      <c r="REL165" s="248"/>
      <c r="REM165" s="427" t="s">
        <v>647</v>
      </c>
      <c r="REO165" s="248"/>
      <c r="REP165" s="248"/>
      <c r="REQ165" s="248"/>
      <c r="RER165" s="248"/>
      <c r="RES165" s="248"/>
      <c r="RET165" s="248"/>
      <c r="REU165" s="427" t="s">
        <v>647</v>
      </c>
      <c r="REW165" s="248"/>
      <c r="REX165" s="248"/>
      <c r="REY165" s="248"/>
      <c r="REZ165" s="248"/>
      <c r="RFA165" s="248"/>
      <c r="RFB165" s="248"/>
      <c r="RFC165" s="427" t="s">
        <v>647</v>
      </c>
      <c r="RFE165" s="248"/>
      <c r="RFF165" s="248"/>
      <c r="RFG165" s="248"/>
      <c r="RFH165" s="248"/>
      <c r="RFI165" s="248"/>
      <c r="RFJ165" s="248"/>
      <c r="RFK165" s="427" t="s">
        <v>647</v>
      </c>
      <c r="RFM165" s="248"/>
      <c r="RFN165" s="248"/>
      <c r="RFO165" s="248"/>
      <c r="RFP165" s="248"/>
      <c r="RFQ165" s="248"/>
      <c r="RFR165" s="248"/>
      <c r="RFS165" s="427" t="s">
        <v>647</v>
      </c>
      <c r="RFU165" s="248"/>
      <c r="RFV165" s="248"/>
      <c r="RFW165" s="248"/>
      <c r="RFX165" s="248"/>
      <c r="RFY165" s="248"/>
      <c r="RFZ165" s="248"/>
      <c r="RGA165" s="427" t="s">
        <v>647</v>
      </c>
      <c r="RGC165" s="248"/>
      <c r="RGD165" s="248"/>
      <c r="RGE165" s="248"/>
      <c r="RGF165" s="248"/>
      <c r="RGG165" s="248"/>
      <c r="RGH165" s="248"/>
      <c r="RGI165" s="427" t="s">
        <v>647</v>
      </c>
      <c r="RGK165" s="248"/>
      <c r="RGL165" s="248"/>
      <c r="RGM165" s="248"/>
      <c r="RGN165" s="248"/>
      <c r="RGO165" s="248"/>
      <c r="RGP165" s="248"/>
      <c r="RGQ165" s="427" t="s">
        <v>647</v>
      </c>
      <c r="RGS165" s="248"/>
      <c r="RGT165" s="248"/>
      <c r="RGU165" s="248"/>
      <c r="RGV165" s="248"/>
      <c r="RGW165" s="248"/>
      <c r="RGX165" s="248"/>
      <c r="RGY165" s="427" t="s">
        <v>647</v>
      </c>
      <c r="RHA165" s="248"/>
      <c r="RHB165" s="248"/>
      <c r="RHC165" s="248"/>
      <c r="RHD165" s="248"/>
      <c r="RHE165" s="248"/>
      <c r="RHF165" s="248"/>
      <c r="RHG165" s="427" t="s">
        <v>647</v>
      </c>
      <c r="RHI165" s="248"/>
      <c r="RHJ165" s="248"/>
      <c r="RHK165" s="248"/>
      <c r="RHL165" s="248"/>
      <c r="RHM165" s="248"/>
      <c r="RHN165" s="248"/>
      <c r="RHO165" s="427" t="s">
        <v>647</v>
      </c>
      <c r="RHQ165" s="248"/>
      <c r="RHR165" s="248"/>
      <c r="RHS165" s="248"/>
      <c r="RHT165" s="248"/>
      <c r="RHU165" s="248"/>
      <c r="RHV165" s="248"/>
      <c r="RHW165" s="427" t="s">
        <v>647</v>
      </c>
      <c r="RHY165" s="248"/>
      <c r="RHZ165" s="248"/>
      <c r="RIA165" s="248"/>
      <c r="RIB165" s="248"/>
      <c r="RIC165" s="248"/>
      <c r="RID165" s="248"/>
      <c r="RIE165" s="427" t="s">
        <v>647</v>
      </c>
      <c r="RIG165" s="248"/>
      <c r="RIH165" s="248"/>
      <c r="RII165" s="248"/>
      <c r="RIJ165" s="248"/>
      <c r="RIK165" s="248"/>
      <c r="RIL165" s="248"/>
      <c r="RIM165" s="427" t="s">
        <v>647</v>
      </c>
      <c r="RIO165" s="248"/>
      <c r="RIP165" s="248"/>
      <c r="RIQ165" s="248"/>
      <c r="RIR165" s="248"/>
      <c r="RIS165" s="248"/>
      <c r="RIT165" s="248"/>
      <c r="RIU165" s="427" t="s">
        <v>647</v>
      </c>
      <c r="RIW165" s="248"/>
      <c r="RIX165" s="248"/>
      <c r="RIY165" s="248"/>
      <c r="RIZ165" s="248"/>
      <c r="RJA165" s="248"/>
      <c r="RJB165" s="248"/>
      <c r="RJC165" s="427" t="s">
        <v>647</v>
      </c>
      <c r="RJE165" s="248"/>
      <c r="RJF165" s="248"/>
      <c r="RJG165" s="248"/>
      <c r="RJH165" s="248"/>
      <c r="RJI165" s="248"/>
      <c r="RJJ165" s="248"/>
      <c r="RJK165" s="427" t="s">
        <v>647</v>
      </c>
      <c r="RJM165" s="248"/>
      <c r="RJN165" s="248"/>
      <c r="RJO165" s="248"/>
      <c r="RJP165" s="248"/>
      <c r="RJQ165" s="248"/>
      <c r="RJR165" s="248"/>
      <c r="RJS165" s="427" t="s">
        <v>647</v>
      </c>
      <c r="RJU165" s="248"/>
      <c r="RJV165" s="248"/>
      <c r="RJW165" s="248"/>
      <c r="RJX165" s="248"/>
      <c r="RJY165" s="248"/>
      <c r="RJZ165" s="248"/>
      <c r="RKA165" s="427" t="s">
        <v>647</v>
      </c>
      <c r="RKC165" s="248"/>
      <c r="RKD165" s="248"/>
      <c r="RKE165" s="248"/>
      <c r="RKF165" s="248"/>
      <c r="RKG165" s="248"/>
      <c r="RKH165" s="248"/>
      <c r="RKI165" s="427" t="s">
        <v>647</v>
      </c>
      <c r="RKK165" s="248"/>
      <c r="RKL165" s="248"/>
      <c r="RKM165" s="248"/>
      <c r="RKN165" s="248"/>
      <c r="RKO165" s="248"/>
      <c r="RKP165" s="248"/>
      <c r="RKQ165" s="427" t="s">
        <v>647</v>
      </c>
      <c r="RKS165" s="248"/>
      <c r="RKT165" s="248"/>
      <c r="RKU165" s="248"/>
      <c r="RKV165" s="248"/>
      <c r="RKW165" s="248"/>
      <c r="RKX165" s="248"/>
      <c r="RKY165" s="427" t="s">
        <v>647</v>
      </c>
      <c r="RLA165" s="248"/>
      <c r="RLB165" s="248"/>
      <c r="RLC165" s="248"/>
      <c r="RLD165" s="248"/>
      <c r="RLE165" s="248"/>
      <c r="RLF165" s="248"/>
      <c r="RLG165" s="427" t="s">
        <v>647</v>
      </c>
      <c r="RLI165" s="248"/>
      <c r="RLJ165" s="248"/>
      <c r="RLK165" s="248"/>
      <c r="RLL165" s="248"/>
      <c r="RLM165" s="248"/>
      <c r="RLN165" s="248"/>
      <c r="RLO165" s="427" t="s">
        <v>647</v>
      </c>
      <c r="RLQ165" s="248"/>
      <c r="RLR165" s="248"/>
      <c r="RLS165" s="248"/>
      <c r="RLT165" s="248"/>
      <c r="RLU165" s="248"/>
      <c r="RLV165" s="248"/>
      <c r="RLW165" s="427" t="s">
        <v>647</v>
      </c>
      <c r="RLY165" s="248"/>
      <c r="RLZ165" s="248"/>
      <c r="RMA165" s="248"/>
      <c r="RMB165" s="248"/>
      <c r="RMC165" s="248"/>
      <c r="RMD165" s="248"/>
      <c r="RME165" s="427" t="s">
        <v>647</v>
      </c>
      <c r="RMG165" s="248"/>
      <c r="RMH165" s="248"/>
      <c r="RMI165" s="248"/>
      <c r="RMJ165" s="248"/>
      <c r="RMK165" s="248"/>
      <c r="RML165" s="248"/>
      <c r="RMM165" s="427" t="s">
        <v>647</v>
      </c>
      <c r="RMO165" s="248"/>
      <c r="RMP165" s="248"/>
      <c r="RMQ165" s="248"/>
      <c r="RMR165" s="248"/>
      <c r="RMS165" s="248"/>
      <c r="RMT165" s="248"/>
      <c r="RMU165" s="427" t="s">
        <v>647</v>
      </c>
      <c r="RMW165" s="248"/>
      <c r="RMX165" s="248"/>
      <c r="RMY165" s="248"/>
      <c r="RMZ165" s="248"/>
      <c r="RNA165" s="248"/>
      <c r="RNB165" s="248"/>
      <c r="RNC165" s="427" t="s">
        <v>647</v>
      </c>
      <c r="RNE165" s="248"/>
      <c r="RNF165" s="248"/>
      <c r="RNG165" s="248"/>
      <c r="RNH165" s="248"/>
      <c r="RNI165" s="248"/>
      <c r="RNJ165" s="248"/>
      <c r="RNK165" s="427" t="s">
        <v>647</v>
      </c>
      <c r="RNM165" s="248"/>
      <c r="RNN165" s="248"/>
      <c r="RNO165" s="248"/>
      <c r="RNP165" s="248"/>
      <c r="RNQ165" s="248"/>
      <c r="RNR165" s="248"/>
      <c r="RNS165" s="427" t="s">
        <v>647</v>
      </c>
      <c r="RNU165" s="248"/>
      <c r="RNV165" s="248"/>
      <c r="RNW165" s="248"/>
      <c r="RNX165" s="248"/>
      <c r="RNY165" s="248"/>
      <c r="RNZ165" s="248"/>
      <c r="ROA165" s="427" t="s">
        <v>647</v>
      </c>
      <c r="ROC165" s="248"/>
      <c r="ROD165" s="248"/>
      <c r="ROE165" s="248"/>
      <c r="ROF165" s="248"/>
      <c r="ROG165" s="248"/>
      <c r="ROH165" s="248"/>
      <c r="ROI165" s="427" t="s">
        <v>647</v>
      </c>
      <c r="ROK165" s="248"/>
      <c r="ROL165" s="248"/>
      <c r="ROM165" s="248"/>
      <c r="RON165" s="248"/>
      <c r="ROO165" s="248"/>
      <c r="ROP165" s="248"/>
      <c r="ROQ165" s="427" t="s">
        <v>647</v>
      </c>
      <c r="ROS165" s="248"/>
      <c r="ROT165" s="248"/>
      <c r="ROU165" s="248"/>
      <c r="ROV165" s="248"/>
      <c r="ROW165" s="248"/>
      <c r="ROX165" s="248"/>
      <c r="ROY165" s="427" t="s">
        <v>647</v>
      </c>
      <c r="RPA165" s="248"/>
      <c r="RPB165" s="248"/>
      <c r="RPC165" s="248"/>
      <c r="RPD165" s="248"/>
      <c r="RPE165" s="248"/>
      <c r="RPF165" s="248"/>
      <c r="RPG165" s="427" t="s">
        <v>647</v>
      </c>
      <c r="RPI165" s="248"/>
      <c r="RPJ165" s="248"/>
      <c r="RPK165" s="248"/>
      <c r="RPL165" s="248"/>
      <c r="RPM165" s="248"/>
      <c r="RPN165" s="248"/>
      <c r="RPO165" s="427" t="s">
        <v>647</v>
      </c>
      <c r="RPQ165" s="248"/>
      <c r="RPR165" s="248"/>
      <c r="RPS165" s="248"/>
      <c r="RPT165" s="248"/>
      <c r="RPU165" s="248"/>
      <c r="RPV165" s="248"/>
      <c r="RPW165" s="427" t="s">
        <v>647</v>
      </c>
      <c r="RPY165" s="248"/>
      <c r="RPZ165" s="248"/>
      <c r="RQA165" s="248"/>
      <c r="RQB165" s="248"/>
      <c r="RQC165" s="248"/>
      <c r="RQD165" s="248"/>
      <c r="RQE165" s="427" t="s">
        <v>647</v>
      </c>
      <c r="RQG165" s="248"/>
      <c r="RQH165" s="248"/>
      <c r="RQI165" s="248"/>
      <c r="RQJ165" s="248"/>
      <c r="RQK165" s="248"/>
      <c r="RQL165" s="248"/>
      <c r="RQM165" s="427" t="s">
        <v>647</v>
      </c>
      <c r="RQO165" s="248"/>
      <c r="RQP165" s="248"/>
      <c r="RQQ165" s="248"/>
      <c r="RQR165" s="248"/>
      <c r="RQS165" s="248"/>
      <c r="RQT165" s="248"/>
      <c r="RQU165" s="427" t="s">
        <v>647</v>
      </c>
      <c r="RQW165" s="248"/>
      <c r="RQX165" s="248"/>
      <c r="RQY165" s="248"/>
      <c r="RQZ165" s="248"/>
      <c r="RRA165" s="248"/>
      <c r="RRB165" s="248"/>
      <c r="RRC165" s="427" t="s">
        <v>647</v>
      </c>
      <c r="RRE165" s="248"/>
      <c r="RRF165" s="248"/>
      <c r="RRG165" s="248"/>
      <c r="RRH165" s="248"/>
      <c r="RRI165" s="248"/>
      <c r="RRJ165" s="248"/>
      <c r="RRK165" s="427" t="s">
        <v>647</v>
      </c>
      <c r="RRM165" s="248"/>
      <c r="RRN165" s="248"/>
      <c r="RRO165" s="248"/>
      <c r="RRP165" s="248"/>
      <c r="RRQ165" s="248"/>
      <c r="RRR165" s="248"/>
      <c r="RRS165" s="427" t="s">
        <v>647</v>
      </c>
      <c r="RRU165" s="248"/>
      <c r="RRV165" s="248"/>
      <c r="RRW165" s="248"/>
      <c r="RRX165" s="248"/>
      <c r="RRY165" s="248"/>
      <c r="RRZ165" s="248"/>
      <c r="RSA165" s="427" t="s">
        <v>647</v>
      </c>
      <c r="RSC165" s="248"/>
      <c r="RSD165" s="248"/>
      <c r="RSE165" s="248"/>
      <c r="RSF165" s="248"/>
      <c r="RSG165" s="248"/>
      <c r="RSH165" s="248"/>
      <c r="RSI165" s="427" t="s">
        <v>647</v>
      </c>
      <c r="RSK165" s="248"/>
      <c r="RSL165" s="248"/>
      <c r="RSM165" s="248"/>
      <c r="RSN165" s="248"/>
      <c r="RSO165" s="248"/>
      <c r="RSP165" s="248"/>
      <c r="RSQ165" s="427" t="s">
        <v>647</v>
      </c>
      <c r="RSS165" s="248"/>
      <c r="RST165" s="248"/>
      <c r="RSU165" s="248"/>
      <c r="RSV165" s="248"/>
      <c r="RSW165" s="248"/>
      <c r="RSX165" s="248"/>
      <c r="RSY165" s="427" t="s">
        <v>647</v>
      </c>
      <c r="RTA165" s="248"/>
      <c r="RTB165" s="248"/>
      <c r="RTC165" s="248"/>
      <c r="RTD165" s="248"/>
      <c r="RTE165" s="248"/>
      <c r="RTF165" s="248"/>
      <c r="RTG165" s="427" t="s">
        <v>647</v>
      </c>
      <c r="RTI165" s="248"/>
      <c r="RTJ165" s="248"/>
      <c r="RTK165" s="248"/>
      <c r="RTL165" s="248"/>
      <c r="RTM165" s="248"/>
      <c r="RTN165" s="248"/>
      <c r="RTO165" s="427" t="s">
        <v>647</v>
      </c>
      <c r="RTQ165" s="248"/>
      <c r="RTR165" s="248"/>
      <c r="RTS165" s="248"/>
      <c r="RTT165" s="248"/>
      <c r="RTU165" s="248"/>
      <c r="RTV165" s="248"/>
      <c r="RTW165" s="427" t="s">
        <v>647</v>
      </c>
      <c r="RTY165" s="248"/>
      <c r="RTZ165" s="248"/>
      <c r="RUA165" s="248"/>
      <c r="RUB165" s="248"/>
      <c r="RUC165" s="248"/>
      <c r="RUD165" s="248"/>
      <c r="RUE165" s="427" t="s">
        <v>647</v>
      </c>
      <c r="RUG165" s="248"/>
      <c r="RUH165" s="248"/>
      <c r="RUI165" s="248"/>
      <c r="RUJ165" s="248"/>
      <c r="RUK165" s="248"/>
      <c r="RUL165" s="248"/>
      <c r="RUM165" s="427" t="s">
        <v>647</v>
      </c>
      <c r="RUO165" s="248"/>
      <c r="RUP165" s="248"/>
      <c r="RUQ165" s="248"/>
      <c r="RUR165" s="248"/>
      <c r="RUS165" s="248"/>
      <c r="RUT165" s="248"/>
      <c r="RUU165" s="427" t="s">
        <v>647</v>
      </c>
      <c r="RUW165" s="248"/>
      <c r="RUX165" s="248"/>
      <c r="RUY165" s="248"/>
      <c r="RUZ165" s="248"/>
      <c r="RVA165" s="248"/>
      <c r="RVB165" s="248"/>
      <c r="RVC165" s="427" t="s">
        <v>647</v>
      </c>
      <c r="RVE165" s="248"/>
      <c r="RVF165" s="248"/>
      <c r="RVG165" s="248"/>
      <c r="RVH165" s="248"/>
      <c r="RVI165" s="248"/>
      <c r="RVJ165" s="248"/>
      <c r="RVK165" s="427" t="s">
        <v>647</v>
      </c>
      <c r="RVM165" s="248"/>
      <c r="RVN165" s="248"/>
      <c r="RVO165" s="248"/>
      <c r="RVP165" s="248"/>
      <c r="RVQ165" s="248"/>
      <c r="RVR165" s="248"/>
      <c r="RVS165" s="427" t="s">
        <v>647</v>
      </c>
      <c r="RVU165" s="248"/>
      <c r="RVV165" s="248"/>
      <c r="RVW165" s="248"/>
      <c r="RVX165" s="248"/>
      <c r="RVY165" s="248"/>
      <c r="RVZ165" s="248"/>
      <c r="RWA165" s="427" t="s">
        <v>647</v>
      </c>
      <c r="RWC165" s="248"/>
      <c r="RWD165" s="248"/>
      <c r="RWE165" s="248"/>
      <c r="RWF165" s="248"/>
      <c r="RWG165" s="248"/>
      <c r="RWH165" s="248"/>
      <c r="RWI165" s="427" t="s">
        <v>647</v>
      </c>
      <c r="RWK165" s="248"/>
      <c r="RWL165" s="248"/>
      <c r="RWM165" s="248"/>
      <c r="RWN165" s="248"/>
      <c r="RWO165" s="248"/>
      <c r="RWP165" s="248"/>
      <c r="RWQ165" s="427" t="s">
        <v>647</v>
      </c>
      <c r="RWS165" s="248"/>
      <c r="RWT165" s="248"/>
      <c r="RWU165" s="248"/>
      <c r="RWV165" s="248"/>
      <c r="RWW165" s="248"/>
      <c r="RWX165" s="248"/>
      <c r="RWY165" s="427" t="s">
        <v>647</v>
      </c>
      <c r="RXA165" s="248"/>
      <c r="RXB165" s="248"/>
      <c r="RXC165" s="248"/>
      <c r="RXD165" s="248"/>
      <c r="RXE165" s="248"/>
      <c r="RXF165" s="248"/>
      <c r="RXG165" s="427" t="s">
        <v>647</v>
      </c>
      <c r="RXI165" s="248"/>
      <c r="RXJ165" s="248"/>
      <c r="RXK165" s="248"/>
      <c r="RXL165" s="248"/>
      <c r="RXM165" s="248"/>
      <c r="RXN165" s="248"/>
      <c r="RXO165" s="427" t="s">
        <v>647</v>
      </c>
      <c r="RXQ165" s="248"/>
      <c r="RXR165" s="248"/>
      <c r="RXS165" s="248"/>
      <c r="RXT165" s="248"/>
      <c r="RXU165" s="248"/>
      <c r="RXV165" s="248"/>
      <c r="RXW165" s="427" t="s">
        <v>647</v>
      </c>
      <c r="RXY165" s="248"/>
      <c r="RXZ165" s="248"/>
      <c r="RYA165" s="248"/>
      <c r="RYB165" s="248"/>
      <c r="RYC165" s="248"/>
      <c r="RYD165" s="248"/>
      <c r="RYE165" s="427" t="s">
        <v>647</v>
      </c>
      <c r="RYG165" s="248"/>
      <c r="RYH165" s="248"/>
      <c r="RYI165" s="248"/>
      <c r="RYJ165" s="248"/>
      <c r="RYK165" s="248"/>
      <c r="RYL165" s="248"/>
      <c r="RYM165" s="427" t="s">
        <v>647</v>
      </c>
      <c r="RYO165" s="248"/>
      <c r="RYP165" s="248"/>
      <c r="RYQ165" s="248"/>
      <c r="RYR165" s="248"/>
      <c r="RYS165" s="248"/>
      <c r="RYT165" s="248"/>
      <c r="RYU165" s="427" t="s">
        <v>647</v>
      </c>
      <c r="RYW165" s="248"/>
      <c r="RYX165" s="248"/>
      <c r="RYY165" s="248"/>
      <c r="RYZ165" s="248"/>
      <c r="RZA165" s="248"/>
      <c r="RZB165" s="248"/>
      <c r="RZC165" s="427" t="s">
        <v>647</v>
      </c>
      <c r="RZE165" s="248"/>
      <c r="RZF165" s="248"/>
      <c r="RZG165" s="248"/>
      <c r="RZH165" s="248"/>
      <c r="RZI165" s="248"/>
      <c r="RZJ165" s="248"/>
      <c r="RZK165" s="427" t="s">
        <v>647</v>
      </c>
      <c r="RZM165" s="248"/>
      <c r="RZN165" s="248"/>
      <c r="RZO165" s="248"/>
      <c r="RZP165" s="248"/>
      <c r="RZQ165" s="248"/>
      <c r="RZR165" s="248"/>
      <c r="RZS165" s="427" t="s">
        <v>647</v>
      </c>
      <c r="RZU165" s="248"/>
      <c r="RZV165" s="248"/>
      <c r="RZW165" s="248"/>
      <c r="RZX165" s="248"/>
      <c r="RZY165" s="248"/>
      <c r="RZZ165" s="248"/>
      <c r="SAA165" s="427" t="s">
        <v>647</v>
      </c>
      <c r="SAC165" s="248"/>
      <c r="SAD165" s="248"/>
      <c r="SAE165" s="248"/>
      <c r="SAF165" s="248"/>
      <c r="SAG165" s="248"/>
      <c r="SAH165" s="248"/>
      <c r="SAI165" s="427" t="s">
        <v>647</v>
      </c>
      <c r="SAK165" s="248"/>
      <c r="SAL165" s="248"/>
      <c r="SAM165" s="248"/>
      <c r="SAN165" s="248"/>
      <c r="SAO165" s="248"/>
      <c r="SAP165" s="248"/>
      <c r="SAQ165" s="427" t="s">
        <v>647</v>
      </c>
      <c r="SAS165" s="248"/>
      <c r="SAT165" s="248"/>
      <c r="SAU165" s="248"/>
      <c r="SAV165" s="248"/>
      <c r="SAW165" s="248"/>
      <c r="SAX165" s="248"/>
      <c r="SAY165" s="427" t="s">
        <v>647</v>
      </c>
      <c r="SBA165" s="248"/>
      <c r="SBB165" s="248"/>
      <c r="SBC165" s="248"/>
      <c r="SBD165" s="248"/>
      <c r="SBE165" s="248"/>
      <c r="SBF165" s="248"/>
      <c r="SBG165" s="427" t="s">
        <v>647</v>
      </c>
      <c r="SBI165" s="248"/>
      <c r="SBJ165" s="248"/>
      <c r="SBK165" s="248"/>
      <c r="SBL165" s="248"/>
      <c r="SBM165" s="248"/>
      <c r="SBN165" s="248"/>
      <c r="SBO165" s="427" t="s">
        <v>647</v>
      </c>
      <c r="SBQ165" s="248"/>
      <c r="SBR165" s="248"/>
      <c r="SBS165" s="248"/>
      <c r="SBT165" s="248"/>
      <c r="SBU165" s="248"/>
      <c r="SBV165" s="248"/>
      <c r="SBW165" s="427" t="s">
        <v>647</v>
      </c>
      <c r="SBY165" s="248"/>
      <c r="SBZ165" s="248"/>
      <c r="SCA165" s="248"/>
      <c r="SCB165" s="248"/>
      <c r="SCC165" s="248"/>
      <c r="SCD165" s="248"/>
      <c r="SCE165" s="427" t="s">
        <v>647</v>
      </c>
      <c r="SCG165" s="248"/>
      <c r="SCH165" s="248"/>
      <c r="SCI165" s="248"/>
      <c r="SCJ165" s="248"/>
      <c r="SCK165" s="248"/>
      <c r="SCL165" s="248"/>
      <c r="SCM165" s="427" t="s">
        <v>647</v>
      </c>
      <c r="SCO165" s="248"/>
      <c r="SCP165" s="248"/>
      <c r="SCQ165" s="248"/>
      <c r="SCR165" s="248"/>
      <c r="SCS165" s="248"/>
      <c r="SCT165" s="248"/>
      <c r="SCU165" s="427" t="s">
        <v>647</v>
      </c>
      <c r="SCW165" s="248"/>
      <c r="SCX165" s="248"/>
      <c r="SCY165" s="248"/>
      <c r="SCZ165" s="248"/>
      <c r="SDA165" s="248"/>
      <c r="SDB165" s="248"/>
      <c r="SDC165" s="427" t="s">
        <v>647</v>
      </c>
      <c r="SDE165" s="248"/>
      <c r="SDF165" s="248"/>
      <c r="SDG165" s="248"/>
      <c r="SDH165" s="248"/>
      <c r="SDI165" s="248"/>
      <c r="SDJ165" s="248"/>
      <c r="SDK165" s="427" t="s">
        <v>647</v>
      </c>
      <c r="SDM165" s="248"/>
      <c r="SDN165" s="248"/>
      <c r="SDO165" s="248"/>
      <c r="SDP165" s="248"/>
      <c r="SDQ165" s="248"/>
      <c r="SDR165" s="248"/>
      <c r="SDS165" s="427" t="s">
        <v>647</v>
      </c>
      <c r="SDU165" s="248"/>
      <c r="SDV165" s="248"/>
      <c r="SDW165" s="248"/>
      <c r="SDX165" s="248"/>
      <c r="SDY165" s="248"/>
      <c r="SDZ165" s="248"/>
      <c r="SEA165" s="427" t="s">
        <v>647</v>
      </c>
      <c r="SEC165" s="248"/>
      <c r="SED165" s="248"/>
      <c r="SEE165" s="248"/>
      <c r="SEF165" s="248"/>
      <c r="SEG165" s="248"/>
      <c r="SEH165" s="248"/>
      <c r="SEI165" s="427" t="s">
        <v>647</v>
      </c>
      <c r="SEK165" s="248"/>
      <c r="SEL165" s="248"/>
      <c r="SEM165" s="248"/>
      <c r="SEN165" s="248"/>
      <c r="SEO165" s="248"/>
      <c r="SEP165" s="248"/>
      <c r="SEQ165" s="427" t="s">
        <v>647</v>
      </c>
      <c r="SES165" s="248"/>
      <c r="SET165" s="248"/>
      <c r="SEU165" s="248"/>
      <c r="SEV165" s="248"/>
      <c r="SEW165" s="248"/>
      <c r="SEX165" s="248"/>
      <c r="SEY165" s="427" t="s">
        <v>647</v>
      </c>
      <c r="SFA165" s="248"/>
      <c r="SFB165" s="248"/>
      <c r="SFC165" s="248"/>
      <c r="SFD165" s="248"/>
      <c r="SFE165" s="248"/>
      <c r="SFF165" s="248"/>
      <c r="SFG165" s="427" t="s">
        <v>647</v>
      </c>
      <c r="SFI165" s="248"/>
      <c r="SFJ165" s="248"/>
      <c r="SFK165" s="248"/>
      <c r="SFL165" s="248"/>
      <c r="SFM165" s="248"/>
      <c r="SFN165" s="248"/>
      <c r="SFO165" s="427" t="s">
        <v>647</v>
      </c>
      <c r="SFQ165" s="248"/>
      <c r="SFR165" s="248"/>
      <c r="SFS165" s="248"/>
      <c r="SFT165" s="248"/>
      <c r="SFU165" s="248"/>
      <c r="SFV165" s="248"/>
      <c r="SFW165" s="427" t="s">
        <v>647</v>
      </c>
      <c r="SFY165" s="248"/>
      <c r="SFZ165" s="248"/>
      <c r="SGA165" s="248"/>
      <c r="SGB165" s="248"/>
      <c r="SGC165" s="248"/>
      <c r="SGD165" s="248"/>
      <c r="SGE165" s="427" t="s">
        <v>647</v>
      </c>
      <c r="SGG165" s="248"/>
      <c r="SGH165" s="248"/>
      <c r="SGI165" s="248"/>
      <c r="SGJ165" s="248"/>
      <c r="SGK165" s="248"/>
      <c r="SGL165" s="248"/>
      <c r="SGM165" s="427" t="s">
        <v>647</v>
      </c>
      <c r="SGO165" s="248"/>
      <c r="SGP165" s="248"/>
      <c r="SGQ165" s="248"/>
      <c r="SGR165" s="248"/>
      <c r="SGS165" s="248"/>
      <c r="SGT165" s="248"/>
      <c r="SGU165" s="427" t="s">
        <v>647</v>
      </c>
      <c r="SGW165" s="248"/>
      <c r="SGX165" s="248"/>
      <c r="SGY165" s="248"/>
      <c r="SGZ165" s="248"/>
      <c r="SHA165" s="248"/>
      <c r="SHB165" s="248"/>
      <c r="SHC165" s="427" t="s">
        <v>647</v>
      </c>
      <c r="SHE165" s="248"/>
      <c r="SHF165" s="248"/>
      <c r="SHG165" s="248"/>
      <c r="SHH165" s="248"/>
      <c r="SHI165" s="248"/>
      <c r="SHJ165" s="248"/>
      <c r="SHK165" s="427" t="s">
        <v>647</v>
      </c>
      <c r="SHM165" s="248"/>
      <c r="SHN165" s="248"/>
      <c r="SHO165" s="248"/>
      <c r="SHP165" s="248"/>
      <c r="SHQ165" s="248"/>
      <c r="SHR165" s="248"/>
      <c r="SHS165" s="427" t="s">
        <v>647</v>
      </c>
      <c r="SHU165" s="248"/>
      <c r="SHV165" s="248"/>
      <c r="SHW165" s="248"/>
      <c r="SHX165" s="248"/>
      <c r="SHY165" s="248"/>
      <c r="SHZ165" s="248"/>
      <c r="SIA165" s="427" t="s">
        <v>647</v>
      </c>
      <c r="SIC165" s="248"/>
      <c r="SID165" s="248"/>
      <c r="SIE165" s="248"/>
      <c r="SIF165" s="248"/>
      <c r="SIG165" s="248"/>
      <c r="SIH165" s="248"/>
      <c r="SII165" s="427" t="s">
        <v>647</v>
      </c>
      <c r="SIK165" s="248"/>
      <c r="SIL165" s="248"/>
      <c r="SIM165" s="248"/>
      <c r="SIN165" s="248"/>
      <c r="SIO165" s="248"/>
      <c r="SIP165" s="248"/>
      <c r="SIQ165" s="427" t="s">
        <v>647</v>
      </c>
      <c r="SIS165" s="248"/>
      <c r="SIT165" s="248"/>
      <c r="SIU165" s="248"/>
      <c r="SIV165" s="248"/>
      <c r="SIW165" s="248"/>
      <c r="SIX165" s="248"/>
      <c r="SIY165" s="427" t="s">
        <v>647</v>
      </c>
      <c r="SJA165" s="248"/>
      <c r="SJB165" s="248"/>
      <c r="SJC165" s="248"/>
      <c r="SJD165" s="248"/>
      <c r="SJE165" s="248"/>
      <c r="SJF165" s="248"/>
      <c r="SJG165" s="427" t="s">
        <v>647</v>
      </c>
      <c r="SJI165" s="248"/>
      <c r="SJJ165" s="248"/>
      <c r="SJK165" s="248"/>
      <c r="SJL165" s="248"/>
      <c r="SJM165" s="248"/>
      <c r="SJN165" s="248"/>
      <c r="SJO165" s="427" t="s">
        <v>647</v>
      </c>
      <c r="SJQ165" s="248"/>
      <c r="SJR165" s="248"/>
      <c r="SJS165" s="248"/>
      <c r="SJT165" s="248"/>
      <c r="SJU165" s="248"/>
      <c r="SJV165" s="248"/>
      <c r="SJW165" s="427" t="s">
        <v>647</v>
      </c>
      <c r="SJY165" s="248"/>
      <c r="SJZ165" s="248"/>
      <c r="SKA165" s="248"/>
      <c r="SKB165" s="248"/>
      <c r="SKC165" s="248"/>
      <c r="SKD165" s="248"/>
      <c r="SKE165" s="427" t="s">
        <v>647</v>
      </c>
      <c r="SKG165" s="248"/>
      <c r="SKH165" s="248"/>
      <c r="SKI165" s="248"/>
      <c r="SKJ165" s="248"/>
      <c r="SKK165" s="248"/>
      <c r="SKL165" s="248"/>
      <c r="SKM165" s="427" t="s">
        <v>647</v>
      </c>
      <c r="SKO165" s="248"/>
      <c r="SKP165" s="248"/>
      <c r="SKQ165" s="248"/>
      <c r="SKR165" s="248"/>
      <c r="SKS165" s="248"/>
      <c r="SKT165" s="248"/>
      <c r="SKU165" s="427" t="s">
        <v>647</v>
      </c>
      <c r="SKW165" s="248"/>
      <c r="SKX165" s="248"/>
      <c r="SKY165" s="248"/>
      <c r="SKZ165" s="248"/>
      <c r="SLA165" s="248"/>
      <c r="SLB165" s="248"/>
      <c r="SLC165" s="427" t="s">
        <v>647</v>
      </c>
      <c r="SLE165" s="248"/>
      <c r="SLF165" s="248"/>
      <c r="SLG165" s="248"/>
      <c r="SLH165" s="248"/>
      <c r="SLI165" s="248"/>
      <c r="SLJ165" s="248"/>
      <c r="SLK165" s="427" t="s">
        <v>647</v>
      </c>
      <c r="SLM165" s="248"/>
      <c r="SLN165" s="248"/>
      <c r="SLO165" s="248"/>
      <c r="SLP165" s="248"/>
      <c r="SLQ165" s="248"/>
      <c r="SLR165" s="248"/>
      <c r="SLS165" s="427" t="s">
        <v>647</v>
      </c>
      <c r="SLU165" s="248"/>
      <c r="SLV165" s="248"/>
      <c r="SLW165" s="248"/>
      <c r="SLX165" s="248"/>
      <c r="SLY165" s="248"/>
      <c r="SLZ165" s="248"/>
      <c r="SMA165" s="427" t="s">
        <v>647</v>
      </c>
      <c r="SMC165" s="248"/>
      <c r="SMD165" s="248"/>
      <c r="SME165" s="248"/>
      <c r="SMF165" s="248"/>
      <c r="SMG165" s="248"/>
      <c r="SMH165" s="248"/>
      <c r="SMI165" s="427" t="s">
        <v>647</v>
      </c>
      <c r="SMK165" s="248"/>
      <c r="SML165" s="248"/>
      <c r="SMM165" s="248"/>
      <c r="SMN165" s="248"/>
      <c r="SMO165" s="248"/>
      <c r="SMP165" s="248"/>
      <c r="SMQ165" s="427" t="s">
        <v>647</v>
      </c>
      <c r="SMS165" s="248"/>
      <c r="SMT165" s="248"/>
      <c r="SMU165" s="248"/>
      <c r="SMV165" s="248"/>
      <c r="SMW165" s="248"/>
      <c r="SMX165" s="248"/>
      <c r="SMY165" s="427" t="s">
        <v>647</v>
      </c>
      <c r="SNA165" s="248"/>
      <c r="SNB165" s="248"/>
      <c r="SNC165" s="248"/>
      <c r="SND165" s="248"/>
      <c r="SNE165" s="248"/>
      <c r="SNF165" s="248"/>
      <c r="SNG165" s="427" t="s">
        <v>647</v>
      </c>
      <c r="SNI165" s="248"/>
      <c r="SNJ165" s="248"/>
      <c r="SNK165" s="248"/>
      <c r="SNL165" s="248"/>
      <c r="SNM165" s="248"/>
      <c r="SNN165" s="248"/>
      <c r="SNO165" s="427" t="s">
        <v>647</v>
      </c>
      <c r="SNQ165" s="248"/>
      <c r="SNR165" s="248"/>
      <c r="SNS165" s="248"/>
      <c r="SNT165" s="248"/>
      <c r="SNU165" s="248"/>
      <c r="SNV165" s="248"/>
      <c r="SNW165" s="427" t="s">
        <v>647</v>
      </c>
      <c r="SNY165" s="248"/>
      <c r="SNZ165" s="248"/>
      <c r="SOA165" s="248"/>
      <c r="SOB165" s="248"/>
      <c r="SOC165" s="248"/>
      <c r="SOD165" s="248"/>
      <c r="SOE165" s="427" t="s">
        <v>647</v>
      </c>
      <c r="SOG165" s="248"/>
      <c r="SOH165" s="248"/>
      <c r="SOI165" s="248"/>
      <c r="SOJ165" s="248"/>
      <c r="SOK165" s="248"/>
      <c r="SOL165" s="248"/>
      <c r="SOM165" s="427" t="s">
        <v>647</v>
      </c>
      <c r="SOO165" s="248"/>
      <c r="SOP165" s="248"/>
      <c r="SOQ165" s="248"/>
      <c r="SOR165" s="248"/>
      <c r="SOS165" s="248"/>
      <c r="SOT165" s="248"/>
      <c r="SOU165" s="427" t="s">
        <v>647</v>
      </c>
      <c r="SOW165" s="248"/>
      <c r="SOX165" s="248"/>
      <c r="SOY165" s="248"/>
      <c r="SOZ165" s="248"/>
      <c r="SPA165" s="248"/>
      <c r="SPB165" s="248"/>
      <c r="SPC165" s="427" t="s">
        <v>647</v>
      </c>
      <c r="SPE165" s="248"/>
      <c r="SPF165" s="248"/>
      <c r="SPG165" s="248"/>
      <c r="SPH165" s="248"/>
      <c r="SPI165" s="248"/>
      <c r="SPJ165" s="248"/>
      <c r="SPK165" s="427" t="s">
        <v>647</v>
      </c>
      <c r="SPM165" s="248"/>
      <c r="SPN165" s="248"/>
      <c r="SPO165" s="248"/>
      <c r="SPP165" s="248"/>
      <c r="SPQ165" s="248"/>
      <c r="SPR165" s="248"/>
      <c r="SPS165" s="427" t="s">
        <v>647</v>
      </c>
      <c r="SPU165" s="248"/>
      <c r="SPV165" s="248"/>
      <c r="SPW165" s="248"/>
      <c r="SPX165" s="248"/>
      <c r="SPY165" s="248"/>
      <c r="SPZ165" s="248"/>
      <c r="SQA165" s="427" t="s">
        <v>647</v>
      </c>
      <c r="SQC165" s="248"/>
      <c r="SQD165" s="248"/>
      <c r="SQE165" s="248"/>
      <c r="SQF165" s="248"/>
      <c r="SQG165" s="248"/>
      <c r="SQH165" s="248"/>
      <c r="SQI165" s="427" t="s">
        <v>647</v>
      </c>
      <c r="SQK165" s="248"/>
      <c r="SQL165" s="248"/>
      <c r="SQM165" s="248"/>
      <c r="SQN165" s="248"/>
      <c r="SQO165" s="248"/>
      <c r="SQP165" s="248"/>
      <c r="SQQ165" s="427" t="s">
        <v>647</v>
      </c>
      <c r="SQS165" s="248"/>
      <c r="SQT165" s="248"/>
      <c r="SQU165" s="248"/>
      <c r="SQV165" s="248"/>
      <c r="SQW165" s="248"/>
      <c r="SQX165" s="248"/>
      <c r="SQY165" s="427" t="s">
        <v>647</v>
      </c>
      <c r="SRA165" s="248"/>
      <c r="SRB165" s="248"/>
      <c r="SRC165" s="248"/>
      <c r="SRD165" s="248"/>
      <c r="SRE165" s="248"/>
      <c r="SRF165" s="248"/>
      <c r="SRG165" s="427" t="s">
        <v>647</v>
      </c>
      <c r="SRI165" s="248"/>
      <c r="SRJ165" s="248"/>
      <c r="SRK165" s="248"/>
      <c r="SRL165" s="248"/>
      <c r="SRM165" s="248"/>
      <c r="SRN165" s="248"/>
      <c r="SRO165" s="427" t="s">
        <v>647</v>
      </c>
      <c r="SRQ165" s="248"/>
      <c r="SRR165" s="248"/>
      <c r="SRS165" s="248"/>
      <c r="SRT165" s="248"/>
      <c r="SRU165" s="248"/>
      <c r="SRV165" s="248"/>
      <c r="SRW165" s="427" t="s">
        <v>647</v>
      </c>
      <c r="SRY165" s="248"/>
      <c r="SRZ165" s="248"/>
      <c r="SSA165" s="248"/>
      <c r="SSB165" s="248"/>
      <c r="SSC165" s="248"/>
      <c r="SSD165" s="248"/>
      <c r="SSE165" s="427" t="s">
        <v>647</v>
      </c>
      <c r="SSG165" s="248"/>
      <c r="SSH165" s="248"/>
      <c r="SSI165" s="248"/>
      <c r="SSJ165" s="248"/>
      <c r="SSK165" s="248"/>
      <c r="SSL165" s="248"/>
      <c r="SSM165" s="427" t="s">
        <v>647</v>
      </c>
      <c r="SSO165" s="248"/>
      <c r="SSP165" s="248"/>
      <c r="SSQ165" s="248"/>
      <c r="SSR165" s="248"/>
      <c r="SSS165" s="248"/>
      <c r="SST165" s="248"/>
      <c r="SSU165" s="427" t="s">
        <v>647</v>
      </c>
      <c r="SSW165" s="248"/>
      <c r="SSX165" s="248"/>
      <c r="SSY165" s="248"/>
      <c r="SSZ165" s="248"/>
      <c r="STA165" s="248"/>
      <c r="STB165" s="248"/>
      <c r="STC165" s="427" t="s">
        <v>647</v>
      </c>
      <c r="STE165" s="248"/>
      <c r="STF165" s="248"/>
      <c r="STG165" s="248"/>
      <c r="STH165" s="248"/>
      <c r="STI165" s="248"/>
      <c r="STJ165" s="248"/>
      <c r="STK165" s="427" t="s">
        <v>647</v>
      </c>
      <c r="STM165" s="248"/>
      <c r="STN165" s="248"/>
      <c r="STO165" s="248"/>
      <c r="STP165" s="248"/>
      <c r="STQ165" s="248"/>
      <c r="STR165" s="248"/>
      <c r="STS165" s="427" t="s">
        <v>647</v>
      </c>
      <c r="STU165" s="248"/>
      <c r="STV165" s="248"/>
      <c r="STW165" s="248"/>
      <c r="STX165" s="248"/>
      <c r="STY165" s="248"/>
      <c r="STZ165" s="248"/>
      <c r="SUA165" s="427" t="s">
        <v>647</v>
      </c>
      <c r="SUC165" s="248"/>
      <c r="SUD165" s="248"/>
      <c r="SUE165" s="248"/>
      <c r="SUF165" s="248"/>
      <c r="SUG165" s="248"/>
      <c r="SUH165" s="248"/>
      <c r="SUI165" s="427" t="s">
        <v>647</v>
      </c>
      <c r="SUK165" s="248"/>
      <c r="SUL165" s="248"/>
      <c r="SUM165" s="248"/>
      <c r="SUN165" s="248"/>
      <c r="SUO165" s="248"/>
      <c r="SUP165" s="248"/>
      <c r="SUQ165" s="427" t="s">
        <v>647</v>
      </c>
      <c r="SUS165" s="248"/>
      <c r="SUT165" s="248"/>
      <c r="SUU165" s="248"/>
      <c r="SUV165" s="248"/>
      <c r="SUW165" s="248"/>
      <c r="SUX165" s="248"/>
      <c r="SUY165" s="427" t="s">
        <v>647</v>
      </c>
      <c r="SVA165" s="248"/>
      <c r="SVB165" s="248"/>
      <c r="SVC165" s="248"/>
      <c r="SVD165" s="248"/>
      <c r="SVE165" s="248"/>
      <c r="SVF165" s="248"/>
      <c r="SVG165" s="427" t="s">
        <v>647</v>
      </c>
      <c r="SVI165" s="248"/>
      <c r="SVJ165" s="248"/>
      <c r="SVK165" s="248"/>
      <c r="SVL165" s="248"/>
      <c r="SVM165" s="248"/>
      <c r="SVN165" s="248"/>
      <c r="SVO165" s="427" t="s">
        <v>647</v>
      </c>
      <c r="SVQ165" s="248"/>
      <c r="SVR165" s="248"/>
      <c r="SVS165" s="248"/>
      <c r="SVT165" s="248"/>
      <c r="SVU165" s="248"/>
      <c r="SVV165" s="248"/>
      <c r="SVW165" s="427" t="s">
        <v>647</v>
      </c>
      <c r="SVY165" s="248"/>
      <c r="SVZ165" s="248"/>
      <c r="SWA165" s="248"/>
      <c r="SWB165" s="248"/>
      <c r="SWC165" s="248"/>
      <c r="SWD165" s="248"/>
      <c r="SWE165" s="427" t="s">
        <v>647</v>
      </c>
      <c r="SWG165" s="248"/>
      <c r="SWH165" s="248"/>
      <c r="SWI165" s="248"/>
      <c r="SWJ165" s="248"/>
      <c r="SWK165" s="248"/>
      <c r="SWL165" s="248"/>
      <c r="SWM165" s="427" t="s">
        <v>647</v>
      </c>
      <c r="SWO165" s="248"/>
      <c r="SWP165" s="248"/>
      <c r="SWQ165" s="248"/>
      <c r="SWR165" s="248"/>
      <c r="SWS165" s="248"/>
      <c r="SWT165" s="248"/>
      <c r="SWU165" s="427" t="s">
        <v>647</v>
      </c>
      <c r="SWW165" s="248"/>
      <c r="SWX165" s="248"/>
      <c r="SWY165" s="248"/>
      <c r="SWZ165" s="248"/>
      <c r="SXA165" s="248"/>
      <c r="SXB165" s="248"/>
      <c r="SXC165" s="427" t="s">
        <v>647</v>
      </c>
      <c r="SXE165" s="248"/>
      <c r="SXF165" s="248"/>
      <c r="SXG165" s="248"/>
      <c r="SXH165" s="248"/>
      <c r="SXI165" s="248"/>
      <c r="SXJ165" s="248"/>
      <c r="SXK165" s="427" t="s">
        <v>647</v>
      </c>
      <c r="SXM165" s="248"/>
      <c r="SXN165" s="248"/>
      <c r="SXO165" s="248"/>
      <c r="SXP165" s="248"/>
      <c r="SXQ165" s="248"/>
      <c r="SXR165" s="248"/>
      <c r="SXS165" s="427" t="s">
        <v>647</v>
      </c>
      <c r="SXU165" s="248"/>
      <c r="SXV165" s="248"/>
      <c r="SXW165" s="248"/>
      <c r="SXX165" s="248"/>
      <c r="SXY165" s="248"/>
      <c r="SXZ165" s="248"/>
      <c r="SYA165" s="427" t="s">
        <v>647</v>
      </c>
      <c r="SYC165" s="248"/>
      <c r="SYD165" s="248"/>
      <c r="SYE165" s="248"/>
      <c r="SYF165" s="248"/>
      <c r="SYG165" s="248"/>
      <c r="SYH165" s="248"/>
      <c r="SYI165" s="427" t="s">
        <v>647</v>
      </c>
      <c r="SYK165" s="248"/>
      <c r="SYL165" s="248"/>
      <c r="SYM165" s="248"/>
      <c r="SYN165" s="248"/>
      <c r="SYO165" s="248"/>
      <c r="SYP165" s="248"/>
      <c r="SYQ165" s="427" t="s">
        <v>647</v>
      </c>
      <c r="SYS165" s="248"/>
      <c r="SYT165" s="248"/>
      <c r="SYU165" s="248"/>
      <c r="SYV165" s="248"/>
      <c r="SYW165" s="248"/>
      <c r="SYX165" s="248"/>
      <c r="SYY165" s="427" t="s">
        <v>647</v>
      </c>
      <c r="SZA165" s="248"/>
      <c r="SZB165" s="248"/>
      <c r="SZC165" s="248"/>
      <c r="SZD165" s="248"/>
      <c r="SZE165" s="248"/>
      <c r="SZF165" s="248"/>
      <c r="SZG165" s="427" t="s">
        <v>647</v>
      </c>
      <c r="SZI165" s="248"/>
      <c r="SZJ165" s="248"/>
      <c r="SZK165" s="248"/>
      <c r="SZL165" s="248"/>
      <c r="SZM165" s="248"/>
      <c r="SZN165" s="248"/>
      <c r="SZO165" s="427" t="s">
        <v>647</v>
      </c>
      <c r="SZQ165" s="248"/>
      <c r="SZR165" s="248"/>
      <c r="SZS165" s="248"/>
      <c r="SZT165" s="248"/>
      <c r="SZU165" s="248"/>
      <c r="SZV165" s="248"/>
      <c r="SZW165" s="427" t="s">
        <v>647</v>
      </c>
      <c r="SZY165" s="248"/>
      <c r="SZZ165" s="248"/>
      <c r="TAA165" s="248"/>
      <c r="TAB165" s="248"/>
      <c r="TAC165" s="248"/>
      <c r="TAD165" s="248"/>
      <c r="TAE165" s="427" t="s">
        <v>647</v>
      </c>
      <c r="TAG165" s="248"/>
      <c r="TAH165" s="248"/>
      <c r="TAI165" s="248"/>
      <c r="TAJ165" s="248"/>
      <c r="TAK165" s="248"/>
      <c r="TAL165" s="248"/>
      <c r="TAM165" s="427" t="s">
        <v>647</v>
      </c>
      <c r="TAO165" s="248"/>
      <c r="TAP165" s="248"/>
      <c r="TAQ165" s="248"/>
      <c r="TAR165" s="248"/>
      <c r="TAS165" s="248"/>
      <c r="TAT165" s="248"/>
      <c r="TAU165" s="427" t="s">
        <v>647</v>
      </c>
      <c r="TAW165" s="248"/>
      <c r="TAX165" s="248"/>
      <c r="TAY165" s="248"/>
      <c r="TAZ165" s="248"/>
      <c r="TBA165" s="248"/>
      <c r="TBB165" s="248"/>
      <c r="TBC165" s="427" t="s">
        <v>647</v>
      </c>
      <c r="TBE165" s="248"/>
      <c r="TBF165" s="248"/>
      <c r="TBG165" s="248"/>
      <c r="TBH165" s="248"/>
      <c r="TBI165" s="248"/>
      <c r="TBJ165" s="248"/>
      <c r="TBK165" s="427" t="s">
        <v>647</v>
      </c>
      <c r="TBM165" s="248"/>
      <c r="TBN165" s="248"/>
      <c r="TBO165" s="248"/>
      <c r="TBP165" s="248"/>
      <c r="TBQ165" s="248"/>
      <c r="TBR165" s="248"/>
      <c r="TBS165" s="427" t="s">
        <v>647</v>
      </c>
      <c r="TBU165" s="248"/>
      <c r="TBV165" s="248"/>
      <c r="TBW165" s="248"/>
      <c r="TBX165" s="248"/>
      <c r="TBY165" s="248"/>
      <c r="TBZ165" s="248"/>
      <c r="TCA165" s="427" t="s">
        <v>647</v>
      </c>
      <c r="TCC165" s="248"/>
      <c r="TCD165" s="248"/>
      <c r="TCE165" s="248"/>
      <c r="TCF165" s="248"/>
      <c r="TCG165" s="248"/>
      <c r="TCH165" s="248"/>
      <c r="TCI165" s="427" t="s">
        <v>647</v>
      </c>
      <c r="TCK165" s="248"/>
      <c r="TCL165" s="248"/>
      <c r="TCM165" s="248"/>
      <c r="TCN165" s="248"/>
      <c r="TCO165" s="248"/>
      <c r="TCP165" s="248"/>
      <c r="TCQ165" s="427" t="s">
        <v>647</v>
      </c>
      <c r="TCS165" s="248"/>
      <c r="TCT165" s="248"/>
      <c r="TCU165" s="248"/>
      <c r="TCV165" s="248"/>
      <c r="TCW165" s="248"/>
      <c r="TCX165" s="248"/>
      <c r="TCY165" s="427" t="s">
        <v>647</v>
      </c>
      <c r="TDA165" s="248"/>
      <c r="TDB165" s="248"/>
      <c r="TDC165" s="248"/>
      <c r="TDD165" s="248"/>
      <c r="TDE165" s="248"/>
      <c r="TDF165" s="248"/>
      <c r="TDG165" s="427" t="s">
        <v>647</v>
      </c>
      <c r="TDI165" s="248"/>
      <c r="TDJ165" s="248"/>
      <c r="TDK165" s="248"/>
      <c r="TDL165" s="248"/>
      <c r="TDM165" s="248"/>
      <c r="TDN165" s="248"/>
      <c r="TDO165" s="427" t="s">
        <v>647</v>
      </c>
      <c r="TDQ165" s="248"/>
      <c r="TDR165" s="248"/>
      <c r="TDS165" s="248"/>
      <c r="TDT165" s="248"/>
      <c r="TDU165" s="248"/>
      <c r="TDV165" s="248"/>
      <c r="TDW165" s="427" t="s">
        <v>647</v>
      </c>
      <c r="TDY165" s="248"/>
      <c r="TDZ165" s="248"/>
      <c r="TEA165" s="248"/>
      <c r="TEB165" s="248"/>
      <c r="TEC165" s="248"/>
      <c r="TED165" s="248"/>
      <c r="TEE165" s="427" t="s">
        <v>647</v>
      </c>
      <c r="TEG165" s="248"/>
      <c r="TEH165" s="248"/>
      <c r="TEI165" s="248"/>
      <c r="TEJ165" s="248"/>
      <c r="TEK165" s="248"/>
      <c r="TEL165" s="248"/>
      <c r="TEM165" s="427" t="s">
        <v>647</v>
      </c>
      <c r="TEO165" s="248"/>
      <c r="TEP165" s="248"/>
      <c r="TEQ165" s="248"/>
      <c r="TER165" s="248"/>
      <c r="TES165" s="248"/>
      <c r="TET165" s="248"/>
      <c r="TEU165" s="427" t="s">
        <v>647</v>
      </c>
      <c r="TEW165" s="248"/>
      <c r="TEX165" s="248"/>
      <c r="TEY165" s="248"/>
      <c r="TEZ165" s="248"/>
      <c r="TFA165" s="248"/>
      <c r="TFB165" s="248"/>
      <c r="TFC165" s="427" t="s">
        <v>647</v>
      </c>
      <c r="TFE165" s="248"/>
      <c r="TFF165" s="248"/>
      <c r="TFG165" s="248"/>
      <c r="TFH165" s="248"/>
      <c r="TFI165" s="248"/>
      <c r="TFJ165" s="248"/>
      <c r="TFK165" s="427" t="s">
        <v>647</v>
      </c>
      <c r="TFM165" s="248"/>
      <c r="TFN165" s="248"/>
      <c r="TFO165" s="248"/>
      <c r="TFP165" s="248"/>
      <c r="TFQ165" s="248"/>
      <c r="TFR165" s="248"/>
      <c r="TFS165" s="427" t="s">
        <v>647</v>
      </c>
      <c r="TFU165" s="248"/>
      <c r="TFV165" s="248"/>
      <c r="TFW165" s="248"/>
      <c r="TFX165" s="248"/>
      <c r="TFY165" s="248"/>
      <c r="TFZ165" s="248"/>
      <c r="TGA165" s="427" t="s">
        <v>647</v>
      </c>
      <c r="TGC165" s="248"/>
      <c r="TGD165" s="248"/>
      <c r="TGE165" s="248"/>
      <c r="TGF165" s="248"/>
      <c r="TGG165" s="248"/>
      <c r="TGH165" s="248"/>
      <c r="TGI165" s="427" t="s">
        <v>647</v>
      </c>
      <c r="TGK165" s="248"/>
      <c r="TGL165" s="248"/>
      <c r="TGM165" s="248"/>
      <c r="TGN165" s="248"/>
      <c r="TGO165" s="248"/>
      <c r="TGP165" s="248"/>
      <c r="TGQ165" s="427" t="s">
        <v>647</v>
      </c>
      <c r="TGS165" s="248"/>
      <c r="TGT165" s="248"/>
      <c r="TGU165" s="248"/>
      <c r="TGV165" s="248"/>
      <c r="TGW165" s="248"/>
      <c r="TGX165" s="248"/>
      <c r="TGY165" s="427" t="s">
        <v>647</v>
      </c>
      <c r="THA165" s="248"/>
      <c r="THB165" s="248"/>
      <c r="THC165" s="248"/>
      <c r="THD165" s="248"/>
      <c r="THE165" s="248"/>
      <c r="THF165" s="248"/>
      <c r="THG165" s="427" t="s">
        <v>647</v>
      </c>
      <c r="THI165" s="248"/>
      <c r="THJ165" s="248"/>
      <c r="THK165" s="248"/>
      <c r="THL165" s="248"/>
      <c r="THM165" s="248"/>
      <c r="THN165" s="248"/>
      <c r="THO165" s="427" t="s">
        <v>647</v>
      </c>
      <c r="THQ165" s="248"/>
      <c r="THR165" s="248"/>
      <c r="THS165" s="248"/>
      <c r="THT165" s="248"/>
      <c r="THU165" s="248"/>
      <c r="THV165" s="248"/>
      <c r="THW165" s="427" t="s">
        <v>647</v>
      </c>
      <c r="THY165" s="248"/>
      <c r="THZ165" s="248"/>
      <c r="TIA165" s="248"/>
      <c r="TIB165" s="248"/>
      <c r="TIC165" s="248"/>
      <c r="TID165" s="248"/>
      <c r="TIE165" s="427" t="s">
        <v>647</v>
      </c>
      <c r="TIG165" s="248"/>
      <c r="TIH165" s="248"/>
      <c r="TII165" s="248"/>
      <c r="TIJ165" s="248"/>
      <c r="TIK165" s="248"/>
      <c r="TIL165" s="248"/>
      <c r="TIM165" s="427" t="s">
        <v>647</v>
      </c>
      <c r="TIO165" s="248"/>
      <c r="TIP165" s="248"/>
      <c r="TIQ165" s="248"/>
      <c r="TIR165" s="248"/>
      <c r="TIS165" s="248"/>
      <c r="TIT165" s="248"/>
      <c r="TIU165" s="427" t="s">
        <v>647</v>
      </c>
      <c r="TIW165" s="248"/>
      <c r="TIX165" s="248"/>
      <c r="TIY165" s="248"/>
      <c r="TIZ165" s="248"/>
      <c r="TJA165" s="248"/>
      <c r="TJB165" s="248"/>
      <c r="TJC165" s="427" t="s">
        <v>647</v>
      </c>
      <c r="TJE165" s="248"/>
      <c r="TJF165" s="248"/>
      <c r="TJG165" s="248"/>
      <c r="TJH165" s="248"/>
      <c r="TJI165" s="248"/>
      <c r="TJJ165" s="248"/>
      <c r="TJK165" s="427" t="s">
        <v>647</v>
      </c>
      <c r="TJM165" s="248"/>
      <c r="TJN165" s="248"/>
      <c r="TJO165" s="248"/>
      <c r="TJP165" s="248"/>
      <c r="TJQ165" s="248"/>
      <c r="TJR165" s="248"/>
      <c r="TJS165" s="427" t="s">
        <v>647</v>
      </c>
      <c r="TJU165" s="248"/>
      <c r="TJV165" s="248"/>
      <c r="TJW165" s="248"/>
      <c r="TJX165" s="248"/>
      <c r="TJY165" s="248"/>
      <c r="TJZ165" s="248"/>
      <c r="TKA165" s="427" t="s">
        <v>647</v>
      </c>
      <c r="TKC165" s="248"/>
      <c r="TKD165" s="248"/>
      <c r="TKE165" s="248"/>
      <c r="TKF165" s="248"/>
      <c r="TKG165" s="248"/>
      <c r="TKH165" s="248"/>
      <c r="TKI165" s="427" t="s">
        <v>647</v>
      </c>
      <c r="TKK165" s="248"/>
      <c r="TKL165" s="248"/>
      <c r="TKM165" s="248"/>
      <c r="TKN165" s="248"/>
      <c r="TKO165" s="248"/>
      <c r="TKP165" s="248"/>
      <c r="TKQ165" s="427" t="s">
        <v>647</v>
      </c>
      <c r="TKS165" s="248"/>
      <c r="TKT165" s="248"/>
      <c r="TKU165" s="248"/>
      <c r="TKV165" s="248"/>
      <c r="TKW165" s="248"/>
      <c r="TKX165" s="248"/>
      <c r="TKY165" s="427" t="s">
        <v>647</v>
      </c>
      <c r="TLA165" s="248"/>
      <c r="TLB165" s="248"/>
      <c r="TLC165" s="248"/>
      <c r="TLD165" s="248"/>
      <c r="TLE165" s="248"/>
      <c r="TLF165" s="248"/>
      <c r="TLG165" s="427" t="s">
        <v>647</v>
      </c>
      <c r="TLI165" s="248"/>
      <c r="TLJ165" s="248"/>
      <c r="TLK165" s="248"/>
      <c r="TLL165" s="248"/>
      <c r="TLM165" s="248"/>
      <c r="TLN165" s="248"/>
      <c r="TLO165" s="427" t="s">
        <v>647</v>
      </c>
      <c r="TLQ165" s="248"/>
      <c r="TLR165" s="248"/>
      <c r="TLS165" s="248"/>
      <c r="TLT165" s="248"/>
      <c r="TLU165" s="248"/>
      <c r="TLV165" s="248"/>
      <c r="TLW165" s="427" t="s">
        <v>647</v>
      </c>
      <c r="TLY165" s="248"/>
      <c r="TLZ165" s="248"/>
      <c r="TMA165" s="248"/>
      <c r="TMB165" s="248"/>
      <c r="TMC165" s="248"/>
      <c r="TMD165" s="248"/>
      <c r="TME165" s="427" t="s">
        <v>647</v>
      </c>
      <c r="TMG165" s="248"/>
      <c r="TMH165" s="248"/>
      <c r="TMI165" s="248"/>
      <c r="TMJ165" s="248"/>
      <c r="TMK165" s="248"/>
      <c r="TML165" s="248"/>
      <c r="TMM165" s="427" t="s">
        <v>647</v>
      </c>
      <c r="TMO165" s="248"/>
      <c r="TMP165" s="248"/>
      <c r="TMQ165" s="248"/>
      <c r="TMR165" s="248"/>
      <c r="TMS165" s="248"/>
      <c r="TMT165" s="248"/>
      <c r="TMU165" s="427" t="s">
        <v>647</v>
      </c>
      <c r="TMW165" s="248"/>
      <c r="TMX165" s="248"/>
      <c r="TMY165" s="248"/>
      <c r="TMZ165" s="248"/>
      <c r="TNA165" s="248"/>
      <c r="TNB165" s="248"/>
      <c r="TNC165" s="427" t="s">
        <v>647</v>
      </c>
      <c r="TNE165" s="248"/>
      <c r="TNF165" s="248"/>
      <c r="TNG165" s="248"/>
      <c r="TNH165" s="248"/>
      <c r="TNI165" s="248"/>
      <c r="TNJ165" s="248"/>
      <c r="TNK165" s="427" t="s">
        <v>647</v>
      </c>
      <c r="TNM165" s="248"/>
      <c r="TNN165" s="248"/>
      <c r="TNO165" s="248"/>
      <c r="TNP165" s="248"/>
      <c r="TNQ165" s="248"/>
      <c r="TNR165" s="248"/>
      <c r="TNS165" s="427" t="s">
        <v>647</v>
      </c>
      <c r="TNU165" s="248"/>
      <c r="TNV165" s="248"/>
      <c r="TNW165" s="248"/>
      <c r="TNX165" s="248"/>
      <c r="TNY165" s="248"/>
      <c r="TNZ165" s="248"/>
      <c r="TOA165" s="427" t="s">
        <v>647</v>
      </c>
      <c r="TOC165" s="248"/>
      <c r="TOD165" s="248"/>
      <c r="TOE165" s="248"/>
      <c r="TOF165" s="248"/>
      <c r="TOG165" s="248"/>
      <c r="TOH165" s="248"/>
      <c r="TOI165" s="427" t="s">
        <v>647</v>
      </c>
      <c r="TOK165" s="248"/>
      <c r="TOL165" s="248"/>
      <c r="TOM165" s="248"/>
      <c r="TON165" s="248"/>
      <c r="TOO165" s="248"/>
      <c r="TOP165" s="248"/>
      <c r="TOQ165" s="427" t="s">
        <v>647</v>
      </c>
      <c r="TOS165" s="248"/>
      <c r="TOT165" s="248"/>
      <c r="TOU165" s="248"/>
      <c r="TOV165" s="248"/>
      <c r="TOW165" s="248"/>
      <c r="TOX165" s="248"/>
      <c r="TOY165" s="427" t="s">
        <v>647</v>
      </c>
      <c r="TPA165" s="248"/>
      <c r="TPB165" s="248"/>
      <c r="TPC165" s="248"/>
      <c r="TPD165" s="248"/>
      <c r="TPE165" s="248"/>
      <c r="TPF165" s="248"/>
      <c r="TPG165" s="427" t="s">
        <v>647</v>
      </c>
      <c r="TPI165" s="248"/>
      <c r="TPJ165" s="248"/>
      <c r="TPK165" s="248"/>
      <c r="TPL165" s="248"/>
      <c r="TPM165" s="248"/>
      <c r="TPN165" s="248"/>
      <c r="TPO165" s="427" t="s">
        <v>647</v>
      </c>
      <c r="TPQ165" s="248"/>
      <c r="TPR165" s="248"/>
      <c r="TPS165" s="248"/>
      <c r="TPT165" s="248"/>
      <c r="TPU165" s="248"/>
      <c r="TPV165" s="248"/>
      <c r="TPW165" s="427" t="s">
        <v>647</v>
      </c>
      <c r="TPY165" s="248"/>
      <c r="TPZ165" s="248"/>
      <c r="TQA165" s="248"/>
      <c r="TQB165" s="248"/>
      <c r="TQC165" s="248"/>
      <c r="TQD165" s="248"/>
      <c r="TQE165" s="427" t="s">
        <v>647</v>
      </c>
      <c r="TQG165" s="248"/>
      <c r="TQH165" s="248"/>
      <c r="TQI165" s="248"/>
      <c r="TQJ165" s="248"/>
      <c r="TQK165" s="248"/>
      <c r="TQL165" s="248"/>
      <c r="TQM165" s="427" t="s">
        <v>647</v>
      </c>
      <c r="TQO165" s="248"/>
      <c r="TQP165" s="248"/>
      <c r="TQQ165" s="248"/>
      <c r="TQR165" s="248"/>
      <c r="TQS165" s="248"/>
      <c r="TQT165" s="248"/>
      <c r="TQU165" s="427" t="s">
        <v>647</v>
      </c>
      <c r="TQW165" s="248"/>
      <c r="TQX165" s="248"/>
      <c r="TQY165" s="248"/>
      <c r="TQZ165" s="248"/>
      <c r="TRA165" s="248"/>
      <c r="TRB165" s="248"/>
      <c r="TRC165" s="427" t="s">
        <v>647</v>
      </c>
      <c r="TRE165" s="248"/>
      <c r="TRF165" s="248"/>
      <c r="TRG165" s="248"/>
      <c r="TRH165" s="248"/>
      <c r="TRI165" s="248"/>
      <c r="TRJ165" s="248"/>
      <c r="TRK165" s="427" t="s">
        <v>647</v>
      </c>
      <c r="TRM165" s="248"/>
      <c r="TRN165" s="248"/>
      <c r="TRO165" s="248"/>
      <c r="TRP165" s="248"/>
      <c r="TRQ165" s="248"/>
      <c r="TRR165" s="248"/>
      <c r="TRS165" s="427" t="s">
        <v>647</v>
      </c>
      <c r="TRU165" s="248"/>
      <c r="TRV165" s="248"/>
      <c r="TRW165" s="248"/>
      <c r="TRX165" s="248"/>
      <c r="TRY165" s="248"/>
      <c r="TRZ165" s="248"/>
      <c r="TSA165" s="427" t="s">
        <v>647</v>
      </c>
      <c r="TSC165" s="248"/>
      <c r="TSD165" s="248"/>
      <c r="TSE165" s="248"/>
      <c r="TSF165" s="248"/>
      <c r="TSG165" s="248"/>
      <c r="TSH165" s="248"/>
      <c r="TSI165" s="427" t="s">
        <v>647</v>
      </c>
      <c r="TSK165" s="248"/>
      <c r="TSL165" s="248"/>
      <c r="TSM165" s="248"/>
      <c r="TSN165" s="248"/>
      <c r="TSO165" s="248"/>
      <c r="TSP165" s="248"/>
      <c r="TSQ165" s="427" t="s">
        <v>647</v>
      </c>
      <c r="TSS165" s="248"/>
      <c r="TST165" s="248"/>
      <c r="TSU165" s="248"/>
      <c r="TSV165" s="248"/>
      <c r="TSW165" s="248"/>
      <c r="TSX165" s="248"/>
      <c r="TSY165" s="427" t="s">
        <v>647</v>
      </c>
      <c r="TTA165" s="248"/>
      <c r="TTB165" s="248"/>
      <c r="TTC165" s="248"/>
      <c r="TTD165" s="248"/>
      <c r="TTE165" s="248"/>
      <c r="TTF165" s="248"/>
      <c r="TTG165" s="427" t="s">
        <v>647</v>
      </c>
      <c r="TTI165" s="248"/>
      <c r="TTJ165" s="248"/>
      <c r="TTK165" s="248"/>
      <c r="TTL165" s="248"/>
      <c r="TTM165" s="248"/>
      <c r="TTN165" s="248"/>
      <c r="TTO165" s="427" t="s">
        <v>647</v>
      </c>
      <c r="TTQ165" s="248"/>
      <c r="TTR165" s="248"/>
      <c r="TTS165" s="248"/>
      <c r="TTT165" s="248"/>
      <c r="TTU165" s="248"/>
      <c r="TTV165" s="248"/>
      <c r="TTW165" s="427" t="s">
        <v>647</v>
      </c>
      <c r="TTY165" s="248"/>
      <c r="TTZ165" s="248"/>
      <c r="TUA165" s="248"/>
      <c r="TUB165" s="248"/>
      <c r="TUC165" s="248"/>
      <c r="TUD165" s="248"/>
      <c r="TUE165" s="427" t="s">
        <v>647</v>
      </c>
      <c r="TUG165" s="248"/>
      <c r="TUH165" s="248"/>
      <c r="TUI165" s="248"/>
      <c r="TUJ165" s="248"/>
      <c r="TUK165" s="248"/>
      <c r="TUL165" s="248"/>
      <c r="TUM165" s="427" t="s">
        <v>647</v>
      </c>
      <c r="TUO165" s="248"/>
      <c r="TUP165" s="248"/>
      <c r="TUQ165" s="248"/>
      <c r="TUR165" s="248"/>
      <c r="TUS165" s="248"/>
      <c r="TUT165" s="248"/>
      <c r="TUU165" s="427" t="s">
        <v>647</v>
      </c>
      <c r="TUW165" s="248"/>
      <c r="TUX165" s="248"/>
      <c r="TUY165" s="248"/>
      <c r="TUZ165" s="248"/>
      <c r="TVA165" s="248"/>
      <c r="TVB165" s="248"/>
      <c r="TVC165" s="427" t="s">
        <v>647</v>
      </c>
      <c r="TVE165" s="248"/>
      <c r="TVF165" s="248"/>
      <c r="TVG165" s="248"/>
      <c r="TVH165" s="248"/>
      <c r="TVI165" s="248"/>
      <c r="TVJ165" s="248"/>
      <c r="TVK165" s="427" t="s">
        <v>647</v>
      </c>
      <c r="TVM165" s="248"/>
      <c r="TVN165" s="248"/>
      <c r="TVO165" s="248"/>
      <c r="TVP165" s="248"/>
      <c r="TVQ165" s="248"/>
      <c r="TVR165" s="248"/>
      <c r="TVS165" s="427" t="s">
        <v>647</v>
      </c>
      <c r="TVU165" s="248"/>
      <c r="TVV165" s="248"/>
      <c r="TVW165" s="248"/>
      <c r="TVX165" s="248"/>
      <c r="TVY165" s="248"/>
      <c r="TVZ165" s="248"/>
      <c r="TWA165" s="427" t="s">
        <v>647</v>
      </c>
      <c r="TWC165" s="248"/>
      <c r="TWD165" s="248"/>
      <c r="TWE165" s="248"/>
      <c r="TWF165" s="248"/>
      <c r="TWG165" s="248"/>
      <c r="TWH165" s="248"/>
      <c r="TWI165" s="427" t="s">
        <v>647</v>
      </c>
      <c r="TWK165" s="248"/>
      <c r="TWL165" s="248"/>
      <c r="TWM165" s="248"/>
      <c r="TWN165" s="248"/>
      <c r="TWO165" s="248"/>
      <c r="TWP165" s="248"/>
      <c r="TWQ165" s="427" t="s">
        <v>647</v>
      </c>
      <c r="TWS165" s="248"/>
      <c r="TWT165" s="248"/>
      <c r="TWU165" s="248"/>
      <c r="TWV165" s="248"/>
      <c r="TWW165" s="248"/>
      <c r="TWX165" s="248"/>
      <c r="TWY165" s="427" t="s">
        <v>647</v>
      </c>
      <c r="TXA165" s="248"/>
      <c r="TXB165" s="248"/>
      <c r="TXC165" s="248"/>
      <c r="TXD165" s="248"/>
      <c r="TXE165" s="248"/>
      <c r="TXF165" s="248"/>
      <c r="TXG165" s="427" t="s">
        <v>647</v>
      </c>
      <c r="TXI165" s="248"/>
      <c r="TXJ165" s="248"/>
      <c r="TXK165" s="248"/>
      <c r="TXL165" s="248"/>
      <c r="TXM165" s="248"/>
      <c r="TXN165" s="248"/>
      <c r="TXO165" s="427" t="s">
        <v>647</v>
      </c>
      <c r="TXQ165" s="248"/>
      <c r="TXR165" s="248"/>
      <c r="TXS165" s="248"/>
      <c r="TXT165" s="248"/>
      <c r="TXU165" s="248"/>
      <c r="TXV165" s="248"/>
      <c r="TXW165" s="427" t="s">
        <v>647</v>
      </c>
      <c r="TXY165" s="248"/>
      <c r="TXZ165" s="248"/>
      <c r="TYA165" s="248"/>
      <c r="TYB165" s="248"/>
      <c r="TYC165" s="248"/>
      <c r="TYD165" s="248"/>
      <c r="TYE165" s="427" t="s">
        <v>647</v>
      </c>
      <c r="TYG165" s="248"/>
      <c r="TYH165" s="248"/>
      <c r="TYI165" s="248"/>
      <c r="TYJ165" s="248"/>
      <c r="TYK165" s="248"/>
      <c r="TYL165" s="248"/>
      <c r="TYM165" s="427" t="s">
        <v>647</v>
      </c>
      <c r="TYO165" s="248"/>
      <c r="TYP165" s="248"/>
      <c r="TYQ165" s="248"/>
      <c r="TYR165" s="248"/>
      <c r="TYS165" s="248"/>
      <c r="TYT165" s="248"/>
      <c r="TYU165" s="427" t="s">
        <v>647</v>
      </c>
      <c r="TYW165" s="248"/>
      <c r="TYX165" s="248"/>
      <c r="TYY165" s="248"/>
      <c r="TYZ165" s="248"/>
      <c r="TZA165" s="248"/>
      <c r="TZB165" s="248"/>
      <c r="TZC165" s="427" t="s">
        <v>647</v>
      </c>
      <c r="TZE165" s="248"/>
      <c r="TZF165" s="248"/>
      <c r="TZG165" s="248"/>
      <c r="TZH165" s="248"/>
      <c r="TZI165" s="248"/>
      <c r="TZJ165" s="248"/>
      <c r="TZK165" s="427" t="s">
        <v>647</v>
      </c>
      <c r="TZM165" s="248"/>
      <c r="TZN165" s="248"/>
      <c r="TZO165" s="248"/>
      <c r="TZP165" s="248"/>
      <c r="TZQ165" s="248"/>
      <c r="TZR165" s="248"/>
      <c r="TZS165" s="427" t="s">
        <v>647</v>
      </c>
      <c r="TZU165" s="248"/>
      <c r="TZV165" s="248"/>
      <c r="TZW165" s="248"/>
      <c r="TZX165" s="248"/>
      <c r="TZY165" s="248"/>
      <c r="TZZ165" s="248"/>
      <c r="UAA165" s="427" t="s">
        <v>647</v>
      </c>
      <c r="UAC165" s="248"/>
      <c r="UAD165" s="248"/>
      <c r="UAE165" s="248"/>
      <c r="UAF165" s="248"/>
      <c r="UAG165" s="248"/>
      <c r="UAH165" s="248"/>
      <c r="UAI165" s="427" t="s">
        <v>647</v>
      </c>
      <c r="UAK165" s="248"/>
      <c r="UAL165" s="248"/>
      <c r="UAM165" s="248"/>
      <c r="UAN165" s="248"/>
      <c r="UAO165" s="248"/>
      <c r="UAP165" s="248"/>
      <c r="UAQ165" s="427" t="s">
        <v>647</v>
      </c>
      <c r="UAS165" s="248"/>
      <c r="UAT165" s="248"/>
      <c r="UAU165" s="248"/>
      <c r="UAV165" s="248"/>
      <c r="UAW165" s="248"/>
      <c r="UAX165" s="248"/>
      <c r="UAY165" s="427" t="s">
        <v>647</v>
      </c>
      <c r="UBA165" s="248"/>
      <c r="UBB165" s="248"/>
      <c r="UBC165" s="248"/>
      <c r="UBD165" s="248"/>
      <c r="UBE165" s="248"/>
      <c r="UBF165" s="248"/>
      <c r="UBG165" s="427" t="s">
        <v>647</v>
      </c>
      <c r="UBI165" s="248"/>
      <c r="UBJ165" s="248"/>
      <c r="UBK165" s="248"/>
      <c r="UBL165" s="248"/>
      <c r="UBM165" s="248"/>
      <c r="UBN165" s="248"/>
      <c r="UBO165" s="427" t="s">
        <v>647</v>
      </c>
      <c r="UBQ165" s="248"/>
      <c r="UBR165" s="248"/>
      <c r="UBS165" s="248"/>
      <c r="UBT165" s="248"/>
      <c r="UBU165" s="248"/>
      <c r="UBV165" s="248"/>
      <c r="UBW165" s="427" t="s">
        <v>647</v>
      </c>
      <c r="UBY165" s="248"/>
      <c r="UBZ165" s="248"/>
      <c r="UCA165" s="248"/>
      <c r="UCB165" s="248"/>
      <c r="UCC165" s="248"/>
      <c r="UCD165" s="248"/>
      <c r="UCE165" s="427" t="s">
        <v>647</v>
      </c>
      <c r="UCG165" s="248"/>
      <c r="UCH165" s="248"/>
      <c r="UCI165" s="248"/>
      <c r="UCJ165" s="248"/>
      <c r="UCK165" s="248"/>
      <c r="UCL165" s="248"/>
      <c r="UCM165" s="427" t="s">
        <v>647</v>
      </c>
      <c r="UCO165" s="248"/>
      <c r="UCP165" s="248"/>
      <c r="UCQ165" s="248"/>
      <c r="UCR165" s="248"/>
      <c r="UCS165" s="248"/>
      <c r="UCT165" s="248"/>
      <c r="UCU165" s="427" t="s">
        <v>647</v>
      </c>
      <c r="UCW165" s="248"/>
      <c r="UCX165" s="248"/>
      <c r="UCY165" s="248"/>
      <c r="UCZ165" s="248"/>
      <c r="UDA165" s="248"/>
      <c r="UDB165" s="248"/>
      <c r="UDC165" s="427" t="s">
        <v>647</v>
      </c>
      <c r="UDE165" s="248"/>
      <c r="UDF165" s="248"/>
      <c r="UDG165" s="248"/>
      <c r="UDH165" s="248"/>
      <c r="UDI165" s="248"/>
      <c r="UDJ165" s="248"/>
      <c r="UDK165" s="427" t="s">
        <v>647</v>
      </c>
      <c r="UDM165" s="248"/>
      <c r="UDN165" s="248"/>
      <c r="UDO165" s="248"/>
      <c r="UDP165" s="248"/>
      <c r="UDQ165" s="248"/>
      <c r="UDR165" s="248"/>
      <c r="UDS165" s="427" t="s">
        <v>647</v>
      </c>
      <c r="UDU165" s="248"/>
      <c r="UDV165" s="248"/>
      <c r="UDW165" s="248"/>
      <c r="UDX165" s="248"/>
      <c r="UDY165" s="248"/>
      <c r="UDZ165" s="248"/>
      <c r="UEA165" s="427" t="s">
        <v>647</v>
      </c>
      <c r="UEC165" s="248"/>
      <c r="UED165" s="248"/>
      <c r="UEE165" s="248"/>
      <c r="UEF165" s="248"/>
      <c r="UEG165" s="248"/>
      <c r="UEH165" s="248"/>
      <c r="UEI165" s="427" t="s">
        <v>647</v>
      </c>
      <c r="UEK165" s="248"/>
      <c r="UEL165" s="248"/>
      <c r="UEM165" s="248"/>
      <c r="UEN165" s="248"/>
      <c r="UEO165" s="248"/>
      <c r="UEP165" s="248"/>
      <c r="UEQ165" s="427" t="s">
        <v>647</v>
      </c>
      <c r="UES165" s="248"/>
      <c r="UET165" s="248"/>
      <c r="UEU165" s="248"/>
      <c r="UEV165" s="248"/>
      <c r="UEW165" s="248"/>
      <c r="UEX165" s="248"/>
      <c r="UEY165" s="427" t="s">
        <v>647</v>
      </c>
      <c r="UFA165" s="248"/>
      <c r="UFB165" s="248"/>
      <c r="UFC165" s="248"/>
      <c r="UFD165" s="248"/>
      <c r="UFE165" s="248"/>
      <c r="UFF165" s="248"/>
      <c r="UFG165" s="427" t="s">
        <v>647</v>
      </c>
      <c r="UFI165" s="248"/>
      <c r="UFJ165" s="248"/>
      <c r="UFK165" s="248"/>
      <c r="UFL165" s="248"/>
      <c r="UFM165" s="248"/>
      <c r="UFN165" s="248"/>
      <c r="UFO165" s="427" t="s">
        <v>647</v>
      </c>
      <c r="UFQ165" s="248"/>
      <c r="UFR165" s="248"/>
      <c r="UFS165" s="248"/>
      <c r="UFT165" s="248"/>
      <c r="UFU165" s="248"/>
      <c r="UFV165" s="248"/>
      <c r="UFW165" s="427" t="s">
        <v>647</v>
      </c>
      <c r="UFY165" s="248"/>
      <c r="UFZ165" s="248"/>
      <c r="UGA165" s="248"/>
      <c r="UGB165" s="248"/>
      <c r="UGC165" s="248"/>
      <c r="UGD165" s="248"/>
      <c r="UGE165" s="427" t="s">
        <v>647</v>
      </c>
      <c r="UGG165" s="248"/>
      <c r="UGH165" s="248"/>
      <c r="UGI165" s="248"/>
      <c r="UGJ165" s="248"/>
      <c r="UGK165" s="248"/>
      <c r="UGL165" s="248"/>
      <c r="UGM165" s="427" t="s">
        <v>647</v>
      </c>
      <c r="UGO165" s="248"/>
      <c r="UGP165" s="248"/>
      <c r="UGQ165" s="248"/>
      <c r="UGR165" s="248"/>
      <c r="UGS165" s="248"/>
      <c r="UGT165" s="248"/>
      <c r="UGU165" s="427" t="s">
        <v>647</v>
      </c>
      <c r="UGW165" s="248"/>
      <c r="UGX165" s="248"/>
      <c r="UGY165" s="248"/>
      <c r="UGZ165" s="248"/>
      <c r="UHA165" s="248"/>
      <c r="UHB165" s="248"/>
      <c r="UHC165" s="427" t="s">
        <v>647</v>
      </c>
      <c r="UHE165" s="248"/>
      <c r="UHF165" s="248"/>
      <c r="UHG165" s="248"/>
      <c r="UHH165" s="248"/>
      <c r="UHI165" s="248"/>
      <c r="UHJ165" s="248"/>
      <c r="UHK165" s="427" t="s">
        <v>647</v>
      </c>
      <c r="UHM165" s="248"/>
      <c r="UHN165" s="248"/>
      <c r="UHO165" s="248"/>
      <c r="UHP165" s="248"/>
      <c r="UHQ165" s="248"/>
      <c r="UHR165" s="248"/>
      <c r="UHS165" s="427" t="s">
        <v>647</v>
      </c>
      <c r="UHU165" s="248"/>
      <c r="UHV165" s="248"/>
      <c r="UHW165" s="248"/>
      <c r="UHX165" s="248"/>
      <c r="UHY165" s="248"/>
      <c r="UHZ165" s="248"/>
      <c r="UIA165" s="427" t="s">
        <v>647</v>
      </c>
      <c r="UIC165" s="248"/>
      <c r="UID165" s="248"/>
      <c r="UIE165" s="248"/>
      <c r="UIF165" s="248"/>
      <c r="UIG165" s="248"/>
      <c r="UIH165" s="248"/>
      <c r="UII165" s="427" t="s">
        <v>647</v>
      </c>
      <c r="UIK165" s="248"/>
      <c r="UIL165" s="248"/>
      <c r="UIM165" s="248"/>
      <c r="UIN165" s="248"/>
      <c r="UIO165" s="248"/>
      <c r="UIP165" s="248"/>
      <c r="UIQ165" s="427" t="s">
        <v>647</v>
      </c>
      <c r="UIS165" s="248"/>
      <c r="UIT165" s="248"/>
      <c r="UIU165" s="248"/>
      <c r="UIV165" s="248"/>
      <c r="UIW165" s="248"/>
      <c r="UIX165" s="248"/>
      <c r="UIY165" s="427" t="s">
        <v>647</v>
      </c>
      <c r="UJA165" s="248"/>
      <c r="UJB165" s="248"/>
      <c r="UJC165" s="248"/>
      <c r="UJD165" s="248"/>
      <c r="UJE165" s="248"/>
      <c r="UJF165" s="248"/>
      <c r="UJG165" s="427" t="s">
        <v>647</v>
      </c>
      <c r="UJI165" s="248"/>
      <c r="UJJ165" s="248"/>
      <c r="UJK165" s="248"/>
      <c r="UJL165" s="248"/>
      <c r="UJM165" s="248"/>
      <c r="UJN165" s="248"/>
      <c r="UJO165" s="427" t="s">
        <v>647</v>
      </c>
      <c r="UJQ165" s="248"/>
      <c r="UJR165" s="248"/>
      <c r="UJS165" s="248"/>
      <c r="UJT165" s="248"/>
      <c r="UJU165" s="248"/>
      <c r="UJV165" s="248"/>
      <c r="UJW165" s="427" t="s">
        <v>647</v>
      </c>
      <c r="UJY165" s="248"/>
      <c r="UJZ165" s="248"/>
      <c r="UKA165" s="248"/>
      <c r="UKB165" s="248"/>
      <c r="UKC165" s="248"/>
      <c r="UKD165" s="248"/>
      <c r="UKE165" s="427" t="s">
        <v>647</v>
      </c>
      <c r="UKG165" s="248"/>
      <c r="UKH165" s="248"/>
      <c r="UKI165" s="248"/>
      <c r="UKJ165" s="248"/>
      <c r="UKK165" s="248"/>
      <c r="UKL165" s="248"/>
      <c r="UKM165" s="427" t="s">
        <v>647</v>
      </c>
      <c r="UKO165" s="248"/>
      <c r="UKP165" s="248"/>
      <c r="UKQ165" s="248"/>
      <c r="UKR165" s="248"/>
      <c r="UKS165" s="248"/>
      <c r="UKT165" s="248"/>
      <c r="UKU165" s="427" t="s">
        <v>647</v>
      </c>
      <c r="UKW165" s="248"/>
      <c r="UKX165" s="248"/>
      <c r="UKY165" s="248"/>
      <c r="UKZ165" s="248"/>
      <c r="ULA165" s="248"/>
      <c r="ULB165" s="248"/>
      <c r="ULC165" s="427" t="s">
        <v>647</v>
      </c>
      <c r="ULE165" s="248"/>
      <c r="ULF165" s="248"/>
      <c r="ULG165" s="248"/>
      <c r="ULH165" s="248"/>
      <c r="ULI165" s="248"/>
      <c r="ULJ165" s="248"/>
      <c r="ULK165" s="427" t="s">
        <v>647</v>
      </c>
      <c r="ULM165" s="248"/>
      <c r="ULN165" s="248"/>
      <c r="ULO165" s="248"/>
      <c r="ULP165" s="248"/>
      <c r="ULQ165" s="248"/>
      <c r="ULR165" s="248"/>
      <c r="ULS165" s="427" t="s">
        <v>647</v>
      </c>
      <c r="ULU165" s="248"/>
      <c r="ULV165" s="248"/>
      <c r="ULW165" s="248"/>
      <c r="ULX165" s="248"/>
      <c r="ULY165" s="248"/>
      <c r="ULZ165" s="248"/>
      <c r="UMA165" s="427" t="s">
        <v>647</v>
      </c>
      <c r="UMC165" s="248"/>
      <c r="UMD165" s="248"/>
      <c r="UME165" s="248"/>
      <c r="UMF165" s="248"/>
      <c r="UMG165" s="248"/>
      <c r="UMH165" s="248"/>
      <c r="UMI165" s="427" t="s">
        <v>647</v>
      </c>
      <c r="UMK165" s="248"/>
      <c r="UML165" s="248"/>
      <c r="UMM165" s="248"/>
      <c r="UMN165" s="248"/>
      <c r="UMO165" s="248"/>
      <c r="UMP165" s="248"/>
      <c r="UMQ165" s="427" t="s">
        <v>647</v>
      </c>
      <c r="UMS165" s="248"/>
      <c r="UMT165" s="248"/>
      <c r="UMU165" s="248"/>
      <c r="UMV165" s="248"/>
      <c r="UMW165" s="248"/>
      <c r="UMX165" s="248"/>
      <c r="UMY165" s="427" t="s">
        <v>647</v>
      </c>
      <c r="UNA165" s="248"/>
      <c r="UNB165" s="248"/>
      <c r="UNC165" s="248"/>
      <c r="UND165" s="248"/>
      <c r="UNE165" s="248"/>
      <c r="UNF165" s="248"/>
      <c r="UNG165" s="427" t="s">
        <v>647</v>
      </c>
      <c r="UNI165" s="248"/>
      <c r="UNJ165" s="248"/>
      <c r="UNK165" s="248"/>
      <c r="UNL165" s="248"/>
      <c r="UNM165" s="248"/>
      <c r="UNN165" s="248"/>
      <c r="UNO165" s="427" t="s">
        <v>647</v>
      </c>
      <c r="UNQ165" s="248"/>
      <c r="UNR165" s="248"/>
      <c r="UNS165" s="248"/>
      <c r="UNT165" s="248"/>
      <c r="UNU165" s="248"/>
      <c r="UNV165" s="248"/>
      <c r="UNW165" s="427" t="s">
        <v>647</v>
      </c>
      <c r="UNY165" s="248"/>
      <c r="UNZ165" s="248"/>
      <c r="UOA165" s="248"/>
      <c r="UOB165" s="248"/>
      <c r="UOC165" s="248"/>
      <c r="UOD165" s="248"/>
      <c r="UOE165" s="427" t="s">
        <v>647</v>
      </c>
      <c r="UOG165" s="248"/>
      <c r="UOH165" s="248"/>
      <c r="UOI165" s="248"/>
      <c r="UOJ165" s="248"/>
      <c r="UOK165" s="248"/>
      <c r="UOL165" s="248"/>
      <c r="UOM165" s="427" t="s">
        <v>647</v>
      </c>
      <c r="UOO165" s="248"/>
      <c r="UOP165" s="248"/>
      <c r="UOQ165" s="248"/>
      <c r="UOR165" s="248"/>
      <c r="UOS165" s="248"/>
      <c r="UOT165" s="248"/>
      <c r="UOU165" s="427" t="s">
        <v>647</v>
      </c>
      <c r="UOW165" s="248"/>
      <c r="UOX165" s="248"/>
      <c r="UOY165" s="248"/>
      <c r="UOZ165" s="248"/>
      <c r="UPA165" s="248"/>
      <c r="UPB165" s="248"/>
      <c r="UPC165" s="427" t="s">
        <v>647</v>
      </c>
      <c r="UPE165" s="248"/>
      <c r="UPF165" s="248"/>
      <c r="UPG165" s="248"/>
      <c r="UPH165" s="248"/>
      <c r="UPI165" s="248"/>
      <c r="UPJ165" s="248"/>
      <c r="UPK165" s="427" t="s">
        <v>647</v>
      </c>
      <c r="UPM165" s="248"/>
      <c r="UPN165" s="248"/>
      <c r="UPO165" s="248"/>
      <c r="UPP165" s="248"/>
      <c r="UPQ165" s="248"/>
      <c r="UPR165" s="248"/>
      <c r="UPS165" s="427" t="s">
        <v>647</v>
      </c>
      <c r="UPU165" s="248"/>
      <c r="UPV165" s="248"/>
      <c r="UPW165" s="248"/>
      <c r="UPX165" s="248"/>
      <c r="UPY165" s="248"/>
      <c r="UPZ165" s="248"/>
      <c r="UQA165" s="427" t="s">
        <v>647</v>
      </c>
      <c r="UQC165" s="248"/>
      <c r="UQD165" s="248"/>
      <c r="UQE165" s="248"/>
      <c r="UQF165" s="248"/>
      <c r="UQG165" s="248"/>
      <c r="UQH165" s="248"/>
      <c r="UQI165" s="427" t="s">
        <v>647</v>
      </c>
      <c r="UQK165" s="248"/>
      <c r="UQL165" s="248"/>
      <c r="UQM165" s="248"/>
      <c r="UQN165" s="248"/>
      <c r="UQO165" s="248"/>
      <c r="UQP165" s="248"/>
      <c r="UQQ165" s="427" t="s">
        <v>647</v>
      </c>
      <c r="UQS165" s="248"/>
      <c r="UQT165" s="248"/>
      <c r="UQU165" s="248"/>
      <c r="UQV165" s="248"/>
      <c r="UQW165" s="248"/>
      <c r="UQX165" s="248"/>
      <c r="UQY165" s="427" t="s">
        <v>647</v>
      </c>
      <c r="URA165" s="248"/>
      <c r="URB165" s="248"/>
      <c r="URC165" s="248"/>
      <c r="URD165" s="248"/>
      <c r="URE165" s="248"/>
      <c r="URF165" s="248"/>
      <c r="URG165" s="427" t="s">
        <v>647</v>
      </c>
      <c r="URI165" s="248"/>
      <c r="URJ165" s="248"/>
      <c r="URK165" s="248"/>
      <c r="URL165" s="248"/>
      <c r="URM165" s="248"/>
      <c r="URN165" s="248"/>
      <c r="URO165" s="427" t="s">
        <v>647</v>
      </c>
      <c r="URQ165" s="248"/>
      <c r="URR165" s="248"/>
      <c r="URS165" s="248"/>
      <c r="URT165" s="248"/>
      <c r="URU165" s="248"/>
      <c r="URV165" s="248"/>
      <c r="URW165" s="427" t="s">
        <v>647</v>
      </c>
      <c r="URY165" s="248"/>
      <c r="URZ165" s="248"/>
      <c r="USA165" s="248"/>
      <c r="USB165" s="248"/>
      <c r="USC165" s="248"/>
      <c r="USD165" s="248"/>
      <c r="USE165" s="427" t="s">
        <v>647</v>
      </c>
      <c r="USG165" s="248"/>
      <c r="USH165" s="248"/>
      <c r="USI165" s="248"/>
      <c r="USJ165" s="248"/>
      <c r="USK165" s="248"/>
      <c r="USL165" s="248"/>
      <c r="USM165" s="427" t="s">
        <v>647</v>
      </c>
      <c r="USO165" s="248"/>
      <c r="USP165" s="248"/>
      <c r="USQ165" s="248"/>
      <c r="USR165" s="248"/>
      <c r="USS165" s="248"/>
      <c r="UST165" s="248"/>
      <c r="USU165" s="427" t="s">
        <v>647</v>
      </c>
      <c r="USW165" s="248"/>
      <c r="USX165" s="248"/>
      <c r="USY165" s="248"/>
      <c r="USZ165" s="248"/>
      <c r="UTA165" s="248"/>
      <c r="UTB165" s="248"/>
      <c r="UTC165" s="427" t="s">
        <v>647</v>
      </c>
      <c r="UTE165" s="248"/>
      <c r="UTF165" s="248"/>
      <c r="UTG165" s="248"/>
      <c r="UTH165" s="248"/>
      <c r="UTI165" s="248"/>
      <c r="UTJ165" s="248"/>
      <c r="UTK165" s="427" t="s">
        <v>647</v>
      </c>
      <c r="UTM165" s="248"/>
      <c r="UTN165" s="248"/>
      <c r="UTO165" s="248"/>
      <c r="UTP165" s="248"/>
      <c r="UTQ165" s="248"/>
      <c r="UTR165" s="248"/>
      <c r="UTS165" s="427" t="s">
        <v>647</v>
      </c>
      <c r="UTU165" s="248"/>
      <c r="UTV165" s="248"/>
      <c r="UTW165" s="248"/>
      <c r="UTX165" s="248"/>
      <c r="UTY165" s="248"/>
      <c r="UTZ165" s="248"/>
      <c r="UUA165" s="427" t="s">
        <v>647</v>
      </c>
      <c r="UUC165" s="248"/>
      <c r="UUD165" s="248"/>
      <c r="UUE165" s="248"/>
      <c r="UUF165" s="248"/>
      <c r="UUG165" s="248"/>
      <c r="UUH165" s="248"/>
      <c r="UUI165" s="427" t="s">
        <v>647</v>
      </c>
      <c r="UUK165" s="248"/>
      <c r="UUL165" s="248"/>
      <c r="UUM165" s="248"/>
      <c r="UUN165" s="248"/>
      <c r="UUO165" s="248"/>
      <c r="UUP165" s="248"/>
      <c r="UUQ165" s="427" t="s">
        <v>647</v>
      </c>
      <c r="UUS165" s="248"/>
      <c r="UUT165" s="248"/>
      <c r="UUU165" s="248"/>
      <c r="UUV165" s="248"/>
      <c r="UUW165" s="248"/>
      <c r="UUX165" s="248"/>
      <c r="UUY165" s="427" t="s">
        <v>647</v>
      </c>
      <c r="UVA165" s="248"/>
      <c r="UVB165" s="248"/>
      <c r="UVC165" s="248"/>
      <c r="UVD165" s="248"/>
      <c r="UVE165" s="248"/>
      <c r="UVF165" s="248"/>
      <c r="UVG165" s="427" t="s">
        <v>647</v>
      </c>
      <c r="UVI165" s="248"/>
      <c r="UVJ165" s="248"/>
      <c r="UVK165" s="248"/>
      <c r="UVL165" s="248"/>
      <c r="UVM165" s="248"/>
      <c r="UVN165" s="248"/>
      <c r="UVO165" s="427" t="s">
        <v>647</v>
      </c>
      <c r="UVQ165" s="248"/>
      <c r="UVR165" s="248"/>
      <c r="UVS165" s="248"/>
      <c r="UVT165" s="248"/>
      <c r="UVU165" s="248"/>
      <c r="UVV165" s="248"/>
      <c r="UVW165" s="427" t="s">
        <v>647</v>
      </c>
      <c r="UVY165" s="248"/>
      <c r="UVZ165" s="248"/>
      <c r="UWA165" s="248"/>
      <c r="UWB165" s="248"/>
      <c r="UWC165" s="248"/>
      <c r="UWD165" s="248"/>
      <c r="UWE165" s="427" t="s">
        <v>647</v>
      </c>
      <c r="UWG165" s="248"/>
      <c r="UWH165" s="248"/>
      <c r="UWI165" s="248"/>
      <c r="UWJ165" s="248"/>
      <c r="UWK165" s="248"/>
      <c r="UWL165" s="248"/>
      <c r="UWM165" s="427" t="s">
        <v>647</v>
      </c>
      <c r="UWO165" s="248"/>
      <c r="UWP165" s="248"/>
      <c r="UWQ165" s="248"/>
      <c r="UWR165" s="248"/>
      <c r="UWS165" s="248"/>
      <c r="UWT165" s="248"/>
      <c r="UWU165" s="427" t="s">
        <v>647</v>
      </c>
      <c r="UWW165" s="248"/>
      <c r="UWX165" s="248"/>
      <c r="UWY165" s="248"/>
      <c r="UWZ165" s="248"/>
      <c r="UXA165" s="248"/>
      <c r="UXB165" s="248"/>
      <c r="UXC165" s="427" t="s">
        <v>647</v>
      </c>
      <c r="UXE165" s="248"/>
      <c r="UXF165" s="248"/>
      <c r="UXG165" s="248"/>
      <c r="UXH165" s="248"/>
      <c r="UXI165" s="248"/>
      <c r="UXJ165" s="248"/>
      <c r="UXK165" s="427" t="s">
        <v>647</v>
      </c>
      <c r="UXM165" s="248"/>
      <c r="UXN165" s="248"/>
      <c r="UXO165" s="248"/>
      <c r="UXP165" s="248"/>
      <c r="UXQ165" s="248"/>
      <c r="UXR165" s="248"/>
      <c r="UXS165" s="427" t="s">
        <v>647</v>
      </c>
      <c r="UXU165" s="248"/>
      <c r="UXV165" s="248"/>
      <c r="UXW165" s="248"/>
      <c r="UXX165" s="248"/>
      <c r="UXY165" s="248"/>
      <c r="UXZ165" s="248"/>
      <c r="UYA165" s="427" t="s">
        <v>647</v>
      </c>
      <c r="UYC165" s="248"/>
      <c r="UYD165" s="248"/>
      <c r="UYE165" s="248"/>
      <c r="UYF165" s="248"/>
      <c r="UYG165" s="248"/>
      <c r="UYH165" s="248"/>
      <c r="UYI165" s="427" t="s">
        <v>647</v>
      </c>
      <c r="UYK165" s="248"/>
      <c r="UYL165" s="248"/>
      <c r="UYM165" s="248"/>
      <c r="UYN165" s="248"/>
      <c r="UYO165" s="248"/>
      <c r="UYP165" s="248"/>
      <c r="UYQ165" s="427" t="s">
        <v>647</v>
      </c>
      <c r="UYS165" s="248"/>
      <c r="UYT165" s="248"/>
      <c r="UYU165" s="248"/>
      <c r="UYV165" s="248"/>
      <c r="UYW165" s="248"/>
      <c r="UYX165" s="248"/>
      <c r="UYY165" s="427" t="s">
        <v>647</v>
      </c>
      <c r="UZA165" s="248"/>
      <c r="UZB165" s="248"/>
      <c r="UZC165" s="248"/>
      <c r="UZD165" s="248"/>
      <c r="UZE165" s="248"/>
      <c r="UZF165" s="248"/>
      <c r="UZG165" s="427" t="s">
        <v>647</v>
      </c>
      <c r="UZI165" s="248"/>
      <c r="UZJ165" s="248"/>
      <c r="UZK165" s="248"/>
      <c r="UZL165" s="248"/>
      <c r="UZM165" s="248"/>
      <c r="UZN165" s="248"/>
      <c r="UZO165" s="427" t="s">
        <v>647</v>
      </c>
      <c r="UZQ165" s="248"/>
      <c r="UZR165" s="248"/>
      <c r="UZS165" s="248"/>
      <c r="UZT165" s="248"/>
      <c r="UZU165" s="248"/>
      <c r="UZV165" s="248"/>
      <c r="UZW165" s="427" t="s">
        <v>647</v>
      </c>
      <c r="UZY165" s="248"/>
      <c r="UZZ165" s="248"/>
      <c r="VAA165" s="248"/>
      <c r="VAB165" s="248"/>
      <c r="VAC165" s="248"/>
      <c r="VAD165" s="248"/>
      <c r="VAE165" s="427" t="s">
        <v>647</v>
      </c>
      <c r="VAG165" s="248"/>
      <c r="VAH165" s="248"/>
      <c r="VAI165" s="248"/>
      <c r="VAJ165" s="248"/>
      <c r="VAK165" s="248"/>
      <c r="VAL165" s="248"/>
      <c r="VAM165" s="427" t="s">
        <v>647</v>
      </c>
      <c r="VAO165" s="248"/>
      <c r="VAP165" s="248"/>
      <c r="VAQ165" s="248"/>
      <c r="VAR165" s="248"/>
      <c r="VAS165" s="248"/>
      <c r="VAT165" s="248"/>
      <c r="VAU165" s="427" t="s">
        <v>647</v>
      </c>
      <c r="VAW165" s="248"/>
      <c r="VAX165" s="248"/>
      <c r="VAY165" s="248"/>
      <c r="VAZ165" s="248"/>
      <c r="VBA165" s="248"/>
      <c r="VBB165" s="248"/>
      <c r="VBC165" s="427" t="s">
        <v>647</v>
      </c>
      <c r="VBE165" s="248"/>
      <c r="VBF165" s="248"/>
      <c r="VBG165" s="248"/>
      <c r="VBH165" s="248"/>
      <c r="VBI165" s="248"/>
      <c r="VBJ165" s="248"/>
      <c r="VBK165" s="427" t="s">
        <v>647</v>
      </c>
      <c r="VBM165" s="248"/>
      <c r="VBN165" s="248"/>
      <c r="VBO165" s="248"/>
      <c r="VBP165" s="248"/>
      <c r="VBQ165" s="248"/>
      <c r="VBR165" s="248"/>
      <c r="VBS165" s="427" t="s">
        <v>647</v>
      </c>
      <c r="VBU165" s="248"/>
      <c r="VBV165" s="248"/>
      <c r="VBW165" s="248"/>
      <c r="VBX165" s="248"/>
      <c r="VBY165" s="248"/>
      <c r="VBZ165" s="248"/>
      <c r="VCA165" s="427" t="s">
        <v>647</v>
      </c>
      <c r="VCC165" s="248"/>
      <c r="VCD165" s="248"/>
      <c r="VCE165" s="248"/>
      <c r="VCF165" s="248"/>
      <c r="VCG165" s="248"/>
      <c r="VCH165" s="248"/>
      <c r="VCI165" s="427" t="s">
        <v>647</v>
      </c>
      <c r="VCK165" s="248"/>
      <c r="VCL165" s="248"/>
      <c r="VCM165" s="248"/>
      <c r="VCN165" s="248"/>
      <c r="VCO165" s="248"/>
      <c r="VCP165" s="248"/>
      <c r="VCQ165" s="427" t="s">
        <v>647</v>
      </c>
      <c r="VCS165" s="248"/>
      <c r="VCT165" s="248"/>
      <c r="VCU165" s="248"/>
      <c r="VCV165" s="248"/>
      <c r="VCW165" s="248"/>
      <c r="VCX165" s="248"/>
      <c r="VCY165" s="427" t="s">
        <v>647</v>
      </c>
      <c r="VDA165" s="248"/>
      <c r="VDB165" s="248"/>
      <c r="VDC165" s="248"/>
      <c r="VDD165" s="248"/>
      <c r="VDE165" s="248"/>
      <c r="VDF165" s="248"/>
      <c r="VDG165" s="427" t="s">
        <v>647</v>
      </c>
      <c r="VDI165" s="248"/>
      <c r="VDJ165" s="248"/>
      <c r="VDK165" s="248"/>
      <c r="VDL165" s="248"/>
      <c r="VDM165" s="248"/>
      <c r="VDN165" s="248"/>
      <c r="VDO165" s="427" t="s">
        <v>647</v>
      </c>
      <c r="VDQ165" s="248"/>
      <c r="VDR165" s="248"/>
      <c r="VDS165" s="248"/>
      <c r="VDT165" s="248"/>
      <c r="VDU165" s="248"/>
      <c r="VDV165" s="248"/>
      <c r="VDW165" s="427" t="s">
        <v>647</v>
      </c>
      <c r="VDY165" s="248"/>
      <c r="VDZ165" s="248"/>
      <c r="VEA165" s="248"/>
      <c r="VEB165" s="248"/>
      <c r="VEC165" s="248"/>
      <c r="VED165" s="248"/>
      <c r="VEE165" s="427" t="s">
        <v>647</v>
      </c>
      <c r="VEG165" s="248"/>
      <c r="VEH165" s="248"/>
      <c r="VEI165" s="248"/>
      <c r="VEJ165" s="248"/>
      <c r="VEK165" s="248"/>
      <c r="VEL165" s="248"/>
      <c r="VEM165" s="427" t="s">
        <v>647</v>
      </c>
      <c r="VEO165" s="248"/>
      <c r="VEP165" s="248"/>
      <c r="VEQ165" s="248"/>
      <c r="VER165" s="248"/>
      <c r="VES165" s="248"/>
      <c r="VET165" s="248"/>
      <c r="VEU165" s="427" t="s">
        <v>647</v>
      </c>
      <c r="VEW165" s="248"/>
      <c r="VEX165" s="248"/>
      <c r="VEY165" s="248"/>
      <c r="VEZ165" s="248"/>
      <c r="VFA165" s="248"/>
      <c r="VFB165" s="248"/>
      <c r="VFC165" s="427" t="s">
        <v>647</v>
      </c>
      <c r="VFE165" s="248"/>
      <c r="VFF165" s="248"/>
      <c r="VFG165" s="248"/>
      <c r="VFH165" s="248"/>
      <c r="VFI165" s="248"/>
      <c r="VFJ165" s="248"/>
      <c r="VFK165" s="427" t="s">
        <v>647</v>
      </c>
      <c r="VFM165" s="248"/>
      <c r="VFN165" s="248"/>
      <c r="VFO165" s="248"/>
      <c r="VFP165" s="248"/>
      <c r="VFQ165" s="248"/>
      <c r="VFR165" s="248"/>
      <c r="VFS165" s="427" t="s">
        <v>647</v>
      </c>
      <c r="VFU165" s="248"/>
      <c r="VFV165" s="248"/>
      <c r="VFW165" s="248"/>
      <c r="VFX165" s="248"/>
      <c r="VFY165" s="248"/>
      <c r="VFZ165" s="248"/>
      <c r="VGA165" s="427" t="s">
        <v>647</v>
      </c>
      <c r="VGC165" s="248"/>
      <c r="VGD165" s="248"/>
      <c r="VGE165" s="248"/>
      <c r="VGF165" s="248"/>
      <c r="VGG165" s="248"/>
      <c r="VGH165" s="248"/>
      <c r="VGI165" s="427" t="s">
        <v>647</v>
      </c>
      <c r="VGK165" s="248"/>
      <c r="VGL165" s="248"/>
      <c r="VGM165" s="248"/>
      <c r="VGN165" s="248"/>
      <c r="VGO165" s="248"/>
      <c r="VGP165" s="248"/>
      <c r="VGQ165" s="427" t="s">
        <v>647</v>
      </c>
      <c r="VGS165" s="248"/>
      <c r="VGT165" s="248"/>
      <c r="VGU165" s="248"/>
      <c r="VGV165" s="248"/>
      <c r="VGW165" s="248"/>
      <c r="VGX165" s="248"/>
      <c r="VGY165" s="427" t="s">
        <v>647</v>
      </c>
      <c r="VHA165" s="248"/>
      <c r="VHB165" s="248"/>
      <c r="VHC165" s="248"/>
      <c r="VHD165" s="248"/>
      <c r="VHE165" s="248"/>
      <c r="VHF165" s="248"/>
      <c r="VHG165" s="427" t="s">
        <v>647</v>
      </c>
      <c r="VHI165" s="248"/>
      <c r="VHJ165" s="248"/>
      <c r="VHK165" s="248"/>
      <c r="VHL165" s="248"/>
      <c r="VHM165" s="248"/>
      <c r="VHN165" s="248"/>
      <c r="VHO165" s="427" t="s">
        <v>647</v>
      </c>
      <c r="VHQ165" s="248"/>
      <c r="VHR165" s="248"/>
      <c r="VHS165" s="248"/>
      <c r="VHT165" s="248"/>
      <c r="VHU165" s="248"/>
      <c r="VHV165" s="248"/>
      <c r="VHW165" s="427" t="s">
        <v>647</v>
      </c>
      <c r="VHY165" s="248"/>
      <c r="VHZ165" s="248"/>
      <c r="VIA165" s="248"/>
      <c r="VIB165" s="248"/>
      <c r="VIC165" s="248"/>
      <c r="VID165" s="248"/>
      <c r="VIE165" s="427" t="s">
        <v>647</v>
      </c>
      <c r="VIG165" s="248"/>
      <c r="VIH165" s="248"/>
      <c r="VII165" s="248"/>
      <c r="VIJ165" s="248"/>
      <c r="VIK165" s="248"/>
      <c r="VIL165" s="248"/>
      <c r="VIM165" s="427" t="s">
        <v>647</v>
      </c>
      <c r="VIO165" s="248"/>
      <c r="VIP165" s="248"/>
      <c r="VIQ165" s="248"/>
      <c r="VIR165" s="248"/>
      <c r="VIS165" s="248"/>
      <c r="VIT165" s="248"/>
      <c r="VIU165" s="427" t="s">
        <v>647</v>
      </c>
      <c r="VIW165" s="248"/>
      <c r="VIX165" s="248"/>
      <c r="VIY165" s="248"/>
      <c r="VIZ165" s="248"/>
      <c r="VJA165" s="248"/>
      <c r="VJB165" s="248"/>
      <c r="VJC165" s="427" t="s">
        <v>647</v>
      </c>
      <c r="VJE165" s="248"/>
      <c r="VJF165" s="248"/>
      <c r="VJG165" s="248"/>
      <c r="VJH165" s="248"/>
      <c r="VJI165" s="248"/>
      <c r="VJJ165" s="248"/>
      <c r="VJK165" s="427" t="s">
        <v>647</v>
      </c>
      <c r="VJM165" s="248"/>
      <c r="VJN165" s="248"/>
      <c r="VJO165" s="248"/>
      <c r="VJP165" s="248"/>
      <c r="VJQ165" s="248"/>
      <c r="VJR165" s="248"/>
      <c r="VJS165" s="427" t="s">
        <v>647</v>
      </c>
      <c r="VJU165" s="248"/>
      <c r="VJV165" s="248"/>
      <c r="VJW165" s="248"/>
      <c r="VJX165" s="248"/>
      <c r="VJY165" s="248"/>
      <c r="VJZ165" s="248"/>
      <c r="VKA165" s="427" t="s">
        <v>647</v>
      </c>
      <c r="VKC165" s="248"/>
      <c r="VKD165" s="248"/>
      <c r="VKE165" s="248"/>
      <c r="VKF165" s="248"/>
      <c r="VKG165" s="248"/>
      <c r="VKH165" s="248"/>
      <c r="VKI165" s="427" t="s">
        <v>647</v>
      </c>
      <c r="VKK165" s="248"/>
      <c r="VKL165" s="248"/>
      <c r="VKM165" s="248"/>
      <c r="VKN165" s="248"/>
      <c r="VKO165" s="248"/>
      <c r="VKP165" s="248"/>
      <c r="VKQ165" s="427" t="s">
        <v>647</v>
      </c>
      <c r="VKS165" s="248"/>
      <c r="VKT165" s="248"/>
      <c r="VKU165" s="248"/>
      <c r="VKV165" s="248"/>
      <c r="VKW165" s="248"/>
      <c r="VKX165" s="248"/>
      <c r="VKY165" s="427" t="s">
        <v>647</v>
      </c>
      <c r="VLA165" s="248"/>
      <c r="VLB165" s="248"/>
      <c r="VLC165" s="248"/>
      <c r="VLD165" s="248"/>
      <c r="VLE165" s="248"/>
      <c r="VLF165" s="248"/>
      <c r="VLG165" s="427" t="s">
        <v>647</v>
      </c>
      <c r="VLI165" s="248"/>
      <c r="VLJ165" s="248"/>
      <c r="VLK165" s="248"/>
      <c r="VLL165" s="248"/>
      <c r="VLM165" s="248"/>
      <c r="VLN165" s="248"/>
      <c r="VLO165" s="427" t="s">
        <v>647</v>
      </c>
      <c r="VLQ165" s="248"/>
      <c r="VLR165" s="248"/>
      <c r="VLS165" s="248"/>
      <c r="VLT165" s="248"/>
      <c r="VLU165" s="248"/>
      <c r="VLV165" s="248"/>
      <c r="VLW165" s="427" t="s">
        <v>647</v>
      </c>
      <c r="VLY165" s="248"/>
      <c r="VLZ165" s="248"/>
      <c r="VMA165" s="248"/>
      <c r="VMB165" s="248"/>
      <c r="VMC165" s="248"/>
      <c r="VMD165" s="248"/>
      <c r="VME165" s="427" t="s">
        <v>647</v>
      </c>
      <c r="VMG165" s="248"/>
      <c r="VMH165" s="248"/>
      <c r="VMI165" s="248"/>
      <c r="VMJ165" s="248"/>
      <c r="VMK165" s="248"/>
      <c r="VML165" s="248"/>
      <c r="VMM165" s="427" t="s">
        <v>647</v>
      </c>
      <c r="VMO165" s="248"/>
      <c r="VMP165" s="248"/>
      <c r="VMQ165" s="248"/>
      <c r="VMR165" s="248"/>
      <c r="VMS165" s="248"/>
      <c r="VMT165" s="248"/>
      <c r="VMU165" s="427" t="s">
        <v>647</v>
      </c>
      <c r="VMW165" s="248"/>
      <c r="VMX165" s="248"/>
      <c r="VMY165" s="248"/>
      <c r="VMZ165" s="248"/>
      <c r="VNA165" s="248"/>
      <c r="VNB165" s="248"/>
      <c r="VNC165" s="427" t="s">
        <v>647</v>
      </c>
      <c r="VNE165" s="248"/>
      <c r="VNF165" s="248"/>
      <c r="VNG165" s="248"/>
      <c r="VNH165" s="248"/>
      <c r="VNI165" s="248"/>
      <c r="VNJ165" s="248"/>
      <c r="VNK165" s="427" t="s">
        <v>647</v>
      </c>
      <c r="VNM165" s="248"/>
      <c r="VNN165" s="248"/>
      <c r="VNO165" s="248"/>
      <c r="VNP165" s="248"/>
      <c r="VNQ165" s="248"/>
      <c r="VNR165" s="248"/>
      <c r="VNS165" s="427" t="s">
        <v>647</v>
      </c>
      <c r="VNU165" s="248"/>
      <c r="VNV165" s="248"/>
      <c r="VNW165" s="248"/>
      <c r="VNX165" s="248"/>
      <c r="VNY165" s="248"/>
      <c r="VNZ165" s="248"/>
      <c r="VOA165" s="427" t="s">
        <v>647</v>
      </c>
      <c r="VOC165" s="248"/>
      <c r="VOD165" s="248"/>
      <c r="VOE165" s="248"/>
      <c r="VOF165" s="248"/>
      <c r="VOG165" s="248"/>
      <c r="VOH165" s="248"/>
      <c r="VOI165" s="427" t="s">
        <v>647</v>
      </c>
      <c r="VOK165" s="248"/>
      <c r="VOL165" s="248"/>
      <c r="VOM165" s="248"/>
      <c r="VON165" s="248"/>
      <c r="VOO165" s="248"/>
      <c r="VOP165" s="248"/>
      <c r="VOQ165" s="427" t="s">
        <v>647</v>
      </c>
      <c r="VOS165" s="248"/>
      <c r="VOT165" s="248"/>
      <c r="VOU165" s="248"/>
      <c r="VOV165" s="248"/>
      <c r="VOW165" s="248"/>
      <c r="VOX165" s="248"/>
      <c r="VOY165" s="427" t="s">
        <v>647</v>
      </c>
      <c r="VPA165" s="248"/>
      <c r="VPB165" s="248"/>
      <c r="VPC165" s="248"/>
      <c r="VPD165" s="248"/>
      <c r="VPE165" s="248"/>
      <c r="VPF165" s="248"/>
      <c r="VPG165" s="427" t="s">
        <v>647</v>
      </c>
      <c r="VPI165" s="248"/>
      <c r="VPJ165" s="248"/>
      <c r="VPK165" s="248"/>
      <c r="VPL165" s="248"/>
      <c r="VPM165" s="248"/>
      <c r="VPN165" s="248"/>
      <c r="VPO165" s="427" t="s">
        <v>647</v>
      </c>
      <c r="VPQ165" s="248"/>
      <c r="VPR165" s="248"/>
      <c r="VPS165" s="248"/>
      <c r="VPT165" s="248"/>
      <c r="VPU165" s="248"/>
      <c r="VPV165" s="248"/>
      <c r="VPW165" s="427" t="s">
        <v>647</v>
      </c>
      <c r="VPY165" s="248"/>
      <c r="VPZ165" s="248"/>
      <c r="VQA165" s="248"/>
      <c r="VQB165" s="248"/>
      <c r="VQC165" s="248"/>
      <c r="VQD165" s="248"/>
      <c r="VQE165" s="427" t="s">
        <v>647</v>
      </c>
      <c r="VQG165" s="248"/>
      <c r="VQH165" s="248"/>
      <c r="VQI165" s="248"/>
      <c r="VQJ165" s="248"/>
      <c r="VQK165" s="248"/>
      <c r="VQL165" s="248"/>
      <c r="VQM165" s="427" t="s">
        <v>647</v>
      </c>
      <c r="VQO165" s="248"/>
      <c r="VQP165" s="248"/>
      <c r="VQQ165" s="248"/>
      <c r="VQR165" s="248"/>
      <c r="VQS165" s="248"/>
      <c r="VQT165" s="248"/>
      <c r="VQU165" s="427" t="s">
        <v>647</v>
      </c>
      <c r="VQW165" s="248"/>
      <c r="VQX165" s="248"/>
      <c r="VQY165" s="248"/>
      <c r="VQZ165" s="248"/>
      <c r="VRA165" s="248"/>
      <c r="VRB165" s="248"/>
      <c r="VRC165" s="427" t="s">
        <v>647</v>
      </c>
      <c r="VRE165" s="248"/>
      <c r="VRF165" s="248"/>
      <c r="VRG165" s="248"/>
      <c r="VRH165" s="248"/>
      <c r="VRI165" s="248"/>
      <c r="VRJ165" s="248"/>
      <c r="VRK165" s="427" t="s">
        <v>647</v>
      </c>
      <c r="VRM165" s="248"/>
      <c r="VRN165" s="248"/>
      <c r="VRO165" s="248"/>
      <c r="VRP165" s="248"/>
      <c r="VRQ165" s="248"/>
      <c r="VRR165" s="248"/>
      <c r="VRS165" s="427" t="s">
        <v>647</v>
      </c>
      <c r="VRU165" s="248"/>
      <c r="VRV165" s="248"/>
      <c r="VRW165" s="248"/>
      <c r="VRX165" s="248"/>
      <c r="VRY165" s="248"/>
      <c r="VRZ165" s="248"/>
      <c r="VSA165" s="427" t="s">
        <v>647</v>
      </c>
      <c r="VSC165" s="248"/>
      <c r="VSD165" s="248"/>
      <c r="VSE165" s="248"/>
      <c r="VSF165" s="248"/>
      <c r="VSG165" s="248"/>
      <c r="VSH165" s="248"/>
      <c r="VSI165" s="427" t="s">
        <v>647</v>
      </c>
      <c r="VSK165" s="248"/>
      <c r="VSL165" s="248"/>
      <c r="VSM165" s="248"/>
      <c r="VSN165" s="248"/>
      <c r="VSO165" s="248"/>
      <c r="VSP165" s="248"/>
      <c r="VSQ165" s="427" t="s">
        <v>647</v>
      </c>
      <c r="VSS165" s="248"/>
      <c r="VST165" s="248"/>
      <c r="VSU165" s="248"/>
      <c r="VSV165" s="248"/>
      <c r="VSW165" s="248"/>
      <c r="VSX165" s="248"/>
      <c r="VSY165" s="427" t="s">
        <v>647</v>
      </c>
      <c r="VTA165" s="248"/>
      <c r="VTB165" s="248"/>
      <c r="VTC165" s="248"/>
      <c r="VTD165" s="248"/>
      <c r="VTE165" s="248"/>
      <c r="VTF165" s="248"/>
      <c r="VTG165" s="427" t="s">
        <v>647</v>
      </c>
      <c r="VTI165" s="248"/>
      <c r="VTJ165" s="248"/>
      <c r="VTK165" s="248"/>
      <c r="VTL165" s="248"/>
      <c r="VTM165" s="248"/>
      <c r="VTN165" s="248"/>
      <c r="VTO165" s="427" t="s">
        <v>647</v>
      </c>
      <c r="VTQ165" s="248"/>
      <c r="VTR165" s="248"/>
      <c r="VTS165" s="248"/>
      <c r="VTT165" s="248"/>
      <c r="VTU165" s="248"/>
      <c r="VTV165" s="248"/>
      <c r="VTW165" s="427" t="s">
        <v>647</v>
      </c>
      <c r="VTY165" s="248"/>
      <c r="VTZ165" s="248"/>
      <c r="VUA165" s="248"/>
      <c r="VUB165" s="248"/>
      <c r="VUC165" s="248"/>
      <c r="VUD165" s="248"/>
      <c r="VUE165" s="427" t="s">
        <v>647</v>
      </c>
      <c r="VUG165" s="248"/>
      <c r="VUH165" s="248"/>
      <c r="VUI165" s="248"/>
      <c r="VUJ165" s="248"/>
      <c r="VUK165" s="248"/>
      <c r="VUL165" s="248"/>
      <c r="VUM165" s="427" t="s">
        <v>647</v>
      </c>
      <c r="VUO165" s="248"/>
      <c r="VUP165" s="248"/>
      <c r="VUQ165" s="248"/>
      <c r="VUR165" s="248"/>
      <c r="VUS165" s="248"/>
      <c r="VUT165" s="248"/>
      <c r="VUU165" s="427" t="s">
        <v>647</v>
      </c>
      <c r="VUW165" s="248"/>
      <c r="VUX165" s="248"/>
      <c r="VUY165" s="248"/>
      <c r="VUZ165" s="248"/>
      <c r="VVA165" s="248"/>
      <c r="VVB165" s="248"/>
      <c r="VVC165" s="427" t="s">
        <v>647</v>
      </c>
      <c r="VVE165" s="248"/>
      <c r="VVF165" s="248"/>
      <c r="VVG165" s="248"/>
      <c r="VVH165" s="248"/>
      <c r="VVI165" s="248"/>
      <c r="VVJ165" s="248"/>
      <c r="VVK165" s="427" t="s">
        <v>647</v>
      </c>
      <c r="VVM165" s="248"/>
      <c r="VVN165" s="248"/>
      <c r="VVO165" s="248"/>
      <c r="VVP165" s="248"/>
      <c r="VVQ165" s="248"/>
      <c r="VVR165" s="248"/>
      <c r="VVS165" s="427" t="s">
        <v>647</v>
      </c>
      <c r="VVU165" s="248"/>
      <c r="VVV165" s="248"/>
      <c r="VVW165" s="248"/>
      <c r="VVX165" s="248"/>
      <c r="VVY165" s="248"/>
      <c r="VVZ165" s="248"/>
      <c r="VWA165" s="427" t="s">
        <v>647</v>
      </c>
      <c r="VWC165" s="248"/>
      <c r="VWD165" s="248"/>
      <c r="VWE165" s="248"/>
      <c r="VWF165" s="248"/>
      <c r="VWG165" s="248"/>
      <c r="VWH165" s="248"/>
      <c r="VWI165" s="427" t="s">
        <v>647</v>
      </c>
      <c r="VWK165" s="248"/>
      <c r="VWL165" s="248"/>
      <c r="VWM165" s="248"/>
      <c r="VWN165" s="248"/>
      <c r="VWO165" s="248"/>
      <c r="VWP165" s="248"/>
      <c r="VWQ165" s="427" t="s">
        <v>647</v>
      </c>
      <c r="VWS165" s="248"/>
      <c r="VWT165" s="248"/>
      <c r="VWU165" s="248"/>
      <c r="VWV165" s="248"/>
      <c r="VWW165" s="248"/>
      <c r="VWX165" s="248"/>
      <c r="VWY165" s="427" t="s">
        <v>647</v>
      </c>
      <c r="VXA165" s="248"/>
      <c r="VXB165" s="248"/>
      <c r="VXC165" s="248"/>
      <c r="VXD165" s="248"/>
      <c r="VXE165" s="248"/>
      <c r="VXF165" s="248"/>
      <c r="VXG165" s="427" t="s">
        <v>647</v>
      </c>
      <c r="VXI165" s="248"/>
      <c r="VXJ165" s="248"/>
      <c r="VXK165" s="248"/>
      <c r="VXL165" s="248"/>
      <c r="VXM165" s="248"/>
      <c r="VXN165" s="248"/>
      <c r="VXO165" s="427" t="s">
        <v>647</v>
      </c>
      <c r="VXQ165" s="248"/>
      <c r="VXR165" s="248"/>
      <c r="VXS165" s="248"/>
      <c r="VXT165" s="248"/>
      <c r="VXU165" s="248"/>
      <c r="VXV165" s="248"/>
      <c r="VXW165" s="427" t="s">
        <v>647</v>
      </c>
      <c r="VXY165" s="248"/>
      <c r="VXZ165" s="248"/>
      <c r="VYA165" s="248"/>
      <c r="VYB165" s="248"/>
      <c r="VYC165" s="248"/>
      <c r="VYD165" s="248"/>
      <c r="VYE165" s="427" t="s">
        <v>647</v>
      </c>
      <c r="VYG165" s="248"/>
      <c r="VYH165" s="248"/>
      <c r="VYI165" s="248"/>
      <c r="VYJ165" s="248"/>
      <c r="VYK165" s="248"/>
      <c r="VYL165" s="248"/>
      <c r="VYM165" s="427" t="s">
        <v>647</v>
      </c>
      <c r="VYO165" s="248"/>
      <c r="VYP165" s="248"/>
      <c r="VYQ165" s="248"/>
      <c r="VYR165" s="248"/>
      <c r="VYS165" s="248"/>
      <c r="VYT165" s="248"/>
      <c r="VYU165" s="427" t="s">
        <v>647</v>
      </c>
      <c r="VYW165" s="248"/>
      <c r="VYX165" s="248"/>
      <c r="VYY165" s="248"/>
      <c r="VYZ165" s="248"/>
      <c r="VZA165" s="248"/>
      <c r="VZB165" s="248"/>
      <c r="VZC165" s="427" t="s">
        <v>647</v>
      </c>
      <c r="VZE165" s="248"/>
      <c r="VZF165" s="248"/>
      <c r="VZG165" s="248"/>
      <c r="VZH165" s="248"/>
      <c r="VZI165" s="248"/>
      <c r="VZJ165" s="248"/>
      <c r="VZK165" s="427" t="s">
        <v>647</v>
      </c>
      <c r="VZM165" s="248"/>
      <c r="VZN165" s="248"/>
      <c r="VZO165" s="248"/>
      <c r="VZP165" s="248"/>
      <c r="VZQ165" s="248"/>
      <c r="VZR165" s="248"/>
      <c r="VZS165" s="427" t="s">
        <v>647</v>
      </c>
      <c r="VZU165" s="248"/>
      <c r="VZV165" s="248"/>
      <c r="VZW165" s="248"/>
      <c r="VZX165" s="248"/>
      <c r="VZY165" s="248"/>
      <c r="VZZ165" s="248"/>
      <c r="WAA165" s="427" t="s">
        <v>647</v>
      </c>
      <c r="WAC165" s="248"/>
      <c r="WAD165" s="248"/>
      <c r="WAE165" s="248"/>
      <c r="WAF165" s="248"/>
      <c r="WAG165" s="248"/>
      <c r="WAH165" s="248"/>
      <c r="WAI165" s="427" t="s">
        <v>647</v>
      </c>
      <c r="WAK165" s="248"/>
      <c r="WAL165" s="248"/>
      <c r="WAM165" s="248"/>
      <c r="WAN165" s="248"/>
      <c r="WAO165" s="248"/>
      <c r="WAP165" s="248"/>
      <c r="WAQ165" s="427" t="s">
        <v>647</v>
      </c>
      <c r="WAS165" s="248"/>
      <c r="WAT165" s="248"/>
      <c r="WAU165" s="248"/>
      <c r="WAV165" s="248"/>
      <c r="WAW165" s="248"/>
      <c r="WAX165" s="248"/>
      <c r="WAY165" s="427" t="s">
        <v>647</v>
      </c>
      <c r="WBA165" s="248"/>
      <c r="WBB165" s="248"/>
      <c r="WBC165" s="248"/>
      <c r="WBD165" s="248"/>
      <c r="WBE165" s="248"/>
      <c r="WBF165" s="248"/>
      <c r="WBG165" s="427" t="s">
        <v>647</v>
      </c>
      <c r="WBI165" s="248"/>
      <c r="WBJ165" s="248"/>
      <c r="WBK165" s="248"/>
      <c r="WBL165" s="248"/>
      <c r="WBM165" s="248"/>
      <c r="WBN165" s="248"/>
      <c r="WBO165" s="427" t="s">
        <v>647</v>
      </c>
      <c r="WBQ165" s="248"/>
      <c r="WBR165" s="248"/>
      <c r="WBS165" s="248"/>
      <c r="WBT165" s="248"/>
      <c r="WBU165" s="248"/>
      <c r="WBV165" s="248"/>
      <c r="WBW165" s="427" t="s">
        <v>647</v>
      </c>
      <c r="WBY165" s="248"/>
      <c r="WBZ165" s="248"/>
      <c r="WCA165" s="248"/>
      <c r="WCB165" s="248"/>
      <c r="WCC165" s="248"/>
      <c r="WCD165" s="248"/>
      <c r="WCE165" s="427" t="s">
        <v>647</v>
      </c>
      <c r="WCG165" s="248"/>
      <c r="WCH165" s="248"/>
      <c r="WCI165" s="248"/>
      <c r="WCJ165" s="248"/>
      <c r="WCK165" s="248"/>
      <c r="WCL165" s="248"/>
      <c r="WCM165" s="427" t="s">
        <v>647</v>
      </c>
      <c r="WCO165" s="248"/>
      <c r="WCP165" s="248"/>
      <c r="WCQ165" s="248"/>
      <c r="WCR165" s="248"/>
      <c r="WCS165" s="248"/>
      <c r="WCT165" s="248"/>
      <c r="WCU165" s="427" t="s">
        <v>647</v>
      </c>
      <c r="WCW165" s="248"/>
      <c r="WCX165" s="248"/>
      <c r="WCY165" s="248"/>
      <c r="WCZ165" s="248"/>
      <c r="WDA165" s="248"/>
      <c r="WDB165" s="248"/>
      <c r="WDC165" s="427" t="s">
        <v>647</v>
      </c>
      <c r="WDE165" s="248"/>
      <c r="WDF165" s="248"/>
      <c r="WDG165" s="248"/>
      <c r="WDH165" s="248"/>
      <c r="WDI165" s="248"/>
      <c r="WDJ165" s="248"/>
      <c r="WDK165" s="427" t="s">
        <v>647</v>
      </c>
      <c r="WDM165" s="248"/>
      <c r="WDN165" s="248"/>
      <c r="WDO165" s="248"/>
      <c r="WDP165" s="248"/>
      <c r="WDQ165" s="248"/>
      <c r="WDR165" s="248"/>
      <c r="WDS165" s="427" t="s">
        <v>647</v>
      </c>
      <c r="WDU165" s="248"/>
      <c r="WDV165" s="248"/>
      <c r="WDW165" s="248"/>
      <c r="WDX165" s="248"/>
      <c r="WDY165" s="248"/>
      <c r="WDZ165" s="248"/>
      <c r="WEA165" s="427" t="s">
        <v>647</v>
      </c>
      <c r="WEC165" s="248"/>
      <c r="WED165" s="248"/>
      <c r="WEE165" s="248"/>
      <c r="WEF165" s="248"/>
      <c r="WEG165" s="248"/>
      <c r="WEH165" s="248"/>
      <c r="WEI165" s="427" t="s">
        <v>647</v>
      </c>
      <c r="WEK165" s="248"/>
      <c r="WEL165" s="248"/>
      <c r="WEM165" s="248"/>
      <c r="WEN165" s="248"/>
      <c r="WEO165" s="248"/>
      <c r="WEP165" s="248"/>
      <c r="WEQ165" s="427" t="s">
        <v>647</v>
      </c>
      <c r="WES165" s="248"/>
      <c r="WET165" s="248"/>
      <c r="WEU165" s="248"/>
      <c r="WEV165" s="248"/>
      <c r="WEW165" s="248"/>
      <c r="WEX165" s="248"/>
      <c r="WEY165" s="427" t="s">
        <v>647</v>
      </c>
      <c r="WFA165" s="248"/>
      <c r="WFB165" s="248"/>
      <c r="WFC165" s="248"/>
      <c r="WFD165" s="248"/>
      <c r="WFE165" s="248"/>
      <c r="WFF165" s="248"/>
      <c r="WFG165" s="427" t="s">
        <v>647</v>
      </c>
      <c r="WFI165" s="248"/>
      <c r="WFJ165" s="248"/>
      <c r="WFK165" s="248"/>
      <c r="WFL165" s="248"/>
      <c r="WFM165" s="248"/>
      <c r="WFN165" s="248"/>
      <c r="WFO165" s="427" t="s">
        <v>647</v>
      </c>
      <c r="WFQ165" s="248"/>
      <c r="WFR165" s="248"/>
      <c r="WFS165" s="248"/>
      <c r="WFT165" s="248"/>
      <c r="WFU165" s="248"/>
      <c r="WFV165" s="248"/>
      <c r="WFW165" s="427" t="s">
        <v>647</v>
      </c>
      <c r="WFY165" s="248"/>
      <c r="WFZ165" s="248"/>
      <c r="WGA165" s="248"/>
      <c r="WGB165" s="248"/>
      <c r="WGC165" s="248"/>
      <c r="WGD165" s="248"/>
      <c r="WGE165" s="427" t="s">
        <v>647</v>
      </c>
      <c r="WGG165" s="248"/>
      <c r="WGH165" s="248"/>
      <c r="WGI165" s="248"/>
      <c r="WGJ165" s="248"/>
      <c r="WGK165" s="248"/>
      <c r="WGL165" s="248"/>
      <c r="WGM165" s="427" t="s">
        <v>647</v>
      </c>
      <c r="WGO165" s="248"/>
      <c r="WGP165" s="248"/>
      <c r="WGQ165" s="248"/>
      <c r="WGR165" s="248"/>
      <c r="WGS165" s="248"/>
      <c r="WGT165" s="248"/>
      <c r="WGU165" s="427" t="s">
        <v>647</v>
      </c>
      <c r="WGW165" s="248"/>
      <c r="WGX165" s="248"/>
      <c r="WGY165" s="248"/>
      <c r="WGZ165" s="248"/>
      <c r="WHA165" s="248"/>
      <c r="WHB165" s="248"/>
      <c r="WHC165" s="427" t="s">
        <v>647</v>
      </c>
      <c r="WHE165" s="248"/>
      <c r="WHF165" s="248"/>
      <c r="WHG165" s="248"/>
      <c r="WHH165" s="248"/>
      <c r="WHI165" s="248"/>
      <c r="WHJ165" s="248"/>
      <c r="WHK165" s="427" t="s">
        <v>647</v>
      </c>
      <c r="WHM165" s="248"/>
      <c r="WHN165" s="248"/>
      <c r="WHO165" s="248"/>
      <c r="WHP165" s="248"/>
      <c r="WHQ165" s="248"/>
      <c r="WHR165" s="248"/>
      <c r="WHS165" s="427" t="s">
        <v>647</v>
      </c>
      <c r="WHU165" s="248"/>
      <c r="WHV165" s="248"/>
      <c r="WHW165" s="248"/>
      <c r="WHX165" s="248"/>
      <c r="WHY165" s="248"/>
      <c r="WHZ165" s="248"/>
      <c r="WIA165" s="427" t="s">
        <v>647</v>
      </c>
      <c r="WIC165" s="248"/>
      <c r="WID165" s="248"/>
      <c r="WIE165" s="248"/>
      <c r="WIF165" s="248"/>
      <c r="WIG165" s="248"/>
      <c r="WIH165" s="248"/>
      <c r="WII165" s="427" t="s">
        <v>647</v>
      </c>
      <c r="WIK165" s="248"/>
      <c r="WIL165" s="248"/>
      <c r="WIM165" s="248"/>
      <c r="WIN165" s="248"/>
      <c r="WIO165" s="248"/>
      <c r="WIP165" s="248"/>
      <c r="WIQ165" s="427" t="s">
        <v>647</v>
      </c>
      <c r="WIS165" s="248"/>
      <c r="WIT165" s="248"/>
      <c r="WIU165" s="248"/>
      <c r="WIV165" s="248"/>
      <c r="WIW165" s="248"/>
      <c r="WIX165" s="248"/>
      <c r="WIY165" s="427" t="s">
        <v>647</v>
      </c>
      <c r="WJA165" s="248"/>
      <c r="WJB165" s="248"/>
      <c r="WJC165" s="248"/>
      <c r="WJD165" s="248"/>
      <c r="WJE165" s="248"/>
      <c r="WJF165" s="248"/>
      <c r="WJG165" s="427" t="s">
        <v>647</v>
      </c>
      <c r="WJI165" s="248"/>
      <c r="WJJ165" s="248"/>
      <c r="WJK165" s="248"/>
      <c r="WJL165" s="248"/>
      <c r="WJM165" s="248"/>
      <c r="WJN165" s="248"/>
      <c r="WJO165" s="427" t="s">
        <v>647</v>
      </c>
      <c r="WJQ165" s="248"/>
      <c r="WJR165" s="248"/>
      <c r="WJS165" s="248"/>
      <c r="WJT165" s="248"/>
      <c r="WJU165" s="248"/>
      <c r="WJV165" s="248"/>
      <c r="WJW165" s="427" t="s">
        <v>647</v>
      </c>
      <c r="WJY165" s="248"/>
      <c r="WJZ165" s="248"/>
      <c r="WKA165" s="248"/>
      <c r="WKB165" s="248"/>
      <c r="WKC165" s="248"/>
      <c r="WKD165" s="248"/>
      <c r="WKE165" s="427" t="s">
        <v>647</v>
      </c>
      <c r="WKG165" s="248"/>
      <c r="WKH165" s="248"/>
      <c r="WKI165" s="248"/>
      <c r="WKJ165" s="248"/>
      <c r="WKK165" s="248"/>
      <c r="WKL165" s="248"/>
      <c r="WKM165" s="427" t="s">
        <v>647</v>
      </c>
      <c r="WKO165" s="248"/>
      <c r="WKP165" s="248"/>
      <c r="WKQ165" s="248"/>
      <c r="WKR165" s="248"/>
      <c r="WKS165" s="248"/>
      <c r="WKT165" s="248"/>
      <c r="WKU165" s="427" t="s">
        <v>647</v>
      </c>
      <c r="WKW165" s="248"/>
      <c r="WKX165" s="248"/>
      <c r="WKY165" s="248"/>
      <c r="WKZ165" s="248"/>
      <c r="WLA165" s="248"/>
      <c r="WLB165" s="248"/>
      <c r="WLC165" s="427" t="s">
        <v>647</v>
      </c>
      <c r="WLE165" s="248"/>
      <c r="WLF165" s="248"/>
      <c r="WLG165" s="248"/>
      <c r="WLH165" s="248"/>
      <c r="WLI165" s="248"/>
      <c r="WLJ165" s="248"/>
      <c r="WLK165" s="427" t="s">
        <v>647</v>
      </c>
      <c r="WLM165" s="248"/>
      <c r="WLN165" s="248"/>
      <c r="WLO165" s="248"/>
      <c r="WLP165" s="248"/>
      <c r="WLQ165" s="248"/>
      <c r="WLR165" s="248"/>
      <c r="WLS165" s="427" t="s">
        <v>647</v>
      </c>
      <c r="WLU165" s="248"/>
      <c r="WLV165" s="248"/>
      <c r="WLW165" s="248"/>
      <c r="WLX165" s="248"/>
      <c r="WLY165" s="248"/>
      <c r="WLZ165" s="248"/>
      <c r="WMA165" s="427" t="s">
        <v>647</v>
      </c>
      <c r="WMC165" s="248"/>
      <c r="WMD165" s="248"/>
      <c r="WME165" s="248"/>
      <c r="WMF165" s="248"/>
      <c r="WMG165" s="248"/>
      <c r="WMH165" s="248"/>
      <c r="WMI165" s="427" t="s">
        <v>647</v>
      </c>
      <c r="WMK165" s="248"/>
      <c r="WML165" s="248"/>
      <c r="WMM165" s="248"/>
      <c r="WMN165" s="248"/>
      <c r="WMO165" s="248"/>
      <c r="WMP165" s="248"/>
      <c r="WMQ165" s="427" t="s">
        <v>647</v>
      </c>
      <c r="WMS165" s="248"/>
      <c r="WMT165" s="248"/>
      <c r="WMU165" s="248"/>
      <c r="WMV165" s="248"/>
      <c r="WMW165" s="248"/>
      <c r="WMX165" s="248"/>
      <c r="WMY165" s="427" t="s">
        <v>647</v>
      </c>
      <c r="WNA165" s="248"/>
      <c r="WNB165" s="248"/>
      <c r="WNC165" s="248"/>
      <c r="WND165" s="248"/>
      <c r="WNE165" s="248"/>
      <c r="WNF165" s="248"/>
      <c r="WNG165" s="427" t="s">
        <v>647</v>
      </c>
      <c r="WNI165" s="248"/>
      <c r="WNJ165" s="248"/>
      <c r="WNK165" s="248"/>
      <c r="WNL165" s="248"/>
      <c r="WNM165" s="248"/>
      <c r="WNN165" s="248"/>
      <c r="WNO165" s="427" t="s">
        <v>647</v>
      </c>
      <c r="WNQ165" s="248"/>
      <c r="WNR165" s="248"/>
      <c r="WNS165" s="248"/>
      <c r="WNT165" s="248"/>
      <c r="WNU165" s="248"/>
      <c r="WNV165" s="248"/>
      <c r="WNW165" s="427" t="s">
        <v>647</v>
      </c>
      <c r="WNY165" s="248"/>
      <c r="WNZ165" s="248"/>
      <c r="WOA165" s="248"/>
      <c r="WOB165" s="248"/>
      <c r="WOC165" s="248"/>
      <c r="WOD165" s="248"/>
      <c r="WOE165" s="427" t="s">
        <v>647</v>
      </c>
      <c r="WOG165" s="248"/>
      <c r="WOH165" s="248"/>
      <c r="WOI165" s="248"/>
      <c r="WOJ165" s="248"/>
      <c r="WOK165" s="248"/>
      <c r="WOL165" s="248"/>
      <c r="WOM165" s="427" t="s">
        <v>647</v>
      </c>
      <c r="WOO165" s="248"/>
      <c r="WOP165" s="248"/>
      <c r="WOQ165" s="248"/>
      <c r="WOR165" s="248"/>
      <c r="WOS165" s="248"/>
      <c r="WOT165" s="248"/>
      <c r="WOU165" s="427" t="s">
        <v>647</v>
      </c>
      <c r="WOW165" s="248"/>
      <c r="WOX165" s="248"/>
      <c r="WOY165" s="248"/>
      <c r="WOZ165" s="248"/>
      <c r="WPA165" s="248"/>
      <c r="WPB165" s="248"/>
      <c r="WPC165" s="427" t="s">
        <v>647</v>
      </c>
      <c r="WPE165" s="248"/>
      <c r="WPF165" s="248"/>
      <c r="WPG165" s="248"/>
      <c r="WPH165" s="248"/>
      <c r="WPI165" s="248"/>
      <c r="WPJ165" s="248"/>
      <c r="WPK165" s="427" t="s">
        <v>647</v>
      </c>
      <c r="WPM165" s="248"/>
      <c r="WPN165" s="248"/>
      <c r="WPO165" s="248"/>
      <c r="WPP165" s="248"/>
      <c r="WPQ165" s="248"/>
      <c r="WPR165" s="248"/>
      <c r="WPS165" s="427" t="s">
        <v>647</v>
      </c>
      <c r="WPU165" s="248"/>
      <c r="WPV165" s="248"/>
      <c r="WPW165" s="248"/>
      <c r="WPX165" s="248"/>
      <c r="WPY165" s="248"/>
      <c r="WPZ165" s="248"/>
      <c r="WQA165" s="427" t="s">
        <v>647</v>
      </c>
      <c r="WQC165" s="248"/>
      <c r="WQD165" s="248"/>
      <c r="WQE165" s="248"/>
      <c r="WQF165" s="248"/>
      <c r="WQG165" s="248"/>
      <c r="WQH165" s="248"/>
      <c r="WQI165" s="427" t="s">
        <v>647</v>
      </c>
      <c r="WQK165" s="248"/>
      <c r="WQL165" s="248"/>
      <c r="WQM165" s="248"/>
      <c r="WQN165" s="248"/>
      <c r="WQO165" s="248"/>
      <c r="WQP165" s="248"/>
      <c r="WQQ165" s="427" t="s">
        <v>647</v>
      </c>
      <c r="WQS165" s="248"/>
      <c r="WQT165" s="248"/>
      <c r="WQU165" s="248"/>
      <c r="WQV165" s="248"/>
      <c r="WQW165" s="248"/>
      <c r="WQX165" s="248"/>
      <c r="WQY165" s="427" t="s">
        <v>647</v>
      </c>
      <c r="WRA165" s="248"/>
      <c r="WRB165" s="248"/>
      <c r="WRC165" s="248"/>
      <c r="WRD165" s="248"/>
      <c r="WRE165" s="248"/>
      <c r="WRF165" s="248"/>
      <c r="WRG165" s="427" t="s">
        <v>647</v>
      </c>
      <c r="WRI165" s="248"/>
      <c r="WRJ165" s="248"/>
      <c r="WRK165" s="248"/>
      <c r="WRL165" s="248"/>
      <c r="WRM165" s="248"/>
      <c r="WRN165" s="248"/>
      <c r="WRO165" s="427" t="s">
        <v>647</v>
      </c>
      <c r="WRQ165" s="248"/>
      <c r="WRR165" s="248"/>
      <c r="WRS165" s="248"/>
      <c r="WRT165" s="248"/>
      <c r="WRU165" s="248"/>
      <c r="WRV165" s="248"/>
      <c r="WRW165" s="427" t="s">
        <v>647</v>
      </c>
      <c r="WRY165" s="248"/>
      <c r="WRZ165" s="248"/>
      <c r="WSA165" s="248"/>
      <c r="WSB165" s="248"/>
      <c r="WSC165" s="248"/>
      <c r="WSD165" s="248"/>
      <c r="WSE165" s="427" t="s">
        <v>647</v>
      </c>
      <c r="WSG165" s="248"/>
      <c r="WSH165" s="248"/>
      <c r="WSI165" s="248"/>
      <c r="WSJ165" s="248"/>
      <c r="WSK165" s="248"/>
      <c r="WSL165" s="248"/>
      <c r="WSM165" s="427" t="s">
        <v>647</v>
      </c>
      <c r="WSO165" s="248"/>
      <c r="WSP165" s="248"/>
      <c r="WSQ165" s="248"/>
      <c r="WSR165" s="248"/>
      <c r="WSS165" s="248"/>
      <c r="WST165" s="248"/>
      <c r="WSU165" s="427" t="s">
        <v>647</v>
      </c>
      <c r="WSW165" s="248"/>
      <c r="WSX165" s="248"/>
      <c r="WSY165" s="248"/>
      <c r="WSZ165" s="248"/>
      <c r="WTA165" s="248"/>
      <c r="WTB165" s="248"/>
      <c r="WTC165" s="427" t="s">
        <v>647</v>
      </c>
      <c r="WTE165" s="248"/>
      <c r="WTF165" s="248"/>
      <c r="WTG165" s="248"/>
      <c r="WTH165" s="248"/>
      <c r="WTI165" s="248"/>
      <c r="WTJ165" s="248"/>
      <c r="WTK165" s="427" t="s">
        <v>647</v>
      </c>
      <c r="WTM165" s="248"/>
      <c r="WTN165" s="248"/>
      <c r="WTO165" s="248"/>
      <c r="WTP165" s="248"/>
      <c r="WTQ165" s="248"/>
      <c r="WTR165" s="248"/>
      <c r="WTS165" s="427" t="s">
        <v>647</v>
      </c>
      <c r="WTU165" s="248"/>
      <c r="WTV165" s="248"/>
      <c r="WTW165" s="248"/>
      <c r="WTX165" s="248"/>
      <c r="WTY165" s="248"/>
      <c r="WTZ165" s="248"/>
      <c r="WUA165" s="427" t="s">
        <v>647</v>
      </c>
      <c r="WUC165" s="248"/>
      <c r="WUD165" s="248"/>
      <c r="WUE165" s="248"/>
      <c r="WUF165" s="248"/>
      <c r="WUG165" s="248"/>
      <c r="WUH165" s="248"/>
      <c r="WUI165" s="427" t="s">
        <v>647</v>
      </c>
      <c r="WUK165" s="248"/>
      <c r="WUL165" s="248"/>
      <c r="WUM165" s="248"/>
      <c r="WUN165" s="248"/>
      <c r="WUO165" s="248"/>
      <c r="WUP165" s="248"/>
      <c r="WUQ165" s="427" t="s">
        <v>647</v>
      </c>
      <c r="WUS165" s="248"/>
      <c r="WUT165" s="248"/>
      <c r="WUU165" s="248"/>
      <c r="WUV165" s="248"/>
      <c r="WUW165" s="248"/>
      <c r="WUX165" s="248"/>
      <c r="WUY165" s="427" t="s">
        <v>647</v>
      </c>
      <c r="WVA165" s="248"/>
      <c r="WVB165" s="248"/>
      <c r="WVC165" s="248"/>
      <c r="WVD165" s="248"/>
      <c r="WVE165" s="248"/>
      <c r="WVF165" s="248"/>
      <c r="WVG165" s="427" t="s">
        <v>647</v>
      </c>
      <c r="WVI165" s="248"/>
      <c r="WVJ165" s="248"/>
      <c r="WVK165" s="248"/>
      <c r="WVL165" s="248"/>
      <c r="WVM165" s="248"/>
      <c r="WVN165" s="248"/>
      <c r="WVO165" s="427" t="s">
        <v>647</v>
      </c>
      <c r="WVQ165" s="248"/>
      <c r="WVR165" s="248"/>
      <c r="WVS165" s="248"/>
      <c r="WVT165" s="248"/>
      <c r="WVU165" s="248"/>
      <c r="WVV165" s="248"/>
      <c r="WVW165" s="427" t="s">
        <v>647</v>
      </c>
      <c r="WVY165" s="248"/>
      <c r="WVZ165" s="248"/>
      <c r="WWA165" s="248"/>
      <c r="WWB165" s="248"/>
      <c r="WWC165" s="248"/>
      <c r="WWD165" s="248"/>
      <c r="WWE165" s="427" t="s">
        <v>647</v>
      </c>
      <c r="WWG165" s="248"/>
      <c r="WWH165" s="248"/>
      <c r="WWI165" s="248"/>
      <c r="WWJ165" s="248"/>
      <c r="WWK165" s="248"/>
      <c r="WWL165" s="248"/>
      <c r="WWM165" s="427" t="s">
        <v>647</v>
      </c>
      <c r="WWO165" s="248"/>
      <c r="WWP165" s="248"/>
      <c r="WWQ165" s="248"/>
      <c r="WWR165" s="248"/>
      <c r="WWS165" s="248"/>
      <c r="WWT165" s="248"/>
      <c r="WWU165" s="427" t="s">
        <v>647</v>
      </c>
      <c r="WWW165" s="248"/>
      <c r="WWX165" s="248"/>
      <c r="WWY165" s="248"/>
      <c r="WWZ165" s="248"/>
      <c r="WXA165" s="248"/>
      <c r="WXB165" s="248"/>
      <c r="WXC165" s="427" t="s">
        <v>647</v>
      </c>
      <c r="WXE165" s="248"/>
      <c r="WXF165" s="248"/>
      <c r="WXG165" s="248"/>
      <c r="WXH165" s="248"/>
      <c r="WXI165" s="248"/>
      <c r="WXJ165" s="248"/>
      <c r="WXK165" s="427" t="s">
        <v>647</v>
      </c>
      <c r="WXM165" s="248"/>
      <c r="WXN165" s="248"/>
      <c r="WXO165" s="248"/>
      <c r="WXP165" s="248"/>
      <c r="WXQ165" s="248"/>
      <c r="WXR165" s="248"/>
      <c r="WXS165" s="427" t="s">
        <v>647</v>
      </c>
      <c r="WXU165" s="248"/>
      <c r="WXV165" s="248"/>
      <c r="WXW165" s="248"/>
      <c r="WXX165" s="248"/>
      <c r="WXY165" s="248"/>
      <c r="WXZ165" s="248"/>
      <c r="WYA165" s="427" t="s">
        <v>647</v>
      </c>
      <c r="WYC165" s="248"/>
      <c r="WYD165" s="248"/>
      <c r="WYE165" s="248"/>
      <c r="WYF165" s="248"/>
      <c r="WYG165" s="248"/>
      <c r="WYH165" s="248"/>
      <c r="WYI165" s="427" t="s">
        <v>647</v>
      </c>
      <c r="WYK165" s="248"/>
      <c r="WYL165" s="248"/>
      <c r="WYM165" s="248"/>
      <c r="WYN165" s="248"/>
      <c r="WYO165" s="248"/>
      <c r="WYP165" s="248"/>
      <c r="WYQ165" s="427" t="s">
        <v>647</v>
      </c>
      <c r="WYS165" s="248"/>
      <c r="WYT165" s="248"/>
      <c r="WYU165" s="248"/>
      <c r="WYV165" s="248"/>
      <c r="WYW165" s="248"/>
      <c r="WYX165" s="248"/>
      <c r="WYY165" s="427" t="s">
        <v>647</v>
      </c>
      <c r="WZA165" s="248"/>
      <c r="WZB165" s="248"/>
      <c r="WZC165" s="248"/>
      <c r="WZD165" s="248"/>
      <c r="WZE165" s="248"/>
      <c r="WZF165" s="248"/>
      <c r="WZG165" s="427" t="s">
        <v>647</v>
      </c>
      <c r="WZI165" s="248"/>
      <c r="WZJ165" s="248"/>
      <c r="WZK165" s="248"/>
      <c r="WZL165" s="248"/>
      <c r="WZM165" s="248"/>
      <c r="WZN165" s="248"/>
      <c r="WZO165" s="427" t="s">
        <v>647</v>
      </c>
      <c r="WZQ165" s="248"/>
      <c r="WZR165" s="248"/>
      <c r="WZS165" s="248"/>
      <c r="WZT165" s="248"/>
      <c r="WZU165" s="248"/>
      <c r="WZV165" s="248"/>
      <c r="WZW165" s="427" t="s">
        <v>647</v>
      </c>
      <c r="WZY165" s="248"/>
      <c r="WZZ165" s="248"/>
      <c r="XAA165" s="248"/>
      <c r="XAB165" s="248"/>
      <c r="XAC165" s="248"/>
      <c r="XAD165" s="248"/>
      <c r="XAE165" s="427" t="s">
        <v>647</v>
      </c>
      <c r="XAG165" s="248"/>
      <c r="XAH165" s="248"/>
      <c r="XAI165" s="248"/>
      <c r="XAJ165" s="248"/>
      <c r="XAK165" s="248"/>
      <c r="XAL165" s="248"/>
      <c r="XAM165" s="427" t="s">
        <v>647</v>
      </c>
      <c r="XAO165" s="248"/>
      <c r="XAP165" s="248"/>
      <c r="XAQ165" s="248"/>
      <c r="XAR165" s="248"/>
      <c r="XAS165" s="248"/>
      <c r="XAT165" s="248"/>
      <c r="XAU165" s="427" t="s">
        <v>647</v>
      </c>
      <c r="XAW165" s="248"/>
      <c r="XAX165" s="248"/>
      <c r="XAY165" s="248"/>
      <c r="XAZ165" s="248"/>
      <c r="XBA165" s="248"/>
      <c r="XBB165" s="248"/>
      <c r="XBC165" s="427" t="s">
        <v>647</v>
      </c>
      <c r="XBE165" s="248"/>
      <c r="XBF165" s="248"/>
      <c r="XBG165" s="248"/>
      <c r="XBH165" s="248"/>
      <c r="XBI165" s="248"/>
      <c r="XBJ165" s="248"/>
      <c r="XBK165" s="427" t="s">
        <v>647</v>
      </c>
      <c r="XBM165" s="248"/>
      <c r="XBN165" s="248"/>
      <c r="XBO165" s="248"/>
      <c r="XBP165" s="248"/>
      <c r="XBQ165" s="248"/>
      <c r="XBR165" s="248"/>
      <c r="XBS165" s="427" t="s">
        <v>647</v>
      </c>
      <c r="XBU165" s="248"/>
      <c r="XBV165" s="248"/>
      <c r="XBW165" s="248"/>
      <c r="XBX165" s="248"/>
      <c r="XBY165" s="248"/>
      <c r="XBZ165" s="248"/>
      <c r="XCA165" s="427" t="s">
        <v>647</v>
      </c>
      <c r="XCC165" s="248"/>
      <c r="XCD165" s="248"/>
      <c r="XCE165" s="248"/>
      <c r="XCF165" s="248"/>
      <c r="XCG165" s="248"/>
      <c r="XCH165" s="248"/>
      <c r="XCI165" s="427" t="s">
        <v>647</v>
      </c>
      <c r="XCK165" s="248"/>
      <c r="XCL165" s="248"/>
      <c r="XCM165" s="248"/>
      <c r="XCN165" s="248"/>
      <c r="XCO165" s="248"/>
      <c r="XCP165" s="248"/>
      <c r="XCQ165" s="427" t="s">
        <v>647</v>
      </c>
      <c r="XCS165" s="248"/>
      <c r="XCT165" s="248"/>
      <c r="XCU165" s="248"/>
      <c r="XCV165" s="248"/>
      <c r="XCW165" s="248"/>
      <c r="XCX165" s="248"/>
      <c r="XCY165" s="427" t="s">
        <v>647</v>
      </c>
      <c r="XDA165" s="248"/>
      <c r="XDB165" s="248"/>
      <c r="XDC165" s="248"/>
      <c r="XDD165" s="248"/>
      <c r="XDE165" s="248"/>
      <c r="XDF165" s="248"/>
      <c r="XDG165" s="427" t="s">
        <v>647</v>
      </c>
      <c r="XDI165" s="248"/>
      <c r="XDJ165" s="248"/>
      <c r="XDK165" s="248"/>
      <c r="XDL165" s="248"/>
      <c r="XDM165" s="248"/>
      <c r="XDN165" s="248"/>
      <c r="XDO165" s="427" t="s">
        <v>647</v>
      </c>
      <c r="XDQ165" s="248"/>
      <c r="XDR165" s="248"/>
      <c r="XDS165" s="248"/>
      <c r="XDT165" s="248"/>
      <c r="XDU165" s="248"/>
      <c r="XDV165" s="248"/>
      <c r="XDW165" s="427" t="s">
        <v>647</v>
      </c>
      <c r="XDY165" s="248"/>
      <c r="XDZ165" s="248"/>
      <c r="XEA165" s="248"/>
      <c r="XEB165" s="248"/>
      <c r="XEC165" s="248"/>
      <c r="XED165" s="248"/>
      <c r="XEE165" s="427" t="s">
        <v>647</v>
      </c>
      <c r="XEG165" s="248"/>
      <c r="XEH165" s="248"/>
      <c r="XEI165" s="248"/>
      <c r="XEJ165" s="248"/>
      <c r="XEK165" s="248"/>
      <c r="XEL165" s="248"/>
      <c r="XEM165" s="427" t="s">
        <v>647</v>
      </c>
      <c r="XEO165" s="248"/>
      <c r="XEP165" s="248"/>
      <c r="XEQ165" s="248"/>
      <c r="XER165" s="248"/>
      <c r="XES165" s="248"/>
      <c r="XET165" s="248"/>
      <c r="XEU165" s="427" t="s">
        <v>647</v>
      </c>
      <c r="XEW165" s="248"/>
      <c r="XEX165" s="248"/>
      <c r="XEY165" s="248"/>
      <c r="XEZ165" s="248"/>
      <c r="XFA165" s="248"/>
      <c r="XFB165" s="248"/>
      <c r="XFC165" s="427" t="s">
        <v>647</v>
      </c>
    </row>
    <row r="167" spans="1:16384">
      <c r="A167" s="4"/>
      <c r="BA167" s="304" t="s">
        <v>4</v>
      </c>
      <c r="BB167" s="304" t="s">
        <v>193</v>
      </c>
      <c r="BC167" s="304" t="s">
        <v>5</v>
      </c>
      <c r="BE167" s="303"/>
      <c r="BF167" s="304" t="s">
        <v>2</v>
      </c>
      <c r="BG167" s="305" t="s">
        <v>3</v>
      </c>
      <c r="BH167" s="304" t="s">
        <v>10</v>
      </c>
      <c r="BI167" s="304" t="s">
        <v>4</v>
      </c>
      <c r="BJ167" s="304" t="s">
        <v>193</v>
      </c>
      <c r="BK167" s="304" t="s">
        <v>5</v>
      </c>
      <c r="BM167" s="303"/>
      <c r="BN167" s="304" t="s">
        <v>2</v>
      </c>
      <c r="BO167" s="305" t="s">
        <v>3</v>
      </c>
      <c r="BP167" s="304" t="s">
        <v>10</v>
      </c>
      <c r="BQ167" s="304" t="s">
        <v>4</v>
      </c>
      <c r="BR167" s="304" t="s">
        <v>193</v>
      </c>
      <c r="BS167" s="304" t="s">
        <v>5</v>
      </c>
      <c r="BU167" s="303"/>
      <c r="BV167" s="304" t="s">
        <v>2</v>
      </c>
      <c r="BW167" s="305" t="s">
        <v>3</v>
      </c>
      <c r="BX167" s="304" t="s">
        <v>10</v>
      </c>
      <c r="BY167" s="304" t="s">
        <v>4</v>
      </c>
      <c r="BZ167" s="304" t="s">
        <v>193</v>
      </c>
      <c r="CA167" s="304" t="s">
        <v>5</v>
      </c>
      <c r="CC167" s="303"/>
      <c r="CD167" s="304" t="s">
        <v>2</v>
      </c>
      <c r="CE167" s="305" t="s">
        <v>3</v>
      </c>
      <c r="CF167" s="304" t="s">
        <v>10</v>
      </c>
      <c r="CG167" s="304" t="s">
        <v>4</v>
      </c>
      <c r="CH167" s="304" t="s">
        <v>193</v>
      </c>
      <c r="CI167" s="304" t="s">
        <v>5</v>
      </c>
      <c r="CK167" s="303"/>
      <c r="CL167" s="304" t="s">
        <v>2</v>
      </c>
      <c r="CM167" s="305" t="s">
        <v>3</v>
      </c>
      <c r="CN167" s="304" t="s">
        <v>10</v>
      </c>
      <c r="CO167" s="304" t="s">
        <v>4</v>
      </c>
      <c r="CP167" s="304" t="s">
        <v>193</v>
      </c>
      <c r="CQ167" s="304" t="s">
        <v>5</v>
      </c>
      <c r="CS167" s="303"/>
      <c r="CT167" s="304" t="s">
        <v>2</v>
      </c>
      <c r="CU167" s="305" t="s">
        <v>3</v>
      </c>
      <c r="CV167" s="304" t="s">
        <v>10</v>
      </c>
      <c r="CW167" s="304" t="s">
        <v>4</v>
      </c>
      <c r="CX167" s="304" t="s">
        <v>193</v>
      </c>
      <c r="CY167" s="304" t="s">
        <v>5</v>
      </c>
      <c r="DA167" s="303"/>
      <c r="DB167" s="304" t="s">
        <v>2</v>
      </c>
      <c r="DC167" s="305" t="s">
        <v>3</v>
      </c>
      <c r="DD167" s="304" t="s">
        <v>10</v>
      </c>
      <c r="DE167" s="304" t="s">
        <v>4</v>
      </c>
      <c r="DF167" s="304" t="s">
        <v>193</v>
      </c>
      <c r="DG167" s="304" t="s">
        <v>5</v>
      </c>
      <c r="DI167" s="303"/>
      <c r="DJ167" s="304" t="s">
        <v>2</v>
      </c>
      <c r="DK167" s="305" t="s">
        <v>3</v>
      </c>
      <c r="DL167" s="304" t="s">
        <v>10</v>
      </c>
      <c r="DM167" s="304" t="s">
        <v>4</v>
      </c>
      <c r="DN167" s="304" t="s">
        <v>193</v>
      </c>
      <c r="DO167" s="304" t="s">
        <v>5</v>
      </c>
      <c r="DQ167" s="303"/>
      <c r="DR167" s="304" t="s">
        <v>2</v>
      </c>
      <c r="DS167" s="305" t="s">
        <v>3</v>
      </c>
      <c r="DT167" s="304" t="s">
        <v>10</v>
      </c>
      <c r="DU167" s="304" t="s">
        <v>4</v>
      </c>
      <c r="DV167" s="304" t="s">
        <v>193</v>
      </c>
      <c r="DW167" s="304" t="s">
        <v>5</v>
      </c>
      <c r="DY167" s="303"/>
      <c r="DZ167" s="304" t="s">
        <v>2</v>
      </c>
      <c r="EA167" s="305" t="s">
        <v>3</v>
      </c>
      <c r="EB167" s="304" t="s">
        <v>10</v>
      </c>
      <c r="EC167" s="304" t="s">
        <v>4</v>
      </c>
      <c r="ED167" s="304" t="s">
        <v>193</v>
      </c>
      <c r="EE167" s="304" t="s">
        <v>5</v>
      </c>
      <c r="EG167" s="303"/>
      <c r="EH167" s="304" t="s">
        <v>2</v>
      </c>
      <c r="EI167" s="305" t="s">
        <v>3</v>
      </c>
      <c r="EJ167" s="304" t="s">
        <v>10</v>
      </c>
      <c r="EK167" s="304" t="s">
        <v>4</v>
      </c>
      <c r="EL167" s="304" t="s">
        <v>193</v>
      </c>
      <c r="EM167" s="304" t="s">
        <v>5</v>
      </c>
      <c r="EO167" s="303"/>
      <c r="EP167" s="304" t="s">
        <v>2</v>
      </c>
      <c r="EQ167" s="305" t="s">
        <v>3</v>
      </c>
      <c r="ER167" s="304" t="s">
        <v>10</v>
      </c>
      <c r="ES167" s="304" t="s">
        <v>4</v>
      </c>
      <c r="ET167" s="304" t="s">
        <v>193</v>
      </c>
      <c r="EU167" s="304" t="s">
        <v>5</v>
      </c>
      <c r="EW167" s="303"/>
      <c r="EX167" s="304" t="s">
        <v>2</v>
      </c>
      <c r="EY167" s="305" t="s">
        <v>3</v>
      </c>
      <c r="EZ167" s="304" t="s">
        <v>10</v>
      </c>
      <c r="FA167" s="304" t="s">
        <v>4</v>
      </c>
      <c r="FB167" s="304" t="s">
        <v>193</v>
      </c>
      <c r="FC167" s="304" t="s">
        <v>5</v>
      </c>
      <c r="FE167" s="303"/>
      <c r="FF167" s="304" t="s">
        <v>2</v>
      </c>
      <c r="FG167" s="305" t="s">
        <v>3</v>
      </c>
      <c r="FH167" s="304" t="s">
        <v>10</v>
      </c>
      <c r="FI167" s="304" t="s">
        <v>4</v>
      </c>
      <c r="FJ167" s="304" t="s">
        <v>193</v>
      </c>
      <c r="FK167" s="304" t="s">
        <v>5</v>
      </c>
      <c r="FM167" s="303"/>
      <c r="FN167" s="304" t="s">
        <v>2</v>
      </c>
      <c r="FO167" s="305" t="s">
        <v>3</v>
      </c>
      <c r="FP167" s="304" t="s">
        <v>10</v>
      </c>
      <c r="FQ167" s="304" t="s">
        <v>4</v>
      </c>
      <c r="FR167" s="304" t="s">
        <v>193</v>
      </c>
      <c r="FS167" s="304" t="s">
        <v>5</v>
      </c>
      <c r="FU167" s="303"/>
      <c r="FV167" s="304" t="s">
        <v>2</v>
      </c>
      <c r="FW167" s="305" t="s">
        <v>3</v>
      </c>
      <c r="FX167" s="304" t="s">
        <v>10</v>
      </c>
      <c r="FY167" s="304" t="s">
        <v>4</v>
      </c>
      <c r="FZ167" s="304" t="s">
        <v>193</v>
      </c>
      <c r="GA167" s="304" t="s">
        <v>5</v>
      </c>
      <c r="GC167" s="303"/>
      <c r="GD167" s="304" t="s">
        <v>2</v>
      </c>
      <c r="GE167" s="305" t="s">
        <v>3</v>
      </c>
      <c r="GF167" s="304" t="s">
        <v>10</v>
      </c>
      <c r="GG167" s="304" t="s">
        <v>4</v>
      </c>
      <c r="GH167" s="304" t="s">
        <v>193</v>
      </c>
      <c r="GI167" s="304" t="s">
        <v>5</v>
      </c>
      <c r="GK167" s="303"/>
      <c r="GL167" s="304" t="s">
        <v>2</v>
      </c>
      <c r="GM167" s="305" t="s">
        <v>3</v>
      </c>
      <c r="GN167" s="304" t="s">
        <v>10</v>
      </c>
      <c r="GO167" s="304" t="s">
        <v>4</v>
      </c>
      <c r="GP167" s="304" t="s">
        <v>193</v>
      </c>
      <c r="GQ167" s="304" t="s">
        <v>5</v>
      </c>
      <c r="GS167" s="303"/>
      <c r="GT167" s="304" t="s">
        <v>2</v>
      </c>
      <c r="GU167" s="305" t="s">
        <v>3</v>
      </c>
      <c r="GV167" s="304" t="s">
        <v>10</v>
      </c>
      <c r="GW167" s="304" t="s">
        <v>4</v>
      </c>
      <c r="GX167" s="304" t="s">
        <v>193</v>
      </c>
      <c r="GY167" s="304" t="s">
        <v>5</v>
      </c>
      <c r="HA167" s="303"/>
      <c r="HB167" s="304" t="s">
        <v>2</v>
      </c>
      <c r="HC167" s="305" t="s">
        <v>3</v>
      </c>
      <c r="HD167" s="304" t="s">
        <v>10</v>
      </c>
      <c r="HE167" s="304" t="s">
        <v>4</v>
      </c>
      <c r="HF167" s="304" t="s">
        <v>193</v>
      </c>
      <c r="HG167" s="304" t="s">
        <v>5</v>
      </c>
      <c r="HI167" s="303"/>
      <c r="HJ167" s="304" t="s">
        <v>2</v>
      </c>
      <c r="HK167" s="305" t="s">
        <v>3</v>
      </c>
      <c r="HL167" s="304" t="s">
        <v>10</v>
      </c>
      <c r="HM167" s="304" t="s">
        <v>4</v>
      </c>
      <c r="HN167" s="304" t="s">
        <v>193</v>
      </c>
      <c r="HO167" s="304" t="s">
        <v>5</v>
      </c>
      <c r="HQ167" s="303"/>
      <c r="HR167" s="304" t="s">
        <v>2</v>
      </c>
      <c r="HS167" s="305" t="s">
        <v>3</v>
      </c>
      <c r="HT167" s="304" t="s">
        <v>10</v>
      </c>
      <c r="HU167" s="304" t="s">
        <v>4</v>
      </c>
      <c r="HV167" s="304" t="s">
        <v>193</v>
      </c>
      <c r="HW167" s="304" t="s">
        <v>5</v>
      </c>
      <c r="HY167" s="303"/>
      <c r="HZ167" s="304" t="s">
        <v>2</v>
      </c>
      <c r="IA167" s="305" t="s">
        <v>3</v>
      </c>
      <c r="IB167" s="304" t="s">
        <v>10</v>
      </c>
      <c r="IC167" s="304" t="s">
        <v>4</v>
      </c>
      <c r="ID167" s="304" t="s">
        <v>193</v>
      </c>
      <c r="IE167" s="304" t="s">
        <v>5</v>
      </c>
      <c r="IG167" s="303"/>
      <c r="IH167" s="304" t="s">
        <v>2</v>
      </c>
      <c r="II167" s="305" t="s">
        <v>3</v>
      </c>
      <c r="IJ167" s="304" t="s">
        <v>10</v>
      </c>
      <c r="IK167" s="304" t="s">
        <v>4</v>
      </c>
      <c r="IL167" s="304" t="s">
        <v>193</v>
      </c>
      <c r="IM167" s="304" t="s">
        <v>5</v>
      </c>
      <c r="IO167" s="303"/>
      <c r="IP167" s="304" t="s">
        <v>2</v>
      </c>
      <c r="IQ167" s="305" t="s">
        <v>3</v>
      </c>
      <c r="IR167" s="304" t="s">
        <v>10</v>
      </c>
      <c r="IS167" s="304" t="s">
        <v>4</v>
      </c>
      <c r="IT167" s="304" t="s">
        <v>193</v>
      </c>
      <c r="IU167" s="304" t="s">
        <v>5</v>
      </c>
      <c r="IW167" s="303"/>
      <c r="IX167" s="304" t="s">
        <v>2</v>
      </c>
      <c r="IY167" s="305" t="s">
        <v>3</v>
      </c>
      <c r="IZ167" s="304" t="s">
        <v>10</v>
      </c>
      <c r="JA167" s="304" t="s">
        <v>4</v>
      </c>
      <c r="JB167" s="304" t="s">
        <v>193</v>
      </c>
      <c r="JC167" s="304" t="s">
        <v>5</v>
      </c>
      <c r="JE167" s="303"/>
      <c r="JF167" s="304" t="s">
        <v>2</v>
      </c>
      <c r="JG167" s="305" t="s">
        <v>3</v>
      </c>
      <c r="JH167" s="304" t="s">
        <v>10</v>
      </c>
      <c r="JI167" s="304" t="s">
        <v>4</v>
      </c>
      <c r="JJ167" s="304" t="s">
        <v>193</v>
      </c>
      <c r="JK167" s="304" t="s">
        <v>5</v>
      </c>
      <c r="JM167" s="303"/>
      <c r="JN167" s="304" t="s">
        <v>2</v>
      </c>
      <c r="JO167" s="305" t="s">
        <v>3</v>
      </c>
      <c r="JP167" s="304" t="s">
        <v>10</v>
      </c>
      <c r="JQ167" s="304" t="s">
        <v>4</v>
      </c>
      <c r="JR167" s="304" t="s">
        <v>193</v>
      </c>
      <c r="JS167" s="304" t="s">
        <v>5</v>
      </c>
      <c r="JU167" s="303"/>
      <c r="JV167" s="304" t="s">
        <v>2</v>
      </c>
      <c r="JW167" s="305" t="s">
        <v>3</v>
      </c>
      <c r="JX167" s="304" t="s">
        <v>10</v>
      </c>
      <c r="JY167" s="304" t="s">
        <v>4</v>
      </c>
      <c r="JZ167" s="304" t="s">
        <v>193</v>
      </c>
      <c r="KA167" s="304" t="s">
        <v>5</v>
      </c>
      <c r="KC167" s="303"/>
      <c r="KD167" s="304" t="s">
        <v>2</v>
      </c>
      <c r="KE167" s="305" t="s">
        <v>3</v>
      </c>
      <c r="KF167" s="304" t="s">
        <v>10</v>
      </c>
      <c r="KG167" s="304" t="s">
        <v>4</v>
      </c>
      <c r="KH167" s="304" t="s">
        <v>193</v>
      </c>
      <c r="KI167" s="304" t="s">
        <v>5</v>
      </c>
      <c r="KK167" s="303"/>
      <c r="KL167" s="304" t="s">
        <v>2</v>
      </c>
      <c r="KM167" s="305" t="s">
        <v>3</v>
      </c>
      <c r="KN167" s="304" t="s">
        <v>10</v>
      </c>
      <c r="KO167" s="304" t="s">
        <v>4</v>
      </c>
      <c r="KP167" s="304" t="s">
        <v>193</v>
      </c>
      <c r="KQ167" s="304" t="s">
        <v>5</v>
      </c>
      <c r="KS167" s="303"/>
      <c r="KT167" s="304" t="s">
        <v>2</v>
      </c>
      <c r="KU167" s="305" t="s">
        <v>3</v>
      </c>
      <c r="KV167" s="304" t="s">
        <v>10</v>
      </c>
      <c r="KW167" s="304" t="s">
        <v>4</v>
      </c>
      <c r="KX167" s="304" t="s">
        <v>193</v>
      </c>
      <c r="KY167" s="304" t="s">
        <v>5</v>
      </c>
      <c r="LA167" s="303"/>
      <c r="LB167" s="304" t="s">
        <v>2</v>
      </c>
      <c r="LC167" s="305" t="s">
        <v>3</v>
      </c>
      <c r="LD167" s="304" t="s">
        <v>10</v>
      </c>
      <c r="LE167" s="304" t="s">
        <v>4</v>
      </c>
      <c r="LF167" s="304" t="s">
        <v>193</v>
      </c>
      <c r="LG167" s="304" t="s">
        <v>5</v>
      </c>
      <c r="LI167" s="303"/>
      <c r="LJ167" s="304" t="s">
        <v>2</v>
      </c>
      <c r="LK167" s="305" t="s">
        <v>3</v>
      </c>
      <c r="LL167" s="304" t="s">
        <v>10</v>
      </c>
      <c r="LM167" s="304" t="s">
        <v>4</v>
      </c>
      <c r="LN167" s="304" t="s">
        <v>193</v>
      </c>
      <c r="LO167" s="304" t="s">
        <v>5</v>
      </c>
      <c r="LQ167" s="303"/>
      <c r="LR167" s="304" t="s">
        <v>2</v>
      </c>
      <c r="LS167" s="305" t="s">
        <v>3</v>
      </c>
      <c r="LT167" s="304" t="s">
        <v>10</v>
      </c>
      <c r="LU167" s="304" t="s">
        <v>4</v>
      </c>
      <c r="LV167" s="304" t="s">
        <v>193</v>
      </c>
      <c r="LW167" s="304" t="s">
        <v>5</v>
      </c>
      <c r="LY167" s="303"/>
      <c r="LZ167" s="304" t="s">
        <v>2</v>
      </c>
      <c r="MA167" s="305" t="s">
        <v>3</v>
      </c>
      <c r="MB167" s="304" t="s">
        <v>10</v>
      </c>
      <c r="MC167" s="304" t="s">
        <v>4</v>
      </c>
      <c r="MD167" s="304" t="s">
        <v>193</v>
      </c>
      <c r="ME167" s="304" t="s">
        <v>5</v>
      </c>
      <c r="MG167" s="303"/>
      <c r="MH167" s="304" t="s">
        <v>2</v>
      </c>
      <c r="MI167" s="305" t="s">
        <v>3</v>
      </c>
      <c r="MJ167" s="304" t="s">
        <v>10</v>
      </c>
      <c r="MK167" s="304" t="s">
        <v>4</v>
      </c>
      <c r="ML167" s="304" t="s">
        <v>193</v>
      </c>
      <c r="MM167" s="304" t="s">
        <v>5</v>
      </c>
      <c r="MO167" s="303"/>
      <c r="MP167" s="304" t="s">
        <v>2</v>
      </c>
      <c r="MQ167" s="305" t="s">
        <v>3</v>
      </c>
      <c r="MR167" s="304" t="s">
        <v>10</v>
      </c>
      <c r="MS167" s="304" t="s">
        <v>4</v>
      </c>
      <c r="MT167" s="304" t="s">
        <v>193</v>
      </c>
      <c r="MU167" s="304" t="s">
        <v>5</v>
      </c>
      <c r="MW167" s="303"/>
      <c r="MX167" s="304" t="s">
        <v>2</v>
      </c>
      <c r="MY167" s="305" t="s">
        <v>3</v>
      </c>
      <c r="MZ167" s="304" t="s">
        <v>10</v>
      </c>
      <c r="NA167" s="304" t="s">
        <v>4</v>
      </c>
      <c r="NB167" s="304" t="s">
        <v>193</v>
      </c>
      <c r="NC167" s="304" t="s">
        <v>5</v>
      </c>
      <c r="NE167" s="303"/>
      <c r="NF167" s="304" t="s">
        <v>2</v>
      </c>
      <c r="NG167" s="305" t="s">
        <v>3</v>
      </c>
      <c r="NH167" s="304" t="s">
        <v>10</v>
      </c>
      <c r="NI167" s="304" t="s">
        <v>4</v>
      </c>
      <c r="NJ167" s="304" t="s">
        <v>193</v>
      </c>
      <c r="NK167" s="304" t="s">
        <v>5</v>
      </c>
      <c r="NM167" s="303"/>
      <c r="NN167" s="304" t="s">
        <v>2</v>
      </c>
      <c r="NO167" s="305" t="s">
        <v>3</v>
      </c>
      <c r="NP167" s="304" t="s">
        <v>10</v>
      </c>
      <c r="NQ167" s="304" t="s">
        <v>4</v>
      </c>
      <c r="NR167" s="304" t="s">
        <v>193</v>
      </c>
      <c r="NS167" s="304" t="s">
        <v>5</v>
      </c>
      <c r="NU167" s="303"/>
      <c r="NV167" s="304" t="s">
        <v>2</v>
      </c>
      <c r="NW167" s="305" t="s">
        <v>3</v>
      </c>
      <c r="NX167" s="304" t="s">
        <v>10</v>
      </c>
      <c r="NY167" s="304" t="s">
        <v>4</v>
      </c>
      <c r="NZ167" s="304" t="s">
        <v>193</v>
      </c>
      <c r="OA167" s="304" t="s">
        <v>5</v>
      </c>
      <c r="OC167" s="303"/>
      <c r="OD167" s="304" t="s">
        <v>2</v>
      </c>
      <c r="OE167" s="305" t="s">
        <v>3</v>
      </c>
      <c r="OF167" s="304" t="s">
        <v>10</v>
      </c>
      <c r="OG167" s="304" t="s">
        <v>4</v>
      </c>
      <c r="OH167" s="304" t="s">
        <v>193</v>
      </c>
      <c r="OI167" s="304" t="s">
        <v>5</v>
      </c>
      <c r="OK167" s="303"/>
      <c r="OL167" s="304" t="s">
        <v>2</v>
      </c>
      <c r="OM167" s="305" t="s">
        <v>3</v>
      </c>
      <c r="ON167" s="304" t="s">
        <v>10</v>
      </c>
      <c r="OO167" s="304" t="s">
        <v>4</v>
      </c>
      <c r="OP167" s="304" t="s">
        <v>193</v>
      </c>
      <c r="OQ167" s="304" t="s">
        <v>5</v>
      </c>
      <c r="OS167" s="303"/>
      <c r="OT167" s="304" t="s">
        <v>2</v>
      </c>
      <c r="OU167" s="305" t="s">
        <v>3</v>
      </c>
      <c r="OV167" s="304" t="s">
        <v>10</v>
      </c>
      <c r="OW167" s="304" t="s">
        <v>4</v>
      </c>
      <c r="OX167" s="304" t="s">
        <v>193</v>
      </c>
      <c r="OY167" s="304" t="s">
        <v>5</v>
      </c>
      <c r="PA167" s="303"/>
      <c r="PB167" s="304" t="s">
        <v>2</v>
      </c>
      <c r="PC167" s="305" t="s">
        <v>3</v>
      </c>
      <c r="PD167" s="304" t="s">
        <v>10</v>
      </c>
      <c r="PE167" s="304" t="s">
        <v>4</v>
      </c>
      <c r="PF167" s="304" t="s">
        <v>193</v>
      </c>
      <c r="PG167" s="304" t="s">
        <v>5</v>
      </c>
      <c r="PI167" s="303"/>
      <c r="PJ167" s="304" t="s">
        <v>2</v>
      </c>
      <c r="PK167" s="305" t="s">
        <v>3</v>
      </c>
      <c r="PL167" s="304" t="s">
        <v>10</v>
      </c>
      <c r="PM167" s="304" t="s">
        <v>4</v>
      </c>
      <c r="PN167" s="304" t="s">
        <v>193</v>
      </c>
      <c r="PO167" s="304" t="s">
        <v>5</v>
      </c>
      <c r="PQ167" s="303"/>
      <c r="PR167" s="304" t="s">
        <v>2</v>
      </c>
      <c r="PS167" s="305" t="s">
        <v>3</v>
      </c>
      <c r="PT167" s="304" t="s">
        <v>10</v>
      </c>
      <c r="PU167" s="304" t="s">
        <v>4</v>
      </c>
      <c r="PV167" s="304" t="s">
        <v>193</v>
      </c>
      <c r="PW167" s="304" t="s">
        <v>5</v>
      </c>
      <c r="PY167" s="303"/>
      <c r="PZ167" s="304" t="s">
        <v>2</v>
      </c>
      <c r="QA167" s="305" t="s">
        <v>3</v>
      </c>
      <c r="QB167" s="304" t="s">
        <v>10</v>
      </c>
      <c r="QC167" s="304" t="s">
        <v>4</v>
      </c>
      <c r="QD167" s="304" t="s">
        <v>193</v>
      </c>
      <c r="QE167" s="304" t="s">
        <v>5</v>
      </c>
      <c r="QG167" s="303"/>
      <c r="QH167" s="304" t="s">
        <v>2</v>
      </c>
      <c r="QI167" s="305" t="s">
        <v>3</v>
      </c>
      <c r="QJ167" s="304" t="s">
        <v>10</v>
      </c>
      <c r="QK167" s="304" t="s">
        <v>4</v>
      </c>
      <c r="QL167" s="304" t="s">
        <v>193</v>
      </c>
      <c r="QM167" s="304" t="s">
        <v>5</v>
      </c>
      <c r="QO167" s="303"/>
      <c r="QP167" s="304" t="s">
        <v>2</v>
      </c>
      <c r="QQ167" s="305" t="s">
        <v>3</v>
      </c>
      <c r="QR167" s="304" t="s">
        <v>10</v>
      </c>
      <c r="QS167" s="304" t="s">
        <v>4</v>
      </c>
      <c r="QT167" s="304" t="s">
        <v>193</v>
      </c>
      <c r="QU167" s="304" t="s">
        <v>5</v>
      </c>
      <c r="QW167" s="303"/>
      <c r="QX167" s="304" t="s">
        <v>2</v>
      </c>
      <c r="QY167" s="305" t="s">
        <v>3</v>
      </c>
      <c r="QZ167" s="304" t="s">
        <v>10</v>
      </c>
      <c r="RA167" s="304" t="s">
        <v>4</v>
      </c>
      <c r="RB167" s="304" t="s">
        <v>193</v>
      </c>
      <c r="RC167" s="304" t="s">
        <v>5</v>
      </c>
      <c r="RE167" s="303"/>
      <c r="RF167" s="304" t="s">
        <v>2</v>
      </c>
      <c r="RG167" s="305" t="s">
        <v>3</v>
      </c>
      <c r="RH167" s="304" t="s">
        <v>10</v>
      </c>
      <c r="RI167" s="304" t="s">
        <v>4</v>
      </c>
      <c r="RJ167" s="304" t="s">
        <v>193</v>
      </c>
      <c r="RK167" s="304" t="s">
        <v>5</v>
      </c>
      <c r="RM167" s="303"/>
      <c r="RN167" s="304" t="s">
        <v>2</v>
      </c>
      <c r="RO167" s="305" t="s">
        <v>3</v>
      </c>
      <c r="RP167" s="304" t="s">
        <v>10</v>
      </c>
      <c r="RQ167" s="304" t="s">
        <v>4</v>
      </c>
      <c r="RR167" s="304" t="s">
        <v>193</v>
      </c>
      <c r="RS167" s="304" t="s">
        <v>5</v>
      </c>
      <c r="RU167" s="303"/>
      <c r="RV167" s="304" t="s">
        <v>2</v>
      </c>
      <c r="RW167" s="305" t="s">
        <v>3</v>
      </c>
      <c r="RX167" s="304" t="s">
        <v>10</v>
      </c>
      <c r="RY167" s="304" t="s">
        <v>4</v>
      </c>
      <c r="RZ167" s="304" t="s">
        <v>193</v>
      </c>
      <c r="SA167" s="304" t="s">
        <v>5</v>
      </c>
      <c r="SC167" s="303"/>
      <c r="SD167" s="304" t="s">
        <v>2</v>
      </c>
      <c r="SE167" s="305" t="s">
        <v>3</v>
      </c>
      <c r="SF167" s="304" t="s">
        <v>10</v>
      </c>
      <c r="SG167" s="304" t="s">
        <v>4</v>
      </c>
      <c r="SH167" s="304" t="s">
        <v>193</v>
      </c>
      <c r="SI167" s="304" t="s">
        <v>5</v>
      </c>
      <c r="SK167" s="303"/>
      <c r="SL167" s="304" t="s">
        <v>2</v>
      </c>
      <c r="SM167" s="305" t="s">
        <v>3</v>
      </c>
      <c r="SN167" s="304" t="s">
        <v>10</v>
      </c>
      <c r="SO167" s="304" t="s">
        <v>4</v>
      </c>
      <c r="SP167" s="304" t="s">
        <v>193</v>
      </c>
      <c r="SQ167" s="304" t="s">
        <v>5</v>
      </c>
      <c r="SS167" s="303"/>
      <c r="ST167" s="304" t="s">
        <v>2</v>
      </c>
      <c r="SU167" s="305" t="s">
        <v>3</v>
      </c>
      <c r="SV167" s="304" t="s">
        <v>10</v>
      </c>
      <c r="SW167" s="304" t="s">
        <v>4</v>
      </c>
      <c r="SX167" s="304" t="s">
        <v>193</v>
      </c>
      <c r="SY167" s="304" t="s">
        <v>5</v>
      </c>
      <c r="TA167" s="303"/>
      <c r="TB167" s="304" t="s">
        <v>2</v>
      </c>
      <c r="TC167" s="305" t="s">
        <v>3</v>
      </c>
      <c r="TD167" s="304" t="s">
        <v>10</v>
      </c>
      <c r="TE167" s="304" t="s">
        <v>4</v>
      </c>
      <c r="TF167" s="304" t="s">
        <v>193</v>
      </c>
      <c r="TG167" s="304" t="s">
        <v>5</v>
      </c>
      <c r="TI167" s="303"/>
      <c r="TJ167" s="304" t="s">
        <v>2</v>
      </c>
      <c r="TK167" s="305" t="s">
        <v>3</v>
      </c>
      <c r="TL167" s="304" t="s">
        <v>10</v>
      </c>
      <c r="TM167" s="304" t="s">
        <v>4</v>
      </c>
      <c r="TN167" s="304" t="s">
        <v>193</v>
      </c>
      <c r="TO167" s="304" t="s">
        <v>5</v>
      </c>
      <c r="TQ167" s="303"/>
      <c r="TR167" s="304" t="s">
        <v>2</v>
      </c>
      <c r="TS167" s="305" t="s">
        <v>3</v>
      </c>
      <c r="TT167" s="304" t="s">
        <v>10</v>
      </c>
      <c r="TU167" s="304" t="s">
        <v>4</v>
      </c>
      <c r="TV167" s="304" t="s">
        <v>193</v>
      </c>
      <c r="TW167" s="304" t="s">
        <v>5</v>
      </c>
      <c r="TY167" s="303"/>
      <c r="TZ167" s="304" t="s">
        <v>2</v>
      </c>
      <c r="UA167" s="305" t="s">
        <v>3</v>
      </c>
      <c r="UB167" s="304" t="s">
        <v>10</v>
      </c>
      <c r="UC167" s="304" t="s">
        <v>4</v>
      </c>
      <c r="UD167" s="304" t="s">
        <v>193</v>
      </c>
      <c r="UE167" s="304" t="s">
        <v>5</v>
      </c>
      <c r="UG167" s="303"/>
      <c r="UH167" s="304" t="s">
        <v>2</v>
      </c>
      <c r="UI167" s="305" t="s">
        <v>3</v>
      </c>
      <c r="UJ167" s="304" t="s">
        <v>10</v>
      </c>
      <c r="UK167" s="304" t="s">
        <v>4</v>
      </c>
      <c r="UL167" s="304" t="s">
        <v>193</v>
      </c>
      <c r="UM167" s="304" t="s">
        <v>5</v>
      </c>
      <c r="UO167" s="303"/>
      <c r="UP167" s="304" t="s">
        <v>2</v>
      </c>
      <c r="UQ167" s="305" t="s">
        <v>3</v>
      </c>
      <c r="UR167" s="304" t="s">
        <v>10</v>
      </c>
      <c r="US167" s="304" t="s">
        <v>4</v>
      </c>
      <c r="UT167" s="304" t="s">
        <v>193</v>
      </c>
      <c r="UU167" s="304" t="s">
        <v>5</v>
      </c>
      <c r="UW167" s="303"/>
      <c r="UX167" s="304" t="s">
        <v>2</v>
      </c>
      <c r="UY167" s="305" t="s">
        <v>3</v>
      </c>
      <c r="UZ167" s="304" t="s">
        <v>10</v>
      </c>
      <c r="VA167" s="304" t="s">
        <v>4</v>
      </c>
      <c r="VB167" s="304" t="s">
        <v>193</v>
      </c>
      <c r="VC167" s="304" t="s">
        <v>5</v>
      </c>
      <c r="VE167" s="303"/>
      <c r="VF167" s="304" t="s">
        <v>2</v>
      </c>
      <c r="VG167" s="305" t="s">
        <v>3</v>
      </c>
      <c r="VH167" s="304" t="s">
        <v>10</v>
      </c>
      <c r="VI167" s="304" t="s">
        <v>4</v>
      </c>
      <c r="VJ167" s="304" t="s">
        <v>193</v>
      </c>
      <c r="VK167" s="304" t="s">
        <v>5</v>
      </c>
      <c r="VM167" s="303"/>
      <c r="VN167" s="304" t="s">
        <v>2</v>
      </c>
      <c r="VO167" s="305" t="s">
        <v>3</v>
      </c>
      <c r="VP167" s="304" t="s">
        <v>10</v>
      </c>
      <c r="VQ167" s="304" t="s">
        <v>4</v>
      </c>
      <c r="VR167" s="304" t="s">
        <v>193</v>
      </c>
      <c r="VS167" s="304" t="s">
        <v>5</v>
      </c>
      <c r="VU167" s="303"/>
      <c r="VV167" s="304" t="s">
        <v>2</v>
      </c>
      <c r="VW167" s="305" t="s">
        <v>3</v>
      </c>
      <c r="VX167" s="304" t="s">
        <v>10</v>
      </c>
      <c r="VY167" s="304" t="s">
        <v>4</v>
      </c>
      <c r="VZ167" s="304" t="s">
        <v>193</v>
      </c>
      <c r="WA167" s="304" t="s">
        <v>5</v>
      </c>
      <c r="WC167" s="303"/>
      <c r="WD167" s="304" t="s">
        <v>2</v>
      </c>
      <c r="WE167" s="305" t="s">
        <v>3</v>
      </c>
      <c r="WF167" s="304" t="s">
        <v>10</v>
      </c>
      <c r="WG167" s="304" t="s">
        <v>4</v>
      </c>
      <c r="WH167" s="304" t="s">
        <v>193</v>
      </c>
      <c r="WI167" s="304" t="s">
        <v>5</v>
      </c>
      <c r="WK167" s="303"/>
      <c r="WL167" s="304" t="s">
        <v>2</v>
      </c>
      <c r="WM167" s="305" t="s">
        <v>3</v>
      </c>
      <c r="WN167" s="304" t="s">
        <v>10</v>
      </c>
      <c r="WO167" s="304" t="s">
        <v>4</v>
      </c>
      <c r="WP167" s="304" t="s">
        <v>193</v>
      </c>
      <c r="WQ167" s="304" t="s">
        <v>5</v>
      </c>
      <c r="WS167" s="303"/>
      <c r="WT167" s="304" t="s">
        <v>2</v>
      </c>
      <c r="WU167" s="305" t="s">
        <v>3</v>
      </c>
      <c r="WV167" s="304" t="s">
        <v>10</v>
      </c>
      <c r="WW167" s="304" t="s">
        <v>4</v>
      </c>
      <c r="WX167" s="304" t="s">
        <v>193</v>
      </c>
      <c r="WY167" s="304" t="s">
        <v>5</v>
      </c>
      <c r="XA167" s="303"/>
      <c r="XB167" s="304" t="s">
        <v>2</v>
      </c>
      <c r="XC167" s="305" t="s">
        <v>3</v>
      </c>
      <c r="XD167" s="304" t="s">
        <v>10</v>
      </c>
      <c r="XE167" s="304" t="s">
        <v>4</v>
      </c>
      <c r="XF167" s="304" t="s">
        <v>193</v>
      </c>
      <c r="XG167" s="304" t="s">
        <v>5</v>
      </c>
      <c r="XI167" s="303"/>
      <c r="XJ167" s="304" t="s">
        <v>2</v>
      </c>
      <c r="XK167" s="305" t="s">
        <v>3</v>
      </c>
      <c r="XL167" s="304" t="s">
        <v>10</v>
      </c>
      <c r="XM167" s="304" t="s">
        <v>4</v>
      </c>
      <c r="XN167" s="304" t="s">
        <v>193</v>
      </c>
      <c r="XO167" s="304" t="s">
        <v>5</v>
      </c>
      <c r="XQ167" s="303"/>
      <c r="XR167" s="304" t="s">
        <v>2</v>
      </c>
      <c r="XS167" s="305" t="s">
        <v>3</v>
      </c>
      <c r="XT167" s="304" t="s">
        <v>10</v>
      </c>
      <c r="XU167" s="304" t="s">
        <v>4</v>
      </c>
      <c r="XV167" s="304" t="s">
        <v>193</v>
      </c>
      <c r="XW167" s="304" t="s">
        <v>5</v>
      </c>
      <c r="XY167" s="303"/>
      <c r="XZ167" s="304" t="s">
        <v>2</v>
      </c>
      <c r="YA167" s="305" t="s">
        <v>3</v>
      </c>
      <c r="YB167" s="304" t="s">
        <v>10</v>
      </c>
      <c r="YC167" s="304" t="s">
        <v>4</v>
      </c>
      <c r="YD167" s="304" t="s">
        <v>193</v>
      </c>
      <c r="YE167" s="304" t="s">
        <v>5</v>
      </c>
      <c r="YG167" s="303"/>
      <c r="YH167" s="304" t="s">
        <v>2</v>
      </c>
      <c r="YI167" s="305" t="s">
        <v>3</v>
      </c>
      <c r="YJ167" s="304" t="s">
        <v>10</v>
      </c>
      <c r="YK167" s="304" t="s">
        <v>4</v>
      </c>
      <c r="YL167" s="304" t="s">
        <v>193</v>
      </c>
      <c r="YM167" s="304" t="s">
        <v>5</v>
      </c>
      <c r="YO167" s="303"/>
      <c r="YP167" s="304" t="s">
        <v>2</v>
      </c>
      <c r="YQ167" s="305" t="s">
        <v>3</v>
      </c>
      <c r="YR167" s="304" t="s">
        <v>10</v>
      </c>
      <c r="YS167" s="304" t="s">
        <v>4</v>
      </c>
      <c r="YT167" s="304" t="s">
        <v>193</v>
      </c>
      <c r="YU167" s="304" t="s">
        <v>5</v>
      </c>
      <c r="YW167" s="303"/>
      <c r="YX167" s="304" t="s">
        <v>2</v>
      </c>
      <c r="YY167" s="305" t="s">
        <v>3</v>
      </c>
      <c r="YZ167" s="304" t="s">
        <v>10</v>
      </c>
      <c r="ZA167" s="304" t="s">
        <v>4</v>
      </c>
      <c r="ZB167" s="304" t="s">
        <v>193</v>
      </c>
      <c r="ZC167" s="304" t="s">
        <v>5</v>
      </c>
      <c r="ZE167" s="303"/>
      <c r="ZF167" s="304" t="s">
        <v>2</v>
      </c>
      <c r="ZG167" s="305" t="s">
        <v>3</v>
      </c>
      <c r="ZH167" s="304" t="s">
        <v>10</v>
      </c>
      <c r="ZI167" s="304" t="s">
        <v>4</v>
      </c>
      <c r="ZJ167" s="304" t="s">
        <v>193</v>
      </c>
      <c r="ZK167" s="304" t="s">
        <v>5</v>
      </c>
      <c r="ZM167" s="303"/>
      <c r="ZN167" s="304" t="s">
        <v>2</v>
      </c>
      <c r="ZO167" s="305" t="s">
        <v>3</v>
      </c>
      <c r="ZP167" s="304" t="s">
        <v>10</v>
      </c>
      <c r="ZQ167" s="304" t="s">
        <v>4</v>
      </c>
      <c r="ZR167" s="304" t="s">
        <v>193</v>
      </c>
      <c r="ZS167" s="304" t="s">
        <v>5</v>
      </c>
      <c r="ZU167" s="303"/>
      <c r="ZV167" s="304" t="s">
        <v>2</v>
      </c>
      <c r="ZW167" s="305" t="s">
        <v>3</v>
      </c>
      <c r="ZX167" s="304" t="s">
        <v>10</v>
      </c>
      <c r="ZY167" s="304" t="s">
        <v>4</v>
      </c>
      <c r="ZZ167" s="304" t="s">
        <v>193</v>
      </c>
      <c r="AAA167" s="304" t="s">
        <v>5</v>
      </c>
      <c r="AAC167" s="303"/>
      <c r="AAD167" s="304" t="s">
        <v>2</v>
      </c>
      <c r="AAE167" s="305" t="s">
        <v>3</v>
      </c>
      <c r="AAF167" s="304" t="s">
        <v>10</v>
      </c>
      <c r="AAG167" s="304" t="s">
        <v>4</v>
      </c>
      <c r="AAH167" s="304" t="s">
        <v>193</v>
      </c>
      <c r="AAI167" s="304" t="s">
        <v>5</v>
      </c>
      <c r="AAK167" s="303"/>
      <c r="AAL167" s="304" t="s">
        <v>2</v>
      </c>
      <c r="AAM167" s="305" t="s">
        <v>3</v>
      </c>
      <c r="AAN167" s="304" t="s">
        <v>10</v>
      </c>
      <c r="AAO167" s="304" t="s">
        <v>4</v>
      </c>
      <c r="AAP167" s="304" t="s">
        <v>193</v>
      </c>
      <c r="AAQ167" s="304" t="s">
        <v>5</v>
      </c>
      <c r="AAS167" s="303"/>
      <c r="AAT167" s="304" t="s">
        <v>2</v>
      </c>
      <c r="AAU167" s="305" t="s">
        <v>3</v>
      </c>
      <c r="AAV167" s="304" t="s">
        <v>10</v>
      </c>
      <c r="AAW167" s="304" t="s">
        <v>4</v>
      </c>
      <c r="AAX167" s="304" t="s">
        <v>193</v>
      </c>
      <c r="AAY167" s="304" t="s">
        <v>5</v>
      </c>
      <c r="ABA167" s="303"/>
      <c r="ABB167" s="304" t="s">
        <v>2</v>
      </c>
      <c r="ABC167" s="305" t="s">
        <v>3</v>
      </c>
      <c r="ABD167" s="304" t="s">
        <v>10</v>
      </c>
      <c r="ABE167" s="304" t="s">
        <v>4</v>
      </c>
      <c r="ABF167" s="304" t="s">
        <v>193</v>
      </c>
      <c r="ABG167" s="304" t="s">
        <v>5</v>
      </c>
      <c r="ABI167" s="303"/>
      <c r="ABJ167" s="304" t="s">
        <v>2</v>
      </c>
      <c r="ABK167" s="305" t="s">
        <v>3</v>
      </c>
      <c r="ABL167" s="304" t="s">
        <v>10</v>
      </c>
      <c r="ABM167" s="304" t="s">
        <v>4</v>
      </c>
      <c r="ABN167" s="304" t="s">
        <v>193</v>
      </c>
      <c r="ABO167" s="304" t="s">
        <v>5</v>
      </c>
      <c r="ABQ167" s="303"/>
      <c r="ABR167" s="304" t="s">
        <v>2</v>
      </c>
      <c r="ABS167" s="305" t="s">
        <v>3</v>
      </c>
      <c r="ABT167" s="304" t="s">
        <v>10</v>
      </c>
      <c r="ABU167" s="304" t="s">
        <v>4</v>
      </c>
      <c r="ABV167" s="304" t="s">
        <v>193</v>
      </c>
      <c r="ABW167" s="304" t="s">
        <v>5</v>
      </c>
      <c r="ABY167" s="303"/>
      <c r="ABZ167" s="304" t="s">
        <v>2</v>
      </c>
      <c r="ACA167" s="305" t="s">
        <v>3</v>
      </c>
      <c r="ACB167" s="304" t="s">
        <v>10</v>
      </c>
      <c r="ACC167" s="304" t="s">
        <v>4</v>
      </c>
      <c r="ACD167" s="304" t="s">
        <v>193</v>
      </c>
      <c r="ACE167" s="304" t="s">
        <v>5</v>
      </c>
      <c r="ACG167" s="303"/>
      <c r="ACH167" s="304" t="s">
        <v>2</v>
      </c>
      <c r="ACI167" s="305" t="s">
        <v>3</v>
      </c>
      <c r="ACJ167" s="304" t="s">
        <v>10</v>
      </c>
      <c r="ACK167" s="304" t="s">
        <v>4</v>
      </c>
      <c r="ACL167" s="304" t="s">
        <v>193</v>
      </c>
      <c r="ACM167" s="304" t="s">
        <v>5</v>
      </c>
      <c r="ACO167" s="303"/>
      <c r="ACP167" s="304" t="s">
        <v>2</v>
      </c>
      <c r="ACQ167" s="305" t="s">
        <v>3</v>
      </c>
      <c r="ACR167" s="304" t="s">
        <v>10</v>
      </c>
      <c r="ACS167" s="304" t="s">
        <v>4</v>
      </c>
      <c r="ACT167" s="304" t="s">
        <v>193</v>
      </c>
      <c r="ACU167" s="304" t="s">
        <v>5</v>
      </c>
      <c r="ACW167" s="303"/>
      <c r="ACX167" s="304" t="s">
        <v>2</v>
      </c>
      <c r="ACY167" s="305" t="s">
        <v>3</v>
      </c>
      <c r="ACZ167" s="304" t="s">
        <v>10</v>
      </c>
      <c r="ADA167" s="304" t="s">
        <v>4</v>
      </c>
      <c r="ADB167" s="304" t="s">
        <v>193</v>
      </c>
      <c r="ADC167" s="304" t="s">
        <v>5</v>
      </c>
      <c r="ADE167" s="303"/>
      <c r="ADF167" s="304" t="s">
        <v>2</v>
      </c>
      <c r="ADG167" s="305" t="s">
        <v>3</v>
      </c>
      <c r="ADH167" s="304" t="s">
        <v>10</v>
      </c>
      <c r="ADI167" s="304" t="s">
        <v>4</v>
      </c>
      <c r="ADJ167" s="304" t="s">
        <v>193</v>
      </c>
      <c r="ADK167" s="304" t="s">
        <v>5</v>
      </c>
      <c r="ADM167" s="303"/>
      <c r="ADN167" s="304" t="s">
        <v>2</v>
      </c>
      <c r="ADO167" s="305" t="s">
        <v>3</v>
      </c>
      <c r="ADP167" s="304" t="s">
        <v>10</v>
      </c>
      <c r="ADQ167" s="304" t="s">
        <v>4</v>
      </c>
      <c r="ADR167" s="304" t="s">
        <v>193</v>
      </c>
      <c r="ADS167" s="304" t="s">
        <v>5</v>
      </c>
      <c r="ADU167" s="303"/>
      <c r="ADV167" s="304" t="s">
        <v>2</v>
      </c>
      <c r="ADW167" s="305" t="s">
        <v>3</v>
      </c>
      <c r="ADX167" s="304" t="s">
        <v>10</v>
      </c>
      <c r="ADY167" s="304" t="s">
        <v>4</v>
      </c>
      <c r="ADZ167" s="304" t="s">
        <v>193</v>
      </c>
      <c r="AEA167" s="304" t="s">
        <v>5</v>
      </c>
      <c r="AEC167" s="303"/>
      <c r="AED167" s="304" t="s">
        <v>2</v>
      </c>
      <c r="AEE167" s="305" t="s">
        <v>3</v>
      </c>
      <c r="AEF167" s="304" t="s">
        <v>10</v>
      </c>
      <c r="AEG167" s="304" t="s">
        <v>4</v>
      </c>
      <c r="AEH167" s="304" t="s">
        <v>193</v>
      </c>
      <c r="AEI167" s="304" t="s">
        <v>5</v>
      </c>
      <c r="AEK167" s="303"/>
      <c r="AEL167" s="304" t="s">
        <v>2</v>
      </c>
      <c r="AEM167" s="305" t="s">
        <v>3</v>
      </c>
      <c r="AEN167" s="304" t="s">
        <v>10</v>
      </c>
      <c r="AEO167" s="304" t="s">
        <v>4</v>
      </c>
      <c r="AEP167" s="304" t="s">
        <v>193</v>
      </c>
      <c r="AEQ167" s="304" t="s">
        <v>5</v>
      </c>
      <c r="AES167" s="303"/>
      <c r="AET167" s="304" t="s">
        <v>2</v>
      </c>
      <c r="AEU167" s="305" t="s">
        <v>3</v>
      </c>
      <c r="AEV167" s="304" t="s">
        <v>10</v>
      </c>
      <c r="AEW167" s="304" t="s">
        <v>4</v>
      </c>
      <c r="AEX167" s="304" t="s">
        <v>193</v>
      </c>
      <c r="AEY167" s="304" t="s">
        <v>5</v>
      </c>
      <c r="AFA167" s="303"/>
      <c r="AFB167" s="304" t="s">
        <v>2</v>
      </c>
      <c r="AFC167" s="305" t="s">
        <v>3</v>
      </c>
      <c r="AFD167" s="304" t="s">
        <v>10</v>
      </c>
      <c r="AFE167" s="304" t="s">
        <v>4</v>
      </c>
      <c r="AFF167" s="304" t="s">
        <v>193</v>
      </c>
      <c r="AFG167" s="304" t="s">
        <v>5</v>
      </c>
      <c r="AFI167" s="303"/>
      <c r="AFJ167" s="304" t="s">
        <v>2</v>
      </c>
      <c r="AFK167" s="305" t="s">
        <v>3</v>
      </c>
      <c r="AFL167" s="304" t="s">
        <v>10</v>
      </c>
      <c r="AFM167" s="304" t="s">
        <v>4</v>
      </c>
      <c r="AFN167" s="304" t="s">
        <v>193</v>
      </c>
      <c r="AFO167" s="304" t="s">
        <v>5</v>
      </c>
      <c r="AFQ167" s="303"/>
      <c r="AFR167" s="304" t="s">
        <v>2</v>
      </c>
      <c r="AFS167" s="305" t="s">
        <v>3</v>
      </c>
      <c r="AFT167" s="304" t="s">
        <v>10</v>
      </c>
      <c r="AFU167" s="304" t="s">
        <v>4</v>
      </c>
      <c r="AFV167" s="304" t="s">
        <v>193</v>
      </c>
      <c r="AFW167" s="304" t="s">
        <v>5</v>
      </c>
      <c r="AFY167" s="303"/>
      <c r="AFZ167" s="304" t="s">
        <v>2</v>
      </c>
      <c r="AGA167" s="305" t="s">
        <v>3</v>
      </c>
      <c r="AGB167" s="304" t="s">
        <v>10</v>
      </c>
      <c r="AGC167" s="304" t="s">
        <v>4</v>
      </c>
      <c r="AGD167" s="304" t="s">
        <v>193</v>
      </c>
      <c r="AGE167" s="304" t="s">
        <v>5</v>
      </c>
      <c r="AGG167" s="303"/>
      <c r="AGH167" s="304" t="s">
        <v>2</v>
      </c>
      <c r="AGI167" s="305" t="s">
        <v>3</v>
      </c>
      <c r="AGJ167" s="304" t="s">
        <v>10</v>
      </c>
      <c r="AGK167" s="304" t="s">
        <v>4</v>
      </c>
      <c r="AGL167" s="304" t="s">
        <v>193</v>
      </c>
      <c r="AGM167" s="304" t="s">
        <v>5</v>
      </c>
      <c r="AGO167" s="303"/>
      <c r="AGP167" s="304" t="s">
        <v>2</v>
      </c>
      <c r="AGQ167" s="305" t="s">
        <v>3</v>
      </c>
      <c r="AGR167" s="304" t="s">
        <v>10</v>
      </c>
      <c r="AGS167" s="304" t="s">
        <v>4</v>
      </c>
      <c r="AGT167" s="304" t="s">
        <v>193</v>
      </c>
      <c r="AGU167" s="304" t="s">
        <v>5</v>
      </c>
      <c r="AGW167" s="303"/>
      <c r="AGX167" s="304" t="s">
        <v>2</v>
      </c>
      <c r="AGY167" s="305" t="s">
        <v>3</v>
      </c>
      <c r="AGZ167" s="304" t="s">
        <v>10</v>
      </c>
      <c r="AHA167" s="304" t="s">
        <v>4</v>
      </c>
      <c r="AHB167" s="304" t="s">
        <v>193</v>
      </c>
      <c r="AHC167" s="304" t="s">
        <v>5</v>
      </c>
      <c r="AHE167" s="303"/>
      <c r="AHF167" s="304" t="s">
        <v>2</v>
      </c>
      <c r="AHG167" s="305" t="s">
        <v>3</v>
      </c>
      <c r="AHH167" s="304" t="s">
        <v>10</v>
      </c>
      <c r="AHI167" s="304" t="s">
        <v>4</v>
      </c>
      <c r="AHJ167" s="304" t="s">
        <v>193</v>
      </c>
      <c r="AHK167" s="304" t="s">
        <v>5</v>
      </c>
      <c r="AHM167" s="303"/>
      <c r="AHN167" s="304" t="s">
        <v>2</v>
      </c>
      <c r="AHO167" s="305" t="s">
        <v>3</v>
      </c>
      <c r="AHP167" s="304" t="s">
        <v>10</v>
      </c>
      <c r="AHQ167" s="304" t="s">
        <v>4</v>
      </c>
      <c r="AHR167" s="304" t="s">
        <v>193</v>
      </c>
      <c r="AHS167" s="304" t="s">
        <v>5</v>
      </c>
      <c r="AHU167" s="303"/>
      <c r="AHV167" s="304" t="s">
        <v>2</v>
      </c>
      <c r="AHW167" s="305" t="s">
        <v>3</v>
      </c>
      <c r="AHX167" s="304" t="s">
        <v>10</v>
      </c>
      <c r="AHY167" s="304" t="s">
        <v>4</v>
      </c>
      <c r="AHZ167" s="304" t="s">
        <v>193</v>
      </c>
      <c r="AIA167" s="304" t="s">
        <v>5</v>
      </c>
      <c r="AIC167" s="303"/>
      <c r="AID167" s="304" t="s">
        <v>2</v>
      </c>
      <c r="AIE167" s="305" t="s">
        <v>3</v>
      </c>
      <c r="AIF167" s="304" t="s">
        <v>10</v>
      </c>
      <c r="AIG167" s="304" t="s">
        <v>4</v>
      </c>
      <c r="AIH167" s="304" t="s">
        <v>193</v>
      </c>
      <c r="AII167" s="304" t="s">
        <v>5</v>
      </c>
      <c r="AIK167" s="303"/>
      <c r="AIL167" s="304" t="s">
        <v>2</v>
      </c>
      <c r="AIM167" s="305" t="s">
        <v>3</v>
      </c>
      <c r="AIN167" s="304" t="s">
        <v>10</v>
      </c>
      <c r="AIO167" s="304" t="s">
        <v>4</v>
      </c>
      <c r="AIP167" s="304" t="s">
        <v>193</v>
      </c>
      <c r="AIQ167" s="304" t="s">
        <v>5</v>
      </c>
      <c r="AIS167" s="303"/>
      <c r="AIT167" s="304" t="s">
        <v>2</v>
      </c>
      <c r="AIU167" s="305" t="s">
        <v>3</v>
      </c>
      <c r="AIV167" s="304" t="s">
        <v>10</v>
      </c>
      <c r="AIW167" s="304" t="s">
        <v>4</v>
      </c>
      <c r="AIX167" s="304" t="s">
        <v>193</v>
      </c>
      <c r="AIY167" s="304" t="s">
        <v>5</v>
      </c>
      <c r="AJA167" s="303"/>
      <c r="AJB167" s="304" t="s">
        <v>2</v>
      </c>
      <c r="AJC167" s="305" t="s">
        <v>3</v>
      </c>
      <c r="AJD167" s="304" t="s">
        <v>10</v>
      </c>
      <c r="AJE167" s="304" t="s">
        <v>4</v>
      </c>
      <c r="AJF167" s="304" t="s">
        <v>193</v>
      </c>
      <c r="AJG167" s="304" t="s">
        <v>5</v>
      </c>
      <c r="AJI167" s="303"/>
      <c r="AJJ167" s="304" t="s">
        <v>2</v>
      </c>
      <c r="AJK167" s="305" t="s">
        <v>3</v>
      </c>
      <c r="AJL167" s="304" t="s">
        <v>10</v>
      </c>
      <c r="AJM167" s="304" t="s">
        <v>4</v>
      </c>
      <c r="AJN167" s="304" t="s">
        <v>193</v>
      </c>
      <c r="AJO167" s="304" t="s">
        <v>5</v>
      </c>
      <c r="AJQ167" s="303"/>
      <c r="AJR167" s="304" t="s">
        <v>2</v>
      </c>
      <c r="AJS167" s="305" t="s">
        <v>3</v>
      </c>
      <c r="AJT167" s="304" t="s">
        <v>10</v>
      </c>
      <c r="AJU167" s="304" t="s">
        <v>4</v>
      </c>
      <c r="AJV167" s="304" t="s">
        <v>193</v>
      </c>
      <c r="AJW167" s="304" t="s">
        <v>5</v>
      </c>
      <c r="AJY167" s="303"/>
      <c r="AJZ167" s="304" t="s">
        <v>2</v>
      </c>
      <c r="AKA167" s="305" t="s">
        <v>3</v>
      </c>
      <c r="AKB167" s="304" t="s">
        <v>10</v>
      </c>
      <c r="AKC167" s="304" t="s">
        <v>4</v>
      </c>
      <c r="AKD167" s="304" t="s">
        <v>193</v>
      </c>
      <c r="AKE167" s="304" t="s">
        <v>5</v>
      </c>
      <c r="AKG167" s="303"/>
      <c r="AKH167" s="304" t="s">
        <v>2</v>
      </c>
      <c r="AKI167" s="305" t="s">
        <v>3</v>
      </c>
      <c r="AKJ167" s="304" t="s">
        <v>10</v>
      </c>
      <c r="AKK167" s="304" t="s">
        <v>4</v>
      </c>
      <c r="AKL167" s="304" t="s">
        <v>193</v>
      </c>
      <c r="AKM167" s="304" t="s">
        <v>5</v>
      </c>
      <c r="AKO167" s="303"/>
      <c r="AKP167" s="304" t="s">
        <v>2</v>
      </c>
      <c r="AKQ167" s="305" t="s">
        <v>3</v>
      </c>
      <c r="AKR167" s="304" t="s">
        <v>10</v>
      </c>
      <c r="AKS167" s="304" t="s">
        <v>4</v>
      </c>
      <c r="AKT167" s="304" t="s">
        <v>193</v>
      </c>
      <c r="AKU167" s="304" t="s">
        <v>5</v>
      </c>
      <c r="AKW167" s="303"/>
      <c r="AKX167" s="304" t="s">
        <v>2</v>
      </c>
      <c r="AKY167" s="305" t="s">
        <v>3</v>
      </c>
      <c r="AKZ167" s="304" t="s">
        <v>10</v>
      </c>
      <c r="ALA167" s="304" t="s">
        <v>4</v>
      </c>
      <c r="ALB167" s="304" t="s">
        <v>193</v>
      </c>
      <c r="ALC167" s="304" t="s">
        <v>5</v>
      </c>
      <c r="ALE167" s="303"/>
      <c r="ALF167" s="304" t="s">
        <v>2</v>
      </c>
      <c r="ALG167" s="305" t="s">
        <v>3</v>
      </c>
      <c r="ALH167" s="304" t="s">
        <v>10</v>
      </c>
      <c r="ALI167" s="304" t="s">
        <v>4</v>
      </c>
      <c r="ALJ167" s="304" t="s">
        <v>193</v>
      </c>
      <c r="ALK167" s="304" t="s">
        <v>5</v>
      </c>
      <c r="ALM167" s="303"/>
      <c r="ALN167" s="304" t="s">
        <v>2</v>
      </c>
      <c r="ALO167" s="305" t="s">
        <v>3</v>
      </c>
      <c r="ALP167" s="304" t="s">
        <v>10</v>
      </c>
      <c r="ALQ167" s="304" t="s">
        <v>4</v>
      </c>
      <c r="ALR167" s="304" t="s">
        <v>193</v>
      </c>
      <c r="ALS167" s="304" t="s">
        <v>5</v>
      </c>
      <c r="ALU167" s="303"/>
      <c r="ALV167" s="304" t="s">
        <v>2</v>
      </c>
      <c r="ALW167" s="305" t="s">
        <v>3</v>
      </c>
      <c r="ALX167" s="304" t="s">
        <v>10</v>
      </c>
      <c r="ALY167" s="304" t="s">
        <v>4</v>
      </c>
      <c r="ALZ167" s="304" t="s">
        <v>193</v>
      </c>
      <c r="AMA167" s="304" t="s">
        <v>5</v>
      </c>
      <c r="AMC167" s="303"/>
      <c r="AMD167" s="304" t="s">
        <v>2</v>
      </c>
      <c r="AME167" s="305" t="s">
        <v>3</v>
      </c>
      <c r="AMF167" s="304" t="s">
        <v>10</v>
      </c>
      <c r="AMG167" s="304" t="s">
        <v>4</v>
      </c>
      <c r="AMH167" s="304" t="s">
        <v>193</v>
      </c>
      <c r="AMI167" s="304" t="s">
        <v>5</v>
      </c>
      <c r="AMK167" s="303"/>
      <c r="AML167" s="304" t="s">
        <v>2</v>
      </c>
      <c r="AMM167" s="305" t="s">
        <v>3</v>
      </c>
      <c r="AMN167" s="304" t="s">
        <v>10</v>
      </c>
      <c r="AMO167" s="304" t="s">
        <v>4</v>
      </c>
      <c r="AMP167" s="304" t="s">
        <v>193</v>
      </c>
      <c r="AMQ167" s="304" t="s">
        <v>5</v>
      </c>
      <c r="AMS167" s="303"/>
      <c r="AMT167" s="304" t="s">
        <v>2</v>
      </c>
      <c r="AMU167" s="305" t="s">
        <v>3</v>
      </c>
      <c r="AMV167" s="304" t="s">
        <v>10</v>
      </c>
      <c r="AMW167" s="304" t="s">
        <v>4</v>
      </c>
      <c r="AMX167" s="304" t="s">
        <v>193</v>
      </c>
      <c r="AMY167" s="304" t="s">
        <v>5</v>
      </c>
      <c r="ANA167" s="303"/>
      <c r="ANB167" s="304" t="s">
        <v>2</v>
      </c>
      <c r="ANC167" s="305" t="s">
        <v>3</v>
      </c>
      <c r="AND167" s="304" t="s">
        <v>10</v>
      </c>
      <c r="ANE167" s="304" t="s">
        <v>4</v>
      </c>
      <c r="ANF167" s="304" t="s">
        <v>193</v>
      </c>
      <c r="ANG167" s="304" t="s">
        <v>5</v>
      </c>
      <c r="ANI167" s="303"/>
      <c r="ANJ167" s="304" t="s">
        <v>2</v>
      </c>
      <c r="ANK167" s="305" t="s">
        <v>3</v>
      </c>
      <c r="ANL167" s="304" t="s">
        <v>10</v>
      </c>
      <c r="ANM167" s="304" t="s">
        <v>4</v>
      </c>
      <c r="ANN167" s="304" t="s">
        <v>193</v>
      </c>
      <c r="ANO167" s="304" t="s">
        <v>5</v>
      </c>
      <c r="ANQ167" s="303"/>
      <c r="ANR167" s="304" t="s">
        <v>2</v>
      </c>
      <c r="ANS167" s="305" t="s">
        <v>3</v>
      </c>
      <c r="ANT167" s="304" t="s">
        <v>10</v>
      </c>
      <c r="ANU167" s="304" t="s">
        <v>4</v>
      </c>
      <c r="ANV167" s="304" t="s">
        <v>193</v>
      </c>
      <c r="ANW167" s="304" t="s">
        <v>5</v>
      </c>
      <c r="ANY167" s="303"/>
      <c r="ANZ167" s="304" t="s">
        <v>2</v>
      </c>
      <c r="AOA167" s="305" t="s">
        <v>3</v>
      </c>
      <c r="AOB167" s="304" t="s">
        <v>10</v>
      </c>
      <c r="AOC167" s="304" t="s">
        <v>4</v>
      </c>
      <c r="AOD167" s="304" t="s">
        <v>193</v>
      </c>
      <c r="AOE167" s="304" t="s">
        <v>5</v>
      </c>
      <c r="AOG167" s="303"/>
      <c r="AOH167" s="304" t="s">
        <v>2</v>
      </c>
      <c r="AOI167" s="305" t="s">
        <v>3</v>
      </c>
      <c r="AOJ167" s="304" t="s">
        <v>10</v>
      </c>
      <c r="AOK167" s="304" t="s">
        <v>4</v>
      </c>
      <c r="AOL167" s="304" t="s">
        <v>193</v>
      </c>
      <c r="AOM167" s="304" t="s">
        <v>5</v>
      </c>
      <c r="AOO167" s="303"/>
      <c r="AOP167" s="304" t="s">
        <v>2</v>
      </c>
      <c r="AOQ167" s="305" t="s">
        <v>3</v>
      </c>
      <c r="AOR167" s="304" t="s">
        <v>10</v>
      </c>
      <c r="AOS167" s="304" t="s">
        <v>4</v>
      </c>
      <c r="AOT167" s="304" t="s">
        <v>193</v>
      </c>
      <c r="AOU167" s="304" t="s">
        <v>5</v>
      </c>
      <c r="AOW167" s="303"/>
      <c r="AOX167" s="304" t="s">
        <v>2</v>
      </c>
      <c r="AOY167" s="305" t="s">
        <v>3</v>
      </c>
      <c r="AOZ167" s="304" t="s">
        <v>10</v>
      </c>
      <c r="APA167" s="304" t="s">
        <v>4</v>
      </c>
      <c r="APB167" s="304" t="s">
        <v>193</v>
      </c>
      <c r="APC167" s="304" t="s">
        <v>5</v>
      </c>
      <c r="APE167" s="303"/>
      <c r="APF167" s="304" t="s">
        <v>2</v>
      </c>
      <c r="APG167" s="305" t="s">
        <v>3</v>
      </c>
      <c r="APH167" s="304" t="s">
        <v>10</v>
      </c>
      <c r="API167" s="304" t="s">
        <v>4</v>
      </c>
      <c r="APJ167" s="304" t="s">
        <v>193</v>
      </c>
      <c r="APK167" s="304" t="s">
        <v>5</v>
      </c>
      <c r="APM167" s="303"/>
      <c r="APN167" s="304" t="s">
        <v>2</v>
      </c>
      <c r="APO167" s="305" t="s">
        <v>3</v>
      </c>
      <c r="APP167" s="304" t="s">
        <v>10</v>
      </c>
      <c r="APQ167" s="304" t="s">
        <v>4</v>
      </c>
      <c r="APR167" s="304" t="s">
        <v>193</v>
      </c>
      <c r="APS167" s="304" t="s">
        <v>5</v>
      </c>
      <c r="APU167" s="303"/>
      <c r="APV167" s="304" t="s">
        <v>2</v>
      </c>
      <c r="APW167" s="305" t="s">
        <v>3</v>
      </c>
      <c r="APX167" s="304" t="s">
        <v>10</v>
      </c>
      <c r="APY167" s="304" t="s">
        <v>4</v>
      </c>
      <c r="APZ167" s="304" t="s">
        <v>193</v>
      </c>
      <c r="AQA167" s="304" t="s">
        <v>5</v>
      </c>
      <c r="AQC167" s="303"/>
      <c r="AQD167" s="304" t="s">
        <v>2</v>
      </c>
      <c r="AQE167" s="305" t="s">
        <v>3</v>
      </c>
      <c r="AQF167" s="304" t="s">
        <v>10</v>
      </c>
      <c r="AQG167" s="304" t="s">
        <v>4</v>
      </c>
      <c r="AQH167" s="304" t="s">
        <v>193</v>
      </c>
      <c r="AQI167" s="304" t="s">
        <v>5</v>
      </c>
      <c r="AQK167" s="303"/>
      <c r="AQL167" s="304" t="s">
        <v>2</v>
      </c>
      <c r="AQM167" s="305" t="s">
        <v>3</v>
      </c>
      <c r="AQN167" s="304" t="s">
        <v>10</v>
      </c>
      <c r="AQO167" s="304" t="s">
        <v>4</v>
      </c>
      <c r="AQP167" s="304" t="s">
        <v>193</v>
      </c>
      <c r="AQQ167" s="304" t="s">
        <v>5</v>
      </c>
      <c r="AQS167" s="303"/>
      <c r="AQT167" s="304" t="s">
        <v>2</v>
      </c>
      <c r="AQU167" s="305" t="s">
        <v>3</v>
      </c>
      <c r="AQV167" s="304" t="s">
        <v>10</v>
      </c>
      <c r="AQW167" s="304" t="s">
        <v>4</v>
      </c>
      <c r="AQX167" s="304" t="s">
        <v>193</v>
      </c>
      <c r="AQY167" s="304" t="s">
        <v>5</v>
      </c>
      <c r="ARA167" s="303"/>
      <c r="ARB167" s="304" t="s">
        <v>2</v>
      </c>
      <c r="ARC167" s="305" t="s">
        <v>3</v>
      </c>
      <c r="ARD167" s="304" t="s">
        <v>10</v>
      </c>
      <c r="ARE167" s="304" t="s">
        <v>4</v>
      </c>
      <c r="ARF167" s="304" t="s">
        <v>193</v>
      </c>
      <c r="ARG167" s="304" t="s">
        <v>5</v>
      </c>
      <c r="ARI167" s="303"/>
      <c r="ARJ167" s="304" t="s">
        <v>2</v>
      </c>
      <c r="ARK167" s="305" t="s">
        <v>3</v>
      </c>
      <c r="ARL167" s="304" t="s">
        <v>10</v>
      </c>
      <c r="ARM167" s="304" t="s">
        <v>4</v>
      </c>
      <c r="ARN167" s="304" t="s">
        <v>193</v>
      </c>
      <c r="ARO167" s="304" t="s">
        <v>5</v>
      </c>
      <c r="ARQ167" s="303"/>
      <c r="ARR167" s="304" t="s">
        <v>2</v>
      </c>
      <c r="ARS167" s="305" t="s">
        <v>3</v>
      </c>
      <c r="ART167" s="304" t="s">
        <v>10</v>
      </c>
      <c r="ARU167" s="304" t="s">
        <v>4</v>
      </c>
      <c r="ARV167" s="304" t="s">
        <v>193</v>
      </c>
      <c r="ARW167" s="304" t="s">
        <v>5</v>
      </c>
      <c r="ARY167" s="303"/>
      <c r="ARZ167" s="304" t="s">
        <v>2</v>
      </c>
      <c r="ASA167" s="305" t="s">
        <v>3</v>
      </c>
      <c r="ASB167" s="304" t="s">
        <v>10</v>
      </c>
      <c r="ASC167" s="304" t="s">
        <v>4</v>
      </c>
      <c r="ASD167" s="304" t="s">
        <v>193</v>
      </c>
      <c r="ASE167" s="304" t="s">
        <v>5</v>
      </c>
      <c r="ASG167" s="303"/>
      <c r="ASH167" s="304" t="s">
        <v>2</v>
      </c>
      <c r="ASI167" s="305" t="s">
        <v>3</v>
      </c>
      <c r="ASJ167" s="304" t="s">
        <v>10</v>
      </c>
      <c r="ASK167" s="304" t="s">
        <v>4</v>
      </c>
      <c r="ASL167" s="304" t="s">
        <v>193</v>
      </c>
      <c r="ASM167" s="304" t="s">
        <v>5</v>
      </c>
      <c r="ASO167" s="303"/>
      <c r="ASP167" s="304" t="s">
        <v>2</v>
      </c>
      <c r="ASQ167" s="305" t="s">
        <v>3</v>
      </c>
      <c r="ASR167" s="304" t="s">
        <v>10</v>
      </c>
      <c r="ASS167" s="304" t="s">
        <v>4</v>
      </c>
      <c r="AST167" s="304" t="s">
        <v>193</v>
      </c>
      <c r="ASU167" s="304" t="s">
        <v>5</v>
      </c>
      <c r="ASW167" s="303"/>
      <c r="ASX167" s="304" t="s">
        <v>2</v>
      </c>
      <c r="ASY167" s="305" t="s">
        <v>3</v>
      </c>
      <c r="ASZ167" s="304" t="s">
        <v>10</v>
      </c>
      <c r="ATA167" s="304" t="s">
        <v>4</v>
      </c>
      <c r="ATB167" s="304" t="s">
        <v>193</v>
      </c>
      <c r="ATC167" s="304" t="s">
        <v>5</v>
      </c>
      <c r="ATE167" s="303"/>
      <c r="ATF167" s="304" t="s">
        <v>2</v>
      </c>
      <c r="ATG167" s="305" t="s">
        <v>3</v>
      </c>
      <c r="ATH167" s="304" t="s">
        <v>10</v>
      </c>
      <c r="ATI167" s="304" t="s">
        <v>4</v>
      </c>
      <c r="ATJ167" s="304" t="s">
        <v>193</v>
      </c>
      <c r="ATK167" s="304" t="s">
        <v>5</v>
      </c>
      <c r="ATM167" s="303"/>
      <c r="ATN167" s="304" t="s">
        <v>2</v>
      </c>
      <c r="ATO167" s="305" t="s">
        <v>3</v>
      </c>
      <c r="ATP167" s="304" t="s">
        <v>10</v>
      </c>
      <c r="ATQ167" s="304" t="s">
        <v>4</v>
      </c>
      <c r="ATR167" s="304" t="s">
        <v>193</v>
      </c>
      <c r="ATS167" s="304" t="s">
        <v>5</v>
      </c>
      <c r="ATU167" s="303"/>
      <c r="ATV167" s="304" t="s">
        <v>2</v>
      </c>
      <c r="ATW167" s="305" t="s">
        <v>3</v>
      </c>
      <c r="ATX167" s="304" t="s">
        <v>10</v>
      </c>
      <c r="ATY167" s="304" t="s">
        <v>4</v>
      </c>
      <c r="ATZ167" s="304" t="s">
        <v>193</v>
      </c>
      <c r="AUA167" s="304" t="s">
        <v>5</v>
      </c>
      <c r="AUC167" s="303"/>
      <c r="AUD167" s="304" t="s">
        <v>2</v>
      </c>
      <c r="AUE167" s="305" t="s">
        <v>3</v>
      </c>
      <c r="AUF167" s="304" t="s">
        <v>10</v>
      </c>
      <c r="AUG167" s="304" t="s">
        <v>4</v>
      </c>
      <c r="AUH167" s="304" t="s">
        <v>193</v>
      </c>
      <c r="AUI167" s="304" t="s">
        <v>5</v>
      </c>
      <c r="AUK167" s="303"/>
      <c r="AUL167" s="304" t="s">
        <v>2</v>
      </c>
      <c r="AUM167" s="305" t="s">
        <v>3</v>
      </c>
      <c r="AUN167" s="304" t="s">
        <v>10</v>
      </c>
      <c r="AUO167" s="304" t="s">
        <v>4</v>
      </c>
      <c r="AUP167" s="304" t="s">
        <v>193</v>
      </c>
      <c r="AUQ167" s="304" t="s">
        <v>5</v>
      </c>
      <c r="AUS167" s="303"/>
      <c r="AUT167" s="304" t="s">
        <v>2</v>
      </c>
      <c r="AUU167" s="305" t="s">
        <v>3</v>
      </c>
      <c r="AUV167" s="304" t="s">
        <v>10</v>
      </c>
      <c r="AUW167" s="304" t="s">
        <v>4</v>
      </c>
      <c r="AUX167" s="304" t="s">
        <v>193</v>
      </c>
      <c r="AUY167" s="304" t="s">
        <v>5</v>
      </c>
      <c r="AVA167" s="303"/>
      <c r="AVB167" s="304" t="s">
        <v>2</v>
      </c>
      <c r="AVC167" s="305" t="s">
        <v>3</v>
      </c>
      <c r="AVD167" s="304" t="s">
        <v>10</v>
      </c>
      <c r="AVE167" s="304" t="s">
        <v>4</v>
      </c>
      <c r="AVF167" s="304" t="s">
        <v>193</v>
      </c>
      <c r="AVG167" s="304" t="s">
        <v>5</v>
      </c>
      <c r="AVI167" s="303"/>
      <c r="AVJ167" s="304" t="s">
        <v>2</v>
      </c>
      <c r="AVK167" s="305" t="s">
        <v>3</v>
      </c>
      <c r="AVL167" s="304" t="s">
        <v>10</v>
      </c>
      <c r="AVM167" s="304" t="s">
        <v>4</v>
      </c>
      <c r="AVN167" s="304" t="s">
        <v>193</v>
      </c>
      <c r="AVO167" s="304" t="s">
        <v>5</v>
      </c>
      <c r="AVQ167" s="303"/>
      <c r="AVR167" s="304" t="s">
        <v>2</v>
      </c>
      <c r="AVS167" s="305" t="s">
        <v>3</v>
      </c>
      <c r="AVT167" s="304" t="s">
        <v>10</v>
      </c>
      <c r="AVU167" s="304" t="s">
        <v>4</v>
      </c>
      <c r="AVV167" s="304" t="s">
        <v>193</v>
      </c>
      <c r="AVW167" s="304" t="s">
        <v>5</v>
      </c>
      <c r="AVY167" s="303"/>
      <c r="AVZ167" s="304" t="s">
        <v>2</v>
      </c>
      <c r="AWA167" s="305" t="s">
        <v>3</v>
      </c>
      <c r="AWB167" s="304" t="s">
        <v>10</v>
      </c>
      <c r="AWC167" s="304" t="s">
        <v>4</v>
      </c>
      <c r="AWD167" s="304" t="s">
        <v>193</v>
      </c>
      <c r="AWE167" s="304" t="s">
        <v>5</v>
      </c>
      <c r="AWG167" s="303"/>
      <c r="AWH167" s="304" t="s">
        <v>2</v>
      </c>
      <c r="AWI167" s="305" t="s">
        <v>3</v>
      </c>
      <c r="AWJ167" s="304" t="s">
        <v>10</v>
      </c>
      <c r="AWK167" s="304" t="s">
        <v>4</v>
      </c>
      <c r="AWL167" s="304" t="s">
        <v>193</v>
      </c>
      <c r="AWM167" s="304" t="s">
        <v>5</v>
      </c>
      <c r="AWO167" s="303"/>
      <c r="AWP167" s="304" t="s">
        <v>2</v>
      </c>
      <c r="AWQ167" s="305" t="s">
        <v>3</v>
      </c>
      <c r="AWR167" s="304" t="s">
        <v>10</v>
      </c>
      <c r="AWS167" s="304" t="s">
        <v>4</v>
      </c>
      <c r="AWT167" s="304" t="s">
        <v>193</v>
      </c>
      <c r="AWU167" s="304" t="s">
        <v>5</v>
      </c>
      <c r="AWW167" s="303"/>
      <c r="AWX167" s="304" t="s">
        <v>2</v>
      </c>
      <c r="AWY167" s="305" t="s">
        <v>3</v>
      </c>
      <c r="AWZ167" s="304" t="s">
        <v>10</v>
      </c>
      <c r="AXA167" s="304" t="s">
        <v>4</v>
      </c>
      <c r="AXB167" s="304" t="s">
        <v>193</v>
      </c>
      <c r="AXC167" s="304" t="s">
        <v>5</v>
      </c>
      <c r="AXE167" s="303"/>
      <c r="AXF167" s="304" t="s">
        <v>2</v>
      </c>
      <c r="AXG167" s="305" t="s">
        <v>3</v>
      </c>
      <c r="AXH167" s="304" t="s">
        <v>10</v>
      </c>
      <c r="AXI167" s="304" t="s">
        <v>4</v>
      </c>
      <c r="AXJ167" s="304" t="s">
        <v>193</v>
      </c>
      <c r="AXK167" s="304" t="s">
        <v>5</v>
      </c>
      <c r="AXM167" s="303"/>
      <c r="AXN167" s="304" t="s">
        <v>2</v>
      </c>
      <c r="AXO167" s="305" t="s">
        <v>3</v>
      </c>
      <c r="AXP167" s="304" t="s">
        <v>10</v>
      </c>
      <c r="AXQ167" s="304" t="s">
        <v>4</v>
      </c>
      <c r="AXR167" s="304" t="s">
        <v>193</v>
      </c>
      <c r="AXS167" s="304" t="s">
        <v>5</v>
      </c>
      <c r="AXU167" s="303"/>
      <c r="AXV167" s="304" t="s">
        <v>2</v>
      </c>
      <c r="AXW167" s="305" t="s">
        <v>3</v>
      </c>
      <c r="AXX167" s="304" t="s">
        <v>10</v>
      </c>
      <c r="AXY167" s="304" t="s">
        <v>4</v>
      </c>
      <c r="AXZ167" s="304" t="s">
        <v>193</v>
      </c>
      <c r="AYA167" s="304" t="s">
        <v>5</v>
      </c>
      <c r="AYC167" s="303"/>
      <c r="AYD167" s="304" t="s">
        <v>2</v>
      </c>
      <c r="AYE167" s="305" t="s">
        <v>3</v>
      </c>
      <c r="AYF167" s="304" t="s">
        <v>10</v>
      </c>
      <c r="AYG167" s="304" t="s">
        <v>4</v>
      </c>
      <c r="AYH167" s="304" t="s">
        <v>193</v>
      </c>
      <c r="AYI167" s="304" t="s">
        <v>5</v>
      </c>
      <c r="AYK167" s="303"/>
      <c r="AYL167" s="304" t="s">
        <v>2</v>
      </c>
      <c r="AYM167" s="305" t="s">
        <v>3</v>
      </c>
      <c r="AYN167" s="304" t="s">
        <v>10</v>
      </c>
      <c r="AYO167" s="304" t="s">
        <v>4</v>
      </c>
      <c r="AYP167" s="304" t="s">
        <v>193</v>
      </c>
      <c r="AYQ167" s="304" t="s">
        <v>5</v>
      </c>
      <c r="AYS167" s="303"/>
      <c r="AYT167" s="304" t="s">
        <v>2</v>
      </c>
      <c r="AYU167" s="305" t="s">
        <v>3</v>
      </c>
      <c r="AYV167" s="304" t="s">
        <v>10</v>
      </c>
      <c r="AYW167" s="304" t="s">
        <v>4</v>
      </c>
      <c r="AYX167" s="304" t="s">
        <v>193</v>
      </c>
      <c r="AYY167" s="304" t="s">
        <v>5</v>
      </c>
      <c r="AZA167" s="303"/>
      <c r="AZB167" s="304" t="s">
        <v>2</v>
      </c>
      <c r="AZC167" s="305" t="s">
        <v>3</v>
      </c>
      <c r="AZD167" s="304" t="s">
        <v>10</v>
      </c>
      <c r="AZE167" s="304" t="s">
        <v>4</v>
      </c>
      <c r="AZF167" s="304" t="s">
        <v>193</v>
      </c>
      <c r="AZG167" s="304" t="s">
        <v>5</v>
      </c>
      <c r="AZI167" s="303"/>
      <c r="AZJ167" s="304" t="s">
        <v>2</v>
      </c>
      <c r="AZK167" s="305" t="s">
        <v>3</v>
      </c>
      <c r="AZL167" s="304" t="s">
        <v>10</v>
      </c>
      <c r="AZM167" s="304" t="s">
        <v>4</v>
      </c>
      <c r="AZN167" s="304" t="s">
        <v>193</v>
      </c>
      <c r="AZO167" s="304" t="s">
        <v>5</v>
      </c>
      <c r="AZQ167" s="303"/>
      <c r="AZR167" s="304" t="s">
        <v>2</v>
      </c>
      <c r="AZS167" s="305" t="s">
        <v>3</v>
      </c>
      <c r="AZT167" s="304" t="s">
        <v>10</v>
      </c>
      <c r="AZU167" s="304" t="s">
        <v>4</v>
      </c>
      <c r="AZV167" s="304" t="s">
        <v>193</v>
      </c>
      <c r="AZW167" s="304" t="s">
        <v>5</v>
      </c>
      <c r="AZY167" s="303"/>
      <c r="AZZ167" s="304" t="s">
        <v>2</v>
      </c>
      <c r="BAA167" s="305" t="s">
        <v>3</v>
      </c>
      <c r="BAB167" s="304" t="s">
        <v>10</v>
      </c>
      <c r="BAC167" s="304" t="s">
        <v>4</v>
      </c>
      <c r="BAD167" s="304" t="s">
        <v>193</v>
      </c>
      <c r="BAE167" s="304" t="s">
        <v>5</v>
      </c>
      <c r="BAG167" s="303"/>
      <c r="BAH167" s="304" t="s">
        <v>2</v>
      </c>
      <c r="BAI167" s="305" t="s">
        <v>3</v>
      </c>
      <c r="BAJ167" s="304" t="s">
        <v>10</v>
      </c>
      <c r="BAK167" s="304" t="s">
        <v>4</v>
      </c>
      <c r="BAL167" s="304" t="s">
        <v>193</v>
      </c>
      <c r="BAM167" s="304" t="s">
        <v>5</v>
      </c>
      <c r="BAO167" s="303"/>
      <c r="BAP167" s="304" t="s">
        <v>2</v>
      </c>
      <c r="BAQ167" s="305" t="s">
        <v>3</v>
      </c>
      <c r="BAR167" s="304" t="s">
        <v>10</v>
      </c>
      <c r="BAS167" s="304" t="s">
        <v>4</v>
      </c>
      <c r="BAT167" s="304" t="s">
        <v>193</v>
      </c>
      <c r="BAU167" s="304" t="s">
        <v>5</v>
      </c>
      <c r="BAW167" s="303"/>
      <c r="BAX167" s="304" t="s">
        <v>2</v>
      </c>
      <c r="BAY167" s="305" t="s">
        <v>3</v>
      </c>
      <c r="BAZ167" s="304" t="s">
        <v>10</v>
      </c>
      <c r="BBA167" s="304" t="s">
        <v>4</v>
      </c>
      <c r="BBB167" s="304" t="s">
        <v>193</v>
      </c>
      <c r="BBC167" s="304" t="s">
        <v>5</v>
      </c>
      <c r="BBE167" s="303"/>
      <c r="BBF167" s="304" t="s">
        <v>2</v>
      </c>
      <c r="BBG167" s="305" t="s">
        <v>3</v>
      </c>
      <c r="BBH167" s="304" t="s">
        <v>10</v>
      </c>
      <c r="BBI167" s="304" t="s">
        <v>4</v>
      </c>
      <c r="BBJ167" s="304" t="s">
        <v>193</v>
      </c>
      <c r="BBK167" s="304" t="s">
        <v>5</v>
      </c>
      <c r="BBM167" s="303"/>
      <c r="BBN167" s="304" t="s">
        <v>2</v>
      </c>
      <c r="BBO167" s="305" t="s">
        <v>3</v>
      </c>
      <c r="BBP167" s="304" t="s">
        <v>10</v>
      </c>
      <c r="BBQ167" s="304" t="s">
        <v>4</v>
      </c>
      <c r="BBR167" s="304" t="s">
        <v>193</v>
      </c>
      <c r="BBS167" s="304" t="s">
        <v>5</v>
      </c>
      <c r="BBU167" s="303"/>
      <c r="BBV167" s="304" t="s">
        <v>2</v>
      </c>
      <c r="BBW167" s="305" t="s">
        <v>3</v>
      </c>
      <c r="BBX167" s="304" t="s">
        <v>10</v>
      </c>
      <c r="BBY167" s="304" t="s">
        <v>4</v>
      </c>
      <c r="BBZ167" s="304" t="s">
        <v>193</v>
      </c>
      <c r="BCA167" s="304" t="s">
        <v>5</v>
      </c>
      <c r="BCC167" s="303"/>
      <c r="BCD167" s="304" t="s">
        <v>2</v>
      </c>
      <c r="BCE167" s="305" t="s">
        <v>3</v>
      </c>
      <c r="BCF167" s="304" t="s">
        <v>10</v>
      </c>
      <c r="BCG167" s="304" t="s">
        <v>4</v>
      </c>
      <c r="BCH167" s="304" t="s">
        <v>193</v>
      </c>
      <c r="BCI167" s="304" t="s">
        <v>5</v>
      </c>
      <c r="BCK167" s="303"/>
      <c r="BCL167" s="304" t="s">
        <v>2</v>
      </c>
      <c r="BCM167" s="305" t="s">
        <v>3</v>
      </c>
      <c r="BCN167" s="304" t="s">
        <v>10</v>
      </c>
      <c r="BCO167" s="304" t="s">
        <v>4</v>
      </c>
      <c r="BCP167" s="304" t="s">
        <v>193</v>
      </c>
      <c r="BCQ167" s="304" t="s">
        <v>5</v>
      </c>
      <c r="BCS167" s="303"/>
      <c r="BCT167" s="304" t="s">
        <v>2</v>
      </c>
      <c r="BCU167" s="305" t="s">
        <v>3</v>
      </c>
      <c r="BCV167" s="304" t="s">
        <v>10</v>
      </c>
      <c r="BCW167" s="304" t="s">
        <v>4</v>
      </c>
      <c r="BCX167" s="304" t="s">
        <v>193</v>
      </c>
      <c r="BCY167" s="304" t="s">
        <v>5</v>
      </c>
      <c r="BDA167" s="303"/>
      <c r="BDB167" s="304" t="s">
        <v>2</v>
      </c>
      <c r="BDC167" s="305" t="s">
        <v>3</v>
      </c>
      <c r="BDD167" s="304" t="s">
        <v>10</v>
      </c>
      <c r="BDE167" s="304" t="s">
        <v>4</v>
      </c>
      <c r="BDF167" s="304" t="s">
        <v>193</v>
      </c>
      <c r="BDG167" s="304" t="s">
        <v>5</v>
      </c>
      <c r="BDI167" s="303"/>
      <c r="BDJ167" s="304" t="s">
        <v>2</v>
      </c>
      <c r="BDK167" s="305" t="s">
        <v>3</v>
      </c>
      <c r="BDL167" s="304" t="s">
        <v>10</v>
      </c>
      <c r="BDM167" s="304" t="s">
        <v>4</v>
      </c>
      <c r="BDN167" s="304" t="s">
        <v>193</v>
      </c>
      <c r="BDO167" s="304" t="s">
        <v>5</v>
      </c>
      <c r="BDQ167" s="303"/>
      <c r="BDR167" s="304" t="s">
        <v>2</v>
      </c>
      <c r="BDS167" s="305" t="s">
        <v>3</v>
      </c>
      <c r="BDT167" s="304" t="s">
        <v>10</v>
      </c>
      <c r="BDU167" s="304" t="s">
        <v>4</v>
      </c>
      <c r="BDV167" s="304" t="s">
        <v>193</v>
      </c>
      <c r="BDW167" s="304" t="s">
        <v>5</v>
      </c>
      <c r="BDY167" s="303"/>
      <c r="BDZ167" s="304" t="s">
        <v>2</v>
      </c>
      <c r="BEA167" s="305" t="s">
        <v>3</v>
      </c>
      <c r="BEB167" s="304" t="s">
        <v>10</v>
      </c>
      <c r="BEC167" s="304" t="s">
        <v>4</v>
      </c>
      <c r="BED167" s="304" t="s">
        <v>193</v>
      </c>
      <c r="BEE167" s="304" t="s">
        <v>5</v>
      </c>
      <c r="BEG167" s="303"/>
      <c r="BEH167" s="304" t="s">
        <v>2</v>
      </c>
      <c r="BEI167" s="305" t="s">
        <v>3</v>
      </c>
      <c r="BEJ167" s="304" t="s">
        <v>10</v>
      </c>
      <c r="BEK167" s="304" t="s">
        <v>4</v>
      </c>
      <c r="BEL167" s="304" t="s">
        <v>193</v>
      </c>
      <c r="BEM167" s="304" t="s">
        <v>5</v>
      </c>
      <c r="BEO167" s="303"/>
      <c r="BEP167" s="304" t="s">
        <v>2</v>
      </c>
      <c r="BEQ167" s="305" t="s">
        <v>3</v>
      </c>
      <c r="BER167" s="304" t="s">
        <v>10</v>
      </c>
      <c r="BES167" s="304" t="s">
        <v>4</v>
      </c>
      <c r="BET167" s="304" t="s">
        <v>193</v>
      </c>
      <c r="BEU167" s="304" t="s">
        <v>5</v>
      </c>
      <c r="BEW167" s="303"/>
      <c r="BEX167" s="304" t="s">
        <v>2</v>
      </c>
      <c r="BEY167" s="305" t="s">
        <v>3</v>
      </c>
      <c r="BEZ167" s="304" t="s">
        <v>10</v>
      </c>
      <c r="BFA167" s="304" t="s">
        <v>4</v>
      </c>
      <c r="BFB167" s="304" t="s">
        <v>193</v>
      </c>
      <c r="BFC167" s="304" t="s">
        <v>5</v>
      </c>
      <c r="BFE167" s="303"/>
      <c r="BFF167" s="304" t="s">
        <v>2</v>
      </c>
      <c r="BFG167" s="305" t="s">
        <v>3</v>
      </c>
      <c r="BFH167" s="304" t="s">
        <v>10</v>
      </c>
      <c r="BFI167" s="304" t="s">
        <v>4</v>
      </c>
      <c r="BFJ167" s="304" t="s">
        <v>193</v>
      </c>
      <c r="BFK167" s="304" t="s">
        <v>5</v>
      </c>
      <c r="BFM167" s="303"/>
      <c r="BFN167" s="304" t="s">
        <v>2</v>
      </c>
      <c r="BFO167" s="305" t="s">
        <v>3</v>
      </c>
      <c r="BFP167" s="304" t="s">
        <v>10</v>
      </c>
      <c r="BFQ167" s="304" t="s">
        <v>4</v>
      </c>
      <c r="BFR167" s="304" t="s">
        <v>193</v>
      </c>
      <c r="BFS167" s="304" t="s">
        <v>5</v>
      </c>
      <c r="BFU167" s="303"/>
      <c r="BFV167" s="304" t="s">
        <v>2</v>
      </c>
      <c r="BFW167" s="305" t="s">
        <v>3</v>
      </c>
      <c r="BFX167" s="304" t="s">
        <v>10</v>
      </c>
      <c r="BFY167" s="304" t="s">
        <v>4</v>
      </c>
      <c r="BFZ167" s="304" t="s">
        <v>193</v>
      </c>
      <c r="BGA167" s="304" t="s">
        <v>5</v>
      </c>
      <c r="BGC167" s="303"/>
      <c r="BGD167" s="304" t="s">
        <v>2</v>
      </c>
      <c r="BGE167" s="305" t="s">
        <v>3</v>
      </c>
      <c r="BGF167" s="304" t="s">
        <v>10</v>
      </c>
      <c r="BGG167" s="304" t="s">
        <v>4</v>
      </c>
      <c r="BGH167" s="304" t="s">
        <v>193</v>
      </c>
      <c r="BGI167" s="304" t="s">
        <v>5</v>
      </c>
      <c r="BGK167" s="303"/>
      <c r="BGL167" s="304" t="s">
        <v>2</v>
      </c>
      <c r="BGM167" s="305" t="s">
        <v>3</v>
      </c>
      <c r="BGN167" s="304" t="s">
        <v>10</v>
      </c>
      <c r="BGO167" s="304" t="s">
        <v>4</v>
      </c>
      <c r="BGP167" s="304" t="s">
        <v>193</v>
      </c>
      <c r="BGQ167" s="304" t="s">
        <v>5</v>
      </c>
      <c r="BGS167" s="303"/>
      <c r="BGT167" s="304" t="s">
        <v>2</v>
      </c>
      <c r="BGU167" s="305" t="s">
        <v>3</v>
      </c>
      <c r="BGV167" s="304" t="s">
        <v>10</v>
      </c>
      <c r="BGW167" s="304" t="s">
        <v>4</v>
      </c>
      <c r="BGX167" s="304" t="s">
        <v>193</v>
      </c>
      <c r="BGY167" s="304" t="s">
        <v>5</v>
      </c>
      <c r="BHA167" s="303"/>
      <c r="BHB167" s="304" t="s">
        <v>2</v>
      </c>
      <c r="BHC167" s="305" t="s">
        <v>3</v>
      </c>
      <c r="BHD167" s="304" t="s">
        <v>10</v>
      </c>
      <c r="BHE167" s="304" t="s">
        <v>4</v>
      </c>
      <c r="BHF167" s="304" t="s">
        <v>193</v>
      </c>
      <c r="BHG167" s="304" t="s">
        <v>5</v>
      </c>
      <c r="BHI167" s="303"/>
      <c r="BHJ167" s="304" t="s">
        <v>2</v>
      </c>
      <c r="BHK167" s="305" t="s">
        <v>3</v>
      </c>
      <c r="BHL167" s="304" t="s">
        <v>10</v>
      </c>
      <c r="BHM167" s="304" t="s">
        <v>4</v>
      </c>
      <c r="BHN167" s="304" t="s">
        <v>193</v>
      </c>
      <c r="BHO167" s="304" t="s">
        <v>5</v>
      </c>
      <c r="BHQ167" s="303"/>
      <c r="BHR167" s="304" t="s">
        <v>2</v>
      </c>
      <c r="BHS167" s="305" t="s">
        <v>3</v>
      </c>
      <c r="BHT167" s="304" t="s">
        <v>10</v>
      </c>
      <c r="BHU167" s="304" t="s">
        <v>4</v>
      </c>
      <c r="BHV167" s="304" t="s">
        <v>193</v>
      </c>
      <c r="BHW167" s="304" t="s">
        <v>5</v>
      </c>
      <c r="BHY167" s="303"/>
      <c r="BHZ167" s="304" t="s">
        <v>2</v>
      </c>
      <c r="BIA167" s="305" t="s">
        <v>3</v>
      </c>
      <c r="BIB167" s="304" t="s">
        <v>10</v>
      </c>
      <c r="BIC167" s="304" t="s">
        <v>4</v>
      </c>
      <c r="BID167" s="304" t="s">
        <v>193</v>
      </c>
      <c r="BIE167" s="304" t="s">
        <v>5</v>
      </c>
      <c r="BIG167" s="303"/>
      <c r="BIH167" s="304" t="s">
        <v>2</v>
      </c>
      <c r="BII167" s="305" t="s">
        <v>3</v>
      </c>
      <c r="BIJ167" s="304" t="s">
        <v>10</v>
      </c>
      <c r="BIK167" s="304" t="s">
        <v>4</v>
      </c>
      <c r="BIL167" s="304" t="s">
        <v>193</v>
      </c>
      <c r="BIM167" s="304" t="s">
        <v>5</v>
      </c>
      <c r="BIO167" s="303"/>
      <c r="BIP167" s="304" t="s">
        <v>2</v>
      </c>
      <c r="BIQ167" s="305" t="s">
        <v>3</v>
      </c>
      <c r="BIR167" s="304" t="s">
        <v>10</v>
      </c>
      <c r="BIS167" s="304" t="s">
        <v>4</v>
      </c>
      <c r="BIT167" s="304" t="s">
        <v>193</v>
      </c>
      <c r="BIU167" s="304" t="s">
        <v>5</v>
      </c>
      <c r="BIW167" s="303"/>
      <c r="BIX167" s="304" t="s">
        <v>2</v>
      </c>
      <c r="BIY167" s="305" t="s">
        <v>3</v>
      </c>
      <c r="BIZ167" s="304" t="s">
        <v>10</v>
      </c>
      <c r="BJA167" s="304" t="s">
        <v>4</v>
      </c>
      <c r="BJB167" s="304" t="s">
        <v>193</v>
      </c>
      <c r="BJC167" s="304" t="s">
        <v>5</v>
      </c>
      <c r="BJE167" s="303"/>
      <c r="BJF167" s="304" t="s">
        <v>2</v>
      </c>
      <c r="BJG167" s="305" t="s">
        <v>3</v>
      </c>
      <c r="BJH167" s="304" t="s">
        <v>10</v>
      </c>
      <c r="BJI167" s="304" t="s">
        <v>4</v>
      </c>
      <c r="BJJ167" s="304" t="s">
        <v>193</v>
      </c>
      <c r="BJK167" s="304" t="s">
        <v>5</v>
      </c>
      <c r="BJM167" s="303"/>
      <c r="BJN167" s="304" t="s">
        <v>2</v>
      </c>
      <c r="BJO167" s="305" t="s">
        <v>3</v>
      </c>
      <c r="BJP167" s="304" t="s">
        <v>10</v>
      </c>
      <c r="BJQ167" s="304" t="s">
        <v>4</v>
      </c>
      <c r="BJR167" s="304" t="s">
        <v>193</v>
      </c>
      <c r="BJS167" s="304" t="s">
        <v>5</v>
      </c>
      <c r="BJU167" s="303"/>
      <c r="BJV167" s="304" t="s">
        <v>2</v>
      </c>
      <c r="BJW167" s="305" t="s">
        <v>3</v>
      </c>
      <c r="BJX167" s="304" t="s">
        <v>10</v>
      </c>
      <c r="BJY167" s="304" t="s">
        <v>4</v>
      </c>
      <c r="BJZ167" s="304" t="s">
        <v>193</v>
      </c>
      <c r="BKA167" s="304" t="s">
        <v>5</v>
      </c>
      <c r="BKC167" s="303"/>
      <c r="BKD167" s="304" t="s">
        <v>2</v>
      </c>
      <c r="BKE167" s="305" t="s">
        <v>3</v>
      </c>
      <c r="BKF167" s="304" t="s">
        <v>10</v>
      </c>
      <c r="BKG167" s="304" t="s">
        <v>4</v>
      </c>
      <c r="BKH167" s="304" t="s">
        <v>193</v>
      </c>
      <c r="BKI167" s="304" t="s">
        <v>5</v>
      </c>
      <c r="BKK167" s="303"/>
      <c r="BKL167" s="304" t="s">
        <v>2</v>
      </c>
      <c r="BKM167" s="305" t="s">
        <v>3</v>
      </c>
      <c r="BKN167" s="304" t="s">
        <v>10</v>
      </c>
      <c r="BKO167" s="304" t="s">
        <v>4</v>
      </c>
      <c r="BKP167" s="304" t="s">
        <v>193</v>
      </c>
      <c r="BKQ167" s="304" t="s">
        <v>5</v>
      </c>
      <c r="BKS167" s="303"/>
      <c r="BKT167" s="304" t="s">
        <v>2</v>
      </c>
      <c r="BKU167" s="305" t="s">
        <v>3</v>
      </c>
      <c r="BKV167" s="304" t="s">
        <v>10</v>
      </c>
      <c r="BKW167" s="304" t="s">
        <v>4</v>
      </c>
      <c r="BKX167" s="304" t="s">
        <v>193</v>
      </c>
      <c r="BKY167" s="304" t="s">
        <v>5</v>
      </c>
      <c r="BLA167" s="303"/>
      <c r="BLB167" s="304" t="s">
        <v>2</v>
      </c>
      <c r="BLC167" s="305" t="s">
        <v>3</v>
      </c>
      <c r="BLD167" s="304" t="s">
        <v>10</v>
      </c>
      <c r="BLE167" s="304" t="s">
        <v>4</v>
      </c>
      <c r="BLF167" s="304" t="s">
        <v>193</v>
      </c>
      <c r="BLG167" s="304" t="s">
        <v>5</v>
      </c>
      <c r="BLI167" s="303"/>
      <c r="BLJ167" s="304" t="s">
        <v>2</v>
      </c>
      <c r="BLK167" s="305" t="s">
        <v>3</v>
      </c>
      <c r="BLL167" s="304" t="s">
        <v>10</v>
      </c>
      <c r="BLM167" s="304" t="s">
        <v>4</v>
      </c>
      <c r="BLN167" s="304" t="s">
        <v>193</v>
      </c>
      <c r="BLO167" s="304" t="s">
        <v>5</v>
      </c>
      <c r="BLQ167" s="303"/>
      <c r="BLR167" s="304" t="s">
        <v>2</v>
      </c>
      <c r="BLS167" s="305" t="s">
        <v>3</v>
      </c>
      <c r="BLT167" s="304" t="s">
        <v>10</v>
      </c>
      <c r="BLU167" s="304" t="s">
        <v>4</v>
      </c>
      <c r="BLV167" s="304" t="s">
        <v>193</v>
      </c>
      <c r="BLW167" s="304" t="s">
        <v>5</v>
      </c>
      <c r="BLY167" s="303"/>
      <c r="BLZ167" s="304" t="s">
        <v>2</v>
      </c>
      <c r="BMA167" s="305" t="s">
        <v>3</v>
      </c>
      <c r="BMB167" s="304" t="s">
        <v>10</v>
      </c>
      <c r="BMC167" s="304" t="s">
        <v>4</v>
      </c>
      <c r="BMD167" s="304" t="s">
        <v>193</v>
      </c>
      <c r="BME167" s="304" t="s">
        <v>5</v>
      </c>
      <c r="BMG167" s="303"/>
      <c r="BMH167" s="304" t="s">
        <v>2</v>
      </c>
      <c r="BMI167" s="305" t="s">
        <v>3</v>
      </c>
      <c r="BMJ167" s="304" t="s">
        <v>10</v>
      </c>
      <c r="BMK167" s="304" t="s">
        <v>4</v>
      </c>
      <c r="BML167" s="304" t="s">
        <v>193</v>
      </c>
      <c r="BMM167" s="304" t="s">
        <v>5</v>
      </c>
      <c r="BMO167" s="303"/>
      <c r="BMP167" s="304" t="s">
        <v>2</v>
      </c>
      <c r="BMQ167" s="305" t="s">
        <v>3</v>
      </c>
      <c r="BMR167" s="304" t="s">
        <v>10</v>
      </c>
      <c r="BMS167" s="304" t="s">
        <v>4</v>
      </c>
      <c r="BMT167" s="304" t="s">
        <v>193</v>
      </c>
      <c r="BMU167" s="304" t="s">
        <v>5</v>
      </c>
      <c r="BMW167" s="303"/>
      <c r="BMX167" s="304" t="s">
        <v>2</v>
      </c>
      <c r="BMY167" s="305" t="s">
        <v>3</v>
      </c>
      <c r="BMZ167" s="304" t="s">
        <v>10</v>
      </c>
      <c r="BNA167" s="304" t="s">
        <v>4</v>
      </c>
      <c r="BNB167" s="304" t="s">
        <v>193</v>
      </c>
      <c r="BNC167" s="304" t="s">
        <v>5</v>
      </c>
      <c r="BNE167" s="303"/>
      <c r="BNF167" s="304" t="s">
        <v>2</v>
      </c>
      <c r="BNG167" s="305" t="s">
        <v>3</v>
      </c>
      <c r="BNH167" s="304" t="s">
        <v>10</v>
      </c>
      <c r="BNI167" s="304" t="s">
        <v>4</v>
      </c>
      <c r="BNJ167" s="304" t="s">
        <v>193</v>
      </c>
      <c r="BNK167" s="304" t="s">
        <v>5</v>
      </c>
      <c r="BNM167" s="303"/>
      <c r="BNN167" s="304" t="s">
        <v>2</v>
      </c>
      <c r="BNO167" s="305" t="s">
        <v>3</v>
      </c>
      <c r="BNP167" s="304" t="s">
        <v>10</v>
      </c>
      <c r="BNQ167" s="304" t="s">
        <v>4</v>
      </c>
      <c r="BNR167" s="304" t="s">
        <v>193</v>
      </c>
      <c r="BNS167" s="304" t="s">
        <v>5</v>
      </c>
      <c r="BNU167" s="303"/>
      <c r="BNV167" s="304" t="s">
        <v>2</v>
      </c>
      <c r="BNW167" s="305" t="s">
        <v>3</v>
      </c>
      <c r="BNX167" s="304" t="s">
        <v>10</v>
      </c>
      <c r="BNY167" s="304" t="s">
        <v>4</v>
      </c>
      <c r="BNZ167" s="304" t="s">
        <v>193</v>
      </c>
      <c r="BOA167" s="304" t="s">
        <v>5</v>
      </c>
      <c r="BOC167" s="303"/>
      <c r="BOD167" s="304" t="s">
        <v>2</v>
      </c>
      <c r="BOE167" s="305" t="s">
        <v>3</v>
      </c>
      <c r="BOF167" s="304" t="s">
        <v>10</v>
      </c>
      <c r="BOG167" s="304" t="s">
        <v>4</v>
      </c>
      <c r="BOH167" s="304" t="s">
        <v>193</v>
      </c>
      <c r="BOI167" s="304" t="s">
        <v>5</v>
      </c>
      <c r="BOK167" s="303"/>
      <c r="BOL167" s="304" t="s">
        <v>2</v>
      </c>
      <c r="BOM167" s="305" t="s">
        <v>3</v>
      </c>
      <c r="BON167" s="304" t="s">
        <v>10</v>
      </c>
      <c r="BOO167" s="304" t="s">
        <v>4</v>
      </c>
      <c r="BOP167" s="304" t="s">
        <v>193</v>
      </c>
      <c r="BOQ167" s="304" t="s">
        <v>5</v>
      </c>
      <c r="BOS167" s="303"/>
      <c r="BOT167" s="304" t="s">
        <v>2</v>
      </c>
      <c r="BOU167" s="305" t="s">
        <v>3</v>
      </c>
      <c r="BOV167" s="304" t="s">
        <v>10</v>
      </c>
      <c r="BOW167" s="304" t="s">
        <v>4</v>
      </c>
      <c r="BOX167" s="304" t="s">
        <v>193</v>
      </c>
      <c r="BOY167" s="304" t="s">
        <v>5</v>
      </c>
      <c r="BPA167" s="303"/>
      <c r="BPB167" s="304" t="s">
        <v>2</v>
      </c>
      <c r="BPC167" s="305" t="s">
        <v>3</v>
      </c>
      <c r="BPD167" s="304" t="s">
        <v>10</v>
      </c>
      <c r="BPE167" s="304" t="s">
        <v>4</v>
      </c>
      <c r="BPF167" s="304" t="s">
        <v>193</v>
      </c>
      <c r="BPG167" s="304" t="s">
        <v>5</v>
      </c>
      <c r="BPI167" s="303"/>
      <c r="BPJ167" s="304" t="s">
        <v>2</v>
      </c>
      <c r="BPK167" s="305" t="s">
        <v>3</v>
      </c>
      <c r="BPL167" s="304" t="s">
        <v>10</v>
      </c>
      <c r="BPM167" s="304" t="s">
        <v>4</v>
      </c>
      <c r="BPN167" s="304" t="s">
        <v>193</v>
      </c>
      <c r="BPO167" s="304" t="s">
        <v>5</v>
      </c>
      <c r="BPQ167" s="303"/>
      <c r="BPR167" s="304" t="s">
        <v>2</v>
      </c>
      <c r="BPS167" s="305" t="s">
        <v>3</v>
      </c>
      <c r="BPT167" s="304" t="s">
        <v>10</v>
      </c>
      <c r="BPU167" s="304" t="s">
        <v>4</v>
      </c>
      <c r="BPV167" s="304" t="s">
        <v>193</v>
      </c>
      <c r="BPW167" s="304" t="s">
        <v>5</v>
      </c>
      <c r="BPY167" s="303"/>
      <c r="BPZ167" s="304" t="s">
        <v>2</v>
      </c>
      <c r="BQA167" s="305" t="s">
        <v>3</v>
      </c>
      <c r="BQB167" s="304" t="s">
        <v>10</v>
      </c>
      <c r="BQC167" s="304" t="s">
        <v>4</v>
      </c>
      <c r="BQD167" s="304" t="s">
        <v>193</v>
      </c>
      <c r="BQE167" s="304" t="s">
        <v>5</v>
      </c>
      <c r="BQG167" s="303"/>
      <c r="BQH167" s="304" t="s">
        <v>2</v>
      </c>
      <c r="BQI167" s="305" t="s">
        <v>3</v>
      </c>
      <c r="BQJ167" s="304" t="s">
        <v>10</v>
      </c>
      <c r="BQK167" s="304" t="s">
        <v>4</v>
      </c>
      <c r="BQL167" s="304" t="s">
        <v>193</v>
      </c>
      <c r="BQM167" s="304" t="s">
        <v>5</v>
      </c>
      <c r="BQO167" s="303"/>
      <c r="BQP167" s="304" t="s">
        <v>2</v>
      </c>
      <c r="BQQ167" s="305" t="s">
        <v>3</v>
      </c>
      <c r="BQR167" s="304" t="s">
        <v>10</v>
      </c>
      <c r="BQS167" s="304" t="s">
        <v>4</v>
      </c>
      <c r="BQT167" s="304" t="s">
        <v>193</v>
      </c>
      <c r="BQU167" s="304" t="s">
        <v>5</v>
      </c>
      <c r="BQW167" s="303"/>
      <c r="BQX167" s="304" t="s">
        <v>2</v>
      </c>
      <c r="BQY167" s="305" t="s">
        <v>3</v>
      </c>
      <c r="BQZ167" s="304" t="s">
        <v>10</v>
      </c>
      <c r="BRA167" s="304" t="s">
        <v>4</v>
      </c>
      <c r="BRB167" s="304" t="s">
        <v>193</v>
      </c>
      <c r="BRC167" s="304" t="s">
        <v>5</v>
      </c>
      <c r="BRE167" s="303"/>
      <c r="BRF167" s="304" t="s">
        <v>2</v>
      </c>
      <c r="BRG167" s="305" t="s">
        <v>3</v>
      </c>
      <c r="BRH167" s="304" t="s">
        <v>10</v>
      </c>
      <c r="BRI167" s="304" t="s">
        <v>4</v>
      </c>
      <c r="BRJ167" s="304" t="s">
        <v>193</v>
      </c>
      <c r="BRK167" s="304" t="s">
        <v>5</v>
      </c>
      <c r="BRM167" s="303"/>
      <c r="BRN167" s="304" t="s">
        <v>2</v>
      </c>
      <c r="BRO167" s="305" t="s">
        <v>3</v>
      </c>
      <c r="BRP167" s="304" t="s">
        <v>10</v>
      </c>
      <c r="BRQ167" s="304" t="s">
        <v>4</v>
      </c>
      <c r="BRR167" s="304" t="s">
        <v>193</v>
      </c>
      <c r="BRS167" s="304" t="s">
        <v>5</v>
      </c>
      <c r="BRU167" s="303"/>
      <c r="BRV167" s="304" t="s">
        <v>2</v>
      </c>
      <c r="BRW167" s="305" t="s">
        <v>3</v>
      </c>
      <c r="BRX167" s="304" t="s">
        <v>10</v>
      </c>
      <c r="BRY167" s="304" t="s">
        <v>4</v>
      </c>
      <c r="BRZ167" s="304" t="s">
        <v>193</v>
      </c>
      <c r="BSA167" s="304" t="s">
        <v>5</v>
      </c>
      <c r="BSC167" s="303"/>
      <c r="BSD167" s="304" t="s">
        <v>2</v>
      </c>
      <c r="BSE167" s="305" t="s">
        <v>3</v>
      </c>
      <c r="BSF167" s="304" t="s">
        <v>10</v>
      </c>
      <c r="BSG167" s="304" t="s">
        <v>4</v>
      </c>
      <c r="BSH167" s="304" t="s">
        <v>193</v>
      </c>
      <c r="BSI167" s="304" t="s">
        <v>5</v>
      </c>
      <c r="BSK167" s="303"/>
      <c r="BSL167" s="304" t="s">
        <v>2</v>
      </c>
      <c r="BSM167" s="305" t="s">
        <v>3</v>
      </c>
      <c r="BSN167" s="304" t="s">
        <v>10</v>
      </c>
      <c r="BSO167" s="304" t="s">
        <v>4</v>
      </c>
      <c r="BSP167" s="304" t="s">
        <v>193</v>
      </c>
      <c r="BSQ167" s="304" t="s">
        <v>5</v>
      </c>
      <c r="BSS167" s="303"/>
      <c r="BST167" s="304" t="s">
        <v>2</v>
      </c>
      <c r="BSU167" s="305" t="s">
        <v>3</v>
      </c>
      <c r="BSV167" s="304" t="s">
        <v>10</v>
      </c>
      <c r="BSW167" s="304" t="s">
        <v>4</v>
      </c>
      <c r="BSX167" s="304" t="s">
        <v>193</v>
      </c>
      <c r="BSY167" s="304" t="s">
        <v>5</v>
      </c>
      <c r="BTA167" s="303"/>
      <c r="BTB167" s="304" t="s">
        <v>2</v>
      </c>
      <c r="BTC167" s="305" t="s">
        <v>3</v>
      </c>
      <c r="BTD167" s="304" t="s">
        <v>10</v>
      </c>
      <c r="BTE167" s="304" t="s">
        <v>4</v>
      </c>
      <c r="BTF167" s="304" t="s">
        <v>193</v>
      </c>
      <c r="BTG167" s="304" t="s">
        <v>5</v>
      </c>
      <c r="BTI167" s="303"/>
      <c r="BTJ167" s="304" t="s">
        <v>2</v>
      </c>
      <c r="BTK167" s="305" t="s">
        <v>3</v>
      </c>
      <c r="BTL167" s="304" t="s">
        <v>10</v>
      </c>
      <c r="BTM167" s="304" t="s">
        <v>4</v>
      </c>
      <c r="BTN167" s="304" t="s">
        <v>193</v>
      </c>
      <c r="BTO167" s="304" t="s">
        <v>5</v>
      </c>
      <c r="BTQ167" s="303"/>
      <c r="BTR167" s="304" t="s">
        <v>2</v>
      </c>
      <c r="BTS167" s="305" t="s">
        <v>3</v>
      </c>
      <c r="BTT167" s="304" t="s">
        <v>10</v>
      </c>
      <c r="BTU167" s="304" t="s">
        <v>4</v>
      </c>
      <c r="BTV167" s="304" t="s">
        <v>193</v>
      </c>
      <c r="BTW167" s="304" t="s">
        <v>5</v>
      </c>
      <c r="BTY167" s="303"/>
      <c r="BTZ167" s="304" t="s">
        <v>2</v>
      </c>
      <c r="BUA167" s="305" t="s">
        <v>3</v>
      </c>
      <c r="BUB167" s="304" t="s">
        <v>10</v>
      </c>
      <c r="BUC167" s="304" t="s">
        <v>4</v>
      </c>
      <c r="BUD167" s="304" t="s">
        <v>193</v>
      </c>
      <c r="BUE167" s="304" t="s">
        <v>5</v>
      </c>
      <c r="BUG167" s="303"/>
      <c r="BUH167" s="304" t="s">
        <v>2</v>
      </c>
      <c r="BUI167" s="305" t="s">
        <v>3</v>
      </c>
      <c r="BUJ167" s="304" t="s">
        <v>10</v>
      </c>
      <c r="BUK167" s="304" t="s">
        <v>4</v>
      </c>
      <c r="BUL167" s="304" t="s">
        <v>193</v>
      </c>
      <c r="BUM167" s="304" t="s">
        <v>5</v>
      </c>
      <c r="BUO167" s="303"/>
      <c r="BUP167" s="304" t="s">
        <v>2</v>
      </c>
      <c r="BUQ167" s="305" t="s">
        <v>3</v>
      </c>
      <c r="BUR167" s="304" t="s">
        <v>10</v>
      </c>
      <c r="BUS167" s="304" t="s">
        <v>4</v>
      </c>
      <c r="BUT167" s="304" t="s">
        <v>193</v>
      </c>
      <c r="BUU167" s="304" t="s">
        <v>5</v>
      </c>
      <c r="BUW167" s="303"/>
      <c r="BUX167" s="304" t="s">
        <v>2</v>
      </c>
      <c r="BUY167" s="305" t="s">
        <v>3</v>
      </c>
      <c r="BUZ167" s="304" t="s">
        <v>10</v>
      </c>
      <c r="BVA167" s="304" t="s">
        <v>4</v>
      </c>
      <c r="BVB167" s="304" t="s">
        <v>193</v>
      </c>
      <c r="BVC167" s="304" t="s">
        <v>5</v>
      </c>
      <c r="BVE167" s="303"/>
      <c r="BVF167" s="304" t="s">
        <v>2</v>
      </c>
      <c r="BVG167" s="305" t="s">
        <v>3</v>
      </c>
      <c r="BVH167" s="304" t="s">
        <v>10</v>
      </c>
      <c r="BVI167" s="304" t="s">
        <v>4</v>
      </c>
      <c r="BVJ167" s="304" t="s">
        <v>193</v>
      </c>
      <c r="BVK167" s="304" t="s">
        <v>5</v>
      </c>
      <c r="BVM167" s="303"/>
      <c r="BVN167" s="304" t="s">
        <v>2</v>
      </c>
      <c r="BVO167" s="305" t="s">
        <v>3</v>
      </c>
      <c r="BVP167" s="304" t="s">
        <v>10</v>
      </c>
      <c r="BVQ167" s="304" t="s">
        <v>4</v>
      </c>
      <c r="BVR167" s="304" t="s">
        <v>193</v>
      </c>
      <c r="BVS167" s="304" t="s">
        <v>5</v>
      </c>
      <c r="BVU167" s="303"/>
      <c r="BVV167" s="304" t="s">
        <v>2</v>
      </c>
      <c r="BVW167" s="305" t="s">
        <v>3</v>
      </c>
      <c r="BVX167" s="304" t="s">
        <v>10</v>
      </c>
      <c r="BVY167" s="304" t="s">
        <v>4</v>
      </c>
      <c r="BVZ167" s="304" t="s">
        <v>193</v>
      </c>
      <c r="BWA167" s="304" t="s">
        <v>5</v>
      </c>
      <c r="BWC167" s="303"/>
      <c r="BWD167" s="304" t="s">
        <v>2</v>
      </c>
      <c r="BWE167" s="305" t="s">
        <v>3</v>
      </c>
      <c r="BWF167" s="304" t="s">
        <v>10</v>
      </c>
      <c r="BWG167" s="304" t="s">
        <v>4</v>
      </c>
      <c r="BWH167" s="304" t="s">
        <v>193</v>
      </c>
      <c r="BWI167" s="304" t="s">
        <v>5</v>
      </c>
      <c r="BWK167" s="303"/>
      <c r="BWL167" s="304" t="s">
        <v>2</v>
      </c>
      <c r="BWM167" s="305" t="s">
        <v>3</v>
      </c>
      <c r="BWN167" s="304" t="s">
        <v>10</v>
      </c>
      <c r="BWO167" s="304" t="s">
        <v>4</v>
      </c>
      <c r="BWP167" s="304" t="s">
        <v>193</v>
      </c>
      <c r="BWQ167" s="304" t="s">
        <v>5</v>
      </c>
      <c r="BWS167" s="303"/>
      <c r="BWT167" s="304" t="s">
        <v>2</v>
      </c>
      <c r="BWU167" s="305" t="s">
        <v>3</v>
      </c>
      <c r="BWV167" s="304" t="s">
        <v>10</v>
      </c>
      <c r="BWW167" s="304" t="s">
        <v>4</v>
      </c>
      <c r="BWX167" s="304" t="s">
        <v>193</v>
      </c>
      <c r="BWY167" s="304" t="s">
        <v>5</v>
      </c>
      <c r="BXA167" s="303"/>
      <c r="BXB167" s="304" t="s">
        <v>2</v>
      </c>
      <c r="BXC167" s="305" t="s">
        <v>3</v>
      </c>
      <c r="BXD167" s="304" t="s">
        <v>10</v>
      </c>
      <c r="BXE167" s="304" t="s">
        <v>4</v>
      </c>
      <c r="BXF167" s="304" t="s">
        <v>193</v>
      </c>
      <c r="BXG167" s="304" t="s">
        <v>5</v>
      </c>
      <c r="BXI167" s="303"/>
      <c r="BXJ167" s="304" t="s">
        <v>2</v>
      </c>
      <c r="BXK167" s="305" t="s">
        <v>3</v>
      </c>
      <c r="BXL167" s="304" t="s">
        <v>10</v>
      </c>
      <c r="BXM167" s="304" t="s">
        <v>4</v>
      </c>
      <c r="BXN167" s="304" t="s">
        <v>193</v>
      </c>
      <c r="BXO167" s="304" t="s">
        <v>5</v>
      </c>
      <c r="BXQ167" s="303"/>
      <c r="BXR167" s="304" t="s">
        <v>2</v>
      </c>
      <c r="BXS167" s="305" t="s">
        <v>3</v>
      </c>
      <c r="BXT167" s="304" t="s">
        <v>10</v>
      </c>
      <c r="BXU167" s="304" t="s">
        <v>4</v>
      </c>
      <c r="BXV167" s="304" t="s">
        <v>193</v>
      </c>
      <c r="BXW167" s="304" t="s">
        <v>5</v>
      </c>
      <c r="BXY167" s="303"/>
      <c r="BXZ167" s="304" t="s">
        <v>2</v>
      </c>
      <c r="BYA167" s="305" t="s">
        <v>3</v>
      </c>
      <c r="BYB167" s="304" t="s">
        <v>10</v>
      </c>
      <c r="BYC167" s="304" t="s">
        <v>4</v>
      </c>
      <c r="BYD167" s="304" t="s">
        <v>193</v>
      </c>
      <c r="BYE167" s="304" t="s">
        <v>5</v>
      </c>
      <c r="BYG167" s="303"/>
      <c r="BYH167" s="304" t="s">
        <v>2</v>
      </c>
      <c r="BYI167" s="305" t="s">
        <v>3</v>
      </c>
      <c r="BYJ167" s="304" t="s">
        <v>10</v>
      </c>
      <c r="BYK167" s="304" t="s">
        <v>4</v>
      </c>
      <c r="BYL167" s="304" t="s">
        <v>193</v>
      </c>
      <c r="BYM167" s="304" t="s">
        <v>5</v>
      </c>
      <c r="BYO167" s="303"/>
      <c r="BYP167" s="304" t="s">
        <v>2</v>
      </c>
      <c r="BYQ167" s="305" t="s">
        <v>3</v>
      </c>
      <c r="BYR167" s="304" t="s">
        <v>10</v>
      </c>
      <c r="BYS167" s="304" t="s">
        <v>4</v>
      </c>
      <c r="BYT167" s="304" t="s">
        <v>193</v>
      </c>
      <c r="BYU167" s="304" t="s">
        <v>5</v>
      </c>
      <c r="BYW167" s="303"/>
      <c r="BYX167" s="304" t="s">
        <v>2</v>
      </c>
      <c r="BYY167" s="305" t="s">
        <v>3</v>
      </c>
      <c r="BYZ167" s="304" t="s">
        <v>10</v>
      </c>
      <c r="BZA167" s="304" t="s">
        <v>4</v>
      </c>
      <c r="BZB167" s="304" t="s">
        <v>193</v>
      </c>
      <c r="BZC167" s="304" t="s">
        <v>5</v>
      </c>
      <c r="BZE167" s="303"/>
      <c r="BZF167" s="304" t="s">
        <v>2</v>
      </c>
      <c r="BZG167" s="305" t="s">
        <v>3</v>
      </c>
      <c r="BZH167" s="304" t="s">
        <v>10</v>
      </c>
      <c r="BZI167" s="304" t="s">
        <v>4</v>
      </c>
      <c r="BZJ167" s="304" t="s">
        <v>193</v>
      </c>
      <c r="BZK167" s="304" t="s">
        <v>5</v>
      </c>
      <c r="BZM167" s="303"/>
      <c r="BZN167" s="304" t="s">
        <v>2</v>
      </c>
      <c r="BZO167" s="305" t="s">
        <v>3</v>
      </c>
      <c r="BZP167" s="304" t="s">
        <v>10</v>
      </c>
      <c r="BZQ167" s="304" t="s">
        <v>4</v>
      </c>
      <c r="BZR167" s="304" t="s">
        <v>193</v>
      </c>
      <c r="BZS167" s="304" t="s">
        <v>5</v>
      </c>
      <c r="BZU167" s="303"/>
      <c r="BZV167" s="304" t="s">
        <v>2</v>
      </c>
      <c r="BZW167" s="305" t="s">
        <v>3</v>
      </c>
      <c r="BZX167" s="304" t="s">
        <v>10</v>
      </c>
      <c r="BZY167" s="304" t="s">
        <v>4</v>
      </c>
      <c r="BZZ167" s="304" t="s">
        <v>193</v>
      </c>
      <c r="CAA167" s="304" t="s">
        <v>5</v>
      </c>
      <c r="CAC167" s="303"/>
      <c r="CAD167" s="304" t="s">
        <v>2</v>
      </c>
      <c r="CAE167" s="305" t="s">
        <v>3</v>
      </c>
      <c r="CAF167" s="304" t="s">
        <v>10</v>
      </c>
      <c r="CAG167" s="304" t="s">
        <v>4</v>
      </c>
      <c r="CAH167" s="304" t="s">
        <v>193</v>
      </c>
      <c r="CAI167" s="304" t="s">
        <v>5</v>
      </c>
      <c r="CAK167" s="303"/>
      <c r="CAL167" s="304" t="s">
        <v>2</v>
      </c>
      <c r="CAM167" s="305" t="s">
        <v>3</v>
      </c>
      <c r="CAN167" s="304" t="s">
        <v>10</v>
      </c>
      <c r="CAO167" s="304" t="s">
        <v>4</v>
      </c>
      <c r="CAP167" s="304" t="s">
        <v>193</v>
      </c>
      <c r="CAQ167" s="304" t="s">
        <v>5</v>
      </c>
      <c r="CAS167" s="303"/>
      <c r="CAT167" s="304" t="s">
        <v>2</v>
      </c>
      <c r="CAU167" s="305" t="s">
        <v>3</v>
      </c>
      <c r="CAV167" s="304" t="s">
        <v>10</v>
      </c>
      <c r="CAW167" s="304" t="s">
        <v>4</v>
      </c>
      <c r="CAX167" s="304" t="s">
        <v>193</v>
      </c>
      <c r="CAY167" s="304" t="s">
        <v>5</v>
      </c>
      <c r="CBA167" s="303"/>
      <c r="CBB167" s="304" t="s">
        <v>2</v>
      </c>
      <c r="CBC167" s="305" t="s">
        <v>3</v>
      </c>
      <c r="CBD167" s="304" t="s">
        <v>10</v>
      </c>
      <c r="CBE167" s="304" t="s">
        <v>4</v>
      </c>
      <c r="CBF167" s="304" t="s">
        <v>193</v>
      </c>
      <c r="CBG167" s="304" t="s">
        <v>5</v>
      </c>
      <c r="CBI167" s="303"/>
      <c r="CBJ167" s="304" t="s">
        <v>2</v>
      </c>
      <c r="CBK167" s="305" t="s">
        <v>3</v>
      </c>
      <c r="CBL167" s="304" t="s">
        <v>10</v>
      </c>
      <c r="CBM167" s="304" t="s">
        <v>4</v>
      </c>
      <c r="CBN167" s="304" t="s">
        <v>193</v>
      </c>
      <c r="CBO167" s="304" t="s">
        <v>5</v>
      </c>
      <c r="CBQ167" s="303"/>
      <c r="CBR167" s="304" t="s">
        <v>2</v>
      </c>
      <c r="CBS167" s="305" t="s">
        <v>3</v>
      </c>
      <c r="CBT167" s="304" t="s">
        <v>10</v>
      </c>
      <c r="CBU167" s="304" t="s">
        <v>4</v>
      </c>
      <c r="CBV167" s="304" t="s">
        <v>193</v>
      </c>
      <c r="CBW167" s="304" t="s">
        <v>5</v>
      </c>
      <c r="CBY167" s="303"/>
      <c r="CBZ167" s="304" t="s">
        <v>2</v>
      </c>
      <c r="CCA167" s="305" t="s">
        <v>3</v>
      </c>
      <c r="CCB167" s="304" t="s">
        <v>10</v>
      </c>
      <c r="CCC167" s="304" t="s">
        <v>4</v>
      </c>
      <c r="CCD167" s="304" t="s">
        <v>193</v>
      </c>
      <c r="CCE167" s="304" t="s">
        <v>5</v>
      </c>
      <c r="CCG167" s="303"/>
      <c r="CCH167" s="304" t="s">
        <v>2</v>
      </c>
      <c r="CCI167" s="305" t="s">
        <v>3</v>
      </c>
      <c r="CCJ167" s="304" t="s">
        <v>10</v>
      </c>
      <c r="CCK167" s="304" t="s">
        <v>4</v>
      </c>
      <c r="CCL167" s="304" t="s">
        <v>193</v>
      </c>
      <c r="CCM167" s="304" t="s">
        <v>5</v>
      </c>
      <c r="CCO167" s="303"/>
      <c r="CCP167" s="304" t="s">
        <v>2</v>
      </c>
      <c r="CCQ167" s="305" t="s">
        <v>3</v>
      </c>
      <c r="CCR167" s="304" t="s">
        <v>10</v>
      </c>
      <c r="CCS167" s="304" t="s">
        <v>4</v>
      </c>
      <c r="CCT167" s="304" t="s">
        <v>193</v>
      </c>
      <c r="CCU167" s="304" t="s">
        <v>5</v>
      </c>
      <c r="CCW167" s="303"/>
      <c r="CCX167" s="304" t="s">
        <v>2</v>
      </c>
      <c r="CCY167" s="305" t="s">
        <v>3</v>
      </c>
      <c r="CCZ167" s="304" t="s">
        <v>10</v>
      </c>
      <c r="CDA167" s="304" t="s">
        <v>4</v>
      </c>
      <c r="CDB167" s="304" t="s">
        <v>193</v>
      </c>
      <c r="CDC167" s="304" t="s">
        <v>5</v>
      </c>
      <c r="CDE167" s="303"/>
      <c r="CDF167" s="304" t="s">
        <v>2</v>
      </c>
      <c r="CDG167" s="305" t="s">
        <v>3</v>
      </c>
      <c r="CDH167" s="304" t="s">
        <v>10</v>
      </c>
      <c r="CDI167" s="304" t="s">
        <v>4</v>
      </c>
      <c r="CDJ167" s="304" t="s">
        <v>193</v>
      </c>
      <c r="CDK167" s="304" t="s">
        <v>5</v>
      </c>
      <c r="CDM167" s="303"/>
      <c r="CDN167" s="304" t="s">
        <v>2</v>
      </c>
      <c r="CDO167" s="305" t="s">
        <v>3</v>
      </c>
      <c r="CDP167" s="304" t="s">
        <v>10</v>
      </c>
      <c r="CDQ167" s="304" t="s">
        <v>4</v>
      </c>
      <c r="CDR167" s="304" t="s">
        <v>193</v>
      </c>
      <c r="CDS167" s="304" t="s">
        <v>5</v>
      </c>
      <c r="CDU167" s="303"/>
      <c r="CDV167" s="304" t="s">
        <v>2</v>
      </c>
      <c r="CDW167" s="305" t="s">
        <v>3</v>
      </c>
      <c r="CDX167" s="304" t="s">
        <v>10</v>
      </c>
      <c r="CDY167" s="304" t="s">
        <v>4</v>
      </c>
      <c r="CDZ167" s="304" t="s">
        <v>193</v>
      </c>
      <c r="CEA167" s="304" t="s">
        <v>5</v>
      </c>
      <c r="CEC167" s="303"/>
      <c r="CED167" s="304" t="s">
        <v>2</v>
      </c>
      <c r="CEE167" s="305" t="s">
        <v>3</v>
      </c>
      <c r="CEF167" s="304" t="s">
        <v>10</v>
      </c>
      <c r="CEG167" s="304" t="s">
        <v>4</v>
      </c>
      <c r="CEH167" s="304" t="s">
        <v>193</v>
      </c>
      <c r="CEI167" s="304" t="s">
        <v>5</v>
      </c>
      <c r="CEK167" s="303"/>
      <c r="CEL167" s="304" t="s">
        <v>2</v>
      </c>
      <c r="CEM167" s="305" t="s">
        <v>3</v>
      </c>
      <c r="CEN167" s="304" t="s">
        <v>10</v>
      </c>
      <c r="CEO167" s="304" t="s">
        <v>4</v>
      </c>
      <c r="CEP167" s="304" t="s">
        <v>193</v>
      </c>
      <c r="CEQ167" s="304" t="s">
        <v>5</v>
      </c>
      <c r="CES167" s="303"/>
      <c r="CET167" s="304" t="s">
        <v>2</v>
      </c>
      <c r="CEU167" s="305" t="s">
        <v>3</v>
      </c>
      <c r="CEV167" s="304" t="s">
        <v>10</v>
      </c>
      <c r="CEW167" s="304" t="s">
        <v>4</v>
      </c>
      <c r="CEX167" s="304" t="s">
        <v>193</v>
      </c>
      <c r="CEY167" s="304" t="s">
        <v>5</v>
      </c>
      <c r="CFA167" s="303"/>
      <c r="CFB167" s="304" t="s">
        <v>2</v>
      </c>
      <c r="CFC167" s="305" t="s">
        <v>3</v>
      </c>
      <c r="CFD167" s="304" t="s">
        <v>10</v>
      </c>
      <c r="CFE167" s="304" t="s">
        <v>4</v>
      </c>
      <c r="CFF167" s="304" t="s">
        <v>193</v>
      </c>
      <c r="CFG167" s="304" t="s">
        <v>5</v>
      </c>
      <c r="CFI167" s="303"/>
      <c r="CFJ167" s="304" t="s">
        <v>2</v>
      </c>
      <c r="CFK167" s="305" t="s">
        <v>3</v>
      </c>
      <c r="CFL167" s="304" t="s">
        <v>10</v>
      </c>
      <c r="CFM167" s="304" t="s">
        <v>4</v>
      </c>
      <c r="CFN167" s="304" t="s">
        <v>193</v>
      </c>
      <c r="CFO167" s="304" t="s">
        <v>5</v>
      </c>
      <c r="CFQ167" s="303"/>
      <c r="CFR167" s="304" t="s">
        <v>2</v>
      </c>
      <c r="CFS167" s="305" t="s">
        <v>3</v>
      </c>
      <c r="CFT167" s="304" t="s">
        <v>10</v>
      </c>
      <c r="CFU167" s="304" t="s">
        <v>4</v>
      </c>
      <c r="CFV167" s="304" t="s">
        <v>193</v>
      </c>
      <c r="CFW167" s="304" t="s">
        <v>5</v>
      </c>
      <c r="CFY167" s="303"/>
      <c r="CFZ167" s="304" t="s">
        <v>2</v>
      </c>
      <c r="CGA167" s="305" t="s">
        <v>3</v>
      </c>
      <c r="CGB167" s="304" t="s">
        <v>10</v>
      </c>
      <c r="CGC167" s="304" t="s">
        <v>4</v>
      </c>
      <c r="CGD167" s="304" t="s">
        <v>193</v>
      </c>
      <c r="CGE167" s="304" t="s">
        <v>5</v>
      </c>
      <c r="CGG167" s="303"/>
      <c r="CGH167" s="304" t="s">
        <v>2</v>
      </c>
      <c r="CGI167" s="305" t="s">
        <v>3</v>
      </c>
      <c r="CGJ167" s="304" t="s">
        <v>10</v>
      </c>
      <c r="CGK167" s="304" t="s">
        <v>4</v>
      </c>
      <c r="CGL167" s="304" t="s">
        <v>193</v>
      </c>
      <c r="CGM167" s="304" t="s">
        <v>5</v>
      </c>
      <c r="CGO167" s="303"/>
      <c r="CGP167" s="304" t="s">
        <v>2</v>
      </c>
      <c r="CGQ167" s="305" t="s">
        <v>3</v>
      </c>
      <c r="CGR167" s="304" t="s">
        <v>10</v>
      </c>
      <c r="CGS167" s="304" t="s">
        <v>4</v>
      </c>
      <c r="CGT167" s="304" t="s">
        <v>193</v>
      </c>
      <c r="CGU167" s="304" t="s">
        <v>5</v>
      </c>
      <c r="CGW167" s="303"/>
      <c r="CGX167" s="304" t="s">
        <v>2</v>
      </c>
      <c r="CGY167" s="305" t="s">
        <v>3</v>
      </c>
      <c r="CGZ167" s="304" t="s">
        <v>10</v>
      </c>
      <c r="CHA167" s="304" t="s">
        <v>4</v>
      </c>
      <c r="CHB167" s="304" t="s">
        <v>193</v>
      </c>
      <c r="CHC167" s="304" t="s">
        <v>5</v>
      </c>
      <c r="CHE167" s="303"/>
      <c r="CHF167" s="304" t="s">
        <v>2</v>
      </c>
      <c r="CHG167" s="305" t="s">
        <v>3</v>
      </c>
      <c r="CHH167" s="304" t="s">
        <v>10</v>
      </c>
      <c r="CHI167" s="304" t="s">
        <v>4</v>
      </c>
      <c r="CHJ167" s="304" t="s">
        <v>193</v>
      </c>
      <c r="CHK167" s="304" t="s">
        <v>5</v>
      </c>
      <c r="CHM167" s="303"/>
      <c r="CHN167" s="304" t="s">
        <v>2</v>
      </c>
      <c r="CHO167" s="305" t="s">
        <v>3</v>
      </c>
      <c r="CHP167" s="304" t="s">
        <v>10</v>
      </c>
      <c r="CHQ167" s="304" t="s">
        <v>4</v>
      </c>
      <c r="CHR167" s="304" t="s">
        <v>193</v>
      </c>
      <c r="CHS167" s="304" t="s">
        <v>5</v>
      </c>
      <c r="CHU167" s="303"/>
      <c r="CHV167" s="304" t="s">
        <v>2</v>
      </c>
      <c r="CHW167" s="305" t="s">
        <v>3</v>
      </c>
      <c r="CHX167" s="304" t="s">
        <v>10</v>
      </c>
      <c r="CHY167" s="304" t="s">
        <v>4</v>
      </c>
      <c r="CHZ167" s="304" t="s">
        <v>193</v>
      </c>
      <c r="CIA167" s="304" t="s">
        <v>5</v>
      </c>
      <c r="CIC167" s="303"/>
      <c r="CID167" s="304" t="s">
        <v>2</v>
      </c>
      <c r="CIE167" s="305" t="s">
        <v>3</v>
      </c>
      <c r="CIF167" s="304" t="s">
        <v>10</v>
      </c>
      <c r="CIG167" s="304" t="s">
        <v>4</v>
      </c>
      <c r="CIH167" s="304" t="s">
        <v>193</v>
      </c>
      <c r="CII167" s="304" t="s">
        <v>5</v>
      </c>
      <c r="CIK167" s="303"/>
      <c r="CIL167" s="304" t="s">
        <v>2</v>
      </c>
      <c r="CIM167" s="305" t="s">
        <v>3</v>
      </c>
      <c r="CIN167" s="304" t="s">
        <v>10</v>
      </c>
      <c r="CIO167" s="304" t="s">
        <v>4</v>
      </c>
      <c r="CIP167" s="304" t="s">
        <v>193</v>
      </c>
      <c r="CIQ167" s="304" t="s">
        <v>5</v>
      </c>
      <c r="CIS167" s="303"/>
      <c r="CIT167" s="304" t="s">
        <v>2</v>
      </c>
      <c r="CIU167" s="305" t="s">
        <v>3</v>
      </c>
      <c r="CIV167" s="304" t="s">
        <v>10</v>
      </c>
      <c r="CIW167" s="304" t="s">
        <v>4</v>
      </c>
      <c r="CIX167" s="304" t="s">
        <v>193</v>
      </c>
      <c r="CIY167" s="304" t="s">
        <v>5</v>
      </c>
      <c r="CJA167" s="303"/>
      <c r="CJB167" s="304" t="s">
        <v>2</v>
      </c>
      <c r="CJC167" s="305" t="s">
        <v>3</v>
      </c>
      <c r="CJD167" s="304" t="s">
        <v>10</v>
      </c>
      <c r="CJE167" s="304" t="s">
        <v>4</v>
      </c>
      <c r="CJF167" s="304" t="s">
        <v>193</v>
      </c>
      <c r="CJG167" s="304" t="s">
        <v>5</v>
      </c>
      <c r="CJI167" s="303"/>
      <c r="CJJ167" s="304" t="s">
        <v>2</v>
      </c>
      <c r="CJK167" s="305" t="s">
        <v>3</v>
      </c>
      <c r="CJL167" s="304" t="s">
        <v>10</v>
      </c>
      <c r="CJM167" s="304" t="s">
        <v>4</v>
      </c>
      <c r="CJN167" s="304" t="s">
        <v>193</v>
      </c>
      <c r="CJO167" s="304" t="s">
        <v>5</v>
      </c>
      <c r="CJQ167" s="303"/>
      <c r="CJR167" s="304" t="s">
        <v>2</v>
      </c>
      <c r="CJS167" s="305" t="s">
        <v>3</v>
      </c>
      <c r="CJT167" s="304" t="s">
        <v>10</v>
      </c>
      <c r="CJU167" s="304" t="s">
        <v>4</v>
      </c>
      <c r="CJV167" s="304" t="s">
        <v>193</v>
      </c>
      <c r="CJW167" s="304" t="s">
        <v>5</v>
      </c>
      <c r="CJY167" s="303"/>
      <c r="CJZ167" s="304" t="s">
        <v>2</v>
      </c>
      <c r="CKA167" s="305" t="s">
        <v>3</v>
      </c>
      <c r="CKB167" s="304" t="s">
        <v>10</v>
      </c>
      <c r="CKC167" s="304" t="s">
        <v>4</v>
      </c>
      <c r="CKD167" s="304" t="s">
        <v>193</v>
      </c>
      <c r="CKE167" s="304" t="s">
        <v>5</v>
      </c>
      <c r="CKG167" s="303"/>
      <c r="CKH167" s="304" t="s">
        <v>2</v>
      </c>
      <c r="CKI167" s="305" t="s">
        <v>3</v>
      </c>
      <c r="CKJ167" s="304" t="s">
        <v>10</v>
      </c>
      <c r="CKK167" s="304" t="s">
        <v>4</v>
      </c>
      <c r="CKL167" s="304" t="s">
        <v>193</v>
      </c>
      <c r="CKM167" s="304" t="s">
        <v>5</v>
      </c>
      <c r="CKO167" s="303"/>
      <c r="CKP167" s="304" t="s">
        <v>2</v>
      </c>
      <c r="CKQ167" s="305" t="s">
        <v>3</v>
      </c>
      <c r="CKR167" s="304" t="s">
        <v>10</v>
      </c>
      <c r="CKS167" s="304" t="s">
        <v>4</v>
      </c>
      <c r="CKT167" s="304" t="s">
        <v>193</v>
      </c>
      <c r="CKU167" s="304" t="s">
        <v>5</v>
      </c>
      <c r="CKW167" s="303"/>
      <c r="CKX167" s="304" t="s">
        <v>2</v>
      </c>
      <c r="CKY167" s="305" t="s">
        <v>3</v>
      </c>
      <c r="CKZ167" s="304" t="s">
        <v>10</v>
      </c>
      <c r="CLA167" s="304" t="s">
        <v>4</v>
      </c>
      <c r="CLB167" s="304" t="s">
        <v>193</v>
      </c>
      <c r="CLC167" s="304" t="s">
        <v>5</v>
      </c>
      <c r="CLE167" s="303"/>
      <c r="CLF167" s="304" t="s">
        <v>2</v>
      </c>
      <c r="CLG167" s="305" t="s">
        <v>3</v>
      </c>
      <c r="CLH167" s="304" t="s">
        <v>10</v>
      </c>
      <c r="CLI167" s="304" t="s">
        <v>4</v>
      </c>
      <c r="CLJ167" s="304" t="s">
        <v>193</v>
      </c>
      <c r="CLK167" s="304" t="s">
        <v>5</v>
      </c>
      <c r="CLM167" s="303"/>
      <c r="CLN167" s="304" t="s">
        <v>2</v>
      </c>
      <c r="CLO167" s="305" t="s">
        <v>3</v>
      </c>
      <c r="CLP167" s="304" t="s">
        <v>10</v>
      </c>
      <c r="CLQ167" s="304" t="s">
        <v>4</v>
      </c>
      <c r="CLR167" s="304" t="s">
        <v>193</v>
      </c>
      <c r="CLS167" s="304" t="s">
        <v>5</v>
      </c>
      <c r="CLU167" s="303"/>
      <c r="CLV167" s="304" t="s">
        <v>2</v>
      </c>
      <c r="CLW167" s="305" t="s">
        <v>3</v>
      </c>
      <c r="CLX167" s="304" t="s">
        <v>10</v>
      </c>
      <c r="CLY167" s="304" t="s">
        <v>4</v>
      </c>
      <c r="CLZ167" s="304" t="s">
        <v>193</v>
      </c>
      <c r="CMA167" s="304" t="s">
        <v>5</v>
      </c>
      <c r="CMC167" s="303"/>
      <c r="CMD167" s="304" t="s">
        <v>2</v>
      </c>
      <c r="CME167" s="305" t="s">
        <v>3</v>
      </c>
      <c r="CMF167" s="304" t="s">
        <v>10</v>
      </c>
      <c r="CMG167" s="304" t="s">
        <v>4</v>
      </c>
      <c r="CMH167" s="304" t="s">
        <v>193</v>
      </c>
      <c r="CMI167" s="304" t="s">
        <v>5</v>
      </c>
      <c r="CMK167" s="303"/>
      <c r="CML167" s="304" t="s">
        <v>2</v>
      </c>
      <c r="CMM167" s="305" t="s">
        <v>3</v>
      </c>
      <c r="CMN167" s="304" t="s">
        <v>10</v>
      </c>
      <c r="CMO167" s="304" t="s">
        <v>4</v>
      </c>
      <c r="CMP167" s="304" t="s">
        <v>193</v>
      </c>
      <c r="CMQ167" s="304" t="s">
        <v>5</v>
      </c>
      <c r="CMS167" s="303"/>
      <c r="CMT167" s="304" t="s">
        <v>2</v>
      </c>
      <c r="CMU167" s="305" t="s">
        <v>3</v>
      </c>
      <c r="CMV167" s="304" t="s">
        <v>10</v>
      </c>
      <c r="CMW167" s="304" t="s">
        <v>4</v>
      </c>
      <c r="CMX167" s="304" t="s">
        <v>193</v>
      </c>
      <c r="CMY167" s="304" t="s">
        <v>5</v>
      </c>
      <c r="CNA167" s="303"/>
      <c r="CNB167" s="304" t="s">
        <v>2</v>
      </c>
      <c r="CNC167" s="305" t="s">
        <v>3</v>
      </c>
      <c r="CND167" s="304" t="s">
        <v>10</v>
      </c>
      <c r="CNE167" s="304" t="s">
        <v>4</v>
      </c>
      <c r="CNF167" s="304" t="s">
        <v>193</v>
      </c>
      <c r="CNG167" s="304" t="s">
        <v>5</v>
      </c>
      <c r="CNI167" s="303"/>
      <c r="CNJ167" s="304" t="s">
        <v>2</v>
      </c>
      <c r="CNK167" s="305" t="s">
        <v>3</v>
      </c>
      <c r="CNL167" s="304" t="s">
        <v>10</v>
      </c>
      <c r="CNM167" s="304" t="s">
        <v>4</v>
      </c>
      <c r="CNN167" s="304" t="s">
        <v>193</v>
      </c>
      <c r="CNO167" s="304" t="s">
        <v>5</v>
      </c>
      <c r="CNQ167" s="303"/>
      <c r="CNR167" s="304" t="s">
        <v>2</v>
      </c>
      <c r="CNS167" s="305" t="s">
        <v>3</v>
      </c>
      <c r="CNT167" s="304" t="s">
        <v>10</v>
      </c>
      <c r="CNU167" s="304" t="s">
        <v>4</v>
      </c>
      <c r="CNV167" s="304" t="s">
        <v>193</v>
      </c>
      <c r="CNW167" s="304" t="s">
        <v>5</v>
      </c>
      <c r="CNY167" s="303"/>
      <c r="CNZ167" s="304" t="s">
        <v>2</v>
      </c>
      <c r="COA167" s="305" t="s">
        <v>3</v>
      </c>
      <c r="COB167" s="304" t="s">
        <v>10</v>
      </c>
      <c r="COC167" s="304" t="s">
        <v>4</v>
      </c>
      <c r="COD167" s="304" t="s">
        <v>193</v>
      </c>
      <c r="COE167" s="304" t="s">
        <v>5</v>
      </c>
      <c r="COG167" s="303"/>
      <c r="COH167" s="304" t="s">
        <v>2</v>
      </c>
      <c r="COI167" s="305" t="s">
        <v>3</v>
      </c>
      <c r="COJ167" s="304" t="s">
        <v>10</v>
      </c>
      <c r="COK167" s="304" t="s">
        <v>4</v>
      </c>
      <c r="COL167" s="304" t="s">
        <v>193</v>
      </c>
      <c r="COM167" s="304" t="s">
        <v>5</v>
      </c>
      <c r="COO167" s="303"/>
      <c r="COP167" s="304" t="s">
        <v>2</v>
      </c>
      <c r="COQ167" s="305" t="s">
        <v>3</v>
      </c>
      <c r="COR167" s="304" t="s">
        <v>10</v>
      </c>
      <c r="COS167" s="304" t="s">
        <v>4</v>
      </c>
      <c r="COT167" s="304" t="s">
        <v>193</v>
      </c>
      <c r="COU167" s="304" t="s">
        <v>5</v>
      </c>
      <c r="COW167" s="303"/>
      <c r="COX167" s="304" t="s">
        <v>2</v>
      </c>
      <c r="COY167" s="305" t="s">
        <v>3</v>
      </c>
      <c r="COZ167" s="304" t="s">
        <v>10</v>
      </c>
      <c r="CPA167" s="304" t="s">
        <v>4</v>
      </c>
      <c r="CPB167" s="304" t="s">
        <v>193</v>
      </c>
      <c r="CPC167" s="304" t="s">
        <v>5</v>
      </c>
      <c r="CPE167" s="303"/>
      <c r="CPF167" s="304" t="s">
        <v>2</v>
      </c>
      <c r="CPG167" s="305" t="s">
        <v>3</v>
      </c>
      <c r="CPH167" s="304" t="s">
        <v>10</v>
      </c>
      <c r="CPI167" s="304" t="s">
        <v>4</v>
      </c>
      <c r="CPJ167" s="304" t="s">
        <v>193</v>
      </c>
      <c r="CPK167" s="304" t="s">
        <v>5</v>
      </c>
      <c r="CPM167" s="303"/>
      <c r="CPN167" s="304" t="s">
        <v>2</v>
      </c>
      <c r="CPO167" s="305" t="s">
        <v>3</v>
      </c>
      <c r="CPP167" s="304" t="s">
        <v>10</v>
      </c>
      <c r="CPQ167" s="304" t="s">
        <v>4</v>
      </c>
      <c r="CPR167" s="304" t="s">
        <v>193</v>
      </c>
      <c r="CPS167" s="304" t="s">
        <v>5</v>
      </c>
      <c r="CPU167" s="303"/>
      <c r="CPV167" s="304" t="s">
        <v>2</v>
      </c>
      <c r="CPW167" s="305" t="s">
        <v>3</v>
      </c>
      <c r="CPX167" s="304" t="s">
        <v>10</v>
      </c>
      <c r="CPY167" s="304" t="s">
        <v>4</v>
      </c>
      <c r="CPZ167" s="304" t="s">
        <v>193</v>
      </c>
      <c r="CQA167" s="304" t="s">
        <v>5</v>
      </c>
      <c r="CQC167" s="303"/>
      <c r="CQD167" s="304" t="s">
        <v>2</v>
      </c>
      <c r="CQE167" s="305" t="s">
        <v>3</v>
      </c>
      <c r="CQF167" s="304" t="s">
        <v>10</v>
      </c>
      <c r="CQG167" s="304" t="s">
        <v>4</v>
      </c>
      <c r="CQH167" s="304" t="s">
        <v>193</v>
      </c>
      <c r="CQI167" s="304" t="s">
        <v>5</v>
      </c>
      <c r="CQK167" s="303"/>
      <c r="CQL167" s="304" t="s">
        <v>2</v>
      </c>
      <c r="CQM167" s="305" t="s">
        <v>3</v>
      </c>
      <c r="CQN167" s="304" t="s">
        <v>10</v>
      </c>
      <c r="CQO167" s="304" t="s">
        <v>4</v>
      </c>
      <c r="CQP167" s="304" t="s">
        <v>193</v>
      </c>
      <c r="CQQ167" s="304" t="s">
        <v>5</v>
      </c>
      <c r="CQS167" s="303"/>
      <c r="CQT167" s="304" t="s">
        <v>2</v>
      </c>
      <c r="CQU167" s="305" t="s">
        <v>3</v>
      </c>
      <c r="CQV167" s="304" t="s">
        <v>10</v>
      </c>
      <c r="CQW167" s="304" t="s">
        <v>4</v>
      </c>
      <c r="CQX167" s="304" t="s">
        <v>193</v>
      </c>
      <c r="CQY167" s="304" t="s">
        <v>5</v>
      </c>
      <c r="CRA167" s="303"/>
      <c r="CRB167" s="304" t="s">
        <v>2</v>
      </c>
      <c r="CRC167" s="305" t="s">
        <v>3</v>
      </c>
      <c r="CRD167" s="304" t="s">
        <v>10</v>
      </c>
      <c r="CRE167" s="304" t="s">
        <v>4</v>
      </c>
      <c r="CRF167" s="304" t="s">
        <v>193</v>
      </c>
      <c r="CRG167" s="304" t="s">
        <v>5</v>
      </c>
      <c r="CRI167" s="303"/>
      <c r="CRJ167" s="304" t="s">
        <v>2</v>
      </c>
      <c r="CRK167" s="305" t="s">
        <v>3</v>
      </c>
      <c r="CRL167" s="304" t="s">
        <v>10</v>
      </c>
      <c r="CRM167" s="304" t="s">
        <v>4</v>
      </c>
      <c r="CRN167" s="304" t="s">
        <v>193</v>
      </c>
      <c r="CRO167" s="304" t="s">
        <v>5</v>
      </c>
      <c r="CRQ167" s="303"/>
      <c r="CRR167" s="304" t="s">
        <v>2</v>
      </c>
      <c r="CRS167" s="305" t="s">
        <v>3</v>
      </c>
      <c r="CRT167" s="304" t="s">
        <v>10</v>
      </c>
      <c r="CRU167" s="304" t="s">
        <v>4</v>
      </c>
      <c r="CRV167" s="304" t="s">
        <v>193</v>
      </c>
      <c r="CRW167" s="304" t="s">
        <v>5</v>
      </c>
      <c r="CRY167" s="303"/>
      <c r="CRZ167" s="304" t="s">
        <v>2</v>
      </c>
      <c r="CSA167" s="305" t="s">
        <v>3</v>
      </c>
      <c r="CSB167" s="304" t="s">
        <v>10</v>
      </c>
      <c r="CSC167" s="304" t="s">
        <v>4</v>
      </c>
      <c r="CSD167" s="304" t="s">
        <v>193</v>
      </c>
      <c r="CSE167" s="304" t="s">
        <v>5</v>
      </c>
      <c r="CSG167" s="303"/>
      <c r="CSH167" s="304" t="s">
        <v>2</v>
      </c>
      <c r="CSI167" s="305" t="s">
        <v>3</v>
      </c>
      <c r="CSJ167" s="304" t="s">
        <v>10</v>
      </c>
      <c r="CSK167" s="304" t="s">
        <v>4</v>
      </c>
      <c r="CSL167" s="304" t="s">
        <v>193</v>
      </c>
      <c r="CSM167" s="304" t="s">
        <v>5</v>
      </c>
      <c r="CSO167" s="303"/>
      <c r="CSP167" s="304" t="s">
        <v>2</v>
      </c>
      <c r="CSQ167" s="305" t="s">
        <v>3</v>
      </c>
      <c r="CSR167" s="304" t="s">
        <v>10</v>
      </c>
      <c r="CSS167" s="304" t="s">
        <v>4</v>
      </c>
      <c r="CST167" s="304" t="s">
        <v>193</v>
      </c>
      <c r="CSU167" s="304" t="s">
        <v>5</v>
      </c>
      <c r="CSW167" s="303"/>
      <c r="CSX167" s="304" t="s">
        <v>2</v>
      </c>
      <c r="CSY167" s="305" t="s">
        <v>3</v>
      </c>
      <c r="CSZ167" s="304" t="s">
        <v>10</v>
      </c>
      <c r="CTA167" s="304" t="s">
        <v>4</v>
      </c>
      <c r="CTB167" s="304" t="s">
        <v>193</v>
      </c>
      <c r="CTC167" s="304" t="s">
        <v>5</v>
      </c>
      <c r="CTE167" s="303"/>
      <c r="CTF167" s="304" t="s">
        <v>2</v>
      </c>
      <c r="CTG167" s="305" t="s">
        <v>3</v>
      </c>
      <c r="CTH167" s="304" t="s">
        <v>10</v>
      </c>
      <c r="CTI167" s="304" t="s">
        <v>4</v>
      </c>
      <c r="CTJ167" s="304" t="s">
        <v>193</v>
      </c>
      <c r="CTK167" s="304" t="s">
        <v>5</v>
      </c>
      <c r="CTM167" s="303"/>
      <c r="CTN167" s="304" t="s">
        <v>2</v>
      </c>
      <c r="CTO167" s="305" t="s">
        <v>3</v>
      </c>
      <c r="CTP167" s="304" t="s">
        <v>10</v>
      </c>
      <c r="CTQ167" s="304" t="s">
        <v>4</v>
      </c>
      <c r="CTR167" s="304" t="s">
        <v>193</v>
      </c>
      <c r="CTS167" s="304" t="s">
        <v>5</v>
      </c>
      <c r="CTU167" s="303"/>
      <c r="CTV167" s="304" t="s">
        <v>2</v>
      </c>
      <c r="CTW167" s="305" t="s">
        <v>3</v>
      </c>
      <c r="CTX167" s="304" t="s">
        <v>10</v>
      </c>
      <c r="CTY167" s="304" t="s">
        <v>4</v>
      </c>
      <c r="CTZ167" s="304" t="s">
        <v>193</v>
      </c>
      <c r="CUA167" s="304" t="s">
        <v>5</v>
      </c>
      <c r="CUC167" s="303"/>
      <c r="CUD167" s="304" t="s">
        <v>2</v>
      </c>
      <c r="CUE167" s="305" t="s">
        <v>3</v>
      </c>
      <c r="CUF167" s="304" t="s">
        <v>10</v>
      </c>
      <c r="CUG167" s="304" t="s">
        <v>4</v>
      </c>
      <c r="CUH167" s="304" t="s">
        <v>193</v>
      </c>
      <c r="CUI167" s="304" t="s">
        <v>5</v>
      </c>
      <c r="CUK167" s="303"/>
      <c r="CUL167" s="304" t="s">
        <v>2</v>
      </c>
      <c r="CUM167" s="305" t="s">
        <v>3</v>
      </c>
      <c r="CUN167" s="304" t="s">
        <v>10</v>
      </c>
      <c r="CUO167" s="304" t="s">
        <v>4</v>
      </c>
      <c r="CUP167" s="304" t="s">
        <v>193</v>
      </c>
      <c r="CUQ167" s="304" t="s">
        <v>5</v>
      </c>
      <c r="CUS167" s="303"/>
      <c r="CUT167" s="304" t="s">
        <v>2</v>
      </c>
      <c r="CUU167" s="305" t="s">
        <v>3</v>
      </c>
      <c r="CUV167" s="304" t="s">
        <v>10</v>
      </c>
      <c r="CUW167" s="304" t="s">
        <v>4</v>
      </c>
      <c r="CUX167" s="304" t="s">
        <v>193</v>
      </c>
      <c r="CUY167" s="304" t="s">
        <v>5</v>
      </c>
      <c r="CVA167" s="303"/>
      <c r="CVB167" s="304" t="s">
        <v>2</v>
      </c>
      <c r="CVC167" s="305" t="s">
        <v>3</v>
      </c>
      <c r="CVD167" s="304" t="s">
        <v>10</v>
      </c>
      <c r="CVE167" s="304" t="s">
        <v>4</v>
      </c>
      <c r="CVF167" s="304" t="s">
        <v>193</v>
      </c>
      <c r="CVG167" s="304" t="s">
        <v>5</v>
      </c>
      <c r="CVI167" s="303"/>
      <c r="CVJ167" s="304" t="s">
        <v>2</v>
      </c>
      <c r="CVK167" s="305" t="s">
        <v>3</v>
      </c>
      <c r="CVL167" s="304" t="s">
        <v>10</v>
      </c>
      <c r="CVM167" s="304" t="s">
        <v>4</v>
      </c>
      <c r="CVN167" s="304" t="s">
        <v>193</v>
      </c>
      <c r="CVO167" s="304" t="s">
        <v>5</v>
      </c>
      <c r="CVQ167" s="303"/>
      <c r="CVR167" s="304" t="s">
        <v>2</v>
      </c>
      <c r="CVS167" s="305" t="s">
        <v>3</v>
      </c>
      <c r="CVT167" s="304" t="s">
        <v>10</v>
      </c>
      <c r="CVU167" s="304" t="s">
        <v>4</v>
      </c>
      <c r="CVV167" s="304" t="s">
        <v>193</v>
      </c>
      <c r="CVW167" s="304" t="s">
        <v>5</v>
      </c>
      <c r="CVY167" s="303"/>
      <c r="CVZ167" s="304" t="s">
        <v>2</v>
      </c>
      <c r="CWA167" s="305" t="s">
        <v>3</v>
      </c>
      <c r="CWB167" s="304" t="s">
        <v>10</v>
      </c>
      <c r="CWC167" s="304" t="s">
        <v>4</v>
      </c>
      <c r="CWD167" s="304" t="s">
        <v>193</v>
      </c>
      <c r="CWE167" s="304" t="s">
        <v>5</v>
      </c>
      <c r="CWG167" s="303"/>
      <c r="CWH167" s="304" t="s">
        <v>2</v>
      </c>
      <c r="CWI167" s="305" t="s">
        <v>3</v>
      </c>
      <c r="CWJ167" s="304" t="s">
        <v>10</v>
      </c>
      <c r="CWK167" s="304" t="s">
        <v>4</v>
      </c>
      <c r="CWL167" s="304" t="s">
        <v>193</v>
      </c>
      <c r="CWM167" s="304" t="s">
        <v>5</v>
      </c>
      <c r="CWO167" s="303"/>
      <c r="CWP167" s="304" t="s">
        <v>2</v>
      </c>
      <c r="CWQ167" s="305" t="s">
        <v>3</v>
      </c>
      <c r="CWR167" s="304" t="s">
        <v>10</v>
      </c>
      <c r="CWS167" s="304" t="s">
        <v>4</v>
      </c>
      <c r="CWT167" s="304" t="s">
        <v>193</v>
      </c>
      <c r="CWU167" s="304" t="s">
        <v>5</v>
      </c>
      <c r="CWW167" s="303"/>
      <c r="CWX167" s="304" t="s">
        <v>2</v>
      </c>
      <c r="CWY167" s="305" t="s">
        <v>3</v>
      </c>
      <c r="CWZ167" s="304" t="s">
        <v>10</v>
      </c>
      <c r="CXA167" s="304" t="s">
        <v>4</v>
      </c>
      <c r="CXB167" s="304" t="s">
        <v>193</v>
      </c>
      <c r="CXC167" s="304" t="s">
        <v>5</v>
      </c>
      <c r="CXE167" s="303"/>
      <c r="CXF167" s="304" t="s">
        <v>2</v>
      </c>
      <c r="CXG167" s="305" t="s">
        <v>3</v>
      </c>
      <c r="CXH167" s="304" t="s">
        <v>10</v>
      </c>
      <c r="CXI167" s="304" t="s">
        <v>4</v>
      </c>
      <c r="CXJ167" s="304" t="s">
        <v>193</v>
      </c>
      <c r="CXK167" s="304" t="s">
        <v>5</v>
      </c>
      <c r="CXM167" s="303"/>
      <c r="CXN167" s="304" t="s">
        <v>2</v>
      </c>
      <c r="CXO167" s="305" t="s">
        <v>3</v>
      </c>
      <c r="CXP167" s="304" t="s">
        <v>10</v>
      </c>
      <c r="CXQ167" s="304" t="s">
        <v>4</v>
      </c>
      <c r="CXR167" s="304" t="s">
        <v>193</v>
      </c>
      <c r="CXS167" s="304" t="s">
        <v>5</v>
      </c>
      <c r="CXU167" s="303"/>
      <c r="CXV167" s="304" t="s">
        <v>2</v>
      </c>
      <c r="CXW167" s="305" t="s">
        <v>3</v>
      </c>
      <c r="CXX167" s="304" t="s">
        <v>10</v>
      </c>
      <c r="CXY167" s="304" t="s">
        <v>4</v>
      </c>
      <c r="CXZ167" s="304" t="s">
        <v>193</v>
      </c>
      <c r="CYA167" s="304" t="s">
        <v>5</v>
      </c>
      <c r="CYC167" s="303"/>
      <c r="CYD167" s="304" t="s">
        <v>2</v>
      </c>
      <c r="CYE167" s="305" t="s">
        <v>3</v>
      </c>
      <c r="CYF167" s="304" t="s">
        <v>10</v>
      </c>
      <c r="CYG167" s="304" t="s">
        <v>4</v>
      </c>
      <c r="CYH167" s="304" t="s">
        <v>193</v>
      </c>
      <c r="CYI167" s="304" t="s">
        <v>5</v>
      </c>
      <c r="CYK167" s="303"/>
      <c r="CYL167" s="304" t="s">
        <v>2</v>
      </c>
      <c r="CYM167" s="305" t="s">
        <v>3</v>
      </c>
      <c r="CYN167" s="304" t="s">
        <v>10</v>
      </c>
      <c r="CYO167" s="304" t="s">
        <v>4</v>
      </c>
      <c r="CYP167" s="304" t="s">
        <v>193</v>
      </c>
      <c r="CYQ167" s="304" t="s">
        <v>5</v>
      </c>
      <c r="CYS167" s="303"/>
      <c r="CYT167" s="304" t="s">
        <v>2</v>
      </c>
      <c r="CYU167" s="305" t="s">
        <v>3</v>
      </c>
      <c r="CYV167" s="304" t="s">
        <v>10</v>
      </c>
      <c r="CYW167" s="304" t="s">
        <v>4</v>
      </c>
      <c r="CYX167" s="304" t="s">
        <v>193</v>
      </c>
      <c r="CYY167" s="304" t="s">
        <v>5</v>
      </c>
      <c r="CZA167" s="303"/>
      <c r="CZB167" s="304" t="s">
        <v>2</v>
      </c>
      <c r="CZC167" s="305" t="s">
        <v>3</v>
      </c>
      <c r="CZD167" s="304" t="s">
        <v>10</v>
      </c>
      <c r="CZE167" s="304" t="s">
        <v>4</v>
      </c>
      <c r="CZF167" s="304" t="s">
        <v>193</v>
      </c>
      <c r="CZG167" s="304" t="s">
        <v>5</v>
      </c>
      <c r="CZI167" s="303"/>
      <c r="CZJ167" s="304" t="s">
        <v>2</v>
      </c>
      <c r="CZK167" s="305" t="s">
        <v>3</v>
      </c>
      <c r="CZL167" s="304" t="s">
        <v>10</v>
      </c>
      <c r="CZM167" s="304" t="s">
        <v>4</v>
      </c>
      <c r="CZN167" s="304" t="s">
        <v>193</v>
      </c>
      <c r="CZO167" s="304" t="s">
        <v>5</v>
      </c>
      <c r="CZQ167" s="303"/>
      <c r="CZR167" s="304" t="s">
        <v>2</v>
      </c>
      <c r="CZS167" s="305" t="s">
        <v>3</v>
      </c>
      <c r="CZT167" s="304" t="s">
        <v>10</v>
      </c>
      <c r="CZU167" s="304" t="s">
        <v>4</v>
      </c>
      <c r="CZV167" s="304" t="s">
        <v>193</v>
      </c>
      <c r="CZW167" s="304" t="s">
        <v>5</v>
      </c>
      <c r="CZY167" s="303"/>
      <c r="CZZ167" s="304" t="s">
        <v>2</v>
      </c>
      <c r="DAA167" s="305" t="s">
        <v>3</v>
      </c>
      <c r="DAB167" s="304" t="s">
        <v>10</v>
      </c>
      <c r="DAC167" s="304" t="s">
        <v>4</v>
      </c>
      <c r="DAD167" s="304" t="s">
        <v>193</v>
      </c>
      <c r="DAE167" s="304" t="s">
        <v>5</v>
      </c>
      <c r="DAG167" s="303"/>
      <c r="DAH167" s="304" t="s">
        <v>2</v>
      </c>
      <c r="DAI167" s="305" t="s">
        <v>3</v>
      </c>
      <c r="DAJ167" s="304" t="s">
        <v>10</v>
      </c>
      <c r="DAK167" s="304" t="s">
        <v>4</v>
      </c>
      <c r="DAL167" s="304" t="s">
        <v>193</v>
      </c>
      <c r="DAM167" s="304" t="s">
        <v>5</v>
      </c>
      <c r="DAO167" s="303"/>
      <c r="DAP167" s="304" t="s">
        <v>2</v>
      </c>
      <c r="DAQ167" s="305" t="s">
        <v>3</v>
      </c>
      <c r="DAR167" s="304" t="s">
        <v>10</v>
      </c>
      <c r="DAS167" s="304" t="s">
        <v>4</v>
      </c>
      <c r="DAT167" s="304" t="s">
        <v>193</v>
      </c>
      <c r="DAU167" s="304" t="s">
        <v>5</v>
      </c>
      <c r="DAW167" s="303"/>
      <c r="DAX167" s="304" t="s">
        <v>2</v>
      </c>
      <c r="DAY167" s="305" t="s">
        <v>3</v>
      </c>
      <c r="DAZ167" s="304" t="s">
        <v>10</v>
      </c>
      <c r="DBA167" s="304" t="s">
        <v>4</v>
      </c>
      <c r="DBB167" s="304" t="s">
        <v>193</v>
      </c>
      <c r="DBC167" s="304" t="s">
        <v>5</v>
      </c>
      <c r="DBE167" s="303"/>
      <c r="DBF167" s="304" t="s">
        <v>2</v>
      </c>
      <c r="DBG167" s="305" t="s">
        <v>3</v>
      </c>
      <c r="DBH167" s="304" t="s">
        <v>10</v>
      </c>
      <c r="DBI167" s="304" t="s">
        <v>4</v>
      </c>
      <c r="DBJ167" s="304" t="s">
        <v>193</v>
      </c>
      <c r="DBK167" s="304" t="s">
        <v>5</v>
      </c>
      <c r="DBM167" s="303"/>
      <c r="DBN167" s="304" t="s">
        <v>2</v>
      </c>
      <c r="DBO167" s="305" t="s">
        <v>3</v>
      </c>
      <c r="DBP167" s="304" t="s">
        <v>10</v>
      </c>
      <c r="DBQ167" s="304" t="s">
        <v>4</v>
      </c>
      <c r="DBR167" s="304" t="s">
        <v>193</v>
      </c>
      <c r="DBS167" s="304" t="s">
        <v>5</v>
      </c>
      <c r="DBU167" s="303"/>
      <c r="DBV167" s="304" t="s">
        <v>2</v>
      </c>
      <c r="DBW167" s="305" t="s">
        <v>3</v>
      </c>
      <c r="DBX167" s="304" t="s">
        <v>10</v>
      </c>
      <c r="DBY167" s="304" t="s">
        <v>4</v>
      </c>
      <c r="DBZ167" s="304" t="s">
        <v>193</v>
      </c>
      <c r="DCA167" s="304" t="s">
        <v>5</v>
      </c>
      <c r="DCC167" s="303"/>
      <c r="DCD167" s="304" t="s">
        <v>2</v>
      </c>
      <c r="DCE167" s="305" t="s">
        <v>3</v>
      </c>
      <c r="DCF167" s="304" t="s">
        <v>10</v>
      </c>
      <c r="DCG167" s="304" t="s">
        <v>4</v>
      </c>
      <c r="DCH167" s="304" t="s">
        <v>193</v>
      </c>
      <c r="DCI167" s="304" t="s">
        <v>5</v>
      </c>
      <c r="DCK167" s="303"/>
      <c r="DCL167" s="304" t="s">
        <v>2</v>
      </c>
      <c r="DCM167" s="305" t="s">
        <v>3</v>
      </c>
      <c r="DCN167" s="304" t="s">
        <v>10</v>
      </c>
      <c r="DCO167" s="304" t="s">
        <v>4</v>
      </c>
      <c r="DCP167" s="304" t="s">
        <v>193</v>
      </c>
      <c r="DCQ167" s="304" t="s">
        <v>5</v>
      </c>
      <c r="DCS167" s="303"/>
      <c r="DCT167" s="304" t="s">
        <v>2</v>
      </c>
      <c r="DCU167" s="305" t="s">
        <v>3</v>
      </c>
      <c r="DCV167" s="304" t="s">
        <v>10</v>
      </c>
      <c r="DCW167" s="304" t="s">
        <v>4</v>
      </c>
      <c r="DCX167" s="304" t="s">
        <v>193</v>
      </c>
      <c r="DCY167" s="304" t="s">
        <v>5</v>
      </c>
      <c r="DDA167" s="303"/>
      <c r="DDB167" s="304" t="s">
        <v>2</v>
      </c>
      <c r="DDC167" s="305" t="s">
        <v>3</v>
      </c>
      <c r="DDD167" s="304" t="s">
        <v>10</v>
      </c>
      <c r="DDE167" s="304" t="s">
        <v>4</v>
      </c>
      <c r="DDF167" s="304" t="s">
        <v>193</v>
      </c>
      <c r="DDG167" s="304" t="s">
        <v>5</v>
      </c>
      <c r="DDI167" s="303"/>
      <c r="DDJ167" s="304" t="s">
        <v>2</v>
      </c>
      <c r="DDK167" s="305" t="s">
        <v>3</v>
      </c>
      <c r="DDL167" s="304" t="s">
        <v>10</v>
      </c>
      <c r="DDM167" s="304" t="s">
        <v>4</v>
      </c>
      <c r="DDN167" s="304" t="s">
        <v>193</v>
      </c>
      <c r="DDO167" s="304" t="s">
        <v>5</v>
      </c>
      <c r="DDQ167" s="303"/>
      <c r="DDR167" s="304" t="s">
        <v>2</v>
      </c>
      <c r="DDS167" s="305" t="s">
        <v>3</v>
      </c>
      <c r="DDT167" s="304" t="s">
        <v>10</v>
      </c>
      <c r="DDU167" s="304" t="s">
        <v>4</v>
      </c>
      <c r="DDV167" s="304" t="s">
        <v>193</v>
      </c>
      <c r="DDW167" s="304" t="s">
        <v>5</v>
      </c>
      <c r="DDY167" s="303"/>
      <c r="DDZ167" s="304" t="s">
        <v>2</v>
      </c>
      <c r="DEA167" s="305" t="s">
        <v>3</v>
      </c>
      <c r="DEB167" s="304" t="s">
        <v>10</v>
      </c>
      <c r="DEC167" s="304" t="s">
        <v>4</v>
      </c>
      <c r="DED167" s="304" t="s">
        <v>193</v>
      </c>
      <c r="DEE167" s="304" t="s">
        <v>5</v>
      </c>
      <c r="DEG167" s="303"/>
      <c r="DEH167" s="304" t="s">
        <v>2</v>
      </c>
      <c r="DEI167" s="305" t="s">
        <v>3</v>
      </c>
      <c r="DEJ167" s="304" t="s">
        <v>10</v>
      </c>
      <c r="DEK167" s="304" t="s">
        <v>4</v>
      </c>
      <c r="DEL167" s="304" t="s">
        <v>193</v>
      </c>
      <c r="DEM167" s="304" t="s">
        <v>5</v>
      </c>
      <c r="DEO167" s="303"/>
      <c r="DEP167" s="304" t="s">
        <v>2</v>
      </c>
      <c r="DEQ167" s="305" t="s">
        <v>3</v>
      </c>
      <c r="DER167" s="304" t="s">
        <v>10</v>
      </c>
      <c r="DES167" s="304" t="s">
        <v>4</v>
      </c>
      <c r="DET167" s="304" t="s">
        <v>193</v>
      </c>
      <c r="DEU167" s="304" t="s">
        <v>5</v>
      </c>
      <c r="DEW167" s="303"/>
      <c r="DEX167" s="304" t="s">
        <v>2</v>
      </c>
      <c r="DEY167" s="305" t="s">
        <v>3</v>
      </c>
      <c r="DEZ167" s="304" t="s">
        <v>10</v>
      </c>
      <c r="DFA167" s="304" t="s">
        <v>4</v>
      </c>
      <c r="DFB167" s="304" t="s">
        <v>193</v>
      </c>
      <c r="DFC167" s="304" t="s">
        <v>5</v>
      </c>
      <c r="DFE167" s="303"/>
      <c r="DFF167" s="304" t="s">
        <v>2</v>
      </c>
      <c r="DFG167" s="305" t="s">
        <v>3</v>
      </c>
      <c r="DFH167" s="304" t="s">
        <v>10</v>
      </c>
      <c r="DFI167" s="304" t="s">
        <v>4</v>
      </c>
      <c r="DFJ167" s="304" t="s">
        <v>193</v>
      </c>
      <c r="DFK167" s="304" t="s">
        <v>5</v>
      </c>
      <c r="DFM167" s="303"/>
      <c r="DFN167" s="304" t="s">
        <v>2</v>
      </c>
      <c r="DFO167" s="305" t="s">
        <v>3</v>
      </c>
      <c r="DFP167" s="304" t="s">
        <v>10</v>
      </c>
      <c r="DFQ167" s="304" t="s">
        <v>4</v>
      </c>
      <c r="DFR167" s="304" t="s">
        <v>193</v>
      </c>
      <c r="DFS167" s="304" t="s">
        <v>5</v>
      </c>
      <c r="DFU167" s="303"/>
      <c r="DFV167" s="304" t="s">
        <v>2</v>
      </c>
      <c r="DFW167" s="305" t="s">
        <v>3</v>
      </c>
      <c r="DFX167" s="304" t="s">
        <v>10</v>
      </c>
      <c r="DFY167" s="304" t="s">
        <v>4</v>
      </c>
      <c r="DFZ167" s="304" t="s">
        <v>193</v>
      </c>
      <c r="DGA167" s="304" t="s">
        <v>5</v>
      </c>
      <c r="DGC167" s="303"/>
      <c r="DGD167" s="304" t="s">
        <v>2</v>
      </c>
      <c r="DGE167" s="305" t="s">
        <v>3</v>
      </c>
      <c r="DGF167" s="304" t="s">
        <v>10</v>
      </c>
      <c r="DGG167" s="304" t="s">
        <v>4</v>
      </c>
      <c r="DGH167" s="304" t="s">
        <v>193</v>
      </c>
      <c r="DGI167" s="304" t="s">
        <v>5</v>
      </c>
      <c r="DGK167" s="303"/>
      <c r="DGL167" s="304" t="s">
        <v>2</v>
      </c>
      <c r="DGM167" s="305" t="s">
        <v>3</v>
      </c>
      <c r="DGN167" s="304" t="s">
        <v>10</v>
      </c>
      <c r="DGO167" s="304" t="s">
        <v>4</v>
      </c>
      <c r="DGP167" s="304" t="s">
        <v>193</v>
      </c>
      <c r="DGQ167" s="304" t="s">
        <v>5</v>
      </c>
      <c r="DGS167" s="303"/>
      <c r="DGT167" s="304" t="s">
        <v>2</v>
      </c>
      <c r="DGU167" s="305" t="s">
        <v>3</v>
      </c>
      <c r="DGV167" s="304" t="s">
        <v>10</v>
      </c>
      <c r="DGW167" s="304" t="s">
        <v>4</v>
      </c>
      <c r="DGX167" s="304" t="s">
        <v>193</v>
      </c>
      <c r="DGY167" s="304" t="s">
        <v>5</v>
      </c>
      <c r="DHA167" s="303"/>
      <c r="DHB167" s="304" t="s">
        <v>2</v>
      </c>
      <c r="DHC167" s="305" t="s">
        <v>3</v>
      </c>
      <c r="DHD167" s="304" t="s">
        <v>10</v>
      </c>
      <c r="DHE167" s="304" t="s">
        <v>4</v>
      </c>
      <c r="DHF167" s="304" t="s">
        <v>193</v>
      </c>
      <c r="DHG167" s="304" t="s">
        <v>5</v>
      </c>
      <c r="DHI167" s="303"/>
      <c r="DHJ167" s="304" t="s">
        <v>2</v>
      </c>
      <c r="DHK167" s="305" t="s">
        <v>3</v>
      </c>
      <c r="DHL167" s="304" t="s">
        <v>10</v>
      </c>
      <c r="DHM167" s="304" t="s">
        <v>4</v>
      </c>
      <c r="DHN167" s="304" t="s">
        <v>193</v>
      </c>
      <c r="DHO167" s="304" t="s">
        <v>5</v>
      </c>
      <c r="DHQ167" s="303"/>
      <c r="DHR167" s="304" t="s">
        <v>2</v>
      </c>
      <c r="DHS167" s="305" t="s">
        <v>3</v>
      </c>
      <c r="DHT167" s="304" t="s">
        <v>10</v>
      </c>
      <c r="DHU167" s="304" t="s">
        <v>4</v>
      </c>
      <c r="DHV167" s="304" t="s">
        <v>193</v>
      </c>
      <c r="DHW167" s="304" t="s">
        <v>5</v>
      </c>
      <c r="DHY167" s="303"/>
      <c r="DHZ167" s="304" t="s">
        <v>2</v>
      </c>
      <c r="DIA167" s="305" t="s">
        <v>3</v>
      </c>
      <c r="DIB167" s="304" t="s">
        <v>10</v>
      </c>
      <c r="DIC167" s="304" t="s">
        <v>4</v>
      </c>
      <c r="DID167" s="304" t="s">
        <v>193</v>
      </c>
      <c r="DIE167" s="304" t="s">
        <v>5</v>
      </c>
      <c r="DIG167" s="303"/>
      <c r="DIH167" s="304" t="s">
        <v>2</v>
      </c>
      <c r="DII167" s="305" t="s">
        <v>3</v>
      </c>
      <c r="DIJ167" s="304" t="s">
        <v>10</v>
      </c>
      <c r="DIK167" s="304" t="s">
        <v>4</v>
      </c>
      <c r="DIL167" s="304" t="s">
        <v>193</v>
      </c>
      <c r="DIM167" s="304" t="s">
        <v>5</v>
      </c>
      <c r="DIO167" s="303"/>
      <c r="DIP167" s="304" t="s">
        <v>2</v>
      </c>
      <c r="DIQ167" s="305" t="s">
        <v>3</v>
      </c>
      <c r="DIR167" s="304" t="s">
        <v>10</v>
      </c>
      <c r="DIS167" s="304" t="s">
        <v>4</v>
      </c>
      <c r="DIT167" s="304" t="s">
        <v>193</v>
      </c>
      <c r="DIU167" s="304" t="s">
        <v>5</v>
      </c>
      <c r="DIW167" s="303"/>
      <c r="DIX167" s="304" t="s">
        <v>2</v>
      </c>
      <c r="DIY167" s="305" t="s">
        <v>3</v>
      </c>
      <c r="DIZ167" s="304" t="s">
        <v>10</v>
      </c>
      <c r="DJA167" s="304" t="s">
        <v>4</v>
      </c>
      <c r="DJB167" s="304" t="s">
        <v>193</v>
      </c>
      <c r="DJC167" s="304" t="s">
        <v>5</v>
      </c>
      <c r="DJE167" s="303"/>
      <c r="DJF167" s="304" t="s">
        <v>2</v>
      </c>
      <c r="DJG167" s="305" t="s">
        <v>3</v>
      </c>
      <c r="DJH167" s="304" t="s">
        <v>10</v>
      </c>
      <c r="DJI167" s="304" t="s">
        <v>4</v>
      </c>
      <c r="DJJ167" s="304" t="s">
        <v>193</v>
      </c>
      <c r="DJK167" s="304" t="s">
        <v>5</v>
      </c>
      <c r="DJM167" s="303"/>
      <c r="DJN167" s="304" t="s">
        <v>2</v>
      </c>
      <c r="DJO167" s="305" t="s">
        <v>3</v>
      </c>
      <c r="DJP167" s="304" t="s">
        <v>10</v>
      </c>
      <c r="DJQ167" s="304" t="s">
        <v>4</v>
      </c>
      <c r="DJR167" s="304" t="s">
        <v>193</v>
      </c>
      <c r="DJS167" s="304" t="s">
        <v>5</v>
      </c>
      <c r="DJU167" s="303"/>
      <c r="DJV167" s="304" t="s">
        <v>2</v>
      </c>
      <c r="DJW167" s="305" t="s">
        <v>3</v>
      </c>
      <c r="DJX167" s="304" t="s">
        <v>10</v>
      </c>
      <c r="DJY167" s="304" t="s">
        <v>4</v>
      </c>
      <c r="DJZ167" s="304" t="s">
        <v>193</v>
      </c>
      <c r="DKA167" s="304" t="s">
        <v>5</v>
      </c>
      <c r="DKC167" s="303"/>
      <c r="DKD167" s="304" t="s">
        <v>2</v>
      </c>
      <c r="DKE167" s="305" t="s">
        <v>3</v>
      </c>
      <c r="DKF167" s="304" t="s">
        <v>10</v>
      </c>
      <c r="DKG167" s="304" t="s">
        <v>4</v>
      </c>
      <c r="DKH167" s="304" t="s">
        <v>193</v>
      </c>
      <c r="DKI167" s="304" t="s">
        <v>5</v>
      </c>
      <c r="DKK167" s="303"/>
      <c r="DKL167" s="304" t="s">
        <v>2</v>
      </c>
      <c r="DKM167" s="305" t="s">
        <v>3</v>
      </c>
      <c r="DKN167" s="304" t="s">
        <v>10</v>
      </c>
      <c r="DKO167" s="304" t="s">
        <v>4</v>
      </c>
      <c r="DKP167" s="304" t="s">
        <v>193</v>
      </c>
      <c r="DKQ167" s="304" t="s">
        <v>5</v>
      </c>
      <c r="DKS167" s="303"/>
      <c r="DKT167" s="304" t="s">
        <v>2</v>
      </c>
      <c r="DKU167" s="305" t="s">
        <v>3</v>
      </c>
      <c r="DKV167" s="304" t="s">
        <v>10</v>
      </c>
      <c r="DKW167" s="304" t="s">
        <v>4</v>
      </c>
      <c r="DKX167" s="304" t="s">
        <v>193</v>
      </c>
      <c r="DKY167" s="304" t="s">
        <v>5</v>
      </c>
      <c r="DLA167" s="303"/>
      <c r="DLB167" s="304" t="s">
        <v>2</v>
      </c>
      <c r="DLC167" s="305" t="s">
        <v>3</v>
      </c>
      <c r="DLD167" s="304" t="s">
        <v>10</v>
      </c>
      <c r="DLE167" s="304" t="s">
        <v>4</v>
      </c>
      <c r="DLF167" s="304" t="s">
        <v>193</v>
      </c>
      <c r="DLG167" s="304" t="s">
        <v>5</v>
      </c>
      <c r="DLI167" s="303"/>
      <c r="DLJ167" s="304" t="s">
        <v>2</v>
      </c>
      <c r="DLK167" s="305" t="s">
        <v>3</v>
      </c>
      <c r="DLL167" s="304" t="s">
        <v>10</v>
      </c>
      <c r="DLM167" s="304" t="s">
        <v>4</v>
      </c>
      <c r="DLN167" s="304" t="s">
        <v>193</v>
      </c>
      <c r="DLO167" s="304" t="s">
        <v>5</v>
      </c>
      <c r="DLQ167" s="303"/>
      <c r="DLR167" s="304" t="s">
        <v>2</v>
      </c>
      <c r="DLS167" s="305" t="s">
        <v>3</v>
      </c>
      <c r="DLT167" s="304" t="s">
        <v>10</v>
      </c>
      <c r="DLU167" s="304" t="s">
        <v>4</v>
      </c>
      <c r="DLV167" s="304" t="s">
        <v>193</v>
      </c>
      <c r="DLW167" s="304" t="s">
        <v>5</v>
      </c>
      <c r="DLY167" s="303"/>
      <c r="DLZ167" s="304" t="s">
        <v>2</v>
      </c>
      <c r="DMA167" s="305" t="s">
        <v>3</v>
      </c>
      <c r="DMB167" s="304" t="s">
        <v>10</v>
      </c>
      <c r="DMC167" s="304" t="s">
        <v>4</v>
      </c>
      <c r="DMD167" s="304" t="s">
        <v>193</v>
      </c>
      <c r="DME167" s="304" t="s">
        <v>5</v>
      </c>
      <c r="DMG167" s="303"/>
      <c r="DMH167" s="304" t="s">
        <v>2</v>
      </c>
      <c r="DMI167" s="305" t="s">
        <v>3</v>
      </c>
      <c r="DMJ167" s="304" t="s">
        <v>10</v>
      </c>
      <c r="DMK167" s="304" t="s">
        <v>4</v>
      </c>
      <c r="DML167" s="304" t="s">
        <v>193</v>
      </c>
      <c r="DMM167" s="304" t="s">
        <v>5</v>
      </c>
      <c r="DMO167" s="303"/>
      <c r="DMP167" s="304" t="s">
        <v>2</v>
      </c>
      <c r="DMQ167" s="305" t="s">
        <v>3</v>
      </c>
      <c r="DMR167" s="304" t="s">
        <v>10</v>
      </c>
      <c r="DMS167" s="304" t="s">
        <v>4</v>
      </c>
      <c r="DMT167" s="304" t="s">
        <v>193</v>
      </c>
      <c r="DMU167" s="304" t="s">
        <v>5</v>
      </c>
      <c r="DMW167" s="303"/>
      <c r="DMX167" s="304" t="s">
        <v>2</v>
      </c>
      <c r="DMY167" s="305" t="s">
        <v>3</v>
      </c>
      <c r="DMZ167" s="304" t="s">
        <v>10</v>
      </c>
      <c r="DNA167" s="304" t="s">
        <v>4</v>
      </c>
      <c r="DNB167" s="304" t="s">
        <v>193</v>
      </c>
      <c r="DNC167" s="304" t="s">
        <v>5</v>
      </c>
      <c r="DNE167" s="303"/>
      <c r="DNF167" s="304" t="s">
        <v>2</v>
      </c>
      <c r="DNG167" s="305" t="s">
        <v>3</v>
      </c>
      <c r="DNH167" s="304" t="s">
        <v>10</v>
      </c>
      <c r="DNI167" s="304" t="s">
        <v>4</v>
      </c>
      <c r="DNJ167" s="304" t="s">
        <v>193</v>
      </c>
      <c r="DNK167" s="304" t="s">
        <v>5</v>
      </c>
      <c r="DNM167" s="303"/>
      <c r="DNN167" s="304" t="s">
        <v>2</v>
      </c>
      <c r="DNO167" s="305" t="s">
        <v>3</v>
      </c>
      <c r="DNP167" s="304" t="s">
        <v>10</v>
      </c>
      <c r="DNQ167" s="304" t="s">
        <v>4</v>
      </c>
      <c r="DNR167" s="304" t="s">
        <v>193</v>
      </c>
      <c r="DNS167" s="304" t="s">
        <v>5</v>
      </c>
      <c r="DNU167" s="303"/>
      <c r="DNV167" s="304" t="s">
        <v>2</v>
      </c>
      <c r="DNW167" s="305" t="s">
        <v>3</v>
      </c>
      <c r="DNX167" s="304" t="s">
        <v>10</v>
      </c>
      <c r="DNY167" s="304" t="s">
        <v>4</v>
      </c>
      <c r="DNZ167" s="304" t="s">
        <v>193</v>
      </c>
      <c r="DOA167" s="304" t="s">
        <v>5</v>
      </c>
      <c r="DOC167" s="303"/>
      <c r="DOD167" s="304" t="s">
        <v>2</v>
      </c>
      <c r="DOE167" s="305" t="s">
        <v>3</v>
      </c>
      <c r="DOF167" s="304" t="s">
        <v>10</v>
      </c>
      <c r="DOG167" s="304" t="s">
        <v>4</v>
      </c>
      <c r="DOH167" s="304" t="s">
        <v>193</v>
      </c>
      <c r="DOI167" s="304" t="s">
        <v>5</v>
      </c>
      <c r="DOK167" s="303"/>
      <c r="DOL167" s="304" t="s">
        <v>2</v>
      </c>
      <c r="DOM167" s="305" t="s">
        <v>3</v>
      </c>
      <c r="DON167" s="304" t="s">
        <v>10</v>
      </c>
      <c r="DOO167" s="304" t="s">
        <v>4</v>
      </c>
      <c r="DOP167" s="304" t="s">
        <v>193</v>
      </c>
      <c r="DOQ167" s="304" t="s">
        <v>5</v>
      </c>
      <c r="DOS167" s="303"/>
      <c r="DOT167" s="304" t="s">
        <v>2</v>
      </c>
      <c r="DOU167" s="305" t="s">
        <v>3</v>
      </c>
      <c r="DOV167" s="304" t="s">
        <v>10</v>
      </c>
      <c r="DOW167" s="304" t="s">
        <v>4</v>
      </c>
      <c r="DOX167" s="304" t="s">
        <v>193</v>
      </c>
      <c r="DOY167" s="304" t="s">
        <v>5</v>
      </c>
      <c r="DPA167" s="303"/>
      <c r="DPB167" s="304" t="s">
        <v>2</v>
      </c>
      <c r="DPC167" s="305" t="s">
        <v>3</v>
      </c>
      <c r="DPD167" s="304" t="s">
        <v>10</v>
      </c>
      <c r="DPE167" s="304" t="s">
        <v>4</v>
      </c>
      <c r="DPF167" s="304" t="s">
        <v>193</v>
      </c>
      <c r="DPG167" s="304" t="s">
        <v>5</v>
      </c>
      <c r="DPI167" s="303"/>
      <c r="DPJ167" s="304" t="s">
        <v>2</v>
      </c>
      <c r="DPK167" s="305" t="s">
        <v>3</v>
      </c>
      <c r="DPL167" s="304" t="s">
        <v>10</v>
      </c>
      <c r="DPM167" s="304" t="s">
        <v>4</v>
      </c>
      <c r="DPN167" s="304" t="s">
        <v>193</v>
      </c>
      <c r="DPO167" s="304" t="s">
        <v>5</v>
      </c>
      <c r="DPQ167" s="303"/>
      <c r="DPR167" s="304" t="s">
        <v>2</v>
      </c>
      <c r="DPS167" s="305" t="s">
        <v>3</v>
      </c>
      <c r="DPT167" s="304" t="s">
        <v>10</v>
      </c>
      <c r="DPU167" s="304" t="s">
        <v>4</v>
      </c>
      <c r="DPV167" s="304" t="s">
        <v>193</v>
      </c>
      <c r="DPW167" s="304" t="s">
        <v>5</v>
      </c>
      <c r="DPY167" s="303"/>
      <c r="DPZ167" s="304" t="s">
        <v>2</v>
      </c>
      <c r="DQA167" s="305" t="s">
        <v>3</v>
      </c>
      <c r="DQB167" s="304" t="s">
        <v>10</v>
      </c>
      <c r="DQC167" s="304" t="s">
        <v>4</v>
      </c>
      <c r="DQD167" s="304" t="s">
        <v>193</v>
      </c>
      <c r="DQE167" s="304" t="s">
        <v>5</v>
      </c>
      <c r="DQG167" s="303"/>
      <c r="DQH167" s="304" t="s">
        <v>2</v>
      </c>
      <c r="DQI167" s="305" t="s">
        <v>3</v>
      </c>
      <c r="DQJ167" s="304" t="s">
        <v>10</v>
      </c>
      <c r="DQK167" s="304" t="s">
        <v>4</v>
      </c>
      <c r="DQL167" s="304" t="s">
        <v>193</v>
      </c>
      <c r="DQM167" s="304" t="s">
        <v>5</v>
      </c>
      <c r="DQO167" s="303"/>
      <c r="DQP167" s="304" t="s">
        <v>2</v>
      </c>
      <c r="DQQ167" s="305" t="s">
        <v>3</v>
      </c>
      <c r="DQR167" s="304" t="s">
        <v>10</v>
      </c>
      <c r="DQS167" s="304" t="s">
        <v>4</v>
      </c>
      <c r="DQT167" s="304" t="s">
        <v>193</v>
      </c>
      <c r="DQU167" s="304" t="s">
        <v>5</v>
      </c>
      <c r="DQW167" s="303"/>
      <c r="DQX167" s="304" t="s">
        <v>2</v>
      </c>
      <c r="DQY167" s="305" t="s">
        <v>3</v>
      </c>
      <c r="DQZ167" s="304" t="s">
        <v>10</v>
      </c>
      <c r="DRA167" s="304" t="s">
        <v>4</v>
      </c>
      <c r="DRB167" s="304" t="s">
        <v>193</v>
      </c>
      <c r="DRC167" s="304" t="s">
        <v>5</v>
      </c>
      <c r="DRE167" s="303"/>
      <c r="DRF167" s="304" t="s">
        <v>2</v>
      </c>
      <c r="DRG167" s="305" t="s">
        <v>3</v>
      </c>
      <c r="DRH167" s="304" t="s">
        <v>10</v>
      </c>
      <c r="DRI167" s="304" t="s">
        <v>4</v>
      </c>
      <c r="DRJ167" s="304" t="s">
        <v>193</v>
      </c>
      <c r="DRK167" s="304" t="s">
        <v>5</v>
      </c>
      <c r="DRM167" s="303"/>
      <c r="DRN167" s="304" t="s">
        <v>2</v>
      </c>
      <c r="DRO167" s="305" t="s">
        <v>3</v>
      </c>
      <c r="DRP167" s="304" t="s">
        <v>10</v>
      </c>
      <c r="DRQ167" s="304" t="s">
        <v>4</v>
      </c>
      <c r="DRR167" s="304" t="s">
        <v>193</v>
      </c>
      <c r="DRS167" s="304" t="s">
        <v>5</v>
      </c>
      <c r="DRU167" s="303"/>
      <c r="DRV167" s="304" t="s">
        <v>2</v>
      </c>
      <c r="DRW167" s="305" t="s">
        <v>3</v>
      </c>
      <c r="DRX167" s="304" t="s">
        <v>10</v>
      </c>
      <c r="DRY167" s="304" t="s">
        <v>4</v>
      </c>
      <c r="DRZ167" s="304" t="s">
        <v>193</v>
      </c>
      <c r="DSA167" s="304" t="s">
        <v>5</v>
      </c>
      <c r="DSC167" s="303"/>
      <c r="DSD167" s="304" t="s">
        <v>2</v>
      </c>
      <c r="DSE167" s="305" t="s">
        <v>3</v>
      </c>
      <c r="DSF167" s="304" t="s">
        <v>10</v>
      </c>
      <c r="DSG167" s="304" t="s">
        <v>4</v>
      </c>
      <c r="DSH167" s="304" t="s">
        <v>193</v>
      </c>
      <c r="DSI167" s="304" t="s">
        <v>5</v>
      </c>
      <c r="DSK167" s="303"/>
      <c r="DSL167" s="304" t="s">
        <v>2</v>
      </c>
      <c r="DSM167" s="305" t="s">
        <v>3</v>
      </c>
      <c r="DSN167" s="304" t="s">
        <v>10</v>
      </c>
      <c r="DSO167" s="304" t="s">
        <v>4</v>
      </c>
      <c r="DSP167" s="304" t="s">
        <v>193</v>
      </c>
      <c r="DSQ167" s="304" t="s">
        <v>5</v>
      </c>
      <c r="DSS167" s="303"/>
      <c r="DST167" s="304" t="s">
        <v>2</v>
      </c>
      <c r="DSU167" s="305" t="s">
        <v>3</v>
      </c>
      <c r="DSV167" s="304" t="s">
        <v>10</v>
      </c>
      <c r="DSW167" s="304" t="s">
        <v>4</v>
      </c>
      <c r="DSX167" s="304" t="s">
        <v>193</v>
      </c>
      <c r="DSY167" s="304" t="s">
        <v>5</v>
      </c>
      <c r="DTA167" s="303"/>
      <c r="DTB167" s="304" t="s">
        <v>2</v>
      </c>
      <c r="DTC167" s="305" t="s">
        <v>3</v>
      </c>
      <c r="DTD167" s="304" t="s">
        <v>10</v>
      </c>
      <c r="DTE167" s="304" t="s">
        <v>4</v>
      </c>
      <c r="DTF167" s="304" t="s">
        <v>193</v>
      </c>
      <c r="DTG167" s="304" t="s">
        <v>5</v>
      </c>
      <c r="DTI167" s="303"/>
      <c r="DTJ167" s="304" t="s">
        <v>2</v>
      </c>
      <c r="DTK167" s="305" t="s">
        <v>3</v>
      </c>
      <c r="DTL167" s="304" t="s">
        <v>10</v>
      </c>
      <c r="DTM167" s="304" t="s">
        <v>4</v>
      </c>
      <c r="DTN167" s="304" t="s">
        <v>193</v>
      </c>
      <c r="DTO167" s="304" t="s">
        <v>5</v>
      </c>
      <c r="DTQ167" s="303"/>
      <c r="DTR167" s="304" t="s">
        <v>2</v>
      </c>
      <c r="DTS167" s="305" t="s">
        <v>3</v>
      </c>
      <c r="DTT167" s="304" t="s">
        <v>10</v>
      </c>
      <c r="DTU167" s="304" t="s">
        <v>4</v>
      </c>
      <c r="DTV167" s="304" t="s">
        <v>193</v>
      </c>
      <c r="DTW167" s="304" t="s">
        <v>5</v>
      </c>
      <c r="DTY167" s="303"/>
      <c r="DTZ167" s="304" t="s">
        <v>2</v>
      </c>
      <c r="DUA167" s="305" t="s">
        <v>3</v>
      </c>
      <c r="DUB167" s="304" t="s">
        <v>10</v>
      </c>
      <c r="DUC167" s="304" t="s">
        <v>4</v>
      </c>
      <c r="DUD167" s="304" t="s">
        <v>193</v>
      </c>
      <c r="DUE167" s="304" t="s">
        <v>5</v>
      </c>
      <c r="DUG167" s="303"/>
      <c r="DUH167" s="304" t="s">
        <v>2</v>
      </c>
      <c r="DUI167" s="305" t="s">
        <v>3</v>
      </c>
      <c r="DUJ167" s="304" t="s">
        <v>10</v>
      </c>
      <c r="DUK167" s="304" t="s">
        <v>4</v>
      </c>
      <c r="DUL167" s="304" t="s">
        <v>193</v>
      </c>
      <c r="DUM167" s="304" t="s">
        <v>5</v>
      </c>
      <c r="DUO167" s="303"/>
      <c r="DUP167" s="304" t="s">
        <v>2</v>
      </c>
      <c r="DUQ167" s="305" t="s">
        <v>3</v>
      </c>
      <c r="DUR167" s="304" t="s">
        <v>10</v>
      </c>
      <c r="DUS167" s="304" t="s">
        <v>4</v>
      </c>
      <c r="DUT167" s="304" t="s">
        <v>193</v>
      </c>
      <c r="DUU167" s="304" t="s">
        <v>5</v>
      </c>
      <c r="DUW167" s="303"/>
      <c r="DUX167" s="304" t="s">
        <v>2</v>
      </c>
      <c r="DUY167" s="305" t="s">
        <v>3</v>
      </c>
      <c r="DUZ167" s="304" t="s">
        <v>10</v>
      </c>
      <c r="DVA167" s="304" t="s">
        <v>4</v>
      </c>
      <c r="DVB167" s="304" t="s">
        <v>193</v>
      </c>
      <c r="DVC167" s="304" t="s">
        <v>5</v>
      </c>
      <c r="DVE167" s="303"/>
      <c r="DVF167" s="304" t="s">
        <v>2</v>
      </c>
      <c r="DVG167" s="305" t="s">
        <v>3</v>
      </c>
      <c r="DVH167" s="304" t="s">
        <v>10</v>
      </c>
      <c r="DVI167" s="304" t="s">
        <v>4</v>
      </c>
      <c r="DVJ167" s="304" t="s">
        <v>193</v>
      </c>
      <c r="DVK167" s="304" t="s">
        <v>5</v>
      </c>
      <c r="DVM167" s="303"/>
      <c r="DVN167" s="304" t="s">
        <v>2</v>
      </c>
      <c r="DVO167" s="305" t="s">
        <v>3</v>
      </c>
      <c r="DVP167" s="304" t="s">
        <v>10</v>
      </c>
      <c r="DVQ167" s="304" t="s">
        <v>4</v>
      </c>
      <c r="DVR167" s="304" t="s">
        <v>193</v>
      </c>
      <c r="DVS167" s="304" t="s">
        <v>5</v>
      </c>
      <c r="DVU167" s="303"/>
      <c r="DVV167" s="304" t="s">
        <v>2</v>
      </c>
      <c r="DVW167" s="305" t="s">
        <v>3</v>
      </c>
      <c r="DVX167" s="304" t="s">
        <v>10</v>
      </c>
      <c r="DVY167" s="304" t="s">
        <v>4</v>
      </c>
      <c r="DVZ167" s="304" t="s">
        <v>193</v>
      </c>
      <c r="DWA167" s="304" t="s">
        <v>5</v>
      </c>
      <c r="DWC167" s="303"/>
      <c r="DWD167" s="304" t="s">
        <v>2</v>
      </c>
      <c r="DWE167" s="305" t="s">
        <v>3</v>
      </c>
      <c r="DWF167" s="304" t="s">
        <v>10</v>
      </c>
      <c r="DWG167" s="304" t="s">
        <v>4</v>
      </c>
      <c r="DWH167" s="304" t="s">
        <v>193</v>
      </c>
      <c r="DWI167" s="304" t="s">
        <v>5</v>
      </c>
      <c r="DWK167" s="303"/>
      <c r="DWL167" s="304" t="s">
        <v>2</v>
      </c>
      <c r="DWM167" s="305" t="s">
        <v>3</v>
      </c>
      <c r="DWN167" s="304" t="s">
        <v>10</v>
      </c>
      <c r="DWO167" s="304" t="s">
        <v>4</v>
      </c>
      <c r="DWP167" s="304" t="s">
        <v>193</v>
      </c>
      <c r="DWQ167" s="304" t="s">
        <v>5</v>
      </c>
      <c r="DWS167" s="303"/>
      <c r="DWT167" s="304" t="s">
        <v>2</v>
      </c>
      <c r="DWU167" s="305" t="s">
        <v>3</v>
      </c>
      <c r="DWV167" s="304" t="s">
        <v>10</v>
      </c>
      <c r="DWW167" s="304" t="s">
        <v>4</v>
      </c>
      <c r="DWX167" s="304" t="s">
        <v>193</v>
      </c>
      <c r="DWY167" s="304" t="s">
        <v>5</v>
      </c>
      <c r="DXA167" s="303"/>
      <c r="DXB167" s="304" t="s">
        <v>2</v>
      </c>
      <c r="DXC167" s="305" t="s">
        <v>3</v>
      </c>
      <c r="DXD167" s="304" t="s">
        <v>10</v>
      </c>
      <c r="DXE167" s="304" t="s">
        <v>4</v>
      </c>
      <c r="DXF167" s="304" t="s">
        <v>193</v>
      </c>
      <c r="DXG167" s="304" t="s">
        <v>5</v>
      </c>
      <c r="DXI167" s="303"/>
      <c r="DXJ167" s="304" t="s">
        <v>2</v>
      </c>
      <c r="DXK167" s="305" t="s">
        <v>3</v>
      </c>
      <c r="DXL167" s="304" t="s">
        <v>10</v>
      </c>
      <c r="DXM167" s="304" t="s">
        <v>4</v>
      </c>
      <c r="DXN167" s="304" t="s">
        <v>193</v>
      </c>
      <c r="DXO167" s="304" t="s">
        <v>5</v>
      </c>
      <c r="DXQ167" s="303"/>
      <c r="DXR167" s="304" t="s">
        <v>2</v>
      </c>
      <c r="DXS167" s="305" t="s">
        <v>3</v>
      </c>
      <c r="DXT167" s="304" t="s">
        <v>10</v>
      </c>
      <c r="DXU167" s="304" t="s">
        <v>4</v>
      </c>
      <c r="DXV167" s="304" t="s">
        <v>193</v>
      </c>
      <c r="DXW167" s="304" t="s">
        <v>5</v>
      </c>
      <c r="DXY167" s="303"/>
      <c r="DXZ167" s="304" t="s">
        <v>2</v>
      </c>
      <c r="DYA167" s="305" t="s">
        <v>3</v>
      </c>
      <c r="DYB167" s="304" t="s">
        <v>10</v>
      </c>
      <c r="DYC167" s="304" t="s">
        <v>4</v>
      </c>
      <c r="DYD167" s="304" t="s">
        <v>193</v>
      </c>
      <c r="DYE167" s="304" t="s">
        <v>5</v>
      </c>
      <c r="DYG167" s="303"/>
      <c r="DYH167" s="304" t="s">
        <v>2</v>
      </c>
      <c r="DYI167" s="305" t="s">
        <v>3</v>
      </c>
      <c r="DYJ167" s="304" t="s">
        <v>10</v>
      </c>
      <c r="DYK167" s="304" t="s">
        <v>4</v>
      </c>
      <c r="DYL167" s="304" t="s">
        <v>193</v>
      </c>
      <c r="DYM167" s="304" t="s">
        <v>5</v>
      </c>
      <c r="DYO167" s="303"/>
      <c r="DYP167" s="304" t="s">
        <v>2</v>
      </c>
      <c r="DYQ167" s="305" t="s">
        <v>3</v>
      </c>
      <c r="DYR167" s="304" t="s">
        <v>10</v>
      </c>
      <c r="DYS167" s="304" t="s">
        <v>4</v>
      </c>
      <c r="DYT167" s="304" t="s">
        <v>193</v>
      </c>
      <c r="DYU167" s="304" t="s">
        <v>5</v>
      </c>
      <c r="DYW167" s="303"/>
      <c r="DYX167" s="304" t="s">
        <v>2</v>
      </c>
      <c r="DYY167" s="305" t="s">
        <v>3</v>
      </c>
      <c r="DYZ167" s="304" t="s">
        <v>10</v>
      </c>
      <c r="DZA167" s="304" t="s">
        <v>4</v>
      </c>
      <c r="DZB167" s="304" t="s">
        <v>193</v>
      </c>
      <c r="DZC167" s="304" t="s">
        <v>5</v>
      </c>
      <c r="DZE167" s="303"/>
      <c r="DZF167" s="304" t="s">
        <v>2</v>
      </c>
      <c r="DZG167" s="305" t="s">
        <v>3</v>
      </c>
      <c r="DZH167" s="304" t="s">
        <v>10</v>
      </c>
      <c r="DZI167" s="304" t="s">
        <v>4</v>
      </c>
      <c r="DZJ167" s="304" t="s">
        <v>193</v>
      </c>
      <c r="DZK167" s="304" t="s">
        <v>5</v>
      </c>
      <c r="DZM167" s="303"/>
      <c r="DZN167" s="304" t="s">
        <v>2</v>
      </c>
      <c r="DZO167" s="305" t="s">
        <v>3</v>
      </c>
      <c r="DZP167" s="304" t="s">
        <v>10</v>
      </c>
      <c r="DZQ167" s="304" t="s">
        <v>4</v>
      </c>
      <c r="DZR167" s="304" t="s">
        <v>193</v>
      </c>
      <c r="DZS167" s="304" t="s">
        <v>5</v>
      </c>
      <c r="DZU167" s="303"/>
      <c r="DZV167" s="304" t="s">
        <v>2</v>
      </c>
      <c r="DZW167" s="305" t="s">
        <v>3</v>
      </c>
      <c r="DZX167" s="304" t="s">
        <v>10</v>
      </c>
      <c r="DZY167" s="304" t="s">
        <v>4</v>
      </c>
      <c r="DZZ167" s="304" t="s">
        <v>193</v>
      </c>
      <c r="EAA167" s="304" t="s">
        <v>5</v>
      </c>
      <c r="EAC167" s="303"/>
      <c r="EAD167" s="304" t="s">
        <v>2</v>
      </c>
      <c r="EAE167" s="305" t="s">
        <v>3</v>
      </c>
      <c r="EAF167" s="304" t="s">
        <v>10</v>
      </c>
      <c r="EAG167" s="304" t="s">
        <v>4</v>
      </c>
      <c r="EAH167" s="304" t="s">
        <v>193</v>
      </c>
      <c r="EAI167" s="304" t="s">
        <v>5</v>
      </c>
      <c r="EAK167" s="303"/>
      <c r="EAL167" s="304" t="s">
        <v>2</v>
      </c>
      <c r="EAM167" s="305" t="s">
        <v>3</v>
      </c>
      <c r="EAN167" s="304" t="s">
        <v>10</v>
      </c>
      <c r="EAO167" s="304" t="s">
        <v>4</v>
      </c>
      <c r="EAP167" s="304" t="s">
        <v>193</v>
      </c>
      <c r="EAQ167" s="304" t="s">
        <v>5</v>
      </c>
      <c r="EAS167" s="303"/>
      <c r="EAT167" s="304" t="s">
        <v>2</v>
      </c>
      <c r="EAU167" s="305" t="s">
        <v>3</v>
      </c>
      <c r="EAV167" s="304" t="s">
        <v>10</v>
      </c>
      <c r="EAW167" s="304" t="s">
        <v>4</v>
      </c>
      <c r="EAX167" s="304" t="s">
        <v>193</v>
      </c>
      <c r="EAY167" s="304" t="s">
        <v>5</v>
      </c>
      <c r="EBA167" s="303"/>
      <c r="EBB167" s="304" t="s">
        <v>2</v>
      </c>
      <c r="EBC167" s="305" t="s">
        <v>3</v>
      </c>
      <c r="EBD167" s="304" t="s">
        <v>10</v>
      </c>
      <c r="EBE167" s="304" t="s">
        <v>4</v>
      </c>
      <c r="EBF167" s="304" t="s">
        <v>193</v>
      </c>
      <c r="EBG167" s="304" t="s">
        <v>5</v>
      </c>
      <c r="EBI167" s="303"/>
      <c r="EBJ167" s="304" t="s">
        <v>2</v>
      </c>
      <c r="EBK167" s="305" t="s">
        <v>3</v>
      </c>
      <c r="EBL167" s="304" t="s">
        <v>10</v>
      </c>
      <c r="EBM167" s="304" t="s">
        <v>4</v>
      </c>
      <c r="EBN167" s="304" t="s">
        <v>193</v>
      </c>
      <c r="EBO167" s="304" t="s">
        <v>5</v>
      </c>
      <c r="EBQ167" s="303"/>
      <c r="EBR167" s="304" t="s">
        <v>2</v>
      </c>
      <c r="EBS167" s="305" t="s">
        <v>3</v>
      </c>
      <c r="EBT167" s="304" t="s">
        <v>10</v>
      </c>
      <c r="EBU167" s="304" t="s">
        <v>4</v>
      </c>
      <c r="EBV167" s="304" t="s">
        <v>193</v>
      </c>
      <c r="EBW167" s="304" t="s">
        <v>5</v>
      </c>
      <c r="EBY167" s="303"/>
      <c r="EBZ167" s="304" t="s">
        <v>2</v>
      </c>
      <c r="ECA167" s="305" t="s">
        <v>3</v>
      </c>
      <c r="ECB167" s="304" t="s">
        <v>10</v>
      </c>
      <c r="ECC167" s="304" t="s">
        <v>4</v>
      </c>
      <c r="ECD167" s="304" t="s">
        <v>193</v>
      </c>
      <c r="ECE167" s="304" t="s">
        <v>5</v>
      </c>
      <c r="ECG167" s="303"/>
      <c r="ECH167" s="304" t="s">
        <v>2</v>
      </c>
      <c r="ECI167" s="305" t="s">
        <v>3</v>
      </c>
      <c r="ECJ167" s="304" t="s">
        <v>10</v>
      </c>
      <c r="ECK167" s="304" t="s">
        <v>4</v>
      </c>
      <c r="ECL167" s="304" t="s">
        <v>193</v>
      </c>
      <c r="ECM167" s="304" t="s">
        <v>5</v>
      </c>
      <c r="ECO167" s="303"/>
      <c r="ECP167" s="304" t="s">
        <v>2</v>
      </c>
      <c r="ECQ167" s="305" t="s">
        <v>3</v>
      </c>
      <c r="ECR167" s="304" t="s">
        <v>10</v>
      </c>
      <c r="ECS167" s="304" t="s">
        <v>4</v>
      </c>
      <c r="ECT167" s="304" t="s">
        <v>193</v>
      </c>
      <c r="ECU167" s="304" t="s">
        <v>5</v>
      </c>
      <c r="ECW167" s="303"/>
      <c r="ECX167" s="304" t="s">
        <v>2</v>
      </c>
      <c r="ECY167" s="305" t="s">
        <v>3</v>
      </c>
      <c r="ECZ167" s="304" t="s">
        <v>10</v>
      </c>
      <c r="EDA167" s="304" t="s">
        <v>4</v>
      </c>
      <c r="EDB167" s="304" t="s">
        <v>193</v>
      </c>
      <c r="EDC167" s="304" t="s">
        <v>5</v>
      </c>
      <c r="EDE167" s="303"/>
      <c r="EDF167" s="304" t="s">
        <v>2</v>
      </c>
      <c r="EDG167" s="305" t="s">
        <v>3</v>
      </c>
      <c r="EDH167" s="304" t="s">
        <v>10</v>
      </c>
      <c r="EDI167" s="304" t="s">
        <v>4</v>
      </c>
      <c r="EDJ167" s="304" t="s">
        <v>193</v>
      </c>
      <c r="EDK167" s="304" t="s">
        <v>5</v>
      </c>
      <c r="EDM167" s="303"/>
      <c r="EDN167" s="304" t="s">
        <v>2</v>
      </c>
      <c r="EDO167" s="305" t="s">
        <v>3</v>
      </c>
      <c r="EDP167" s="304" t="s">
        <v>10</v>
      </c>
      <c r="EDQ167" s="304" t="s">
        <v>4</v>
      </c>
      <c r="EDR167" s="304" t="s">
        <v>193</v>
      </c>
      <c r="EDS167" s="304" t="s">
        <v>5</v>
      </c>
      <c r="EDU167" s="303"/>
      <c r="EDV167" s="304" t="s">
        <v>2</v>
      </c>
      <c r="EDW167" s="305" t="s">
        <v>3</v>
      </c>
      <c r="EDX167" s="304" t="s">
        <v>10</v>
      </c>
      <c r="EDY167" s="304" t="s">
        <v>4</v>
      </c>
      <c r="EDZ167" s="304" t="s">
        <v>193</v>
      </c>
      <c r="EEA167" s="304" t="s">
        <v>5</v>
      </c>
      <c r="EEC167" s="303"/>
      <c r="EED167" s="304" t="s">
        <v>2</v>
      </c>
      <c r="EEE167" s="305" t="s">
        <v>3</v>
      </c>
      <c r="EEF167" s="304" t="s">
        <v>10</v>
      </c>
      <c r="EEG167" s="304" t="s">
        <v>4</v>
      </c>
      <c r="EEH167" s="304" t="s">
        <v>193</v>
      </c>
      <c r="EEI167" s="304" t="s">
        <v>5</v>
      </c>
      <c r="EEK167" s="303"/>
      <c r="EEL167" s="304" t="s">
        <v>2</v>
      </c>
      <c r="EEM167" s="305" t="s">
        <v>3</v>
      </c>
      <c r="EEN167" s="304" t="s">
        <v>10</v>
      </c>
      <c r="EEO167" s="304" t="s">
        <v>4</v>
      </c>
      <c r="EEP167" s="304" t="s">
        <v>193</v>
      </c>
      <c r="EEQ167" s="304" t="s">
        <v>5</v>
      </c>
      <c r="EES167" s="303"/>
      <c r="EET167" s="304" t="s">
        <v>2</v>
      </c>
      <c r="EEU167" s="305" t="s">
        <v>3</v>
      </c>
      <c r="EEV167" s="304" t="s">
        <v>10</v>
      </c>
      <c r="EEW167" s="304" t="s">
        <v>4</v>
      </c>
      <c r="EEX167" s="304" t="s">
        <v>193</v>
      </c>
      <c r="EEY167" s="304" t="s">
        <v>5</v>
      </c>
      <c r="EFA167" s="303"/>
      <c r="EFB167" s="304" t="s">
        <v>2</v>
      </c>
      <c r="EFC167" s="305" t="s">
        <v>3</v>
      </c>
      <c r="EFD167" s="304" t="s">
        <v>10</v>
      </c>
      <c r="EFE167" s="304" t="s">
        <v>4</v>
      </c>
      <c r="EFF167" s="304" t="s">
        <v>193</v>
      </c>
      <c r="EFG167" s="304" t="s">
        <v>5</v>
      </c>
      <c r="EFI167" s="303"/>
      <c r="EFJ167" s="304" t="s">
        <v>2</v>
      </c>
      <c r="EFK167" s="305" t="s">
        <v>3</v>
      </c>
      <c r="EFL167" s="304" t="s">
        <v>10</v>
      </c>
      <c r="EFM167" s="304" t="s">
        <v>4</v>
      </c>
      <c r="EFN167" s="304" t="s">
        <v>193</v>
      </c>
      <c r="EFO167" s="304" t="s">
        <v>5</v>
      </c>
      <c r="EFQ167" s="303"/>
      <c r="EFR167" s="304" t="s">
        <v>2</v>
      </c>
      <c r="EFS167" s="305" t="s">
        <v>3</v>
      </c>
      <c r="EFT167" s="304" t="s">
        <v>10</v>
      </c>
      <c r="EFU167" s="304" t="s">
        <v>4</v>
      </c>
      <c r="EFV167" s="304" t="s">
        <v>193</v>
      </c>
      <c r="EFW167" s="304" t="s">
        <v>5</v>
      </c>
      <c r="EFY167" s="303"/>
      <c r="EFZ167" s="304" t="s">
        <v>2</v>
      </c>
      <c r="EGA167" s="305" t="s">
        <v>3</v>
      </c>
      <c r="EGB167" s="304" t="s">
        <v>10</v>
      </c>
      <c r="EGC167" s="304" t="s">
        <v>4</v>
      </c>
      <c r="EGD167" s="304" t="s">
        <v>193</v>
      </c>
      <c r="EGE167" s="304" t="s">
        <v>5</v>
      </c>
      <c r="EGG167" s="303"/>
      <c r="EGH167" s="304" t="s">
        <v>2</v>
      </c>
      <c r="EGI167" s="305" t="s">
        <v>3</v>
      </c>
      <c r="EGJ167" s="304" t="s">
        <v>10</v>
      </c>
      <c r="EGK167" s="304" t="s">
        <v>4</v>
      </c>
      <c r="EGL167" s="304" t="s">
        <v>193</v>
      </c>
      <c r="EGM167" s="304" t="s">
        <v>5</v>
      </c>
      <c r="EGO167" s="303"/>
      <c r="EGP167" s="304" t="s">
        <v>2</v>
      </c>
      <c r="EGQ167" s="305" t="s">
        <v>3</v>
      </c>
      <c r="EGR167" s="304" t="s">
        <v>10</v>
      </c>
      <c r="EGS167" s="304" t="s">
        <v>4</v>
      </c>
      <c r="EGT167" s="304" t="s">
        <v>193</v>
      </c>
      <c r="EGU167" s="304" t="s">
        <v>5</v>
      </c>
      <c r="EGW167" s="303"/>
      <c r="EGX167" s="304" t="s">
        <v>2</v>
      </c>
      <c r="EGY167" s="305" t="s">
        <v>3</v>
      </c>
      <c r="EGZ167" s="304" t="s">
        <v>10</v>
      </c>
      <c r="EHA167" s="304" t="s">
        <v>4</v>
      </c>
      <c r="EHB167" s="304" t="s">
        <v>193</v>
      </c>
      <c r="EHC167" s="304" t="s">
        <v>5</v>
      </c>
      <c r="EHE167" s="303"/>
      <c r="EHF167" s="304" t="s">
        <v>2</v>
      </c>
      <c r="EHG167" s="305" t="s">
        <v>3</v>
      </c>
      <c r="EHH167" s="304" t="s">
        <v>10</v>
      </c>
      <c r="EHI167" s="304" t="s">
        <v>4</v>
      </c>
      <c r="EHJ167" s="304" t="s">
        <v>193</v>
      </c>
      <c r="EHK167" s="304" t="s">
        <v>5</v>
      </c>
      <c r="EHM167" s="303"/>
      <c r="EHN167" s="304" t="s">
        <v>2</v>
      </c>
      <c r="EHO167" s="305" t="s">
        <v>3</v>
      </c>
      <c r="EHP167" s="304" t="s">
        <v>10</v>
      </c>
      <c r="EHQ167" s="304" t="s">
        <v>4</v>
      </c>
      <c r="EHR167" s="304" t="s">
        <v>193</v>
      </c>
      <c r="EHS167" s="304" t="s">
        <v>5</v>
      </c>
      <c r="EHU167" s="303"/>
      <c r="EHV167" s="304" t="s">
        <v>2</v>
      </c>
      <c r="EHW167" s="305" t="s">
        <v>3</v>
      </c>
      <c r="EHX167" s="304" t="s">
        <v>10</v>
      </c>
      <c r="EHY167" s="304" t="s">
        <v>4</v>
      </c>
      <c r="EHZ167" s="304" t="s">
        <v>193</v>
      </c>
      <c r="EIA167" s="304" t="s">
        <v>5</v>
      </c>
      <c r="EIC167" s="303"/>
      <c r="EID167" s="304" t="s">
        <v>2</v>
      </c>
      <c r="EIE167" s="305" t="s">
        <v>3</v>
      </c>
      <c r="EIF167" s="304" t="s">
        <v>10</v>
      </c>
      <c r="EIG167" s="304" t="s">
        <v>4</v>
      </c>
      <c r="EIH167" s="304" t="s">
        <v>193</v>
      </c>
      <c r="EII167" s="304" t="s">
        <v>5</v>
      </c>
      <c r="EIK167" s="303"/>
      <c r="EIL167" s="304" t="s">
        <v>2</v>
      </c>
      <c r="EIM167" s="305" t="s">
        <v>3</v>
      </c>
      <c r="EIN167" s="304" t="s">
        <v>10</v>
      </c>
      <c r="EIO167" s="304" t="s">
        <v>4</v>
      </c>
      <c r="EIP167" s="304" t="s">
        <v>193</v>
      </c>
      <c r="EIQ167" s="304" t="s">
        <v>5</v>
      </c>
      <c r="EIS167" s="303"/>
      <c r="EIT167" s="304" t="s">
        <v>2</v>
      </c>
      <c r="EIU167" s="305" t="s">
        <v>3</v>
      </c>
      <c r="EIV167" s="304" t="s">
        <v>10</v>
      </c>
      <c r="EIW167" s="304" t="s">
        <v>4</v>
      </c>
      <c r="EIX167" s="304" t="s">
        <v>193</v>
      </c>
      <c r="EIY167" s="304" t="s">
        <v>5</v>
      </c>
      <c r="EJA167" s="303"/>
      <c r="EJB167" s="304" t="s">
        <v>2</v>
      </c>
      <c r="EJC167" s="305" t="s">
        <v>3</v>
      </c>
      <c r="EJD167" s="304" t="s">
        <v>10</v>
      </c>
      <c r="EJE167" s="304" t="s">
        <v>4</v>
      </c>
      <c r="EJF167" s="304" t="s">
        <v>193</v>
      </c>
      <c r="EJG167" s="304" t="s">
        <v>5</v>
      </c>
      <c r="EJI167" s="303"/>
      <c r="EJJ167" s="304" t="s">
        <v>2</v>
      </c>
      <c r="EJK167" s="305" t="s">
        <v>3</v>
      </c>
      <c r="EJL167" s="304" t="s">
        <v>10</v>
      </c>
      <c r="EJM167" s="304" t="s">
        <v>4</v>
      </c>
      <c r="EJN167" s="304" t="s">
        <v>193</v>
      </c>
      <c r="EJO167" s="304" t="s">
        <v>5</v>
      </c>
      <c r="EJQ167" s="303"/>
      <c r="EJR167" s="304" t="s">
        <v>2</v>
      </c>
      <c r="EJS167" s="305" t="s">
        <v>3</v>
      </c>
      <c r="EJT167" s="304" t="s">
        <v>10</v>
      </c>
      <c r="EJU167" s="304" t="s">
        <v>4</v>
      </c>
      <c r="EJV167" s="304" t="s">
        <v>193</v>
      </c>
      <c r="EJW167" s="304" t="s">
        <v>5</v>
      </c>
      <c r="EJY167" s="303"/>
      <c r="EJZ167" s="304" t="s">
        <v>2</v>
      </c>
      <c r="EKA167" s="305" t="s">
        <v>3</v>
      </c>
      <c r="EKB167" s="304" t="s">
        <v>10</v>
      </c>
      <c r="EKC167" s="304" t="s">
        <v>4</v>
      </c>
      <c r="EKD167" s="304" t="s">
        <v>193</v>
      </c>
      <c r="EKE167" s="304" t="s">
        <v>5</v>
      </c>
      <c r="EKG167" s="303"/>
      <c r="EKH167" s="304" t="s">
        <v>2</v>
      </c>
      <c r="EKI167" s="305" t="s">
        <v>3</v>
      </c>
      <c r="EKJ167" s="304" t="s">
        <v>10</v>
      </c>
      <c r="EKK167" s="304" t="s">
        <v>4</v>
      </c>
      <c r="EKL167" s="304" t="s">
        <v>193</v>
      </c>
      <c r="EKM167" s="304" t="s">
        <v>5</v>
      </c>
      <c r="EKO167" s="303"/>
      <c r="EKP167" s="304" t="s">
        <v>2</v>
      </c>
      <c r="EKQ167" s="305" t="s">
        <v>3</v>
      </c>
      <c r="EKR167" s="304" t="s">
        <v>10</v>
      </c>
      <c r="EKS167" s="304" t="s">
        <v>4</v>
      </c>
      <c r="EKT167" s="304" t="s">
        <v>193</v>
      </c>
      <c r="EKU167" s="304" t="s">
        <v>5</v>
      </c>
      <c r="EKW167" s="303"/>
      <c r="EKX167" s="304" t="s">
        <v>2</v>
      </c>
      <c r="EKY167" s="305" t="s">
        <v>3</v>
      </c>
      <c r="EKZ167" s="304" t="s">
        <v>10</v>
      </c>
      <c r="ELA167" s="304" t="s">
        <v>4</v>
      </c>
      <c r="ELB167" s="304" t="s">
        <v>193</v>
      </c>
      <c r="ELC167" s="304" t="s">
        <v>5</v>
      </c>
      <c r="ELE167" s="303"/>
      <c r="ELF167" s="304" t="s">
        <v>2</v>
      </c>
      <c r="ELG167" s="305" t="s">
        <v>3</v>
      </c>
      <c r="ELH167" s="304" t="s">
        <v>10</v>
      </c>
      <c r="ELI167" s="304" t="s">
        <v>4</v>
      </c>
      <c r="ELJ167" s="304" t="s">
        <v>193</v>
      </c>
      <c r="ELK167" s="304" t="s">
        <v>5</v>
      </c>
      <c r="ELM167" s="303"/>
      <c r="ELN167" s="304" t="s">
        <v>2</v>
      </c>
      <c r="ELO167" s="305" t="s">
        <v>3</v>
      </c>
      <c r="ELP167" s="304" t="s">
        <v>10</v>
      </c>
      <c r="ELQ167" s="304" t="s">
        <v>4</v>
      </c>
      <c r="ELR167" s="304" t="s">
        <v>193</v>
      </c>
      <c r="ELS167" s="304" t="s">
        <v>5</v>
      </c>
      <c r="ELU167" s="303"/>
      <c r="ELV167" s="304" t="s">
        <v>2</v>
      </c>
      <c r="ELW167" s="305" t="s">
        <v>3</v>
      </c>
      <c r="ELX167" s="304" t="s">
        <v>10</v>
      </c>
      <c r="ELY167" s="304" t="s">
        <v>4</v>
      </c>
      <c r="ELZ167" s="304" t="s">
        <v>193</v>
      </c>
      <c r="EMA167" s="304" t="s">
        <v>5</v>
      </c>
      <c r="EMC167" s="303"/>
      <c r="EMD167" s="304" t="s">
        <v>2</v>
      </c>
      <c r="EME167" s="305" t="s">
        <v>3</v>
      </c>
      <c r="EMF167" s="304" t="s">
        <v>10</v>
      </c>
      <c r="EMG167" s="304" t="s">
        <v>4</v>
      </c>
      <c r="EMH167" s="304" t="s">
        <v>193</v>
      </c>
      <c r="EMI167" s="304" t="s">
        <v>5</v>
      </c>
      <c r="EMK167" s="303"/>
      <c r="EML167" s="304" t="s">
        <v>2</v>
      </c>
      <c r="EMM167" s="305" t="s">
        <v>3</v>
      </c>
      <c r="EMN167" s="304" t="s">
        <v>10</v>
      </c>
      <c r="EMO167" s="304" t="s">
        <v>4</v>
      </c>
      <c r="EMP167" s="304" t="s">
        <v>193</v>
      </c>
      <c r="EMQ167" s="304" t="s">
        <v>5</v>
      </c>
      <c r="EMS167" s="303"/>
      <c r="EMT167" s="304" t="s">
        <v>2</v>
      </c>
      <c r="EMU167" s="305" t="s">
        <v>3</v>
      </c>
      <c r="EMV167" s="304" t="s">
        <v>10</v>
      </c>
      <c r="EMW167" s="304" t="s">
        <v>4</v>
      </c>
      <c r="EMX167" s="304" t="s">
        <v>193</v>
      </c>
      <c r="EMY167" s="304" t="s">
        <v>5</v>
      </c>
      <c r="ENA167" s="303"/>
      <c r="ENB167" s="304" t="s">
        <v>2</v>
      </c>
      <c r="ENC167" s="305" t="s">
        <v>3</v>
      </c>
      <c r="END167" s="304" t="s">
        <v>10</v>
      </c>
      <c r="ENE167" s="304" t="s">
        <v>4</v>
      </c>
      <c r="ENF167" s="304" t="s">
        <v>193</v>
      </c>
      <c r="ENG167" s="304" t="s">
        <v>5</v>
      </c>
      <c r="ENI167" s="303"/>
      <c r="ENJ167" s="304" t="s">
        <v>2</v>
      </c>
      <c r="ENK167" s="305" t="s">
        <v>3</v>
      </c>
      <c r="ENL167" s="304" t="s">
        <v>10</v>
      </c>
      <c r="ENM167" s="304" t="s">
        <v>4</v>
      </c>
      <c r="ENN167" s="304" t="s">
        <v>193</v>
      </c>
      <c r="ENO167" s="304" t="s">
        <v>5</v>
      </c>
      <c r="ENQ167" s="303"/>
      <c r="ENR167" s="304" t="s">
        <v>2</v>
      </c>
      <c r="ENS167" s="305" t="s">
        <v>3</v>
      </c>
      <c r="ENT167" s="304" t="s">
        <v>10</v>
      </c>
      <c r="ENU167" s="304" t="s">
        <v>4</v>
      </c>
      <c r="ENV167" s="304" t="s">
        <v>193</v>
      </c>
      <c r="ENW167" s="304" t="s">
        <v>5</v>
      </c>
      <c r="ENY167" s="303"/>
      <c r="ENZ167" s="304" t="s">
        <v>2</v>
      </c>
      <c r="EOA167" s="305" t="s">
        <v>3</v>
      </c>
      <c r="EOB167" s="304" t="s">
        <v>10</v>
      </c>
      <c r="EOC167" s="304" t="s">
        <v>4</v>
      </c>
      <c r="EOD167" s="304" t="s">
        <v>193</v>
      </c>
      <c r="EOE167" s="304" t="s">
        <v>5</v>
      </c>
      <c r="EOG167" s="303"/>
      <c r="EOH167" s="304" t="s">
        <v>2</v>
      </c>
      <c r="EOI167" s="305" t="s">
        <v>3</v>
      </c>
      <c r="EOJ167" s="304" t="s">
        <v>10</v>
      </c>
      <c r="EOK167" s="304" t="s">
        <v>4</v>
      </c>
      <c r="EOL167" s="304" t="s">
        <v>193</v>
      </c>
      <c r="EOM167" s="304" t="s">
        <v>5</v>
      </c>
      <c r="EOO167" s="303"/>
      <c r="EOP167" s="304" t="s">
        <v>2</v>
      </c>
      <c r="EOQ167" s="305" t="s">
        <v>3</v>
      </c>
      <c r="EOR167" s="304" t="s">
        <v>10</v>
      </c>
      <c r="EOS167" s="304" t="s">
        <v>4</v>
      </c>
      <c r="EOT167" s="304" t="s">
        <v>193</v>
      </c>
      <c r="EOU167" s="304" t="s">
        <v>5</v>
      </c>
      <c r="EOW167" s="303"/>
      <c r="EOX167" s="304" t="s">
        <v>2</v>
      </c>
      <c r="EOY167" s="305" t="s">
        <v>3</v>
      </c>
      <c r="EOZ167" s="304" t="s">
        <v>10</v>
      </c>
      <c r="EPA167" s="304" t="s">
        <v>4</v>
      </c>
      <c r="EPB167" s="304" t="s">
        <v>193</v>
      </c>
      <c r="EPC167" s="304" t="s">
        <v>5</v>
      </c>
      <c r="EPE167" s="303"/>
      <c r="EPF167" s="304" t="s">
        <v>2</v>
      </c>
      <c r="EPG167" s="305" t="s">
        <v>3</v>
      </c>
      <c r="EPH167" s="304" t="s">
        <v>10</v>
      </c>
      <c r="EPI167" s="304" t="s">
        <v>4</v>
      </c>
      <c r="EPJ167" s="304" t="s">
        <v>193</v>
      </c>
      <c r="EPK167" s="304" t="s">
        <v>5</v>
      </c>
      <c r="EPM167" s="303"/>
      <c r="EPN167" s="304" t="s">
        <v>2</v>
      </c>
      <c r="EPO167" s="305" t="s">
        <v>3</v>
      </c>
      <c r="EPP167" s="304" t="s">
        <v>10</v>
      </c>
      <c r="EPQ167" s="304" t="s">
        <v>4</v>
      </c>
      <c r="EPR167" s="304" t="s">
        <v>193</v>
      </c>
      <c r="EPS167" s="304" t="s">
        <v>5</v>
      </c>
      <c r="EPU167" s="303"/>
      <c r="EPV167" s="304" t="s">
        <v>2</v>
      </c>
      <c r="EPW167" s="305" t="s">
        <v>3</v>
      </c>
      <c r="EPX167" s="304" t="s">
        <v>10</v>
      </c>
      <c r="EPY167" s="304" t="s">
        <v>4</v>
      </c>
      <c r="EPZ167" s="304" t="s">
        <v>193</v>
      </c>
      <c r="EQA167" s="304" t="s">
        <v>5</v>
      </c>
      <c r="EQC167" s="303"/>
      <c r="EQD167" s="304" t="s">
        <v>2</v>
      </c>
      <c r="EQE167" s="305" t="s">
        <v>3</v>
      </c>
      <c r="EQF167" s="304" t="s">
        <v>10</v>
      </c>
      <c r="EQG167" s="304" t="s">
        <v>4</v>
      </c>
      <c r="EQH167" s="304" t="s">
        <v>193</v>
      </c>
      <c r="EQI167" s="304" t="s">
        <v>5</v>
      </c>
      <c r="EQK167" s="303"/>
      <c r="EQL167" s="304" t="s">
        <v>2</v>
      </c>
      <c r="EQM167" s="305" t="s">
        <v>3</v>
      </c>
      <c r="EQN167" s="304" t="s">
        <v>10</v>
      </c>
      <c r="EQO167" s="304" t="s">
        <v>4</v>
      </c>
      <c r="EQP167" s="304" t="s">
        <v>193</v>
      </c>
      <c r="EQQ167" s="304" t="s">
        <v>5</v>
      </c>
      <c r="EQS167" s="303"/>
      <c r="EQT167" s="304" t="s">
        <v>2</v>
      </c>
      <c r="EQU167" s="305" t="s">
        <v>3</v>
      </c>
      <c r="EQV167" s="304" t="s">
        <v>10</v>
      </c>
      <c r="EQW167" s="304" t="s">
        <v>4</v>
      </c>
      <c r="EQX167" s="304" t="s">
        <v>193</v>
      </c>
      <c r="EQY167" s="304" t="s">
        <v>5</v>
      </c>
      <c r="ERA167" s="303"/>
      <c r="ERB167" s="304" t="s">
        <v>2</v>
      </c>
      <c r="ERC167" s="305" t="s">
        <v>3</v>
      </c>
      <c r="ERD167" s="304" t="s">
        <v>10</v>
      </c>
      <c r="ERE167" s="304" t="s">
        <v>4</v>
      </c>
      <c r="ERF167" s="304" t="s">
        <v>193</v>
      </c>
      <c r="ERG167" s="304" t="s">
        <v>5</v>
      </c>
      <c r="ERI167" s="303"/>
      <c r="ERJ167" s="304" t="s">
        <v>2</v>
      </c>
      <c r="ERK167" s="305" t="s">
        <v>3</v>
      </c>
      <c r="ERL167" s="304" t="s">
        <v>10</v>
      </c>
      <c r="ERM167" s="304" t="s">
        <v>4</v>
      </c>
      <c r="ERN167" s="304" t="s">
        <v>193</v>
      </c>
      <c r="ERO167" s="304" t="s">
        <v>5</v>
      </c>
      <c r="ERQ167" s="303"/>
      <c r="ERR167" s="304" t="s">
        <v>2</v>
      </c>
      <c r="ERS167" s="305" t="s">
        <v>3</v>
      </c>
      <c r="ERT167" s="304" t="s">
        <v>10</v>
      </c>
      <c r="ERU167" s="304" t="s">
        <v>4</v>
      </c>
      <c r="ERV167" s="304" t="s">
        <v>193</v>
      </c>
      <c r="ERW167" s="304" t="s">
        <v>5</v>
      </c>
      <c r="ERY167" s="303"/>
      <c r="ERZ167" s="304" t="s">
        <v>2</v>
      </c>
      <c r="ESA167" s="305" t="s">
        <v>3</v>
      </c>
      <c r="ESB167" s="304" t="s">
        <v>10</v>
      </c>
      <c r="ESC167" s="304" t="s">
        <v>4</v>
      </c>
      <c r="ESD167" s="304" t="s">
        <v>193</v>
      </c>
      <c r="ESE167" s="304" t="s">
        <v>5</v>
      </c>
      <c r="ESG167" s="303"/>
      <c r="ESH167" s="304" t="s">
        <v>2</v>
      </c>
      <c r="ESI167" s="305" t="s">
        <v>3</v>
      </c>
      <c r="ESJ167" s="304" t="s">
        <v>10</v>
      </c>
      <c r="ESK167" s="304" t="s">
        <v>4</v>
      </c>
      <c r="ESL167" s="304" t="s">
        <v>193</v>
      </c>
      <c r="ESM167" s="304" t="s">
        <v>5</v>
      </c>
      <c r="ESO167" s="303"/>
      <c r="ESP167" s="304" t="s">
        <v>2</v>
      </c>
      <c r="ESQ167" s="305" t="s">
        <v>3</v>
      </c>
      <c r="ESR167" s="304" t="s">
        <v>10</v>
      </c>
      <c r="ESS167" s="304" t="s">
        <v>4</v>
      </c>
      <c r="EST167" s="304" t="s">
        <v>193</v>
      </c>
      <c r="ESU167" s="304" t="s">
        <v>5</v>
      </c>
      <c r="ESW167" s="303"/>
      <c r="ESX167" s="304" t="s">
        <v>2</v>
      </c>
      <c r="ESY167" s="305" t="s">
        <v>3</v>
      </c>
      <c r="ESZ167" s="304" t="s">
        <v>10</v>
      </c>
      <c r="ETA167" s="304" t="s">
        <v>4</v>
      </c>
      <c r="ETB167" s="304" t="s">
        <v>193</v>
      </c>
      <c r="ETC167" s="304" t="s">
        <v>5</v>
      </c>
      <c r="ETE167" s="303"/>
      <c r="ETF167" s="304" t="s">
        <v>2</v>
      </c>
      <c r="ETG167" s="305" t="s">
        <v>3</v>
      </c>
      <c r="ETH167" s="304" t="s">
        <v>10</v>
      </c>
      <c r="ETI167" s="304" t="s">
        <v>4</v>
      </c>
      <c r="ETJ167" s="304" t="s">
        <v>193</v>
      </c>
      <c r="ETK167" s="304" t="s">
        <v>5</v>
      </c>
      <c r="ETM167" s="303"/>
      <c r="ETN167" s="304" t="s">
        <v>2</v>
      </c>
      <c r="ETO167" s="305" t="s">
        <v>3</v>
      </c>
      <c r="ETP167" s="304" t="s">
        <v>10</v>
      </c>
      <c r="ETQ167" s="304" t="s">
        <v>4</v>
      </c>
      <c r="ETR167" s="304" t="s">
        <v>193</v>
      </c>
      <c r="ETS167" s="304" t="s">
        <v>5</v>
      </c>
      <c r="ETU167" s="303"/>
      <c r="ETV167" s="304" t="s">
        <v>2</v>
      </c>
      <c r="ETW167" s="305" t="s">
        <v>3</v>
      </c>
      <c r="ETX167" s="304" t="s">
        <v>10</v>
      </c>
      <c r="ETY167" s="304" t="s">
        <v>4</v>
      </c>
      <c r="ETZ167" s="304" t="s">
        <v>193</v>
      </c>
      <c r="EUA167" s="304" t="s">
        <v>5</v>
      </c>
      <c r="EUC167" s="303"/>
      <c r="EUD167" s="304" t="s">
        <v>2</v>
      </c>
      <c r="EUE167" s="305" t="s">
        <v>3</v>
      </c>
      <c r="EUF167" s="304" t="s">
        <v>10</v>
      </c>
      <c r="EUG167" s="304" t="s">
        <v>4</v>
      </c>
      <c r="EUH167" s="304" t="s">
        <v>193</v>
      </c>
      <c r="EUI167" s="304" t="s">
        <v>5</v>
      </c>
      <c r="EUK167" s="303"/>
      <c r="EUL167" s="304" t="s">
        <v>2</v>
      </c>
      <c r="EUM167" s="305" t="s">
        <v>3</v>
      </c>
      <c r="EUN167" s="304" t="s">
        <v>10</v>
      </c>
      <c r="EUO167" s="304" t="s">
        <v>4</v>
      </c>
      <c r="EUP167" s="304" t="s">
        <v>193</v>
      </c>
      <c r="EUQ167" s="304" t="s">
        <v>5</v>
      </c>
      <c r="EUS167" s="303"/>
      <c r="EUT167" s="304" t="s">
        <v>2</v>
      </c>
      <c r="EUU167" s="305" t="s">
        <v>3</v>
      </c>
      <c r="EUV167" s="304" t="s">
        <v>10</v>
      </c>
      <c r="EUW167" s="304" t="s">
        <v>4</v>
      </c>
      <c r="EUX167" s="304" t="s">
        <v>193</v>
      </c>
      <c r="EUY167" s="304" t="s">
        <v>5</v>
      </c>
      <c r="EVA167" s="303"/>
      <c r="EVB167" s="304" t="s">
        <v>2</v>
      </c>
      <c r="EVC167" s="305" t="s">
        <v>3</v>
      </c>
      <c r="EVD167" s="304" t="s">
        <v>10</v>
      </c>
      <c r="EVE167" s="304" t="s">
        <v>4</v>
      </c>
      <c r="EVF167" s="304" t="s">
        <v>193</v>
      </c>
      <c r="EVG167" s="304" t="s">
        <v>5</v>
      </c>
      <c r="EVI167" s="303"/>
      <c r="EVJ167" s="304" t="s">
        <v>2</v>
      </c>
      <c r="EVK167" s="305" t="s">
        <v>3</v>
      </c>
      <c r="EVL167" s="304" t="s">
        <v>10</v>
      </c>
      <c r="EVM167" s="304" t="s">
        <v>4</v>
      </c>
      <c r="EVN167" s="304" t="s">
        <v>193</v>
      </c>
      <c r="EVO167" s="304" t="s">
        <v>5</v>
      </c>
      <c r="EVQ167" s="303"/>
      <c r="EVR167" s="304" t="s">
        <v>2</v>
      </c>
      <c r="EVS167" s="305" t="s">
        <v>3</v>
      </c>
      <c r="EVT167" s="304" t="s">
        <v>10</v>
      </c>
      <c r="EVU167" s="304" t="s">
        <v>4</v>
      </c>
      <c r="EVV167" s="304" t="s">
        <v>193</v>
      </c>
      <c r="EVW167" s="304" t="s">
        <v>5</v>
      </c>
      <c r="EVY167" s="303"/>
      <c r="EVZ167" s="304" t="s">
        <v>2</v>
      </c>
      <c r="EWA167" s="305" t="s">
        <v>3</v>
      </c>
      <c r="EWB167" s="304" t="s">
        <v>10</v>
      </c>
      <c r="EWC167" s="304" t="s">
        <v>4</v>
      </c>
      <c r="EWD167" s="304" t="s">
        <v>193</v>
      </c>
      <c r="EWE167" s="304" t="s">
        <v>5</v>
      </c>
      <c r="EWG167" s="303"/>
      <c r="EWH167" s="304" t="s">
        <v>2</v>
      </c>
      <c r="EWI167" s="305" t="s">
        <v>3</v>
      </c>
      <c r="EWJ167" s="304" t="s">
        <v>10</v>
      </c>
      <c r="EWK167" s="304" t="s">
        <v>4</v>
      </c>
      <c r="EWL167" s="304" t="s">
        <v>193</v>
      </c>
      <c r="EWM167" s="304" t="s">
        <v>5</v>
      </c>
      <c r="EWO167" s="303"/>
      <c r="EWP167" s="304" t="s">
        <v>2</v>
      </c>
      <c r="EWQ167" s="305" t="s">
        <v>3</v>
      </c>
      <c r="EWR167" s="304" t="s">
        <v>10</v>
      </c>
      <c r="EWS167" s="304" t="s">
        <v>4</v>
      </c>
      <c r="EWT167" s="304" t="s">
        <v>193</v>
      </c>
      <c r="EWU167" s="304" t="s">
        <v>5</v>
      </c>
      <c r="EWW167" s="303"/>
      <c r="EWX167" s="304" t="s">
        <v>2</v>
      </c>
      <c r="EWY167" s="305" t="s">
        <v>3</v>
      </c>
      <c r="EWZ167" s="304" t="s">
        <v>10</v>
      </c>
      <c r="EXA167" s="304" t="s">
        <v>4</v>
      </c>
      <c r="EXB167" s="304" t="s">
        <v>193</v>
      </c>
      <c r="EXC167" s="304" t="s">
        <v>5</v>
      </c>
      <c r="EXE167" s="303"/>
      <c r="EXF167" s="304" t="s">
        <v>2</v>
      </c>
      <c r="EXG167" s="305" t="s">
        <v>3</v>
      </c>
      <c r="EXH167" s="304" t="s">
        <v>10</v>
      </c>
      <c r="EXI167" s="304" t="s">
        <v>4</v>
      </c>
      <c r="EXJ167" s="304" t="s">
        <v>193</v>
      </c>
      <c r="EXK167" s="304" t="s">
        <v>5</v>
      </c>
      <c r="EXM167" s="303"/>
      <c r="EXN167" s="304" t="s">
        <v>2</v>
      </c>
      <c r="EXO167" s="305" t="s">
        <v>3</v>
      </c>
      <c r="EXP167" s="304" t="s">
        <v>10</v>
      </c>
      <c r="EXQ167" s="304" t="s">
        <v>4</v>
      </c>
      <c r="EXR167" s="304" t="s">
        <v>193</v>
      </c>
      <c r="EXS167" s="304" t="s">
        <v>5</v>
      </c>
      <c r="EXU167" s="303"/>
      <c r="EXV167" s="304" t="s">
        <v>2</v>
      </c>
      <c r="EXW167" s="305" t="s">
        <v>3</v>
      </c>
      <c r="EXX167" s="304" t="s">
        <v>10</v>
      </c>
      <c r="EXY167" s="304" t="s">
        <v>4</v>
      </c>
      <c r="EXZ167" s="304" t="s">
        <v>193</v>
      </c>
      <c r="EYA167" s="304" t="s">
        <v>5</v>
      </c>
      <c r="EYC167" s="303"/>
      <c r="EYD167" s="304" t="s">
        <v>2</v>
      </c>
      <c r="EYE167" s="305" t="s">
        <v>3</v>
      </c>
      <c r="EYF167" s="304" t="s">
        <v>10</v>
      </c>
      <c r="EYG167" s="304" t="s">
        <v>4</v>
      </c>
      <c r="EYH167" s="304" t="s">
        <v>193</v>
      </c>
      <c r="EYI167" s="304" t="s">
        <v>5</v>
      </c>
      <c r="EYK167" s="303"/>
      <c r="EYL167" s="304" t="s">
        <v>2</v>
      </c>
      <c r="EYM167" s="305" t="s">
        <v>3</v>
      </c>
      <c r="EYN167" s="304" t="s">
        <v>10</v>
      </c>
      <c r="EYO167" s="304" t="s">
        <v>4</v>
      </c>
      <c r="EYP167" s="304" t="s">
        <v>193</v>
      </c>
      <c r="EYQ167" s="304" t="s">
        <v>5</v>
      </c>
      <c r="EYS167" s="303"/>
      <c r="EYT167" s="304" t="s">
        <v>2</v>
      </c>
      <c r="EYU167" s="305" t="s">
        <v>3</v>
      </c>
      <c r="EYV167" s="304" t="s">
        <v>10</v>
      </c>
      <c r="EYW167" s="304" t="s">
        <v>4</v>
      </c>
      <c r="EYX167" s="304" t="s">
        <v>193</v>
      </c>
      <c r="EYY167" s="304" t="s">
        <v>5</v>
      </c>
      <c r="EZA167" s="303"/>
      <c r="EZB167" s="304" t="s">
        <v>2</v>
      </c>
      <c r="EZC167" s="305" t="s">
        <v>3</v>
      </c>
      <c r="EZD167" s="304" t="s">
        <v>10</v>
      </c>
      <c r="EZE167" s="304" t="s">
        <v>4</v>
      </c>
      <c r="EZF167" s="304" t="s">
        <v>193</v>
      </c>
      <c r="EZG167" s="304" t="s">
        <v>5</v>
      </c>
      <c r="EZI167" s="303"/>
      <c r="EZJ167" s="304" t="s">
        <v>2</v>
      </c>
      <c r="EZK167" s="305" t="s">
        <v>3</v>
      </c>
      <c r="EZL167" s="304" t="s">
        <v>10</v>
      </c>
      <c r="EZM167" s="304" t="s">
        <v>4</v>
      </c>
      <c r="EZN167" s="304" t="s">
        <v>193</v>
      </c>
      <c r="EZO167" s="304" t="s">
        <v>5</v>
      </c>
      <c r="EZQ167" s="303"/>
      <c r="EZR167" s="304" t="s">
        <v>2</v>
      </c>
      <c r="EZS167" s="305" t="s">
        <v>3</v>
      </c>
      <c r="EZT167" s="304" t="s">
        <v>10</v>
      </c>
      <c r="EZU167" s="304" t="s">
        <v>4</v>
      </c>
      <c r="EZV167" s="304" t="s">
        <v>193</v>
      </c>
      <c r="EZW167" s="304" t="s">
        <v>5</v>
      </c>
      <c r="EZY167" s="303"/>
      <c r="EZZ167" s="304" t="s">
        <v>2</v>
      </c>
      <c r="FAA167" s="305" t="s">
        <v>3</v>
      </c>
      <c r="FAB167" s="304" t="s">
        <v>10</v>
      </c>
      <c r="FAC167" s="304" t="s">
        <v>4</v>
      </c>
      <c r="FAD167" s="304" t="s">
        <v>193</v>
      </c>
      <c r="FAE167" s="304" t="s">
        <v>5</v>
      </c>
      <c r="FAG167" s="303"/>
      <c r="FAH167" s="304" t="s">
        <v>2</v>
      </c>
      <c r="FAI167" s="305" t="s">
        <v>3</v>
      </c>
      <c r="FAJ167" s="304" t="s">
        <v>10</v>
      </c>
      <c r="FAK167" s="304" t="s">
        <v>4</v>
      </c>
      <c r="FAL167" s="304" t="s">
        <v>193</v>
      </c>
      <c r="FAM167" s="304" t="s">
        <v>5</v>
      </c>
      <c r="FAO167" s="303"/>
      <c r="FAP167" s="304" t="s">
        <v>2</v>
      </c>
      <c r="FAQ167" s="305" t="s">
        <v>3</v>
      </c>
      <c r="FAR167" s="304" t="s">
        <v>10</v>
      </c>
      <c r="FAS167" s="304" t="s">
        <v>4</v>
      </c>
      <c r="FAT167" s="304" t="s">
        <v>193</v>
      </c>
      <c r="FAU167" s="304" t="s">
        <v>5</v>
      </c>
      <c r="FAW167" s="303"/>
      <c r="FAX167" s="304" t="s">
        <v>2</v>
      </c>
      <c r="FAY167" s="305" t="s">
        <v>3</v>
      </c>
      <c r="FAZ167" s="304" t="s">
        <v>10</v>
      </c>
      <c r="FBA167" s="304" t="s">
        <v>4</v>
      </c>
      <c r="FBB167" s="304" t="s">
        <v>193</v>
      </c>
      <c r="FBC167" s="304" t="s">
        <v>5</v>
      </c>
      <c r="FBE167" s="303"/>
      <c r="FBF167" s="304" t="s">
        <v>2</v>
      </c>
      <c r="FBG167" s="305" t="s">
        <v>3</v>
      </c>
      <c r="FBH167" s="304" t="s">
        <v>10</v>
      </c>
      <c r="FBI167" s="304" t="s">
        <v>4</v>
      </c>
      <c r="FBJ167" s="304" t="s">
        <v>193</v>
      </c>
      <c r="FBK167" s="304" t="s">
        <v>5</v>
      </c>
      <c r="FBM167" s="303"/>
      <c r="FBN167" s="304" t="s">
        <v>2</v>
      </c>
      <c r="FBO167" s="305" t="s">
        <v>3</v>
      </c>
      <c r="FBP167" s="304" t="s">
        <v>10</v>
      </c>
      <c r="FBQ167" s="304" t="s">
        <v>4</v>
      </c>
      <c r="FBR167" s="304" t="s">
        <v>193</v>
      </c>
      <c r="FBS167" s="304" t="s">
        <v>5</v>
      </c>
      <c r="FBU167" s="303"/>
      <c r="FBV167" s="304" t="s">
        <v>2</v>
      </c>
      <c r="FBW167" s="305" t="s">
        <v>3</v>
      </c>
      <c r="FBX167" s="304" t="s">
        <v>10</v>
      </c>
      <c r="FBY167" s="304" t="s">
        <v>4</v>
      </c>
      <c r="FBZ167" s="304" t="s">
        <v>193</v>
      </c>
      <c r="FCA167" s="304" t="s">
        <v>5</v>
      </c>
      <c r="FCC167" s="303"/>
      <c r="FCD167" s="304" t="s">
        <v>2</v>
      </c>
      <c r="FCE167" s="305" t="s">
        <v>3</v>
      </c>
      <c r="FCF167" s="304" t="s">
        <v>10</v>
      </c>
      <c r="FCG167" s="304" t="s">
        <v>4</v>
      </c>
      <c r="FCH167" s="304" t="s">
        <v>193</v>
      </c>
      <c r="FCI167" s="304" t="s">
        <v>5</v>
      </c>
      <c r="FCK167" s="303"/>
      <c r="FCL167" s="304" t="s">
        <v>2</v>
      </c>
      <c r="FCM167" s="305" t="s">
        <v>3</v>
      </c>
      <c r="FCN167" s="304" t="s">
        <v>10</v>
      </c>
      <c r="FCO167" s="304" t="s">
        <v>4</v>
      </c>
      <c r="FCP167" s="304" t="s">
        <v>193</v>
      </c>
      <c r="FCQ167" s="304" t="s">
        <v>5</v>
      </c>
      <c r="FCS167" s="303"/>
      <c r="FCT167" s="304" t="s">
        <v>2</v>
      </c>
      <c r="FCU167" s="305" t="s">
        <v>3</v>
      </c>
      <c r="FCV167" s="304" t="s">
        <v>10</v>
      </c>
      <c r="FCW167" s="304" t="s">
        <v>4</v>
      </c>
      <c r="FCX167" s="304" t="s">
        <v>193</v>
      </c>
      <c r="FCY167" s="304" t="s">
        <v>5</v>
      </c>
      <c r="FDA167" s="303"/>
      <c r="FDB167" s="304" t="s">
        <v>2</v>
      </c>
      <c r="FDC167" s="305" t="s">
        <v>3</v>
      </c>
      <c r="FDD167" s="304" t="s">
        <v>10</v>
      </c>
      <c r="FDE167" s="304" t="s">
        <v>4</v>
      </c>
      <c r="FDF167" s="304" t="s">
        <v>193</v>
      </c>
      <c r="FDG167" s="304" t="s">
        <v>5</v>
      </c>
      <c r="FDI167" s="303"/>
      <c r="FDJ167" s="304" t="s">
        <v>2</v>
      </c>
      <c r="FDK167" s="305" t="s">
        <v>3</v>
      </c>
      <c r="FDL167" s="304" t="s">
        <v>10</v>
      </c>
      <c r="FDM167" s="304" t="s">
        <v>4</v>
      </c>
      <c r="FDN167" s="304" t="s">
        <v>193</v>
      </c>
      <c r="FDO167" s="304" t="s">
        <v>5</v>
      </c>
      <c r="FDQ167" s="303"/>
      <c r="FDR167" s="304" t="s">
        <v>2</v>
      </c>
      <c r="FDS167" s="305" t="s">
        <v>3</v>
      </c>
      <c r="FDT167" s="304" t="s">
        <v>10</v>
      </c>
      <c r="FDU167" s="304" t="s">
        <v>4</v>
      </c>
      <c r="FDV167" s="304" t="s">
        <v>193</v>
      </c>
      <c r="FDW167" s="304" t="s">
        <v>5</v>
      </c>
      <c r="FDY167" s="303"/>
      <c r="FDZ167" s="304" t="s">
        <v>2</v>
      </c>
      <c r="FEA167" s="305" t="s">
        <v>3</v>
      </c>
      <c r="FEB167" s="304" t="s">
        <v>10</v>
      </c>
      <c r="FEC167" s="304" t="s">
        <v>4</v>
      </c>
      <c r="FED167" s="304" t="s">
        <v>193</v>
      </c>
      <c r="FEE167" s="304" t="s">
        <v>5</v>
      </c>
      <c r="FEG167" s="303"/>
      <c r="FEH167" s="304" t="s">
        <v>2</v>
      </c>
      <c r="FEI167" s="305" t="s">
        <v>3</v>
      </c>
      <c r="FEJ167" s="304" t="s">
        <v>10</v>
      </c>
      <c r="FEK167" s="304" t="s">
        <v>4</v>
      </c>
      <c r="FEL167" s="304" t="s">
        <v>193</v>
      </c>
      <c r="FEM167" s="304" t="s">
        <v>5</v>
      </c>
      <c r="FEO167" s="303"/>
      <c r="FEP167" s="304" t="s">
        <v>2</v>
      </c>
      <c r="FEQ167" s="305" t="s">
        <v>3</v>
      </c>
      <c r="FER167" s="304" t="s">
        <v>10</v>
      </c>
      <c r="FES167" s="304" t="s">
        <v>4</v>
      </c>
      <c r="FET167" s="304" t="s">
        <v>193</v>
      </c>
      <c r="FEU167" s="304" t="s">
        <v>5</v>
      </c>
      <c r="FEW167" s="303"/>
      <c r="FEX167" s="304" t="s">
        <v>2</v>
      </c>
      <c r="FEY167" s="305" t="s">
        <v>3</v>
      </c>
      <c r="FEZ167" s="304" t="s">
        <v>10</v>
      </c>
      <c r="FFA167" s="304" t="s">
        <v>4</v>
      </c>
      <c r="FFB167" s="304" t="s">
        <v>193</v>
      </c>
      <c r="FFC167" s="304" t="s">
        <v>5</v>
      </c>
      <c r="FFE167" s="303"/>
      <c r="FFF167" s="304" t="s">
        <v>2</v>
      </c>
      <c r="FFG167" s="305" t="s">
        <v>3</v>
      </c>
      <c r="FFH167" s="304" t="s">
        <v>10</v>
      </c>
      <c r="FFI167" s="304" t="s">
        <v>4</v>
      </c>
      <c r="FFJ167" s="304" t="s">
        <v>193</v>
      </c>
      <c r="FFK167" s="304" t="s">
        <v>5</v>
      </c>
      <c r="FFM167" s="303"/>
      <c r="FFN167" s="304" t="s">
        <v>2</v>
      </c>
      <c r="FFO167" s="305" t="s">
        <v>3</v>
      </c>
      <c r="FFP167" s="304" t="s">
        <v>10</v>
      </c>
      <c r="FFQ167" s="304" t="s">
        <v>4</v>
      </c>
      <c r="FFR167" s="304" t="s">
        <v>193</v>
      </c>
      <c r="FFS167" s="304" t="s">
        <v>5</v>
      </c>
      <c r="FFU167" s="303"/>
      <c r="FFV167" s="304" t="s">
        <v>2</v>
      </c>
      <c r="FFW167" s="305" t="s">
        <v>3</v>
      </c>
      <c r="FFX167" s="304" t="s">
        <v>10</v>
      </c>
      <c r="FFY167" s="304" t="s">
        <v>4</v>
      </c>
      <c r="FFZ167" s="304" t="s">
        <v>193</v>
      </c>
      <c r="FGA167" s="304" t="s">
        <v>5</v>
      </c>
      <c r="FGC167" s="303"/>
      <c r="FGD167" s="304" t="s">
        <v>2</v>
      </c>
      <c r="FGE167" s="305" t="s">
        <v>3</v>
      </c>
      <c r="FGF167" s="304" t="s">
        <v>10</v>
      </c>
      <c r="FGG167" s="304" t="s">
        <v>4</v>
      </c>
      <c r="FGH167" s="304" t="s">
        <v>193</v>
      </c>
      <c r="FGI167" s="304" t="s">
        <v>5</v>
      </c>
      <c r="FGK167" s="303"/>
      <c r="FGL167" s="304" t="s">
        <v>2</v>
      </c>
      <c r="FGM167" s="305" t="s">
        <v>3</v>
      </c>
      <c r="FGN167" s="304" t="s">
        <v>10</v>
      </c>
      <c r="FGO167" s="304" t="s">
        <v>4</v>
      </c>
      <c r="FGP167" s="304" t="s">
        <v>193</v>
      </c>
      <c r="FGQ167" s="304" t="s">
        <v>5</v>
      </c>
      <c r="FGS167" s="303"/>
      <c r="FGT167" s="304" t="s">
        <v>2</v>
      </c>
      <c r="FGU167" s="305" t="s">
        <v>3</v>
      </c>
      <c r="FGV167" s="304" t="s">
        <v>10</v>
      </c>
      <c r="FGW167" s="304" t="s">
        <v>4</v>
      </c>
      <c r="FGX167" s="304" t="s">
        <v>193</v>
      </c>
      <c r="FGY167" s="304" t="s">
        <v>5</v>
      </c>
      <c r="FHA167" s="303"/>
      <c r="FHB167" s="304" t="s">
        <v>2</v>
      </c>
      <c r="FHC167" s="305" t="s">
        <v>3</v>
      </c>
      <c r="FHD167" s="304" t="s">
        <v>10</v>
      </c>
      <c r="FHE167" s="304" t="s">
        <v>4</v>
      </c>
      <c r="FHF167" s="304" t="s">
        <v>193</v>
      </c>
      <c r="FHG167" s="304" t="s">
        <v>5</v>
      </c>
      <c r="FHI167" s="303"/>
      <c r="FHJ167" s="304" t="s">
        <v>2</v>
      </c>
      <c r="FHK167" s="305" t="s">
        <v>3</v>
      </c>
      <c r="FHL167" s="304" t="s">
        <v>10</v>
      </c>
      <c r="FHM167" s="304" t="s">
        <v>4</v>
      </c>
      <c r="FHN167" s="304" t="s">
        <v>193</v>
      </c>
      <c r="FHO167" s="304" t="s">
        <v>5</v>
      </c>
      <c r="FHQ167" s="303"/>
      <c r="FHR167" s="304" t="s">
        <v>2</v>
      </c>
      <c r="FHS167" s="305" t="s">
        <v>3</v>
      </c>
      <c r="FHT167" s="304" t="s">
        <v>10</v>
      </c>
      <c r="FHU167" s="304" t="s">
        <v>4</v>
      </c>
      <c r="FHV167" s="304" t="s">
        <v>193</v>
      </c>
      <c r="FHW167" s="304" t="s">
        <v>5</v>
      </c>
      <c r="FHY167" s="303"/>
      <c r="FHZ167" s="304" t="s">
        <v>2</v>
      </c>
      <c r="FIA167" s="305" t="s">
        <v>3</v>
      </c>
      <c r="FIB167" s="304" t="s">
        <v>10</v>
      </c>
      <c r="FIC167" s="304" t="s">
        <v>4</v>
      </c>
      <c r="FID167" s="304" t="s">
        <v>193</v>
      </c>
      <c r="FIE167" s="304" t="s">
        <v>5</v>
      </c>
      <c r="FIG167" s="303"/>
      <c r="FIH167" s="304" t="s">
        <v>2</v>
      </c>
      <c r="FII167" s="305" t="s">
        <v>3</v>
      </c>
      <c r="FIJ167" s="304" t="s">
        <v>10</v>
      </c>
      <c r="FIK167" s="304" t="s">
        <v>4</v>
      </c>
      <c r="FIL167" s="304" t="s">
        <v>193</v>
      </c>
      <c r="FIM167" s="304" t="s">
        <v>5</v>
      </c>
      <c r="FIO167" s="303"/>
      <c r="FIP167" s="304" t="s">
        <v>2</v>
      </c>
      <c r="FIQ167" s="305" t="s">
        <v>3</v>
      </c>
      <c r="FIR167" s="304" t="s">
        <v>10</v>
      </c>
      <c r="FIS167" s="304" t="s">
        <v>4</v>
      </c>
      <c r="FIT167" s="304" t="s">
        <v>193</v>
      </c>
      <c r="FIU167" s="304" t="s">
        <v>5</v>
      </c>
      <c r="FIW167" s="303"/>
      <c r="FIX167" s="304" t="s">
        <v>2</v>
      </c>
      <c r="FIY167" s="305" t="s">
        <v>3</v>
      </c>
      <c r="FIZ167" s="304" t="s">
        <v>10</v>
      </c>
      <c r="FJA167" s="304" t="s">
        <v>4</v>
      </c>
      <c r="FJB167" s="304" t="s">
        <v>193</v>
      </c>
      <c r="FJC167" s="304" t="s">
        <v>5</v>
      </c>
      <c r="FJE167" s="303"/>
      <c r="FJF167" s="304" t="s">
        <v>2</v>
      </c>
      <c r="FJG167" s="305" t="s">
        <v>3</v>
      </c>
      <c r="FJH167" s="304" t="s">
        <v>10</v>
      </c>
      <c r="FJI167" s="304" t="s">
        <v>4</v>
      </c>
      <c r="FJJ167" s="304" t="s">
        <v>193</v>
      </c>
      <c r="FJK167" s="304" t="s">
        <v>5</v>
      </c>
      <c r="FJM167" s="303"/>
      <c r="FJN167" s="304" t="s">
        <v>2</v>
      </c>
      <c r="FJO167" s="305" t="s">
        <v>3</v>
      </c>
      <c r="FJP167" s="304" t="s">
        <v>10</v>
      </c>
      <c r="FJQ167" s="304" t="s">
        <v>4</v>
      </c>
      <c r="FJR167" s="304" t="s">
        <v>193</v>
      </c>
      <c r="FJS167" s="304" t="s">
        <v>5</v>
      </c>
      <c r="FJU167" s="303"/>
      <c r="FJV167" s="304" t="s">
        <v>2</v>
      </c>
      <c r="FJW167" s="305" t="s">
        <v>3</v>
      </c>
      <c r="FJX167" s="304" t="s">
        <v>10</v>
      </c>
      <c r="FJY167" s="304" t="s">
        <v>4</v>
      </c>
      <c r="FJZ167" s="304" t="s">
        <v>193</v>
      </c>
      <c r="FKA167" s="304" t="s">
        <v>5</v>
      </c>
      <c r="FKC167" s="303"/>
      <c r="FKD167" s="304" t="s">
        <v>2</v>
      </c>
      <c r="FKE167" s="305" t="s">
        <v>3</v>
      </c>
      <c r="FKF167" s="304" t="s">
        <v>10</v>
      </c>
      <c r="FKG167" s="304" t="s">
        <v>4</v>
      </c>
      <c r="FKH167" s="304" t="s">
        <v>193</v>
      </c>
      <c r="FKI167" s="304" t="s">
        <v>5</v>
      </c>
      <c r="FKK167" s="303"/>
      <c r="FKL167" s="304" t="s">
        <v>2</v>
      </c>
      <c r="FKM167" s="305" t="s">
        <v>3</v>
      </c>
      <c r="FKN167" s="304" t="s">
        <v>10</v>
      </c>
      <c r="FKO167" s="304" t="s">
        <v>4</v>
      </c>
      <c r="FKP167" s="304" t="s">
        <v>193</v>
      </c>
      <c r="FKQ167" s="304" t="s">
        <v>5</v>
      </c>
      <c r="FKS167" s="303"/>
      <c r="FKT167" s="304" t="s">
        <v>2</v>
      </c>
      <c r="FKU167" s="305" t="s">
        <v>3</v>
      </c>
      <c r="FKV167" s="304" t="s">
        <v>10</v>
      </c>
      <c r="FKW167" s="304" t="s">
        <v>4</v>
      </c>
      <c r="FKX167" s="304" t="s">
        <v>193</v>
      </c>
      <c r="FKY167" s="304" t="s">
        <v>5</v>
      </c>
      <c r="FLA167" s="303"/>
      <c r="FLB167" s="304" t="s">
        <v>2</v>
      </c>
      <c r="FLC167" s="305" t="s">
        <v>3</v>
      </c>
      <c r="FLD167" s="304" t="s">
        <v>10</v>
      </c>
      <c r="FLE167" s="304" t="s">
        <v>4</v>
      </c>
      <c r="FLF167" s="304" t="s">
        <v>193</v>
      </c>
      <c r="FLG167" s="304" t="s">
        <v>5</v>
      </c>
      <c r="FLI167" s="303"/>
      <c r="FLJ167" s="304" t="s">
        <v>2</v>
      </c>
      <c r="FLK167" s="305" t="s">
        <v>3</v>
      </c>
      <c r="FLL167" s="304" t="s">
        <v>10</v>
      </c>
      <c r="FLM167" s="304" t="s">
        <v>4</v>
      </c>
      <c r="FLN167" s="304" t="s">
        <v>193</v>
      </c>
      <c r="FLO167" s="304" t="s">
        <v>5</v>
      </c>
      <c r="FLQ167" s="303"/>
      <c r="FLR167" s="304" t="s">
        <v>2</v>
      </c>
      <c r="FLS167" s="305" t="s">
        <v>3</v>
      </c>
      <c r="FLT167" s="304" t="s">
        <v>10</v>
      </c>
      <c r="FLU167" s="304" t="s">
        <v>4</v>
      </c>
      <c r="FLV167" s="304" t="s">
        <v>193</v>
      </c>
      <c r="FLW167" s="304" t="s">
        <v>5</v>
      </c>
      <c r="FLY167" s="303"/>
      <c r="FLZ167" s="304" t="s">
        <v>2</v>
      </c>
      <c r="FMA167" s="305" t="s">
        <v>3</v>
      </c>
      <c r="FMB167" s="304" t="s">
        <v>10</v>
      </c>
      <c r="FMC167" s="304" t="s">
        <v>4</v>
      </c>
      <c r="FMD167" s="304" t="s">
        <v>193</v>
      </c>
      <c r="FME167" s="304" t="s">
        <v>5</v>
      </c>
      <c r="FMG167" s="303"/>
      <c r="FMH167" s="304" t="s">
        <v>2</v>
      </c>
      <c r="FMI167" s="305" t="s">
        <v>3</v>
      </c>
      <c r="FMJ167" s="304" t="s">
        <v>10</v>
      </c>
      <c r="FMK167" s="304" t="s">
        <v>4</v>
      </c>
      <c r="FML167" s="304" t="s">
        <v>193</v>
      </c>
      <c r="FMM167" s="304" t="s">
        <v>5</v>
      </c>
      <c r="FMO167" s="303"/>
      <c r="FMP167" s="304" t="s">
        <v>2</v>
      </c>
      <c r="FMQ167" s="305" t="s">
        <v>3</v>
      </c>
      <c r="FMR167" s="304" t="s">
        <v>10</v>
      </c>
      <c r="FMS167" s="304" t="s">
        <v>4</v>
      </c>
      <c r="FMT167" s="304" t="s">
        <v>193</v>
      </c>
      <c r="FMU167" s="304" t="s">
        <v>5</v>
      </c>
      <c r="FMW167" s="303"/>
      <c r="FMX167" s="304" t="s">
        <v>2</v>
      </c>
      <c r="FMY167" s="305" t="s">
        <v>3</v>
      </c>
      <c r="FMZ167" s="304" t="s">
        <v>10</v>
      </c>
      <c r="FNA167" s="304" t="s">
        <v>4</v>
      </c>
      <c r="FNB167" s="304" t="s">
        <v>193</v>
      </c>
      <c r="FNC167" s="304" t="s">
        <v>5</v>
      </c>
      <c r="FNE167" s="303"/>
      <c r="FNF167" s="304" t="s">
        <v>2</v>
      </c>
      <c r="FNG167" s="305" t="s">
        <v>3</v>
      </c>
      <c r="FNH167" s="304" t="s">
        <v>10</v>
      </c>
      <c r="FNI167" s="304" t="s">
        <v>4</v>
      </c>
      <c r="FNJ167" s="304" t="s">
        <v>193</v>
      </c>
      <c r="FNK167" s="304" t="s">
        <v>5</v>
      </c>
      <c r="FNM167" s="303"/>
      <c r="FNN167" s="304" t="s">
        <v>2</v>
      </c>
      <c r="FNO167" s="305" t="s">
        <v>3</v>
      </c>
      <c r="FNP167" s="304" t="s">
        <v>10</v>
      </c>
      <c r="FNQ167" s="304" t="s">
        <v>4</v>
      </c>
      <c r="FNR167" s="304" t="s">
        <v>193</v>
      </c>
      <c r="FNS167" s="304" t="s">
        <v>5</v>
      </c>
      <c r="FNU167" s="303"/>
      <c r="FNV167" s="304" t="s">
        <v>2</v>
      </c>
      <c r="FNW167" s="305" t="s">
        <v>3</v>
      </c>
      <c r="FNX167" s="304" t="s">
        <v>10</v>
      </c>
      <c r="FNY167" s="304" t="s">
        <v>4</v>
      </c>
      <c r="FNZ167" s="304" t="s">
        <v>193</v>
      </c>
      <c r="FOA167" s="304" t="s">
        <v>5</v>
      </c>
      <c r="FOC167" s="303"/>
      <c r="FOD167" s="304" t="s">
        <v>2</v>
      </c>
      <c r="FOE167" s="305" t="s">
        <v>3</v>
      </c>
      <c r="FOF167" s="304" t="s">
        <v>10</v>
      </c>
      <c r="FOG167" s="304" t="s">
        <v>4</v>
      </c>
      <c r="FOH167" s="304" t="s">
        <v>193</v>
      </c>
      <c r="FOI167" s="304" t="s">
        <v>5</v>
      </c>
      <c r="FOK167" s="303"/>
      <c r="FOL167" s="304" t="s">
        <v>2</v>
      </c>
      <c r="FOM167" s="305" t="s">
        <v>3</v>
      </c>
      <c r="FON167" s="304" t="s">
        <v>10</v>
      </c>
      <c r="FOO167" s="304" t="s">
        <v>4</v>
      </c>
      <c r="FOP167" s="304" t="s">
        <v>193</v>
      </c>
      <c r="FOQ167" s="304" t="s">
        <v>5</v>
      </c>
      <c r="FOS167" s="303"/>
      <c r="FOT167" s="304" t="s">
        <v>2</v>
      </c>
      <c r="FOU167" s="305" t="s">
        <v>3</v>
      </c>
      <c r="FOV167" s="304" t="s">
        <v>10</v>
      </c>
      <c r="FOW167" s="304" t="s">
        <v>4</v>
      </c>
      <c r="FOX167" s="304" t="s">
        <v>193</v>
      </c>
      <c r="FOY167" s="304" t="s">
        <v>5</v>
      </c>
      <c r="FPA167" s="303"/>
      <c r="FPB167" s="304" t="s">
        <v>2</v>
      </c>
      <c r="FPC167" s="305" t="s">
        <v>3</v>
      </c>
      <c r="FPD167" s="304" t="s">
        <v>10</v>
      </c>
      <c r="FPE167" s="304" t="s">
        <v>4</v>
      </c>
      <c r="FPF167" s="304" t="s">
        <v>193</v>
      </c>
      <c r="FPG167" s="304" t="s">
        <v>5</v>
      </c>
      <c r="FPI167" s="303"/>
      <c r="FPJ167" s="304" t="s">
        <v>2</v>
      </c>
      <c r="FPK167" s="305" t="s">
        <v>3</v>
      </c>
      <c r="FPL167" s="304" t="s">
        <v>10</v>
      </c>
      <c r="FPM167" s="304" t="s">
        <v>4</v>
      </c>
      <c r="FPN167" s="304" t="s">
        <v>193</v>
      </c>
      <c r="FPO167" s="304" t="s">
        <v>5</v>
      </c>
      <c r="FPQ167" s="303"/>
      <c r="FPR167" s="304" t="s">
        <v>2</v>
      </c>
      <c r="FPS167" s="305" t="s">
        <v>3</v>
      </c>
      <c r="FPT167" s="304" t="s">
        <v>10</v>
      </c>
      <c r="FPU167" s="304" t="s">
        <v>4</v>
      </c>
      <c r="FPV167" s="304" t="s">
        <v>193</v>
      </c>
      <c r="FPW167" s="304" t="s">
        <v>5</v>
      </c>
      <c r="FPY167" s="303"/>
      <c r="FPZ167" s="304" t="s">
        <v>2</v>
      </c>
      <c r="FQA167" s="305" t="s">
        <v>3</v>
      </c>
      <c r="FQB167" s="304" t="s">
        <v>10</v>
      </c>
      <c r="FQC167" s="304" t="s">
        <v>4</v>
      </c>
      <c r="FQD167" s="304" t="s">
        <v>193</v>
      </c>
      <c r="FQE167" s="304" t="s">
        <v>5</v>
      </c>
      <c r="FQG167" s="303"/>
      <c r="FQH167" s="304" t="s">
        <v>2</v>
      </c>
      <c r="FQI167" s="305" t="s">
        <v>3</v>
      </c>
      <c r="FQJ167" s="304" t="s">
        <v>10</v>
      </c>
      <c r="FQK167" s="304" t="s">
        <v>4</v>
      </c>
      <c r="FQL167" s="304" t="s">
        <v>193</v>
      </c>
      <c r="FQM167" s="304" t="s">
        <v>5</v>
      </c>
      <c r="FQO167" s="303"/>
      <c r="FQP167" s="304" t="s">
        <v>2</v>
      </c>
      <c r="FQQ167" s="305" t="s">
        <v>3</v>
      </c>
      <c r="FQR167" s="304" t="s">
        <v>10</v>
      </c>
      <c r="FQS167" s="304" t="s">
        <v>4</v>
      </c>
      <c r="FQT167" s="304" t="s">
        <v>193</v>
      </c>
      <c r="FQU167" s="304" t="s">
        <v>5</v>
      </c>
      <c r="FQW167" s="303"/>
      <c r="FQX167" s="304" t="s">
        <v>2</v>
      </c>
      <c r="FQY167" s="305" t="s">
        <v>3</v>
      </c>
      <c r="FQZ167" s="304" t="s">
        <v>10</v>
      </c>
      <c r="FRA167" s="304" t="s">
        <v>4</v>
      </c>
      <c r="FRB167" s="304" t="s">
        <v>193</v>
      </c>
      <c r="FRC167" s="304" t="s">
        <v>5</v>
      </c>
      <c r="FRE167" s="303"/>
      <c r="FRF167" s="304" t="s">
        <v>2</v>
      </c>
      <c r="FRG167" s="305" t="s">
        <v>3</v>
      </c>
      <c r="FRH167" s="304" t="s">
        <v>10</v>
      </c>
      <c r="FRI167" s="304" t="s">
        <v>4</v>
      </c>
      <c r="FRJ167" s="304" t="s">
        <v>193</v>
      </c>
      <c r="FRK167" s="304" t="s">
        <v>5</v>
      </c>
      <c r="FRM167" s="303"/>
      <c r="FRN167" s="304" t="s">
        <v>2</v>
      </c>
      <c r="FRO167" s="305" t="s">
        <v>3</v>
      </c>
      <c r="FRP167" s="304" t="s">
        <v>10</v>
      </c>
      <c r="FRQ167" s="304" t="s">
        <v>4</v>
      </c>
      <c r="FRR167" s="304" t="s">
        <v>193</v>
      </c>
      <c r="FRS167" s="304" t="s">
        <v>5</v>
      </c>
      <c r="FRU167" s="303"/>
      <c r="FRV167" s="304" t="s">
        <v>2</v>
      </c>
      <c r="FRW167" s="305" t="s">
        <v>3</v>
      </c>
      <c r="FRX167" s="304" t="s">
        <v>10</v>
      </c>
      <c r="FRY167" s="304" t="s">
        <v>4</v>
      </c>
      <c r="FRZ167" s="304" t="s">
        <v>193</v>
      </c>
      <c r="FSA167" s="304" t="s">
        <v>5</v>
      </c>
      <c r="FSC167" s="303"/>
      <c r="FSD167" s="304" t="s">
        <v>2</v>
      </c>
      <c r="FSE167" s="305" t="s">
        <v>3</v>
      </c>
      <c r="FSF167" s="304" t="s">
        <v>10</v>
      </c>
      <c r="FSG167" s="304" t="s">
        <v>4</v>
      </c>
      <c r="FSH167" s="304" t="s">
        <v>193</v>
      </c>
      <c r="FSI167" s="304" t="s">
        <v>5</v>
      </c>
      <c r="FSK167" s="303"/>
      <c r="FSL167" s="304" t="s">
        <v>2</v>
      </c>
      <c r="FSM167" s="305" t="s">
        <v>3</v>
      </c>
      <c r="FSN167" s="304" t="s">
        <v>10</v>
      </c>
      <c r="FSO167" s="304" t="s">
        <v>4</v>
      </c>
      <c r="FSP167" s="304" t="s">
        <v>193</v>
      </c>
      <c r="FSQ167" s="304" t="s">
        <v>5</v>
      </c>
      <c r="FSS167" s="303"/>
      <c r="FST167" s="304" t="s">
        <v>2</v>
      </c>
      <c r="FSU167" s="305" t="s">
        <v>3</v>
      </c>
      <c r="FSV167" s="304" t="s">
        <v>10</v>
      </c>
      <c r="FSW167" s="304" t="s">
        <v>4</v>
      </c>
      <c r="FSX167" s="304" t="s">
        <v>193</v>
      </c>
      <c r="FSY167" s="304" t="s">
        <v>5</v>
      </c>
      <c r="FTA167" s="303"/>
      <c r="FTB167" s="304" t="s">
        <v>2</v>
      </c>
      <c r="FTC167" s="305" t="s">
        <v>3</v>
      </c>
      <c r="FTD167" s="304" t="s">
        <v>10</v>
      </c>
      <c r="FTE167" s="304" t="s">
        <v>4</v>
      </c>
      <c r="FTF167" s="304" t="s">
        <v>193</v>
      </c>
      <c r="FTG167" s="304" t="s">
        <v>5</v>
      </c>
      <c r="FTI167" s="303"/>
      <c r="FTJ167" s="304" t="s">
        <v>2</v>
      </c>
      <c r="FTK167" s="305" t="s">
        <v>3</v>
      </c>
      <c r="FTL167" s="304" t="s">
        <v>10</v>
      </c>
      <c r="FTM167" s="304" t="s">
        <v>4</v>
      </c>
      <c r="FTN167" s="304" t="s">
        <v>193</v>
      </c>
      <c r="FTO167" s="304" t="s">
        <v>5</v>
      </c>
      <c r="FTQ167" s="303"/>
      <c r="FTR167" s="304" t="s">
        <v>2</v>
      </c>
      <c r="FTS167" s="305" t="s">
        <v>3</v>
      </c>
      <c r="FTT167" s="304" t="s">
        <v>10</v>
      </c>
      <c r="FTU167" s="304" t="s">
        <v>4</v>
      </c>
      <c r="FTV167" s="304" t="s">
        <v>193</v>
      </c>
      <c r="FTW167" s="304" t="s">
        <v>5</v>
      </c>
      <c r="FTY167" s="303"/>
      <c r="FTZ167" s="304" t="s">
        <v>2</v>
      </c>
      <c r="FUA167" s="305" t="s">
        <v>3</v>
      </c>
      <c r="FUB167" s="304" t="s">
        <v>10</v>
      </c>
      <c r="FUC167" s="304" t="s">
        <v>4</v>
      </c>
      <c r="FUD167" s="304" t="s">
        <v>193</v>
      </c>
      <c r="FUE167" s="304" t="s">
        <v>5</v>
      </c>
      <c r="FUG167" s="303"/>
      <c r="FUH167" s="304" t="s">
        <v>2</v>
      </c>
      <c r="FUI167" s="305" t="s">
        <v>3</v>
      </c>
      <c r="FUJ167" s="304" t="s">
        <v>10</v>
      </c>
      <c r="FUK167" s="304" t="s">
        <v>4</v>
      </c>
      <c r="FUL167" s="304" t="s">
        <v>193</v>
      </c>
      <c r="FUM167" s="304" t="s">
        <v>5</v>
      </c>
      <c r="FUO167" s="303"/>
      <c r="FUP167" s="304" t="s">
        <v>2</v>
      </c>
      <c r="FUQ167" s="305" t="s">
        <v>3</v>
      </c>
      <c r="FUR167" s="304" t="s">
        <v>10</v>
      </c>
      <c r="FUS167" s="304" t="s">
        <v>4</v>
      </c>
      <c r="FUT167" s="304" t="s">
        <v>193</v>
      </c>
      <c r="FUU167" s="304" t="s">
        <v>5</v>
      </c>
      <c r="FUW167" s="303"/>
      <c r="FUX167" s="304" t="s">
        <v>2</v>
      </c>
      <c r="FUY167" s="305" t="s">
        <v>3</v>
      </c>
      <c r="FUZ167" s="304" t="s">
        <v>10</v>
      </c>
      <c r="FVA167" s="304" t="s">
        <v>4</v>
      </c>
      <c r="FVB167" s="304" t="s">
        <v>193</v>
      </c>
      <c r="FVC167" s="304" t="s">
        <v>5</v>
      </c>
      <c r="FVE167" s="303"/>
      <c r="FVF167" s="304" t="s">
        <v>2</v>
      </c>
      <c r="FVG167" s="305" t="s">
        <v>3</v>
      </c>
      <c r="FVH167" s="304" t="s">
        <v>10</v>
      </c>
      <c r="FVI167" s="304" t="s">
        <v>4</v>
      </c>
      <c r="FVJ167" s="304" t="s">
        <v>193</v>
      </c>
      <c r="FVK167" s="304" t="s">
        <v>5</v>
      </c>
      <c r="FVM167" s="303"/>
      <c r="FVN167" s="304" t="s">
        <v>2</v>
      </c>
      <c r="FVO167" s="305" t="s">
        <v>3</v>
      </c>
      <c r="FVP167" s="304" t="s">
        <v>10</v>
      </c>
      <c r="FVQ167" s="304" t="s">
        <v>4</v>
      </c>
      <c r="FVR167" s="304" t="s">
        <v>193</v>
      </c>
      <c r="FVS167" s="304" t="s">
        <v>5</v>
      </c>
      <c r="FVU167" s="303"/>
      <c r="FVV167" s="304" t="s">
        <v>2</v>
      </c>
      <c r="FVW167" s="305" t="s">
        <v>3</v>
      </c>
      <c r="FVX167" s="304" t="s">
        <v>10</v>
      </c>
      <c r="FVY167" s="304" t="s">
        <v>4</v>
      </c>
      <c r="FVZ167" s="304" t="s">
        <v>193</v>
      </c>
      <c r="FWA167" s="304" t="s">
        <v>5</v>
      </c>
      <c r="FWC167" s="303"/>
      <c r="FWD167" s="304" t="s">
        <v>2</v>
      </c>
      <c r="FWE167" s="305" t="s">
        <v>3</v>
      </c>
      <c r="FWF167" s="304" t="s">
        <v>10</v>
      </c>
      <c r="FWG167" s="304" t="s">
        <v>4</v>
      </c>
      <c r="FWH167" s="304" t="s">
        <v>193</v>
      </c>
      <c r="FWI167" s="304" t="s">
        <v>5</v>
      </c>
      <c r="FWK167" s="303"/>
      <c r="FWL167" s="304" t="s">
        <v>2</v>
      </c>
      <c r="FWM167" s="305" t="s">
        <v>3</v>
      </c>
      <c r="FWN167" s="304" t="s">
        <v>10</v>
      </c>
      <c r="FWO167" s="304" t="s">
        <v>4</v>
      </c>
      <c r="FWP167" s="304" t="s">
        <v>193</v>
      </c>
      <c r="FWQ167" s="304" t="s">
        <v>5</v>
      </c>
      <c r="FWS167" s="303"/>
      <c r="FWT167" s="304" t="s">
        <v>2</v>
      </c>
      <c r="FWU167" s="305" t="s">
        <v>3</v>
      </c>
      <c r="FWV167" s="304" t="s">
        <v>10</v>
      </c>
      <c r="FWW167" s="304" t="s">
        <v>4</v>
      </c>
      <c r="FWX167" s="304" t="s">
        <v>193</v>
      </c>
      <c r="FWY167" s="304" t="s">
        <v>5</v>
      </c>
      <c r="FXA167" s="303"/>
      <c r="FXB167" s="304" t="s">
        <v>2</v>
      </c>
      <c r="FXC167" s="305" t="s">
        <v>3</v>
      </c>
      <c r="FXD167" s="304" t="s">
        <v>10</v>
      </c>
      <c r="FXE167" s="304" t="s">
        <v>4</v>
      </c>
      <c r="FXF167" s="304" t="s">
        <v>193</v>
      </c>
      <c r="FXG167" s="304" t="s">
        <v>5</v>
      </c>
      <c r="FXI167" s="303"/>
      <c r="FXJ167" s="304" t="s">
        <v>2</v>
      </c>
      <c r="FXK167" s="305" t="s">
        <v>3</v>
      </c>
      <c r="FXL167" s="304" t="s">
        <v>10</v>
      </c>
      <c r="FXM167" s="304" t="s">
        <v>4</v>
      </c>
      <c r="FXN167" s="304" t="s">
        <v>193</v>
      </c>
      <c r="FXO167" s="304" t="s">
        <v>5</v>
      </c>
      <c r="FXQ167" s="303"/>
      <c r="FXR167" s="304" t="s">
        <v>2</v>
      </c>
      <c r="FXS167" s="305" t="s">
        <v>3</v>
      </c>
      <c r="FXT167" s="304" t="s">
        <v>10</v>
      </c>
      <c r="FXU167" s="304" t="s">
        <v>4</v>
      </c>
      <c r="FXV167" s="304" t="s">
        <v>193</v>
      </c>
      <c r="FXW167" s="304" t="s">
        <v>5</v>
      </c>
      <c r="FXY167" s="303"/>
      <c r="FXZ167" s="304" t="s">
        <v>2</v>
      </c>
      <c r="FYA167" s="305" t="s">
        <v>3</v>
      </c>
      <c r="FYB167" s="304" t="s">
        <v>10</v>
      </c>
      <c r="FYC167" s="304" t="s">
        <v>4</v>
      </c>
      <c r="FYD167" s="304" t="s">
        <v>193</v>
      </c>
      <c r="FYE167" s="304" t="s">
        <v>5</v>
      </c>
      <c r="FYG167" s="303"/>
      <c r="FYH167" s="304" t="s">
        <v>2</v>
      </c>
      <c r="FYI167" s="305" t="s">
        <v>3</v>
      </c>
      <c r="FYJ167" s="304" t="s">
        <v>10</v>
      </c>
      <c r="FYK167" s="304" t="s">
        <v>4</v>
      </c>
      <c r="FYL167" s="304" t="s">
        <v>193</v>
      </c>
      <c r="FYM167" s="304" t="s">
        <v>5</v>
      </c>
      <c r="FYO167" s="303"/>
      <c r="FYP167" s="304" t="s">
        <v>2</v>
      </c>
      <c r="FYQ167" s="305" t="s">
        <v>3</v>
      </c>
      <c r="FYR167" s="304" t="s">
        <v>10</v>
      </c>
      <c r="FYS167" s="304" t="s">
        <v>4</v>
      </c>
      <c r="FYT167" s="304" t="s">
        <v>193</v>
      </c>
      <c r="FYU167" s="304" t="s">
        <v>5</v>
      </c>
      <c r="FYW167" s="303"/>
      <c r="FYX167" s="304" t="s">
        <v>2</v>
      </c>
      <c r="FYY167" s="305" t="s">
        <v>3</v>
      </c>
      <c r="FYZ167" s="304" t="s">
        <v>10</v>
      </c>
      <c r="FZA167" s="304" t="s">
        <v>4</v>
      </c>
      <c r="FZB167" s="304" t="s">
        <v>193</v>
      </c>
      <c r="FZC167" s="304" t="s">
        <v>5</v>
      </c>
      <c r="FZE167" s="303"/>
      <c r="FZF167" s="304" t="s">
        <v>2</v>
      </c>
      <c r="FZG167" s="305" t="s">
        <v>3</v>
      </c>
      <c r="FZH167" s="304" t="s">
        <v>10</v>
      </c>
      <c r="FZI167" s="304" t="s">
        <v>4</v>
      </c>
      <c r="FZJ167" s="304" t="s">
        <v>193</v>
      </c>
      <c r="FZK167" s="304" t="s">
        <v>5</v>
      </c>
      <c r="FZM167" s="303"/>
      <c r="FZN167" s="304" t="s">
        <v>2</v>
      </c>
      <c r="FZO167" s="305" t="s">
        <v>3</v>
      </c>
      <c r="FZP167" s="304" t="s">
        <v>10</v>
      </c>
      <c r="FZQ167" s="304" t="s">
        <v>4</v>
      </c>
      <c r="FZR167" s="304" t="s">
        <v>193</v>
      </c>
      <c r="FZS167" s="304" t="s">
        <v>5</v>
      </c>
      <c r="FZU167" s="303"/>
      <c r="FZV167" s="304" t="s">
        <v>2</v>
      </c>
      <c r="FZW167" s="305" t="s">
        <v>3</v>
      </c>
      <c r="FZX167" s="304" t="s">
        <v>10</v>
      </c>
      <c r="FZY167" s="304" t="s">
        <v>4</v>
      </c>
      <c r="FZZ167" s="304" t="s">
        <v>193</v>
      </c>
      <c r="GAA167" s="304" t="s">
        <v>5</v>
      </c>
      <c r="GAC167" s="303"/>
      <c r="GAD167" s="304" t="s">
        <v>2</v>
      </c>
      <c r="GAE167" s="305" t="s">
        <v>3</v>
      </c>
      <c r="GAF167" s="304" t="s">
        <v>10</v>
      </c>
      <c r="GAG167" s="304" t="s">
        <v>4</v>
      </c>
      <c r="GAH167" s="304" t="s">
        <v>193</v>
      </c>
      <c r="GAI167" s="304" t="s">
        <v>5</v>
      </c>
      <c r="GAK167" s="303"/>
      <c r="GAL167" s="304" t="s">
        <v>2</v>
      </c>
      <c r="GAM167" s="305" t="s">
        <v>3</v>
      </c>
      <c r="GAN167" s="304" t="s">
        <v>10</v>
      </c>
      <c r="GAO167" s="304" t="s">
        <v>4</v>
      </c>
      <c r="GAP167" s="304" t="s">
        <v>193</v>
      </c>
      <c r="GAQ167" s="304" t="s">
        <v>5</v>
      </c>
      <c r="GAS167" s="303"/>
      <c r="GAT167" s="304" t="s">
        <v>2</v>
      </c>
      <c r="GAU167" s="305" t="s">
        <v>3</v>
      </c>
      <c r="GAV167" s="304" t="s">
        <v>10</v>
      </c>
      <c r="GAW167" s="304" t="s">
        <v>4</v>
      </c>
      <c r="GAX167" s="304" t="s">
        <v>193</v>
      </c>
      <c r="GAY167" s="304" t="s">
        <v>5</v>
      </c>
      <c r="GBA167" s="303"/>
      <c r="GBB167" s="304" t="s">
        <v>2</v>
      </c>
      <c r="GBC167" s="305" t="s">
        <v>3</v>
      </c>
      <c r="GBD167" s="304" t="s">
        <v>10</v>
      </c>
      <c r="GBE167" s="304" t="s">
        <v>4</v>
      </c>
      <c r="GBF167" s="304" t="s">
        <v>193</v>
      </c>
      <c r="GBG167" s="304" t="s">
        <v>5</v>
      </c>
      <c r="GBI167" s="303"/>
      <c r="GBJ167" s="304" t="s">
        <v>2</v>
      </c>
      <c r="GBK167" s="305" t="s">
        <v>3</v>
      </c>
      <c r="GBL167" s="304" t="s">
        <v>10</v>
      </c>
      <c r="GBM167" s="304" t="s">
        <v>4</v>
      </c>
      <c r="GBN167" s="304" t="s">
        <v>193</v>
      </c>
      <c r="GBO167" s="304" t="s">
        <v>5</v>
      </c>
      <c r="GBQ167" s="303"/>
      <c r="GBR167" s="304" t="s">
        <v>2</v>
      </c>
      <c r="GBS167" s="305" t="s">
        <v>3</v>
      </c>
      <c r="GBT167" s="304" t="s">
        <v>10</v>
      </c>
      <c r="GBU167" s="304" t="s">
        <v>4</v>
      </c>
      <c r="GBV167" s="304" t="s">
        <v>193</v>
      </c>
      <c r="GBW167" s="304" t="s">
        <v>5</v>
      </c>
      <c r="GBY167" s="303"/>
      <c r="GBZ167" s="304" t="s">
        <v>2</v>
      </c>
      <c r="GCA167" s="305" t="s">
        <v>3</v>
      </c>
      <c r="GCB167" s="304" t="s">
        <v>10</v>
      </c>
      <c r="GCC167" s="304" t="s">
        <v>4</v>
      </c>
      <c r="GCD167" s="304" t="s">
        <v>193</v>
      </c>
      <c r="GCE167" s="304" t="s">
        <v>5</v>
      </c>
      <c r="GCG167" s="303"/>
      <c r="GCH167" s="304" t="s">
        <v>2</v>
      </c>
      <c r="GCI167" s="305" t="s">
        <v>3</v>
      </c>
      <c r="GCJ167" s="304" t="s">
        <v>10</v>
      </c>
      <c r="GCK167" s="304" t="s">
        <v>4</v>
      </c>
      <c r="GCL167" s="304" t="s">
        <v>193</v>
      </c>
      <c r="GCM167" s="304" t="s">
        <v>5</v>
      </c>
      <c r="GCO167" s="303"/>
      <c r="GCP167" s="304" t="s">
        <v>2</v>
      </c>
      <c r="GCQ167" s="305" t="s">
        <v>3</v>
      </c>
      <c r="GCR167" s="304" t="s">
        <v>10</v>
      </c>
      <c r="GCS167" s="304" t="s">
        <v>4</v>
      </c>
      <c r="GCT167" s="304" t="s">
        <v>193</v>
      </c>
      <c r="GCU167" s="304" t="s">
        <v>5</v>
      </c>
      <c r="GCW167" s="303"/>
      <c r="GCX167" s="304" t="s">
        <v>2</v>
      </c>
      <c r="GCY167" s="305" t="s">
        <v>3</v>
      </c>
      <c r="GCZ167" s="304" t="s">
        <v>10</v>
      </c>
      <c r="GDA167" s="304" t="s">
        <v>4</v>
      </c>
      <c r="GDB167" s="304" t="s">
        <v>193</v>
      </c>
      <c r="GDC167" s="304" t="s">
        <v>5</v>
      </c>
      <c r="GDE167" s="303"/>
      <c r="GDF167" s="304" t="s">
        <v>2</v>
      </c>
      <c r="GDG167" s="305" t="s">
        <v>3</v>
      </c>
      <c r="GDH167" s="304" t="s">
        <v>10</v>
      </c>
      <c r="GDI167" s="304" t="s">
        <v>4</v>
      </c>
      <c r="GDJ167" s="304" t="s">
        <v>193</v>
      </c>
      <c r="GDK167" s="304" t="s">
        <v>5</v>
      </c>
      <c r="GDM167" s="303"/>
      <c r="GDN167" s="304" t="s">
        <v>2</v>
      </c>
      <c r="GDO167" s="305" t="s">
        <v>3</v>
      </c>
      <c r="GDP167" s="304" t="s">
        <v>10</v>
      </c>
      <c r="GDQ167" s="304" t="s">
        <v>4</v>
      </c>
      <c r="GDR167" s="304" t="s">
        <v>193</v>
      </c>
      <c r="GDS167" s="304" t="s">
        <v>5</v>
      </c>
      <c r="GDU167" s="303"/>
      <c r="GDV167" s="304" t="s">
        <v>2</v>
      </c>
      <c r="GDW167" s="305" t="s">
        <v>3</v>
      </c>
      <c r="GDX167" s="304" t="s">
        <v>10</v>
      </c>
      <c r="GDY167" s="304" t="s">
        <v>4</v>
      </c>
      <c r="GDZ167" s="304" t="s">
        <v>193</v>
      </c>
      <c r="GEA167" s="304" t="s">
        <v>5</v>
      </c>
      <c r="GEC167" s="303"/>
      <c r="GED167" s="304" t="s">
        <v>2</v>
      </c>
      <c r="GEE167" s="305" t="s">
        <v>3</v>
      </c>
      <c r="GEF167" s="304" t="s">
        <v>10</v>
      </c>
      <c r="GEG167" s="304" t="s">
        <v>4</v>
      </c>
      <c r="GEH167" s="304" t="s">
        <v>193</v>
      </c>
      <c r="GEI167" s="304" t="s">
        <v>5</v>
      </c>
      <c r="GEK167" s="303"/>
      <c r="GEL167" s="304" t="s">
        <v>2</v>
      </c>
      <c r="GEM167" s="305" t="s">
        <v>3</v>
      </c>
      <c r="GEN167" s="304" t="s">
        <v>10</v>
      </c>
      <c r="GEO167" s="304" t="s">
        <v>4</v>
      </c>
      <c r="GEP167" s="304" t="s">
        <v>193</v>
      </c>
      <c r="GEQ167" s="304" t="s">
        <v>5</v>
      </c>
      <c r="GES167" s="303"/>
      <c r="GET167" s="304" t="s">
        <v>2</v>
      </c>
      <c r="GEU167" s="305" t="s">
        <v>3</v>
      </c>
      <c r="GEV167" s="304" t="s">
        <v>10</v>
      </c>
      <c r="GEW167" s="304" t="s">
        <v>4</v>
      </c>
      <c r="GEX167" s="304" t="s">
        <v>193</v>
      </c>
      <c r="GEY167" s="304" t="s">
        <v>5</v>
      </c>
      <c r="GFA167" s="303"/>
      <c r="GFB167" s="304" t="s">
        <v>2</v>
      </c>
      <c r="GFC167" s="305" t="s">
        <v>3</v>
      </c>
      <c r="GFD167" s="304" t="s">
        <v>10</v>
      </c>
      <c r="GFE167" s="304" t="s">
        <v>4</v>
      </c>
      <c r="GFF167" s="304" t="s">
        <v>193</v>
      </c>
      <c r="GFG167" s="304" t="s">
        <v>5</v>
      </c>
      <c r="GFI167" s="303"/>
      <c r="GFJ167" s="304" t="s">
        <v>2</v>
      </c>
      <c r="GFK167" s="305" t="s">
        <v>3</v>
      </c>
      <c r="GFL167" s="304" t="s">
        <v>10</v>
      </c>
      <c r="GFM167" s="304" t="s">
        <v>4</v>
      </c>
      <c r="GFN167" s="304" t="s">
        <v>193</v>
      </c>
      <c r="GFO167" s="304" t="s">
        <v>5</v>
      </c>
      <c r="GFQ167" s="303"/>
      <c r="GFR167" s="304" t="s">
        <v>2</v>
      </c>
      <c r="GFS167" s="305" t="s">
        <v>3</v>
      </c>
      <c r="GFT167" s="304" t="s">
        <v>10</v>
      </c>
      <c r="GFU167" s="304" t="s">
        <v>4</v>
      </c>
      <c r="GFV167" s="304" t="s">
        <v>193</v>
      </c>
      <c r="GFW167" s="304" t="s">
        <v>5</v>
      </c>
      <c r="GFY167" s="303"/>
      <c r="GFZ167" s="304" t="s">
        <v>2</v>
      </c>
      <c r="GGA167" s="305" t="s">
        <v>3</v>
      </c>
      <c r="GGB167" s="304" t="s">
        <v>10</v>
      </c>
      <c r="GGC167" s="304" t="s">
        <v>4</v>
      </c>
      <c r="GGD167" s="304" t="s">
        <v>193</v>
      </c>
      <c r="GGE167" s="304" t="s">
        <v>5</v>
      </c>
      <c r="GGG167" s="303"/>
      <c r="GGH167" s="304" t="s">
        <v>2</v>
      </c>
      <c r="GGI167" s="305" t="s">
        <v>3</v>
      </c>
      <c r="GGJ167" s="304" t="s">
        <v>10</v>
      </c>
      <c r="GGK167" s="304" t="s">
        <v>4</v>
      </c>
      <c r="GGL167" s="304" t="s">
        <v>193</v>
      </c>
      <c r="GGM167" s="304" t="s">
        <v>5</v>
      </c>
      <c r="GGO167" s="303"/>
      <c r="GGP167" s="304" t="s">
        <v>2</v>
      </c>
      <c r="GGQ167" s="305" t="s">
        <v>3</v>
      </c>
      <c r="GGR167" s="304" t="s">
        <v>10</v>
      </c>
      <c r="GGS167" s="304" t="s">
        <v>4</v>
      </c>
      <c r="GGT167" s="304" t="s">
        <v>193</v>
      </c>
      <c r="GGU167" s="304" t="s">
        <v>5</v>
      </c>
      <c r="GGW167" s="303"/>
      <c r="GGX167" s="304" t="s">
        <v>2</v>
      </c>
      <c r="GGY167" s="305" t="s">
        <v>3</v>
      </c>
      <c r="GGZ167" s="304" t="s">
        <v>10</v>
      </c>
      <c r="GHA167" s="304" t="s">
        <v>4</v>
      </c>
      <c r="GHB167" s="304" t="s">
        <v>193</v>
      </c>
      <c r="GHC167" s="304" t="s">
        <v>5</v>
      </c>
      <c r="GHE167" s="303"/>
      <c r="GHF167" s="304" t="s">
        <v>2</v>
      </c>
      <c r="GHG167" s="305" t="s">
        <v>3</v>
      </c>
      <c r="GHH167" s="304" t="s">
        <v>10</v>
      </c>
      <c r="GHI167" s="304" t="s">
        <v>4</v>
      </c>
      <c r="GHJ167" s="304" t="s">
        <v>193</v>
      </c>
      <c r="GHK167" s="304" t="s">
        <v>5</v>
      </c>
      <c r="GHM167" s="303"/>
      <c r="GHN167" s="304" t="s">
        <v>2</v>
      </c>
      <c r="GHO167" s="305" t="s">
        <v>3</v>
      </c>
      <c r="GHP167" s="304" t="s">
        <v>10</v>
      </c>
      <c r="GHQ167" s="304" t="s">
        <v>4</v>
      </c>
      <c r="GHR167" s="304" t="s">
        <v>193</v>
      </c>
      <c r="GHS167" s="304" t="s">
        <v>5</v>
      </c>
      <c r="GHU167" s="303"/>
      <c r="GHV167" s="304" t="s">
        <v>2</v>
      </c>
      <c r="GHW167" s="305" t="s">
        <v>3</v>
      </c>
      <c r="GHX167" s="304" t="s">
        <v>10</v>
      </c>
      <c r="GHY167" s="304" t="s">
        <v>4</v>
      </c>
      <c r="GHZ167" s="304" t="s">
        <v>193</v>
      </c>
      <c r="GIA167" s="304" t="s">
        <v>5</v>
      </c>
      <c r="GIC167" s="303"/>
      <c r="GID167" s="304" t="s">
        <v>2</v>
      </c>
      <c r="GIE167" s="305" t="s">
        <v>3</v>
      </c>
      <c r="GIF167" s="304" t="s">
        <v>10</v>
      </c>
      <c r="GIG167" s="304" t="s">
        <v>4</v>
      </c>
      <c r="GIH167" s="304" t="s">
        <v>193</v>
      </c>
      <c r="GII167" s="304" t="s">
        <v>5</v>
      </c>
      <c r="GIK167" s="303"/>
      <c r="GIL167" s="304" t="s">
        <v>2</v>
      </c>
      <c r="GIM167" s="305" t="s">
        <v>3</v>
      </c>
      <c r="GIN167" s="304" t="s">
        <v>10</v>
      </c>
      <c r="GIO167" s="304" t="s">
        <v>4</v>
      </c>
      <c r="GIP167" s="304" t="s">
        <v>193</v>
      </c>
      <c r="GIQ167" s="304" t="s">
        <v>5</v>
      </c>
      <c r="GIS167" s="303"/>
      <c r="GIT167" s="304" t="s">
        <v>2</v>
      </c>
      <c r="GIU167" s="305" t="s">
        <v>3</v>
      </c>
      <c r="GIV167" s="304" t="s">
        <v>10</v>
      </c>
      <c r="GIW167" s="304" t="s">
        <v>4</v>
      </c>
      <c r="GIX167" s="304" t="s">
        <v>193</v>
      </c>
      <c r="GIY167" s="304" t="s">
        <v>5</v>
      </c>
      <c r="GJA167" s="303"/>
      <c r="GJB167" s="304" t="s">
        <v>2</v>
      </c>
      <c r="GJC167" s="305" t="s">
        <v>3</v>
      </c>
      <c r="GJD167" s="304" t="s">
        <v>10</v>
      </c>
      <c r="GJE167" s="304" t="s">
        <v>4</v>
      </c>
      <c r="GJF167" s="304" t="s">
        <v>193</v>
      </c>
      <c r="GJG167" s="304" t="s">
        <v>5</v>
      </c>
      <c r="GJI167" s="303"/>
      <c r="GJJ167" s="304" t="s">
        <v>2</v>
      </c>
      <c r="GJK167" s="305" t="s">
        <v>3</v>
      </c>
      <c r="GJL167" s="304" t="s">
        <v>10</v>
      </c>
      <c r="GJM167" s="304" t="s">
        <v>4</v>
      </c>
      <c r="GJN167" s="304" t="s">
        <v>193</v>
      </c>
      <c r="GJO167" s="304" t="s">
        <v>5</v>
      </c>
      <c r="GJQ167" s="303"/>
      <c r="GJR167" s="304" t="s">
        <v>2</v>
      </c>
      <c r="GJS167" s="305" t="s">
        <v>3</v>
      </c>
      <c r="GJT167" s="304" t="s">
        <v>10</v>
      </c>
      <c r="GJU167" s="304" t="s">
        <v>4</v>
      </c>
      <c r="GJV167" s="304" t="s">
        <v>193</v>
      </c>
      <c r="GJW167" s="304" t="s">
        <v>5</v>
      </c>
      <c r="GJY167" s="303"/>
      <c r="GJZ167" s="304" t="s">
        <v>2</v>
      </c>
      <c r="GKA167" s="305" t="s">
        <v>3</v>
      </c>
      <c r="GKB167" s="304" t="s">
        <v>10</v>
      </c>
      <c r="GKC167" s="304" t="s">
        <v>4</v>
      </c>
      <c r="GKD167" s="304" t="s">
        <v>193</v>
      </c>
      <c r="GKE167" s="304" t="s">
        <v>5</v>
      </c>
      <c r="GKG167" s="303"/>
      <c r="GKH167" s="304" t="s">
        <v>2</v>
      </c>
      <c r="GKI167" s="305" t="s">
        <v>3</v>
      </c>
      <c r="GKJ167" s="304" t="s">
        <v>10</v>
      </c>
      <c r="GKK167" s="304" t="s">
        <v>4</v>
      </c>
      <c r="GKL167" s="304" t="s">
        <v>193</v>
      </c>
      <c r="GKM167" s="304" t="s">
        <v>5</v>
      </c>
      <c r="GKO167" s="303"/>
      <c r="GKP167" s="304" t="s">
        <v>2</v>
      </c>
      <c r="GKQ167" s="305" t="s">
        <v>3</v>
      </c>
      <c r="GKR167" s="304" t="s">
        <v>10</v>
      </c>
      <c r="GKS167" s="304" t="s">
        <v>4</v>
      </c>
      <c r="GKT167" s="304" t="s">
        <v>193</v>
      </c>
      <c r="GKU167" s="304" t="s">
        <v>5</v>
      </c>
      <c r="GKW167" s="303"/>
      <c r="GKX167" s="304" t="s">
        <v>2</v>
      </c>
      <c r="GKY167" s="305" t="s">
        <v>3</v>
      </c>
      <c r="GKZ167" s="304" t="s">
        <v>10</v>
      </c>
      <c r="GLA167" s="304" t="s">
        <v>4</v>
      </c>
      <c r="GLB167" s="304" t="s">
        <v>193</v>
      </c>
      <c r="GLC167" s="304" t="s">
        <v>5</v>
      </c>
      <c r="GLE167" s="303"/>
      <c r="GLF167" s="304" t="s">
        <v>2</v>
      </c>
      <c r="GLG167" s="305" t="s">
        <v>3</v>
      </c>
      <c r="GLH167" s="304" t="s">
        <v>10</v>
      </c>
      <c r="GLI167" s="304" t="s">
        <v>4</v>
      </c>
      <c r="GLJ167" s="304" t="s">
        <v>193</v>
      </c>
      <c r="GLK167" s="304" t="s">
        <v>5</v>
      </c>
      <c r="GLM167" s="303"/>
      <c r="GLN167" s="304" t="s">
        <v>2</v>
      </c>
      <c r="GLO167" s="305" t="s">
        <v>3</v>
      </c>
      <c r="GLP167" s="304" t="s">
        <v>10</v>
      </c>
      <c r="GLQ167" s="304" t="s">
        <v>4</v>
      </c>
      <c r="GLR167" s="304" t="s">
        <v>193</v>
      </c>
      <c r="GLS167" s="304" t="s">
        <v>5</v>
      </c>
      <c r="GLU167" s="303"/>
      <c r="GLV167" s="304" t="s">
        <v>2</v>
      </c>
      <c r="GLW167" s="305" t="s">
        <v>3</v>
      </c>
      <c r="GLX167" s="304" t="s">
        <v>10</v>
      </c>
      <c r="GLY167" s="304" t="s">
        <v>4</v>
      </c>
      <c r="GLZ167" s="304" t="s">
        <v>193</v>
      </c>
      <c r="GMA167" s="304" t="s">
        <v>5</v>
      </c>
      <c r="GMC167" s="303"/>
      <c r="GMD167" s="304" t="s">
        <v>2</v>
      </c>
      <c r="GME167" s="305" t="s">
        <v>3</v>
      </c>
      <c r="GMF167" s="304" t="s">
        <v>10</v>
      </c>
      <c r="GMG167" s="304" t="s">
        <v>4</v>
      </c>
      <c r="GMH167" s="304" t="s">
        <v>193</v>
      </c>
      <c r="GMI167" s="304" t="s">
        <v>5</v>
      </c>
      <c r="GMK167" s="303"/>
      <c r="GML167" s="304" t="s">
        <v>2</v>
      </c>
      <c r="GMM167" s="305" t="s">
        <v>3</v>
      </c>
      <c r="GMN167" s="304" t="s">
        <v>10</v>
      </c>
      <c r="GMO167" s="304" t="s">
        <v>4</v>
      </c>
      <c r="GMP167" s="304" t="s">
        <v>193</v>
      </c>
      <c r="GMQ167" s="304" t="s">
        <v>5</v>
      </c>
      <c r="GMS167" s="303"/>
      <c r="GMT167" s="304" t="s">
        <v>2</v>
      </c>
      <c r="GMU167" s="305" t="s">
        <v>3</v>
      </c>
      <c r="GMV167" s="304" t="s">
        <v>10</v>
      </c>
      <c r="GMW167" s="304" t="s">
        <v>4</v>
      </c>
      <c r="GMX167" s="304" t="s">
        <v>193</v>
      </c>
      <c r="GMY167" s="304" t="s">
        <v>5</v>
      </c>
      <c r="GNA167" s="303"/>
      <c r="GNB167" s="304" t="s">
        <v>2</v>
      </c>
      <c r="GNC167" s="305" t="s">
        <v>3</v>
      </c>
      <c r="GND167" s="304" t="s">
        <v>10</v>
      </c>
      <c r="GNE167" s="304" t="s">
        <v>4</v>
      </c>
      <c r="GNF167" s="304" t="s">
        <v>193</v>
      </c>
      <c r="GNG167" s="304" t="s">
        <v>5</v>
      </c>
      <c r="GNI167" s="303"/>
      <c r="GNJ167" s="304" t="s">
        <v>2</v>
      </c>
      <c r="GNK167" s="305" t="s">
        <v>3</v>
      </c>
      <c r="GNL167" s="304" t="s">
        <v>10</v>
      </c>
      <c r="GNM167" s="304" t="s">
        <v>4</v>
      </c>
      <c r="GNN167" s="304" t="s">
        <v>193</v>
      </c>
      <c r="GNO167" s="304" t="s">
        <v>5</v>
      </c>
      <c r="GNQ167" s="303"/>
      <c r="GNR167" s="304" t="s">
        <v>2</v>
      </c>
      <c r="GNS167" s="305" t="s">
        <v>3</v>
      </c>
      <c r="GNT167" s="304" t="s">
        <v>10</v>
      </c>
      <c r="GNU167" s="304" t="s">
        <v>4</v>
      </c>
      <c r="GNV167" s="304" t="s">
        <v>193</v>
      </c>
      <c r="GNW167" s="304" t="s">
        <v>5</v>
      </c>
      <c r="GNY167" s="303"/>
      <c r="GNZ167" s="304" t="s">
        <v>2</v>
      </c>
      <c r="GOA167" s="305" t="s">
        <v>3</v>
      </c>
      <c r="GOB167" s="304" t="s">
        <v>10</v>
      </c>
      <c r="GOC167" s="304" t="s">
        <v>4</v>
      </c>
      <c r="GOD167" s="304" t="s">
        <v>193</v>
      </c>
      <c r="GOE167" s="304" t="s">
        <v>5</v>
      </c>
      <c r="GOG167" s="303"/>
      <c r="GOH167" s="304" t="s">
        <v>2</v>
      </c>
      <c r="GOI167" s="305" t="s">
        <v>3</v>
      </c>
      <c r="GOJ167" s="304" t="s">
        <v>10</v>
      </c>
      <c r="GOK167" s="304" t="s">
        <v>4</v>
      </c>
      <c r="GOL167" s="304" t="s">
        <v>193</v>
      </c>
      <c r="GOM167" s="304" t="s">
        <v>5</v>
      </c>
      <c r="GOO167" s="303"/>
      <c r="GOP167" s="304" t="s">
        <v>2</v>
      </c>
      <c r="GOQ167" s="305" t="s">
        <v>3</v>
      </c>
      <c r="GOR167" s="304" t="s">
        <v>10</v>
      </c>
      <c r="GOS167" s="304" t="s">
        <v>4</v>
      </c>
      <c r="GOT167" s="304" t="s">
        <v>193</v>
      </c>
      <c r="GOU167" s="304" t="s">
        <v>5</v>
      </c>
      <c r="GOW167" s="303"/>
      <c r="GOX167" s="304" t="s">
        <v>2</v>
      </c>
      <c r="GOY167" s="305" t="s">
        <v>3</v>
      </c>
      <c r="GOZ167" s="304" t="s">
        <v>10</v>
      </c>
      <c r="GPA167" s="304" t="s">
        <v>4</v>
      </c>
      <c r="GPB167" s="304" t="s">
        <v>193</v>
      </c>
      <c r="GPC167" s="304" t="s">
        <v>5</v>
      </c>
      <c r="GPE167" s="303"/>
      <c r="GPF167" s="304" t="s">
        <v>2</v>
      </c>
      <c r="GPG167" s="305" t="s">
        <v>3</v>
      </c>
      <c r="GPH167" s="304" t="s">
        <v>10</v>
      </c>
      <c r="GPI167" s="304" t="s">
        <v>4</v>
      </c>
      <c r="GPJ167" s="304" t="s">
        <v>193</v>
      </c>
      <c r="GPK167" s="304" t="s">
        <v>5</v>
      </c>
      <c r="GPM167" s="303"/>
      <c r="GPN167" s="304" t="s">
        <v>2</v>
      </c>
      <c r="GPO167" s="305" t="s">
        <v>3</v>
      </c>
      <c r="GPP167" s="304" t="s">
        <v>10</v>
      </c>
      <c r="GPQ167" s="304" t="s">
        <v>4</v>
      </c>
      <c r="GPR167" s="304" t="s">
        <v>193</v>
      </c>
      <c r="GPS167" s="304" t="s">
        <v>5</v>
      </c>
      <c r="GPU167" s="303"/>
      <c r="GPV167" s="304" t="s">
        <v>2</v>
      </c>
      <c r="GPW167" s="305" t="s">
        <v>3</v>
      </c>
      <c r="GPX167" s="304" t="s">
        <v>10</v>
      </c>
      <c r="GPY167" s="304" t="s">
        <v>4</v>
      </c>
      <c r="GPZ167" s="304" t="s">
        <v>193</v>
      </c>
      <c r="GQA167" s="304" t="s">
        <v>5</v>
      </c>
      <c r="GQC167" s="303"/>
      <c r="GQD167" s="304" t="s">
        <v>2</v>
      </c>
      <c r="GQE167" s="305" t="s">
        <v>3</v>
      </c>
      <c r="GQF167" s="304" t="s">
        <v>10</v>
      </c>
      <c r="GQG167" s="304" t="s">
        <v>4</v>
      </c>
      <c r="GQH167" s="304" t="s">
        <v>193</v>
      </c>
      <c r="GQI167" s="304" t="s">
        <v>5</v>
      </c>
      <c r="GQK167" s="303"/>
      <c r="GQL167" s="304" t="s">
        <v>2</v>
      </c>
      <c r="GQM167" s="305" t="s">
        <v>3</v>
      </c>
      <c r="GQN167" s="304" t="s">
        <v>10</v>
      </c>
      <c r="GQO167" s="304" t="s">
        <v>4</v>
      </c>
      <c r="GQP167" s="304" t="s">
        <v>193</v>
      </c>
      <c r="GQQ167" s="304" t="s">
        <v>5</v>
      </c>
      <c r="GQS167" s="303"/>
      <c r="GQT167" s="304" t="s">
        <v>2</v>
      </c>
      <c r="GQU167" s="305" t="s">
        <v>3</v>
      </c>
      <c r="GQV167" s="304" t="s">
        <v>10</v>
      </c>
      <c r="GQW167" s="304" t="s">
        <v>4</v>
      </c>
      <c r="GQX167" s="304" t="s">
        <v>193</v>
      </c>
      <c r="GQY167" s="304" t="s">
        <v>5</v>
      </c>
      <c r="GRA167" s="303"/>
      <c r="GRB167" s="304" t="s">
        <v>2</v>
      </c>
      <c r="GRC167" s="305" t="s">
        <v>3</v>
      </c>
      <c r="GRD167" s="304" t="s">
        <v>10</v>
      </c>
      <c r="GRE167" s="304" t="s">
        <v>4</v>
      </c>
      <c r="GRF167" s="304" t="s">
        <v>193</v>
      </c>
      <c r="GRG167" s="304" t="s">
        <v>5</v>
      </c>
      <c r="GRI167" s="303"/>
      <c r="GRJ167" s="304" t="s">
        <v>2</v>
      </c>
      <c r="GRK167" s="305" t="s">
        <v>3</v>
      </c>
      <c r="GRL167" s="304" t="s">
        <v>10</v>
      </c>
      <c r="GRM167" s="304" t="s">
        <v>4</v>
      </c>
      <c r="GRN167" s="304" t="s">
        <v>193</v>
      </c>
      <c r="GRO167" s="304" t="s">
        <v>5</v>
      </c>
      <c r="GRQ167" s="303"/>
      <c r="GRR167" s="304" t="s">
        <v>2</v>
      </c>
      <c r="GRS167" s="305" t="s">
        <v>3</v>
      </c>
      <c r="GRT167" s="304" t="s">
        <v>10</v>
      </c>
      <c r="GRU167" s="304" t="s">
        <v>4</v>
      </c>
      <c r="GRV167" s="304" t="s">
        <v>193</v>
      </c>
      <c r="GRW167" s="304" t="s">
        <v>5</v>
      </c>
      <c r="GRY167" s="303"/>
      <c r="GRZ167" s="304" t="s">
        <v>2</v>
      </c>
      <c r="GSA167" s="305" t="s">
        <v>3</v>
      </c>
      <c r="GSB167" s="304" t="s">
        <v>10</v>
      </c>
      <c r="GSC167" s="304" t="s">
        <v>4</v>
      </c>
      <c r="GSD167" s="304" t="s">
        <v>193</v>
      </c>
      <c r="GSE167" s="304" t="s">
        <v>5</v>
      </c>
      <c r="GSG167" s="303"/>
      <c r="GSH167" s="304" t="s">
        <v>2</v>
      </c>
      <c r="GSI167" s="305" t="s">
        <v>3</v>
      </c>
      <c r="GSJ167" s="304" t="s">
        <v>10</v>
      </c>
      <c r="GSK167" s="304" t="s">
        <v>4</v>
      </c>
      <c r="GSL167" s="304" t="s">
        <v>193</v>
      </c>
      <c r="GSM167" s="304" t="s">
        <v>5</v>
      </c>
      <c r="GSO167" s="303"/>
      <c r="GSP167" s="304" t="s">
        <v>2</v>
      </c>
      <c r="GSQ167" s="305" t="s">
        <v>3</v>
      </c>
      <c r="GSR167" s="304" t="s">
        <v>10</v>
      </c>
      <c r="GSS167" s="304" t="s">
        <v>4</v>
      </c>
      <c r="GST167" s="304" t="s">
        <v>193</v>
      </c>
      <c r="GSU167" s="304" t="s">
        <v>5</v>
      </c>
      <c r="GSW167" s="303"/>
      <c r="GSX167" s="304" t="s">
        <v>2</v>
      </c>
      <c r="GSY167" s="305" t="s">
        <v>3</v>
      </c>
      <c r="GSZ167" s="304" t="s">
        <v>10</v>
      </c>
      <c r="GTA167" s="304" t="s">
        <v>4</v>
      </c>
      <c r="GTB167" s="304" t="s">
        <v>193</v>
      </c>
      <c r="GTC167" s="304" t="s">
        <v>5</v>
      </c>
      <c r="GTE167" s="303"/>
      <c r="GTF167" s="304" t="s">
        <v>2</v>
      </c>
      <c r="GTG167" s="305" t="s">
        <v>3</v>
      </c>
      <c r="GTH167" s="304" t="s">
        <v>10</v>
      </c>
      <c r="GTI167" s="304" t="s">
        <v>4</v>
      </c>
      <c r="GTJ167" s="304" t="s">
        <v>193</v>
      </c>
      <c r="GTK167" s="304" t="s">
        <v>5</v>
      </c>
      <c r="GTM167" s="303"/>
      <c r="GTN167" s="304" t="s">
        <v>2</v>
      </c>
      <c r="GTO167" s="305" t="s">
        <v>3</v>
      </c>
      <c r="GTP167" s="304" t="s">
        <v>10</v>
      </c>
      <c r="GTQ167" s="304" t="s">
        <v>4</v>
      </c>
      <c r="GTR167" s="304" t="s">
        <v>193</v>
      </c>
      <c r="GTS167" s="304" t="s">
        <v>5</v>
      </c>
      <c r="GTU167" s="303"/>
      <c r="GTV167" s="304" t="s">
        <v>2</v>
      </c>
      <c r="GTW167" s="305" t="s">
        <v>3</v>
      </c>
      <c r="GTX167" s="304" t="s">
        <v>10</v>
      </c>
      <c r="GTY167" s="304" t="s">
        <v>4</v>
      </c>
      <c r="GTZ167" s="304" t="s">
        <v>193</v>
      </c>
      <c r="GUA167" s="304" t="s">
        <v>5</v>
      </c>
      <c r="GUC167" s="303"/>
      <c r="GUD167" s="304" t="s">
        <v>2</v>
      </c>
      <c r="GUE167" s="305" t="s">
        <v>3</v>
      </c>
      <c r="GUF167" s="304" t="s">
        <v>10</v>
      </c>
      <c r="GUG167" s="304" t="s">
        <v>4</v>
      </c>
      <c r="GUH167" s="304" t="s">
        <v>193</v>
      </c>
      <c r="GUI167" s="304" t="s">
        <v>5</v>
      </c>
      <c r="GUK167" s="303"/>
      <c r="GUL167" s="304" t="s">
        <v>2</v>
      </c>
      <c r="GUM167" s="305" t="s">
        <v>3</v>
      </c>
      <c r="GUN167" s="304" t="s">
        <v>10</v>
      </c>
      <c r="GUO167" s="304" t="s">
        <v>4</v>
      </c>
      <c r="GUP167" s="304" t="s">
        <v>193</v>
      </c>
      <c r="GUQ167" s="304" t="s">
        <v>5</v>
      </c>
      <c r="GUS167" s="303"/>
      <c r="GUT167" s="304" t="s">
        <v>2</v>
      </c>
      <c r="GUU167" s="305" t="s">
        <v>3</v>
      </c>
      <c r="GUV167" s="304" t="s">
        <v>10</v>
      </c>
      <c r="GUW167" s="304" t="s">
        <v>4</v>
      </c>
      <c r="GUX167" s="304" t="s">
        <v>193</v>
      </c>
      <c r="GUY167" s="304" t="s">
        <v>5</v>
      </c>
      <c r="GVA167" s="303"/>
      <c r="GVB167" s="304" t="s">
        <v>2</v>
      </c>
      <c r="GVC167" s="305" t="s">
        <v>3</v>
      </c>
      <c r="GVD167" s="304" t="s">
        <v>10</v>
      </c>
      <c r="GVE167" s="304" t="s">
        <v>4</v>
      </c>
      <c r="GVF167" s="304" t="s">
        <v>193</v>
      </c>
      <c r="GVG167" s="304" t="s">
        <v>5</v>
      </c>
      <c r="GVI167" s="303"/>
      <c r="GVJ167" s="304" t="s">
        <v>2</v>
      </c>
      <c r="GVK167" s="305" t="s">
        <v>3</v>
      </c>
      <c r="GVL167" s="304" t="s">
        <v>10</v>
      </c>
      <c r="GVM167" s="304" t="s">
        <v>4</v>
      </c>
      <c r="GVN167" s="304" t="s">
        <v>193</v>
      </c>
      <c r="GVO167" s="304" t="s">
        <v>5</v>
      </c>
      <c r="GVQ167" s="303"/>
      <c r="GVR167" s="304" t="s">
        <v>2</v>
      </c>
      <c r="GVS167" s="305" t="s">
        <v>3</v>
      </c>
      <c r="GVT167" s="304" t="s">
        <v>10</v>
      </c>
      <c r="GVU167" s="304" t="s">
        <v>4</v>
      </c>
      <c r="GVV167" s="304" t="s">
        <v>193</v>
      </c>
      <c r="GVW167" s="304" t="s">
        <v>5</v>
      </c>
      <c r="GVY167" s="303"/>
      <c r="GVZ167" s="304" t="s">
        <v>2</v>
      </c>
      <c r="GWA167" s="305" t="s">
        <v>3</v>
      </c>
      <c r="GWB167" s="304" t="s">
        <v>10</v>
      </c>
      <c r="GWC167" s="304" t="s">
        <v>4</v>
      </c>
      <c r="GWD167" s="304" t="s">
        <v>193</v>
      </c>
      <c r="GWE167" s="304" t="s">
        <v>5</v>
      </c>
      <c r="GWG167" s="303"/>
      <c r="GWH167" s="304" t="s">
        <v>2</v>
      </c>
      <c r="GWI167" s="305" t="s">
        <v>3</v>
      </c>
      <c r="GWJ167" s="304" t="s">
        <v>10</v>
      </c>
      <c r="GWK167" s="304" t="s">
        <v>4</v>
      </c>
      <c r="GWL167" s="304" t="s">
        <v>193</v>
      </c>
      <c r="GWM167" s="304" t="s">
        <v>5</v>
      </c>
      <c r="GWO167" s="303"/>
      <c r="GWP167" s="304" t="s">
        <v>2</v>
      </c>
      <c r="GWQ167" s="305" t="s">
        <v>3</v>
      </c>
      <c r="GWR167" s="304" t="s">
        <v>10</v>
      </c>
      <c r="GWS167" s="304" t="s">
        <v>4</v>
      </c>
      <c r="GWT167" s="304" t="s">
        <v>193</v>
      </c>
      <c r="GWU167" s="304" t="s">
        <v>5</v>
      </c>
      <c r="GWW167" s="303"/>
      <c r="GWX167" s="304" t="s">
        <v>2</v>
      </c>
      <c r="GWY167" s="305" t="s">
        <v>3</v>
      </c>
      <c r="GWZ167" s="304" t="s">
        <v>10</v>
      </c>
      <c r="GXA167" s="304" t="s">
        <v>4</v>
      </c>
      <c r="GXB167" s="304" t="s">
        <v>193</v>
      </c>
      <c r="GXC167" s="304" t="s">
        <v>5</v>
      </c>
      <c r="GXE167" s="303"/>
      <c r="GXF167" s="304" t="s">
        <v>2</v>
      </c>
      <c r="GXG167" s="305" t="s">
        <v>3</v>
      </c>
      <c r="GXH167" s="304" t="s">
        <v>10</v>
      </c>
      <c r="GXI167" s="304" t="s">
        <v>4</v>
      </c>
      <c r="GXJ167" s="304" t="s">
        <v>193</v>
      </c>
      <c r="GXK167" s="304" t="s">
        <v>5</v>
      </c>
      <c r="GXM167" s="303"/>
      <c r="GXN167" s="304" t="s">
        <v>2</v>
      </c>
      <c r="GXO167" s="305" t="s">
        <v>3</v>
      </c>
      <c r="GXP167" s="304" t="s">
        <v>10</v>
      </c>
      <c r="GXQ167" s="304" t="s">
        <v>4</v>
      </c>
      <c r="GXR167" s="304" t="s">
        <v>193</v>
      </c>
      <c r="GXS167" s="304" t="s">
        <v>5</v>
      </c>
      <c r="GXU167" s="303"/>
      <c r="GXV167" s="304" t="s">
        <v>2</v>
      </c>
      <c r="GXW167" s="305" t="s">
        <v>3</v>
      </c>
      <c r="GXX167" s="304" t="s">
        <v>10</v>
      </c>
      <c r="GXY167" s="304" t="s">
        <v>4</v>
      </c>
      <c r="GXZ167" s="304" t="s">
        <v>193</v>
      </c>
      <c r="GYA167" s="304" t="s">
        <v>5</v>
      </c>
      <c r="GYC167" s="303"/>
      <c r="GYD167" s="304" t="s">
        <v>2</v>
      </c>
      <c r="GYE167" s="305" t="s">
        <v>3</v>
      </c>
      <c r="GYF167" s="304" t="s">
        <v>10</v>
      </c>
      <c r="GYG167" s="304" t="s">
        <v>4</v>
      </c>
      <c r="GYH167" s="304" t="s">
        <v>193</v>
      </c>
      <c r="GYI167" s="304" t="s">
        <v>5</v>
      </c>
      <c r="GYK167" s="303"/>
      <c r="GYL167" s="304" t="s">
        <v>2</v>
      </c>
      <c r="GYM167" s="305" t="s">
        <v>3</v>
      </c>
      <c r="GYN167" s="304" t="s">
        <v>10</v>
      </c>
      <c r="GYO167" s="304" t="s">
        <v>4</v>
      </c>
      <c r="GYP167" s="304" t="s">
        <v>193</v>
      </c>
      <c r="GYQ167" s="304" t="s">
        <v>5</v>
      </c>
      <c r="GYS167" s="303"/>
      <c r="GYT167" s="304" t="s">
        <v>2</v>
      </c>
      <c r="GYU167" s="305" t="s">
        <v>3</v>
      </c>
      <c r="GYV167" s="304" t="s">
        <v>10</v>
      </c>
      <c r="GYW167" s="304" t="s">
        <v>4</v>
      </c>
      <c r="GYX167" s="304" t="s">
        <v>193</v>
      </c>
      <c r="GYY167" s="304" t="s">
        <v>5</v>
      </c>
      <c r="GZA167" s="303"/>
      <c r="GZB167" s="304" t="s">
        <v>2</v>
      </c>
      <c r="GZC167" s="305" t="s">
        <v>3</v>
      </c>
      <c r="GZD167" s="304" t="s">
        <v>10</v>
      </c>
      <c r="GZE167" s="304" t="s">
        <v>4</v>
      </c>
      <c r="GZF167" s="304" t="s">
        <v>193</v>
      </c>
      <c r="GZG167" s="304" t="s">
        <v>5</v>
      </c>
      <c r="GZI167" s="303"/>
      <c r="GZJ167" s="304" t="s">
        <v>2</v>
      </c>
      <c r="GZK167" s="305" t="s">
        <v>3</v>
      </c>
      <c r="GZL167" s="304" t="s">
        <v>10</v>
      </c>
      <c r="GZM167" s="304" t="s">
        <v>4</v>
      </c>
      <c r="GZN167" s="304" t="s">
        <v>193</v>
      </c>
      <c r="GZO167" s="304" t="s">
        <v>5</v>
      </c>
      <c r="GZQ167" s="303"/>
      <c r="GZR167" s="304" t="s">
        <v>2</v>
      </c>
      <c r="GZS167" s="305" t="s">
        <v>3</v>
      </c>
      <c r="GZT167" s="304" t="s">
        <v>10</v>
      </c>
      <c r="GZU167" s="304" t="s">
        <v>4</v>
      </c>
      <c r="GZV167" s="304" t="s">
        <v>193</v>
      </c>
      <c r="GZW167" s="304" t="s">
        <v>5</v>
      </c>
      <c r="GZY167" s="303"/>
      <c r="GZZ167" s="304" t="s">
        <v>2</v>
      </c>
      <c r="HAA167" s="305" t="s">
        <v>3</v>
      </c>
      <c r="HAB167" s="304" t="s">
        <v>10</v>
      </c>
      <c r="HAC167" s="304" t="s">
        <v>4</v>
      </c>
      <c r="HAD167" s="304" t="s">
        <v>193</v>
      </c>
      <c r="HAE167" s="304" t="s">
        <v>5</v>
      </c>
      <c r="HAG167" s="303"/>
      <c r="HAH167" s="304" t="s">
        <v>2</v>
      </c>
      <c r="HAI167" s="305" t="s">
        <v>3</v>
      </c>
      <c r="HAJ167" s="304" t="s">
        <v>10</v>
      </c>
      <c r="HAK167" s="304" t="s">
        <v>4</v>
      </c>
      <c r="HAL167" s="304" t="s">
        <v>193</v>
      </c>
      <c r="HAM167" s="304" t="s">
        <v>5</v>
      </c>
      <c r="HAO167" s="303"/>
      <c r="HAP167" s="304" t="s">
        <v>2</v>
      </c>
      <c r="HAQ167" s="305" t="s">
        <v>3</v>
      </c>
      <c r="HAR167" s="304" t="s">
        <v>10</v>
      </c>
      <c r="HAS167" s="304" t="s">
        <v>4</v>
      </c>
      <c r="HAT167" s="304" t="s">
        <v>193</v>
      </c>
      <c r="HAU167" s="304" t="s">
        <v>5</v>
      </c>
      <c r="HAW167" s="303"/>
      <c r="HAX167" s="304" t="s">
        <v>2</v>
      </c>
      <c r="HAY167" s="305" t="s">
        <v>3</v>
      </c>
      <c r="HAZ167" s="304" t="s">
        <v>10</v>
      </c>
      <c r="HBA167" s="304" t="s">
        <v>4</v>
      </c>
      <c r="HBB167" s="304" t="s">
        <v>193</v>
      </c>
      <c r="HBC167" s="304" t="s">
        <v>5</v>
      </c>
      <c r="HBE167" s="303"/>
      <c r="HBF167" s="304" t="s">
        <v>2</v>
      </c>
      <c r="HBG167" s="305" t="s">
        <v>3</v>
      </c>
      <c r="HBH167" s="304" t="s">
        <v>10</v>
      </c>
      <c r="HBI167" s="304" t="s">
        <v>4</v>
      </c>
      <c r="HBJ167" s="304" t="s">
        <v>193</v>
      </c>
      <c r="HBK167" s="304" t="s">
        <v>5</v>
      </c>
      <c r="HBM167" s="303"/>
      <c r="HBN167" s="304" t="s">
        <v>2</v>
      </c>
      <c r="HBO167" s="305" t="s">
        <v>3</v>
      </c>
      <c r="HBP167" s="304" t="s">
        <v>10</v>
      </c>
      <c r="HBQ167" s="304" t="s">
        <v>4</v>
      </c>
      <c r="HBR167" s="304" t="s">
        <v>193</v>
      </c>
      <c r="HBS167" s="304" t="s">
        <v>5</v>
      </c>
      <c r="HBU167" s="303"/>
      <c r="HBV167" s="304" t="s">
        <v>2</v>
      </c>
      <c r="HBW167" s="305" t="s">
        <v>3</v>
      </c>
      <c r="HBX167" s="304" t="s">
        <v>10</v>
      </c>
      <c r="HBY167" s="304" t="s">
        <v>4</v>
      </c>
      <c r="HBZ167" s="304" t="s">
        <v>193</v>
      </c>
      <c r="HCA167" s="304" t="s">
        <v>5</v>
      </c>
      <c r="HCC167" s="303"/>
      <c r="HCD167" s="304" t="s">
        <v>2</v>
      </c>
      <c r="HCE167" s="305" t="s">
        <v>3</v>
      </c>
      <c r="HCF167" s="304" t="s">
        <v>10</v>
      </c>
      <c r="HCG167" s="304" t="s">
        <v>4</v>
      </c>
      <c r="HCH167" s="304" t="s">
        <v>193</v>
      </c>
      <c r="HCI167" s="304" t="s">
        <v>5</v>
      </c>
      <c r="HCK167" s="303"/>
      <c r="HCL167" s="304" t="s">
        <v>2</v>
      </c>
      <c r="HCM167" s="305" t="s">
        <v>3</v>
      </c>
      <c r="HCN167" s="304" t="s">
        <v>10</v>
      </c>
      <c r="HCO167" s="304" t="s">
        <v>4</v>
      </c>
      <c r="HCP167" s="304" t="s">
        <v>193</v>
      </c>
      <c r="HCQ167" s="304" t="s">
        <v>5</v>
      </c>
      <c r="HCS167" s="303"/>
      <c r="HCT167" s="304" t="s">
        <v>2</v>
      </c>
      <c r="HCU167" s="305" t="s">
        <v>3</v>
      </c>
      <c r="HCV167" s="304" t="s">
        <v>10</v>
      </c>
      <c r="HCW167" s="304" t="s">
        <v>4</v>
      </c>
      <c r="HCX167" s="304" t="s">
        <v>193</v>
      </c>
      <c r="HCY167" s="304" t="s">
        <v>5</v>
      </c>
      <c r="HDA167" s="303"/>
      <c r="HDB167" s="304" t="s">
        <v>2</v>
      </c>
      <c r="HDC167" s="305" t="s">
        <v>3</v>
      </c>
      <c r="HDD167" s="304" t="s">
        <v>10</v>
      </c>
      <c r="HDE167" s="304" t="s">
        <v>4</v>
      </c>
      <c r="HDF167" s="304" t="s">
        <v>193</v>
      </c>
      <c r="HDG167" s="304" t="s">
        <v>5</v>
      </c>
      <c r="HDI167" s="303"/>
      <c r="HDJ167" s="304" t="s">
        <v>2</v>
      </c>
      <c r="HDK167" s="305" t="s">
        <v>3</v>
      </c>
      <c r="HDL167" s="304" t="s">
        <v>10</v>
      </c>
      <c r="HDM167" s="304" t="s">
        <v>4</v>
      </c>
      <c r="HDN167" s="304" t="s">
        <v>193</v>
      </c>
      <c r="HDO167" s="304" t="s">
        <v>5</v>
      </c>
      <c r="HDQ167" s="303"/>
      <c r="HDR167" s="304" t="s">
        <v>2</v>
      </c>
      <c r="HDS167" s="305" t="s">
        <v>3</v>
      </c>
      <c r="HDT167" s="304" t="s">
        <v>10</v>
      </c>
      <c r="HDU167" s="304" t="s">
        <v>4</v>
      </c>
      <c r="HDV167" s="304" t="s">
        <v>193</v>
      </c>
      <c r="HDW167" s="304" t="s">
        <v>5</v>
      </c>
      <c r="HDY167" s="303"/>
      <c r="HDZ167" s="304" t="s">
        <v>2</v>
      </c>
      <c r="HEA167" s="305" t="s">
        <v>3</v>
      </c>
      <c r="HEB167" s="304" t="s">
        <v>10</v>
      </c>
      <c r="HEC167" s="304" t="s">
        <v>4</v>
      </c>
      <c r="HED167" s="304" t="s">
        <v>193</v>
      </c>
      <c r="HEE167" s="304" t="s">
        <v>5</v>
      </c>
      <c r="HEG167" s="303"/>
      <c r="HEH167" s="304" t="s">
        <v>2</v>
      </c>
      <c r="HEI167" s="305" t="s">
        <v>3</v>
      </c>
      <c r="HEJ167" s="304" t="s">
        <v>10</v>
      </c>
      <c r="HEK167" s="304" t="s">
        <v>4</v>
      </c>
      <c r="HEL167" s="304" t="s">
        <v>193</v>
      </c>
      <c r="HEM167" s="304" t="s">
        <v>5</v>
      </c>
      <c r="HEO167" s="303"/>
      <c r="HEP167" s="304" t="s">
        <v>2</v>
      </c>
      <c r="HEQ167" s="305" t="s">
        <v>3</v>
      </c>
      <c r="HER167" s="304" t="s">
        <v>10</v>
      </c>
      <c r="HES167" s="304" t="s">
        <v>4</v>
      </c>
      <c r="HET167" s="304" t="s">
        <v>193</v>
      </c>
      <c r="HEU167" s="304" t="s">
        <v>5</v>
      </c>
      <c r="HEW167" s="303"/>
      <c r="HEX167" s="304" t="s">
        <v>2</v>
      </c>
      <c r="HEY167" s="305" t="s">
        <v>3</v>
      </c>
      <c r="HEZ167" s="304" t="s">
        <v>10</v>
      </c>
      <c r="HFA167" s="304" t="s">
        <v>4</v>
      </c>
      <c r="HFB167" s="304" t="s">
        <v>193</v>
      </c>
      <c r="HFC167" s="304" t="s">
        <v>5</v>
      </c>
      <c r="HFE167" s="303"/>
      <c r="HFF167" s="304" t="s">
        <v>2</v>
      </c>
      <c r="HFG167" s="305" t="s">
        <v>3</v>
      </c>
      <c r="HFH167" s="304" t="s">
        <v>10</v>
      </c>
      <c r="HFI167" s="304" t="s">
        <v>4</v>
      </c>
      <c r="HFJ167" s="304" t="s">
        <v>193</v>
      </c>
      <c r="HFK167" s="304" t="s">
        <v>5</v>
      </c>
      <c r="HFM167" s="303"/>
      <c r="HFN167" s="304" t="s">
        <v>2</v>
      </c>
      <c r="HFO167" s="305" t="s">
        <v>3</v>
      </c>
      <c r="HFP167" s="304" t="s">
        <v>10</v>
      </c>
      <c r="HFQ167" s="304" t="s">
        <v>4</v>
      </c>
      <c r="HFR167" s="304" t="s">
        <v>193</v>
      </c>
      <c r="HFS167" s="304" t="s">
        <v>5</v>
      </c>
      <c r="HFU167" s="303"/>
      <c r="HFV167" s="304" t="s">
        <v>2</v>
      </c>
      <c r="HFW167" s="305" t="s">
        <v>3</v>
      </c>
      <c r="HFX167" s="304" t="s">
        <v>10</v>
      </c>
      <c r="HFY167" s="304" t="s">
        <v>4</v>
      </c>
      <c r="HFZ167" s="304" t="s">
        <v>193</v>
      </c>
      <c r="HGA167" s="304" t="s">
        <v>5</v>
      </c>
      <c r="HGC167" s="303"/>
      <c r="HGD167" s="304" t="s">
        <v>2</v>
      </c>
      <c r="HGE167" s="305" t="s">
        <v>3</v>
      </c>
      <c r="HGF167" s="304" t="s">
        <v>10</v>
      </c>
      <c r="HGG167" s="304" t="s">
        <v>4</v>
      </c>
      <c r="HGH167" s="304" t="s">
        <v>193</v>
      </c>
      <c r="HGI167" s="304" t="s">
        <v>5</v>
      </c>
      <c r="HGK167" s="303"/>
      <c r="HGL167" s="304" t="s">
        <v>2</v>
      </c>
      <c r="HGM167" s="305" t="s">
        <v>3</v>
      </c>
      <c r="HGN167" s="304" t="s">
        <v>10</v>
      </c>
      <c r="HGO167" s="304" t="s">
        <v>4</v>
      </c>
      <c r="HGP167" s="304" t="s">
        <v>193</v>
      </c>
      <c r="HGQ167" s="304" t="s">
        <v>5</v>
      </c>
      <c r="HGS167" s="303"/>
      <c r="HGT167" s="304" t="s">
        <v>2</v>
      </c>
      <c r="HGU167" s="305" t="s">
        <v>3</v>
      </c>
      <c r="HGV167" s="304" t="s">
        <v>10</v>
      </c>
      <c r="HGW167" s="304" t="s">
        <v>4</v>
      </c>
      <c r="HGX167" s="304" t="s">
        <v>193</v>
      </c>
      <c r="HGY167" s="304" t="s">
        <v>5</v>
      </c>
      <c r="HHA167" s="303"/>
      <c r="HHB167" s="304" t="s">
        <v>2</v>
      </c>
      <c r="HHC167" s="305" t="s">
        <v>3</v>
      </c>
      <c r="HHD167" s="304" t="s">
        <v>10</v>
      </c>
      <c r="HHE167" s="304" t="s">
        <v>4</v>
      </c>
      <c r="HHF167" s="304" t="s">
        <v>193</v>
      </c>
      <c r="HHG167" s="304" t="s">
        <v>5</v>
      </c>
      <c r="HHI167" s="303"/>
      <c r="HHJ167" s="304" t="s">
        <v>2</v>
      </c>
      <c r="HHK167" s="305" t="s">
        <v>3</v>
      </c>
      <c r="HHL167" s="304" t="s">
        <v>10</v>
      </c>
      <c r="HHM167" s="304" t="s">
        <v>4</v>
      </c>
      <c r="HHN167" s="304" t="s">
        <v>193</v>
      </c>
      <c r="HHO167" s="304" t="s">
        <v>5</v>
      </c>
      <c r="HHQ167" s="303"/>
      <c r="HHR167" s="304" t="s">
        <v>2</v>
      </c>
      <c r="HHS167" s="305" t="s">
        <v>3</v>
      </c>
      <c r="HHT167" s="304" t="s">
        <v>10</v>
      </c>
      <c r="HHU167" s="304" t="s">
        <v>4</v>
      </c>
      <c r="HHV167" s="304" t="s">
        <v>193</v>
      </c>
      <c r="HHW167" s="304" t="s">
        <v>5</v>
      </c>
      <c r="HHY167" s="303"/>
      <c r="HHZ167" s="304" t="s">
        <v>2</v>
      </c>
      <c r="HIA167" s="305" t="s">
        <v>3</v>
      </c>
      <c r="HIB167" s="304" t="s">
        <v>10</v>
      </c>
      <c r="HIC167" s="304" t="s">
        <v>4</v>
      </c>
      <c r="HID167" s="304" t="s">
        <v>193</v>
      </c>
      <c r="HIE167" s="304" t="s">
        <v>5</v>
      </c>
      <c r="HIG167" s="303"/>
      <c r="HIH167" s="304" t="s">
        <v>2</v>
      </c>
      <c r="HII167" s="305" t="s">
        <v>3</v>
      </c>
      <c r="HIJ167" s="304" t="s">
        <v>10</v>
      </c>
      <c r="HIK167" s="304" t="s">
        <v>4</v>
      </c>
      <c r="HIL167" s="304" t="s">
        <v>193</v>
      </c>
      <c r="HIM167" s="304" t="s">
        <v>5</v>
      </c>
      <c r="HIO167" s="303"/>
      <c r="HIP167" s="304" t="s">
        <v>2</v>
      </c>
      <c r="HIQ167" s="305" t="s">
        <v>3</v>
      </c>
      <c r="HIR167" s="304" t="s">
        <v>10</v>
      </c>
      <c r="HIS167" s="304" t="s">
        <v>4</v>
      </c>
      <c r="HIT167" s="304" t="s">
        <v>193</v>
      </c>
      <c r="HIU167" s="304" t="s">
        <v>5</v>
      </c>
      <c r="HIW167" s="303"/>
      <c r="HIX167" s="304" t="s">
        <v>2</v>
      </c>
      <c r="HIY167" s="305" t="s">
        <v>3</v>
      </c>
      <c r="HIZ167" s="304" t="s">
        <v>10</v>
      </c>
      <c r="HJA167" s="304" t="s">
        <v>4</v>
      </c>
      <c r="HJB167" s="304" t="s">
        <v>193</v>
      </c>
      <c r="HJC167" s="304" t="s">
        <v>5</v>
      </c>
      <c r="HJE167" s="303"/>
      <c r="HJF167" s="304" t="s">
        <v>2</v>
      </c>
      <c r="HJG167" s="305" t="s">
        <v>3</v>
      </c>
      <c r="HJH167" s="304" t="s">
        <v>10</v>
      </c>
      <c r="HJI167" s="304" t="s">
        <v>4</v>
      </c>
      <c r="HJJ167" s="304" t="s">
        <v>193</v>
      </c>
      <c r="HJK167" s="304" t="s">
        <v>5</v>
      </c>
      <c r="HJM167" s="303"/>
      <c r="HJN167" s="304" t="s">
        <v>2</v>
      </c>
      <c r="HJO167" s="305" t="s">
        <v>3</v>
      </c>
      <c r="HJP167" s="304" t="s">
        <v>10</v>
      </c>
      <c r="HJQ167" s="304" t="s">
        <v>4</v>
      </c>
      <c r="HJR167" s="304" t="s">
        <v>193</v>
      </c>
      <c r="HJS167" s="304" t="s">
        <v>5</v>
      </c>
      <c r="HJU167" s="303"/>
      <c r="HJV167" s="304" t="s">
        <v>2</v>
      </c>
      <c r="HJW167" s="305" t="s">
        <v>3</v>
      </c>
      <c r="HJX167" s="304" t="s">
        <v>10</v>
      </c>
      <c r="HJY167" s="304" t="s">
        <v>4</v>
      </c>
      <c r="HJZ167" s="304" t="s">
        <v>193</v>
      </c>
      <c r="HKA167" s="304" t="s">
        <v>5</v>
      </c>
      <c r="HKC167" s="303"/>
      <c r="HKD167" s="304" t="s">
        <v>2</v>
      </c>
      <c r="HKE167" s="305" t="s">
        <v>3</v>
      </c>
      <c r="HKF167" s="304" t="s">
        <v>10</v>
      </c>
      <c r="HKG167" s="304" t="s">
        <v>4</v>
      </c>
      <c r="HKH167" s="304" t="s">
        <v>193</v>
      </c>
      <c r="HKI167" s="304" t="s">
        <v>5</v>
      </c>
      <c r="HKK167" s="303"/>
      <c r="HKL167" s="304" t="s">
        <v>2</v>
      </c>
      <c r="HKM167" s="305" t="s">
        <v>3</v>
      </c>
      <c r="HKN167" s="304" t="s">
        <v>10</v>
      </c>
      <c r="HKO167" s="304" t="s">
        <v>4</v>
      </c>
      <c r="HKP167" s="304" t="s">
        <v>193</v>
      </c>
      <c r="HKQ167" s="304" t="s">
        <v>5</v>
      </c>
      <c r="HKS167" s="303"/>
      <c r="HKT167" s="304" t="s">
        <v>2</v>
      </c>
      <c r="HKU167" s="305" t="s">
        <v>3</v>
      </c>
      <c r="HKV167" s="304" t="s">
        <v>10</v>
      </c>
      <c r="HKW167" s="304" t="s">
        <v>4</v>
      </c>
      <c r="HKX167" s="304" t="s">
        <v>193</v>
      </c>
      <c r="HKY167" s="304" t="s">
        <v>5</v>
      </c>
      <c r="HLA167" s="303"/>
      <c r="HLB167" s="304" t="s">
        <v>2</v>
      </c>
      <c r="HLC167" s="305" t="s">
        <v>3</v>
      </c>
      <c r="HLD167" s="304" t="s">
        <v>10</v>
      </c>
      <c r="HLE167" s="304" t="s">
        <v>4</v>
      </c>
      <c r="HLF167" s="304" t="s">
        <v>193</v>
      </c>
      <c r="HLG167" s="304" t="s">
        <v>5</v>
      </c>
      <c r="HLI167" s="303"/>
      <c r="HLJ167" s="304" t="s">
        <v>2</v>
      </c>
      <c r="HLK167" s="305" t="s">
        <v>3</v>
      </c>
      <c r="HLL167" s="304" t="s">
        <v>10</v>
      </c>
      <c r="HLM167" s="304" t="s">
        <v>4</v>
      </c>
      <c r="HLN167" s="304" t="s">
        <v>193</v>
      </c>
      <c r="HLO167" s="304" t="s">
        <v>5</v>
      </c>
      <c r="HLQ167" s="303"/>
      <c r="HLR167" s="304" t="s">
        <v>2</v>
      </c>
      <c r="HLS167" s="305" t="s">
        <v>3</v>
      </c>
      <c r="HLT167" s="304" t="s">
        <v>10</v>
      </c>
      <c r="HLU167" s="304" t="s">
        <v>4</v>
      </c>
      <c r="HLV167" s="304" t="s">
        <v>193</v>
      </c>
      <c r="HLW167" s="304" t="s">
        <v>5</v>
      </c>
      <c r="HLY167" s="303"/>
      <c r="HLZ167" s="304" t="s">
        <v>2</v>
      </c>
      <c r="HMA167" s="305" t="s">
        <v>3</v>
      </c>
      <c r="HMB167" s="304" t="s">
        <v>10</v>
      </c>
      <c r="HMC167" s="304" t="s">
        <v>4</v>
      </c>
      <c r="HMD167" s="304" t="s">
        <v>193</v>
      </c>
      <c r="HME167" s="304" t="s">
        <v>5</v>
      </c>
      <c r="HMG167" s="303"/>
      <c r="HMH167" s="304" t="s">
        <v>2</v>
      </c>
      <c r="HMI167" s="305" t="s">
        <v>3</v>
      </c>
      <c r="HMJ167" s="304" t="s">
        <v>10</v>
      </c>
      <c r="HMK167" s="304" t="s">
        <v>4</v>
      </c>
      <c r="HML167" s="304" t="s">
        <v>193</v>
      </c>
      <c r="HMM167" s="304" t="s">
        <v>5</v>
      </c>
      <c r="HMO167" s="303"/>
      <c r="HMP167" s="304" t="s">
        <v>2</v>
      </c>
      <c r="HMQ167" s="305" t="s">
        <v>3</v>
      </c>
      <c r="HMR167" s="304" t="s">
        <v>10</v>
      </c>
      <c r="HMS167" s="304" t="s">
        <v>4</v>
      </c>
      <c r="HMT167" s="304" t="s">
        <v>193</v>
      </c>
      <c r="HMU167" s="304" t="s">
        <v>5</v>
      </c>
      <c r="HMW167" s="303"/>
      <c r="HMX167" s="304" t="s">
        <v>2</v>
      </c>
      <c r="HMY167" s="305" t="s">
        <v>3</v>
      </c>
      <c r="HMZ167" s="304" t="s">
        <v>10</v>
      </c>
      <c r="HNA167" s="304" t="s">
        <v>4</v>
      </c>
      <c r="HNB167" s="304" t="s">
        <v>193</v>
      </c>
      <c r="HNC167" s="304" t="s">
        <v>5</v>
      </c>
      <c r="HNE167" s="303"/>
      <c r="HNF167" s="304" t="s">
        <v>2</v>
      </c>
      <c r="HNG167" s="305" t="s">
        <v>3</v>
      </c>
      <c r="HNH167" s="304" t="s">
        <v>10</v>
      </c>
      <c r="HNI167" s="304" t="s">
        <v>4</v>
      </c>
      <c r="HNJ167" s="304" t="s">
        <v>193</v>
      </c>
      <c r="HNK167" s="304" t="s">
        <v>5</v>
      </c>
      <c r="HNM167" s="303"/>
      <c r="HNN167" s="304" t="s">
        <v>2</v>
      </c>
      <c r="HNO167" s="305" t="s">
        <v>3</v>
      </c>
      <c r="HNP167" s="304" t="s">
        <v>10</v>
      </c>
      <c r="HNQ167" s="304" t="s">
        <v>4</v>
      </c>
      <c r="HNR167" s="304" t="s">
        <v>193</v>
      </c>
      <c r="HNS167" s="304" t="s">
        <v>5</v>
      </c>
      <c r="HNU167" s="303"/>
      <c r="HNV167" s="304" t="s">
        <v>2</v>
      </c>
      <c r="HNW167" s="305" t="s">
        <v>3</v>
      </c>
      <c r="HNX167" s="304" t="s">
        <v>10</v>
      </c>
      <c r="HNY167" s="304" t="s">
        <v>4</v>
      </c>
      <c r="HNZ167" s="304" t="s">
        <v>193</v>
      </c>
      <c r="HOA167" s="304" t="s">
        <v>5</v>
      </c>
      <c r="HOC167" s="303"/>
      <c r="HOD167" s="304" t="s">
        <v>2</v>
      </c>
      <c r="HOE167" s="305" t="s">
        <v>3</v>
      </c>
      <c r="HOF167" s="304" t="s">
        <v>10</v>
      </c>
      <c r="HOG167" s="304" t="s">
        <v>4</v>
      </c>
      <c r="HOH167" s="304" t="s">
        <v>193</v>
      </c>
      <c r="HOI167" s="304" t="s">
        <v>5</v>
      </c>
      <c r="HOK167" s="303"/>
      <c r="HOL167" s="304" t="s">
        <v>2</v>
      </c>
      <c r="HOM167" s="305" t="s">
        <v>3</v>
      </c>
      <c r="HON167" s="304" t="s">
        <v>10</v>
      </c>
      <c r="HOO167" s="304" t="s">
        <v>4</v>
      </c>
      <c r="HOP167" s="304" t="s">
        <v>193</v>
      </c>
      <c r="HOQ167" s="304" t="s">
        <v>5</v>
      </c>
      <c r="HOS167" s="303"/>
      <c r="HOT167" s="304" t="s">
        <v>2</v>
      </c>
      <c r="HOU167" s="305" t="s">
        <v>3</v>
      </c>
      <c r="HOV167" s="304" t="s">
        <v>10</v>
      </c>
      <c r="HOW167" s="304" t="s">
        <v>4</v>
      </c>
      <c r="HOX167" s="304" t="s">
        <v>193</v>
      </c>
      <c r="HOY167" s="304" t="s">
        <v>5</v>
      </c>
      <c r="HPA167" s="303"/>
      <c r="HPB167" s="304" t="s">
        <v>2</v>
      </c>
      <c r="HPC167" s="305" t="s">
        <v>3</v>
      </c>
      <c r="HPD167" s="304" t="s">
        <v>10</v>
      </c>
      <c r="HPE167" s="304" t="s">
        <v>4</v>
      </c>
      <c r="HPF167" s="304" t="s">
        <v>193</v>
      </c>
      <c r="HPG167" s="304" t="s">
        <v>5</v>
      </c>
      <c r="HPI167" s="303"/>
      <c r="HPJ167" s="304" t="s">
        <v>2</v>
      </c>
      <c r="HPK167" s="305" t="s">
        <v>3</v>
      </c>
      <c r="HPL167" s="304" t="s">
        <v>10</v>
      </c>
      <c r="HPM167" s="304" t="s">
        <v>4</v>
      </c>
      <c r="HPN167" s="304" t="s">
        <v>193</v>
      </c>
      <c r="HPO167" s="304" t="s">
        <v>5</v>
      </c>
      <c r="HPQ167" s="303"/>
      <c r="HPR167" s="304" t="s">
        <v>2</v>
      </c>
      <c r="HPS167" s="305" t="s">
        <v>3</v>
      </c>
      <c r="HPT167" s="304" t="s">
        <v>10</v>
      </c>
      <c r="HPU167" s="304" t="s">
        <v>4</v>
      </c>
      <c r="HPV167" s="304" t="s">
        <v>193</v>
      </c>
      <c r="HPW167" s="304" t="s">
        <v>5</v>
      </c>
      <c r="HPY167" s="303"/>
      <c r="HPZ167" s="304" t="s">
        <v>2</v>
      </c>
      <c r="HQA167" s="305" t="s">
        <v>3</v>
      </c>
      <c r="HQB167" s="304" t="s">
        <v>10</v>
      </c>
      <c r="HQC167" s="304" t="s">
        <v>4</v>
      </c>
      <c r="HQD167" s="304" t="s">
        <v>193</v>
      </c>
      <c r="HQE167" s="304" t="s">
        <v>5</v>
      </c>
      <c r="HQG167" s="303"/>
      <c r="HQH167" s="304" t="s">
        <v>2</v>
      </c>
      <c r="HQI167" s="305" t="s">
        <v>3</v>
      </c>
      <c r="HQJ167" s="304" t="s">
        <v>10</v>
      </c>
      <c r="HQK167" s="304" t="s">
        <v>4</v>
      </c>
      <c r="HQL167" s="304" t="s">
        <v>193</v>
      </c>
      <c r="HQM167" s="304" t="s">
        <v>5</v>
      </c>
      <c r="HQO167" s="303"/>
      <c r="HQP167" s="304" t="s">
        <v>2</v>
      </c>
      <c r="HQQ167" s="305" t="s">
        <v>3</v>
      </c>
      <c r="HQR167" s="304" t="s">
        <v>10</v>
      </c>
      <c r="HQS167" s="304" t="s">
        <v>4</v>
      </c>
      <c r="HQT167" s="304" t="s">
        <v>193</v>
      </c>
      <c r="HQU167" s="304" t="s">
        <v>5</v>
      </c>
      <c r="HQW167" s="303"/>
      <c r="HQX167" s="304" t="s">
        <v>2</v>
      </c>
      <c r="HQY167" s="305" t="s">
        <v>3</v>
      </c>
      <c r="HQZ167" s="304" t="s">
        <v>10</v>
      </c>
      <c r="HRA167" s="304" t="s">
        <v>4</v>
      </c>
      <c r="HRB167" s="304" t="s">
        <v>193</v>
      </c>
      <c r="HRC167" s="304" t="s">
        <v>5</v>
      </c>
      <c r="HRE167" s="303"/>
      <c r="HRF167" s="304" t="s">
        <v>2</v>
      </c>
      <c r="HRG167" s="305" t="s">
        <v>3</v>
      </c>
      <c r="HRH167" s="304" t="s">
        <v>10</v>
      </c>
      <c r="HRI167" s="304" t="s">
        <v>4</v>
      </c>
      <c r="HRJ167" s="304" t="s">
        <v>193</v>
      </c>
      <c r="HRK167" s="304" t="s">
        <v>5</v>
      </c>
      <c r="HRM167" s="303"/>
      <c r="HRN167" s="304" t="s">
        <v>2</v>
      </c>
      <c r="HRO167" s="305" t="s">
        <v>3</v>
      </c>
      <c r="HRP167" s="304" t="s">
        <v>10</v>
      </c>
      <c r="HRQ167" s="304" t="s">
        <v>4</v>
      </c>
      <c r="HRR167" s="304" t="s">
        <v>193</v>
      </c>
      <c r="HRS167" s="304" t="s">
        <v>5</v>
      </c>
      <c r="HRU167" s="303"/>
      <c r="HRV167" s="304" t="s">
        <v>2</v>
      </c>
      <c r="HRW167" s="305" t="s">
        <v>3</v>
      </c>
      <c r="HRX167" s="304" t="s">
        <v>10</v>
      </c>
      <c r="HRY167" s="304" t="s">
        <v>4</v>
      </c>
      <c r="HRZ167" s="304" t="s">
        <v>193</v>
      </c>
      <c r="HSA167" s="304" t="s">
        <v>5</v>
      </c>
      <c r="HSC167" s="303"/>
      <c r="HSD167" s="304" t="s">
        <v>2</v>
      </c>
      <c r="HSE167" s="305" t="s">
        <v>3</v>
      </c>
      <c r="HSF167" s="304" t="s">
        <v>10</v>
      </c>
      <c r="HSG167" s="304" t="s">
        <v>4</v>
      </c>
      <c r="HSH167" s="304" t="s">
        <v>193</v>
      </c>
      <c r="HSI167" s="304" t="s">
        <v>5</v>
      </c>
      <c r="HSK167" s="303"/>
      <c r="HSL167" s="304" t="s">
        <v>2</v>
      </c>
      <c r="HSM167" s="305" t="s">
        <v>3</v>
      </c>
      <c r="HSN167" s="304" t="s">
        <v>10</v>
      </c>
      <c r="HSO167" s="304" t="s">
        <v>4</v>
      </c>
      <c r="HSP167" s="304" t="s">
        <v>193</v>
      </c>
      <c r="HSQ167" s="304" t="s">
        <v>5</v>
      </c>
      <c r="HSS167" s="303"/>
      <c r="HST167" s="304" t="s">
        <v>2</v>
      </c>
      <c r="HSU167" s="305" t="s">
        <v>3</v>
      </c>
      <c r="HSV167" s="304" t="s">
        <v>10</v>
      </c>
      <c r="HSW167" s="304" t="s">
        <v>4</v>
      </c>
      <c r="HSX167" s="304" t="s">
        <v>193</v>
      </c>
      <c r="HSY167" s="304" t="s">
        <v>5</v>
      </c>
      <c r="HTA167" s="303"/>
      <c r="HTB167" s="304" t="s">
        <v>2</v>
      </c>
      <c r="HTC167" s="305" t="s">
        <v>3</v>
      </c>
      <c r="HTD167" s="304" t="s">
        <v>10</v>
      </c>
      <c r="HTE167" s="304" t="s">
        <v>4</v>
      </c>
      <c r="HTF167" s="304" t="s">
        <v>193</v>
      </c>
      <c r="HTG167" s="304" t="s">
        <v>5</v>
      </c>
      <c r="HTI167" s="303"/>
      <c r="HTJ167" s="304" t="s">
        <v>2</v>
      </c>
      <c r="HTK167" s="305" t="s">
        <v>3</v>
      </c>
      <c r="HTL167" s="304" t="s">
        <v>10</v>
      </c>
      <c r="HTM167" s="304" t="s">
        <v>4</v>
      </c>
      <c r="HTN167" s="304" t="s">
        <v>193</v>
      </c>
      <c r="HTO167" s="304" t="s">
        <v>5</v>
      </c>
      <c r="HTQ167" s="303"/>
      <c r="HTR167" s="304" t="s">
        <v>2</v>
      </c>
      <c r="HTS167" s="305" t="s">
        <v>3</v>
      </c>
      <c r="HTT167" s="304" t="s">
        <v>10</v>
      </c>
      <c r="HTU167" s="304" t="s">
        <v>4</v>
      </c>
      <c r="HTV167" s="304" t="s">
        <v>193</v>
      </c>
      <c r="HTW167" s="304" t="s">
        <v>5</v>
      </c>
      <c r="HTY167" s="303"/>
      <c r="HTZ167" s="304" t="s">
        <v>2</v>
      </c>
      <c r="HUA167" s="305" t="s">
        <v>3</v>
      </c>
      <c r="HUB167" s="304" t="s">
        <v>10</v>
      </c>
      <c r="HUC167" s="304" t="s">
        <v>4</v>
      </c>
      <c r="HUD167" s="304" t="s">
        <v>193</v>
      </c>
      <c r="HUE167" s="304" t="s">
        <v>5</v>
      </c>
      <c r="HUG167" s="303"/>
      <c r="HUH167" s="304" t="s">
        <v>2</v>
      </c>
      <c r="HUI167" s="305" t="s">
        <v>3</v>
      </c>
      <c r="HUJ167" s="304" t="s">
        <v>10</v>
      </c>
      <c r="HUK167" s="304" t="s">
        <v>4</v>
      </c>
      <c r="HUL167" s="304" t="s">
        <v>193</v>
      </c>
      <c r="HUM167" s="304" t="s">
        <v>5</v>
      </c>
      <c r="HUO167" s="303"/>
      <c r="HUP167" s="304" t="s">
        <v>2</v>
      </c>
      <c r="HUQ167" s="305" t="s">
        <v>3</v>
      </c>
      <c r="HUR167" s="304" t="s">
        <v>10</v>
      </c>
      <c r="HUS167" s="304" t="s">
        <v>4</v>
      </c>
      <c r="HUT167" s="304" t="s">
        <v>193</v>
      </c>
      <c r="HUU167" s="304" t="s">
        <v>5</v>
      </c>
      <c r="HUW167" s="303"/>
      <c r="HUX167" s="304" t="s">
        <v>2</v>
      </c>
      <c r="HUY167" s="305" t="s">
        <v>3</v>
      </c>
      <c r="HUZ167" s="304" t="s">
        <v>10</v>
      </c>
      <c r="HVA167" s="304" t="s">
        <v>4</v>
      </c>
      <c r="HVB167" s="304" t="s">
        <v>193</v>
      </c>
      <c r="HVC167" s="304" t="s">
        <v>5</v>
      </c>
      <c r="HVE167" s="303"/>
      <c r="HVF167" s="304" t="s">
        <v>2</v>
      </c>
      <c r="HVG167" s="305" t="s">
        <v>3</v>
      </c>
      <c r="HVH167" s="304" t="s">
        <v>10</v>
      </c>
      <c r="HVI167" s="304" t="s">
        <v>4</v>
      </c>
      <c r="HVJ167" s="304" t="s">
        <v>193</v>
      </c>
      <c r="HVK167" s="304" t="s">
        <v>5</v>
      </c>
      <c r="HVM167" s="303"/>
      <c r="HVN167" s="304" t="s">
        <v>2</v>
      </c>
      <c r="HVO167" s="305" t="s">
        <v>3</v>
      </c>
      <c r="HVP167" s="304" t="s">
        <v>10</v>
      </c>
      <c r="HVQ167" s="304" t="s">
        <v>4</v>
      </c>
      <c r="HVR167" s="304" t="s">
        <v>193</v>
      </c>
      <c r="HVS167" s="304" t="s">
        <v>5</v>
      </c>
      <c r="HVU167" s="303"/>
      <c r="HVV167" s="304" t="s">
        <v>2</v>
      </c>
      <c r="HVW167" s="305" t="s">
        <v>3</v>
      </c>
      <c r="HVX167" s="304" t="s">
        <v>10</v>
      </c>
      <c r="HVY167" s="304" t="s">
        <v>4</v>
      </c>
      <c r="HVZ167" s="304" t="s">
        <v>193</v>
      </c>
      <c r="HWA167" s="304" t="s">
        <v>5</v>
      </c>
      <c r="HWC167" s="303"/>
      <c r="HWD167" s="304" t="s">
        <v>2</v>
      </c>
      <c r="HWE167" s="305" t="s">
        <v>3</v>
      </c>
      <c r="HWF167" s="304" t="s">
        <v>10</v>
      </c>
      <c r="HWG167" s="304" t="s">
        <v>4</v>
      </c>
      <c r="HWH167" s="304" t="s">
        <v>193</v>
      </c>
      <c r="HWI167" s="304" t="s">
        <v>5</v>
      </c>
      <c r="HWK167" s="303"/>
      <c r="HWL167" s="304" t="s">
        <v>2</v>
      </c>
      <c r="HWM167" s="305" t="s">
        <v>3</v>
      </c>
      <c r="HWN167" s="304" t="s">
        <v>10</v>
      </c>
      <c r="HWO167" s="304" t="s">
        <v>4</v>
      </c>
      <c r="HWP167" s="304" t="s">
        <v>193</v>
      </c>
      <c r="HWQ167" s="304" t="s">
        <v>5</v>
      </c>
      <c r="HWS167" s="303"/>
      <c r="HWT167" s="304" t="s">
        <v>2</v>
      </c>
      <c r="HWU167" s="305" t="s">
        <v>3</v>
      </c>
      <c r="HWV167" s="304" t="s">
        <v>10</v>
      </c>
      <c r="HWW167" s="304" t="s">
        <v>4</v>
      </c>
      <c r="HWX167" s="304" t="s">
        <v>193</v>
      </c>
      <c r="HWY167" s="304" t="s">
        <v>5</v>
      </c>
      <c r="HXA167" s="303"/>
      <c r="HXB167" s="304" t="s">
        <v>2</v>
      </c>
      <c r="HXC167" s="305" t="s">
        <v>3</v>
      </c>
      <c r="HXD167" s="304" t="s">
        <v>10</v>
      </c>
      <c r="HXE167" s="304" t="s">
        <v>4</v>
      </c>
      <c r="HXF167" s="304" t="s">
        <v>193</v>
      </c>
      <c r="HXG167" s="304" t="s">
        <v>5</v>
      </c>
      <c r="HXI167" s="303"/>
      <c r="HXJ167" s="304" t="s">
        <v>2</v>
      </c>
      <c r="HXK167" s="305" t="s">
        <v>3</v>
      </c>
      <c r="HXL167" s="304" t="s">
        <v>10</v>
      </c>
      <c r="HXM167" s="304" t="s">
        <v>4</v>
      </c>
      <c r="HXN167" s="304" t="s">
        <v>193</v>
      </c>
      <c r="HXO167" s="304" t="s">
        <v>5</v>
      </c>
      <c r="HXQ167" s="303"/>
      <c r="HXR167" s="304" t="s">
        <v>2</v>
      </c>
      <c r="HXS167" s="305" t="s">
        <v>3</v>
      </c>
      <c r="HXT167" s="304" t="s">
        <v>10</v>
      </c>
      <c r="HXU167" s="304" t="s">
        <v>4</v>
      </c>
      <c r="HXV167" s="304" t="s">
        <v>193</v>
      </c>
      <c r="HXW167" s="304" t="s">
        <v>5</v>
      </c>
      <c r="HXY167" s="303"/>
      <c r="HXZ167" s="304" t="s">
        <v>2</v>
      </c>
      <c r="HYA167" s="305" t="s">
        <v>3</v>
      </c>
      <c r="HYB167" s="304" t="s">
        <v>10</v>
      </c>
      <c r="HYC167" s="304" t="s">
        <v>4</v>
      </c>
      <c r="HYD167" s="304" t="s">
        <v>193</v>
      </c>
      <c r="HYE167" s="304" t="s">
        <v>5</v>
      </c>
      <c r="HYG167" s="303"/>
      <c r="HYH167" s="304" t="s">
        <v>2</v>
      </c>
      <c r="HYI167" s="305" t="s">
        <v>3</v>
      </c>
      <c r="HYJ167" s="304" t="s">
        <v>10</v>
      </c>
      <c r="HYK167" s="304" t="s">
        <v>4</v>
      </c>
      <c r="HYL167" s="304" t="s">
        <v>193</v>
      </c>
      <c r="HYM167" s="304" t="s">
        <v>5</v>
      </c>
      <c r="HYO167" s="303"/>
      <c r="HYP167" s="304" t="s">
        <v>2</v>
      </c>
      <c r="HYQ167" s="305" t="s">
        <v>3</v>
      </c>
      <c r="HYR167" s="304" t="s">
        <v>10</v>
      </c>
      <c r="HYS167" s="304" t="s">
        <v>4</v>
      </c>
      <c r="HYT167" s="304" t="s">
        <v>193</v>
      </c>
      <c r="HYU167" s="304" t="s">
        <v>5</v>
      </c>
      <c r="HYW167" s="303"/>
      <c r="HYX167" s="304" t="s">
        <v>2</v>
      </c>
      <c r="HYY167" s="305" t="s">
        <v>3</v>
      </c>
      <c r="HYZ167" s="304" t="s">
        <v>10</v>
      </c>
      <c r="HZA167" s="304" t="s">
        <v>4</v>
      </c>
      <c r="HZB167" s="304" t="s">
        <v>193</v>
      </c>
      <c r="HZC167" s="304" t="s">
        <v>5</v>
      </c>
      <c r="HZE167" s="303"/>
      <c r="HZF167" s="304" t="s">
        <v>2</v>
      </c>
      <c r="HZG167" s="305" t="s">
        <v>3</v>
      </c>
      <c r="HZH167" s="304" t="s">
        <v>10</v>
      </c>
      <c r="HZI167" s="304" t="s">
        <v>4</v>
      </c>
      <c r="HZJ167" s="304" t="s">
        <v>193</v>
      </c>
      <c r="HZK167" s="304" t="s">
        <v>5</v>
      </c>
      <c r="HZM167" s="303"/>
      <c r="HZN167" s="304" t="s">
        <v>2</v>
      </c>
      <c r="HZO167" s="305" t="s">
        <v>3</v>
      </c>
      <c r="HZP167" s="304" t="s">
        <v>10</v>
      </c>
      <c r="HZQ167" s="304" t="s">
        <v>4</v>
      </c>
      <c r="HZR167" s="304" t="s">
        <v>193</v>
      </c>
      <c r="HZS167" s="304" t="s">
        <v>5</v>
      </c>
      <c r="HZU167" s="303"/>
      <c r="HZV167" s="304" t="s">
        <v>2</v>
      </c>
      <c r="HZW167" s="305" t="s">
        <v>3</v>
      </c>
      <c r="HZX167" s="304" t="s">
        <v>10</v>
      </c>
      <c r="HZY167" s="304" t="s">
        <v>4</v>
      </c>
      <c r="HZZ167" s="304" t="s">
        <v>193</v>
      </c>
      <c r="IAA167" s="304" t="s">
        <v>5</v>
      </c>
      <c r="IAC167" s="303"/>
      <c r="IAD167" s="304" t="s">
        <v>2</v>
      </c>
      <c r="IAE167" s="305" t="s">
        <v>3</v>
      </c>
      <c r="IAF167" s="304" t="s">
        <v>10</v>
      </c>
      <c r="IAG167" s="304" t="s">
        <v>4</v>
      </c>
      <c r="IAH167" s="304" t="s">
        <v>193</v>
      </c>
      <c r="IAI167" s="304" t="s">
        <v>5</v>
      </c>
      <c r="IAK167" s="303"/>
      <c r="IAL167" s="304" t="s">
        <v>2</v>
      </c>
      <c r="IAM167" s="305" t="s">
        <v>3</v>
      </c>
      <c r="IAN167" s="304" t="s">
        <v>10</v>
      </c>
      <c r="IAO167" s="304" t="s">
        <v>4</v>
      </c>
      <c r="IAP167" s="304" t="s">
        <v>193</v>
      </c>
      <c r="IAQ167" s="304" t="s">
        <v>5</v>
      </c>
      <c r="IAS167" s="303"/>
      <c r="IAT167" s="304" t="s">
        <v>2</v>
      </c>
      <c r="IAU167" s="305" t="s">
        <v>3</v>
      </c>
      <c r="IAV167" s="304" t="s">
        <v>10</v>
      </c>
      <c r="IAW167" s="304" t="s">
        <v>4</v>
      </c>
      <c r="IAX167" s="304" t="s">
        <v>193</v>
      </c>
      <c r="IAY167" s="304" t="s">
        <v>5</v>
      </c>
      <c r="IBA167" s="303"/>
      <c r="IBB167" s="304" t="s">
        <v>2</v>
      </c>
      <c r="IBC167" s="305" t="s">
        <v>3</v>
      </c>
      <c r="IBD167" s="304" t="s">
        <v>10</v>
      </c>
      <c r="IBE167" s="304" t="s">
        <v>4</v>
      </c>
      <c r="IBF167" s="304" t="s">
        <v>193</v>
      </c>
      <c r="IBG167" s="304" t="s">
        <v>5</v>
      </c>
      <c r="IBI167" s="303"/>
      <c r="IBJ167" s="304" t="s">
        <v>2</v>
      </c>
      <c r="IBK167" s="305" t="s">
        <v>3</v>
      </c>
      <c r="IBL167" s="304" t="s">
        <v>10</v>
      </c>
      <c r="IBM167" s="304" t="s">
        <v>4</v>
      </c>
      <c r="IBN167" s="304" t="s">
        <v>193</v>
      </c>
      <c r="IBO167" s="304" t="s">
        <v>5</v>
      </c>
      <c r="IBQ167" s="303"/>
      <c r="IBR167" s="304" t="s">
        <v>2</v>
      </c>
      <c r="IBS167" s="305" t="s">
        <v>3</v>
      </c>
      <c r="IBT167" s="304" t="s">
        <v>10</v>
      </c>
      <c r="IBU167" s="304" t="s">
        <v>4</v>
      </c>
      <c r="IBV167" s="304" t="s">
        <v>193</v>
      </c>
      <c r="IBW167" s="304" t="s">
        <v>5</v>
      </c>
      <c r="IBY167" s="303"/>
      <c r="IBZ167" s="304" t="s">
        <v>2</v>
      </c>
      <c r="ICA167" s="305" t="s">
        <v>3</v>
      </c>
      <c r="ICB167" s="304" t="s">
        <v>10</v>
      </c>
      <c r="ICC167" s="304" t="s">
        <v>4</v>
      </c>
      <c r="ICD167" s="304" t="s">
        <v>193</v>
      </c>
      <c r="ICE167" s="304" t="s">
        <v>5</v>
      </c>
      <c r="ICG167" s="303"/>
      <c r="ICH167" s="304" t="s">
        <v>2</v>
      </c>
      <c r="ICI167" s="305" t="s">
        <v>3</v>
      </c>
      <c r="ICJ167" s="304" t="s">
        <v>10</v>
      </c>
      <c r="ICK167" s="304" t="s">
        <v>4</v>
      </c>
      <c r="ICL167" s="304" t="s">
        <v>193</v>
      </c>
      <c r="ICM167" s="304" t="s">
        <v>5</v>
      </c>
      <c r="ICO167" s="303"/>
      <c r="ICP167" s="304" t="s">
        <v>2</v>
      </c>
      <c r="ICQ167" s="305" t="s">
        <v>3</v>
      </c>
      <c r="ICR167" s="304" t="s">
        <v>10</v>
      </c>
      <c r="ICS167" s="304" t="s">
        <v>4</v>
      </c>
      <c r="ICT167" s="304" t="s">
        <v>193</v>
      </c>
      <c r="ICU167" s="304" t="s">
        <v>5</v>
      </c>
      <c r="ICW167" s="303"/>
      <c r="ICX167" s="304" t="s">
        <v>2</v>
      </c>
      <c r="ICY167" s="305" t="s">
        <v>3</v>
      </c>
      <c r="ICZ167" s="304" t="s">
        <v>10</v>
      </c>
      <c r="IDA167" s="304" t="s">
        <v>4</v>
      </c>
      <c r="IDB167" s="304" t="s">
        <v>193</v>
      </c>
      <c r="IDC167" s="304" t="s">
        <v>5</v>
      </c>
      <c r="IDE167" s="303"/>
      <c r="IDF167" s="304" t="s">
        <v>2</v>
      </c>
      <c r="IDG167" s="305" t="s">
        <v>3</v>
      </c>
      <c r="IDH167" s="304" t="s">
        <v>10</v>
      </c>
      <c r="IDI167" s="304" t="s">
        <v>4</v>
      </c>
      <c r="IDJ167" s="304" t="s">
        <v>193</v>
      </c>
      <c r="IDK167" s="304" t="s">
        <v>5</v>
      </c>
      <c r="IDM167" s="303"/>
      <c r="IDN167" s="304" t="s">
        <v>2</v>
      </c>
      <c r="IDO167" s="305" t="s">
        <v>3</v>
      </c>
      <c r="IDP167" s="304" t="s">
        <v>10</v>
      </c>
      <c r="IDQ167" s="304" t="s">
        <v>4</v>
      </c>
      <c r="IDR167" s="304" t="s">
        <v>193</v>
      </c>
      <c r="IDS167" s="304" t="s">
        <v>5</v>
      </c>
      <c r="IDU167" s="303"/>
      <c r="IDV167" s="304" t="s">
        <v>2</v>
      </c>
      <c r="IDW167" s="305" t="s">
        <v>3</v>
      </c>
      <c r="IDX167" s="304" t="s">
        <v>10</v>
      </c>
      <c r="IDY167" s="304" t="s">
        <v>4</v>
      </c>
      <c r="IDZ167" s="304" t="s">
        <v>193</v>
      </c>
      <c r="IEA167" s="304" t="s">
        <v>5</v>
      </c>
      <c r="IEC167" s="303"/>
      <c r="IED167" s="304" t="s">
        <v>2</v>
      </c>
      <c r="IEE167" s="305" t="s">
        <v>3</v>
      </c>
      <c r="IEF167" s="304" t="s">
        <v>10</v>
      </c>
      <c r="IEG167" s="304" t="s">
        <v>4</v>
      </c>
      <c r="IEH167" s="304" t="s">
        <v>193</v>
      </c>
      <c r="IEI167" s="304" t="s">
        <v>5</v>
      </c>
      <c r="IEK167" s="303"/>
      <c r="IEL167" s="304" t="s">
        <v>2</v>
      </c>
      <c r="IEM167" s="305" t="s">
        <v>3</v>
      </c>
      <c r="IEN167" s="304" t="s">
        <v>10</v>
      </c>
      <c r="IEO167" s="304" t="s">
        <v>4</v>
      </c>
      <c r="IEP167" s="304" t="s">
        <v>193</v>
      </c>
      <c r="IEQ167" s="304" t="s">
        <v>5</v>
      </c>
      <c r="IES167" s="303"/>
      <c r="IET167" s="304" t="s">
        <v>2</v>
      </c>
      <c r="IEU167" s="305" t="s">
        <v>3</v>
      </c>
      <c r="IEV167" s="304" t="s">
        <v>10</v>
      </c>
      <c r="IEW167" s="304" t="s">
        <v>4</v>
      </c>
      <c r="IEX167" s="304" t="s">
        <v>193</v>
      </c>
      <c r="IEY167" s="304" t="s">
        <v>5</v>
      </c>
      <c r="IFA167" s="303"/>
      <c r="IFB167" s="304" t="s">
        <v>2</v>
      </c>
      <c r="IFC167" s="305" t="s">
        <v>3</v>
      </c>
      <c r="IFD167" s="304" t="s">
        <v>10</v>
      </c>
      <c r="IFE167" s="304" t="s">
        <v>4</v>
      </c>
      <c r="IFF167" s="304" t="s">
        <v>193</v>
      </c>
      <c r="IFG167" s="304" t="s">
        <v>5</v>
      </c>
      <c r="IFI167" s="303"/>
      <c r="IFJ167" s="304" t="s">
        <v>2</v>
      </c>
      <c r="IFK167" s="305" t="s">
        <v>3</v>
      </c>
      <c r="IFL167" s="304" t="s">
        <v>10</v>
      </c>
      <c r="IFM167" s="304" t="s">
        <v>4</v>
      </c>
      <c r="IFN167" s="304" t="s">
        <v>193</v>
      </c>
      <c r="IFO167" s="304" t="s">
        <v>5</v>
      </c>
      <c r="IFQ167" s="303"/>
      <c r="IFR167" s="304" t="s">
        <v>2</v>
      </c>
      <c r="IFS167" s="305" t="s">
        <v>3</v>
      </c>
      <c r="IFT167" s="304" t="s">
        <v>10</v>
      </c>
      <c r="IFU167" s="304" t="s">
        <v>4</v>
      </c>
      <c r="IFV167" s="304" t="s">
        <v>193</v>
      </c>
      <c r="IFW167" s="304" t="s">
        <v>5</v>
      </c>
      <c r="IFY167" s="303"/>
      <c r="IFZ167" s="304" t="s">
        <v>2</v>
      </c>
      <c r="IGA167" s="305" t="s">
        <v>3</v>
      </c>
      <c r="IGB167" s="304" t="s">
        <v>10</v>
      </c>
      <c r="IGC167" s="304" t="s">
        <v>4</v>
      </c>
      <c r="IGD167" s="304" t="s">
        <v>193</v>
      </c>
      <c r="IGE167" s="304" t="s">
        <v>5</v>
      </c>
      <c r="IGG167" s="303"/>
      <c r="IGH167" s="304" t="s">
        <v>2</v>
      </c>
      <c r="IGI167" s="305" t="s">
        <v>3</v>
      </c>
      <c r="IGJ167" s="304" t="s">
        <v>10</v>
      </c>
      <c r="IGK167" s="304" t="s">
        <v>4</v>
      </c>
      <c r="IGL167" s="304" t="s">
        <v>193</v>
      </c>
      <c r="IGM167" s="304" t="s">
        <v>5</v>
      </c>
      <c r="IGO167" s="303"/>
      <c r="IGP167" s="304" t="s">
        <v>2</v>
      </c>
      <c r="IGQ167" s="305" t="s">
        <v>3</v>
      </c>
      <c r="IGR167" s="304" t="s">
        <v>10</v>
      </c>
      <c r="IGS167" s="304" t="s">
        <v>4</v>
      </c>
      <c r="IGT167" s="304" t="s">
        <v>193</v>
      </c>
      <c r="IGU167" s="304" t="s">
        <v>5</v>
      </c>
      <c r="IGW167" s="303"/>
      <c r="IGX167" s="304" t="s">
        <v>2</v>
      </c>
      <c r="IGY167" s="305" t="s">
        <v>3</v>
      </c>
      <c r="IGZ167" s="304" t="s">
        <v>10</v>
      </c>
      <c r="IHA167" s="304" t="s">
        <v>4</v>
      </c>
      <c r="IHB167" s="304" t="s">
        <v>193</v>
      </c>
      <c r="IHC167" s="304" t="s">
        <v>5</v>
      </c>
      <c r="IHE167" s="303"/>
      <c r="IHF167" s="304" t="s">
        <v>2</v>
      </c>
      <c r="IHG167" s="305" t="s">
        <v>3</v>
      </c>
      <c r="IHH167" s="304" t="s">
        <v>10</v>
      </c>
      <c r="IHI167" s="304" t="s">
        <v>4</v>
      </c>
      <c r="IHJ167" s="304" t="s">
        <v>193</v>
      </c>
      <c r="IHK167" s="304" t="s">
        <v>5</v>
      </c>
      <c r="IHM167" s="303"/>
      <c r="IHN167" s="304" t="s">
        <v>2</v>
      </c>
      <c r="IHO167" s="305" t="s">
        <v>3</v>
      </c>
      <c r="IHP167" s="304" t="s">
        <v>10</v>
      </c>
      <c r="IHQ167" s="304" t="s">
        <v>4</v>
      </c>
      <c r="IHR167" s="304" t="s">
        <v>193</v>
      </c>
      <c r="IHS167" s="304" t="s">
        <v>5</v>
      </c>
      <c r="IHU167" s="303"/>
      <c r="IHV167" s="304" t="s">
        <v>2</v>
      </c>
      <c r="IHW167" s="305" t="s">
        <v>3</v>
      </c>
      <c r="IHX167" s="304" t="s">
        <v>10</v>
      </c>
      <c r="IHY167" s="304" t="s">
        <v>4</v>
      </c>
      <c r="IHZ167" s="304" t="s">
        <v>193</v>
      </c>
      <c r="IIA167" s="304" t="s">
        <v>5</v>
      </c>
      <c r="IIC167" s="303"/>
      <c r="IID167" s="304" t="s">
        <v>2</v>
      </c>
      <c r="IIE167" s="305" t="s">
        <v>3</v>
      </c>
      <c r="IIF167" s="304" t="s">
        <v>10</v>
      </c>
      <c r="IIG167" s="304" t="s">
        <v>4</v>
      </c>
      <c r="IIH167" s="304" t="s">
        <v>193</v>
      </c>
      <c r="III167" s="304" t="s">
        <v>5</v>
      </c>
      <c r="IIK167" s="303"/>
      <c r="IIL167" s="304" t="s">
        <v>2</v>
      </c>
      <c r="IIM167" s="305" t="s">
        <v>3</v>
      </c>
      <c r="IIN167" s="304" t="s">
        <v>10</v>
      </c>
      <c r="IIO167" s="304" t="s">
        <v>4</v>
      </c>
      <c r="IIP167" s="304" t="s">
        <v>193</v>
      </c>
      <c r="IIQ167" s="304" t="s">
        <v>5</v>
      </c>
      <c r="IIS167" s="303"/>
      <c r="IIT167" s="304" t="s">
        <v>2</v>
      </c>
      <c r="IIU167" s="305" t="s">
        <v>3</v>
      </c>
      <c r="IIV167" s="304" t="s">
        <v>10</v>
      </c>
      <c r="IIW167" s="304" t="s">
        <v>4</v>
      </c>
      <c r="IIX167" s="304" t="s">
        <v>193</v>
      </c>
      <c r="IIY167" s="304" t="s">
        <v>5</v>
      </c>
      <c r="IJA167" s="303"/>
      <c r="IJB167" s="304" t="s">
        <v>2</v>
      </c>
      <c r="IJC167" s="305" t="s">
        <v>3</v>
      </c>
      <c r="IJD167" s="304" t="s">
        <v>10</v>
      </c>
      <c r="IJE167" s="304" t="s">
        <v>4</v>
      </c>
      <c r="IJF167" s="304" t="s">
        <v>193</v>
      </c>
      <c r="IJG167" s="304" t="s">
        <v>5</v>
      </c>
      <c r="IJI167" s="303"/>
      <c r="IJJ167" s="304" t="s">
        <v>2</v>
      </c>
      <c r="IJK167" s="305" t="s">
        <v>3</v>
      </c>
      <c r="IJL167" s="304" t="s">
        <v>10</v>
      </c>
      <c r="IJM167" s="304" t="s">
        <v>4</v>
      </c>
      <c r="IJN167" s="304" t="s">
        <v>193</v>
      </c>
      <c r="IJO167" s="304" t="s">
        <v>5</v>
      </c>
      <c r="IJQ167" s="303"/>
      <c r="IJR167" s="304" t="s">
        <v>2</v>
      </c>
      <c r="IJS167" s="305" t="s">
        <v>3</v>
      </c>
      <c r="IJT167" s="304" t="s">
        <v>10</v>
      </c>
      <c r="IJU167" s="304" t="s">
        <v>4</v>
      </c>
      <c r="IJV167" s="304" t="s">
        <v>193</v>
      </c>
      <c r="IJW167" s="304" t="s">
        <v>5</v>
      </c>
      <c r="IJY167" s="303"/>
      <c r="IJZ167" s="304" t="s">
        <v>2</v>
      </c>
      <c r="IKA167" s="305" t="s">
        <v>3</v>
      </c>
      <c r="IKB167" s="304" t="s">
        <v>10</v>
      </c>
      <c r="IKC167" s="304" t="s">
        <v>4</v>
      </c>
      <c r="IKD167" s="304" t="s">
        <v>193</v>
      </c>
      <c r="IKE167" s="304" t="s">
        <v>5</v>
      </c>
      <c r="IKG167" s="303"/>
      <c r="IKH167" s="304" t="s">
        <v>2</v>
      </c>
      <c r="IKI167" s="305" t="s">
        <v>3</v>
      </c>
      <c r="IKJ167" s="304" t="s">
        <v>10</v>
      </c>
      <c r="IKK167" s="304" t="s">
        <v>4</v>
      </c>
      <c r="IKL167" s="304" t="s">
        <v>193</v>
      </c>
      <c r="IKM167" s="304" t="s">
        <v>5</v>
      </c>
      <c r="IKO167" s="303"/>
      <c r="IKP167" s="304" t="s">
        <v>2</v>
      </c>
      <c r="IKQ167" s="305" t="s">
        <v>3</v>
      </c>
      <c r="IKR167" s="304" t="s">
        <v>10</v>
      </c>
      <c r="IKS167" s="304" t="s">
        <v>4</v>
      </c>
      <c r="IKT167" s="304" t="s">
        <v>193</v>
      </c>
      <c r="IKU167" s="304" t="s">
        <v>5</v>
      </c>
      <c r="IKW167" s="303"/>
      <c r="IKX167" s="304" t="s">
        <v>2</v>
      </c>
      <c r="IKY167" s="305" t="s">
        <v>3</v>
      </c>
      <c r="IKZ167" s="304" t="s">
        <v>10</v>
      </c>
      <c r="ILA167" s="304" t="s">
        <v>4</v>
      </c>
      <c r="ILB167" s="304" t="s">
        <v>193</v>
      </c>
      <c r="ILC167" s="304" t="s">
        <v>5</v>
      </c>
      <c r="ILE167" s="303"/>
      <c r="ILF167" s="304" t="s">
        <v>2</v>
      </c>
      <c r="ILG167" s="305" t="s">
        <v>3</v>
      </c>
      <c r="ILH167" s="304" t="s">
        <v>10</v>
      </c>
      <c r="ILI167" s="304" t="s">
        <v>4</v>
      </c>
      <c r="ILJ167" s="304" t="s">
        <v>193</v>
      </c>
      <c r="ILK167" s="304" t="s">
        <v>5</v>
      </c>
      <c r="ILM167" s="303"/>
      <c r="ILN167" s="304" t="s">
        <v>2</v>
      </c>
      <c r="ILO167" s="305" t="s">
        <v>3</v>
      </c>
      <c r="ILP167" s="304" t="s">
        <v>10</v>
      </c>
      <c r="ILQ167" s="304" t="s">
        <v>4</v>
      </c>
      <c r="ILR167" s="304" t="s">
        <v>193</v>
      </c>
      <c r="ILS167" s="304" t="s">
        <v>5</v>
      </c>
      <c r="ILU167" s="303"/>
      <c r="ILV167" s="304" t="s">
        <v>2</v>
      </c>
      <c r="ILW167" s="305" t="s">
        <v>3</v>
      </c>
      <c r="ILX167" s="304" t="s">
        <v>10</v>
      </c>
      <c r="ILY167" s="304" t="s">
        <v>4</v>
      </c>
      <c r="ILZ167" s="304" t="s">
        <v>193</v>
      </c>
      <c r="IMA167" s="304" t="s">
        <v>5</v>
      </c>
      <c r="IMC167" s="303"/>
      <c r="IMD167" s="304" t="s">
        <v>2</v>
      </c>
      <c r="IME167" s="305" t="s">
        <v>3</v>
      </c>
      <c r="IMF167" s="304" t="s">
        <v>10</v>
      </c>
      <c r="IMG167" s="304" t="s">
        <v>4</v>
      </c>
      <c r="IMH167" s="304" t="s">
        <v>193</v>
      </c>
      <c r="IMI167" s="304" t="s">
        <v>5</v>
      </c>
      <c r="IMK167" s="303"/>
      <c r="IML167" s="304" t="s">
        <v>2</v>
      </c>
      <c r="IMM167" s="305" t="s">
        <v>3</v>
      </c>
      <c r="IMN167" s="304" t="s">
        <v>10</v>
      </c>
      <c r="IMO167" s="304" t="s">
        <v>4</v>
      </c>
      <c r="IMP167" s="304" t="s">
        <v>193</v>
      </c>
      <c r="IMQ167" s="304" t="s">
        <v>5</v>
      </c>
      <c r="IMS167" s="303"/>
      <c r="IMT167" s="304" t="s">
        <v>2</v>
      </c>
      <c r="IMU167" s="305" t="s">
        <v>3</v>
      </c>
      <c r="IMV167" s="304" t="s">
        <v>10</v>
      </c>
      <c r="IMW167" s="304" t="s">
        <v>4</v>
      </c>
      <c r="IMX167" s="304" t="s">
        <v>193</v>
      </c>
      <c r="IMY167" s="304" t="s">
        <v>5</v>
      </c>
      <c r="INA167" s="303"/>
      <c r="INB167" s="304" t="s">
        <v>2</v>
      </c>
      <c r="INC167" s="305" t="s">
        <v>3</v>
      </c>
      <c r="IND167" s="304" t="s">
        <v>10</v>
      </c>
      <c r="INE167" s="304" t="s">
        <v>4</v>
      </c>
      <c r="INF167" s="304" t="s">
        <v>193</v>
      </c>
      <c r="ING167" s="304" t="s">
        <v>5</v>
      </c>
      <c r="INI167" s="303"/>
      <c r="INJ167" s="304" t="s">
        <v>2</v>
      </c>
      <c r="INK167" s="305" t="s">
        <v>3</v>
      </c>
      <c r="INL167" s="304" t="s">
        <v>10</v>
      </c>
      <c r="INM167" s="304" t="s">
        <v>4</v>
      </c>
      <c r="INN167" s="304" t="s">
        <v>193</v>
      </c>
      <c r="INO167" s="304" t="s">
        <v>5</v>
      </c>
      <c r="INQ167" s="303"/>
      <c r="INR167" s="304" t="s">
        <v>2</v>
      </c>
      <c r="INS167" s="305" t="s">
        <v>3</v>
      </c>
      <c r="INT167" s="304" t="s">
        <v>10</v>
      </c>
      <c r="INU167" s="304" t="s">
        <v>4</v>
      </c>
      <c r="INV167" s="304" t="s">
        <v>193</v>
      </c>
      <c r="INW167" s="304" t="s">
        <v>5</v>
      </c>
      <c r="INY167" s="303"/>
      <c r="INZ167" s="304" t="s">
        <v>2</v>
      </c>
      <c r="IOA167" s="305" t="s">
        <v>3</v>
      </c>
      <c r="IOB167" s="304" t="s">
        <v>10</v>
      </c>
      <c r="IOC167" s="304" t="s">
        <v>4</v>
      </c>
      <c r="IOD167" s="304" t="s">
        <v>193</v>
      </c>
      <c r="IOE167" s="304" t="s">
        <v>5</v>
      </c>
      <c r="IOG167" s="303"/>
      <c r="IOH167" s="304" t="s">
        <v>2</v>
      </c>
      <c r="IOI167" s="305" t="s">
        <v>3</v>
      </c>
      <c r="IOJ167" s="304" t="s">
        <v>10</v>
      </c>
      <c r="IOK167" s="304" t="s">
        <v>4</v>
      </c>
      <c r="IOL167" s="304" t="s">
        <v>193</v>
      </c>
      <c r="IOM167" s="304" t="s">
        <v>5</v>
      </c>
      <c r="IOO167" s="303"/>
      <c r="IOP167" s="304" t="s">
        <v>2</v>
      </c>
      <c r="IOQ167" s="305" t="s">
        <v>3</v>
      </c>
      <c r="IOR167" s="304" t="s">
        <v>10</v>
      </c>
      <c r="IOS167" s="304" t="s">
        <v>4</v>
      </c>
      <c r="IOT167" s="304" t="s">
        <v>193</v>
      </c>
      <c r="IOU167" s="304" t="s">
        <v>5</v>
      </c>
      <c r="IOW167" s="303"/>
      <c r="IOX167" s="304" t="s">
        <v>2</v>
      </c>
      <c r="IOY167" s="305" t="s">
        <v>3</v>
      </c>
      <c r="IOZ167" s="304" t="s">
        <v>10</v>
      </c>
      <c r="IPA167" s="304" t="s">
        <v>4</v>
      </c>
      <c r="IPB167" s="304" t="s">
        <v>193</v>
      </c>
      <c r="IPC167" s="304" t="s">
        <v>5</v>
      </c>
      <c r="IPE167" s="303"/>
      <c r="IPF167" s="304" t="s">
        <v>2</v>
      </c>
      <c r="IPG167" s="305" t="s">
        <v>3</v>
      </c>
      <c r="IPH167" s="304" t="s">
        <v>10</v>
      </c>
      <c r="IPI167" s="304" t="s">
        <v>4</v>
      </c>
      <c r="IPJ167" s="304" t="s">
        <v>193</v>
      </c>
      <c r="IPK167" s="304" t="s">
        <v>5</v>
      </c>
      <c r="IPM167" s="303"/>
      <c r="IPN167" s="304" t="s">
        <v>2</v>
      </c>
      <c r="IPO167" s="305" t="s">
        <v>3</v>
      </c>
      <c r="IPP167" s="304" t="s">
        <v>10</v>
      </c>
      <c r="IPQ167" s="304" t="s">
        <v>4</v>
      </c>
      <c r="IPR167" s="304" t="s">
        <v>193</v>
      </c>
      <c r="IPS167" s="304" t="s">
        <v>5</v>
      </c>
      <c r="IPU167" s="303"/>
      <c r="IPV167" s="304" t="s">
        <v>2</v>
      </c>
      <c r="IPW167" s="305" t="s">
        <v>3</v>
      </c>
      <c r="IPX167" s="304" t="s">
        <v>10</v>
      </c>
      <c r="IPY167" s="304" t="s">
        <v>4</v>
      </c>
      <c r="IPZ167" s="304" t="s">
        <v>193</v>
      </c>
      <c r="IQA167" s="304" t="s">
        <v>5</v>
      </c>
      <c r="IQC167" s="303"/>
      <c r="IQD167" s="304" t="s">
        <v>2</v>
      </c>
      <c r="IQE167" s="305" t="s">
        <v>3</v>
      </c>
      <c r="IQF167" s="304" t="s">
        <v>10</v>
      </c>
      <c r="IQG167" s="304" t="s">
        <v>4</v>
      </c>
      <c r="IQH167" s="304" t="s">
        <v>193</v>
      </c>
      <c r="IQI167" s="304" t="s">
        <v>5</v>
      </c>
      <c r="IQK167" s="303"/>
      <c r="IQL167" s="304" t="s">
        <v>2</v>
      </c>
      <c r="IQM167" s="305" t="s">
        <v>3</v>
      </c>
      <c r="IQN167" s="304" t="s">
        <v>10</v>
      </c>
      <c r="IQO167" s="304" t="s">
        <v>4</v>
      </c>
      <c r="IQP167" s="304" t="s">
        <v>193</v>
      </c>
      <c r="IQQ167" s="304" t="s">
        <v>5</v>
      </c>
      <c r="IQS167" s="303"/>
      <c r="IQT167" s="304" t="s">
        <v>2</v>
      </c>
      <c r="IQU167" s="305" t="s">
        <v>3</v>
      </c>
      <c r="IQV167" s="304" t="s">
        <v>10</v>
      </c>
      <c r="IQW167" s="304" t="s">
        <v>4</v>
      </c>
      <c r="IQX167" s="304" t="s">
        <v>193</v>
      </c>
      <c r="IQY167" s="304" t="s">
        <v>5</v>
      </c>
      <c r="IRA167" s="303"/>
      <c r="IRB167" s="304" t="s">
        <v>2</v>
      </c>
      <c r="IRC167" s="305" t="s">
        <v>3</v>
      </c>
      <c r="IRD167" s="304" t="s">
        <v>10</v>
      </c>
      <c r="IRE167" s="304" t="s">
        <v>4</v>
      </c>
      <c r="IRF167" s="304" t="s">
        <v>193</v>
      </c>
      <c r="IRG167" s="304" t="s">
        <v>5</v>
      </c>
      <c r="IRI167" s="303"/>
      <c r="IRJ167" s="304" t="s">
        <v>2</v>
      </c>
      <c r="IRK167" s="305" t="s">
        <v>3</v>
      </c>
      <c r="IRL167" s="304" t="s">
        <v>10</v>
      </c>
      <c r="IRM167" s="304" t="s">
        <v>4</v>
      </c>
      <c r="IRN167" s="304" t="s">
        <v>193</v>
      </c>
      <c r="IRO167" s="304" t="s">
        <v>5</v>
      </c>
      <c r="IRQ167" s="303"/>
      <c r="IRR167" s="304" t="s">
        <v>2</v>
      </c>
      <c r="IRS167" s="305" t="s">
        <v>3</v>
      </c>
      <c r="IRT167" s="304" t="s">
        <v>10</v>
      </c>
      <c r="IRU167" s="304" t="s">
        <v>4</v>
      </c>
      <c r="IRV167" s="304" t="s">
        <v>193</v>
      </c>
      <c r="IRW167" s="304" t="s">
        <v>5</v>
      </c>
      <c r="IRY167" s="303"/>
      <c r="IRZ167" s="304" t="s">
        <v>2</v>
      </c>
      <c r="ISA167" s="305" t="s">
        <v>3</v>
      </c>
      <c r="ISB167" s="304" t="s">
        <v>10</v>
      </c>
      <c r="ISC167" s="304" t="s">
        <v>4</v>
      </c>
      <c r="ISD167" s="304" t="s">
        <v>193</v>
      </c>
      <c r="ISE167" s="304" t="s">
        <v>5</v>
      </c>
      <c r="ISG167" s="303"/>
      <c r="ISH167" s="304" t="s">
        <v>2</v>
      </c>
      <c r="ISI167" s="305" t="s">
        <v>3</v>
      </c>
      <c r="ISJ167" s="304" t="s">
        <v>10</v>
      </c>
      <c r="ISK167" s="304" t="s">
        <v>4</v>
      </c>
      <c r="ISL167" s="304" t="s">
        <v>193</v>
      </c>
      <c r="ISM167" s="304" t="s">
        <v>5</v>
      </c>
      <c r="ISO167" s="303"/>
      <c r="ISP167" s="304" t="s">
        <v>2</v>
      </c>
      <c r="ISQ167" s="305" t="s">
        <v>3</v>
      </c>
      <c r="ISR167" s="304" t="s">
        <v>10</v>
      </c>
      <c r="ISS167" s="304" t="s">
        <v>4</v>
      </c>
      <c r="IST167" s="304" t="s">
        <v>193</v>
      </c>
      <c r="ISU167" s="304" t="s">
        <v>5</v>
      </c>
      <c r="ISW167" s="303"/>
      <c r="ISX167" s="304" t="s">
        <v>2</v>
      </c>
      <c r="ISY167" s="305" t="s">
        <v>3</v>
      </c>
      <c r="ISZ167" s="304" t="s">
        <v>10</v>
      </c>
      <c r="ITA167" s="304" t="s">
        <v>4</v>
      </c>
      <c r="ITB167" s="304" t="s">
        <v>193</v>
      </c>
      <c r="ITC167" s="304" t="s">
        <v>5</v>
      </c>
      <c r="ITE167" s="303"/>
      <c r="ITF167" s="304" t="s">
        <v>2</v>
      </c>
      <c r="ITG167" s="305" t="s">
        <v>3</v>
      </c>
      <c r="ITH167" s="304" t="s">
        <v>10</v>
      </c>
      <c r="ITI167" s="304" t="s">
        <v>4</v>
      </c>
      <c r="ITJ167" s="304" t="s">
        <v>193</v>
      </c>
      <c r="ITK167" s="304" t="s">
        <v>5</v>
      </c>
      <c r="ITM167" s="303"/>
      <c r="ITN167" s="304" t="s">
        <v>2</v>
      </c>
      <c r="ITO167" s="305" t="s">
        <v>3</v>
      </c>
      <c r="ITP167" s="304" t="s">
        <v>10</v>
      </c>
      <c r="ITQ167" s="304" t="s">
        <v>4</v>
      </c>
      <c r="ITR167" s="304" t="s">
        <v>193</v>
      </c>
      <c r="ITS167" s="304" t="s">
        <v>5</v>
      </c>
      <c r="ITU167" s="303"/>
      <c r="ITV167" s="304" t="s">
        <v>2</v>
      </c>
      <c r="ITW167" s="305" t="s">
        <v>3</v>
      </c>
      <c r="ITX167" s="304" t="s">
        <v>10</v>
      </c>
      <c r="ITY167" s="304" t="s">
        <v>4</v>
      </c>
      <c r="ITZ167" s="304" t="s">
        <v>193</v>
      </c>
      <c r="IUA167" s="304" t="s">
        <v>5</v>
      </c>
      <c r="IUC167" s="303"/>
      <c r="IUD167" s="304" t="s">
        <v>2</v>
      </c>
      <c r="IUE167" s="305" t="s">
        <v>3</v>
      </c>
      <c r="IUF167" s="304" t="s">
        <v>10</v>
      </c>
      <c r="IUG167" s="304" t="s">
        <v>4</v>
      </c>
      <c r="IUH167" s="304" t="s">
        <v>193</v>
      </c>
      <c r="IUI167" s="304" t="s">
        <v>5</v>
      </c>
      <c r="IUK167" s="303"/>
      <c r="IUL167" s="304" t="s">
        <v>2</v>
      </c>
      <c r="IUM167" s="305" t="s">
        <v>3</v>
      </c>
      <c r="IUN167" s="304" t="s">
        <v>10</v>
      </c>
      <c r="IUO167" s="304" t="s">
        <v>4</v>
      </c>
      <c r="IUP167" s="304" t="s">
        <v>193</v>
      </c>
      <c r="IUQ167" s="304" t="s">
        <v>5</v>
      </c>
      <c r="IUS167" s="303"/>
      <c r="IUT167" s="304" t="s">
        <v>2</v>
      </c>
      <c r="IUU167" s="305" t="s">
        <v>3</v>
      </c>
      <c r="IUV167" s="304" t="s">
        <v>10</v>
      </c>
      <c r="IUW167" s="304" t="s">
        <v>4</v>
      </c>
      <c r="IUX167" s="304" t="s">
        <v>193</v>
      </c>
      <c r="IUY167" s="304" t="s">
        <v>5</v>
      </c>
      <c r="IVA167" s="303"/>
      <c r="IVB167" s="304" t="s">
        <v>2</v>
      </c>
      <c r="IVC167" s="305" t="s">
        <v>3</v>
      </c>
      <c r="IVD167" s="304" t="s">
        <v>10</v>
      </c>
      <c r="IVE167" s="304" t="s">
        <v>4</v>
      </c>
      <c r="IVF167" s="304" t="s">
        <v>193</v>
      </c>
      <c r="IVG167" s="304" t="s">
        <v>5</v>
      </c>
      <c r="IVI167" s="303"/>
      <c r="IVJ167" s="304" t="s">
        <v>2</v>
      </c>
      <c r="IVK167" s="305" t="s">
        <v>3</v>
      </c>
      <c r="IVL167" s="304" t="s">
        <v>10</v>
      </c>
      <c r="IVM167" s="304" t="s">
        <v>4</v>
      </c>
      <c r="IVN167" s="304" t="s">
        <v>193</v>
      </c>
      <c r="IVO167" s="304" t="s">
        <v>5</v>
      </c>
      <c r="IVQ167" s="303"/>
      <c r="IVR167" s="304" t="s">
        <v>2</v>
      </c>
      <c r="IVS167" s="305" t="s">
        <v>3</v>
      </c>
      <c r="IVT167" s="304" t="s">
        <v>10</v>
      </c>
      <c r="IVU167" s="304" t="s">
        <v>4</v>
      </c>
      <c r="IVV167" s="304" t="s">
        <v>193</v>
      </c>
      <c r="IVW167" s="304" t="s">
        <v>5</v>
      </c>
      <c r="IVY167" s="303"/>
      <c r="IVZ167" s="304" t="s">
        <v>2</v>
      </c>
      <c r="IWA167" s="305" t="s">
        <v>3</v>
      </c>
      <c r="IWB167" s="304" t="s">
        <v>10</v>
      </c>
      <c r="IWC167" s="304" t="s">
        <v>4</v>
      </c>
      <c r="IWD167" s="304" t="s">
        <v>193</v>
      </c>
      <c r="IWE167" s="304" t="s">
        <v>5</v>
      </c>
      <c r="IWG167" s="303"/>
      <c r="IWH167" s="304" t="s">
        <v>2</v>
      </c>
      <c r="IWI167" s="305" t="s">
        <v>3</v>
      </c>
      <c r="IWJ167" s="304" t="s">
        <v>10</v>
      </c>
      <c r="IWK167" s="304" t="s">
        <v>4</v>
      </c>
      <c r="IWL167" s="304" t="s">
        <v>193</v>
      </c>
      <c r="IWM167" s="304" t="s">
        <v>5</v>
      </c>
      <c r="IWO167" s="303"/>
      <c r="IWP167" s="304" t="s">
        <v>2</v>
      </c>
      <c r="IWQ167" s="305" t="s">
        <v>3</v>
      </c>
      <c r="IWR167" s="304" t="s">
        <v>10</v>
      </c>
      <c r="IWS167" s="304" t="s">
        <v>4</v>
      </c>
      <c r="IWT167" s="304" t="s">
        <v>193</v>
      </c>
      <c r="IWU167" s="304" t="s">
        <v>5</v>
      </c>
      <c r="IWW167" s="303"/>
      <c r="IWX167" s="304" t="s">
        <v>2</v>
      </c>
      <c r="IWY167" s="305" t="s">
        <v>3</v>
      </c>
      <c r="IWZ167" s="304" t="s">
        <v>10</v>
      </c>
      <c r="IXA167" s="304" t="s">
        <v>4</v>
      </c>
      <c r="IXB167" s="304" t="s">
        <v>193</v>
      </c>
      <c r="IXC167" s="304" t="s">
        <v>5</v>
      </c>
      <c r="IXE167" s="303"/>
      <c r="IXF167" s="304" t="s">
        <v>2</v>
      </c>
      <c r="IXG167" s="305" t="s">
        <v>3</v>
      </c>
      <c r="IXH167" s="304" t="s">
        <v>10</v>
      </c>
      <c r="IXI167" s="304" t="s">
        <v>4</v>
      </c>
      <c r="IXJ167" s="304" t="s">
        <v>193</v>
      </c>
      <c r="IXK167" s="304" t="s">
        <v>5</v>
      </c>
      <c r="IXM167" s="303"/>
      <c r="IXN167" s="304" t="s">
        <v>2</v>
      </c>
      <c r="IXO167" s="305" t="s">
        <v>3</v>
      </c>
      <c r="IXP167" s="304" t="s">
        <v>10</v>
      </c>
      <c r="IXQ167" s="304" t="s">
        <v>4</v>
      </c>
      <c r="IXR167" s="304" t="s">
        <v>193</v>
      </c>
      <c r="IXS167" s="304" t="s">
        <v>5</v>
      </c>
      <c r="IXU167" s="303"/>
      <c r="IXV167" s="304" t="s">
        <v>2</v>
      </c>
      <c r="IXW167" s="305" t="s">
        <v>3</v>
      </c>
      <c r="IXX167" s="304" t="s">
        <v>10</v>
      </c>
      <c r="IXY167" s="304" t="s">
        <v>4</v>
      </c>
      <c r="IXZ167" s="304" t="s">
        <v>193</v>
      </c>
      <c r="IYA167" s="304" t="s">
        <v>5</v>
      </c>
      <c r="IYC167" s="303"/>
      <c r="IYD167" s="304" t="s">
        <v>2</v>
      </c>
      <c r="IYE167" s="305" t="s">
        <v>3</v>
      </c>
      <c r="IYF167" s="304" t="s">
        <v>10</v>
      </c>
      <c r="IYG167" s="304" t="s">
        <v>4</v>
      </c>
      <c r="IYH167" s="304" t="s">
        <v>193</v>
      </c>
      <c r="IYI167" s="304" t="s">
        <v>5</v>
      </c>
      <c r="IYK167" s="303"/>
      <c r="IYL167" s="304" t="s">
        <v>2</v>
      </c>
      <c r="IYM167" s="305" t="s">
        <v>3</v>
      </c>
      <c r="IYN167" s="304" t="s">
        <v>10</v>
      </c>
      <c r="IYO167" s="304" t="s">
        <v>4</v>
      </c>
      <c r="IYP167" s="304" t="s">
        <v>193</v>
      </c>
      <c r="IYQ167" s="304" t="s">
        <v>5</v>
      </c>
      <c r="IYS167" s="303"/>
      <c r="IYT167" s="304" t="s">
        <v>2</v>
      </c>
      <c r="IYU167" s="305" t="s">
        <v>3</v>
      </c>
      <c r="IYV167" s="304" t="s">
        <v>10</v>
      </c>
      <c r="IYW167" s="304" t="s">
        <v>4</v>
      </c>
      <c r="IYX167" s="304" t="s">
        <v>193</v>
      </c>
      <c r="IYY167" s="304" t="s">
        <v>5</v>
      </c>
      <c r="IZA167" s="303"/>
      <c r="IZB167" s="304" t="s">
        <v>2</v>
      </c>
      <c r="IZC167" s="305" t="s">
        <v>3</v>
      </c>
      <c r="IZD167" s="304" t="s">
        <v>10</v>
      </c>
      <c r="IZE167" s="304" t="s">
        <v>4</v>
      </c>
      <c r="IZF167" s="304" t="s">
        <v>193</v>
      </c>
      <c r="IZG167" s="304" t="s">
        <v>5</v>
      </c>
      <c r="IZI167" s="303"/>
      <c r="IZJ167" s="304" t="s">
        <v>2</v>
      </c>
      <c r="IZK167" s="305" t="s">
        <v>3</v>
      </c>
      <c r="IZL167" s="304" t="s">
        <v>10</v>
      </c>
      <c r="IZM167" s="304" t="s">
        <v>4</v>
      </c>
      <c r="IZN167" s="304" t="s">
        <v>193</v>
      </c>
      <c r="IZO167" s="304" t="s">
        <v>5</v>
      </c>
      <c r="IZQ167" s="303"/>
      <c r="IZR167" s="304" t="s">
        <v>2</v>
      </c>
      <c r="IZS167" s="305" t="s">
        <v>3</v>
      </c>
      <c r="IZT167" s="304" t="s">
        <v>10</v>
      </c>
      <c r="IZU167" s="304" t="s">
        <v>4</v>
      </c>
      <c r="IZV167" s="304" t="s">
        <v>193</v>
      </c>
      <c r="IZW167" s="304" t="s">
        <v>5</v>
      </c>
      <c r="IZY167" s="303"/>
      <c r="IZZ167" s="304" t="s">
        <v>2</v>
      </c>
      <c r="JAA167" s="305" t="s">
        <v>3</v>
      </c>
      <c r="JAB167" s="304" t="s">
        <v>10</v>
      </c>
      <c r="JAC167" s="304" t="s">
        <v>4</v>
      </c>
      <c r="JAD167" s="304" t="s">
        <v>193</v>
      </c>
      <c r="JAE167" s="304" t="s">
        <v>5</v>
      </c>
      <c r="JAG167" s="303"/>
      <c r="JAH167" s="304" t="s">
        <v>2</v>
      </c>
      <c r="JAI167" s="305" t="s">
        <v>3</v>
      </c>
      <c r="JAJ167" s="304" t="s">
        <v>10</v>
      </c>
      <c r="JAK167" s="304" t="s">
        <v>4</v>
      </c>
      <c r="JAL167" s="304" t="s">
        <v>193</v>
      </c>
      <c r="JAM167" s="304" t="s">
        <v>5</v>
      </c>
      <c r="JAO167" s="303"/>
      <c r="JAP167" s="304" t="s">
        <v>2</v>
      </c>
      <c r="JAQ167" s="305" t="s">
        <v>3</v>
      </c>
      <c r="JAR167" s="304" t="s">
        <v>10</v>
      </c>
      <c r="JAS167" s="304" t="s">
        <v>4</v>
      </c>
      <c r="JAT167" s="304" t="s">
        <v>193</v>
      </c>
      <c r="JAU167" s="304" t="s">
        <v>5</v>
      </c>
      <c r="JAW167" s="303"/>
      <c r="JAX167" s="304" t="s">
        <v>2</v>
      </c>
      <c r="JAY167" s="305" t="s">
        <v>3</v>
      </c>
      <c r="JAZ167" s="304" t="s">
        <v>10</v>
      </c>
      <c r="JBA167" s="304" t="s">
        <v>4</v>
      </c>
      <c r="JBB167" s="304" t="s">
        <v>193</v>
      </c>
      <c r="JBC167" s="304" t="s">
        <v>5</v>
      </c>
      <c r="JBE167" s="303"/>
      <c r="JBF167" s="304" t="s">
        <v>2</v>
      </c>
      <c r="JBG167" s="305" t="s">
        <v>3</v>
      </c>
      <c r="JBH167" s="304" t="s">
        <v>10</v>
      </c>
      <c r="JBI167" s="304" t="s">
        <v>4</v>
      </c>
      <c r="JBJ167" s="304" t="s">
        <v>193</v>
      </c>
      <c r="JBK167" s="304" t="s">
        <v>5</v>
      </c>
      <c r="JBM167" s="303"/>
      <c r="JBN167" s="304" t="s">
        <v>2</v>
      </c>
      <c r="JBO167" s="305" t="s">
        <v>3</v>
      </c>
      <c r="JBP167" s="304" t="s">
        <v>10</v>
      </c>
      <c r="JBQ167" s="304" t="s">
        <v>4</v>
      </c>
      <c r="JBR167" s="304" t="s">
        <v>193</v>
      </c>
      <c r="JBS167" s="304" t="s">
        <v>5</v>
      </c>
      <c r="JBU167" s="303"/>
      <c r="JBV167" s="304" t="s">
        <v>2</v>
      </c>
      <c r="JBW167" s="305" t="s">
        <v>3</v>
      </c>
      <c r="JBX167" s="304" t="s">
        <v>10</v>
      </c>
      <c r="JBY167" s="304" t="s">
        <v>4</v>
      </c>
      <c r="JBZ167" s="304" t="s">
        <v>193</v>
      </c>
      <c r="JCA167" s="304" t="s">
        <v>5</v>
      </c>
      <c r="JCC167" s="303"/>
      <c r="JCD167" s="304" t="s">
        <v>2</v>
      </c>
      <c r="JCE167" s="305" t="s">
        <v>3</v>
      </c>
      <c r="JCF167" s="304" t="s">
        <v>10</v>
      </c>
      <c r="JCG167" s="304" t="s">
        <v>4</v>
      </c>
      <c r="JCH167" s="304" t="s">
        <v>193</v>
      </c>
      <c r="JCI167" s="304" t="s">
        <v>5</v>
      </c>
      <c r="JCK167" s="303"/>
      <c r="JCL167" s="304" t="s">
        <v>2</v>
      </c>
      <c r="JCM167" s="305" t="s">
        <v>3</v>
      </c>
      <c r="JCN167" s="304" t="s">
        <v>10</v>
      </c>
      <c r="JCO167" s="304" t="s">
        <v>4</v>
      </c>
      <c r="JCP167" s="304" t="s">
        <v>193</v>
      </c>
      <c r="JCQ167" s="304" t="s">
        <v>5</v>
      </c>
      <c r="JCS167" s="303"/>
      <c r="JCT167" s="304" t="s">
        <v>2</v>
      </c>
      <c r="JCU167" s="305" t="s">
        <v>3</v>
      </c>
      <c r="JCV167" s="304" t="s">
        <v>10</v>
      </c>
      <c r="JCW167" s="304" t="s">
        <v>4</v>
      </c>
      <c r="JCX167" s="304" t="s">
        <v>193</v>
      </c>
      <c r="JCY167" s="304" t="s">
        <v>5</v>
      </c>
      <c r="JDA167" s="303"/>
      <c r="JDB167" s="304" t="s">
        <v>2</v>
      </c>
      <c r="JDC167" s="305" t="s">
        <v>3</v>
      </c>
      <c r="JDD167" s="304" t="s">
        <v>10</v>
      </c>
      <c r="JDE167" s="304" t="s">
        <v>4</v>
      </c>
      <c r="JDF167" s="304" t="s">
        <v>193</v>
      </c>
      <c r="JDG167" s="304" t="s">
        <v>5</v>
      </c>
      <c r="JDI167" s="303"/>
      <c r="JDJ167" s="304" t="s">
        <v>2</v>
      </c>
      <c r="JDK167" s="305" t="s">
        <v>3</v>
      </c>
      <c r="JDL167" s="304" t="s">
        <v>10</v>
      </c>
      <c r="JDM167" s="304" t="s">
        <v>4</v>
      </c>
      <c r="JDN167" s="304" t="s">
        <v>193</v>
      </c>
      <c r="JDO167" s="304" t="s">
        <v>5</v>
      </c>
      <c r="JDQ167" s="303"/>
      <c r="JDR167" s="304" t="s">
        <v>2</v>
      </c>
      <c r="JDS167" s="305" t="s">
        <v>3</v>
      </c>
      <c r="JDT167" s="304" t="s">
        <v>10</v>
      </c>
      <c r="JDU167" s="304" t="s">
        <v>4</v>
      </c>
      <c r="JDV167" s="304" t="s">
        <v>193</v>
      </c>
      <c r="JDW167" s="304" t="s">
        <v>5</v>
      </c>
      <c r="JDY167" s="303"/>
      <c r="JDZ167" s="304" t="s">
        <v>2</v>
      </c>
      <c r="JEA167" s="305" t="s">
        <v>3</v>
      </c>
      <c r="JEB167" s="304" t="s">
        <v>10</v>
      </c>
      <c r="JEC167" s="304" t="s">
        <v>4</v>
      </c>
      <c r="JED167" s="304" t="s">
        <v>193</v>
      </c>
      <c r="JEE167" s="304" t="s">
        <v>5</v>
      </c>
      <c r="JEG167" s="303"/>
      <c r="JEH167" s="304" t="s">
        <v>2</v>
      </c>
      <c r="JEI167" s="305" t="s">
        <v>3</v>
      </c>
      <c r="JEJ167" s="304" t="s">
        <v>10</v>
      </c>
      <c r="JEK167" s="304" t="s">
        <v>4</v>
      </c>
      <c r="JEL167" s="304" t="s">
        <v>193</v>
      </c>
      <c r="JEM167" s="304" t="s">
        <v>5</v>
      </c>
      <c r="JEO167" s="303"/>
      <c r="JEP167" s="304" t="s">
        <v>2</v>
      </c>
      <c r="JEQ167" s="305" t="s">
        <v>3</v>
      </c>
      <c r="JER167" s="304" t="s">
        <v>10</v>
      </c>
      <c r="JES167" s="304" t="s">
        <v>4</v>
      </c>
      <c r="JET167" s="304" t="s">
        <v>193</v>
      </c>
      <c r="JEU167" s="304" t="s">
        <v>5</v>
      </c>
      <c r="JEW167" s="303"/>
      <c r="JEX167" s="304" t="s">
        <v>2</v>
      </c>
      <c r="JEY167" s="305" t="s">
        <v>3</v>
      </c>
      <c r="JEZ167" s="304" t="s">
        <v>10</v>
      </c>
      <c r="JFA167" s="304" t="s">
        <v>4</v>
      </c>
      <c r="JFB167" s="304" t="s">
        <v>193</v>
      </c>
      <c r="JFC167" s="304" t="s">
        <v>5</v>
      </c>
      <c r="JFE167" s="303"/>
      <c r="JFF167" s="304" t="s">
        <v>2</v>
      </c>
      <c r="JFG167" s="305" t="s">
        <v>3</v>
      </c>
      <c r="JFH167" s="304" t="s">
        <v>10</v>
      </c>
      <c r="JFI167" s="304" t="s">
        <v>4</v>
      </c>
      <c r="JFJ167" s="304" t="s">
        <v>193</v>
      </c>
      <c r="JFK167" s="304" t="s">
        <v>5</v>
      </c>
      <c r="JFM167" s="303"/>
      <c r="JFN167" s="304" t="s">
        <v>2</v>
      </c>
      <c r="JFO167" s="305" t="s">
        <v>3</v>
      </c>
      <c r="JFP167" s="304" t="s">
        <v>10</v>
      </c>
      <c r="JFQ167" s="304" t="s">
        <v>4</v>
      </c>
      <c r="JFR167" s="304" t="s">
        <v>193</v>
      </c>
      <c r="JFS167" s="304" t="s">
        <v>5</v>
      </c>
      <c r="JFU167" s="303"/>
      <c r="JFV167" s="304" t="s">
        <v>2</v>
      </c>
      <c r="JFW167" s="305" t="s">
        <v>3</v>
      </c>
      <c r="JFX167" s="304" t="s">
        <v>10</v>
      </c>
      <c r="JFY167" s="304" t="s">
        <v>4</v>
      </c>
      <c r="JFZ167" s="304" t="s">
        <v>193</v>
      </c>
      <c r="JGA167" s="304" t="s">
        <v>5</v>
      </c>
      <c r="JGC167" s="303"/>
      <c r="JGD167" s="304" t="s">
        <v>2</v>
      </c>
      <c r="JGE167" s="305" t="s">
        <v>3</v>
      </c>
      <c r="JGF167" s="304" t="s">
        <v>10</v>
      </c>
      <c r="JGG167" s="304" t="s">
        <v>4</v>
      </c>
      <c r="JGH167" s="304" t="s">
        <v>193</v>
      </c>
      <c r="JGI167" s="304" t="s">
        <v>5</v>
      </c>
      <c r="JGK167" s="303"/>
      <c r="JGL167" s="304" t="s">
        <v>2</v>
      </c>
      <c r="JGM167" s="305" t="s">
        <v>3</v>
      </c>
      <c r="JGN167" s="304" t="s">
        <v>10</v>
      </c>
      <c r="JGO167" s="304" t="s">
        <v>4</v>
      </c>
      <c r="JGP167" s="304" t="s">
        <v>193</v>
      </c>
      <c r="JGQ167" s="304" t="s">
        <v>5</v>
      </c>
      <c r="JGS167" s="303"/>
      <c r="JGT167" s="304" t="s">
        <v>2</v>
      </c>
      <c r="JGU167" s="305" t="s">
        <v>3</v>
      </c>
      <c r="JGV167" s="304" t="s">
        <v>10</v>
      </c>
      <c r="JGW167" s="304" t="s">
        <v>4</v>
      </c>
      <c r="JGX167" s="304" t="s">
        <v>193</v>
      </c>
      <c r="JGY167" s="304" t="s">
        <v>5</v>
      </c>
      <c r="JHA167" s="303"/>
      <c r="JHB167" s="304" t="s">
        <v>2</v>
      </c>
      <c r="JHC167" s="305" t="s">
        <v>3</v>
      </c>
      <c r="JHD167" s="304" t="s">
        <v>10</v>
      </c>
      <c r="JHE167" s="304" t="s">
        <v>4</v>
      </c>
      <c r="JHF167" s="304" t="s">
        <v>193</v>
      </c>
      <c r="JHG167" s="304" t="s">
        <v>5</v>
      </c>
      <c r="JHI167" s="303"/>
      <c r="JHJ167" s="304" t="s">
        <v>2</v>
      </c>
      <c r="JHK167" s="305" t="s">
        <v>3</v>
      </c>
      <c r="JHL167" s="304" t="s">
        <v>10</v>
      </c>
      <c r="JHM167" s="304" t="s">
        <v>4</v>
      </c>
      <c r="JHN167" s="304" t="s">
        <v>193</v>
      </c>
      <c r="JHO167" s="304" t="s">
        <v>5</v>
      </c>
      <c r="JHQ167" s="303"/>
      <c r="JHR167" s="304" t="s">
        <v>2</v>
      </c>
      <c r="JHS167" s="305" t="s">
        <v>3</v>
      </c>
      <c r="JHT167" s="304" t="s">
        <v>10</v>
      </c>
      <c r="JHU167" s="304" t="s">
        <v>4</v>
      </c>
      <c r="JHV167" s="304" t="s">
        <v>193</v>
      </c>
      <c r="JHW167" s="304" t="s">
        <v>5</v>
      </c>
      <c r="JHY167" s="303"/>
      <c r="JHZ167" s="304" t="s">
        <v>2</v>
      </c>
      <c r="JIA167" s="305" t="s">
        <v>3</v>
      </c>
      <c r="JIB167" s="304" t="s">
        <v>10</v>
      </c>
      <c r="JIC167" s="304" t="s">
        <v>4</v>
      </c>
      <c r="JID167" s="304" t="s">
        <v>193</v>
      </c>
      <c r="JIE167" s="304" t="s">
        <v>5</v>
      </c>
      <c r="JIG167" s="303"/>
      <c r="JIH167" s="304" t="s">
        <v>2</v>
      </c>
      <c r="JII167" s="305" t="s">
        <v>3</v>
      </c>
      <c r="JIJ167" s="304" t="s">
        <v>10</v>
      </c>
      <c r="JIK167" s="304" t="s">
        <v>4</v>
      </c>
      <c r="JIL167" s="304" t="s">
        <v>193</v>
      </c>
      <c r="JIM167" s="304" t="s">
        <v>5</v>
      </c>
      <c r="JIO167" s="303"/>
      <c r="JIP167" s="304" t="s">
        <v>2</v>
      </c>
      <c r="JIQ167" s="305" t="s">
        <v>3</v>
      </c>
      <c r="JIR167" s="304" t="s">
        <v>10</v>
      </c>
      <c r="JIS167" s="304" t="s">
        <v>4</v>
      </c>
      <c r="JIT167" s="304" t="s">
        <v>193</v>
      </c>
      <c r="JIU167" s="304" t="s">
        <v>5</v>
      </c>
      <c r="JIW167" s="303"/>
      <c r="JIX167" s="304" t="s">
        <v>2</v>
      </c>
      <c r="JIY167" s="305" t="s">
        <v>3</v>
      </c>
      <c r="JIZ167" s="304" t="s">
        <v>10</v>
      </c>
      <c r="JJA167" s="304" t="s">
        <v>4</v>
      </c>
      <c r="JJB167" s="304" t="s">
        <v>193</v>
      </c>
      <c r="JJC167" s="304" t="s">
        <v>5</v>
      </c>
      <c r="JJE167" s="303"/>
      <c r="JJF167" s="304" t="s">
        <v>2</v>
      </c>
      <c r="JJG167" s="305" t="s">
        <v>3</v>
      </c>
      <c r="JJH167" s="304" t="s">
        <v>10</v>
      </c>
      <c r="JJI167" s="304" t="s">
        <v>4</v>
      </c>
      <c r="JJJ167" s="304" t="s">
        <v>193</v>
      </c>
      <c r="JJK167" s="304" t="s">
        <v>5</v>
      </c>
      <c r="JJM167" s="303"/>
      <c r="JJN167" s="304" t="s">
        <v>2</v>
      </c>
      <c r="JJO167" s="305" t="s">
        <v>3</v>
      </c>
      <c r="JJP167" s="304" t="s">
        <v>10</v>
      </c>
      <c r="JJQ167" s="304" t="s">
        <v>4</v>
      </c>
      <c r="JJR167" s="304" t="s">
        <v>193</v>
      </c>
      <c r="JJS167" s="304" t="s">
        <v>5</v>
      </c>
      <c r="JJU167" s="303"/>
      <c r="JJV167" s="304" t="s">
        <v>2</v>
      </c>
      <c r="JJW167" s="305" t="s">
        <v>3</v>
      </c>
      <c r="JJX167" s="304" t="s">
        <v>10</v>
      </c>
      <c r="JJY167" s="304" t="s">
        <v>4</v>
      </c>
      <c r="JJZ167" s="304" t="s">
        <v>193</v>
      </c>
      <c r="JKA167" s="304" t="s">
        <v>5</v>
      </c>
      <c r="JKC167" s="303"/>
      <c r="JKD167" s="304" t="s">
        <v>2</v>
      </c>
      <c r="JKE167" s="305" t="s">
        <v>3</v>
      </c>
      <c r="JKF167" s="304" t="s">
        <v>10</v>
      </c>
      <c r="JKG167" s="304" t="s">
        <v>4</v>
      </c>
      <c r="JKH167" s="304" t="s">
        <v>193</v>
      </c>
      <c r="JKI167" s="304" t="s">
        <v>5</v>
      </c>
      <c r="JKK167" s="303"/>
      <c r="JKL167" s="304" t="s">
        <v>2</v>
      </c>
      <c r="JKM167" s="305" t="s">
        <v>3</v>
      </c>
      <c r="JKN167" s="304" t="s">
        <v>10</v>
      </c>
      <c r="JKO167" s="304" t="s">
        <v>4</v>
      </c>
      <c r="JKP167" s="304" t="s">
        <v>193</v>
      </c>
      <c r="JKQ167" s="304" t="s">
        <v>5</v>
      </c>
      <c r="JKS167" s="303"/>
      <c r="JKT167" s="304" t="s">
        <v>2</v>
      </c>
      <c r="JKU167" s="305" t="s">
        <v>3</v>
      </c>
      <c r="JKV167" s="304" t="s">
        <v>10</v>
      </c>
      <c r="JKW167" s="304" t="s">
        <v>4</v>
      </c>
      <c r="JKX167" s="304" t="s">
        <v>193</v>
      </c>
      <c r="JKY167" s="304" t="s">
        <v>5</v>
      </c>
      <c r="JLA167" s="303"/>
      <c r="JLB167" s="304" t="s">
        <v>2</v>
      </c>
      <c r="JLC167" s="305" t="s">
        <v>3</v>
      </c>
      <c r="JLD167" s="304" t="s">
        <v>10</v>
      </c>
      <c r="JLE167" s="304" t="s">
        <v>4</v>
      </c>
      <c r="JLF167" s="304" t="s">
        <v>193</v>
      </c>
      <c r="JLG167" s="304" t="s">
        <v>5</v>
      </c>
      <c r="JLI167" s="303"/>
      <c r="JLJ167" s="304" t="s">
        <v>2</v>
      </c>
      <c r="JLK167" s="305" t="s">
        <v>3</v>
      </c>
      <c r="JLL167" s="304" t="s">
        <v>10</v>
      </c>
      <c r="JLM167" s="304" t="s">
        <v>4</v>
      </c>
      <c r="JLN167" s="304" t="s">
        <v>193</v>
      </c>
      <c r="JLO167" s="304" t="s">
        <v>5</v>
      </c>
      <c r="JLQ167" s="303"/>
      <c r="JLR167" s="304" t="s">
        <v>2</v>
      </c>
      <c r="JLS167" s="305" t="s">
        <v>3</v>
      </c>
      <c r="JLT167" s="304" t="s">
        <v>10</v>
      </c>
      <c r="JLU167" s="304" t="s">
        <v>4</v>
      </c>
      <c r="JLV167" s="304" t="s">
        <v>193</v>
      </c>
      <c r="JLW167" s="304" t="s">
        <v>5</v>
      </c>
      <c r="JLY167" s="303"/>
      <c r="JLZ167" s="304" t="s">
        <v>2</v>
      </c>
      <c r="JMA167" s="305" t="s">
        <v>3</v>
      </c>
      <c r="JMB167" s="304" t="s">
        <v>10</v>
      </c>
      <c r="JMC167" s="304" t="s">
        <v>4</v>
      </c>
      <c r="JMD167" s="304" t="s">
        <v>193</v>
      </c>
      <c r="JME167" s="304" t="s">
        <v>5</v>
      </c>
      <c r="JMG167" s="303"/>
      <c r="JMH167" s="304" t="s">
        <v>2</v>
      </c>
      <c r="JMI167" s="305" t="s">
        <v>3</v>
      </c>
      <c r="JMJ167" s="304" t="s">
        <v>10</v>
      </c>
      <c r="JMK167" s="304" t="s">
        <v>4</v>
      </c>
      <c r="JML167" s="304" t="s">
        <v>193</v>
      </c>
      <c r="JMM167" s="304" t="s">
        <v>5</v>
      </c>
      <c r="JMO167" s="303"/>
      <c r="JMP167" s="304" t="s">
        <v>2</v>
      </c>
      <c r="JMQ167" s="305" t="s">
        <v>3</v>
      </c>
      <c r="JMR167" s="304" t="s">
        <v>10</v>
      </c>
      <c r="JMS167" s="304" t="s">
        <v>4</v>
      </c>
      <c r="JMT167" s="304" t="s">
        <v>193</v>
      </c>
      <c r="JMU167" s="304" t="s">
        <v>5</v>
      </c>
      <c r="JMW167" s="303"/>
      <c r="JMX167" s="304" t="s">
        <v>2</v>
      </c>
      <c r="JMY167" s="305" t="s">
        <v>3</v>
      </c>
      <c r="JMZ167" s="304" t="s">
        <v>10</v>
      </c>
      <c r="JNA167" s="304" t="s">
        <v>4</v>
      </c>
      <c r="JNB167" s="304" t="s">
        <v>193</v>
      </c>
      <c r="JNC167" s="304" t="s">
        <v>5</v>
      </c>
      <c r="JNE167" s="303"/>
      <c r="JNF167" s="304" t="s">
        <v>2</v>
      </c>
      <c r="JNG167" s="305" t="s">
        <v>3</v>
      </c>
      <c r="JNH167" s="304" t="s">
        <v>10</v>
      </c>
      <c r="JNI167" s="304" t="s">
        <v>4</v>
      </c>
      <c r="JNJ167" s="304" t="s">
        <v>193</v>
      </c>
      <c r="JNK167" s="304" t="s">
        <v>5</v>
      </c>
      <c r="JNM167" s="303"/>
      <c r="JNN167" s="304" t="s">
        <v>2</v>
      </c>
      <c r="JNO167" s="305" t="s">
        <v>3</v>
      </c>
      <c r="JNP167" s="304" t="s">
        <v>10</v>
      </c>
      <c r="JNQ167" s="304" t="s">
        <v>4</v>
      </c>
      <c r="JNR167" s="304" t="s">
        <v>193</v>
      </c>
      <c r="JNS167" s="304" t="s">
        <v>5</v>
      </c>
      <c r="JNU167" s="303"/>
      <c r="JNV167" s="304" t="s">
        <v>2</v>
      </c>
      <c r="JNW167" s="305" t="s">
        <v>3</v>
      </c>
      <c r="JNX167" s="304" t="s">
        <v>10</v>
      </c>
      <c r="JNY167" s="304" t="s">
        <v>4</v>
      </c>
      <c r="JNZ167" s="304" t="s">
        <v>193</v>
      </c>
      <c r="JOA167" s="304" t="s">
        <v>5</v>
      </c>
      <c r="JOC167" s="303"/>
      <c r="JOD167" s="304" t="s">
        <v>2</v>
      </c>
      <c r="JOE167" s="305" t="s">
        <v>3</v>
      </c>
      <c r="JOF167" s="304" t="s">
        <v>10</v>
      </c>
      <c r="JOG167" s="304" t="s">
        <v>4</v>
      </c>
      <c r="JOH167" s="304" t="s">
        <v>193</v>
      </c>
      <c r="JOI167" s="304" t="s">
        <v>5</v>
      </c>
      <c r="JOK167" s="303"/>
      <c r="JOL167" s="304" t="s">
        <v>2</v>
      </c>
      <c r="JOM167" s="305" t="s">
        <v>3</v>
      </c>
      <c r="JON167" s="304" t="s">
        <v>10</v>
      </c>
      <c r="JOO167" s="304" t="s">
        <v>4</v>
      </c>
      <c r="JOP167" s="304" t="s">
        <v>193</v>
      </c>
      <c r="JOQ167" s="304" t="s">
        <v>5</v>
      </c>
      <c r="JOS167" s="303"/>
      <c r="JOT167" s="304" t="s">
        <v>2</v>
      </c>
      <c r="JOU167" s="305" t="s">
        <v>3</v>
      </c>
      <c r="JOV167" s="304" t="s">
        <v>10</v>
      </c>
      <c r="JOW167" s="304" t="s">
        <v>4</v>
      </c>
      <c r="JOX167" s="304" t="s">
        <v>193</v>
      </c>
      <c r="JOY167" s="304" t="s">
        <v>5</v>
      </c>
      <c r="JPA167" s="303"/>
      <c r="JPB167" s="304" t="s">
        <v>2</v>
      </c>
      <c r="JPC167" s="305" t="s">
        <v>3</v>
      </c>
      <c r="JPD167" s="304" t="s">
        <v>10</v>
      </c>
      <c r="JPE167" s="304" t="s">
        <v>4</v>
      </c>
      <c r="JPF167" s="304" t="s">
        <v>193</v>
      </c>
      <c r="JPG167" s="304" t="s">
        <v>5</v>
      </c>
      <c r="JPI167" s="303"/>
      <c r="JPJ167" s="304" t="s">
        <v>2</v>
      </c>
      <c r="JPK167" s="305" t="s">
        <v>3</v>
      </c>
      <c r="JPL167" s="304" t="s">
        <v>10</v>
      </c>
      <c r="JPM167" s="304" t="s">
        <v>4</v>
      </c>
      <c r="JPN167" s="304" t="s">
        <v>193</v>
      </c>
      <c r="JPO167" s="304" t="s">
        <v>5</v>
      </c>
      <c r="JPQ167" s="303"/>
      <c r="JPR167" s="304" t="s">
        <v>2</v>
      </c>
      <c r="JPS167" s="305" t="s">
        <v>3</v>
      </c>
      <c r="JPT167" s="304" t="s">
        <v>10</v>
      </c>
      <c r="JPU167" s="304" t="s">
        <v>4</v>
      </c>
      <c r="JPV167" s="304" t="s">
        <v>193</v>
      </c>
      <c r="JPW167" s="304" t="s">
        <v>5</v>
      </c>
      <c r="JPY167" s="303"/>
      <c r="JPZ167" s="304" t="s">
        <v>2</v>
      </c>
      <c r="JQA167" s="305" t="s">
        <v>3</v>
      </c>
      <c r="JQB167" s="304" t="s">
        <v>10</v>
      </c>
      <c r="JQC167" s="304" t="s">
        <v>4</v>
      </c>
      <c r="JQD167" s="304" t="s">
        <v>193</v>
      </c>
      <c r="JQE167" s="304" t="s">
        <v>5</v>
      </c>
      <c r="JQG167" s="303"/>
      <c r="JQH167" s="304" t="s">
        <v>2</v>
      </c>
      <c r="JQI167" s="305" t="s">
        <v>3</v>
      </c>
      <c r="JQJ167" s="304" t="s">
        <v>10</v>
      </c>
      <c r="JQK167" s="304" t="s">
        <v>4</v>
      </c>
      <c r="JQL167" s="304" t="s">
        <v>193</v>
      </c>
      <c r="JQM167" s="304" t="s">
        <v>5</v>
      </c>
      <c r="JQO167" s="303"/>
      <c r="JQP167" s="304" t="s">
        <v>2</v>
      </c>
      <c r="JQQ167" s="305" t="s">
        <v>3</v>
      </c>
      <c r="JQR167" s="304" t="s">
        <v>10</v>
      </c>
      <c r="JQS167" s="304" t="s">
        <v>4</v>
      </c>
      <c r="JQT167" s="304" t="s">
        <v>193</v>
      </c>
      <c r="JQU167" s="304" t="s">
        <v>5</v>
      </c>
      <c r="JQW167" s="303"/>
      <c r="JQX167" s="304" t="s">
        <v>2</v>
      </c>
      <c r="JQY167" s="305" t="s">
        <v>3</v>
      </c>
      <c r="JQZ167" s="304" t="s">
        <v>10</v>
      </c>
      <c r="JRA167" s="304" t="s">
        <v>4</v>
      </c>
      <c r="JRB167" s="304" t="s">
        <v>193</v>
      </c>
      <c r="JRC167" s="304" t="s">
        <v>5</v>
      </c>
      <c r="JRE167" s="303"/>
      <c r="JRF167" s="304" t="s">
        <v>2</v>
      </c>
      <c r="JRG167" s="305" t="s">
        <v>3</v>
      </c>
      <c r="JRH167" s="304" t="s">
        <v>10</v>
      </c>
      <c r="JRI167" s="304" t="s">
        <v>4</v>
      </c>
      <c r="JRJ167" s="304" t="s">
        <v>193</v>
      </c>
      <c r="JRK167" s="304" t="s">
        <v>5</v>
      </c>
      <c r="JRM167" s="303"/>
      <c r="JRN167" s="304" t="s">
        <v>2</v>
      </c>
      <c r="JRO167" s="305" t="s">
        <v>3</v>
      </c>
      <c r="JRP167" s="304" t="s">
        <v>10</v>
      </c>
      <c r="JRQ167" s="304" t="s">
        <v>4</v>
      </c>
      <c r="JRR167" s="304" t="s">
        <v>193</v>
      </c>
      <c r="JRS167" s="304" t="s">
        <v>5</v>
      </c>
      <c r="JRU167" s="303"/>
      <c r="JRV167" s="304" t="s">
        <v>2</v>
      </c>
      <c r="JRW167" s="305" t="s">
        <v>3</v>
      </c>
      <c r="JRX167" s="304" t="s">
        <v>10</v>
      </c>
      <c r="JRY167" s="304" t="s">
        <v>4</v>
      </c>
      <c r="JRZ167" s="304" t="s">
        <v>193</v>
      </c>
      <c r="JSA167" s="304" t="s">
        <v>5</v>
      </c>
      <c r="JSC167" s="303"/>
      <c r="JSD167" s="304" t="s">
        <v>2</v>
      </c>
      <c r="JSE167" s="305" t="s">
        <v>3</v>
      </c>
      <c r="JSF167" s="304" t="s">
        <v>10</v>
      </c>
      <c r="JSG167" s="304" t="s">
        <v>4</v>
      </c>
      <c r="JSH167" s="304" t="s">
        <v>193</v>
      </c>
      <c r="JSI167" s="304" t="s">
        <v>5</v>
      </c>
      <c r="JSK167" s="303"/>
      <c r="JSL167" s="304" t="s">
        <v>2</v>
      </c>
      <c r="JSM167" s="305" t="s">
        <v>3</v>
      </c>
      <c r="JSN167" s="304" t="s">
        <v>10</v>
      </c>
      <c r="JSO167" s="304" t="s">
        <v>4</v>
      </c>
      <c r="JSP167" s="304" t="s">
        <v>193</v>
      </c>
      <c r="JSQ167" s="304" t="s">
        <v>5</v>
      </c>
      <c r="JSS167" s="303"/>
      <c r="JST167" s="304" t="s">
        <v>2</v>
      </c>
      <c r="JSU167" s="305" t="s">
        <v>3</v>
      </c>
      <c r="JSV167" s="304" t="s">
        <v>10</v>
      </c>
      <c r="JSW167" s="304" t="s">
        <v>4</v>
      </c>
      <c r="JSX167" s="304" t="s">
        <v>193</v>
      </c>
      <c r="JSY167" s="304" t="s">
        <v>5</v>
      </c>
      <c r="JTA167" s="303"/>
      <c r="JTB167" s="304" t="s">
        <v>2</v>
      </c>
      <c r="JTC167" s="305" t="s">
        <v>3</v>
      </c>
      <c r="JTD167" s="304" t="s">
        <v>10</v>
      </c>
      <c r="JTE167" s="304" t="s">
        <v>4</v>
      </c>
      <c r="JTF167" s="304" t="s">
        <v>193</v>
      </c>
      <c r="JTG167" s="304" t="s">
        <v>5</v>
      </c>
      <c r="JTI167" s="303"/>
      <c r="JTJ167" s="304" t="s">
        <v>2</v>
      </c>
      <c r="JTK167" s="305" t="s">
        <v>3</v>
      </c>
      <c r="JTL167" s="304" t="s">
        <v>10</v>
      </c>
      <c r="JTM167" s="304" t="s">
        <v>4</v>
      </c>
      <c r="JTN167" s="304" t="s">
        <v>193</v>
      </c>
      <c r="JTO167" s="304" t="s">
        <v>5</v>
      </c>
      <c r="JTQ167" s="303"/>
      <c r="JTR167" s="304" t="s">
        <v>2</v>
      </c>
      <c r="JTS167" s="305" t="s">
        <v>3</v>
      </c>
      <c r="JTT167" s="304" t="s">
        <v>10</v>
      </c>
      <c r="JTU167" s="304" t="s">
        <v>4</v>
      </c>
      <c r="JTV167" s="304" t="s">
        <v>193</v>
      </c>
      <c r="JTW167" s="304" t="s">
        <v>5</v>
      </c>
      <c r="JTY167" s="303"/>
      <c r="JTZ167" s="304" t="s">
        <v>2</v>
      </c>
      <c r="JUA167" s="305" t="s">
        <v>3</v>
      </c>
      <c r="JUB167" s="304" t="s">
        <v>10</v>
      </c>
      <c r="JUC167" s="304" t="s">
        <v>4</v>
      </c>
      <c r="JUD167" s="304" t="s">
        <v>193</v>
      </c>
      <c r="JUE167" s="304" t="s">
        <v>5</v>
      </c>
      <c r="JUG167" s="303"/>
      <c r="JUH167" s="304" t="s">
        <v>2</v>
      </c>
      <c r="JUI167" s="305" t="s">
        <v>3</v>
      </c>
      <c r="JUJ167" s="304" t="s">
        <v>10</v>
      </c>
      <c r="JUK167" s="304" t="s">
        <v>4</v>
      </c>
      <c r="JUL167" s="304" t="s">
        <v>193</v>
      </c>
      <c r="JUM167" s="304" t="s">
        <v>5</v>
      </c>
      <c r="JUO167" s="303"/>
      <c r="JUP167" s="304" t="s">
        <v>2</v>
      </c>
      <c r="JUQ167" s="305" t="s">
        <v>3</v>
      </c>
      <c r="JUR167" s="304" t="s">
        <v>10</v>
      </c>
      <c r="JUS167" s="304" t="s">
        <v>4</v>
      </c>
      <c r="JUT167" s="304" t="s">
        <v>193</v>
      </c>
      <c r="JUU167" s="304" t="s">
        <v>5</v>
      </c>
      <c r="JUW167" s="303"/>
      <c r="JUX167" s="304" t="s">
        <v>2</v>
      </c>
      <c r="JUY167" s="305" t="s">
        <v>3</v>
      </c>
      <c r="JUZ167" s="304" t="s">
        <v>10</v>
      </c>
      <c r="JVA167" s="304" t="s">
        <v>4</v>
      </c>
      <c r="JVB167" s="304" t="s">
        <v>193</v>
      </c>
      <c r="JVC167" s="304" t="s">
        <v>5</v>
      </c>
      <c r="JVE167" s="303"/>
      <c r="JVF167" s="304" t="s">
        <v>2</v>
      </c>
      <c r="JVG167" s="305" t="s">
        <v>3</v>
      </c>
      <c r="JVH167" s="304" t="s">
        <v>10</v>
      </c>
      <c r="JVI167" s="304" t="s">
        <v>4</v>
      </c>
      <c r="JVJ167" s="304" t="s">
        <v>193</v>
      </c>
      <c r="JVK167" s="304" t="s">
        <v>5</v>
      </c>
      <c r="JVM167" s="303"/>
      <c r="JVN167" s="304" t="s">
        <v>2</v>
      </c>
      <c r="JVO167" s="305" t="s">
        <v>3</v>
      </c>
      <c r="JVP167" s="304" t="s">
        <v>10</v>
      </c>
      <c r="JVQ167" s="304" t="s">
        <v>4</v>
      </c>
      <c r="JVR167" s="304" t="s">
        <v>193</v>
      </c>
      <c r="JVS167" s="304" t="s">
        <v>5</v>
      </c>
      <c r="JVU167" s="303"/>
      <c r="JVV167" s="304" t="s">
        <v>2</v>
      </c>
      <c r="JVW167" s="305" t="s">
        <v>3</v>
      </c>
      <c r="JVX167" s="304" t="s">
        <v>10</v>
      </c>
      <c r="JVY167" s="304" t="s">
        <v>4</v>
      </c>
      <c r="JVZ167" s="304" t="s">
        <v>193</v>
      </c>
      <c r="JWA167" s="304" t="s">
        <v>5</v>
      </c>
      <c r="JWC167" s="303"/>
      <c r="JWD167" s="304" t="s">
        <v>2</v>
      </c>
      <c r="JWE167" s="305" t="s">
        <v>3</v>
      </c>
      <c r="JWF167" s="304" t="s">
        <v>10</v>
      </c>
      <c r="JWG167" s="304" t="s">
        <v>4</v>
      </c>
      <c r="JWH167" s="304" t="s">
        <v>193</v>
      </c>
      <c r="JWI167" s="304" t="s">
        <v>5</v>
      </c>
      <c r="JWK167" s="303"/>
      <c r="JWL167" s="304" t="s">
        <v>2</v>
      </c>
      <c r="JWM167" s="305" t="s">
        <v>3</v>
      </c>
      <c r="JWN167" s="304" t="s">
        <v>10</v>
      </c>
      <c r="JWO167" s="304" t="s">
        <v>4</v>
      </c>
      <c r="JWP167" s="304" t="s">
        <v>193</v>
      </c>
      <c r="JWQ167" s="304" t="s">
        <v>5</v>
      </c>
      <c r="JWS167" s="303"/>
      <c r="JWT167" s="304" t="s">
        <v>2</v>
      </c>
      <c r="JWU167" s="305" t="s">
        <v>3</v>
      </c>
      <c r="JWV167" s="304" t="s">
        <v>10</v>
      </c>
      <c r="JWW167" s="304" t="s">
        <v>4</v>
      </c>
      <c r="JWX167" s="304" t="s">
        <v>193</v>
      </c>
      <c r="JWY167" s="304" t="s">
        <v>5</v>
      </c>
      <c r="JXA167" s="303"/>
      <c r="JXB167" s="304" t="s">
        <v>2</v>
      </c>
      <c r="JXC167" s="305" t="s">
        <v>3</v>
      </c>
      <c r="JXD167" s="304" t="s">
        <v>10</v>
      </c>
      <c r="JXE167" s="304" t="s">
        <v>4</v>
      </c>
      <c r="JXF167" s="304" t="s">
        <v>193</v>
      </c>
      <c r="JXG167" s="304" t="s">
        <v>5</v>
      </c>
      <c r="JXI167" s="303"/>
      <c r="JXJ167" s="304" t="s">
        <v>2</v>
      </c>
      <c r="JXK167" s="305" t="s">
        <v>3</v>
      </c>
      <c r="JXL167" s="304" t="s">
        <v>10</v>
      </c>
      <c r="JXM167" s="304" t="s">
        <v>4</v>
      </c>
      <c r="JXN167" s="304" t="s">
        <v>193</v>
      </c>
      <c r="JXO167" s="304" t="s">
        <v>5</v>
      </c>
      <c r="JXQ167" s="303"/>
      <c r="JXR167" s="304" t="s">
        <v>2</v>
      </c>
      <c r="JXS167" s="305" t="s">
        <v>3</v>
      </c>
      <c r="JXT167" s="304" t="s">
        <v>10</v>
      </c>
      <c r="JXU167" s="304" t="s">
        <v>4</v>
      </c>
      <c r="JXV167" s="304" t="s">
        <v>193</v>
      </c>
      <c r="JXW167" s="304" t="s">
        <v>5</v>
      </c>
      <c r="JXY167" s="303"/>
      <c r="JXZ167" s="304" t="s">
        <v>2</v>
      </c>
      <c r="JYA167" s="305" t="s">
        <v>3</v>
      </c>
      <c r="JYB167" s="304" t="s">
        <v>10</v>
      </c>
      <c r="JYC167" s="304" t="s">
        <v>4</v>
      </c>
      <c r="JYD167" s="304" t="s">
        <v>193</v>
      </c>
      <c r="JYE167" s="304" t="s">
        <v>5</v>
      </c>
      <c r="JYG167" s="303"/>
      <c r="JYH167" s="304" t="s">
        <v>2</v>
      </c>
      <c r="JYI167" s="305" t="s">
        <v>3</v>
      </c>
      <c r="JYJ167" s="304" t="s">
        <v>10</v>
      </c>
      <c r="JYK167" s="304" t="s">
        <v>4</v>
      </c>
      <c r="JYL167" s="304" t="s">
        <v>193</v>
      </c>
      <c r="JYM167" s="304" t="s">
        <v>5</v>
      </c>
      <c r="JYO167" s="303"/>
      <c r="JYP167" s="304" t="s">
        <v>2</v>
      </c>
      <c r="JYQ167" s="305" t="s">
        <v>3</v>
      </c>
      <c r="JYR167" s="304" t="s">
        <v>10</v>
      </c>
      <c r="JYS167" s="304" t="s">
        <v>4</v>
      </c>
      <c r="JYT167" s="304" t="s">
        <v>193</v>
      </c>
      <c r="JYU167" s="304" t="s">
        <v>5</v>
      </c>
      <c r="JYW167" s="303"/>
      <c r="JYX167" s="304" t="s">
        <v>2</v>
      </c>
      <c r="JYY167" s="305" t="s">
        <v>3</v>
      </c>
      <c r="JYZ167" s="304" t="s">
        <v>10</v>
      </c>
      <c r="JZA167" s="304" t="s">
        <v>4</v>
      </c>
      <c r="JZB167" s="304" t="s">
        <v>193</v>
      </c>
      <c r="JZC167" s="304" t="s">
        <v>5</v>
      </c>
      <c r="JZE167" s="303"/>
      <c r="JZF167" s="304" t="s">
        <v>2</v>
      </c>
      <c r="JZG167" s="305" t="s">
        <v>3</v>
      </c>
      <c r="JZH167" s="304" t="s">
        <v>10</v>
      </c>
      <c r="JZI167" s="304" t="s">
        <v>4</v>
      </c>
      <c r="JZJ167" s="304" t="s">
        <v>193</v>
      </c>
      <c r="JZK167" s="304" t="s">
        <v>5</v>
      </c>
      <c r="JZM167" s="303"/>
      <c r="JZN167" s="304" t="s">
        <v>2</v>
      </c>
      <c r="JZO167" s="305" t="s">
        <v>3</v>
      </c>
      <c r="JZP167" s="304" t="s">
        <v>10</v>
      </c>
      <c r="JZQ167" s="304" t="s">
        <v>4</v>
      </c>
      <c r="JZR167" s="304" t="s">
        <v>193</v>
      </c>
      <c r="JZS167" s="304" t="s">
        <v>5</v>
      </c>
      <c r="JZU167" s="303"/>
      <c r="JZV167" s="304" t="s">
        <v>2</v>
      </c>
      <c r="JZW167" s="305" t="s">
        <v>3</v>
      </c>
      <c r="JZX167" s="304" t="s">
        <v>10</v>
      </c>
      <c r="JZY167" s="304" t="s">
        <v>4</v>
      </c>
      <c r="JZZ167" s="304" t="s">
        <v>193</v>
      </c>
      <c r="KAA167" s="304" t="s">
        <v>5</v>
      </c>
      <c r="KAC167" s="303"/>
      <c r="KAD167" s="304" t="s">
        <v>2</v>
      </c>
      <c r="KAE167" s="305" t="s">
        <v>3</v>
      </c>
      <c r="KAF167" s="304" t="s">
        <v>10</v>
      </c>
      <c r="KAG167" s="304" t="s">
        <v>4</v>
      </c>
      <c r="KAH167" s="304" t="s">
        <v>193</v>
      </c>
      <c r="KAI167" s="304" t="s">
        <v>5</v>
      </c>
      <c r="KAK167" s="303"/>
      <c r="KAL167" s="304" t="s">
        <v>2</v>
      </c>
      <c r="KAM167" s="305" t="s">
        <v>3</v>
      </c>
      <c r="KAN167" s="304" t="s">
        <v>10</v>
      </c>
      <c r="KAO167" s="304" t="s">
        <v>4</v>
      </c>
      <c r="KAP167" s="304" t="s">
        <v>193</v>
      </c>
      <c r="KAQ167" s="304" t="s">
        <v>5</v>
      </c>
      <c r="KAS167" s="303"/>
      <c r="KAT167" s="304" t="s">
        <v>2</v>
      </c>
      <c r="KAU167" s="305" t="s">
        <v>3</v>
      </c>
      <c r="KAV167" s="304" t="s">
        <v>10</v>
      </c>
      <c r="KAW167" s="304" t="s">
        <v>4</v>
      </c>
      <c r="KAX167" s="304" t="s">
        <v>193</v>
      </c>
      <c r="KAY167" s="304" t="s">
        <v>5</v>
      </c>
      <c r="KBA167" s="303"/>
      <c r="KBB167" s="304" t="s">
        <v>2</v>
      </c>
      <c r="KBC167" s="305" t="s">
        <v>3</v>
      </c>
      <c r="KBD167" s="304" t="s">
        <v>10</v>
      </c>
      <c r="KBE167" s="304" t="s">
        <v>4</v>
      </c>
      <c r="KBF167" s="304" t="s">
        <v>193</v>
      </c>
      <c r="KBG167" s="304" t="s">
        <v>5</v>
      </c>
      <c r="KBI167" s="303"/>
      <c r="KBJ167" s="304" t="s">
        <v>2</v>
      </c>
      <c r="KBK167" s="305" t="s">
        <v>3</v>
      </c>
      <c r="KBL167" s="304" t="s">
        <v>10</v>
      </c>
      <c r="KBM167" s="304" t="s">
        <v>4</v>
      </c>
      <c r="KBN167" s="304" t="s">
        <v>193</v>
      </c>
      <c r="KBO167" s="304" t="s">
        <v>5</v>
      </c>
      <c r="KBQ167" s="303"/>
      <c r="KBR167" s="304" t="s">
        <v>2</v>
      </c>
      <c r="KBS167" s="305" t="s">
        <v>3</v>
      </c>
      <c r="KBT167" s="304" t="s">
        <v>10</v>
      </c>
      <c r="KBU167" s="304" t="s">
        <v>4</v>
      </c>
      <c r="KBV167" s="304" t="s">
        <v>193</v>
      </c>
      <c r="KBW167" s="304" t="s">
        <v>5</v>
      </c>
      <c r="KBY167" s="303"/>
      <c r="KBZ167" s="304" t="s">
        <v>2</v>
      </c>
      <c r="KCA167" s="305" t="s">
        <v>3</v>
      </c>
      <c r="KCB167" s="304" t="s">
        <v>10</v>
      </c>
      <c r="KCC167" s="304" t="s">
        <v>4</v>
      </c>
      <c r="KCD167" s="304" t="s">
        <v>193</v>
      </c>
      <c r="KCE167" s="304" t="s">
        <v>5</v>
      </c>
      <c r="KCG167" s="303"/>
      <c r="KCH167" s="304" t="s">
        <v>2</v>
      </c>
      <c r="KCI167" s="305" t="s">
        <v>3</v>
      </c>
      <c r="KCJ167" s="304" t="s">
        <v>10</v>
      </c>
      <c r="KCK167" s="304" t="s">
        <v>4</v>
      </c>
      <c r="KCL167" s="304" t="s">
        <v>193</v>
      </c>
      <c r="KCM167" s="304" t="s">
        <v>5</v>
      </c>
      <c r="KCO167" s="303"/>
      <c r="KCP167" s="304" t="s">
        <v>2</v>
      </c>
      <c r="KCQ167" s="305" t="s">
        <v>3</v>
      </c>
      <c r="KCR167" s="304" t="s">
        <v>10</v>
      </c>
      <c r="KCS167" s="304" t="s">
        <v>4</v>
      </c>
      <c r="KCT167" s="304" t="s">
        <v>193</v>
      </c>
      <c r="KCU167" s="304" t="s">
        <v>5</v>
      </c>
      <c r="KCW167" s="303"/>
      <c r="KCX167" s="304" t="s">
        <v>2</v>
      </c>
      <c r="KCY167" s="305" t="s">
        <v>3</v>
      </c>
      <c r="KCZ167" s="304" t="s">
        <v>10</v>
      </c>
      <c r="KDA167" s="304" t="s">
        <v>4</v>
      </c>
      <c r="KDB167" s="304" t="s">
        <v>193</v>
      </c>
      <c r="KDC167" s="304" t="s">
        <v>5</v>
      </c>
      <c r="KDE167" s="303"/>
      <c r="KDF167" s="304" t="s">
        <v>2</v>
      </c>
      <c r="KDG167" s="305" t="s">
        <v>3</v>
      </c>
      <c r="KDH167" s="304" t="s">
        <v>10</v>
      </c>
      <c r="KDI167" s="304" t="s">
        <v>4</v>
      </c>
      <c r="KDJ167" s="304" t="s">
        <v>193</v>
      </c>
      <c r="KDK167" s="304" t="s">
        <v>5</v>
      </c>
      <c r="KDM167" s="303"/>
      <c r="KDN167" s="304" t="s">
        <v>2</v>
      </c>
      <c r="KDO167" s="305" t="s">
        <v>3</v>
      </c>
      <c r="KDP167" s="304" t="s">
        <v>10</v>
      </c>
      <c r="KDQ167" s="304" t="s">
        <v>4</v>
      </c>
      <c r="KDR167" s="304" t="s">
        <v>193</v>
      </c>
      <c r="KDS167" s="304" t="s">
        <v>5</v>
      </c>
      <c r="KDU167" s="303"/>
      <c r="KDV167" s="304" t="s">
        <v>2</v>
      </c>
      <c r="KDW167" s="305" t="s">
        <v>3</v>
      </c>
      <c r="KDX167" s="304" t="s">
        <v>10</v>
      </c>
      <c r="KDY167" s="304" t="s">
        <v>4</v>
      </c>
      <c r="KDZ167" s="304" t="s">
        <v>193</v>
      </c>
      <c r="KEA167" s="304" t="s">
        <v>5</v>
      </c>
      <c r="KEC167" s="303"/>
      <c r="KED167" s="304" t="s">
        <v>2</v>
      </c>
      <c r="KEE167" s="305" t="s">
        <v>3</v>
      </c>
      <c r="KEF167" s="304" t="s">
        <v>10</v>
      </c>
      <c r="KEG167" s="304" t="s">
        <v>4</v>
      </c>
      <c r="KEH167" s="304" t="s">
        <v>193</v>
      </c>
      <c r="KEI167" s="304" t="s">
        <v>5</v>
      </c>
      <c r="KEK167" s="303"/>
      <c r="KEL167" s="304" t="s">
        <v>2</v>
      </c>
      <c r="KEM167" s="305" t="s">
        <v>3</v>
      </c>
      <c r="KEN167" s="304" t="s">
        <v>10</v>
      </c>
      <c r="KEO167" s="304" t="s">
        <v>4</v>
      </c>
      <c r="KEP167" s="304" t="s">
        <v>193</v>
      </c>
      <c r="KEQ167" s="304" t="s">
        <v>5</v>
      </c>
      <c r="KES167" s="303"/>
      <c r="KET167" s="304" t="s">
        <v>2</v>
      </c>
      <c r="KEU167" s="305" t="s">
        <v>3</v>
      </c>
      <c r="KEV167" s="304" t="s">
        <v>10</v>
      </c>
      <c r="KEW167" s="304" t="s">
        <v>4</v>
      </c>
      <c r="KEX167" s="304" t="s">
        <v>193</v>
      </c>
      <c r="KEY167" s="304" t="s">
        <v>5</v>
      </c>
      <c r="KFA167" s="303"/>
      <c r="KFB167" s="304" t="s">
        <v>2</v>
      </c>
      <c r="KFC167" s="305" t="s">
        <v>3</v>
      </c>
      <c r="KFD167" s="304" t="s">
        <v>10</v>
      </c>
      <c r="KFE167" s="304" t="s">
        <v>4</v>
      </c>
      <c r="KFF167" s="304" t="s">
        <v>193</v>
      </c>
      <c r="KFG167" s="304" t="s">
        <v>5</v>
      </c>
      <c r="KFI167" s="303"/>
      <c r="KFJ167" s="304" t="s">
        <v>2</v>
      </c>
      <c r="KFK167" s="305" t="s">
        <v>3</v>
      </c>
      <c r="KFL167" s="304" t="s">
        <v>10</v>
      </c>
      <c r="KFM167" s="304" t="s">
        <v>4</v>
      </c>
      <c r="KFN167" s="304" t="s">
        <v>193</v>
      </c>
      <c r="KFO167" s="304" t="s">
        <v>5</v>
      </c>
      <c r="KFQ167" s="303"/>
      <c r="KFR167" s="304" t="s">
        <v>2</v>
      </c>
      <c r="KFS167" s="305" t="s">
        <v>3</v>
      </c>
      <c r="KFT167" s="304" t="s">
        <v>10</v>
      </c>
      <c r="KFU167" s="304" t="s">
        <v>4</v>
      </c>
      <c r="KFV167" s="304" t="s">
        <v>193</v>
      </c>
      <c r="KFW167" s="304" t="s">
        <v>5</v>
      </c>
      <c r="KFY167" s="303"/>
      <c r="KFZ167" s="304" t="s">
        <v>2</v>
      </c>
      <c r="KGA167" s="305" t="s">
        <v>3</v>
      </c>
      <c r="KGB167" s="304" t="s">
        <v>10</v>
      </c>
      <c r="KGC167" s="304" t="s">
        <v>4</v>
      </c>
      <c r="KGD167" s="304" t="s">
        <v>193</v>
      </c>
      <c r="KGE167" s="304" t="s">
        <v>5</v>
      </c>
      <c r="KGG167" s="303"/>
      <c r="KGH167" s="304" t="s">
        <v>2</v>
      </c>
      <c r="KGI167" s="305" t="s">
        <v>3</v>
      </c>
      <c r="KGJ167" s="304" t="s">
        <v>10</v>
      </c>
      <c r="KGK167" s="304" t="s">
        <v>4</v>
      </c>
      <c r="KGL167" s="304" t="s">
        <v>193</v>
      </c>
      <c r="KGM167" s="304" t="s">
        <v>5</v>
      </c>
      <c r="KGO167" s="303"/>
      <c r="KGP167" s="304" t="s">
        <v>2</v>
      </c>
      <c r="KGQ167" s="305" t="s">
        <v>3</v>
      </c>
      <c r="KGR167" s="304" t="s">
        <v>10</v>
      </c>
      <c r="KGS167" s="304" t="s">
        <v>4</v>
      </c>
      <c r="KGT167" s="304" t="s">
        <v>193</v>
      </c>
      <c r="KGU167" s="304" t="s">
        <v>5</v>
      </c>
      <c r="KGW167" s="303"/>
      <c r="KGX167" s="304" t="s">
        <v>2</v>
      </c>
      <c r="KGY167" s="305" t="s">
        <v>3</v>
      </c>
      <c r="KGZ167" s="304" t="s">
        <v>10</v>
      </c>
      <c r="KHA167" s="304" t="s">
        <v>4</v>
      </c>
      <c r="KHB167" s="304" t="s">
        <v>193</v>
      </c>
      <c r="KHC167" s="304" t="s">
        <v>5</v>
      </c>
      <c r="KHE167" s="303"/>
      <c r="KHF167" s="304" t="s">
        <v>2</v>
      </c>
      <c r="KHG167" s="305" t="s">
        <v>3</v>
      </c>
      <c r="KHH167" s="304" t="s">
        <v>10</v>
      </c>
      <c r="KHI167" s="304" t="s">
        <v>4</v>
      </c>
      <c r="KHJ167" s="304" t="s">
        <v>193</v>
      </c>
      <c r="KHK167" s="304" t="s">
        <v>5</v>
      </c>
      <c r="KHM167" s="303"/>
      <c r="KHN167" s="304" t="s">
        <v>2</v>
      </c>
      <c r="KHO167" s="305" t="s">
        <v>3</v>
      </c>
      <c r="KHP167" s="304" t="s">
        <v>10</v>
      </c>
      <c r="KHQ167" s="304" t="s">
        <v>4</v>
      </c>
      <c r="KHR167" s="304" t="s">
        <v>193</v>
      </c>
      <c r="KHS167" s="304" t="s">
        <v>5</v>
      </c>
      <c r="KHU167" s="303"/>
      <c r="KHV167" s="304" t="s">
        <v>2</v>
      </c>
      <c r="KHW167" s="305" t="s">
        <v>3</v>
      </c>
      <c r="KHX167" s="304" t="s">
        <v>10</v>
      </c>
      <c r="KHY167" s="304" t="s">
        <v>4</v>
      </c>
      <c r="KHZ167" s="304" t="s">
        <v>193</v>
      </c>
      <c r="KIA167" s="304" t="s">
        <v>5</v>
      </c>
      <c r="KIC167" s="303"/>
      <c r="KID167" s="304" t="s">
        <v>2</v>
      </c>
      <c r="KIE167" s="305" t="s">
        <v>3</v>
      </c>
      <c r="KIF167" s="304" t="s">
        <v>10</v>
      </c>
      <c r="KIG167" s="304" t="s">
        <v>4</v>
      </c>
      <c r="KIH167" s="304" t="s">
        <v>193</v>
      </c>
      <c r="KII167" s="304" t="s">
        <v>5</v>
      </c>
      <c r="KIK167" s="303"/>
      <c r="KIL167" s="304" t="s">
        <v>2</v>
      </c>
      <c r="KIM167" s="305" t="s">
        <v>3</v>
      </c>
      <c r="KIN167" s="304" t="s">
        <v>10</v>
      </c>
      <c r="KIO167" s="304" t="s">
        <v>4</v>
      </c>
      <c r="KIP167" s="304" t="s">
        <v>193</v>
      </c>
      <c r="KIQ167" s="304" t="s">
        <v>5</v>
      </c>
      <c r="KIS167" s="303"/>
      <c r="KIT167" s="304" t="s">
        <v>2</v>
      </c>
      <c r="KIU167" s="305" t="s">
        <v>3</v>
      </c>
      <c r="KIV167" s="304" t="s">
        <v>10</v>
      </c>
      <c r="KIW167" s="304" t="s">
        <v>4</v>
      </c>
      <c r="KIX167" s="304" t="s">
        <v>193</v>
      </c>
      <c r="KIY167" s="304" t="s">
        <v>5</v>
      </c>
      <c r="KJA167" s="303"/>
      <c r="KJB167" s="304" t="s">
        <v>2</v>
      </c>
      <c r="KJC167" s="305" t="s">
        <v>3</v>
      </c>
      <c r="KJD167" s="304" t="s">
        <v>10</v>
      </c>
      <c r="KJE167" s="304" t="s">
        <v>4</v>
      </c>
      <c r="KJF167" s="304" t="s">
        <v>193</v>
      </c>
      <c r="KJG167" s="304" t="s">
        <v>5</v>
      </c>
      <c r="KJI167" s="303"/>
      <c r="KJJ167" s="304" t="s">
        <v>2</v>
      </c>
      <c r="KJK167" s="305" t="s">
        <v>3</v>
      </c>
      <c r="KJL167" s="304" t="s">
        <v>10</v>
      </c>
      <c r="KJM167" s="304" t="s">
        <v>4</v>
      </c>
      <c r="KJN167" s="304" t="s">
        <v>193</v>
      </c>
      <c r="KJO167" s="304" t="s">
        <v>5</v>
      </c>
      <c r="KJQ167" s="303"/>
      <c r="KJR167" s="304" t="s">
        <v>2</v>
      </c>
      <c r="KJS167" s="305" t="s">
        <v>3</v>
      </c>
      <c r="KJT167" s="304" t="s">
        <v>10</v>
      </c>
      <c r="KJU167" s="304" t="s">
        <v>4</v>
      </c>
      <c r="KJV167" s="304" t="s">
        <v>193</v>
      </c>
      <c r="KJW167" s="304" t="s">
        <v>5</v>
      </c>
      <c r="KJY167" s="303"/>
      <c r="KJZ167" s="304" t="s">
        <v>2</v>
      </c>
      <c r="KKA167" s="305" t="s">
        <v>3</v>
      </c>
      <c r="KKB167" s="304" t="s">
        <v>10</v>
      </c>
      <c r="KKC167" s="304" t="s">
        <v>4</v>
      </c>
      <c r="KKD167" s="304" t="s">
        <v>193</v>
      </c>
      <c r="KKE167" s="304" t="s">
        <v>5</v>
      </c>
      <c r="KKG167" s="303"/>
      <c r="KKH167" s="304" t="s">
        <v>2</v>
      </c>
      <c r="KKI167" s="305" t="s">
        <v>3</v>
      </c>
      <c r="KKJ167" s="304" t="s">
        <v>10</v>
      </c>
      <c r="KKK167" s="304" t="s">
        <v>4</v>
      </c>
      <c r="KKL167" s="304" t="s">
        <v>193</v>
      </c>
      <c r="KKM167" s="304" t="s">
        <v>5</v>
      </c>
      <c r="KKO167" s="303"/>
      <c r="KKP167" s="304" t="s">
        <v>2</v>
      </c>
      <c r="KKQ167" s="305" t="s">
        <v>3</v>
      </c>
      <c r="KKR167" s="304" t="s">
        <v>10</v>
      </c>
      <c r="KKS167" s="304" t="s">
        <v>4</v>
      </c>
      <c r="KKT167" s="304" t="s">
        <v>193</v>
      </c>
      <c r="KKU167" s="304" t="s">
        <v>5</v>
      </c>
      <c r="KKW167" s="303"/>
      <c r="KKX167" s="304" t="s">
        <v>2</v>
      </c>
      <c r="KKY167" s="305" t="s">
        <v>3</v>
      </c>
      <c r="KKZ167" s="304" t="s">
        <v>10</v>
      </c>
      <c r="KLA167" s="304" t="s">
        <v>4</v>
      </c>
      <c r="KLB167" s="304" t="s">
        <v>193</v>
      </c>
      <c r="KLC167" s="304" t="s">
        <v>5</v>
      </c>
      <c r="KLE167" s="303"/>
      <c r="KLF167" s="304" t="s">
        <v>2</v>
      </c>
      <c r="KLG167" s="305" t="s">
        <v>3</v>
      </c>
      <c r="KLH167" s="304" t="s">
        <v>10</v>
      </c>
      <c r="KLI167" s="304" t="s">
        <v>4</v>
      </c>
      <c r="KLJ167" s="304" t="s">
        <v>193</v>
      </c>
      <c r="KLK167" s="304" t="s">
        <v>5</v>
      </c>
      <c r="KLM167" s="303"/>
      <c r="KLN167" s="304" t="s">
        <v>2</v>
      </c>
      <c r="KLO167" s="305" t="s">
        <v>3</v>
      </c>
      <c r="KLP167" s="304" t="s">
        <v>10</v>
      </c>
      <c r="KLQ167" s="304" t="s">
        <v>4</v>
      </c>
      <c r="KLR167" s="304" t="s">
        <v>193</v>
      </c>
      <c r="KLS167" s="304" t="s">
        <v>5</v>
      </c>
      <c r="KLU167" s="303"/>
      <c r="KLV167" s="304" t="s">
        <v>2</v>
      </c>
      <c r="KLW167" s="305" t="s">
        <v>3</v>
      </c>
      <c r="KLX167" s="304" t="s">
        <v>10</v>
      </c>
      <c r="KLY167" s="304" t="s">
        <v>4</v>
      </c>
      <c r="KLZ167" s="304" t="s">
        <v>193</v>
      </c>
      <c r="KMA167" s="304" t="s">
        <v>5</v>
      </c>
      <c r="KMC167" s="303"/>
      <c r="KMD167" s="304" t="s">
        <v>2</v>
      </c>
      <c r="KME167" s="305" t="s">
        <v>3</v>
      </c>
      <c r="KMF167" s="304" t="s">
        <v>10</v>
      </c>
      <c r="KMG167" s="304" t="s">
        <v>4</v>
      </c>
      <c r="KMH167" s="304" t="s">
        <v>193</v>
      </c>
      <c r="KMI167" s="304" t="s">
        <v>5</v>
      </c>
      <c r="KMK167" s="303"/>
      <c r="KML167" s="304" t="s">
        <v>2</v>
      </c>
      <c r="KMM167" s="305" t="s">
        <v>3</v>
      </c>
      <c r="KMN167" s="304" t="s">
        <v>10</v>
      </c>
      <c r="KMO167" s="304" t="s">
        <v>4</v>
      </c>
      <c r="KMP167" s="304" t="s">
        <v>193</v>
      </c>
      <c r="KMQ167" s="304" t="s">
        <v>5</v>
      </c>
      <c r="KMS167" s="303"/>
      <c r="KMT167" s="304" t="s">
        <v>2</v>
      </c>
      <c r="KMU167" s="305" t="s">
        <v>3</v>
      </c>
      <c r="KMV167" s="304" t="s">
        <v>10</v>
      </c>
      <c r="KMW167" s="304" t="s">
        <v>4</v>
      </c>
      <c r="KMX167" s="304" t="s">
        <v>193</v>
      </c>
      <c r="KMY167" s="304" t="s">
        <v>5</v>
      </c>
      <c r="KNA167" s="303"/>
      <c r="KNB167" s="304" t="s">
        <v>2</v>
      </c>
      <c r="KNC167" s="305" t="s">
        <v>3</v>
      </c>
      <c r="KND167" s="304" t="s">
        <v>10</v>
      </c>
      <c r="KNE167" s="304" t="s">
        <v>4</v>
      </c>
      <c r="KNF167" s="304" t="s">
        <v>193</v>
      </c>
      <c r="KNG167" s="304" t="s">
        <v>5</v>
      </c>
      <c r="KNI167" s="303"/>
      <c r="KNJ167" s="304" t="s">
        <v>2</v>
      </c>
      <c r="KNK167" s="305" t="s">
        <v>3</v>
      </c>
      <c r="KNL167" s="304" t="s">
        <v>10</v>
      </c>
      <c r="KNM167" s="304" t="s">
        <v>4</v>
      </c>
      <c r="KNN167" s="304" t="s">
        <v>193</v>
      </c>
      <c r="KNO167" s="304" t="s">
        <v>5</v>
      </c>
      <c r="KNQ167" s="303"/>
      <c r="KNR167" s="304" t="s">
        <v>2</v>
      </c>
      <c r="KNS167" s="305" t="s">
        <v>3</v>
      </c>
      <c r="KNT167" s="304" t="s">
        <v>10</v>
      </c>
      <c r="KNU167" s="304" t="s">
        <v>4</v>
      </c>
      <c r="KNV167" s="304" t="s">
        <v>193</v>
      </c>
      <c r="KNW167" s="304" t="s">
        <v>5</v>
      </c>
      <c r="KNY167" s="303"/>
      <c r="KNZ167" s="304" t="s">
        <v>2</v>
      </c>
      <c r="KOA167" s="305" t="s">
        <v>3</v>
      </c>
      <c r="KOB167" s="304" t="s">
        <v>10</v>
      </c>
      <c r="KOC167" s="304" t="s">
        <v>4</v>
      </c>
      <c r="KOD167" s="304" t="s">
        <v>193</v>
      </c>
      <c r="KOE167" s="304" t="s">
        <v>5</v>
      </c>
      <c r="KOG167" s="303"/>
      <c r="KOH167" s="304" t="s">
        <v>2</v>
      </c>
      <c r="KOI167" s="305" t="s">
        <v>3</v>
      </c>
      <c r="KOJ167" s="304" t="s">
        <v>10</v>
      </c>
      <c r="KOK167" s="304" t="s">
        <v>4</v>
      </c>
      <c r="KOL167" s="304" t="s">
        <v>193</v>
      </c>
      <c r="KOM167" s="304" t="s">
        <v>5</v>
      </c>
      <c r="KOO167" s="303"/>
      <c r="KOP167" s="304" t="s">
        <v>2</v>
      </c>
      <c r="KOQ167" s="305" t="s">
        <v>3</v>
      </c>
      <c r="KOR167" s="304" t="s">
        <v>10</v>
      </c>
      <c r="KOS167" s="304" t="s">
        <v>4</v>
      </c>
      <c r="KOT167" s="304" t="s">
        <v>193</v>
      </c>
      <c r="KOU167" s="304" t="s">
        <v>5</v>
      </c>
      <c r="KOW167" s="303"/>
      <c r="KOX167" s="304" t="s">
        <v>2</v>
      </c>
      <c r="KOY167" s="305" t="s">
        <v>3</v>
      </c>
      <c r="KOZ167" s="304" t="s">
        <v>10</v>
      </c>
      <c r="KPA167" s="304" t="s">
        <v>4</v>
      </c>
      <c r="KPB167" s="304" t="s">
        <v>193</v>
      </c>
      <c r="KPC167" s="304" t="s">
        <v>5</v>
      </c>
      <c r="KPE167" s="303"/>
      <c r="KPF167" s="304" t="s">
        <v>2</v>
      </c>
      <c r="KPG167" s="305" t="s">
        <v>3</v>
      </c>
      <c r="KPH167" s="304" t="s">
        <v>10</v>
      </c>
      <c r="KPI167" s="304" t="s">
        <v>4</v>
      </c>
      <c r="KPJ167" s="304" t="s">
        <v>193</v>
      </c>
      <c r="KPK167" s="304" t="s">
        <v>5</v>
      </c>
      <c r="KPM167" s="303"/>
      <c r="KPN167" s="304" t="s">
        <v>2</v>
      </c>
      <c r="KPO167" s="305" t="s">
        <v>3</v>
      </c>
      <c r="KPP167" s="304" t="s">
        <v>10</v>
      </c>
      <c r="KPQ167" s="304" t="s">
        <v>4</v>
      </c>
      <c r="KPR167" s="304" t="s">
        <v>193</v>
      </c>
      <c r="KPS167" s="304" t="s">
        <v>5</v>
      </c>
      <c r="KPU167" s="303"/>
      <c r="KPV167" s="304" t="s">
        <v>2</v>
      </c>
      <c r="KPW167" s="305" t="s">
        <v>3</v>
      </c>
      <c r="KPX167" s="304" t="s">
        <v>10</v>
      </c>
      <c r="KPY167" s="304" t="s">
        <v>4</v>
      </c>
      <c r="KPZ167" s="304" t="s">
        <v>193</v>
      </c>
      <c r="KQA167" s="304" t="s">
        <v>5</v>
      </c>
      <c r="KQC167" s="303"/>
      <c r="KQD167" s="304" t="s">
        <v>2</v>
      </c>
      <c r="KQE167" s="305" t="s">
        <v>3</v>
      </c>
      <c r="KQF167" s="304" t="s">
        <v>10</v>
      </c>
      <c r="KQG167" s="304" t="s">
        <v>4</v>
      </c>
      <c r="KQH167" s="304" t="s">
        <v>193</v>
      </c>
      <c r="KQI167" s="304" t="s">
        <v>5</v>
      </c>
      <c r="KQK167" s="303"/>
      <c r="KQL167" s="304" t="s">
        <v>2</v>
      </c>
      <c r="KQM167" s="305" t="s">
        <v>3</v>
      </c>
      <c r="KQN167" s="304" t="s">
        <v>10</v>
      </c>
      <c r="KQO167" s="304" t="s">
        <v>4</v>
      </c>
      <c r="KQP167" s="304" t="s">
        <v>193</v>
      </c>
      <c r="KQQ167" s="304" t="s">
        <v>5</v>
      </c>
      <c r="KQS167" s="303"/>
      <c r="KQT167" s="304" t="s">
        <v>2</v>
      </c>
      <c r="KQU167" s="305" t="s">
        <v>3</v>
      </c>
      <c r="KQV167" s="304" t="s">
        <v>10</v>
      </c>
      <c r="KQW167" s="304" t="s">
        <v>4</v>
      </c>
      <c r="KQX167" s="304" t="s">
        <v>193</v>
      </c>
      <c r="KQY167" s="304" t="s">
        <v>5</v>
      </c>
      <c r="KRA167" s="303"/>
      <c r="KRB167" s="304" t="s">
        <v>2</v>
      </c>
      <c r="KRC167" s="305" t="s">
        <v>3</v>
      </c>
      <c r="KRD167" s="304" t="s">
        <v>10</v>
      </c>
      <c r="KRE167" s="304" t="s">
        <v>4</v>
      </c>
      <c r="KRF167" s="304" t="s">
        <v>193</v>
      </c>
      <c r="KRG167" s="304" t="s">
        <v>5</v>
      </c>
      <c r="KRI167" s="303"/>
      <c r="KRJ167" s="304" t="s">
        <v>2</v>
      </c>
      <c r="KRK167" s="305" t="s">
        <v>3</v>
      </c>
      <c r="KRL167" s="304" t="s">
        <v>10</v>
      </c>
      <c r="KRM167" s="304" t="s">
        <v>4</v>
      </c>
      <c r="KRN167" s="304" t="s">
        <v>193</v>
      </c>
      <c r="KRO167" s="304" t="s">
        <v>5</v>
      </c>
      <c r="KRQ167" s="303"/>
      <c r="KRR167" s="304" t="s">
        <v>2</v>
      </c>
      <c r="KRS167" s="305" t="s">
        <v>3</v>
      </c>
      <c r="KRT167" s="304" t="s">
        <v>10</v>
      </c>
      <c r="KRU167" s="304" t="s">
        <v>4</v>
      </c>
      <c r="KRV167" s="304" t="s">
        <v>193</v>
      </c>
      <c r="KRW167" s="304" t="s">
        <v>5</v>
      </c>
      <c r="KRY167" s="303"/>
      <c r="KRZ167" s="304" t="s">
        <v>2</v>
      </c>
      <c r="KSA167" s="305" t="s">
        <v>3</v>
      </c>
      <c r="KSB167" s="304" t="s">
        <v>10</v>
      </c>
      <c r="KSC167" s="304" t="s">
        <v>4</v>
      </c>
      <c r="KSD167" s="304" t="s">
        <v>193</v>
      </c>
      <c r="KSE167" s="304" t="s">
        <v>5</v>
      </c>
      <c r="KSG167" s="303"/>
      <c r="KSH167" s="304" t="s">
        <v>2</v>
      </c>
      <c r="KSI167" s="305" t="s">
        <v>3</v>
      </c>
      <c r="KSJ167" s="304" t="s">
        <v>10</v>
      </c>
      <c r="KSK167" s="304" t="s">
        <v>4</v>
      </c>
      <c r="KSL167" s="304" t="s">
        <v>193</v>
      </c>
      <c r="KSM167" s="304" t="s">
        <v>5</v>
      </c>
      <c r="KSO167" s="303"/>
      <c r="KSP167" s="304" t="s">
        <v>2</v>
      </c>
      <c r="KSQ167" s="305" t="s">
        <v>3</v>
      </c>
      <c r="KSR167" s="304" t="s">
        <v>10</v>
      </c>
      <c r="KSS167" s="304" t="s">
        <v>4</v>
      </c>
      <c r="KST167" s="304" t="s">
        <v>193</v>
      </c>
      <c r="KSU167" s="304" t="s">
        <v>5</v>
      </c>
      <c r="KSW167" s="303"/>
      <c r="KSX167" s="304" t="s">
        <v>2</v>
      </c>
      <c r="KSY167" s="305" t="s">
        <v>3</v>
      </c>
      <c r="KSZ167" s="304" t="s">
        <v>10</v>
      </c>
      <c r="KTA167" s="304" t="s">
        <v>4</v>
      </c>
      <c r="KTB167" s="304" t="s">
        <v>193</v>
      </c>
      <c r="KTC167" s="304" t="s">
        <v>5</v>
      </c>
      <c r="KTE167" s="303"/>
      <c r="KTF167" s="304" t="s">
        <v>2</v>
      </c>
      <c r="KTG167" s="305" t="s">
        <v>3</v>
      </c>
      <c r="KTH167" s="304" t="s">
        <v>10</v>
      </c>
      <c r="KTI167" s="304" t="s">
        <v>4</v>
      </c>
      <c r="KTJ167" s="304" t="s">
        <v>193</v>
      </c>
      <c r="KTK167" s="304" t="s">
        <v>5</v>
      </c>
      <c r="KTM167" s="303"/>
      <c r="KTN167" s="304" t="s">
        <v>2</v>
      </c>
      <c r="KTO167" s="305" t="s">
        <v>3</v>
      </c>
      <c r="KTP167" s="304" t="s">
        <v>10</v>
      </c>
      <c r="KTQ167" s="304" t="s">
        <v>4</v>
      </c>
      <c r="KTR167" s="304" t="s">
        <v>193</v>
      </c>
      <c r="KTS167" s="304" t="s">
        <v>5</v>
      </c>
      <c r="KTU167" s="303"/>
      <c r="KTV167" s="304" t="s">
        <v>2</v>
      </c>
      <c r="KTW167" s="305" t="s">
        <v>3</v>
      </c>
      <c r="KTX167" s="304" t="s">
        <v>10</v>
      </c>
      <c r="KTY167" s="304" t="s">
        <v>4</v>
      </c>
      <c r="KTZ167" s="304" t="s">
        <v>193</v>
      </c>
      <c r="KUA167" s="304" t="s">
        <v>5</v>
      </c>
      <c r="KUC167" s="303"/>
      <c r="KUD167" s="304" t="s">
        <v>2</v>
      </c>
      <c r="KUE167" s="305" t="s">
        <v>3</v>
      </c>
      <c r="KUF167" s="304" t="s">
        <v>10</v>
      </c>
      <c r="KUG167" s="304" t="s">
        <v>4</v>
      </c>
      <c r="KUH167" s="304" t="s">
        <v>193</v>
      </c>
      <c r="KUI167" s="304" t="s">
        <v>5</v>
      </c>
      <c r="KUK167" s="303"/>
      <c r="KUL167" s="304" t="s">
        <v>2</v>
      </c>
      <c r="KUM167" s="305" t="s">
        <v>3</v>
      </c>
      <c r="KUN167" s="304" t="s">
        <v>10</v>
      </c>
      <c r="KUO167" s="304" t="s">
        <v>4</v>
      </c>
      <c r="KUP167" s="304" t="s">
        <v>193</v>
      </c>
      <c r="KUQ167" s="304" t="s">
        <v>5</v>
      </c>
      <c r="KUS167" s="303"/>
      <c r="KUT167" s="304" t="s">
        <v>2</v>
      </c>
      <c r="KUU167" s="305" t="s">
        <v>3</v>
      </c>
      <c r="KUV167" s="304" t="s">
        <v>10</v>
      </c>
      <c r="KUW167" s="304" t="s">
        <v>4</v>
      </c>
      <c r="KUX167" s="304" t="s">
        <v>193</v>
      </c>
      <c r="KUY167" s="304" t="s">
        <v>5</v>
      </c>
      <c r="KVA167" s="303"/>
      <c r="KVB167" s="304" t="s">
        <v>2</v>
      </c>
      <c r="KVC167" s="305" t="s">
        <v>3</v>
      </c>
      <c r="KVD167" s="304" t="s">
        <v>10</v>
      </c>
      <c r="KVE167" s="304" t="s">
        <v>4</v>
      </c>
      <c r="KVF167" s="304" t="s">
        <v>193</v>
      </c>
      <c r="KVG167" s="304" t="s">
        <v>5</v>
      </c>
      <c r="KVI167" s="303"/>
      <c r="KVJ167" s="304" t="s">
        <v>2</v>
      </c>
      <c r="KVK167" s="305" t="s">
        <v>3</v>
      </c>
      <c r="KVL167" s="304" t="s">
        <v>10</v>
      </c>
      <c r="KVM167" s="304" t="s">
        <v>4</v>
      </c>
      <c r="KVN167" s="304" t="s">
        <v>193</v>
      </c>
      <c r="KVO167" s="304" t="s">
        <v>5</v>
      </c>
      <c r="KVQ167" s="303"/>
      <c r="KVR167" s="304" t="s">
        <v>2</v>
      </c>
      <c r="KVS167" s="305" t="s">
        <v>3</v>
      </c>
      <c r="KVT167" s="304" t="s">
        <v>10</v>
      </c>
      <c r="KVU167" s="304" t="s">
        <v>4</v>
      </c>
      <c r="KVV167" s="304" t="s">
        <v>193</v>
      </c>
      <c r="KVW167" s="304" t="s">
        <v>5</v>
      </c>
      <c r="KVY167" s="303"/>
      <c r="KVZ167" s="304" t="s">
        <v>2</v>
      </c>
      <c r="KWA167" s="305" t="s">
        <v>3</v>
      </c>
      <c r="KWB167" s="304" t="s">
        <v>10</v>
      </c>
      <c r="KWC167" s="304" t="s">
        <v>4</v>
      </c>
      <c r="KWD167" s="304" t="s">
        <v>193</v>
      </c>
      <c r="KWE167" s="304" t="s">
        <v>5</v>
      </c>
      <c r="KWG167" s="303"/>
      <c r="KWH167" s="304" t="s">
        <v>2</v>
      </c>
      <c r="KWI167" s="305" t="s">
        <v>3</v>
      </c>
      <c r="KWJ167" s="304" t="s">
        <v>10</v>
      </c>
      <c r="KWK167" s="304" t="s">
        <v>4</v>
      </c>
      <c r="KWL167" s="304" t="s">
        <v>193</v>
      </c>
      <c r="KWM167" s="304" t="s">
        <v>5</v>
      </c>
      <c r="KWO167" s="303"/>
      <c r="KWP167" s="304" t="s">
        <v>2</v>
      </c>
      <c r="KWQ167" s="305" t="s">
        <v>3</v>
      </c>
      <c r="KWR167" s="304" t="s">
        <v>10</v>
      </c>
      <c r="KWS167" s="304" t="s">
        <v>4</v>
      </c>
      <c r="KWT167" s="304" t="s">
        <v>193</v>
      </c>
      <c r="KWU167" s="304" t="s">
        <v>5</v>
      </c>
      <c r="KWW167" s="303"/>
      <c r="KWX167" s="304" t="s">
        <v>2</v>
      </c>
      <c r="KWY167" s="305" t="s">
        <v>3</v>
      </c>
      <c r="KWZ167" s="304" t="s">
        <v>10</v>
      </c>
      <c r="KXA167" s="304" t="s">
        <v>4</v>
      </c>
      <c r="KXB167" s="304" t="s">
        <v>193</v>
      </c>
      <c r="KXC167" s="304" t="s">
        <v>5</v>
      </c>
      <c r="KXE167" s="303"/>
      <c r="KXF167" s="304" t="s">
        <v>2</v>
      </c>
      <c r="KXG167" s="305" t="s">
        <v>3</v>
      </c>
      <c r="KXH167" s="304" t="s">
        <v>10</v>
      </c>
      <c r="KXI167" s="304" t="s">
        <v>4</v>
      </c>
      <c r="KXJ167" s="304" t="s">
        <v>193</v>
      </c>
      <c r="KXK167" s="304" t="s">
        <v>5</v>
      </c>
      <c r="KXM167" s="303"/>
      <c r="KXN167" s="304" t="s">
        <v>2</v>
      </c>
      <c r="KXO167" s="305" t="s">
        <v>3</v>
      </c>
      <c r="KXP167" s="304" t="s">
        <v>10</v>
      </c>
      <c r="KXQ167" s="304" t="s">
        <v>4</v>
      </c>
      <c r="KXR167" s="304" t="s">
        <v>193</v>
      </c>
      <c r="KXS167" s="304" t="s">
        <v>5</v>
      </c>
      <c r="KXU167" s="303"/>
      <c r="KXV167" s="304" t="s">
        <v>2</v>
      </c>
      <c r="KXW167" s="305" t="s">
        <v>3</v>
      </c>
      <c r="KXX167" s="304" t="s">
        <v>10</v>
      </c>
      <c r="KXY167" s="304" t="s">
        <v>4</v>
      </c>
      <c r="KXZ167" s="304" t="s">
        <v>193</v>
      </c>
      <c r="KYA167" s="304" t="s">
        <v>5</v>
      </c>
      <c r="KYC167" s="303"/>
      <c r="KYD167" s="304" t="s">
        <v>2</v>
      </c>
      <c r="KYE167" s="305" t="s">
        <v>3</v>
      </c>
      <c r="KYF167" s="304" t="s">
        <v>10</v>
      </c>
      <c r="KYG167" s="304" t="s">
        <v>4</v>
      </c>
      <c r="KYH167" s="304" t="s">
        <v>193</v>
      </c>
      <c r="KYI167" s="304" t="s">
        <v>5</v>
      </c>
      <c r="KYK167" s="303"/>
      <c r="KYL167" s="304" t="s">
        <v>2</v>
      </c>
      <c r="KYM167" s="305" t="s">
        <v>3</v>
      </c>
      <c r="KYN167" s="304" t="s">
        <v>10</v>
      </c>
      <c r="KYO167" s="304" t="s">
        <v>4</v>
      </c>
      <c r="KYP167" s="304" t="s">
        <v>193</v>
      </c>
      <c r="KYQ167" s="304" t="s">
        <v>5</v>
      </c>
      <c r="KYS167" s="303"/>
      <c r="KYT167" s="304" t="s">
        <v>2</v>
      </c>
      <c r="KYU167" s="305" t="s">
        <v>3</v>
      </c>
      <c r="KYV167" s="304" t="s">
        <v>10</v>
      </c>
      <c r="KYW167" s="304" t="s">
        <v>4</v>
      </c>
      <c r="KYX167" s="304" t="s">
        <v>193</v>
      </c>
      <c r="KYY167" s="304" t="s">
        <v>5</v>
      </c>
      <c r="KZA167" s="303"/>
      <c r="KZB167" s="304" t="s">
        <v>2</v>
      </c>
      <c r="KZC167" s="305" t="s">
        <v>3</v>
      </c>
      <c r="KZD167" s="304" t="s">
        <v>10</v>
      </c>
      <c r="KZE167" s="304" t="s">
        <v>4</v>
      </c>
      <c r="KZF167" s="304" t="s">
        <v>193</v>
      </c>
      <c r="KZG167" s="304" t="s">
        <v>5</v>
      </c>
      <c r="KZI167" s="303"/>
      <c r="KZJ167" s="304" t="s">
        <v>2</v>
      </c>
      <c r="KZK167" s="305" t="s">
        <v>3</v>
      </c>
      <c r="KZL167" s="304" t="s">
        <v>10</v>
      </c>
      <c r="KZM167" s="304" t="s">
        <v>4</v>
      </c>
      <c r="KZN167" s="304" t="s">
        <v>193</v>
      </c>
      <c r="KZO167" s="304" t="s">
        <v>5</v>
      </c>
      <c r="KZQ167" s="303"/>
      <c r="KZR167" s="304" t="s">
        <v>2</v>
      </c>
      <c r="KZS167" s="305" t="s">
        <v>3</v>
      </c>
      <c r="KZT167" s="304" t="s">
        <v>10</v>
      </c>
      <c r="KZU167" s="304" t="s">
        <v>4</v>
      </c>
      <c r="KZV167" s="304" t="s">
        <v>193</v>
      </c>
      <c r="KZW167" s="304" t="s">
        <v>5</v>
      </c>
      <c r="KZY167" s="303"/>
      <c r="KZZ167" s="304" t="s">
        <v>2</v>
      </c>
      <c r="LAA167" s="305" t="s">
        <v>3</v>
      </c>
      <c r="LAB167" s="304" t="s">
        <v>10</v>
      </c>
      <c r="LAC167" s="304" t="s">
        <v>4</v>
      </c>
      <c r="LAD167" s="304" t="s">
        <v>193</v>
      </c>
      <c r="LAE167" s="304" t="s">
        <v>5</v>
      </c>
      <c r="LAG167" s="303"/>
      <c r="LAH167" s="304" t="s">
        <v>2</v>
      </c>
      <c r="LAI167" s="305" t="s">
        <v>3</v>
      </c>
      <c r="LAJ167" s="304" t="s">
        <v>10</v>
      </c>
      <c r="LAK167" s="304" t="s">
        <v>4</v>
      </c>
      <c r="LAL167" s="304" t="s">
        <v>193</v>
      </c>
      <c r="LAM167" s="304" t="s">
        <v>5</v>
      </c>
      <c r="LAO167" s="303"/>
      <c r="LAP167" s="304" t="s">
        <v>2</v>
      </c>
      <c r="LAQ167" s="305" t="s">
        <v>3</v>
      </c>
      <c r="LAR167" s="304" t="s">
        <v>10</v>
      </c>
      <c r="LAS167" s="304" t="s">
        <v>4</v>
      </c>
      <c r="LAT167" s="304" t="s">
        <v>193</v>
      </c>
      <c r="LAU167" s="304" t="s">
        <v>5</v>
      </c>
      <c r="LAW167" s="303"/>
      <c r="LAX167" s="304" t="s">
        <v>2</v>
      </c>
      <c r="LAY167" s="305" t="s">
        <v>3</v>
      </c>
      <c r="LAZ167" s="304" t="s">
        <v>10</v>
      </c>
      <c r="LBA167" s="304" t="s">
        <v>4</v>
      </c>
      <c r="LBB167" s="304" t="s">
        <v>193</v>
      </c>
      <c r="LBC167" s="304" t="s">
        <v>5</v>
      </c>
      <c r="LBE167" s="303"/>
      <c r="LBF167" s="304" t="s">
        <v>2</v>
      </c>
      <c r="LBG167" s="305" t="s">
        <v>3</v>
      </c>
      <c r="LBH167" s="304" t="s">
        <v>10</v>
      </c>
      <c r="LBI167" s="304" t="s">
        <v>4</v>
      </c>
      <c r="LBJ167" s="304" t="s">
        <v>193</v>
      </c>
      <c r="LBK167" s="304" t="s">
        <v>5</v>
      </c>
      <c r="LBM167" s="303"/>
      <c r="LBN167" s="304" t="s">
        <v>2</v>
      </c>
      <c r="LBO167" s="305" t="s">
        <v>3</v>
      </c>
      <c r="LBP167" s="304" t="s">
        <v>10</v>
      </c>
      <c r="LBQ167" s="304" t="s">
        <v>4</v>
      </c>
      <c r="LBR167" s="304" t="s">
        <v>193</v>
      </c>
      <c r="LBS167" s="304" t="s">
        <v>5</v>
      </c>
      <c r="LBU167" s="303"/>
      <c r="LBV167" s="304" t="s">
        <v>2</v>
      </c>
      <c r="LBW167" s="305" t="s">
        <v>3</v>
      </c>
      <c r="LBX167" s="304" t="s">
        <v>10</v>
      </c>
      <c r="LBY167" s="304" t="s">
        <v>4</v>
      </c>
      <c r="LBZ167" s="304" t="s">
        <v>193</v>
      </c>
      <c r="LCA167" s="304" t="s">
        <v>5</v>
      </c>
      <c r="LCC167" s="303"/>
      <c r="LCD167" s="304" t="s">
        <v>2</v>
      </c>
      <c r="LCE167" s="305" t="s">
        <v>3</v>
      </c>
      <c r="LCF167" s="304" t="s">
        <v>10</v>
      </c>
      <c r="LCG167" s="304" t="s">
        <v>4</v>
      </c>
      <c r="LCH167" s="304" t="s">
        <v>193</v>
      </c>
      <c r="LCI167" s="304" t="s">
        <v>5</v>
      </c>
      <c r="LCK167" s="303"/>
      <c r="LCL167" s="304" t="s">
        <v>2</v>
      </c>
      <c r="LCM167" s="305" t="s">
        <v>3</v>
      </c>
      <c r="LCN167" s="304" t="s">
        <v>10</v>
      </c>
      <c r="LCO167" s="304" t="s">
        <v>4</v>
      </c>
      <c r="LCP167" s="304" t="s">
        <v>193</v>
      </c>
      <c r="LCQ167" s="304" t="s">
        <v>5</v>
      </c>
      <c r="LCS167" s="303"/>
      <c r="LCT167" s="304" t="s">
        <v>2</v>
      </c>
      <c r="LCU167" s="305" t="s">
        <v>3</v>
      </c>
      <c r="LCV167" s="304" t="s">
        <v>10</v>
      </c>
      <c r="LCW167" s="304" t="s">
        <v>4</v>
      </c>
      <c r="LCX167" s="304" t="s">
        <v>193</v>
      </c>
      <c r="LCY167" s="304" t="s">
        <v>5</v>
      </c>
      <c r="LDA167" s="303"/>
      <c r="LDB167" s="304" t="s">
        <v>2</v>
      </c>
      <c r="LDC167" s="305" t="s">
        <v>3</v>
      </c>
      <c r="LDD167" s="304" t="s">
        <v>10</v>
      </c>
      <c r="LDE167" s="304" t="s">
        <v>4</v>
      </c>
      <c r="LDF167" s="304" t="s">
        <v>193</v>
      </c>
      <c r="LDG167" s="304" t="s">
        <v>5</v>
      </c>
      <c r="LDI167" s="303"/>
      <c r="LDJ167" s="304" t="s">
        <v>2</v>
      </c>
      <c r="LDK167" s="305" t="s">
        <v>3</v>
      </c>
      <c r="LDL167" s="304" t="s">
        <v>10</v>
      </c>
      <c r="LDM167" s="304" t="s">
        <v>4</v>
      </c>
      <c r="LDN167" s="304" t="s">
        <v>193</v>
      </c>
      <c r="LDO167" s="304" t="s">
        <v>5</v>
      </c>
      <c r="LDQ167" s="303"/>
      <c r="LDR167" s="304" t="s">
        <v>2</v>
      </c>
      <c r="LDS167" s="305" t="s">
        <v>3</v>
      </c>
      <c r="LDT167" s="304" t="s">
        <v>10</v>
      </c>
      <c r="LDU167" s="304" t="s">
        <v>4</v>
      </c>
      <c r="LDV167" s="304" t="s">
        <v>193</v>
      </c>
      <c r="LDW167" s="304" t="s">
        <v>5</v>
      </c>
      <c r="LDY167" s="303"/>
      <c r="LDZ167" s="304" t="s">
        <v>2</v>
      </c>
      <c r="LEA167" s="305" t="s">
        <v>3</v>
      </c>
      <c r="LEB167" s="304" t="s">
        <v>10</v>
      </c>
      <c r="LEC167" s="304" t="s">
        <v>4</v>
      </c>
      <c r="LED167" s="304" t="s">
        <v>193</v>
      </c>
      <c r="LEE167" s="304" t="s">
        <v>5</v>
      </c>
      <c r="LEG167" s="303"/>
      <c r="LEH167" s="304" t="s">
        <v>2</v>
      </c>
      <c r="LEI167" s="305" t="s">
        <v>3</v>
      </c>
      <c r="LEJ167" s="304" t="s">
        <v>10</v>
      </c>
      <c r="LEK167" s="304" t="s">
        <v>4</v>
      </c>
      <c r="LEL167" s="304" t="s">
        <v>193</v>
      </c>
      <c r="LEM167" s="304" t="s">
        <v>5</v>
      </c>
      <c r="LEO167" s="303"/>
      <c r="LEP167" s="304" t="s">
        <v>2</v>
      </c>
      <c r="LEQ167" s="305" t="s">
        <v>3</v>
      </c>
      <c r="LER167" s="304" t="s">
        <v>10</v>
      </c>
      <c r="LES167" s="304" t="s">
        <v>4</v>
      </c>
      <c r="LET167" s="304" t="s">
        <v>193</v>
      </c>
      <c r="LEU167" s="304" t="s">
        <v>5</v>
      </c>
      <c r="LEW167" s="303"/>
      <c r="LEX167" s="304" t="s">
        <v>2</v>
      </c>
      <c r="LEY167" s="305" t="s">
        <v>3</v>
      </c>
      <c r="LEZ167" s="304" t="s">
        <v>10</v>
      </c>
      <c r="LFA167" s="304" t="s">
        <v>4</v>
      </c>
      <c r="LFB167" s="304" t="s">
        <v>193</v>
      </c>
      <c r="LFC167" s="304" t="s">
        <v>5</v>
      </c>
      <c r="LFE167" s="303"/>
      <c r="LFF167" s="304" t="s">
        <v>2</v>
      </c>
      <c r="LFG167" s="305" t="s">
        <v>3</v>
      </c>
      <c r="LFH167" s="304" t="s">
        <v>10</v>
      </c>
      <c r="LFI167" s="304" t="s">
        <v>4</v>
      </c>
      <c r="LFJ167" s="304" t="s">
        <v>193</v>
      </c>
      <c r="LFK167" s="304" t="s">
        <v>5</v>
      </c>
      <c r="LFM167" s="303"/>
      <c r="LFN167" s="304" t="s">
        <v>2</v>
      </c>
      <c r="LFO167" s="305" t="s">
        <v>3</v>
      </c>
      <c r="LFP167" s="304" t="s">
        <v>10</v>
      </c>
      <c r="LFQ167" s="304" t="s">
        <v>4</v>
      </c>
      <c r="LFR167" s="304" t="s">
        <v>193</v>
      </c>
      <c r="LFS167" s="304" t="s">
        <v>5</v>
      </c>
      <c r="LFU167" s="303"/>
      <c r="LFV167" s="304" t="s">
        <v>2</v>
      </c>
      <c r="LFW167" s="305" t="s">
        <v>3</v>
      </c>
      <c r="LFX167" s="304" t="s">
        <v>10</v>
      </c>
      <c r="LFY167" s="304" t="s">
        <v>4</v>
      </c>
      <c r="LFZ167" s="304" t="s">
        <v>193</v>
      </c>
      <c r="LGA167" s="304" t="s">
        <v>5</v>
      </c>
      <c r="LGC167" s="303"/>
      <c r="LGD167" s="304" t="s">
        <v>2</v>
      </c>
      <c r="LGE167" s="305" t="s">
        <v>3</v>
      </c>
      <c r="LGF167" s="304" t="s">
        <v>10</v>
      </c>
      <c r="LGG167" s="304" t="s">
        <v>4</v>
      </c>
      <c r="LGH167" s="304" t="s">
        <v>193</v>
      </c>
      <c r="LGI167" s="304" t="s">
        <v>5</v>
      </c>
      <c r="LGK167" s="303"/>
      <c r="LGL167" s="304" t="s">
        <v>2</v>
      </c>
      <c r="LGM167" s="305" t="s">
        <v>3</v>
      </c>
      <c r="LGN167" s="304" t="s">
        <v>10</v>
      </c>
      <c r="LGO167" s="304" t="s">
        <v>4</v>
      </c>
      <c r="LGP167" s="304" t="s">
        <v>193</v>
      </c>
      <c r="LGQ167" s="304" t="s">
        <v>5</v>
      </c>
      <c r="LGS167" s="303"/>
      <c r="LGT167" s="304" t="s">
        <v>2</v>
      </c>
      <c r="LGU167" s="305" t="s">
        <v>3</v>
      </c>
      <c r="LGV167" s="304" t="s">
        <v>10</v>
      </c>
      <c r="LGW167" s="304" t="s">
        <v>4</v>
      </c>
      <c r="LGX167" s="304" t="s">
        <v>193</v>
      </c>
      <c r="LGY167" s="304" t="s">
        <v>5</v>
      </c>
      <c r="LHA167" s="303"/>
      <c r="LHB167" s="304" t="s">
        <v>2</v>
      </c>
      <c r="LHC167" s="305" t="s">
        <v>3</v>
      </c>
      <c r="LHD167" s="304" t="s">
        <v>10</v>
      </c>
      <c r="LHE167" s="304" t="s">
        <v>4</v>
      </c>
      <c r="LHF167" s="304" t="s">
        <v>193</v>
      </c>
      <c r="LHG167" s="304" t="s">
        <v>5</v>
      </c>
      <c r="LHI167" s="303"/>
      <c r="LHJ167" s="304" t="s">
        <v>2</v>
      </c>
      <c r="LHK167" s="305" t="s">
        <v>3</v>
      </c>
      <c r="LHL167" s="304" t="s">
        <v>10</v>
      </c>
      <c r="LHM167" s="304" t="s">
        <v>4</v>
      </c>
      <c r="LHN167" s="304" t="s">
        <v>193</v>
      </c>
      <c r="LHO167" s="304" t="s">
        <v>5</v>
      </c>
      <c r="LHQ167" s="303"/>
      <c r="LHR167" s="304" t="s">
        <v>2</v>
      </c>
      <c r="LHS167" s="305" t="s">
        <v>3</v>
      </c>
      <c r="LHT167" s="304" t="s">
        <v>10</v>
      </c>
      <c r="LHU167" s="304" t="s">
        <v>4</v>
      </c>
      <c r="LHV167" s="304" t="s">
        <v>193</v>
      </c>
      <c r="LHW167" s="304" t="s">
        <v>5</v>
      </c>
      <c r="LHY167" s="303"/>
      <c r="LHZ167" s="304" t="s">
        <v>2</v>
      </c>
      <c r="LIA167" s="305" t="s">
        <v>3</v>
      </c>
      <c r="LIB167" s="304" t="s">
        <v>10</v>
      </c>
      <c r="LIC167" s="304" t="s">
        <v>4</v>
      </c>
      <c r="LID167" s="304" t="s">
        <v>193</v>
      </c>
      <c r="LIE167" s="304" t="s">
        <v>5</v>
      </c>
      <c r="LIG167" s="303"/>
      <c r="LIH167" s="304" t="s">
        <v>2</v>
      </c>
      <c r="LII167" s="305" t="s">
        <v>3</v>
      </c>
      <c r="LIJ167" s="304" t="s">
        <v>10</v>
      </c>
      <c r="LIK167" s="304" t="s">
        <v>4</v>
      </c>
      <c r="LIL167" s="304" t="s">
        <v>193</v>
      </c>
      <c r="LIM167" s="304" t="s">
        <v>5</v>
      </c>
      <c r="LIO167" s="303"/>
      <c r="LIP167" s="304" t="s">
        <v>2</v>
      </c>
      <c r="LIQ167" s="305" t="s">
        <v>3</v>
      </c>
      <c r="LIR167" s="304" t="s">
        <v>10</v>
      </c>
      <c r="LIS167" s="304" t="s">
        <v>4</v>
      </c>
      <c r="LIT167" s="304" t="s">
        <v>193</v>
      </c>
      <c r="LIU167" s="304" t="s">
        <v>5</v>
      </c>
      <c r="LIW167" s="303"/>
      <c r="LIX167" s="304" t="s">
        <v>2</v>
      </c>
      <c r="LIY167" s="305" t="s">
        <v>3</v>
      </c>
      <c r="LIZ167" s="304" t="s">
        <v>10</v>
      </c>
      <c r="LJA167" s="304" t="s">
        <v>4</v>
      </c>
      <c r="LJB167" s="304" t="s">
        <v>193</v>
      </c>
      <c r="LJC167" s="304" t="s">
        <v>5</v>
      </c>
      <c r="LJE167" s="303"/>
      <c r="LJF167" s="304" t="s">
        <v>2</v>
      </c>
      <c r="LJG167" s="305" t="s">
        <v>3</v>
      </c>
      <c r="LJH167" s="304" t="s">
        <v>10</v>
      </c>
      <c r="LJI167" s="304" t="s">
        <v>4</v>
      </c>
      <c r="LJJ167" s="304" t="s">
        <v>193</v>
      </c>
      <c r="LJK167" s="304" t="s">
        <v>5</v>
      </c>
      <c r="LJM167" s="303"/>
      <c r="LJN167" s="304" t="s">
        <v>2</v>
      </c>
      <c r="LJO167" s="305" t="s">
        <v>3</v>
      </c>
      <c r="LJP167" s="304" t="s">
        <v>10</v>
      </c>
      <c r="LJQ167" s="304" t="s">
        <v>4</v>
      </c>
      <c r="LJR167" s="304" t="s">
        <v>193</v>
      </c>
      <c r="LJS167" s="304" t="s">
        <v>5</v>
      </c>
      <c r="LJU167" s="303"/>
      <c r="LJV167" s="304" t="s">
        <v>2</v>
      </c>
      <c r="LJW167" s="305" t="s">
        <v>3</v>
      </c>
      <c r="LJX167" s="304" t="s">
        <v>10</v>
      </c>
      <c r="LJY167" s="304" t="s">
        <v>4</v>
      </c>
      <c r="LJZ167" s="304" t="s">
        <v>193</v>
      </c>
      <c r="LKA167" s="304" t="s">
        <v>5</v>
      </c>
      <c r="LKC167" s="303"/>
      <c r="LKD167" s="304" t="s">
        <v>2</v>
      </c>
      <c r="LKE167" s="305" t="s">
        <v>3</v>
      </c>
      <c r="LKF167" s="304" t="s">
        <v>10</v>
      </c>
      <c r="LKG167" s="304" t="s">
        <v>4</v>
      </c>
      <c r="LKH167" s="304" t="s">
        <v>193</v>
      </c>
      <c r="LKI167" s="304" t="s">
        <v>5</v>
      </c>
      <c r="LKK167" s="303"/>
      <c r="LKL167" s="304" t="s">
        <v>2</v>
      </c>
      <c r="LKM167" s="305" t="s">
        <v>3</v>
      </c>
      <c r="LKN167" s="304" t="s">
        <v>10</v>
      </c>
      <c r="LKO167" s="304" t="s">
        <v>4</v>
      </c>
      <c r="LKP167" s="304" t="s">
        <v>193</v>
      </c>
      <c r="LKQ167" s="304" t="s">
        <v>5</v>
      </c>
      <c r="LKS167" s="303"/>
      <c r="LKT167" s="304" t="s">
        <v>2</v>
      </c>
      <c r="LKU167" s="305" t="s">
        <v>3</v>
      </c>
      <c r="LKV167" s="304" t="s">
        <v>10</v>
      </c>
      <c r="LKW167" s="304" t="s">
        <v>4</v>
      </c>
      <c r="LKX167" s="304" t="s">
        <v>193</v>
      </c>
      <c r="LKY167" s="304" t="s">
        <v>5</v>
      </c>
      <c r="LLA167" s="303"/>
      <c r="LLB167" s="304" t="s">
        <v>2</v>
      </c>
      <c r="LLC167" s="305" t="s">
        <v>3</v>
      </c>
      <c r="LLD167" s="304" t="s">
        <v>10</v>
      </c>
      <c r="LLE167" s="304" t="s">
        <v>4</v>
      </c>
      <c r="LLF167" s="304" t="s">
        <v>193</v>
      </c>
      <c r="LLG167" s="304" t="s">
        <v>5</v>
      </c>
      <c r="LLI167" s="303"/>
      <c r="LLJ167" s="304" t="s">
        <v>2</v>
      </c>
      <c r="LLK167" s="305" t="s">
        <v>3</v>
      </c>
      <c r="LLL167" s="304" t="s">
        <v>10</v>
      </c>
      <c r="LLM167" s="304" t="s">
        <v>4</v>
      </c>
      <c r="LLN167" s="304" t="s">
        <v>193</v>
      </c>
      <c r="LLO167" s="304" t="s">
        <v>5</v>
      </c>
      <c r="LLQ167" s="303"/>
      <c r="LLR167" s="304" t="s">
        <v>2</v>
      </c>
      <c r="LLS167" s="305" t="s">
        <v>3</v>
      </c>
      <c r="LLT167" s="304" t="s">
        <v>10</v>
      </c>
      <c r="LLU167" s="304" t="s">
        <v>4</v>
      </c>
      <c r="LLV167" s="304" t="s">
        <v>193</v>
      </c>
      <c r="LLW167" s="304" t="s">
        <v>5</v>
      </c>
      <c r="LLY167" s="303"/>
      <c r="LLZ167" s="304" t="s">
        <v>2</v>
      </c>
      <c r="LMA167" s="305" t="s">
        <v>3</v>
      </c>
      <c r="LMB167" s="304" t="s">
        <v>10</v>
      </c>
      <c r="LMC167" s="304" t="s">
        <v>4</v>
      </c>
      <c r="LMD167" s="304" t="s">
        <v>193</v>
      </c>
      <c r="LME167" s="304" t="s">
        <v>5</v>
      </c>
      <c r="LMG167" s="303"/>
      <c r="LMH167" s="304" t="s">
        <v>2</v>
      </c>
      <c r="LMI167" s="305" t="s">
        <v>3</v>
      </c>
      <c r="LMJ167" s="304" t="s">
        <v>10</v>
      </c>
      <c r="LMK167" s="304" t="s">
        <v>4</v>
      </c>
      <c r="LML167" s="304" t="s">
        <v>193</v>
      </c>
      <c r="LMM167" s="304" t="s">
        <v>5</v>
      </c>
      <c r="LMO167" s="303"/>
      <c r="LMP167" s="304" t="s">
        <v>2</v>
      </c>
      <c r="LMQ167" s="305" t="s">
        <v>3</v>
      </c>
      <c r="LMR167" s="304" t="s">
        <v>10</v>
      </c>
      <c r="LMS167" s="304" t="s">
        <v>4</v>
      </c>
      <c r="LMT167" s="304" t="s">
        <v>193</v>
      </c>
      <c r="LMU167" s="304" t="s">
        <v>5</v>
      </c>
      <c r="LMW167" s="303"/>
      <c r="LMX167" s="304" t="s">
        <v>2</v>
      </c>
      <c r="LMY167" s="305" t="s">
        <v>3</v>
      </c>
      <c r="LMZ167" s="304" t="s">
        <v>10</v>
      </c>
      <c r="LNA167" s="304" t="s">
        <v>4</v>
      </c>
      <c r="LNB167" s="304" t="s">
        <v>193</v>
      </c>
      <c r="LNC167" s="304" t="s">
        <v>5</v>
      </c>
      <c r="LNE167" s="303"/>
      <c r="LNF167" s="304" t="s">
        <v>2</v>
      </c>
      <c r="LNG167" s="305" t="s">
        <v>3</v>
      </c>
      <c r="LNH167" s="304" t="s">
        <v>10</v>
      </c>
      <c r="LNI167" s="304" t="s">
        <v>4</v>
      </c>
      <c r="LNJ167" s="304" t="s">
        <v>193</v>
      </c>
      <c r="LNK167" s="304" t="s">
        <v>5</v>
      </c>
      <c r="LNM167" s="303"/>
      <c r="LNN167" s="304" t="s">
        <v>2</v>
      </c>
      <c r="LNO167" s="305" t="s">
        <v>3</v>
      </c>
      <c r="LNP167" s="304" t="s">
        <v>10</v>
      </c>
      <c r="LNQ167" s="304" t="s">
        <v>4</v>
      </c>
      <c r="LNR167" s="304" t="s">
        <v>193</v>
      </c>
      <c r="LNS167" s="304" t="s">
        <v>5</v>
      </c>
      <c r="LNU167" s="303"/>
      <c r="LNV167" s="304" t="s">
        <v>2</v>
      </c>
      <c r="LNW167" s="305" t="s">
        <v>3</v>
      </c>
      <c r="LNX167" s="304" t="s">
        <v>10</v>
      </c>
      <c r="LNY167" s="304" t="s">
        <v>4</v>
      </c>
      <c r="LNZ167" s="304" t="s">
        <v>193</v>
      </c>
      <c r="LOA167" s="304" t="s">
        <v>5</v>
      </c>
      <c r="LOC167" s="303"/>
      <c r="LOD167" s="304" t="s">
        <v>2</v>
      </c>
      <c r="LOE167" s="305" t="s">
        <v>3</v>
      </c>
      <c r="LOF167" s="304" t="s">
        <v>10</v>
      </c>
      <c r="LOG167" s="304" t="s">
        <v>4</v>
      </c>
      <c r="LOH167" s="304" t="s">
        <v>193</v>
      </c>
      <c r="LOI167" s="304" t="s">
        <v>5</v>
      </c>
      <c r="LOK167" s="303"/>
      <c r="LOL167" s="304" t="s">
        <v>2</v>
      </c>
      <c r="LOM167" s="305" t="s">
        <v>3</v>
      </c>
      <c r="LON167" s="304" t="s">
        <v>10</v>
      </c>
      <c r="LOO167" s="304" t="s">
        <v>4</v>
      </c>
      <c r="LOP167" s="304" t="s">
        <v>193</v>
      </c>
      <c r="LOQ167" s="304" t="s">
        <v>5</v>
      </c>
      <c r="LOS167" s="303"/>
      <c r="LOT167" s="304" t="s">
        <v>2</v>
      </c>
      <c r="LOU167" s="305" t="s">
        <v>3</v>
      </c>
      <c r="LOV167" s="304" t="s">
        <v>10</v>
      </c>
      <c r="LOW167" s="304" t="s">
        <v>4</v>
      </c>
      <c r="LOX167" s="304" t="s">
        <v>193</v>
      </c>
      <c r="LOY167" s="304" t="s">
        <v>5</v>
      </c>
      <c r="LPA167" s="303"/>
      <c r="LPB167" s="304" t="s">
        <v>2</v>
      </c>
      <c r="LPC167" s="305" t="s">
        <v>3</v>
      </c>
      <c r="LPD167" s="304" t="s">
        <v>10</v>
      </c>
      <c r="LPE167" s="304" t="s">
        <v>4</v>
      </c>
      <c r="LPF167" s="304" t="s">
        <v>193</v>
      </c>
      <c r="LPG167" s="304" t="s">
        <v>5</v>
      </c>
      <c r="LPI167" s="303"/>
      <c r="LPJ167" s="304" t="s">
        <v>2</v>
      </c>
      <c r="LPK167" s="305" t="s">
        <v>3</v>
      </c>
      <c r="LPL167" s="304" t="s">
        <v>10</v>
      </c>
      <c r="LPM167" s="304" t="s">
        <v>4</v>
      </c>
      <c r="LPN167" s="304" t="s">
        <v>193</v>
      </c>
      <c r="LPO167" s="304" t="s">
        <v>5</v>
      </c>
      <c r="LPQ167" s="303"/>
      <c r="LPR167" s="304" t="s">
        <v>2</v>
      </c>
      <c r="LPS167" s="305" t="s">
        <v>3</v>
      </c>
      <c r="LPT167" s="304" t="s">
        <v>10</v>
      </c>
      <c r="LPU167" s="304" t="s">
        <v>4</v>
      </c>
      <c r="LPV167" s="304" t="s">
        <v>193</v>
      </c>
      <c r="LPW167" s="304" t="s">
        <v>5</v>
      </c>
      <c r="LPY167" s="303"/>
      <c r="LPZ167" s="304" t="s">
        <v>2</v>
      </c>
      <c r="LQA167" s="305" t="s">
        <v>3</v>
      </c>
      <c r="LQB167" s="304" t="s">
        <v>10</v>
      </c>
      <c r="LQC167" s="304" t="s">
        <v>4</v>
      </c>
      <c r="LQD167" s="304" t="s">
        <v>193</v>
      </c>
      <c r="LQE167" s="304" t="s">
        <v>5</v>
      </c>
      <c r="LQG167" s="303"/>
      <c r="LQH167" s="304" t="s">
        <v>2</v>
      </c>
      <c r="LQI167" s="305" t="s">
        <v>3</v>
      </c>
      <c r="LQJ167" s="304" t="s">
        <v>10</v>
      </c>
      <c r="LQK167" s="304" t="s">
        <v>4</v>
      </c>
      <c r="LQL167" s="304" t="s">
        <v>193</v>
      </c>
      <c r="LQM167" s="304" t="s">
        <v>5</v>
      </c>
      <c r="LQO167" s="303"/>
      <c r="LQP167" s="304" t="s">
        <v>2</v>
      </c>
      <c r="LQQ167" s="305" t="s">
        <v>3</v>
      </c>
      <c r="LQR167" s="304" t="s">
        <v>10</v>
      </c>
      <c r="LQS167" s="304" t="s">
        <v>4</v>
      </c>
      <c r="LQT167" s="304" t="s">
        <v>193</v>
      </c>
      <c r="LQU167" s="304" t="s">
        <v>5</v>
      </c>
      <c r="LQW167" s="303"/>
      <c r="LQX167" s="304" t="s">
        <v>2</v>
      </c>
      <c r="LQY167" s="305" t="s">
        <v>3</v>
      </c>
      <c r="LQZ167" s="304" t="s">
        <v>10</v>
      </c>
      <c r="LRA167" s="304" t="s">
        <v>4</v>
      </c>
      <c r="LRB167" s="304" t="s">
        <v>193</v>
      </c>
      <c r="LRC167" s="304" t="s">
        <v>5</v>
      </c>
      <c r="LRE167" s="303"/>
      <c r="LRF167" s="304" t="s">
        <v>2</v>
      </c>
      <c r="LRG167" s="305" t="s">
        <v>3</v>
      </c>
      <c r="LRH167" s="304" t="s">
        <v>10</v>
      </c>
      <c r="LRI167" s="304" t="s">
        <v>4</v>
      </c>
      <c r="LRJ167" s="304" t="s">
        <v>193</v>
      </c>
      <c r="LRK167" s="304" t="s">
        <v>5</v>
      </c>
      <c r="LRM167" s="303"/>
      <c r="LRN167" s="304" t="s">
        <v>2</v>
      </c>
      <c r="LRO167" s="305" t="s">
        <v>3</v>
      </c>
      <c r="LRP167" s="304" t="s">
        <v>10</v>
      </c>
      <c r="LRQ167" s="304" t="s">
        <v>4</v>
      </c>
      <c r="LRR167" s="304" t="s">
        <v>193</v>
      </c>
      <c r="LRS167" s="304" t="s">
        <v>5</v>
      </c>
      <c r="LRU167" s="303"/>
      <c r="LRV167" s="304" t="s">
        <v>2</v>
      </c>
      <c r="LRW167" s="305" t="s">
        <v>3</v>
      </c>
      <c r="LRX167" s="304" t="s">
        <v>10</v>
      </c>
      <c r="LRY167" s="304" t="s">
        <v>4</v>
      </c>
      <c r="LRZ167" s="304" t="s">
        <v>193</v>
      </c>
      <c r="LSA167" s="304" t="s">
        <v>5</v>
      </c>
      <c r="LSC167" s="303"/>
      <c r="LSD167" s="304" t="s">
        <v>2</v>
      </c>
      <c r="LSE167" s="305" t="s">
        <v>3</v>
      </c>
      <c r="LSF167" s="304" t="s">
        <v>10</v>
      </c>
      <c r="LSG167" s="304" t="s">
        <v>4</v>
      </c>
      <c r="LSH167" s="304" t="s">
        <v>193</v>
      </c>
      <c r="LSI167" s="304" t="s">
        <v>5</v>
      </c>
      <c r="LSK167" s="303"/>
      <c r="LSL167" s="304" t="s">
        <v>2</v>
      </c>
      <c r="LSM167" s="305" t="s">
        <v>3</v>
      </c>
      <c r="LSN167" s="304" t="s">
        <v>10</v>
      </c>
      <c r="LSO167" s="304" t="s">
        <v>4</v>
      </c>
      <c r="LSP167" s="304" t="s">
        <v>193</v>
      </c>
      <c r="LSQ167" s="304" t="s">
        <v>5</v>
      </c>
      <c r="LSS167" s="303"/>
      <c r="LST167" s="304" t="s">
        <v>2</v>
      </c>
      <c r="LSU167" s="305" t="s">
        <v>3</v>
      </c>
      <c r="LSV167" s="304" t="s">
        <v>10</v>
      </c>
      <c r="LSW167" s="304" t="s">
        <v>4</v>
      </c>
      <c r="LSX167" s="304" t="s">
        <v>193</v>
      </c>
      <c r="LSY167" s="304" t="s">
        <v>5</v>
      </c>
      <c r="LTA167" s="303"/>
      <c r="LTB167" s="304" t="s">
        <v>2</v>
      </c>
      <c r="LTC167" s="305" t="s">
        <v>3</v>
      </c>
      <c r="LTD167" s="304" t="s">
        <v>10</v>
      </c>
      <c r="LTE167" s="304" t="s">
        <v>4</v>
      </c>
      <c r="LTF167" s="304" t="s">
        <v>193</v>
      </c>
      <c r="LTG167" s="304" t="s">
        <v>5</v>
      </c>
      <c r="LTI167" s="303"/>
      <c r="LTJ167" s="304" t="s">
        <v>2</v>
      </c>
      <c r="LTK167" s="305" t="s">
        <v>3</v>
      </c>
      <c r="LTL167" s="304" t="s">
        <v>10</v>
      </c>
      <c r="LTM167" s="304" t="s">
        <v>4</v>
      </c>
      <c r="LTN167" s="304" t="s">
        <v>193</v>
      </c>
      <c r="LTO167" s="304" t="s">
        <v>5</v>
      </c>
      <c r="LTQ167" s="303"/>
      <c r="LTR167" s="304" t="s">
        <v>2</v>
      </c>
      <c r="LTS167" s="305" t="s">
        <v>3</v>
      </c>
      <c r="LTT167" s="304" t="s">
        <v>10</v>
      </c>
      <c r="LTU167" s="304" t="s">
        <v>4</v>
      </c>
      <c r="LTV167" s="304" t="s">
        <v>193</v>
      </c>
      <c r="LTW167" s="304" t="s">
        <v>5</v>
      </c>
      <c r="LTY167" s="303"/>
      <c r="LTZ167" s="304" t="s">
        <v>2</v>
      </c>
      <c r="LUA167" s="305" t="s">
        <v>3</v>
      </c>
      <c r="LUB167" s="304" t="s">
        <v>10</v>
      </c>
      <c r="LUC167" s="304" t="s">
        <v>4</v>
      </c>
      <c r="LUD167" s="304" t="s">
        <v>193</v>
      </c>
      <c r="LUE167" s="304" t="s">
        <v>5</v>
      </c>
      <c r="LUG167" s="303"/>
      <c r="LUH167" s="304" t="s">
        <v>2</v>
      </c>
      <c r="LUI167" s="305" t="s">
        <v>3</v>
      </c>
      <c r="LUJ167" s="304" t="s">
        <v>10</v>
      </c>
      <c r="LUK167" s="304" t="s">
        <v>4</v>
      </c>
      <c r="LUL167" s="304" t="s">
        <v>193</v>
      </c>
      <c r="LUM167" s="304" t="s">
        <v>5</v>
      </c>
      <c r="LUO167" s="303"/>
      <c r="LUP167" s="304" t="s">
        <v>2</v>
      </c>
      <c r="LUQ167" s="305" t="s">
        <v>3</v>
      </c>
      <c r="LUR167" s="304" t="s">
        <v>10</v>
      </c>
      <c r="LUS167" s="304" t="s">
        <v>4</v>
      </c>
      <c r="LUT167" s="304" t="s">
        <v>193</v>
      </c>
      <c r="LUU167" s="304" t="s">
        <v>5</v>
      </c>
      <c r="LUW167" s="303"/>
      <c r="LUX167" s="304" t="s">
        <v>2</v>
      </c>
      <c r="LUY167" s="305" t="s">
        <v>3</v>
      </c>
      <c r="LUZ167" s="304" t="s">
        <v>10</v>
      </c>
      <c r="LVA167" s="304" t="s">
        <v>4</v>
      </c>
      <c r="LVB167" s="304" t="s">
        <v>193</v>
      </c>
      <c r="LVC167" s="304" t="s">
        <v>5</v>
      </c>
      <c r="LVE167" s="303"/>
      <c r="LVF167" s="304" t="s">
        <v>2</v>
      </c>
      <c r="LVG167" s="305" t="s">
        <v>3</v>
      </c>
      <c r="LVH167" s="304" t="s">
        <v>10</v>
      </c>
      <c r="LVI167" s="304" t="s">
        <v>4</v>
      </c>
      <c r="LVJ167" s="304" t="s">
        <v>193</v>
      </c>
      <c r="LVK167" s="304" t="s">
        <v>5</v>
      </c>
      <c r="LVM167" s="303"/>
      <c r="LVN167" s="304" t="s">
        <v>2</v>
      </c>
      <c r="LVO167" s="305" t="s">
        <v>3</v>
      </c>
      <c r="LVP167" s="304" t="s">
        <v>10</v>
      </c>
      <c r="LVQ167" s="304" t="s">
        <v>4</v>
      </c>
      <c r="LVR167" s="304" t="s">
        <v>193</v>
      </c>
      <c r="LVS167" s="304" t="s">
        <v>5</v>
      </c>
      <c r="LVU167" s="303"/>
      <c r="LVV167" s="304" t="s">
        <v>2</v>
      </c>
      <c r="LVW167" s="305" t="s">
        <v>3</v>
      </c>
      <c r="LVX167" s="304" t="s">
        <v>10</v>
      </c>
      <c r="LVY167" s="304" t="s">
        <v>4</v>
      </c>
      <c r="LVZ167" s="304" t="s">
        <v>193</v>
      </c>
      <c r="LWA167" s="304" t="s">
        <v>5</v>
      </c>
      <c r="LWC167" s="303"/>
      <c r="LWD167" s="304" t="s">
        <v>2</v>
      </c>
      <c r="LWE167" s="305" t="s">
        <v>3</v>
      </c>
      <c r="LWF167" s="304" t="s">
        <v>10</v>
      </c>
      <c r="LWG167" s="304" t="s">
        <v>4</v>
      </c>
      <c r="LWH167" s="304" t="s">
        <v>193</v>
      </c>
      <c r="LWI167" s="304" t="s">
        <v>5</v>
      </c>
      <c r="LWK167" s="303"/>
      <c r="LWL167" s="304" t="s">
        <v>2</v>
      </c>
      <c r="LWM167" s="305" t="s">
        <v>3</v>
      </c>
      <c r="LWN167" s="304" t="s">
        <v>10</v>
      </c>
      <c r="LWO167" s="304" t="s">
        <v>4</v>
      </c>
      <c r="LWP167" s="304" t="s">
        <v>193</v>
      </c>
      <c r="LWQ167" s="304" t="s">
        <v>5</v>
      </c>
      <c r="LWS167" s="303"/>
      <c r="LWT167" s="304" t="s">
        <v>2</v>
      </c>
      <c r="LWU167" s="305" t="s">
        <v>3</v>
      </c>
      <c r="LWV167" s="304" t="s">
        <v>10</v>
      </c>
      <c r="LWW167" s="304" t="s">
        <v>4</v>
      </c>
      <c r="LWX167" s="304" t="s">
        <v>193</v>
      </c>
      <c r="LWY167" s="304" t="s">
        <v>5</v>
      </c>
      <c r="LXA167" s="303"/>
      <c r="LXB167" s="304" t="s">
        <v>2</v>
      </c>
      <c r="LXC167" s="305" t="s">
        <v>3</v>
      </c>
      <c r="LXD167" s="304" t="s">
        <v>10</v>
      </c>
      <c r="LXE167" s="304" t="s">
        <v>4</v>
      </c>
      <c r="LXF167" s="304" t="s">
        <v>193</v>
      </c>
      <c r="LXG167" s="304" t="s">
        <v>5</v>
      </c>
      <c r="LXI167" s="303"/>
      <c r="LXJ167" s="304" t="s">
        <v>2</v>
      </c>
      <c r="LXK167" s="305" t="s">
        <v>3</v>
      </c>
      <c r="LXL167" s="304" t="s">
        <v>10</v>
      </c>
      <c r="LXM167" s="304" t="s">
        <v>4</v>
      </c>
      <c r="LXN167" s="304" t="s">
        <v>193</v>
      </c>
      <c r="LXO167" s="304" t="s">
        <v>5</v>
      </c>
      <c r="LXQ167" s="303"/>
      <c r="LXR167" s="304" t="s">
        <v>2</v>
      </c>
      <c r="LXS167" s="305" t="s">
        <v>3</v>
      </c>
      <c r="LXT167" s="304" t="s">
        <v>10</v>
      </c>
      <c r="LXU167" s="304" t="s">
        <v>4</v>
      </c>
      <c r="LXV167" s="304" t="s">
        <v>193</v>
      </c>
      <c r="LXW167" s="304" t="s">
        <v>5</v>
      </c>
      <c r="LXY167" s="303"/>
      <c r="LXZ167" s="304" t="s">
        <v>2</v>
      </c>
      <c r="LYA167" s="305" t="s">
        <v>3</v>
      </c>
      <c r="LYB167" s="304" t="s">
        <v>10</v>
      </c>
      <c r="LYC167" s="304" t="s">
        <v>4</v>
      </c>
      <c r="LYD167" s="304" t="s">
        <v>193</v>
      </c>
      <c r="LYE167" s="304" t="s">
        <v>5</v>
      </c>
      <c r="LYG167" s="303"/>
      <c r="LYH167" s="304" t="s">
        <v>2</v>
      </c>
      <c r="LYI167" s="305" t="s">
        <v>3</v>
      </c>
      <c r="LYJ167" s="304" t="s">
        <v>10</v>
      </c>
      <c r="LYK167" s="304" t="s">
        <v>4</v>
      </c>
      <c r="LYL167" s="304" t="s">
        <v>193</v>
      </c>
      <c r="LYM167" s="304" t="s">
        <v>5</v>
      </c>
      <c r="LYO167" s="303"/>
      <c r="LYP167" s="304" t="s">
        <v>2</v>
      </c>
      <c r="LYQ167" s="305" t="s">
        <v>3</v>
      </c>
      <c r="LYR167" s="304" t="s">
        <v>10</v>
      </c>
      <c r="LYS167" s="304" t="s">
        <v>4</v>
      </c>
      <c r="LYT167" s="304" t="s">
        <v>193</v>
      </c>
      <c r="LYU167" s="304" t="s">
        <v>5</v>
      </c>
      <c r="LYW167" s="303"/>
      <c r="LYX167" s="304" t="s">
        <v>2</v>
      </c>
      <c r="LYY167" s="305" t="s">
        <v>3</v>
      </c>
      <c r="LYZ167" s="304" t="s">
        <v>10</v>
      </c>
      <c r="LZA167" s="304" t="s">
        <v>4</v>
      </c>
      <c r="LZB167" s="304" t="s">
        <v>193</v>
      </c>
      <c r="LZC167" s="304" t="s">
        <v>5</v>
      </c>
      <c r="LZE167" s="303"/>
      <c r="LZF167" s="304" t="s">
        <v>2</v>
      </c>
      <c r="LZG167" s="305" t="s">
        <v>3</v>
      </c>
      <c r="LZH167" s="304" t="s">
        <v>10</v>
      </c>
      <c r="LZI167" s="304" t="s">
        <v>4</v>
      </c>
      <c r="LZJ167" s="304" t="s">
        <v>193</v>
      </c>
      <c r="LZK167" s="304" t="s">
        <v>5</v>
      </c>
      <c r="LZM167" s="303"/>
      <c r="LZN167" s="304" t="s">
        <v>2</v>
      </c>
      <c r="LZO167" s="305" t="s">
        <v>3</v>
      </c>
      <c r="LZP167" s="304" t="s">
        <v>10</v>
      </c>
      <c r="LZQ167" s="304" t="s">
        <v>4</v>
      </c>
      <c r="LZR167" s="304" t="s">
        <v>193</v>
      </c>
      <c r="LZS167" s="304" t="s">
        <v>5</v>
      </c>
      <c r="LZU167" s="303"/>
      <c r="LZV167" s="304" t="s">
        <v>2</v>
      </c>
      <c r="LZW167" s="305" t="s">
        <v>3</v>
      </c>
      <c r="LZX167" s="304" t="s">
        <v>10</v>
      </c>
      <c r="LZY167" s="304" t="s">
        <v>4</v>
      </c>
      <c r="LZZ167" s="304" t="s">
        <v>193</v>
      </c>
      <c r="MAA167" s="304" t="s">
        <v>5</v>
      </c>
      <c r="MAC167" s="303"/>
      <c r="MAD167" s="304" t="s">
        <v>2</v>
      </c>
      <c r="MAE167" s="305" t="s">
        <v>3</v>
      </c>
      <c r="MAF167" s="304" t="s">
        <v>10</v>
      </c>
      <c r="MAG167" s="304" t="s">
        <v>4</v>
      </c>
      <c r="MAH167" s="304" t="s">
        <v>193</v>
      </c>
      <c r="MAI167" s="304" t="s">
        <v>5</v>
      </c>
      <c r="MAK167" s="303"/>
      <c r="MAL167" s="304" t="s">
        <v>2</v>
      </c>
      <c r="MAM167" s="305" t="s">
        <v>3</v>
      </c>
      <c r="MAN167" s="304" t="s">
        <v>10</v>
      </c>
      <c r="MAO167" s="304" t="s">
        <v>4</v>
      </c>
      <c r="MAP167" s="304" t="s">
        <v>193</v>
      </c>
      <c r="MAQ167" s="304" t="s">
        <v>5</v>
      </c>
      <c r="MAS167" s="303"/>
      <c r="MAT167" s="304" t="s">
        <v>2</v>
      </c>
      <c r="MAU167" s="305" t="s">
        <v>3</v>
      </c>
      <c r="MAV167" s="304" t="s">
        <v>10</v>
      </c>
      <c r="MAW167" s="304" t="s">
        <v>4</v>
      </c>
      <c r="MAX167" s="304" t="s">
        <v>193</v>
      </c>
      <c r="MAY167" s="304" t="s">
        <v>5</v>
      </c>
      <c r="MBA167" s="303"/>
      <c r="MBB167" s="304" t="s">
        <v>2</v>
      </c>
      <c r="MBC167" s="305" t="s">
        <v>3</v>
      </c>
      <c r="MBD167" s="304" t="s">
        <v>10</v>
      </c>
      <c r="MBE167" s="304" t="s">
        <v>4</v>
      </c>
      <c r="MBF167" s="304" t="s">
        <v>193</v>
      </c>
      <c r="MBG167" s="304" t="s">
        <v>5</v>
      </c>
      <c r="MBI167" s="303"/>
      <c r="MBJ167" s="304" t="s">
        <v>2</v>
      </c>
      <c r="MBK167" s="305" t="s">
        <v>3</v>
      </c>
      <c r="MBL167" s="304" t="s">
        <v>10</v>
      </c>
      <c r="MBM167" s="304" t="s">
        <v>4</v>
      </c>
      <c r="MBN167" s="304" t="s">
        <v>193</v>
      </c>
      <c r="MBO167" s="304" t="s">
        <v>5</v>
      </c>
      <c r="MBQ167" s="303"/>
      <c r="MBR167" s="304" t="s">
        <v>2</v>
      </c>
      <c r="MBS167" s="305" t="s">
        <v>3</v>
      </c>
      <c r="MBT167" s="304" t="s">
        <v>10</v>
      </c>
      <c r="MBU167" s="304" t="s">
        <v>4</v>
      </c>
      <c r="MBV167" s="304" t="s">
        <v>193</v>
      </c>
      <c r="MBW167" s="304" t="s">
        <v>5</v>
      </c>
      <c r="MBY167" s="303"/>
      <c r="MBZ167" s="304" t="s">
        <v>2</v>
      </c>
      <c r="MCA167" s="305" t="s">
        <v>3</v>
      </c>
      <c r="MCB167" s="304" t="s">
        <v>10</v>
      </c>
      <c r="MCC167" s="304" t="s">
        <v>4</v>
      </c>
      <c r="MCD167" s="304" t="s">
        <v>193</v>
      </c>
      <c r="MCE167" s="304" t="s">
        <v>5</v>
      </c>
      <c r="MCG167" s="303"/>
      <c r="MCH167" s="304" t="s">
        <v>2</v>
      </c>
      <c r="MCI167" s="305" t="s">
        <v>3</v>
      </c>
      <c r="MCJ167" s="304" t="s">
        <v>10</v>
      </c>
      <c r="MCK167" s="304" t="s">
        <v>4</v>
      </c>
      <c r="MCL167" s="304" t="s">
        <v>193</v>
      </c>
      <c r="MCM167" s="304" t="s">
        <v>5</v>
      </c>
      <c r="MCO167" s="303"/>
      <c r="MCP167" s="304" t="s">
        <v>2</v>
      </c>
      <c r="MCQ167" s="305" t="s">
        <v>3</v>
      </c>
      <c r="MCR167" s="304" t="s">
        <v>10</v>
      </c>
      <c r="MCS167" s="304" t="s">
        <v>4</v>
      </c>
      <c r="MCT167" s="304" t="s">
        <v>193</v>
      </c>
      <c r="MCU167" s="304" t="s">
        <v>5</v>
      </c>
      <c r="MCW167" s="303"/>
      <c r="MCX167" s="304" t="s">
        <v>2</v>
      </c>
      <c r="MCY167" s="305" t="s">
        <v>3</v>
      </c>
      <c r="MCZ167" s="304" t="s">
        <v>10</v>
      </c>
      <c r="MDA167" s="304" t="s">
        <v>4</v>
      </c>
      <c r="MDB167" s="304" t="s">
        <v>193</v>
      </c>
      <c r="MDC167" s="304" t="s">
        <v>5</v>
      </c>
      <c r="MDE167" s="303"/>
      <c r="MDF167" s="304" t="s">
        <v>2</v>
      </c>
      <c r="MDG167" s="305" t="s">
        <v>3</v>
      </c>
      <c r="MDH167" s="304" t="s">
        <v>10</v>
      </c>
      <c r="MDI167" s="304" t="s">
        <v>4</v>
      </c>
      <c r="MDJ167" s="304" t="s">
        <v>193</v>
      </c>
      <c r="MDK167" s="304" t="s">
        <v>5</v>
      </c>
      <c r="MDM167" s="303"/>
      <c r="MDN167" s="304" t="s">
        <v>2</v>
      </c>
      <c r="MDO167" s="305" t="s">
        <v>3</v>
      </c>
      <c r="MDP167" s="304" t="s">
        <v>10</v>
      </c>
      <c r="MDQ167" s="304" t="s">
        <v>4</v>
      </c>
      <c r="MDR167" s="304" t="s">
        <v>193</v>
      </c>
      <c r="MDS167" s="304" t="s">
        <v>5</v>
      </c>
      <c r="MDU167" s="303"/>
      <c r="MDV167" s="304" t="s">
        <v>2</v>
      </c>
      <c r="MDW167" s="305" t="s">
        <v>3</v>
      </c>
      <c r="MDX167" s="304" t="s">
        <v>10</v>
      </c>
      <c r="MDY167" s="304" t="s">
        <v>4</v>
      </c>
      <c r="MDZ167" s="304" t="s">
        <v>193</v>
      </c>
      <c r="MEA167" s="304" t="s">
        <v>5</v>
      </c>
      <c r="MEC167" s="303"/>
      <c r="MED167" s="304" t="s">
        <v>2</v>
      </c>
      <c r="MEE167" s="305" t="s">
        <v>3</v>
      </c>
      <c r="MEF167" s="304" t="s">
        <v>10</v>
      </c>
      <c r="MEG167" s="304" t="s">
        <v>4</v>
      </c>
      <c r="MEH167" s="304" t="s">
        <v>193</v>
      </c>
      <c r="MEI167" s="304" t="s">
        <v>5</v>
      </c>
      <c r="MEK167" s="303"/>
      <c r="MEL167" s="304" t="s">
        <v>2</v>
      </c>
      <c r="MEM167" s="305" t="s">
        <v>3</v>
      </c>
      <c r="MEN167" s="304" t="s">
        <v>10</v>
      </c>
      <c r="MEO167" s="304" t="s">
        <v>4</v>
      </c>
      <c r="MEP167" s="304" t="s">
        <v>193</v>
      </c>
      <c r="MEQ167" s="304" t="s">
        <v>5</v>
      </c>
      <c r="MES167" s="303"/>
      <c r="MET167" s="304" t="s">
        <v>2</v>
      </c>
      <c r="MEU167" s="305" t="s">
        <v>3</v>
      </c>
      <c r="MEV167" s="304" t="s">
        <v>10</v>
      </c>
      <c r="MEW167" s="304" t="s">
        <v>4</v>
      </c>
      <c r="MEX167" s="304" t="s">
        <v>193</v>
      </c>
      <c r="MEY167" s="304" t="s">
        <v>5</v>
      </c>
      <c r="MFA167" s="303"/>
      <c r="MFB167" s="304" t="s">
        <v>2</v>
      </c>
      <c r="MFC167" s="305" t="s">
        <v>3</v>
      </c>
      <c r="MFD167" s="304" t="s">
        <v>10</v>
      </c>
      <c r="MFE167" s="304" t="s">
        <v>4</v>
      </c>
      <c r="MFF167" s="304" t="s">
        <v>193</v>
      </c>
      <c r="MFG167" s="304" t="s">
        <v>5</v>
      </c>
      <c r="MFI167" s="303"/>
      <c r="MFJ167" s="304" t="s">
        <v>2</v>
      </c>
      <c r="MFK167" s="305" t="s">
        <v>3</v>
      </c>
      <c r="MFL167" s="304" t="s">
        <v>10</v>
      </c>
      <c r="MFM167" s="304" t="s">
        <v>4</v>
      </c>
      <c r="MFN167" s="304" t="s">
        <v>193</v>
      </c>
      <c r="MFO167" s="304" t="s">
        <v>5</v>
      </c>
      <c r="MFQ167" s="303"/>
      <c r="MFR167" s="304" t="s">
        <v>2</v>
      </c>
      <c r="MFS167" s="305" t="s">
        <v>3</v>
      </c>
      <c r="MFT167" s="304" t="s">
        <v>10</v>
      </c>
      <c r="MFU167" s="304" t="s">
        <v>4</v>
      </c>
      <c r="MFV167" s="304" t="s">
        <v>193</v>
      </c>
      <c r="MFW167" s="304" t="s">
        <v>5</v>
      </c>
      <c r="MFY167" s="303"/>
      <c r="MFZ167" s="304" t="s">
        <v>2</v>
      </c>
      <c r="MGA167" s="305" t="s">
        <v>3</v>
      </c>
      <c r="MGB167" s="304" t="s">
        <v>10</v>
      </c>
      <c r="MGC167" s="304" t="s">
        <v>4</v>
      </c>
      <c r="MGD167" s="304" t="s">
        <v>193</v>
      </c>
      <c r="MGE167" s="304" t="s">
        <v>5</v>
      </c>
      <c r="MGG167" s="303"/>
      <c r="MGH167" s="304" t="s">
        <v>2</v>
      </c>
      <c r="MGI167" s="305" t="s">
        <v>3</v>
      </c>
      <c r="MGJ167" s="304" t="s">
        <v>10</v>
      </c>
      <c r="MGK167" s="304" t="s">
        <v>4</v>
      </c>
      <c r="MGL167" s="304" t="s">
        <v>193</v>
      </c>
      <c r="MGM167" s="304" t="s">
        <v>5</v>
      </c>
      <c r="MGO167" s="303"/>
      <c r="MGP167" s="304" t="s">
        <v>2</v>
      </c>
      <c r="MGQ167" s="305" t="s">
        <v>3</v>
      </c>
      <c r="MGR167" s="304" t="s">
        <v>10</v>
      </c>
      <c r="MGS167" s="304" t="s">
        <v>4</v>
      </c>
      <c r="MGT167" s="304" t="s">
        <v>193</v>
      </c>
      <c r="MGU167" s="304" t="s">
        <v>5</v>
      </c>
      <c r="MGW167" s="303"/>
      <c r="MGX167" s="304" t="s">
        <v>2</v>
      </c>
      <c r="MGY167" s="305" t="s">
        <v>3</v>
      </c>
      <c r="MGZ167" s="304" t="s">
        <v>10</v>
      </c>
      <c r="MHA167" s="304" t="s">
        <v>4</v>
      </c>
      <c r="MHB167" s="304" t="s">
        <v>193</v>
      </c>
      <c r="MHC167" s="304" t="s">
        <v>5</v>
      </c>
      <c r="MHE167" s="303"/>
      <c r="MHF167" s="304" t="s">
        <v>2</v>
      </c>
      <c r="MHG167" s="305" t="s">
        <v>3</v>
      </c>
      <c r="MHH167" s="304" t="s">
        <v>10</v>
      </c>
      <c r="MHI167" s="304" t="s">
        <v>4</v>
      </c>
      <c r="MHJ167" s="304" t="s">
        <v>193</v>
      </c>
      <c r="MHK167" s="304" t="s">
        <v>5</v>
      </c>
      <c r="MHM167" s="303"/>
      <c r="MHN167" s="304" t="s">
        <v>2</v>
      </c>
      <c r="MHO167" s="305" t="s">
        <v>3</v>
      </c>
      <c r="MHP167" s="304" t="s">
        <v>10</v>
      </c>
      <c r="MHQ167" s="304" t="s">
        <v>4</v>
      </c>
      <c r="MHR167" s="304" t="s">
        <v>193</v>
      </c>
      <c r="MHS167" s="304" t="s">
        <v>5</v>
      </c>
      <c r="MHU167" s="303"/>
      <c r="MHV167" s="304" t="s">
        <v>2</v>
      </c>
      <c r="MHW167" s="305" t="s">
        <v>3</v>
      </c>
      <c r="MHX167" s="304" t="s">
        <v>10</v>
      </c>
      <c r="MHY167" s="304" t="s">
        <v>4</v>
      </c>
      <c r="MHZ167" s="304" t="s">
        <v>193</v>
      </c>
      <c r="MIA167" s="304" t="s">
        <v>5</v>
      </c>
      <c r="MIC167" s="303"/>
      <c r="MID167" s="304" t="s">
        <v>2</v>
      </c>
      <c r="MIE167" s="305" t="s">
        <v>3</v>
      </c>
      <c r="MIF167" s="304" t="s">
        <v>10</v>
      </c>
      <c r="MIG167" s="304" t="s">
        <v>4</v>
      </c>
      <c r="MIH167" s="304" t="s">
        <v>193</v>
      </c>
      <c r="MII167" s="304" t="s">
        <v>5</v>
      </c>
      <c r="MIK167" s="303"/>
      <c r="MIL167" s="304" t="s">
        <v>2</v>
      </c>
      <c r="MIM167" s="305" t="s">
        <v>3</v>
      </c>
      <c r="MIN167" s="304" t="s">
        <v>10</v>
      </c>
      <c r="MIO167" s="304" t="s">
        <v>4</v>
      </c>
      <c r="MIP167" s="304" t="s">
        <v>193</v>
      </c>
      <c r="MIQ167" s="304" t="s">
        <v>5</v>
      </c>
      <c r="MIS167" s="303"/>
      <c r="MIT167" s="304" t="s">
        <v>2</v>
      </c>
      <c r="MIU167" s="305" t="s">
        <v>3</v>
      </c>
      <c r="MIV167" s="304" t="s">
        <v>10</v>
      </c>
      <c r="MIW167" s="304" t="s">
        <v>4</v>
      </c>
      <c r="MIX167" s="304" t="s">
        <v>193</v>
      </c>
      <c r="MIY167" s="304" t="s">
        <v>5</v>
      </c>
      <c r="MJA167" s="303"/>
      <c r="MJB167" s="304" t="s">
        <v>2</v>
      </c>
      <c r="MJC167" s="305" t="s">
        <v>3</v>
      </c>
      <c r="MJD167" s="304" t="s">
        <v>10</v>
      </c>
      <c r="MJE167" s="304" t="s">
        <v>4</v>
      </c>
      <c r="MJF167" s="304" t="s">
        <v>193</v>
      </c>
      <c r="MJG167" s="304" t="s">
        <v>5</v>
      </c>
      <c r="MJI167" s="303"/>
      <c r="MJJ167" s="304" t="s">
        <v>2</v>
      </c>
      <c r="MJK167" s="305" t="s">
        <v>3</v>
      </c>
      <c r="MJL167" s="304" t="s">
        <v>10</v>
      </c>
      <c r="MJM167" s="304" t="s">
        <v>4</v>
      </c>
      <c r="MJN167" s="304" t="s">
        <v>193</v>
      </c>
      <c r="MJO167" s="304" t="s">
        <v>5</v>
      </c>
      <c r="MJQ167" s="303"/>
      <c r="MJR167" s="304" t="s">
        <v>2</v>
      </c>
      <c r="MJS167" s="305" t="s">
        <v>3</v>
      </c>
      <c r="MJT167" s="304" t="s">
        <v>10</v>
      </c>
      <c r="MJU167" s="304" t="s">
        <v>4</v>
      </c>
      <c r="MJV167" s="304" t="s">
        <v>193</v>
      </c>
      <c r="MJW167" s="304" t="s">
        <v>5</v>
      </c>
      <c r="MJY167" s="303"/>
      <c r="MJZ167" s="304" t="s">
        <v>2</v>
      </c>
      <c r="MKA167" s="305" t="s">
        <v>3</v>
      </c>
      <c r="MKB167" s="304" t="s">
        <v>10</v>
      </c>
      <c r="MKC167" s="304" t="s">
        <v>4</v>
      </c>
      <c r="MKD167" s="304" t="s">
        <v>193</v>
      </c>
      <c r="MKE167" s="304" t="s">
        <v>5</v>
      </c>
      <c r="MKG167" s="303"/>
      <c r="MKH167" s="304" t="s">
        <v>2</v>
      </c>
      <c r="MKI167" s="305" t="s">
        <v>3</v>
      </c>
      <c r="MKJ167" s="304" t="s">
        <v>10</v>
      </c>
      <c r="MKK167" s="304" t="s">
        <v>4</v>
      </c>
      <c r="MKL167" s="304" t="s">
        <v>193</v>
      </c>
      <c r="MKM167" s="304" t="s">
        <v>5</v>
      </c>
      <c r="MKO167" s="303"/>
      <c r="MKP167" s="304" t="s">
        <v>2</v>
      </c>
      <c r="MKQ167" s="305" t="s">
        <v>3</v>
      </c>
      <c r="MKR167" s="304" t="s">
        <v>10</v>
      </c>
      <c r="MKS167" s="304" t="s">
        <v>4</v>
      </c>
      <c r="MKT167" s="304" t="s">
        <v>193</v>
      </c>
      <c r="MKU167" s="304" t="s">
        <v>5</v>
      </c>
      <c r="MKW167" s="303"/>
      <c r="MKX167" s="304" t="s">
        <v>2</v>
      </c>
      <c r="MKY167" s="305" t="s">
        <v>3</v>
      </c>
      <c r="MKZ167" s="304" t="s">
        <v>10</v>
      </c>
      <c r="MLA167" s="304" t="s">
        <v>4</v>
      </c>
      <c r="MLB167" s="304" t="s">
        <v>193</v>
      </c>
      <c r="MLC167" s="304" t="s">
        <v>5</v>
      </c>
      <c r="MLE167" s="303"/>
      <c r="MLF167" s="304" t="s">
        <v>2</v>
      </c>
      <c r="MLG167" s="305" t="s">
        <v>3</v>
      </c>
      <c r="MLH167" s="304" t="s">
        <v>10</v>
      </c>
      <c r="MLI167" s="304" t="s">
        <v>4</v>
      </c>
      <c r="MLJ167" s="304" t="s">
        <v>193</v>
      </c>
      <c r="MLK167" s="304" t="s">
        <v>5</v>
      </c>
      <c r="MLM167" s="303"/>
      <c r="MLN167" s="304" t="s">
        <v>2</v>
      </c>
      <c r="MLO167" s="305" t="s">
        <v>3</v>
      </c>
      <c r="MLP167" s="304" t="s">
        <v>10</v>
      </c>
      <c r="MLQ167" s="304" t="s">
        <v>4</v>
      </c>
      <c r="MLR167" s="304" t="s">
        <v>193</v>
      </c>
      <c r="MLS167" s="304" t="s">
        <v>5</v>
      </c>
      <c r="MLU167" s="303"/>
      <c r="MLV167" s="304" t="s">
        <v>2</v>
      </c>
      <c r="MLW167" s="305" t="s">
        <v>3</v>
      </c>
      <c r="MLX167" s="304" t="s">
        <v>10</v>
      </c>
      <c r="MLY167" s="304" t="s">
        <v>4</v>
      </c>
      <c r="MLZ167" s="304" t="s">
        <v>193</v>
      </c>
      <c r="MMA167" s="304" t="s">
        <v>5</v>
      </c>
      <c r="MMC167" s="303"/>
      <c r="MMD167" s="304" t="s">
        <v>2</v>
      </c>
      <c r="MME167" s="305" t="s">
        <v>3</v>
      </c>
      <c r="MMF167" s="304" t="s">
        <v>10</v>
      </c>
      <c r="MMG167" s="304" t="s">
        <v>4</v>
      </c>
      <c r="MMH167" s="304" t="s">
        <v>193</v>
      </c>
      <c r="MMI167" s="304" t="s">
        <v>5</v>
      </c>
      <c r="MMK167" s="303"/>
      <c r="MML167" s="304" t="s">
        <v>2</v>
      </c>
      <c r="MMM167" s="305" t="s">
        <v>3</v>
      </c>
      <c r="MMN167" s="304" t="s">
        <v>10</v>
      </c>
      <c r="MMO167" s="304" t="s">
        <v>4</v>
      </c>
      <c r="MMP167" s="304" t="s">
        <v>193</v>
      </c>
      <c r="MMQ167" s="304" t="s">
        <v>5</v>
      </c>
      <c r="MMS167" s="303"/>
      <c r="MMT167" s="304" t="s">
        <v>2</v>
      </c>
      <c r="MMU167" s="305" t="s">
        <v>3</v>
      </c>
      <c r="MMV167" s="304" t="s">
        <v>10</v>
      </c>
      <c r="MMW167" s="304" t="s">
        <v>4</v>
      </c>
      <c r="MMX167" s="304" t="s">
        <v>193</v>
      </c>
      <c r="MMY167" s="304" t="s">
        <v>5</v>
      </c>
      <c r="MNA167" s="303"/>
      <c r="MNB167" s="304" t="s">
        <v>2</v>
      </c>
      <c r="MNC167" s="305" t="s">
        <v>3</v>
      </c>
      <c r="MND167" s="304" t="s">
        <v>10</v>
      </c>
      <c r="MNE167" s="304" t="s">
        <v>4</v>
      </c>
      <c r="MNF167" s="304" t="s">
        <v>193</v>
      </c>
      <c r="MNG167" s="304" t="s">
        <v>5</v>
      </c>
      <c r="MNI167" s="303"/>
      <c r="MNJ167" s="304" t="s">
        <v>2</v>
      </c>
      <c r="MNK167" s="305" t="s">
        <v>3</v>
      </c>
      <c r="MNL167" s="304" t="s">
        <v>10</v>
      </c>
      <c r="MNM167" s="304" t="s">
        <v>4</v>
      </c>
      <c r="MNN167" s="304" t="s">
        <v>193</v>
      </c>
      <c r="MNO167" s="304" t="s">
        <v>5</v>
      </c>
      <c r="MNQ167" s="303"/>
      <c r="MNR167" s="304" t="s">
        <v>2</v>
      </c>
      <c r="MNS167" s="305" t="s">
        <v>3</v>
      </c>
      <c r="MNT167" s="304" t="s">
        <v>10</v>
      </c>
      <c r="MNU167" s="304" t="s">
        <v>4</v>
      </c>
      <c r="MNV167" s="304" t="s">
        <v>193</v>
      </c>
      <c r="MNW167" s="304" t="s">
        <v>5</v>
      </c>
      <c r="MNY167" s="303"/>
      <c r="MNZ167" s="304" t="s">
        <v>2</v>
      </c>
      <c r="MOA167" s="305" t="s">
        <v>3</v>
      </c>
      <c r="MOB167" s="304" t="s">
        <v>10</v>
      </c>
      <c r="MOC167" s="304" t="s">
        <v>4</v>
      </c>
      <c r="MOD167" s="304" t="s">
        <v>193</v>
      </c>
      <c r="MOE167" s="304" t="s">
        <v>5</v>
      </c>
      <c r="MOG167" s="303"/>
      <c r="MOH167" s="304" t="s">
        <v>2</v>
      </c>
      <c r="MOI167" s="305" t="s">
        <v>3</v>
      </c>
      <c r="MOJ167" s="304" t="s">
        <v>10</v>
      </c>
      <c r="MOK167" s="304" t="s">
        <v>4</v>
      </c>
      <c r="MOL167" s="304" t="s">
        <v>193</v>
      </c>
      <c r="MOM167" s="304" t="s">
        <v>5</v>
      </c>
      <c r="MOO167" s="303"/>
      <c r="MOP167" s="304" t="s">
        <v>2</v>
      </c>
      <c r="MOQ167" s="305" t="s">
        <v>3</v>
      </c>
      <c r="MOR167" s="304" t="s">
        <v>10</v>
      </c>
      <c r="MOS167" s="304" t="s">
        <v>4</v>
      </c>
      <c r="MOT167" s="304" t="s">
        <v>193</v>
      </c>
      <c r="MOU167" s="304" t="s">
        <v>5</v>
      </c>
      <c r="MOW167" s="303"/>
      <c r="MOX167" s="304" t="s">
        <v>2</v>
      </c>
      <c r="MOY167" s="305" t="s">
        <v>3</v>
      </c>
      <c r="MOZ167" s="304" t="s">
        <v>10</v>
      </c>
      <c r="MPA167" s="304" t="s">
        <v>4</v>
      </c>
      <c r="MPB167" s="304" t="s">
        <v>193</v>
      </c>
      <c r="MPC167" s="304" t="s">
        <v>5</v>
      </c>
      <c r="MPE167" s="303"/>
      <c r="MPF167" s="304" t="s">
        <v>2</v>
      </c>
      <c r="MPG167" s="305" t="s">
        <v>3</v>
      </c>
      <c r="MPH167" s="304" t="s">
        <v>10</v>
      </c>
      <c r="MPI167" s="304" t="s">
        <v>4</v>
      </c>
      <c r="MPJ167" s="304" t="s">
        <v>193</v>
      </c>
      <c r="MPK167" s="304" t="s">
        <v>5</v>
      </c>
      <c r="MPM167" s="303"/>
      <c r="MPN167" s="304" t="s">
        <v>2</v>
      </c>
      <c r="MPO167" s="305" t="s">
        <v>3</v>
      </c>
      <c r="MPP167" s="304" t="s">
        <v>10</v>
      </c>
      <c r="MPQ167" s="304" t="s">
        <v>4</v>
      </c>
      <c r="MPR167" s="304" t="s">
        <v>193</v>
      </c>
      <c r="MPS167" s="304" t="s">
        <v>5</v>
      </c>
      <c r="MPU167" s="303"/>
      <c r="MPV167" s="304" t="s">
        <v>2</v>
      </c>
      <c r="MPW167" s="305" t="s">
        <v>3</v>
      </c>
      <c r="MPX167" s="304" t="s">
        <v>10</v>
      </c>
      <c r="MPY167" s="304" t="s">
        <v>4</v>
      </c>
      <c r="MPZ167" s="304" t="s">
        <v>193</v>
      </c>
      <c r="MQA167" s="304" t="s">
        <v>5</v>
      </c>
      <c r="MQC167" s="303"/>
      <c r="MQD167" s="304" t="s">
        <v>2</v>
      </c>
      <c r="MQE167" s="305" t="s">
        <v>3</v>
      </c>
      <c r="MQF167" s="304" t="s">
        <v>10</v>
      </c>
      <c r="MQG167" s="304" t="s">
        <v>4</v>
      </c>
      <c r="MQH167" s="304" t="s">
        <v>193</v>
      </c>
      <c r="MQI167" s="304" t="s">
        <v>5</v>
      </c>
      <c r="MQK167" s="303"/>
      <c r="MQL167" s="304" t="s">
        <v>2</v>
      </c>
      <c r="MQM167" s="305" t="s">
        <v>3</v>
      </c>
      <c r="MQN167" s="304" t="s">
        <v>10</v>
      </c>
      <c r="MQO167" s="304" t="s">
        <v>4</v>
      </c>
      <c r="MQP167" s="304" t="s">
        <v>193</v>
      </c>
      <c r="MQQ167" s="304" t="s">
        <v>5</v>
      </c>
      <c r="MQS167" s="303"/>
      <c r="MQT167" s="304" t="s">
        <v>2</v>
      </c>
      <c r="MQU167" s="305" t="s">
        <v>3</v>
      </c>
      <c r="MQV167" s="304" t="s">
        <v>10</v>
      </c>
      <c r="MQW167" s="304" t="s">
        <v>4</v>
      </c>
      <c r="MQX167" s="304" t="s">
        <v>193</v>
      </c>
      <c r="MQY167" s="304" t="s">
        <v>5</v>
      </c>
      <c r="MRA167" s="303"/>
      <c r="MRB167" s="304" t="s">
        <v>2</v>
      </c>
      <c r="MRC167" s="305" t="s">
        <v>3</v>
      </c>
      <c r="MRD167" s="304" t="s">
        <v>10</v>
      </c>
      <c r="MRE167" s="304" t="s">
        <v>4</v>
      </c>
      <c r="MRF167" s="304" t="s">
        <v>193</v>
      </c>
      <c r="MRG167" s="304" t="s">
        <v>5</v>
      </c>
      <c r="MRI167" s="303"/>
      <c r="MRJ167" s="304" t="s">
        <v>2</v>
      </c>
      <c r="MRK167" s="305" t="s">
        <v>3</v>
      </c>
      <c r="MRL167" s="304" t="s">
        <v>10</v>
      </c>
      <c r="MRM167" s="304" t="s">
        <v>4</v>
      </c>
      <c r="MRN167" s="304" t="s">
        <v>193</v>
      </c>
      <c r="MRO167" s="304" t="s">
        <v>5</v>
      </c>
      <c r="MRQ167" s="303"/>
      <c r="MRR167" s="304" t="s">
        <v>2</v>
      </c>
      <c r="MRS167" s="305" t="s">
        <v>3</v>
      </c>
      <c r="MRT167" s="304" t="s">
        <v>10</v>
      </c>
      <c r="MRU167" s="304" t="s">
        <v>4</v>
      </c>
      <c r="MRV167" s="304" t="s">
        <v>193</v>
      </c>
      <c r="MRW167" s="304" t="s">
        <v>5</v>
      </c>
      <c r="MRY167" s="303"/>
      <c r="MRZ167" s="304" t="s">
        <v>2</v>
      </c>
      <c r="MSA167" s="305" t="s">
        <v>3</v>
      </c>
      <c r="MSB167" s="304" t="s">
        <v>10</v>
      </c>
      <c r="MSC167" s="304" t="s">
        <v>4</v>
      </c>
      <c r="MSD167" s="304" t="s">
        <v>193</v>
      </c>
      <c r="MSE167" s="304" t="s">
        <v>5</v>
      </c>
      <c r="MSG167" s="303"/>
      <c r="MSH167" s="304" t="s">
        <v>2</v>
      </c>
      <c r="MSI167" s="305" t="s">
        <v>3</v>
      </c>
      <c r="MSJ167" s="304" t="s">
        <v>10</v>
      </c>
      <c r="MSK167" s="304" t="s">
        <v>4</v>
      </c>
      <c r="MSL167" s="304" t="s">
        <v>193</v>
      </c>
      <c r="MSM167" s="304" t="s">
        <v>5</v>
      </c>
      <c r="MSO167" s="303"/>
      <c r="MSP167" s="304" t="s">
        <v>2</v>
      </c>
      <c r="MSQ167" s="305" t="s">
        <v>3</v>
      </c>
      <c r="MSR167" s="304" t="s">
        <v>10</v>
      </c>
      <c r="MSS167" s="304" t="s">
        <v>4</v>
      </c>
      <c r="MST167" s="304" t="s">
        <v>193</v>
      </c>
      <c r="MSU167" s="304" t="s">
        <v>5</v>
      </c>
      <c r="MSW167" s="303"/>
      <c r="MSX167" s="304" t="s">
        <v>2</v>
      </c>
      <c r="MSY167" s="305" t="s">
        <v>3</v>
      </c>
      <c r="MSZ167" s="304" t="s">
        <v>10</v>
      </c>
      <c r="MTA167" s="304" t="s">
        <v>4</v>
      </c>
      <c r="MTB167" s="304" t="s">
        <v>193</v>
      </c>
      <c r="MTC167" s="304" t="s">
        <v>5</v>
      </c>
      <c r="MTE167" s="303"/>
      <c r="MTF167" s="304" t="s">
        <v>2</v>
      </c>
      <c r="MTG167" s="305" t="s">
        <v>3</v>
      </c>
      <c r="MTH167" s="304" t="s">
        <v>10</v>
      </c>
      <c r="MTI167" s="304" t="s">
        <v>4</v>
      </c>
      <c r="MTJ167" s="304" t="s">
        <v>193</v>
      </c>
      <c r="MTK167" s="304" t="s">
        <v>5</v>
      </c>
      <c r="MTM167" s="303"/>
      <c r="MTN167" s="304" t="s">
        <v>2</v>
      </c>
      <c r="MTO167" s="305" t="s">
        <v>3</v>
      </c>
      <c r="MTP167" s="304" t="s">
        <v>10</v>
      </c>
      <c r="MTQ167" s="304" t="s">
        <v>4</v>
      </c>
      <c r="MTR167" s="304" t="s">
        <v>193</v>
      </c>
      <c r="MTS167" s="304" t="s">
        <v>5</v>
      </c>
      <c r="MTU167" s="303"/>
      <c r="MTV167" s="304" t="s">
        <v>2</v>
      </c>
      <c r="MTW167" s="305" t="s">
        <v>3</v>
      </c>
      <c r="MTX167" s="304" t="s">
        <v>10</v>
      </c>
      <c r="MTY167" s="304" t="s">
        <v>4</v>
      </c>
      <c r="MTZ167" s="304" t="s">
        <v>193</v>
      </c>
      <c r="MUA167" s="304" t="s">
        <v>5</v>
      </c>
      <c r="MUC167" s="303"/>
      <c r="MUD167" s="304" t="s">
        <v>2</v>
      </c>
      <c r="MUE167" s="305" t="s">
        <v>3</v>
      </c>
      <c r="MUF167" s="304" t="s">
        <v>10</v>
      </c>
      <c r="MUG167" s="304" t="s">
        <v>4</v>
      </c>
      <c r="MUH167" s="304" t="s">
        <v>193</v>
      </c>
      <c r="MUI167" s="304" t="s">
        <v>5</v>
      </c>
      <c r="MUK167" s="303"/>
      <c r="MUL167" s="304" t="s">
        <v>2</v>
      </c>
      <c r="MUM167" s="305" t="s">
        <v>3</v>
      </c>
      <c r="MUN167" s="304" t="s">
        <v>10</v>
      </c>
      <c r="MUO167" s="304" t="s">
        <v>4</v>
      </c>
      <c r="MUP167" s="304" t="s">
        <v>193</v>
      </c>
      <c r="MUQ167" s="304" t="s">
        <v>5</v>
      </c>
      <c r="MUS167" s="303"/>
      <c r="MUT167" s="304" t="s">
        <v>2</v>
      </c>
      <c r="MUU167" s="305" t="s">
        <v>3</v>
      </c>
      <c r="MUV167" s="304" t="s">
        <v>10</v>
      </c>
      <c r="MUW167" s="304" t="s">
        <v>4</v>
      </c>
      <c r="MUX167" s="304" t="s">
        <v>193</v>
      </c>
      <c r="MUY167" s="304" t="s">
        <v>5</v>
      </c>
      <c r="MVA167" s="303"/>
      <c r="MVB167" s="304" t="s">
        <v>2</v>
      </c>
      <c r="MVC167" s="305" t="s">
        <v>3</v>
      </c>
      <c r="MVD167" s="304" t="s">
        <v>10</v>
      </c>
      <c r="MVE167" s="304" t="s">
        <v>4</v>
      </c>
      <c r="MVF167" s="304" t="s">
        <v>193</v>
      </c>
      <c r="MVG167" s="304" t="s">
        <v>5</v>
      </c>
      <c r="MVI167" s="303"/>
      <c r="MVJ167" s="304" t="s">
        <v>2</v>
      </c>
      <c r="MVK167" s="305" t="s">
        <v>3</v>
      </c>
      <c r="MVL167" s="304" t="s">
        <v>10</v>
      </c>
      <c r="MVM167" s="304" t="s">
        <v>4</v>
      </c>
      <c r="MVN167" s="304" t="s">
        <v>193</v>
      </c>
      <c r="MVO167" s="304" t="s">
        <v>5</v>
      </c>
      <c r="MVQ167" s="303"/>
      <c r="MVR167" s="304" t="s">
        <v>2</v>
      </c>
      <c r="MVS167" s="305" t="s">
        <v>3</v>
      </c>
      <c r="MVT167" s="304" t="s">
        <v>10</v>
      </c>
      <c r="MVU167" s="304" t="s">
        <v>4</v>
      </c>
      <c r="MVV167" s="304" t="s">
        <v>193</v>
      </c>
      <c r="MVW167" s="304" t="s">
        <v>5</v>
      </c>
      <c r="MVY167" s="303"/>
      <c r="MVZ167" s="304" t="s">
        <v>2</v>
      </c>
      <c r="MWA167" s="305" t="s">
        <v>3</v>
      </c>
      <c r="MWB167" s="304" t="s">
        <v>10</v>
      </c>
      <c r="MWC167" s="304" t="s">
        <v>4</v>
      </c>
      <c r="MWD167" s="304" t="s">
        <v>193</v>
      </c>
      <c r="MWE167" s="304" t="s">
        <v>5</v>
      </c>
      <c r="MWG167" s="303"/>
      <c r="MWH167" s="304" t="s">
        <v>2</v>
      </c>
      <c r="MWI167" s="305" t="s">
        <v>3</v>
      </c>
      <c r="MWJ167" s="304" t="s">
        <v>10</v>
      </c>
      <c r="MWK167" s="304" t="s">
        <v>4</v>
      </c>
      <c r="MWL167" s="304" t="s">
        <v>193</v>
      </c>
      <c r="MWM167" s="304" t="s">
        <v>5</v>
      </c>
      <c r="MWO167" s="303"/>
      <c r="MWP167" s="304" t="s">
        <v>2</v>
      </c>
      <c r="MWQ167" s="305" t="s">
        <v>3</v>
      </c>
      <c r="MWR167" s="304" t="s">
        <v>10</v>
      </c>
      <c r="MWS167" s="304" t="s">
        <v>4</v>
      </c>
      <c r="MWT167" s="304" t="s">
        <v>193</v>
      </c>
      <c r="MWU167" s="304" t="s">
        <v>5</v>
      </c>
      <c r="MWW167" s="303"/>
      <c r="MWX167" s="304" t="s">
        <v>2</v>
      </c>
      <c r="MWY167" s="305" t="s">
        <v>3</v>
      </c>
      <c r="MWZ167" s="304" t="s">
        <v>10</v>
      </c>
      <c r="MXA167" s="304" t="s">
        <v>4</v>
      </c>
      <c r="MXB167" s="304" t="s">
        <v>193</v>
      </c>
      <c r="MXC167" s="304" t="s">
        <v>5</v>
      </c>
      <c r="MXE167" s="303"/>
      <c r="MXF167" s="304" t="s">
        <v>2</v>
      </c>
      <c r="MXG167" s="305" t="s">
        <v>3</v>
      </c>
      <c r="MXH167" s="304" t="s">
        <v>10</v>
      </c>
      <c r="MXI167" s="304" t="s">
        <v>4</v>
      </c>
      <c r="MXJ167" s="304" t="s">
        <v>193</v>
      </c>
      <c r="MXK167" s="304" t="s">
        <v>5</v>
      </c>
      <c r="MXM167" s="303"/>
      <c r="MXN167" s="304" t="s">
        <v>2</v>
      </c>
      <c r="MXO167" s="305" t="s">
        <v>3</v>
      </c>
      <c r="MXP167" s="304" t="s">
        <v>10</v>
      </c>
      <c r="MXQ167" s="304" t="s">
        <v>4</v>
      </c>
      <c r="MXR167" s="304" t="s">
        <v>193</v>
      </c>
      <c r="MXS167" s="304" t="s">
        <v>5</v>
      </c>
      <c r="MXU167" s="303"/>
      <c r="MXV167" s="304" t="s">
        <v>2</v>
      </c>
      <c r="MXW167" s="305" t="s">
        <v>3</v>
      </c>
      <c r="MXX167" s="304" t="s">
        <v>10</v>
      </c>
      <c r="MXY167" s="304" t="s">
        <v>4</v>
      </c>
      <c r="MXZ167" s="304" t="s">
        <v>193</v>
      </c>
      <c r="MYA167" s="304" t="s">
        <v>5</v>
      </c>
      <c r="MYC167" s="303"/>
      <c r="MYD167" s="304" t="s">
        <v>2</v>
      </c>
      <c r="MYE167" s="305" t="s">
        <v>3</v>
      </c>
      <c r="MYF167" s="304" t="s">
        <v>10</v>
      </c>
      <c r="MYG167" s="304" t="s">
        <v>4</v>
      </c>
      <c r="MYH167" s="304" t="s">
        <v>193</v>
      </c>
      <c r="MYI167" s="304" t="s">
        <v>5</v>
      </c>
      <c r="MYK167" s="303"/>
      <c r="MYL167" s="304" t="s">
        <v>2</v>
      </c>
      <c r="MYM167" s="305" t="s">
        <v>3</v>
      </c>
      <c r="MYN167" s="304" t="s">
        <v>10</v>
      </c>
      <c r="MYO167" s="304" t="s">
        <v>4</v>
      </c>
      <c r="MYP167" s="304" t="s">
        <v>193</v>
      </c>
      <c r="MYQ167" s="304" t="s">
        <v>5</v>
      </c>
      <c r="MYS167" s="303"/>
      <c r="MYT167" s="304" t="s">
        <v>2</v>
      </c>
      <c r="MYU167" s="305" t="s">
        <v>3</v>
      </c>
      <c r="MYV167" s="304" t="s">
        <v>10</v>
      </c>
      <c r="MYW167" s="304" t="s">
        <v>4</v>
      </c>
      <c r="MYX167" s="304" t="s">
        <v>193</v>
      </c>
      <c r="MYY167" s="304" t="s">
        <v>5</v>
      </c>
      <c r="MZA167" s="303"/>
      <c r="MZB167" s="304" t="s">
        <v>2</v>
      </c>
      <c r="MZC167" s="305" t="s">
        <v>3</v>
      </c>
      <c r="MZD167" s="304" t="s">
        <v>10</v>
      </c>
      <c r="MZE167" s="304" t="s">
        <v>4</v>
      </c>
      <c r="MZF167" s="304" t="s">
        <v>193</v>
      </c>
      <c r="MZG167" s="304" t="s">
        <v>5</v>
      </c>
      <c r="MZI167" s="303"/>
      <c r="MZJ167" s="304" t="s">
        <v>2</v>
      </c>
      <c r="MZK167" s="305" t="s">
        <v>3</v>
      </c>
      <c r="MZL167" s="304" t="s">
        <v>10</v>
      </c>
      <c r="MZM167" s="304" t="s">
        <v>4</v>
      </c>
      <c r="MZN167" s="304" t="s">
        <v>193</v>
      </c>
      <c r="MZO167" s="304" t="s">
        <v>5</v>
      </c>
      <c r="MZQ167" s="303"/>
      <c r="MZR167" s="304" t="s">
        <v>2</v>
      </c>
      <c r="MZS167" s="305" t="s">
        <v>3</v>
      </c>
      <c r="MZT167" s="304" t="s">
        <v>10</v>
      </c>
      <c r="MZU167" s="304" t="s">
        <v>4</v>
      </c>
      <c r="MZV167" s="304" t="s">
        <v>193</v>
      </c>
      <c r="MZW167" s="304" t="s">
        <v>5</v>
      </c>
      <c r="MZY167" s="303"/>
      <c r="MZZ167" s="304" t="s">
        <v>2</v>
      </c>
      <c r="NAA167" s="305" t="s">
        <v>3</v>
      </c>
      <c r="NAB167" s="304" t="s">
        <v>10</v>
      </c>
      <c r="NAC167" s="304" t="s">
        <v>4</v>
      </c>
      <c r="NAD167" s="304" t="s">
        <v>193</v>
      </c>
      <c r="NAE167" s="304" t="s">
        <v>5</v>
      </c>
      <c r="NAG167" s="303"/>
      <c r="NAH167" s="304" t="s">
        <v>2</v>
      </c>
      <c r="NAI167" s="305" t="s">
        <v>3</v>
      </c>
      <c r="NAJ167" s="304" t="s">
        <v>10</v>
      </c>
      <c r="NAK167" s="304" t="s">
        <v>4</v>
      </c>
      <c r="NAL167" s="304" t="s">
        <v>193</v>
      </c>
      <c r="NAM167" s="304" t="s">
        <v>5</v>
      </c>
      <c r="NAO167" s="303"/>
      <c r="NAP167" s="304" t="s">
        <v>2</v>
      </c>
      <c r="NAQ167" s="305" t="s">
        <v>3</v>
      </c>
      <c r="NAR167" s="304" t="s">
        <v>10</v>
      </c>
      <c r="NAS167" s="304" t="s">
        <v>4</v>
      </c>
      <c r="NAT167" s="304" t="s">
        <v>193</v>
      </c>
      <c r="NAU167" s="304" t="s">
        <v>5</v>
      </c>
      <c r="NAW167" s="303"/>
      <c r="NAX167" s="304" t="s">
        <v>2</v>
      </c>
      <c r="NAY167" s="305" t="s">
        <v>3</v>
      </c>
      <c r="NAZ167" s="304" t="s">
        <v>10</v>
      </c>
      <c r="NBA167" s="304" t="s">
        <v>4</v>
      </c>
      <c r="NBB167" s="304" t="s">
        <v>193</v>
      </c>
      <c r="NBC167" s="304" t="s">
        <v>5</v>
      </c>
      <c r="NBE167" s="303"/>
      <c r="NBF167" s="304" t="s">
        <v>2</v>
      </c>
      <c r="NBG167" s="305" t="s">
        <v>3</v>
      </c>
      <c r="NBH167" s="304" t="s">
        <v>10</v>
      </c>
      <c r="NBI167" s="304" t="s">
        <v>4</v>
      </c>
      <c r="NBJ167" s="304" t="s">
        <v>193</v>
      </c>
      <c r="NBK167" s="304" t="s">
        <v>5</v>
      </c>
      <c r="NBM167" s="303"/>
      <c r="NBN167" s="304" t="s">
        <v>2</v>
      </c>
      <c r="NBO167" s="305" t="s">
        <v>3</v>
      </c>
      <c r="NBP167" s="304" t="s">
        <v>10</v>
      </c>
      <c r="NBQ167" s="304" t="s">
        <v>4</v>
      </c>
      <c r="NBR167" s="304" t="s">
        <v>193</v>
      </c>
      <c r="NBS167" s="304" t="s">
        <v>5</v>
      </c>
      <c r="NBU167" s="303"/>
      <c r="NBV167" s="304" t="s">
        <v>2</v>
      </c>
      <c r="NBW167" s="305" t="s">
        <v>3</v>
      </c>
      <c r="NBX167" s="304" t="s">
        <v>10</v>
      </c>
      <c r="NBY167" s="304" t="s">
        <v>4</v>
      </c>
      <c r="NBZ167" s="304" t="s">
        <v>193</v>
      </c>
      <c r="NCA167" s="304" t="s">
        <v>5</v>
      </c>
      <c r="NCC167" s="303"/>
      <c r="NCD167" s="304" t="s">
        <v>2</v>
      </c>
      <c r="NCE167" s="305" t="s">
        <v>3</v>
      </c>
      <c r="NCF167" s="304" t="s">
        <v>10</v>
      </c>
      <c r="NCG167" s="304" t="s">
        <v>4</v>
      </c>
      <c r="NCH167" s="304" t="s">
        <v>193</v>
      </c>
      <c r="NCI167" s="304" t="s">
        <v>5</v>
      </c>
      <c r="NCK167" s="303"/>
      <c r="NCL167" s="304" t="s">
        <v>2</v>
      </c>
      <c r="NCM167" s="305" t="s">
        <v>3</v>
      </c>
      <c r="NCN167" s="304" t="s">
        <v>10</v>
      </c>
      <c r="NCO167" s="304" t="s">
        <v>4</v>
      </c>
      <c r="NCP167" s="304" t="s">
        <v>193</v>
      </c>
      <c r="NCQ167" s="304" t="s">
        <v>5</v>
      </c>
      <c r="NCS167" s="303"/>
      <c r="NCT167" s="304" t="s">
        <v>2</v>
      </c>
      <c r="NCU167" s="305" t="s">
        <v>3</v>
      </c>
      <c r="NCV167" s="304" t="s">
        <v>10</v>
      </c>
      <c r="NCW167" s="304" t="s">
        <v>4</v>
      </c>
      <c r="NCX167" s="304" t="s">
        <v>193</v>
      </c>
      <c r="NCY167" s="304" t="s">
        <v>5</v>
      </c>
      <c r="NDA167" s="303"/>
      <c r="NDB167" s="304" t="s">
        <v>2</v>
      </c>
      <c r="NDC167" s="305" t="s">
        <v>3</v>
      </c>
      <c r="NDD167" s="304" t="s">
        <v>10</v>
      </c>
      <c r="NDE167" s="304" t="s">
        <v>4</v>
      </c>
      <c r="NDF167" s="304" t="s">
        <v>193</v>
      </c>
      <c r="NDG167" s="304" t="s">
        <v>5</v>
      </c>
      <c r="NDI167" s="303"/>
      <c r="NDJ167" s="304" t="s">
        <v>2</v>
      </c>
      <c r="NDK167" s="305" t="s">
        <v>3</v>
      </c>
      <c r="NDL167" s="304" t="s">
        <v>10</v>
      </c>
      <c r="NDM167" s="304" t="s">
        <v>4</v>
      </c>
      <c r="NDN167" s="304" t="s">
        <v>193</v>
      </c>
      <c r="NDO167" s="304" t="s">
        <v>5</v>
      </c>
      <c r="NDQ167" s="303"/>
      <c r="NDR167" s="304" t="s">
        <v>2</v>
      </c>
      <c r="NDS167" s="305" t="s">
        <v>3</v>
      </c>
      <c r="NDT167" s="304" t="s">
        <v>10</v>
      </c>
      <c r="NDU167" s="304" t="s">
        <v>4</v>
      </c>
      <c r="NDV167" s="304" t="s">
        <v>193</v>
      </c>
      <c r="NDW167" s="304" t="s">
        <v>5</v>
      </c>
      <c r="NDY167" s="303"/>
      <c r="NDZ167" s="304" t="s">
        <v>2</v>
      </c>
      <c r="NEA167" s="305" t="s">
        <v>3</v>
      </c>
      <c r="NEB167" s="304" t="s">
        <v>10</v>
      </c>
      <c r="NEC167" s="304" t="s">
        <v>4</v>
      </c>
      <c r="NED167" s="304" t="s">
        <v>193</v>
      </c>
      <c r="NEE167" s="304" t="s">
        <v>5</v>
      </c>
      <c r="NEG167" s="303"/>
      <c r="NEH167" s="304" t="s">
        <v>2</v>
      </c>
      <c r="NEI167" s="305" t="s">
        <v>3</v>
      </c>
      <c r="NEJ167" s="304" t="s">
        <v>10</v>
      </c>
      <c r="NEK167" s="304" t="s">
        <v>4</v>
      </c>
      <c r="NEL167" s="304" t="s">
        <v>193</v>
      </c>
      <c r="NEM167" s="304" t="s">
        <v>5</v>
      </c>
      <c r="NEO167" s="303"/>
      <c r="NEP167" s="304" t="s">
        <v>2</v>
      </c>
      <c r="NEQ167" s="305" t="s">
        <v>3</v>
      </c>
      <c r="NER167" s="304" t="s">
        <v>10</v>
      </c>
      <c r="NES167" s="304" t="s">
        <v>4</v>
      </c>
      <c r="NET167" s="304" t="s">
        <v>193</v>
      </c>
      <c r="NEU167" s="304" t="s">
        <v>5</v>
      </c>
      <c r="NEW167" s="303"/>
      <c r="NEX167" s="304" t="s">
        <v>2</v>
      </c>
      <c r="NEY167" s="305" t="s">
        <v>3</v>
      </c>
      <c r="NEZ167" s="304" t="s">
        <v>10</v>
      </c>
      <c r="NFA167" s="304" t="s">
        <v>4</v>
      </c>
      <c r="NFB167" s="304" t="s">
        <v>193</v>
      </c>
      <c r="NFC167" s="304" t="s">
        <v>5</v>
      </c>
      <c r="NFE167" s="303"/>
      <c r="NFF167" s="304" t="s">
        <v>2</v>
      </c>
      <c r="NFG167" s="305" t="s">
        <v>3</v>
      </c>
      <c r="NFH167" s="304" t="s">
        <v>10</v>
      </c>
      <c r="NFI167" s="304" t="s">
        <v>4</v>
      </c>
      <c r="NFJ167" s="304" t="s">
        <v>193</v>
      </c>
      <c r="NFK167" s="304" t="s">
        <v>5</v>
      </c>
      <c r="NFM167" s="303"/>
      <c r="NFN167" s="304" t="s">
        <v>2</v>
      </c>
      <c r="NFO167" s="305" t="s">
        <v>3</v>
      </c>
      <c r="NFP167" s="304" t="s">
        <v>10</v>
      </c>
      <c r="NFQ167" s="304" t="s">
        <v>4</v>
      </c>
      <c r="NFR167" s="304" t="s">
        <v>193</v>
      </c>
      <c r="NFS167" s="304" t="s">
        <v>5</v>
      </c>
      <c r="NFU167" s="303"/>
      <c r="NFV167" s="304" t="s">
        <v>2</v>
      </c>
      <c r="NFW167" s="305" t="s">
        <v>3</v>
      </c>
      <c r="NFX167" s="304" t="s">
        <v>10</v>
      </c>
      <c r="NFY167" s="304" t="s">
        <v>4</v>
      </c>
      <c r="NFZ167" s="304" t="s">
        <v>193</v>
      </c>
      <c r="NGA167" s="304" t="s">
        <v>5</v>
      </c>
      <c r="NGC167" s="303"/>
      <c r="NGD167" s="304" t="s">
        <v>2</v>
      </c>
      <c r="NGE167" s="305" t="s">
        <v>3</v>
      </c>
      <c r="NGF167" s="304" t="s">
        <v>10</v>
      </c>
      <c r="NGG167" s="304" t="s">
        <v>4</v>
      </c>
      <c r="NGH167" s="304" t="s">
        <v>193</v>
      </c>
      <c r="NGI167" s="304" t="s">
        <v>5</v>
      </c>
      <c r="NGK167" s="303"/>
      <c r="NGL167" s="304" t="s">
        <v>2</v>
      </c>
      <c r="NGM167" s="305" t="s">
        <v>3</v>
      </c>
      <c r="NGN167" s="304" t="s">
        <v>10</v>
      </c>
      <c r="NGO167" s="304" t="s">
        <v>4</v>
      </c>
      <c r="NGP167" s="304" t="s">
        <v>193</v>
      </c>
      <c r="NGQ167" s="304" t="s">
        <v>5</v>
      </c>
      <c r="NGS167" s="303"/>
      <c r="NGT167" s="304" t="s">
        <v>2</v>
      </c>
      <c r="NGU167" s="305" t="s">
        <v>3</v>
      </c>
      <c r="NGV167" s="304" t="s">
        <v>10</v>
      </c>
      <c r="NGW167" s="304" t="s">
        <v>4</v>
      </c>
      <c r="NGX167" s="304" t="s">
        <v>193</v>
      </c>
      <c r="NGY167" s="304" t="s">
        <v>5</v>
      </c>
      <c r="NHA167" s="303"/>
      <c r="NHB167" s="304" t="s">
        <v>2</v>
      </c>
      <c r="NHC167" s="305" t="s">
        <v>3</v>
      </c>
      <c r="NHD167" s="304" t="s">
        <v>10</v>
      </c>
      <c r="NHE167" s="304" t="s">
        <v>4</v>
      </c>
      <c r="NHF167" s="304" t="s">
        <v>193</v>
      </c>
      <c r="NHG167" s="304" t="s">
        <v>5</v>
      </c>
      <c r="NHI167" s="303"/>
      <c r="NHJ167" s="304" t="s">
        <v>2</v>
      </c>
      <c r="NHK167" s="305" t="s">
        <v>3</v>
      </c>
      <c r="NHL167" s="304" t="s">
        <v>10</v>
      </c>
      <c r="NHM167" s="304" t="s">
        <v>4</v>
      </c>
      <c r="NHN167" s="304" t="s">
        <v>193</v>
      </c>
      <c r="NHO167" s="304" t="s">
        <v>5</v>
      </c>
      <c r="NHQ167" s="303"/>
      <c r="NHR167" s="304" t="s">
        <v>2</v>
      </c>
      <c r="NHS167" s="305" t="s">
        <v>3</v>
      </c>
      <c r="NHT167" s="304" t="s">
        <v>10</v>
      </c>
      <c r="NHU167" s="304" t="s">
        <v>4</v>
      </c>
      <c r="NHV167" s="304" t="s">
        <v>193</v>
      </c>
      <c r="NHW167" s="304" t="s">
        <v>5</v>
      </c>
      <c r="NHY167" s="303"/>
      <c r="NHZ167" s="304" t="s">
        <v>2</v>
      </c>
      <c r="NIA167" s="305" t="s">
        <v>3</v>
      </c>
      <c r="NIB167" s="304" t="s">
        <v>10</v>
      </c>
      <c r="NIC167" s="304" t="s">
        <v>4</v>
      </c>
      <c r="NID167" s="304" t="s">
        <v>193</v>
      </c>
      <c r="NIE167" s="304" t="s">
        <v>5</v>
      </c>
      <c r="NIG167" s="303"/>
      <c r="NIH167" s="304" t="s">
        <v>2</v>
      </c>
      <c r="NII167" s="305" t="s">
        <v>3</v>
      </c>
      <c r="NIJ167" s="304" t="s">
        <v>10</v>
      </c>
      <c r="NIK167" s="304" t="s">
        <v>4</v>
      </c>
      <c r="NIL167" s="304" t="s">
        <v>193</v>
      </c>
      <c r="NIM167" s="304" t="s">
        <v>5</v>
      </c>
      <c r="NIO167" s="303"/>
      <c r="NIP167" s="304" t="s">
        <v>2</v>
      </c>
      <c r="NIQ167" s="305" t="s">
        <v>3</v>
      </c>
      <c r="NIR167" s="304" t="s">
        <v>10</v>
      </c>
      <c r="NIS167" s="304" t="s">
        <v>4</v>
      </c>
      <c r="NIT167" s="304" t="s">
        <v>193</v>
      </c>
      <c r="NIU167" s="304" t="s">
        <v>5</v>
      </c>
      <c r="NIW167" s="303"/>
      <c r="NIX167" s="304" t="s">
        <v>2</v>
      </c>
      <c r="NIY167" s="305" t="s">
        <v>3</v>
      </c>
      <c r="NIZ167" s="304" t="s">
        <v>10</v>
      </c>
      <c r="NJA167" s="304" t="s">
        <v>4</v>
      </c>
      <c r="NJB167" s="304" t="s">
        <v>193</v>
      </c>
      <c r="NJC167" s="304" t="s">
        <v>5</v>
      </c>
      <c r="NJE167" s="303"/>
      <c r="NJF167" s="304" t="s">
        <v>2</v>
      </c>
      <c r="NJG167" s="305" t="s">
        <v>3</v>
      </c>
      <c r="NJH167" s="304" t="s">
        <v>10</v>
      </c>
      <c r="NJI167" s="304" t="s">
        <v>4</v>
      </c>
      <c r="NJJ167" s="304" t="s">
        <v>193</v>
      </c>
      <c r="NJK167" s="304" t="s">
        <v>5</v>
      </c>
      <c r="NJM167" s="303"/>
      <c r="NJN167" s="304" t="s">
        <v>2</v>
      </c>
      <c r="NJO167" s="305" t="s">
        <v>3</v>
      </c>
      <c r="NJP167" s="304" t="s">
        <v>10</v>
      </c>
      <c r="NJQ167" s="304" t="s">
        <v>4</v>
      </c>
      <c r="NJR167" s="304" t="s">
        <v>193</v>
      </c>
      <c r="NJS167" s="304" t="s">
        <v>5</v>
      </c>
      <c r="NJU167" s="303"/>
      <c r="NJV167" s="304" t="s">
        <v>2</v>
      </c>
      <c r="NJW167" s="305" t="s">
        <v>3</v>
      </c>
      <c r="NJX167" s="304" t="s">
        <v>10</v>
      </c>
      <c r="NJY167" s="304" t="s">
        <v>4</v>
      </c>
      <c r="NJZ167" s="304" t="s">
        <v>193</v>
      </c>
      <c r="NKA167" s="304" t="s">
        <v>5</v>
      </c>
      <c r="NKC167" s="303"/>
      <c r="NKD167" s="304" t="s">
        <v>2</v>
      </c>
      <c r="NKE167" s="305" t="s">
        <v>3</v>
      </c>
      <c r="NKF167" s="304" t="s">
        <v>10</v>
      </c>
      <c r="NKG167" s="304" t="s">
        <v>4</v>
      </c>
      <c r="NKH167" s="304" t="s">
        <v>193</v>
      </c>
      <c r="NKI167" s="304" t="s">
        <v>5</v>
      </c>
      <c r="NKK167" s="303"/>
      <c r="NKL167" s="304" t="s">
        <v>2</v>
      </c>
      <c r="NKM167" s="305" t="s">
        <v>3</v>
      </c>
      <c r="NKN167" s="304" t="s">
        <v>10</v>
      </c>
      <c r="NKO167" s="304" t="s">
        <v>4</v>
      </c>
      <c r="NKP167" s="304" t="s">
        <v>193</v>
      </c>
      <c r="NKQ167" s="304" t="s">
        <v>5</v>
      </c>
      <c r="NKS167" s="303"/>
      <c r="NKT167" s="304" t="s">
        <v>2</v>
      </c>
      <c r="NKU167" s="305" t="s">
        <v>3</v>
      </c>
      <c r="NKV167" s="304" t="s">
        <v>10</v>
      </c>
      <c r="NKW167" s="304" t="s">
        <v>4</v>
      </c>
      <c r="NKX167" s="304" t="s">
        <v>193</v>
      </c>
      <c r="NKY167" s="304" t="s">
        <v>5</v>
      </c>
      <c r="NLA167" s="303"/>
      <c r="NLB167" s="304" t="s">
        <v>2</v>
      </c>
      <c r="NLC167" s="305" t="s">
        <v>3</v>
      </c>
      <c r="NLD167" s="304" t="s">
        <v>10</v>
      </c>
      <c r="NLE167" s="304" t="s">
        <v>4</v>
      </c>
      <c r="NLF167" s="304" t="s">
        <v>193</v>
      </c>
      <c r="NLG167" s="304" t="s">
        <v>5</v>
      </c>
      <c r="NLI167" s="303"/>
      <c r="NLJ167" s="304" t="s">
        <v>2</v>
      </c>
      <c r="NLK167" s="305" t="s">
        <v>3</v>
      </c>
      <c r="NLL167" s="304" t="s">
        <v>10</v>
      </c>
      <c r="NLM167" s="304" t="s">
        <v>4</v>
      </c>
      <c r="NLN167" s="304" t="s">
        <v>193</v>
      </c>
      <c r="NLO167" s="304" t="s">
        <v>5</v>
      </c>
      <c r="NLQ167" s="303"/>
      <c r="NLR167" s="304" t="s">
        <v>2</v>
      </c>
      <c r="NLS167" s="305" t="s">
        <v>3</v>
      </c>
      <c r="NLT167" s="304" t="s">
        <v>10</v>
      </c>
      <c r="NLU167" s="304" t="s">
        <v>4</v>
      </c>
      <c r="NLV167" s="304" t="s">
        <v>193</v>
      </c>
      <c r="NLW167" s="304" t="s">
        <v>5</v>
      </c>
      <c r="NLY167" s="303"/>
      <c r="NLZ167" s="304" t="s">
        <v>2</v>
      </c>
      <c r="NMA167" s="305" t="s">
        <v>3</v>
      </c>
      <c r="NMB167" s="304" t="s">
        <v>10</v>
      </c>
      <c r="NMC167" s="304" t="s">
        <v>4</v>
      </c>
      <c r="NMD167" s="304" t="s">
        <v>193</v>
      </c>
      <c r="NME167" s="304" t="s">
        <v>5</v>
      </c>
      <c r="NMG167" s="303"/>
      <c r="NMH167" s="304" t="s">
        <v>2</v>
      </c>
      <c r="NMI167" s="305" t="s">
        <v>3</v>
      </c>
      <c r="NMJ167" s="304" t="s">
        <v>10</v>
      </c>
      <c r="NMK167" s="304" t="s">
        <v>4</v>
      </c>
      <c r="NML167" s="304" t="s">
        <v>193</v>
      </c>
      <c r="NMM167" s="304" t="s">
        <v>5</v>
      </c>
      <c r="NMO167" s="303"/>
      <c r="NMP167" s="304" t="s">
        <v>2</v>
      </c>
      <c r="NMQ167" s="305" t="s">
        <v>3</v>
      </c>
      <c r="NMR167" s="304" t="s">
        <v>10</v>
      </c>
      <c r="NMS167" s="304" t="s">
        <v>4</v>
      </c>
      <c r="NMT167" s="304" t="s">
        <v>193</v>
      </c>
      <c r="NMU167" s="304" t="s">
        <v>5</v>
      </c>
      <c r="NMW167" s="303"/>
      <c r="NMX167" s="304" t="s">
        <v>2</v>
      </c>
      <c r="NMY167" s="305" t="s">
        <v>3</v>
      </c>
      <c r="NMZ167" s="304" t="s">
        <v>10</v>
      </c>
      <c r="NNA167" s="304" t="s">
        <v>4</v>
      </c>
      <c r="NNB167" s="304" t="s">
        <v>193</v>
      </c>
      <c r="NNC167" s="304" t="s">
        <v>5</v>
      </c>
      <c r="NNE167" s="303"/>
      <c r="NNF167" s="304" t="s">
        <v>2</v>
      </c>
      <c r="NNG167" s="305" t="s">
        <v>3</v>
      </c>
      <c r="NNH167" s="304" t="s">
        <v>10</v>
      </c>
      <c r="NNI167" s="304" t="s">
        <v>4</v>
      </c>
      <c r="NNJ167" s="304" t="s">
        <v>193</v>
      </c>
      <c r="NNK167" s="304" t="s">
        <v>5</v>
      </c>
      <c r="NNM167" s="303"/>
      <c r="NNN167" s="304" t="s">
        <v>2</v>
      </c>
      <c r="NNO167" s="305" t="s">
        <v>3</v>
      </c>
      <c r="NNP167" s="304" t="s">
        <v>10</v>
      </c>
      <c r="NNQ167" s="304" t="s">
        <v>4</v>
      </c>
      <c r="NNR167" s="304" t="s">
        <v>193</v>
      </c>
      <c r="NNS167" s="304" t="s">
        <v>5</v>
      </c>
      <c r="NNU167" s="303"/>
      <c r="NNV167" s="304" t="s">
        <v>2</v>
      </c>
      <c r="NNW167" s="305" t="s">
        <v>3</v>
      </c>
      <c r="NNX167" s="304" t="s">
        <v>10</v>
      </c>
      <c r="NNY167" s="304" t="s">
        <v>4</v>
      </c>
      <c r="NNZ167" s="304" t="s">
        <v>193</v>
      </c>
      <c r="NOA167" s="304" t="s">
        <v>5</v>
      </c>
      <c r="NOC167" s="303"/>
      <c r="NOD167" s="304" t="s">
        <v>2</v>
      </c>
      <c r="NOE167" s="305" t="s">
        <v>3</v>
      </c>
      <c r="NOF167" s="304" t="s">
        <v>10</v>
      </c>
      <c r="NOG167" s="304" t="s">
        <v>4</v>
      </c>
      <c r="NOH167" s="304" t="s">
        <v>193</v>
      </c>
      <c r="NOI167" s="304" t="s">
        <v>5</v>
      </c>
      <c r="NOK167" s="303"/>
      <c r="NOL167" s="304" t="s">
        <v>2</v>
      </c>
      <c r="NOM167" s="305" t="s">
        <v>3</v>
      </c>
      <c r="NON167" s="304" t="s">
        <v>10</v>
      </c>
      <c r="NOO167" s="304" t="s">
        <v>4</v>
      </c>
      <c r="NOP167" s="304" t="s">
        <v>193</v>
      </c>
      <c r="NOQ167" s="304" t="s">
        <v>5</v>
      </c>
      <c r="NOS167" s="303"/>
      <c r="NOT167" s="304" t="s">
        <v>2</v>
      </c>
      <c r="NOU167" s="305" t="s">
        <v>3</v>
      </c>
      <c r="NOV167" s="304" t="s">
        <v>10</v>
      </c>
      <c r="NOW167" s="304" t="s">
        <v>4</v>
      </c>
      <c r="NOX167" s="304" t="s">
        <v>193</v>
      </c>
      <c r="NOY167" s="304" t="s">
        <v>5</v>
      </c>
      <c r="NPA167" s="303"/>
      <c r="NPB167" s="304" t="s">
        <v>2</v>
      </c>
      <c r="NPC167" s="305" t="s">
        <v>3</v>
      </c>
      <c r="NPD167" s="304" t="s">
        <v>10</v>
      </c>
      <c r="NPE167" s="304" t="s">
        <v>4</v>
      </c>
      <c r="NPF167" s="304" t="s">
        <v>193</v>
      </c>
      <c r="NPG167" s="304" t="s">
        <v>5</v>
      </c>
      <c r="NPI167" s="303"/>
      <c r="NPJ167" s="304" t="s">
        <v>2</v>
      </c>
      <c r="NPK167" s="305" t="s">
        <v>3</v>
      </c>
      <c r="NPL167" s="304" t="s">
        <v>10</v>
      </c>
      <c r="NPM167" s="304" t="s">
        <v>4</v>
      </c>
      <c r="NPN167" s="304" t="s">
        <v>193</v>
      </c>
      <c r="NPO167" s="304" t="s">
        <v>5</v>
      </c>
      <c r="NPQ167" s="303"/>
      <c r="NPR167" s="304" t="s">
        <v>2</v>
      </c>
      <c r="NPS167" s="305" t="s">
        <v>3</v>
      </c>
      <c r="NPT167" s="304" t="s">
        <v>10</v>
      </c>
      <c r="NPU167" s="304" t="s">
        <v>4</v>
      </c>
      <c r="NPV167" s="304" t="s">
        <v>193</v>
      </c>
      <c r="NPW167" s="304" t="s">
        <v>5</v>
      </c>
      <c r="NPY167" s="303"/>
      <c r="NPZ167" s="304" t="s">
        <v>2</v>
      </c>
      <c r="NQA167" s="305" t="s">
        <v>3</v>
      </c>
      <c r="NQB167" s="304" t="s">
        <v>10</v>
      </c>
      <c r="NQC167" s="304" t="s">
        <v>4</v>
      </c>
      <c r="NQD167" s="304" t="s">
        <v>193</v>
      </c>
      <c r="NQE167" s="304" t="s">
        <v>5</v>
      </c>
      <c r="NQG167" s="303"/>
      <c r="NQH167" s="304" t="s">
        <v>2</v>
      </c>
      <c r="NQI167" s="305" t="s">
        <v>3</v>
      </c>
      <c r="NQJ167" s="304" t="s">
        <v>10</v>
      </c>
      <c r="NQK167" s="304" t="s">
        <v>4</v>
      </c>
      <c r="NQL167" s="304" t="s">
        <v>193</v>
      </c>
      <c r="NQM167" s="304" t="s">
        <v>5</v>
      </c>
      <c r="NQO167" s="303"/>
      <c r="NQP167" s="304" t="s">
        <v>2</v>
      </c>
      <c r="NQQ167" s="305" t="s">
        <v>3</v>
      </c>
      <c r="NQR167" s="304" t="s">
        <v>10</v>
      </c>
      <c r="NQS167" s="304" t="s">
        <v>4</v>
      </c>
      <c r="NQT167" s="304" t="s">
        <v>193</v>
      </c>
      <c r="NQU167" s="304" t="s">
        <v>5</v>
      </c>
      <c r="NQW167" s="303"/>
      <c r="NQX167" s="304" t="s">
        <v>2</v>
      </c>
      <c r="NQY167" s="305" t="s">
        <v>3</v>
      </c>
      <c r="NQZ167" s="304" t="s">
        <v>10</v>
      </c>
      <c r="NRA167" s="304" t="s">
        <v>4</v>
      </c>
      <c r="NRB167" s="304" t="s">
        <v>193</v>
      </c>
      <c r="NRC167" s="304" t="s">
        <v>5</v>
      </c>
      <c r="NRE167" s="303"/>
      <c r="NRF167" s="304" t="s">
        <v>2</v>
      </c>
      <c r="NRG167" s="305" t="s">
        <v>3</v>
      </c>
      <c r="NRH167" s="304" t="s">
        <v>10</v>
      </c>
      <c r="NRI167" s="304" t="s">
        <v>4</v>
      </c>
      <c r="NRJ167" s="304" t="s">
        <v>193</v>
      </c>
      <c r="NRK167" s="304" t="s">
        <v>5</v>
      </c>
      <c r="NRM167" s="303"/>
      <c r="NRN167" s="304" t="s">
        <v>2</v>
      </c>
      <c r="NRO167" s="305" t="s">
        <v>3</v>
      </c>
      <c r="NRP167" s="304" t="s">
        <v>10</v>
      </c>
      <c r="NRQ167" s="304" t="s">
        <v>4</v>
      </c>
      <c r="NRR167" s="304" t="s">
        <v>193</v>
      </c>
      <c r="NRS167" s="304" t="s">
        <v>5</v>
      </c>
      <c r="NRU167" s="303"/>
      <c r="NRV167" s="304" t="s">
        <v>2</v>
      </c>
      <c r="NRW167" s="305" t="s">
        <v>3</v>
      </c>
      <c r="NRX167" s="304" t="s">
        <v>10</v>
      </c>
      <c r="NRY167" s="304" t="s">
        <v>4</v>
      </c>
      <c r="NRZ167" s="304" t="s">
        <v>193</v>
      </c>
      <c r="NSA167" s="304" t="s">
        <v>5</v>
      </c>
      <c r="NSC167" s="303"/>
      <c r="NSD167" s="304" t="s">
        <v>2</v>
      </c>
      <c r="NSE167" s="305" t="s">
        <v>3</v>
      </c>
      <c r="NSF167" s="304" t="s">
        <v>10</v>
      </c>
      <c r="NSG167" s="304" t="s">
        <v>4</v>
      </c>
      <c r="NSH167" s="304" t="s">
        <v>193</v>
      </c>
      <c r="NSI167" s="304" t="s">
        <v>5</v>
      </c>
      <c r="NSK167" s="303"/>
      <c r="NSL167" s="304" t="s">
        <v>2</v>
      </c>
      <c r="NSM167" s="305" t="s">
        <v>3</v>
      </c>
      <c r="NSN167" s="304" t="s">
        <v>10</v>
      </c>
      <c r="NSO167" s="304" t="s">
        <v>4</v>
      </c>
      <c r="NSP167" s="304" t="s">
        <v>193</v>
      </c>
      <c r="NSQ167" s="304" t="s">
        <v>5</v>
      </c>
      <c r="NSS167" s="303"/>
      <c r="NST167" s="304" t="s">
        <v>2</v>
      </c>
      <c r="NSU167" s="305" t="s">
        <v>3</v>
      </c>
      <c r="NSV167" s="304" t="s">
        <v>10</v>
      </c>
      <c r="NSW167" s="304" t="s">
        <v>4</v>
      </c>
      <c r="NSX167" s="304" t="s">
        <v>193</v>
      </c>
      <c r="NSY167" s="304" t="s">
        <v>5</v>
      </c>
      <c r="NTA167" s="303"/>
      <c r="NTB167" s="304" t="s">
        <v>2</v>
      </c>
      <c r="NTC167" s="305" t="s">
        <v>3</v>
      </c>
      <c r="NTD167" s="304" t="s">
        <v>10</v>
      </c>
      <c r="NTE167" s="304" t="s">
        <v>4</v>
      </c>
      <c r="NTF167" s="304" t="s">
        <v>193</v>
      </c>
      <c r="NTG167" s="304" t="s">
        <v>5</v>
      </c>
      <c r="NTI167" s="303"/>
      <c r="NTJ167" s="304" t="s">
        <v>2</v>
      </c>
      <c r="NTK167" s="305" t="s">
        <v>3</v>
      </c>
      <c r="NTL167" s="304" t="s">
        <v>10</v>
      </c>
      <c r="NTM167" s="304" t="s">
        <v>4</v>
      </c>
      <c r="NTN167" s="304" t="s">
        <v>193</v>
      </c>
      <c r="NTO167" s="304" t="s">
        <v>5</v>
      </c>
      <c r="NTQ167" s="303"/>
      <c r="NTR167" s="304" t="s">
        <v>2</v>
      </c>
      <c r="NTS167" s="305" t="s">
        <v>3</v>
      </c>
      <c r="NTT167" s="304" t="s">
        <v>10</v>
      </c>
      <c r="NTU167" s="304" t="s">
        <v>4</v>
      </c>
      <c r="NTV167" s="304" t="s">
        <v>193</v>
      </c>
      <c r="NTW167" s="304" t="s">
        <v>5</v>
      </c>
      <c r="NTY167" s="303"/>
      <c r="NTZ167" s="304" t="s">
        <v>2</v>
      </c>
      <c r="NUA167" s="305" t="s">
        <v>3</v>
      </c>
      <c r="NUB167" s="304" t="s">
        <v>10</v>
      </c>
      <c r="NUC167" s="304" t="s">
        <v>4</v>
      </c>
      <c r="NUD167" s="304" t="s">
        <v>193</v>
      </c>
      <c r="NUE167" s="304" t="s">
        <v>5</v>
      </c>
      <c r="NUG167" s="303"/>
      <c r="NUH167" s="304" t="s">
        <v>2</v>
      </c>
      <c r="NUI167" s="305" t="s">
        <v>3</v>
      </c>
      <c r="NUJ167" s="304" t="s">
        <v>10</v>
      </c>
      <c r="NUK167" s="304" t="s">
        <v>4</v>
      </c>
      <c r="NUL167" s="304" t="s">
        <v>193</v>
      </c>
      <c r="NUM167" s="304" t="s">
        <v>5</v>
      </c>
      <c r="NUO167" s="303"/>
      <c r="NUP167" s="304" t="s">
        <v>2</v>
      </c>
      <c r="NUQ167" s="305" t="s">
        <v>3</v>
      </c>
      <c r="NUR167" s="304" t="s">
        <v>10</v>
      </c>
      <c r="NUS167" s="304" t="s">
        <v>4</v>
      </c>
      <c r="NUT167" s="304" t="s">
        <v>193</v>
      </c>
      <c r="NUU167" s="304" t="s">
        <v>5</v>
      </c>
      <c r="NUW167" s="303"/>
      <c r="NUX167" s="304" t="s">
        <v>2</v>
      </c>
      <c r="NUY167" s="305" t="s">
        <v>3</v>
      </c>
      <c r="NUZ167" s="304" t="s">
        <v>10</v>
      </c>
      <c r="NVA167" s="304" t="s">
        <v>4</v>
      </c>
      <c r="NVB167" s="304" t="s">
        <v>193</v>
      </c>
      <c r="NVC167" s="304" t="s">
        <v>5</v>
      </c>
      <c r="NVE167" s="303"/>
      <c r="NVF167" s="304" t="s">
        <v>2</v>
      </c>
      <c r="NVG167" s="305" t="s">
        <v>3</v>
      </c>
      <c r="NVH167" s="304" t="s">
        <v>10</v>
      </c>
      <c r="NVI167" s="304" t="s">
        <v>4</v>
      </c>
      <c r="NVJ167" s="304" t="s">
        <v>193</v>
      </c>
      <c r="NVK167" s="304" t="s">
        <v>5</v>
      </c>
      <c r="NVM167" s="303"/>
      <c r="NVN167" s="304" t="s">
        <v>2</v>
      </c>
      <c r="NVO167" s="305" t="s">
        <v>3</v>
      </c>
      <c r="NVP167" s="304" t="s">
        <v>10</v>
      </c>
      <c r="NVQ167" s="304" t="s">
        <v>4</v>
      </c>
      <c r="NVR167" s="304" t="s">
        <v>193</v>
      </c>
      <c r="NVS167" s="304" t="s">
        <v>5</v>
      </c>
      <c r="NVU167" s="303"/>
      <c r="NVV167" s="304" t="s">
        <v>2</v>
      </c>
      <c r="NVW167" s="305" t="s">
        <v>3</v>
      </c>
      <c r="NVX167" s="304" t="s">
        <v>10</v>
      </c>
      <c r="NVY167" s="304" t="s">
        <v>4</v>
      </c>
      <c r="NVZ167" s="304" t="s">
        <v>193</v>
      </c>
      <c r="NWA167" s="304" t="s">
        <v>5</v>
      </c>
      <c r="NWC167" s="303"/>
      <c r="NWD167" s="304" t="s">
        <v>2</v>
      </c>
      <c r="NWE167" s="305" t="s">
        <v>3</v>
      </c>
      <c r="NWF167" s="304" t="s">
        <v>10</v>
      </c>
      <c r="NWG167" s="304" t="s">
        <v>4</v>
      </c>
      <c r="NWH167" s="304" t="s">
        <v>193</v>
      </c>
      <c r="NWI167" s="304" t="s">
        <v>5</v>
      </c>
      <c r="NWK167" s="303"/>
      <c r="NWL167" s="304" t="s">
        <v>2</v>
      </c>
      <c r="NWM167" s="305" t="s">
        <v>3</v>
      </c>
      <c r="NWN167" s="304" t="s">
        <v>10</v>
      </c>
      <c r="NWO167" s="304" t="s">
        <v>4</v>
      </c>
      <c r="NWP167" s="304" t="s">
        <v>193</v>
      </c>
      <c r="NWQ167" s="304" t="s">
        <v>5</v>
      </c>
      <c r="NWS167" s="303"/>
      <c r="NWT167" s="304" t="s">
        <v>2</v>
      </c>
      <c r="NWU167" s="305" t="s">
        <v>3</v>
      </c>
      <c r="NWV167" s="304" t="s">
        <v>10</v>
      </c>
      <c r="NWW167" s="304" t="s">
        <v>4</v>
      </c>
      <c r="NWX167" s="304" t="s">
        <v>193</v>
      </c>
      <c r="NWY167" s="304" t="s">
        <v>5</v>
      </c>
      <c r="NXA167" s="303"/>
      <c r="NXB167" s="304" t="s">
        <v>2</v>
      </c>
      <c r="NXC167" s="305" t="s">
        <v>3</v>
      </c>
      <c r="NXD167" s="304" t="s">
        <v>10</v>
      </c>
      <c r="NXE167" s="304" t="s">
        <v>4</v>
      </c>
      <c r="NXF167" s="304" t="s">
        <v>193</v>
      </c>
      <c r="NXG167" s="304" t="s">
        <v>5</v>
      </c>
      <c r="NXI167" s="303"/>
      <c r="NXJ167" s="304" t="s">
        <v>2</v>
      </c>
      <c r="NXK167" s="305" t="s">
        <v>3</v>
      </c>
      <c r="NXL167" s="304" t="s">
        <v>10</v>
      </c>
      <c r="NXM167" s="304" t="s">
        <v>4</v>
      </c>
      <c r="NXN167" s="304" t="s">
        <v>193</v>
      </c>
      <c r="NXO167" s="304" t="s">
        <v>5</v>
      </c>
      <c r="NXQ167" s="303"/>
      <c r="NXR167" s="304" t="s">
        <v>2</v>
      </c>
      <c r="NXS167" s="305" t="s">
        <v>3</v>
      </c>
      <c r="NXT167" s="304" t="s">
        <v>10</v>
      </c>
      <c r="NXU167" s="304" t="s">
        <v>4</v>
      </c>
      <c r="NXV167" s="304" t="s">
        <v>193</v>
      </c>
      <c r="NXW167" s="304" t="s">
        <v>5</v>
      </c>
      <c r="NXY167" s="303"/>
      <c r="NXZ167" s="304" t="s">
        <v>2</v>
      </c>
      <c r="NYA167" s="305" t="s">
        <v>3</v>
      </c>
      <c r="NYB167" s="304" t="s">
        <v>10</v>
      </c>
      <c r="NYC167" s="304" t="s">
        <v>4</v>
      </c>
      <c r="NYD167" s="304" t="s">
        <v>193</v>
      </c>
      <c r="NYE167" s="304" t="s">
        <v>5</v>
      </c>
      <c r="NYG167" s="303"/>
      <c r="NYH167" s="304" t="s">
        <v>2</v>
      </c>
      <c r="NYI167" s="305" t="s">
        <v>3</v>
      </c>
      <c r="NYJ167" s="304" t="s">
        <v>10</v>
      </c>
      <c r="NYK167" s="304" t="s">
        <v>4</v>
      </c>
      <c r="NYL167" s="304" t="s">
        <v>193</v>
      </c>
      <c r="NYM167" s="304" t="s">
        <v>5</v>
      </c>
      <c r="NYO167" s="303"/>
      <c r="NYP167" s="304" t="s">
        <v>2</v>
      </c>
      <c r="NYQ167" s="305" t="s">
        <v>3</v>
      </c>
      <c r="NYR167" s="304" t="s">
        <v>10</v>
      </c>
      <c r="NYS167" s="304" t="s">
        <v>4</v>
      </c>
      <c r="NYT167" s="304" t="s">
        <v>193</v>
      </c>
      <c r="NYU167" s="304" t="s">
        <v>5</v>
      </c>
      <c r="NYW167" s="303"/>
      <c r="NYX167" s="304" t="s">
        <v>2</v>
      </c>
      <c r="NYY167" s="305" t="s">
        <v>3</v>
      </c>
      <c r="NYZ167" s="304" t="s">
        <v>10</v>
      </c>
      <c r="NZA167" s="304" t="s">
        <v>4</v>
      </c>
      <c r="NZB167" s="304" t="s">
        <v>193</v>
      </c>
      <c r="NZC167" s="304" t="s">
        <v>5</v>
      </c>
      <c r="NZE167" s="303"/>
      <c r="NZF167" s="304" t="s">
        <v>2</v>
      </c>
      <c r="NZG167" s="305" t="s">
        <v>3</v>
      </c>
      <c r="NZH167" s="304" t="s">
        <v>10</v>
      </c>
      <c r="NZI167" s="304" t="s">
        <v>4</v>
      </c>
      <c r="NZJ167" s="304" t="s">
        <v>193</v>
      </c>
      <c r="NZK167" s="304" t="s">
        <v>5</v>
      </c>
      <c r="NZM167" s="303"/>
      <c r="NZN167" s="304" t="s">
        <v>2</v>
      </c>
      <c r="NZO167" s="305" t="s">
        <v>3</v>
      </c>
      <c r="NZP167" s="304" t="s">
        <v>10</v>
      </c>
      <c r="NZQ167" s="304" t="s">
        <v>4</v>
      </c>
      <c r="NZR167" s="304" t="s">
        <v>193</v>
      </c>
      <c r="NZS167" s="304" t="s">
        <v>5</v>
      </c>
      <c r="NZU167" s="303"/>
      <c r="NZV167" s="304" t="s">
        <v>2</v>
      </c>
      <c r="NZW167" s="305" t="s">
        <v>3</v>
      </c>
      <c r="NZX167" s="304" t="s">
        <v>10</v>
      </c>
      <c r="NZY167" s="304" t="s">
        <v>4</v>
      </c>
      <c r="NZZ167" s="304" t="s">
        <v>193</v>
      </c>
      <c r="OAA167" s="304" t="s">
        <v>5</v>
      </c>
      <c r="OAC167" s="303"/>
      <c r="OAD167" s="304" t="s">
        <v>2</v>
      </c>
      <c r="OAE167" s="305" t="s">
        <v>3</v>
      </c>
      <c r="OAF167" s="304" t="s">
        <v>10</v>
      </c>
      <c r="OAG167" s="304" t="s">
        <v>4</v>
      </c>
      <c r="OAH167" s="304" t="s">
        <v>193</v>
      </c>
      <c r="OAI167" s="304" t="s">
        <v>5</v>
      </c>
      <c r="OAK167" s="303"/>
      <c r="OAL167" s="304" t="s">
        <v>2</v>
      </c>
      <c r="OAM167" s="305" t="s">
        <v>3</v>
      </c>
      <c r="OAN167" s="304" t="s">
        <v>10</v>
      </c>
      <c r="OAO167" s="304" t="s">
        <v>4</v>
      </c>
      <c r="OAP167" s="304" t="s">
        <v>193</v>
      </c>
      <c r="OAQ167" s="304" t="s">
        <v>5</v>
      </c>
      <c r="OAS167" s="303"/>
      <c r="OAT167" s="304" t="s">
        <v>2</v>
      </c>
      <c r="OAU167" s="305" t="s">
        <v>3</v>
      </c>
      <c r="OAV167" s="304" t="s">
        <v>10</v>
      </c>
      <c r="OAW167" s="304" t="s">
        <v>4</v>
      </c>
      <c r="OAX167" s="304" t="s">
        <v>193</v>
      </c>
      <c r="OAY167" s="304" t="s">
        <v>5</v>
      </c>
      <c r="OBA167" s="303"/>
      <c r="OBB167" s="304" t="s">
        <v>2</v>
      </c>
      <c r="OBC167" s="305" t="s">
        <v>3</v>
      </c>
      <c r="OBD167" s="304" t="s">
        <v>10</v>
      </c>
      <c r="OBE167" s="304" t="s">
        <v>4</v>
      </c>
      <c r="OBF167" s="304" t="s">
        <v>193</v>
      </c>
      <c r="OBG167" s="304" t="s">
        <v>5</v>
      </c>
      <c r="OBI167" s="303"/>
      <c r="OBJ167" s="304" t="s">
        <v>2</v>
      </c>
      <c r="OBK167" s="305" t="s">
        <v>3</v>
      </c>
      <c r="OBL167" s="304" t="s">
        <v>10</v>
      </c>
      <c r="OBM167" s="304" t="s">
        <v>4</v>
      </c>
      <c r="OBN167" s="304" t="s">
        <v>193</v>
      </c>
      <c r="OBO167" s="304" t="s">
        <v>5</v>
      </c>
      <c r="OBQ167" s="303"/>
      <c r="OBR167" s="304" t="s">
        <v>2</v>
      </c>
      <c r="OBS167" s="305" t="s">
        <v>3</v>
      </c>
      <c r="OBT167" s="304" t="s">
        <v>10</v>
      </c>
      <c r="OBU167" s="304" t="s">
        <v>4</v>
      </c>
      <c r="OBV167" s="304" t="s">
        <v>193</v>
      </c>
      <c r="OBW167" s="304" t="s">
        <v>5</v>
      </c>
      <c r="OBY167" s="303"/>
      <c r="OBZ167" s="304" t="s">
        <v>2</v>
      </c>
      <c r="OCA167" s="305" t="s">
        <v>3</v>
      </c>
      <c r="OCB167" s="304" t="s">
        <v>10</v>
      </c>
      <c r="OCC167" s="304" t="s">
        <v>4</v>
      </c>
      <c r="OCD167" s="304" t="s">
        <v>193</v>
      </c>
      <c r="OCE167" s="304" t="s">
        <v>5</v>
      </c>
      <c r="OCG167" s="303"/>
      <c r="OCH167" s="304" t="s">
        <v>2</v>
      </c>
      <c r="OCI167" s="305" t="s">
        <v>3</v>
      </c>
      <c r="OCJ167" s="304" t="s">
        <v>10</v>
      </c>
      <c r="OCK167" s="304" t="s">
        <v>4</v>
      </c>
      <c r="OCL167" s="304" t="s">
        <v>193</v>
      </c>
      <c r="OCM167" s="304" t="s">
        <v>5</v>
      </c>
      <c r="OCO167" s="303"/>
      <c r="OCP167" s="304" t="s">
        <v>2</v>
      </c>
      <c r="OCQ167" s="305" t="s">
        <v>3</v>
      </c>
      <c r="OCR167" s="304" t="s">
        <v>10</v>
      </c>
      <c r="OCS167" s="304" t="s">
        <v>4</v>
      </c>
      <c r="OCT167" s="304" t="s">
        <v>193</v>
      </c>
      <c r="OCU167" s="304" t="s">
        <v>5</v>
      </c>
      <c r="OCW167" s="303"/>
      <c r="OCX167" s="304" t="s">
        <v>2</v>
      </c>
      <c r="OCY167" s="305" t="s">
        <v>3</v>
      </c>
      <c r="OCZ167" s="304" t="s">
        <v>10</v>
      </c>
      <c r="ODA167" s="304" t="s">
        <v>4</v>
      </c>
      <c r="ODB167" s="304" t="s">
        <v>193</v>
      </c>
      <c r="ODC167" s="304" t="s">
        <v>5</v>
      </c>
      <c r="ODE167" s="303"/>
      <c r="ODF167" s="304" t="s">
        <v>2</v>
      </c>
      <c r="ODG167" s="305" t="s">
        <v>3</v>
      </c>
      <c r="ODH167" s="304" t="s">
        <v>10</v>
      </c>
      <c r="ODI167" s="304" t="s">
        <v>4</v>
      </c>
      <c r="ODJ167" s="304" t="s">
        <v>193</v>
      </c>
      <c r="ODK167" s="304" t="s">
        <v>5</v>
      </c>
      <c r="ODM167" s="303"/>
      <c r="ODN167" s="304" t="s">
        <v>2</v>
      </c>
      <c r="ODO167" s="305" t="s">
        <v>3</v>
      </c>
      <c r="ODP167" s="304" t="s">
        <v>10</v>
      </c>
      <c r="ODQ167" s="304" t="s">
        <v>4</v>
      </c>
      <c r="ODR167" s="304" t="s">
        <v>193</v>
      </c>
      <c r="ODS167" s="304" t="s">
        <v>5</v>
      </c>
      <c r="ODU167" s="303"/>
      <c r="ODV167" s="304" t="s">
        <v>2</v>
      </c>
      <c r="ODW167" s="305" t="s">
        <v>3</v>
      </c>
      <c r="ODX167" s="304" t="s">
        <v>10</v>
      </c>
      <c r="ODY167" s="304" t="s">
        <v>4</v>
      </c>
      <c r="ODZ167" s="304" t="s">
        <v>193</v>
      </c>
      <c r="OEA167" s="304" t="s">
        <v>5</v>
      </c>
      <c r="OEC167" s="303"/>
      <c r="OED167" s="304" t="s">
        <v>2</v>
      </c>
      <c r="OEE167" s="305" t="s">
        <v>3</v>
      </c>
      <c r="OEF167" s="304" t="s">
        <v>10</v>
      </c>
      <c r="OEG167" s="304" t="s">
        <v>4</v>
      </c>
      <c r="OEH167" s="304" t="s">
        <v>193</v>
      </c>
      <c r="OEI167" s="304" t="s">
        <v>5</v>
      </c>
      <c r="OEK167" s="303"/>
      <c r="OEL167" s="304" t="s">
        <v>2</v>
      </c>
      <c r="OEM167" s="305" t="s">
        <v>3</v>
      </c>
      <c r="OEN167" s="304" t="s">
        <v>10</v>
      </c>
      <c r="OEO167" s="304" t="s">
        <v>4</v>
      </c>
      <c r="OEP167" s="304" t="s">
        <v>193</v>
      </c>
      <c r="OEQ167" s="304" t="s">
        <v>5</v>
      </c>
      <c r="OES167" s="303"/>
      <c r="OET167" s="304" t="s">
        <v>2</v>
      </c>
      <c r="OEU167" s="305" t="s">
        <v>3</v>
      </c>
      <c r="OEV167" s="304" t="s">
        <v>10</v>
      </c>
      <c r="OEW167" s="304" t="s">
        <v>4</v>
      </c>
      <c r="OEX167" s="304" t="s">
        <v>193</v>
      </c>
      <c r="OEY167" s="304" t="s">
        <v>5</v>
      </c>
      <c r="OFA167" s="303"/>
      <c r="OFB167" s="304" t="s">
        <v>2</v>
      </c>
      <c r="OFC167" s="305" t="s">
        <v>3</v>
      </c>
      <c r="OFD167" s="304" t="s">
        <v>10</v>
      </c>
      <c r="OFE167" s="304" t="s">
        <v>4</v>
      </c>
      <c r="OFF167" s="304" t="s">
        <v>193</v>
      </c>
      <c r="OFG167" s="304" t="s">
        <v>5</v>
      </c>
      <c r="OFI167" s="303"/>
      <c r="OFJ167" s="304" t="s">
        <v>2</v>
      </c>
      <c r="OFK167" s="305" t="s">
        <v>3</v>
      </c>
      <c r="OFL167" s="304" t="s">
        <v>10</v>
      </c>
      <c r="OFM167" s="304" t="s">
        <v>4</v>
      </c>
      <c r="OFN167" s="304" t="s">
        <v>193</v>
      </c>
      <c r="OFO167" s="304" t="s">
        <v>5</v>
      </c>
      <c r="OFQ167" s="303"/>
      <c r="OFR167" s="304" t="s">
        <v>2</v>
      </c>
      <c r="OFS167" s="305" t="s">
        <v>3</v>
      </c>
      <c r="OFT167" s="304" t="s">
        <v>10</v>
      </c>
      <c r="OFU167" s="304" t="s">
        <v>4</v>
      </c>
      <c r="OFV167" s="304" t="s">
        <v>193</v>
      </c>
      <c r="OFW167" s="304" t="s">
        <v>5</v>
      </c>
      <c r="OFY167" s="303"/>
      <c r="OFZ167" s="304" t="s">
        <v>2</v>
      </c>
      <c r="OGA167" s="305" t="s">
        <v>3</v>
      </c>
      <c r="OGB167" s="304" t="s">
        <v>10</v>
      </c>
      <c r="OGC167" s="304" t="s">
        <v>4</v>
      </c>
      <c r="OGD167" s="304" t="s">
        <v>193</v>
      </c>
      <c r="OGE167" s="304" t="s">
        <v>5</v>
      </c>
      <c r="OGG167" s="303"/>
      <c r="OGH167" s="304" t="s">
        <v>2</v>
      </c>
      <c r="OGI167" s="305" t="s">
        <v>3</v>
      </c>
      <c r="OGJ167" s="304" t="s">
        <v>10</v>
      </c>
      <c r="OGK167" s="304" t="s">
        <v>4</v>
      </c>
      <c r="OGL167" s="304" t="s">
        <v>193</v>
      </c>
      <c r="OGM167" s="304" t="s">
        <v>5</v>
      </c>
      <c r="OGO167" s="303"/>
      <c r="OGP167" s="304" t="s">
        <v>2</v>
      </c>
      <c r="OGQ167" s="305" t="s">
        <v>3</v>
      </c>
      <c r="OGR167" s="304" t="s">
        <v>10</v>
      </c>
      <c r="OGS167" s="304" t="s">
        <v>4</v>
      </c>
      <c r="OGT167" s="304" t="s">
        <v>193</v>
      </c>
      <c r="OGU167" s="304" t="s">
        <v>5</v>
      </c>
      <c r="OGW167" s="303"/>
      <c r="OGX167" s="304" t="s">
        <v>2</v>
      </c>
      <c r="OGY167" s="305" t="s">
        <v>3</v>
      </c>
      <c r="OGZ167" s="304" t="s">
        <v>10</v>
      </c>
      <c r="OHA167" s="304" t="s">
        <v>4</v>
      </c>
      <c r="OHB167" s="304" t="s">
        <v>193</v>
      </c>
      <c r="OHC167" s="304" t="s">
        <v>5</v>
      </c>
      <c r="OHE167" s="303"/>
      <c r="OHF167" s="304" t="s">
        <v>2</v>
      </c>
      <c r="OHG167" s="305" t="s">
        <v>3</v>
      </c>
      <c r="OHH167" s="304" t="s">
        <v>10</v>
      </c>
      <c r="OHI167" s="304" t="s">
        <v>4</v>
      </c>
      <c r="OHJ167" s="304" t="s">
        <v>193</v>
      </c>
      <c r="OHK167" s="304" t="s">
        <v>5</v>
      </c>
      <c r="OHM167" s="303"/>
      <c r="OHN167" s="304" t="s">
        <v>2</v>
      </c>
      <c r="OHO167" s="305" t="s">
        <v>3</v>
      </c>
      <c r="OHP167" s="304" t="s">
        <v>10</v>
      </c>
      <c r="OHQ167" s="304" t="s">
        <v>4</v>
      </c>
      <c r="OHR167" s="304" t="s">
        <v>193</v>
      </c>
      <c r="OHS167" s="304" t="s">
        <v>5</v>
      </c>
      <c r="OHU167" s="303"/>
      <c r="OHV167" s="304" t="s">
        <v>2</v>
      </c>
      <c r="OHW167" s="305" t="s">
        <v>3</v>
      </c>
      <c r="OHX167" s="304" t="s">
        <v>10</v>
      </c>
      <c r="OHY167" s="304" t="s">
        <v>4</v>
      </c>
      <c r="OHZ167" s="304" t="s">
        <v>193</v>
      </c>
      <c r="OIA167" s="304" t="s">
        <v>5</v>
      </c>
      <c r="OIC167" s="303"/>
      <c r="OID167" s="304" t="s">
        <v>2</v>
      </c>
      <c r="OIE167" s="305" t="s">
        <v>3</v>
      </c>
      <c r="OIF167" s="304" t="s">
        <v>10</v>
      </c>
      <c r="OIG167" s="304" t="s">
        <v>4</v>
      </c>
      <c r="OIH167" s="304" t="s">
        <v>193</v>
      </c>
      <c r="OII167" s="304" t="s">
        <v>5</v>
      </c>
      <c r="OIK167" s="303"/>
      <c r="OIL167" s="304" t="s">
        <v>2</v>
      </c>
      <c r="OIM167" s="305" t="s">
        <v>3</v>
      </c>
      <c r="OIN167" s="304" t="s">
        <v>10</v>
      </c>
      <c r="OIO167" s="304" t="s">
        <v>4</v>
      </c>
      <c r="OIP167" s="304" t="s">
        <v>193</v>
      </c>
      <c r="OIQ167" s="304" t="s">
        <v>5</v>
      </c>
      <c r="OIS167" s="303"/>
      <c r="OIT167" s="304" t="s">
        <v>2</v>
      </c>
      <c r="OIU167" s="305" t="s">
        <v>3</v>
      </c>
      <c r="OIV167" s="304" t="s">
        <v>10</v>
      </c>
      <c r="OIW167" s="304" t="s">
        <v>4</v>
      </c>
      <c r="OIX167" s="304" t="s">
        <v>193</v>
      </c>
      <c r="OIY167" s="304" t="s">
        <v>5</v>
      </c>
      <c r="OJA167" s="303"/>
      <c r="OJB167" s="304" t="s">
        <v>2</v>
      </c>
      <c r="OJC167" s="305" t="s">
        <v>3</v>
      </c>
      <c r="OJD167" s="304" t="s">
        <v>10</v>
      </c>
      <c r="OJE167" s="304" t="s">
        <v>4</v>
      </c>
      <c r="OJF167" s="304" t="s">
        <v>193</v>
      </c>
      <c r="OJG167" s="304" t="s">
        <v>5</v>
      </c>
      <c r="OJI167" s="303"/>
      <c r="OJJ167" s="304" t="s">
        <v>2</v>
      </c>
      <c r="OJK167" s="305" t="s">
        <v>3</v>
      </c>
      <c r="OJL167" s="304" t="s">
        <v>10</v>
      </c>
      <c r="OJM167" s="304" t="s">
        <v>4</v>
      </c>
      <c r="OJN167" s="304" t="s">
        <v>193</v>
      </c>
      <c r="OJO167" s="304" t="s">
        <v>5</v>
      </c>
      <c r="OJQ167" s="303"/>
      <c r="OJR167" s="304" t="s">
        <v>2</v>
      </c>
      <c r="OJS167" s="305" t="s">
        <v>3</v>
      </c>
      <c r="OJT167" s="304" t="s">
        <v>10</v>
      </c>
      <c r="OJU167" s="304" t="s">
        <v>4</v>
      </c>
      <c r="OJV167" s="304" t="s">
        <v>193</v>
      </c>
      <c r="OJW167" s="304" t="s">
        <v>5</v>
      </c>
      <c r="OJY167" s="303"/>
      <c r="OJZ167" s="304" t="s">
        <v>2</v>
      </c>
      <c r="OKA167" s="305" t="s">
        <v>3</v>
      </c>
      <c r="OKB167" s="304" t="s">
        <v>10</v>
      </c>
      <c r="OKC167" s="304" t="s">
        <v>4</v>
      </c>
      <c r="OKD167" s="304" t="s">
        <v>193</v>
      </c>
      <c r="OKE167" s="304" t="s">
        <v>5</v>
      </c>
      <c r="OKG167" s="303"/>
      <c r="OKH167" s="304" t="s">
        <v>2</v>
      </c>
      <c r="OKI167" s="305" t="s">
        <v>3</v>
      </c>
      <c r="OKJ167" s="304" t="s">
        <v>10</v>
      </c>
      <c r="OKK167" s="304" t="s">
        <v>4</v>
      </c>
      <c r="OKL167" s="304" t="s">
        <v>193</v>
      </c>
      <c r="OKM167" s="304" t="s">
        <v>5</v>
      </c>
      <c r="OKO167" s="303"/>
      <c r="OKP167" s="304" t="s">
        <v>2</v>
      </c>
      <c r="OKQ167" s="305" t="s">
        <v>3</v>
      </c>
      <c r="OKR167" s="304" t="s">
        <v>10</v>
      </c>
      <c r="OKS167" s="304" t="s">
        <v>4</v>
      </c>
      <c r="OKT167" s="304" t="s">
        <v>193</v>
      </c>
      <c r="OKU167" s="304" t="s">
        <v>5</v>
      </c>
      <c r="OKW167" s="303"/>
      <c r="OKX167" s="304" t="s">
        <v>2</v>
      </c>
      <c r="OKY167" s="305" t="s">
        <v>3</v>
      </c>
      <c r="OKZ167" s="304" t="s">
        <v>10</v>
      </c>
      <c r="OLA167" s="304" t="s">
        <v>4</v>
      </c>
      <c r="OLB167" s="304" t="s">
        <v>193</v>
      </c>
      <c r="OLC167" s="304" t="s">
        <v>5</v>
      </c>
      <c r="OLE167" s="303"/>
      <c r="OLF167" s="304" t="s">
        <v>2</v>
      </c>
      <c r="OLG167" s="305" t="s">
        <v>3</v>
      </c>
      <c r="OLH167" s="304" t="s">
        <v>10</v>
      </c>
      <c r="OLI167" s="304" t="s">
        <v>4</v>
      </c>
      <c r="OLJ167" s="304" t="s">
        <v>193</v>
      </c>
      <c r="OLK167" s="304" t="s">
        <v>5</v>
      </c>
      <c r="OLM167" s="303"/>
      <c r="OLN167" s="304" t="s">
        <v>2</v>
      </c>
      <c r="OLO167" s="305" t="s">
        <v>3</v>
      </c>
      <c r="OLP167" s="304" t="s">
        <v>10</v>
      </c>
      <c r="OLQ167" s="304" t="s">
        <v>4</v>
      </c>
      <c r="OLR167" s="304" t="s">
        <v>193</v>
      </c>
      <c r="OLS167" s="304" t="s">
        <v>5</v>
      </c>
      <c r="OLU167" s="303"/>
      <c r="OLV167" s="304" t="s">
        <v>2</v>
      </c>
      <c r="OLW167" s="305" t="s">
        <v>3</v>
      </c>
      <c r="OLX167" s="304" t="s">
        <v>10</v>
      </c>
      <c r="OLY167" s="304" t="s">
        <v>4</v>
      </c>
      <c r="OLZ167" s="304" t="s">
        <v>193</v>
      </c>
      <c r="OMA167" s="304" t="s">
        <v>5</v>
      </c>
      <c r="OMC167" s="303"/>
      <c r="OMD167" s="304" t="s">
        <v>2</v>
      </c>
      <c r="OME167" s="305" t="s">
        <v>3</v>
      </c>
      <c r="OMF167" s="304" t="s">
        <v>10</v>
      </c>
      <c r="OMG167" s="304" t="s">
        <v>4</v>
      </c>
      <c r="OMH167" s="304" t="s">
        <v>193</v>
      </c>
      <c r="OMI167" s="304" t="s">
        <v>5</v>
      </c>
      <c r="OMK167" s="303"/>
      <c r="OML167" s="304" t="s">
        <v>2</v>
      </c>
      <c r="OMM167" s="305" t="s">
        <v>3</v>
      </c>
      <c r="OMN167" s="304" t="s">
        <v>10</v>
      </c>
      <c r="OMO167" s="304" t="s">
        <v>4</v>
      </c>
      <c r="OMP167" s="304" t="s">
        <v>193</v>
      </c>
      <c r="OMQ167" s="304" t="s">
        <v>5</v>
      </c>
      <c r="OMS167" s="303"/>
      <c r="OMT167" s="304" t="s">
        <v>2</v>
      </c>
      <c r="OMU167" s="305" t="s">
        <v>3</v>
      </c>
      <c r="OMV167" s="304" t="s">
        <v>10</v>
      </c>
      <c r="OMW167" s="304" t="s">
        <v>4</v>
      </c>
      <c r="OMX167" s="304" t="s">
        <v>193</v>
      </c>
      <c r="OMY167" s="304" t="s">
        <v>5</v>
      </c>
      <c r="ONA167" s="303"/>
      <c r="ONB167" s="304" t="s">
        <v>2</v>
      </c>
      <c r="ONC167" s="305" t="s">
        <v>3</v>
      </c>
      <c r="OND167" s="304" t="s">
        <v>10</v>
      </c>
      <c r="ONE167" s="304" t="s">
        <v>4</v>
      </c>
      <c r="ONF167" s="304" t="s">
        <v>193</v>
      </c>
      <c r="ONG167" s="304" t="s">
        <v>5</v>
      </c>
      <c r="ONI167" s="303"/>
      <c r="ONJ167" s="304" t="s">
        <v>2</v>
      </c>
      <c r="ONK167" s="305" t="s">
        <v>3</v>
      </c>
      <c r="ONL167" s="304" t="s">
        <v>10</v>
      </c>
      <c r="ONM167" s="304" t="s">
        <v>4</v>
      </c>
      <c r="ONN167" s="304" t="s">
        <v>193</v>
      </c>
      <c r="ONO167" s="304" t="s">
        <v>5</v>
      </c>
      <c r="ONQ167" s="303"/>
      <c r="ONR167" s="304" t="s">
        <v>2</v>
      </c>
      <c r="ONS167" s="305" t="s">
        <v>3</v>
      </c>
      <c r="ONT167" s="304" t="s">
        <v>10</v>
      </c>
      <c r="ONU167" s="304" t="s">
        <v>4</v>
      </c>
      <c r="ONV167" s="304" t="s">
        <v>193</v>
      </c>
      <c r="ONW167" s="304" t="s">
        <v>5</v>
      </c>
      <c r="ONY167" s="303"/>
      <c r="ONZ167" s="304" t="s">
        <v>2</v>
      </c>
      <c r="OOA167" s="305" t="s">
        <v>3</v>
      </c>
      <c r="OOB167" s="304" t="s">
        <v>10</v>
      </c>
      <c r="OOC167" s="304" t="s">
        <v>4</v>
      </c>
      <c r="OOD167" s="304" t="s">
        <v>193</v>
      </c>
      <c r="OOE167" s="304" t="s">
        <v>5</v>
      </c>
      <c r="OOG167" s="303"/>
      <c r="OOH167" s="304" t="s">
        <v>2</v>
      </c>
      <c r="OOI167" s="305" t="s">
        <v>3</v>
      </c>
      <c r="OOJ167" s="304" t="s">
        <v>10</v>
      </c>
      <c r="OOK167" s="304" t="s">
        <v>4</v>
      </c>
      <c r="OOL167" s="304" t="s">
        <v>193</v>
      </c>
      <c r="OOM167" s="304" t="s">
        <v>5</v>
      </c>
      <c r="OOO167" s="303"/>
      <c r="OOP167" s="304" t="s">
        <v>2</v>
      </c>
      <c r="OOQ167" s="305" t="s">
        <v>3</v>
      </c>
      <c r="OOR167" s="304" t="s">
        <v>10</v>
      </c>
      <c r="OOS167" s="304" t="s">
        <v>4</v>
      </c>
      <c r="OOT167" s="304" t="s">
        <v>193</v>
      </c>
      <c r="OOU167" s="304" t="s">
        <v>5</v>
      </c>
      <c r="OOW167" s="303"/>
      <c r="OOX167" s="304" t="s">
        <v>2</v>
      </c>
      <c r="OOY167" s="305" t="s">
        <v>3</v>
      </c>
      <c r="OOZ167" s="304" t="s">
        <v>10</v>
      </c>
      <c r="OPA167" s="304" t="s">
        <v>4</v>
      </c>
      <c r="OPB167" s="304" t="s">
        <v>193</v>
      </c>
      <c r="OPC167" s="304" t="s">
        <v>5</v>
      </c>
      <c r="OPE167" s="303"/>
      <c r="OPF167" s="304" t="s">
        <v>2</v>
      </c>
      <c r="OPG167" s="305" t="s">
        <v>3</v>
      </c>
      <c r="OPH167" s="304" t="s">
        <v>10</v>
      </c>
      <c r="OPI167" s="304" t="s">
        <v>4</v>
      </c>
      <c r="OPJ167" s="304" t="s">
        <v>193</v>
      </c>
      <c r="OPK167" s="304" t="s">
        <v>5</v>
      </c>
      <c r="OPM167" s="303"/>
      <c r="OPN167" s="304" t="s">
        <v>2</v>
      </c>
      <c r="OPO167" s="305" t="s">
        <v>3</v>
      </c>
      <c r="OPP167" s="304" t="s">
        <v>10</v>
      </c>
      <c r="OPQ167" s="304" t="s">
        <v>4</v>
      </c>
      <c r="OPR167" s="304" t="s">
        <v>193</v>
      </c>
      <c r="OPS167" s="304" t="s">
        <v>5</v>
      </c>
      <c r="OPU167" s="303"/>
      <c r="OPV167" s="304" t="s">
        <v>2</v>
      </c>
      <c r="OPW167" s="305" t="s">
        <v>3</v>
      </c>
      <c r="OPX167" s="304" t="s">
        <v>10</v>
      </c>
      <c r="OPY167" s="304" t="s">
        <v>4</v>
      </c>
      <c r="OPZ167" s="304" t="s">
        <v>193</v>
      </c>
      <c r="OQA167" s="304" t="s">
        <v>5</v>
      </c>
      <c r="OQC167" s="303"/>
      <c r="OQD167" s="304" t="s">
        <v>2</v>
      </c>
      <c r="OQE167" s="305" t="s">
        <v>3</v>
      </c>
      <c r="OQF167" s="304" t="s">
        <v>10</v>
      </c>
      <c r="OQG167" s="304" t="s">
        <v>4</v>
      </c>
      <c r="OQH167" s="304" t="s">
        <v>193</v>
      </c>
      <c r="OQI167" s="304" t="s">
        <v>5</v>
      </c>
      <c r="OQK167" s="303"/>
      <c r="OQL167" s="304" t="s">
        <v>2</v>
      </c>
      <c r="OQM167" s="305" t="s">
        <v>3</v>
      </c>
      <c r="OQN167" s="304" t="s">
        <v>10</v>
      </c>
      <c r="OQO167" s="304" t="s">
        <v>4</v>
      </c>
      <c r="OQP167" s="304" t="s">
        <v>193</v>
      </c>
      <c r="OQQ167" s="304" t="s">
        <v>5</v>
      </c>
      <c r="OQS167" s="303"/>
      <c r="OQT167" s="304" t="s">
        <v>2</v>
      </c>
      <c r="OQU167" s="305" t="s">
        <v>3</v>
      </c>
      <c r="OQV167" s="304" t="s">
        <v>10</v>
      </c>
      <c r="OQW167" s="304" t="s">
        <v>4</v>
      </c>
      <c r="OQX167" s="304" t="s">
        <v>193</v>
      </c>
      <c r="OQY167" s="304" t="s">
        <v>5</v>
      </c>
      <c r="ORA167" s="303"/>
      <c r="ORB167" s="304" t="s">
        <v>2</v>
      </c>
      <c r="ORC167" s="305" t="s">
        <v>3</v>
      </c>
      <c r="ORD167" s="304" t="s">
        <v>10</v>
      </c>
      <c r="ORE167" s="304" t="s">
        <v>4</v>
      </c>
      <c r="ORF167" s="304" t="s">
        <v>193</v>
      </c>
      <c r="ORG167" s="304" t="s">
        <v>5</v>
      </c>
      <c r="ORI167" s="303"/>
      <c r="ORJ167" s="304" t="s">
        <v>2</v>
      </c>
      <c r="ORK167" s="305" t="s">
        <v>3</v>
      </c>
      <c r="ORL167" s="304" t="s">
        <v>10</v>
      </c>
      <c r="ORM167" s="304" t="s">
        <v>4</v>
      </c>
      <c r="ORN167" s="304" t="s">
        <v>193</v>
      </c>
      <c r="ORO167" s="304" t="s">
        <v>5</v>
      </c>
      <c r="ORQ167" s="303"/>
      <c r="ORR167" s="304" t="s">
        <v>2</v>
      </c>
      <c r="ORS167" s="305" t="s">
        <v>3</v>
      </c>
      <c r="ORT167" s="304" t="s">
        <v>10</v>
      </c>
      <c r="ORU167" s="304" t="s">
        <v>4</v>
      </c>
      <c r="ORV167" s="304" t="s">
        <v>193</v>
      </c>
      <c r="ORW167" s="304" t="s">
        <v>5</v>
      </c>
      <c r="ORY167" s="303"/>
      <c r="ORZ167" s="304" t="s">
        <v>2</v>
      </c>
      <c r="OSA167" s="305" t="s">
        <v>3</v>
      </c>
      <c r="OSB167" s="304" t="s">
        <v>10</v>
      </c>
      <c r="OSC167" s="304" t="s">
        <v>4</v>
      </c>
      <c r="OSD167" s="304" t="s">
        <v>193</v>
      </c>
      <c r="OSE167" s="304" t="s">
        <v>5</v>
      </c>
      <c r="OSG167" s="303"/>
      <c r="OSH167" s="304" t="s">
        <v>2</v>
      </c>
      <c r="OSI167" s="305" t="s">
        <v>3</v>
      </c>
      <c r="OSJ167" s="304" t="s">
        <v>10</v>
      </c>
      <c r="OSK167" s="304" t="s">
        <v>4</v>
      </c>
      <c r="OSL167" s="304" t="s">
        <v>193</v>
      </c>
      <c r="OSM167" s="304" t="s">
        <v>5</v>
      </c>
      <c r="OSO167" s="303"/>
      <c r="OSP167" s="304" t="s">
        <v>2</v>
      </c>
      <c r="OSQ167" s="305" t="s">
        <v>3</v>
      </c>
      <c r="OSR167" s="304" t="s">
        <v>10</v>
      </c>
      <c r="OSS167" s="304" t="s">
        <v>4</v>
      </c>
      <c r="OST167" s="304" t="s">
        <v>193</v>
      </c>
      <c r="OSU167" s="304" t="s">
        <v>5</v>
      </c>
      <c r="OSW167" s="303"/>
      <c r="OSX167" s="304" t="s">
        <v>2</v>
      </c>
      <c r="OSY167" s="305" t="s">
        <v>3</v>
      </c>
      <c r="OSZ167" s="304" t="s">
        <v>10</v>
      </c>
      <c r="OTA167" s="304" t="s">
        <v>4</v>
      </c>
      <c r="OTB167" s="304" t="s">
        <v>193</v>
      </c>
      <c r="OTC167" s="304" t="s">
        <v>5</v>
      </c>
      <c r="OTE167" s="303"/>
      <c r="OTF167" s="304" t="s">
        <v>2</v>
      </c>
      <c r="OTG167" s="305" t="s">
        <v>3</v>
      </c>
      <c r="OTH167" s="304" t="s">
        <v>10</v>
      </c>
      <c r="OTI167" s="304" t="s">
        <v>4</v>
      </c>
      <c r="OTJ167" s="304" t="s">
        <v>193</v>
      </c>
      <c r="OTK167" s="304" t="s">
        <v>5</v>
      </c>
      <c r="OTM167" s="303"/>
      <c r="OTN167" s="304" t="s">
        <v>2</v>
      </c>
      <c r="OTO167" s="305" t="s">
        <v>3</v>
      </c>
      <c r="OTP167" s="304" t="s">
        <v>10</v>
      </c>
      <c r="OTQ167" s="304" t="s">
        <v>4</v>
      </c>
      <c r="OTR167" s="304" t="s">
        <v>193</v>
      </c>
      <c r="OTS167" s="304" t="s">
        <v>5</v>
      </c>
      <c r="OTU167" s="303"/>
      <c r="OTV167" s="304" t="s">
        <v>2</v>
      </c>
      <c r="OTW167" s="305" t="s">
        <v>3</v>
      </c>
      <c r="OTX167" s="304" t="s">
        <v>10</v>
      </c>
      <c r="OTY167" s="304" t="s">
        <v>4</v>
      </c>
      <c r="OTZ167" s="304" t="s">
        <v>193</v>
      </c>
      <c r="OUA167" s="304" t="s">
        <v>5</v>
      </c>
      <c r="OUC167" s="303"/>
      <c r="OUD167" s="304" t="s">
        <v>2</v>
      </c>
      <c r="OUE167" s="305" t="s">
        <v>3</v>
      </c>
      <c r="OUF167" s="304" t="s">
        <v>10</v>
      </c>
      <c r="OUG167" s="304" t="s">
        <v>4</v>
      </c>
      <c r="OUH167" s="304" t="s">
        <v>193</v>
      </c>
      <c r="OUI167" s="304" t="s">
        <v>5</v>
      </c>
      <c r="OUK167" s="303"/>
      <c r="OUL167" s="304" t="s">
        <v>2</v>
      </c>
      <c r="OUM167" s="305" t="s">
        <v>3</v>
      </c>
      <c r="OUN167" s="304" t="s">
        <v>10</v>
      </c>
      <c r="OUO167" s="304" t="s">
        <v>4</v>
      </c>
      <c r="OUP167" s="304" t="s">
        <v>193</v>
      </c>
      <c r="OUQ167" s="304" t="s">
        <v>5</v>
      </c>
      <c r="OUS167" s="303"/>
      <c r="OUT167" s="304" t="s">
        <v>2</v>
      </c>
      <c r="OUU167" s="305" t="s">
        <v>3</v>
      </c>
      <c r="OUV167" s="304" t="s">
        <v>10</v>
      </c>
      <c r="OUW167" s="304" t="s">
        <v>4</v>
      </c>
      <c r="OUX167" s="304" t="s">
        <v>193</v>
      </c>
      <c r="OUY167" s="304" t="s">
        <v>5</v>
      </c>
      <c r="OVA167" s="303"/>
      <c r="OVB167" s="304" t="s">
        <v>2</v>
      </c>
      <c r="OVC167" s="305" t="s">
        <v>3</v>
      </c>
      <c r="OVD167" s="304" t="s">
        <v>10</v>
      </c>
      <c r="OVE167" s="304" t="s">
        <v>4</v>
      </c>
      <c r="OVF167" s="304" t="s">
        <v>193</v>
      </c>
      <c r="OVG167" s="304" t="s">
        <v>5</v>
      </c>
      <c r="OVI167" s="303"/>
      <c r="OVJ167" s="304" t="s">
        <v>2</v>
      </c>
      <c r="OVK167" s="305" t="s">
        <v>3</v>
      </c>
      <c r="OVL167" s="304" t="s">
        <v>10</v>
      </c>
      <c r="OVM167" s="304" t="s">
        <v>4</v>
      </c>
      <c r="OVN167" s="304" t="s">
        <v>193</v>
      </c>
      <c r="OVO167" s="304" t="s">
        <v>5</v>
      </c>
      <c r="OVQ167" s="303"/>
      <c r="OVR167" s="304" t="s">
        <v>2</v>
      </c>
      <c r="OVS167" s="305" t="s">
        <v>3</v>
      </c>
      <c r="OVT167" s="304" t="s">
        <v>10</v>
      </c>
      <c r="OVU167" s="304" t="s">
        <v>4</v>
      </c>
      <c r="OVV167" s="304" t="s">
        <v>193</v>
      </c>
      <c r="OVW167" s="304" t="s">
        <v>5</v>
      </c>
      <c r="OVY167" s="303"/>
      <c r="OVZ167" s="304" t="s">
        <v>2</v>
      </c>
      <c r="OWA167" s="305" t="s">
        <v>3</v>
      </c>
      <c r="OWB167" s="304" t="s">
        <v>10</v>
      </c>
      <c r="OWC167" s="304" t="s">
        <v>4</v>
      </c>
      <c r="OWD167" s="304" t="s">
        <v>193</v>
      </c>
      <c r="OWE167" s="304" t="s">
        <v>5</v>
      </c>
      <c r="OWG167" s="303"/>
      <c r="OWH167" s="304" t="s">
        <v>2</v>
      </c>
      <c r="OWI167" s="305" t="s">
        <v>3</v>
      </c>
      <c r="OWJ167" s="304" t="s">
        <v>10</v>
      </c>
      <c r="OWK167" s="304" t="s">
        <v>4</v>
      </c>
      <c r="OWL167" s="304" t="s">
        <v>193</v>
      </c>
      <c r="OWM167" s="304" t="s">
        <v>5</v>
      </c>
      <c r="OWO167" s="303"/>
      <c r="OWP167" s="304" t="s">
        <v>2</v>
      </c>
      <c r="OWQ167" s="305" t="s">
        <v>3</v>
      </c>
      <c r="OWR167" s="304" t="s">
        <v>10</v>
      </c>
      <c r="OWS167" s="304" t="s">
        <v>4</v>
      </c>
      <c r="OWT167" s="304" t="s">
        <v>193</v>
      </c>
      <c r="OWU167" s="304" t="s">
        <v>5</v>
      </c>
      <c r="OWW167" s="303"/>
      <c r="OWX167" s="304" t="s">
        <v>2</v>
      </c>
      <c r="OWY167" s="305" t="s">
        <v>3</v>
      </c>
      <c r="OWZ167" s="304" t="s">
        <v>10</v>
      </c>
      <c r="OXA167" s="304" t="s">
        <v>4</v>
      </c>
      <c r="OXB167" s="304" t="s">
        <v>193</v>
      </c>
      <c r="OXC167" s="304" t="s">
        <v>5</v>
      </c>
      <c r="OXE167" s="303"/>
      <c r="OXF167" s="304" t="s">
        <v>2</v>
      </c>
      <c r="OXG167" s="305" t="s">
        <v>3</v>
      </c>
      <c r="OXH167" s="304" t="s">
        <v>10</v>
      </c>
      <c r="OXI167" s="304" t="s">
        <v>4</v>
      </c>
      <c r="OXJ167" s="304" t="s">
        <v>193</v>
      </c>
      <c r="OXK167" s="304" t="s">
        <v>5</v>
      </c>
      <c r="OXM167" s="303"/>
      <c r="OXN167" s="304" t="s">
        <v>2</v>
      </c>
      <c r="OXO167" s="305" t="s">
        <v>3</v>
      </c>
      <c r="OXP167" s="304" t="s">
        <v>10</v>
      </c>
      <c r="OXQ167" s="304" t="s">
        <v>4</v>
      </c>
      <c r="OXR167" s="304" t="s">
        <v>193</v>
      </c>
      <c r="OXS167" s="304" t="s">
        <v>5</v>
      </c>
      <c r="OXU167" s="303"/>
      <c r="OXV167" s="304" t="s">
        <v>2</v>
      </c>
      <c r="OXW167" s="305" t="s">
        <v>3</v>
      </c>
      <c r="OXX167" s="304" t="s">
        <v>10</v>
      </c>
      <c r="OXY167" s="304" t="s">
        <v>4</v>
      </c>
      <c r="OXZ167" s="304" t="s">
        <v>193</v>
      </c>
      <c r="OYA167" s="304" t="s">
        <v>5</v>
      </c>
      <c r="OYC167" s="303"/>
      <c r="OYD167" s="304" t="s">
        <v>2</v>
      </c>
      <c r="OYE167" s="305" t="s">
        <v>3</v>
      </c>
      <c r="OYF167" s="304" t="s">
        <v>10</v>
      </c>
      <c r="OYG167" s="304" t="s">
        <v>4</v>
      </c>
      <c r="OYH167" s="304" t="s">
        <v>193</v>
      </c>
      <c r="OYI167" s="304" t="s">
        <v>5</v>
      </c>
      <c r="OYK167" s="303"/>
      <c r="OYL167" s="304" t="s">
        <v>2</v>
      </c>
      <c r="OYM167" s="305" t="s">
        <v>3</v>
      </c>
      <c r="OYN167" s="304" t="s">
        <v>10</v>
      </c>
      <c r="OYO167" s="304" t="s">
        <v>4</v>
      </c>
      <c r="OYP167" s="304" t="s">
        <v>193</v>
      </c>
      <c r="OYQ167" s="304" t="s">
        <v>5</v>
      </c>
      <c r="OYS167" s="303"/>
      <c r="OYT167" s="304" t="s">
        <v>2</v>
      </c>
      <c r="OYU167" s="305" t="s">
        <v>3</v>
      </c>
      <c r="OYV167" s="304" t="s">
        <v>10</v>
      </c>
      <c r="OYW167" s="304" t="s">
        <v>4</v>
      </c>
      <c r="OYX167" s="304" t="s">
        <v>193</v>
      </c>
      <c r="OYY167" s="304" t="s">
        <v>5</v>
      </c>
      <c r="OZA167" s="303"/>
      <c r="OZB167" s="304" t="s">
        <v>2</v>
      </c>
      <c r="OZC167" s="305" t="s">
        <v>3</v>
      </c>
      <c r="OZD167" s="304" t="s">
        <v>10</v>
      </c>
      <c r="OZE167" s="304" t="s">
        <v>4</v>
      </c>
      <c r="OZF167" s="304" t="s">
        <v>193</v>
      </c>
      <c r="OZG167" s="304" t="s">
        <v>5</v>
      </c>
      <c r="OZI167" s="303"/>
      <c r="OZJ167" s="304" t="s">
        <v>2</v>
      </c>
      <c r="OZK167" s="305" t="s">
        <v>3</v>
      </c>
      <c r="OZL167" s="304" t="s">
        <v>10</v>
      </c>
      <c r="OZM167" s="304" t="s">
        <v>4</v>
      </c>
      <c r="OZN167" s="304" t="s">
        <v>193</v>
      </c>
      <c r="OZO167" s="304" t="s">
        <v>5</v>
      </c>
      <c r="OZQ167" s="303"/>
      <c r="OZR167" s="304" t="s">
        <v>2</v>
      </c>
      <c r="OZS167" s="305" t="s">
        <v>3</v>
      </c>
      <c r="OZT167" s="304" t="s">
        <v>10</v>
      </c>
      <c r="OZU167" s="304" t="s">
        <v>4</v>
      </c>
      <c r="OZV167" s="304" t="s">
        <v>193</v>
      </c>
      <c r="OZW167" s="304" t="s">
        <v>5</v>
      </c>
      <c r="OZY167" s="303"/>
      <c r="OZZ167" s="304" t="s">
        <v>2</v>
      </c>
      <c r="PAA167" s="305" t="s">
        <v>3</v>
      </c>
      <c r="PAB167" s="304" t="s">
        <v>10</v>
      </c>
      <c r="PAC167" s="304" t="s">
        <v>4</v>
      </c>
      <c r="PAD167" s="304" t="s">
        <v>193</v>
      </c>
      <c r="PAE167" s="304" t="s">
        <v>5</v>
      </c>
      <c r="PAG167" s="303"/>
      <c r="PAH167" s="304" t="s">
        <v>2</v>
      </c>
      <c r="PAI167" s="305" t="s">
        <v>3</v>
      </c>
      <c r="PAJ167" s="304" t="s">
        <v>10</v>
      </c>
      <c r="PAK167" s="304" t="s">
        <v>4</v>
      </c>
      <c r="PAL167" s="304" t="s">
        <v>193</v>
      </c>
      <c r="PAM167" s="304" t="s">
        <v>5</v>
      </c>
      <c r="PAO167" s="303"/>
      <c r="PAP167" s="304" t="s">
        <v>2</v>
      </c>
      <c r="PAQ167" s="305" t="s">
        <v>3</v>
      </c>
      <c r="PAR167" s="304" t="s">
        <v>10</v>
      </c>
      <c r="PAS167" s="304" t="s">
        <v>4</v>
      </c>
      <c r="PAT167" s="304" t="s">
        <v>193</v>
      </c>
      <c r="PAU167" s="304" t="s">
        <v>5</v>
      </c>
      <c r="PAW167" s="303"/>
      <c r="PAX167" s="304" t="s">
        <v>2</v>
      </c>
      <c r="PAY167" s="305" t="s">
        <v>3</v>
      </c>
      <c r="PAZ167" s="304" t="s">
        <v>10</v>
      </c>
      <c r="PBA167" s="304" t="s">
        <v>4</v>
      </c>
      <c r="PBB167" s="304" t="s">
        <v>193</v>
      </c>
      <c r="PBC167" s="304" t="s">
        <v>5</v>
      </c>
      <c r="PBE167" s="303"/>
      <c r="PBF167" s="304" t="s">
        <v>2</v>
      </c>
      <c r="PBG167" s="305" t="s">
        <v>3</v>
      </c>
      <c r="PBH167" s="304" t="s">
        <v>10</v>
      </c>
      <c r="PBI167" s="304" t="s">
        <v>4</v>
      </c>
      <c r="PBJ167" s="304" t="s">
        <v>193</v>
      </c>
      <c r="PBK167" s="304" t="s">
        <v>5</v>
      </c>
      <c r="PBM167" s="303"/>
      <c r="PBN167" s="304" t="s">
        <v>2</v>
      </c>
      <c r="PBO167" s="305" t="s">
        <v>3</v>
      </c>
      <c r="PBP167" s="304" t="s">
        <v>10</v>
      </c>
      <c r="PBQ167" s="304" t="s">
        <v>4</v>
      </c>
      <c r="PBR167" s="304" t="s">
        <v>193</v>
      </c>
      <c r="PBS167" s="304" t="s">
        <v>5</v>
      </c>
      <c r="PBU167" s="303"/>
      <c r="PBV167" s="304" t="s">
        <v>2</v>
      </c>
      <c r="PBW167" s="305" t="s">
        <v>3</v>
      </c>
      <c r="PBX167" s="304" t="s">
        <v>10</v>
      </c>
      <c r="PBY167" s="304" t="s">
        <v>4</v>
      </c>
      <c r="PBZ167" s="304" t="s">
        <v>193</v>
      </c>
      <c r="PCA167" s="304" t="s">
        <v>5</v>
      </c>
      <c r="PCC167" s="303"/>
      <c r="PCD167" s="304" t="s">
        <v>2</v>
      </c>
      <c r="PCE167" s="305" t="s">
        <v>3</v>
      </c>
      <c r="PCF167" s="304" t="s">
        <v>10</v>
      </c>
      <c r="PCG167" s="304" t="s">
        <v>4</v>
      </c>
      <c r="PCH167" s="304" t="s">
        <v>193</v>
      </c>
      <c r="PCI167" s="304" t="s">
        <v>5</v>
      </c>
      <c r="PCK167" s="303"/>
      <c r="PCL167" s="304" t="s">
        <v>2</v>
      </c>
      <c r="PCM167" s="305" t="s">
        <v>3</v>
      </c>
      <c r="PCN167" s="304" t="s">
        <v>10</v>
      </c>
      <c r="PCO167" s="304" t="s">
        <v>4</v>
      </c>
      <c r="PCP167" s="304" t="s">
        <v>193</v>
      </c>
      <c r="PCQ167" s="304" t="s">
        <v>5</v>
      </c>
      <c r="PCS167" s="303"/>
      <c r="PCT167" s="304" t="s">
        <v>2</v>
      </c>
      <c r="PCU167" s="305" t="s">
        <v>3</v>
      </c>
      <c r="PCV167" s="304" t="s">
        <v>10</v>
      </c>
      <c r="PCW167" s="304" t="s">
        <v>4</v>
      </c>
      <c r="PCX167" s="304" t="s">
        <v>193</v>
      </c>
      <c r="PCY167" s="304" t="s">
        <v>5</v>
      </c>
      <c r="PDA167" s="303"/>
      <c r="PDB167" s="304" t="s">
        <v>2</v>
      </c>
      <c r="PDC167" s="305" t="s">
        <v>3</v>
      </c>
      <c r="PDD167" s="304" t="s">
        <v>10</v>
      </c>
      <c r="PDE167" s="304" t="s">
        <v>4</v>
      </c>
      <c r="PDF167" s="304" t="s">
        <v>193</v>
      </c>
      <c r="PDG167" s="304" t="s">
        <v>5</v>
      </c>
      <c r="PDI167" s="303"/>
      <c r="PDJ167" s="304" t="s">
        <v>2</v>
      </c>
      <c r="PDK167" s="305" t="s">
        <v>3</v>
      </c>
      <c r="PDL167" s="304" t="s">
        <v>10</v>
      </c>
      <c r="PDM167" s="304" t="s">
        <v>4</v>
      </c>
      <c r="PDN167" s="304" t="s">
        <v>193</v>
      </c>
      <c r="PDO167" s="304" t="s">
        <v>5</v>
      </c>
      <c r="PDQ167" s="303"/>
      <c r="PDR167" s="304" t="s">
        <v>2</v>
      </c>
      <c r="PDS167" s="305" t="s">
        <v>3</v>
      </c>
      <c r="PDT167" s="304" t="s">
        <v>10</v>
      </c>
      <c r="PDU167" s="304" t="s">
        <v>4</v>
      </c>
      <c r="PDV167" s="304" t="s">
        <v>193</v>
      </c>
      <c r="PDW167" s="304" t="s">
        <v>5</v>
      </c>
      <c r="PDY167" s="303"/>
      <c r="PDZ167" s="304" t="s">
        <v>2</v>
      </c>
      <c r="PEA167" s="305" t="s">
        <v>3</v>
      </c>
      <c r="PEB167" s="304" t="s">
        <v>10</v>
      </c>
      <c r="PEC167" s="304" t="s">
        <v>4</v>
      </c>
      <c r="PED167" s="304" t="s">
        <v>193</v>
      </c>
      <c r="PEE167" s="304" t="s">
        <v>5</v>
      </c>
      <c r="PEG167" s="303"/>
      <c r="PEH167" s="304" t="s">
        <v>2</v>
      </c>
      <c r="PEI167" s="305" t="s">
        <v>3</v>
      </c>
      <c r="PEJ167" s="304" t="s">
        <v>10</v>
      </c>
      <c r="PEK167" s="304" t="s">
        <v>4</v>
      </c>
      <c r="PEL167" s="304" t="s">
        <v>193</v>
      </c>
      <c r="PEM167" s="304" t="s">
        <v>5</v>
      </c>
      <c r="PEO167" s="303"/>
      <c r="PEP167" s="304" t="s">
        <v>2</v>
      </c>
      <c r="PEQ167" s="305" t="s">
        <v>3</v>
      </c>
      <c r="PER167" s="304" t="s">
        <v>10</v>
      </c>
      <c r="PES167" s="304" t="s">
        <v>4</v>
      </c>
      <c r="PET167" s="304" t="s">
        <v>193</v>
      </c>
      <c r="PEU167" s="304" t="s">
        <v>5</v>
      </c>
      <c r="PEW167" s="303"/>
      <c r="PEX167" s="304" t="s">
        <v>2</v>
      </c>
      <c r="PEY167" s="305" t="s">
        <v>3</v>
      </c>
      <c r="PEZ167" s="304" t="s">
        <v>10</v>
      </c>
      <c r="PFA167" s="304" t="s">
        <v>4</v>
      </c>
      <c r="PFB167" s="304" t="s">
        <v>193</v>
      </c>
      <c r="PFC167" s="304" t="s">
        <v>5</v>
      </c>
      <c r="PFE167" s="303"/>
      <c r="PFF167" s="304" t="s">
        <v>2</v>
      </c>
      <c r="PFG167" s="305" t="s">
        <v>3</v>
      </c>
      <c r="PFH167" s="304" t="s">
        <v>10</v>
      </c>
      <c r="PFI167" s="304" t="s">
        <v>4</v>
      </c>
      <c r="PFJ167" s="304" t="s">
        <v>193</v>
      </c>
      <c r="PFK167" s="304" t="s">
        <v>5</v>
      </c>
      <c r="PFM167" s="303"/>
      <c r="PFN167" s="304" t="s">
        <v>2</v>
      </c>
      <c r="PFO167" s="305" t="s">
        <v>3</v>
      </c>
      <c r="PFP167" s="304" t="s">
        <v>10</v>
      </c>
      <c r="PFQ167" s="304" t="s">
        <v>4</v>
      </c>
      <c r="PFR167" s="304" t="s">
        <v>193</v>
      </c>
      <c r="PFS167" s="304" t="s">
        <v>5</v>
      </c>
      <c r="PFU167" s="303"/>
      <c r="PFV167" s="304" t="s">
        <v>2</v>
      </c>
      <c r="PFW167" s="305" t="s">
        <v>3</v>
      </c>
      <c r="PFX167" s="304" t="s">
        <v>10</v>
      </c>
      <c r="PFY167" s="304" t="s">
        <v>4</v>
      </c>
      <c r="PFZ167" s="304" t="s">
        <v>193</v>
      </c>
      <c r="PGA167" s="304" t="s">
        <v>5</v>
      </c>
      <c r="PGC167" s="303"/>
      <c r="PGD167" s="304" t="s">
        <v>2</v>
      </c>
      <c r="PGE167" s="305" t="s">
        <v>3</v>
      </c>
      <c r="PGF167" s="304" t="s">
        <v>10</v>
      </c>
      <c r="PGG167" s="304" t="s">
        <v>4</v>
      </c>
      <c r="PGH167" s="304" t="s">
        <v>193</v>
      </c>
      <c r="PGI167" s="304" t="s">
        <v>5</v>
      </c>
      <c r="PGK167" s="303"/>
      <c r="PGL167" s="304" t="s">
        <v>2</v>
      </c>
      <c r="PGM167" s="305" t="s">
        <v>3</v>
      </c>
      <c r="PGN167" s="304" t="s">
        <v>10</v>
      </c>
      <c r="PGO167" s="304" t="s">
        <v>4</v>
      </c>
      <c r="PGP167" s="304" t="s">
        <v>193</v>
      </c>
      <c r="PGQ167" s="304" t="s">
        <v>5</v>
      </c>
      <c r="PGS167" s="303"/>
      <c r="PGT167" s="304" t="s">
        <v>2</v>
      </c>
      <c r="PGU167" s="305" t="s">
        <v>3</v>
      </c>
      <c r="PGV167" s="304" t="s">
        <v>10</v>
      </c>
      <c r="PGW167" s="304" t="s">
        <v>4</v>
      </c>
      <c r="PGX167" s="304" t="s">
        <v>193</v>
      </c>
      <c r="PGY167" s="304" t="s">
        <v>5</v>
      </c>
      <c r="PHA167" s="303"/>
      <c r="PHB167" s="304" t="s">
        <v>2</v>
      </c>
      <c r="PHC167" s="305" t="s">
        <v>3</v>
      </c>
      <c r="PHD167" s="304" t="s">
        <v>10</v>
      </c>
      <c r="PHE167" s="304" t="s">
        <v>4</v>
      </c>
      <c r="PHF167" s="304" t="s">
        <v>193</v>
      </c>
      <c r="PHG167" s="304" t="s">
        <v>5</v>
      </c>
      <c r="PHI167" s="303"/>
      <c r="PHJ167" s="304" t="s">
        <v>2</v>
      </c>
      <c r="PHK167" s="305" t="s">
        <v>3</v>
      </c>
      <c r="PHL167" s="304" t="s">
        <v>10</v>
      </c>
      <c r="PHM167" s="304" t="s">
        <v>4</v>
      </c>
      <c r="PHN167" s="304" t="s">
        <v>193</v>
      </c>
      <c r="PHO167" s="304" t="s">
        <v>5</v>
      </c>
      <c r="PHQ167" s="303"/>
      <c r="PHR167" s="304" t="s">
        <v>2</v>
      </c>
      <c r="PHS167" s="305" t="s">
        <v>3</v>
      </c>
      <c r="PHT167" s="304" t="s">
        <v>10</v>
      </c>
      <c r="PHU167" s="304" t="s">
        <v>4</v>
      </c>
      <c r="PHV167" s="304" t="s">
        <v>193</v>
      </c>
      <c r="PHW167" s="304" t="s">
        <v>5</v>
      </c>
      <c r="PHY167" s="303"/>
      <c r="PHZ167" s="304" t="s">
        <v>2</v>
      </c>
      <c r="PIA167" s="305" t="s">
        <v>3</v>
      </c>
      <c r="PIB167" s="304" t="s">
        <v>10</v>
      </c>
      <c r="PIC167" s="304" t="s">
        <v>4</v>
      </c>
      <c r="PID167" s="304" t="s">
        <v>193</v>
      </c>
      <c r="PIE167" s="304" t="s">
        <v>5</v>
      </c>
      <c r="PIG167" s="303"/>
      <c r="PIH167" s="304" t="s">
        <v>2</v>
      </c>
      <c r="PII167" s="305" t="s">
        <v>3</v>
      </c>
      <c r="PIJ167" s="304" t="s">
        <v>10</v>
      </c>
      <c r="PIK167" s="304" t="s">
        <v>4</v>
      </c>
      <c r="PIL167" s="304" t="s">
        <v>193</v>
      </c>
      <c r="PIM167" s="304" t="s">
        <v>5</v>
      </c>
      <c r="PIO167" s="303"/>
      <c r="PIP167" s="304" t="s">
        <v>2</v>
      </c>
      <c r="PIQ167" s="305" t="s">
        <v>3</v>
      </c>
      <c r="PIR167" s="304" t="s">
        <v>10</v>
      </c>
      <c r="PIS167" s="304" t="s">
        <v>4</v>
      </c>
      <c r="PIT167" s="304" t="s">
        <v>193</v>
      </c>
      <c r="PIU167" s="304" t="s">
        <v>5</v>
      </c>
      <c r="PIW167" s="303"/>
      <c r="PIX167" s="304" t="s">
        <v>2</v>
      </c>
      <c r="PIY167" s="305" t="s">
        <v>3</v>
      </c>
      <c r="PIZ167" s="304" t="s">
        <v>10</v>
      </c>
      <c r="PJA167" s="304" t="s">
        <v>4</v>
      </c>
      <c r="PJB167" s="304" t="s">
        <v>193</v>
      </c>
      <c r="PJC167" s="304" t="s">
        <v>5</v>
      </c>
      <c r="PJE167" s="303"/>
      <c r="PJF167" s="304" t="s">
        <v>2</v>
      </c>
      <c r="PJG167" s="305" t="s">
        <v>3</v>
      </c>
      <c r="PJH167" s="304" t="s">
        <v>10</v>
      </c>
      <c r="PJI167" s="304" t="s">
        <v>4</v>
      </c>
      <c r="PJJ167" s="304" t="s">
        <v>193</v>
      </c>
      <c r="PJK167" s="304" t="s">
        <v>5</v>
      </c>
      <c r="PJM167" s="303"/>
      <c r="PJN167" s="304" t="s">
        <v>2</v>
      </c>
      <c r="PJO167" s="305" t="s">
        <v>3</v>
      </c>
      <c r="PJP167" s="304" t="s">
        <v>10</v>
      </c>
      <c r="PJQ167" s="304" t="s">
        <v>4</v>
      </c>
      <c r="PJR167" s="304" t="s">
        <v>193</v>
      </c>
      <c r="PJS167" s="304" t="s">
        <v>5</v>
      </c>
      <c r="PJU167" s="303"/>
      <c r="PJV167" s="304" t="s">
        <v>2</v>
      </c>
      <c r="PJW167" s="305" t="s">
        <v>3</v>
      </c>
      <c r="PJX167" s="304" t="s">
        <v>10</v>
      </c>
      <c r="PJY167" s="304" t="s">
        <v>4</v>
      </c>
      <c r="PJZ167" s="304" t="s">
        <v>193</v>
      </c>
      <c r="PKA167" s="304" t="s">
        <v>5</v>
      </c>
      <c r="PKC167" s="303"/>
      <c r="PKD167" s="304" t="s">
        <v>2</v>
      </c>
      <c r="PKE167" s="305" t="s">
        <v>3</v>
      </c>
      <c r="PKF167" s="304" t="s">
        <v>10</v>
      </c>
      <c r="PKG167" s="304" t="s">
        <v>4</v>
      </c>
      <c r="PKH167" s="304" t="s">
        <v>193</v>
      </c>
      <c r="PKI167" s="304" t="s">
        <v>5</v>
      </c>
      <c r="PKK167" s="303"/>
      <c r="PKL167" s="304" t="s">
        <v>2</v>
      </c>
      <c r="PKM167" s="305" t="s">
        <v>3</v>
      </c>
      <c r="PKN167" s="304" t="s">
        <v>10</v>
      </c>
      <c r="PKO167" s="304" t="s">
        <v>4</v>
      </c>
      <c r="PKP167" s="304" t="s">
        <v>193</v>
      </c>
      <c r="PKQ167" s="304" t="s">
        <v>5</v>
      </c>
      <c r="PKS167" s="303"/>
      <c r="PKT167" s="304" t="s">
        <v>2</v>
      </c>
      <c r="PKU167" s="305" t="s">
        <v>3</v>
      </c>
      <c r="PKV167" s="304" t="s">
        <v>10</v>
      </c>
      <c r="PKW167" s="304" t="s">
        <v>4</v>
      </c>
      <c r="PKX167" s="304" t="s">
        <v>193</v>
      </c>
      <c r="PKY167" s="304" t="s">
        <v>5</v>
      </c>
      <c r="PLA167" s="303"/>
      <c r="PLB167" s="304" t="s">
        <v>2</v>
      </c>
      <c r="PLC167" s="305" t="s">
        <v>3</v>
      </c>
      <c r="PLD167" s="304" t="s">
        <v>10</v>
      </c>
      <c r="PLE167" s="304" t="s">
        <v>4</v>
      </c>
      <c r="PLF167" s="304" t="s">
        <v>193</v>
      </c>
      <c r="PLG167" s="304" t="s">
        <v>5</v>
      </c>
      <c r="PLI167" s="303"/>
      <c r="PLJ167" s="304" t="s">
        <v>2</v>
      </c>
      <c r="PLK167" s="305" t="s">
        <v>3</v>
      </c>
      <c r="PLL167" s="304" t="s">
        <v>10</v>
      </c>
      <c r="PLM167" s="304" t="s">
        <v>4</v>
      </c>
      <c r="PLN167" s="304" t="s">
        <v>193</v>
      </c>
      <c r="PLO167" s="304" t="s">
        <v>5</v>
      </c>
      <c r="PLQ167" s="303"/>
      <c r="PLR167" s="304" t="s">
        <v>2</v>
      </c>
      <c r="PLS167" s="305" t="s">
        <v>3</v>
      </c>
      <c r="PLT167" s="304" t="s">
        <v>10</v>
      </c>
      <c r="PLU167" s="304" t="s">
        <v>4</v>
      </c>
      <c r="PLV167" s="304" t="s">
        <v>193</v>
      </c>
      <c r="PLW167" s="304" t="s">
        <v>5</v>
      </c>
      <c r="PLY167" s="303"/>
      <c r="PLZ167" s="304" t="s">
        <v>2</v>
      </c>
      <c r="PMA167" s="305" t="s">
        <v>3</v>
      </c>
      <c r="PMB167" s="304" t="s">
        <v>10</v>
      </c>
      <c r="PMC167" s="304" t="s">
        <v>4</v>
      </c>
      <c r="PMD167" s="304" t="s">
        <v>193</v>
      </c>
      <c r="PME167" s="304" t="s">
        <v>5</v>
      </c>
      <c r="PMG167" s="303"/>
      <c r="PMH167" s="304" t="s">
        <v>2</v>
      </c>
      <c r="PMI167" s="305" t="s">
        <v>3</v>
      </c>
      <c r="PMJ167" s="304" t="s">
        <v>10</v>
      </c>
      <c r="PMK167" s="304" t="s">
        <v>4</v>
      </c>
      <c r="PML167" s="304" t="s">
        <v>193</v>
      </c>
      <c r="PMM167" s="304" t="s">
        <v>5</v>
      </c>
      <c r="PMO167" s="303"/>
      <c r="PMP167" s="304" t="s">
        <v>2</v>
      </c>
      <c r="PMQ167" s="305" t="s">
        <v>3</v>
      </c>
      <c r="PMR167" s="304" t="s">
        <v>10</v>
      </c>
      <c r="PMS167" s="304" t="s">
        <v>4</v>
      </c>
      <c r="PMT167" s="304" t="s">
        <v>193</v>
      </c>
      <c r="PMU167" s="304" t="s">
        <v>5</v>
      </c>
      <c r="PMW167" s="303"/>
      <c r="PMX167" s="304" t="s">
        <v>2</v>
      </c>
      <c r="PMY167" s="305" t="s">
        <v>3</v>
      </c>
      <c r="PMZ167" s="304" t="s">
        <v>10</v>
      </c>
      <c r="PNA167" s="304" t="s">
        <v>4</v>
      </c>
      <c r="PNB167" s="304" t="s">
        <v>193</v>
      </c>
      <c r="PNC167" s="304" t="s">
        <v>5</v>
      </c>
      <c r="PNE167" s="303"/>
      <c r="PNF167" s="304" t="s">
        <v>2</v>
      </c>
      <c r="PNG167" s="305" t="s">
        <v>3</v>
      </c>
      <c r="PNH167" s="304" t="s">
        <v>10</v>
      </c>
      <c r="PNI167" s="304" t="s">
        <v>4</v>
      </c>
      <c r="PNJ167" s="304" t="s">
        <v>193</v>
      </c>
      <c r="PNK167" s="304" t="s">
        <v>5</v>
      </c>
      <c r="PNM167" s="303"/>
      <c r="PNN167" s="304" t="s">
        <v>2</v>
      </c>
      <c r="PNO167" s="305" t="s">
        <v>3</v>
      </c>
      <c r="PNP167" s="304" t="s">
        <v>10</v>
      </c>
      <c r="PNQ167" s="304" t="s">
        <v>4</v>
      </c>
      <c r="PNR167" s="304" t="s">
        <v>193</v>
      </c>
      <c r="PNS167" s="304" t="s">
        <v>5</v>
      </c>
      <c r="PNU167" s="303"/>
      <c r="PNV167" s="304" t="s">
        <v>2</v>
      </c>
      <c r="PNW167" s="305" t="s">
        <v>3</v>
      </c>
      <c r="PNX167" s="304" t="s">
        <v>10</v>
      </c>
      <c r="PNY167" s="304" t="s">
        <v>4</v>
      </c>
      <c r="PNZ167" s="304" t="s">
        <v>193</v>
      </c>
      <c r="POA167" s="304" t="s">
        <v>5</v>
      </c>
      <c r="POC167" s="303"/>
      <c r="POD167" s="304" t="s">
        <v>2</v>
      </c>
      <c r="POE167" s="305" t="s">
        <v>3</v>
      </c>
      <c r="POF167" s="304" t="s">
        <v>10</v>
      </c>
      <c r="POG167" s="304" t="s">
        <v>4</v>
      </c>
      <c r="POH167" s="304" t="s">
        <v>193</v>
      </c>
      <c r="POI167" s="304" t="s">
        <v>5</v>
      </c>
      <c r="POK167" s="303"/>
      <c r="POL167" s="304" t="s">
        <v>2</v>
      </c>
      <c r="POM167" s="305" t="s">
        <v>3</v>
      </c>
      <c r="PON167" s="304" t="s">
        <v>10</v>
      </c>
      <c r="POO167" s="304" t="s">
        <v>4</v>
      </c>
      <c r="POP167" s="304" t="s">
        <v>193</v>
      </c>
      <c r="POQ167" s="304" t="s">
        <v>5</v>
      </c>
      <c r="POS167" s="303"/>
      <c r="POT167" s="304" t="s">
        <v>2</v>
      </c>
      <c r="POU167" s="305" t="s">
        <v>3</v>
      </c>
      <c r="POV167" s="304" t="s">
        <v>10</v>
      </c>
      <c r="POW167" s="304" t="s">
        <v>4</v>
      </c>
      <c r="POX167" s="304" t="s">
        <v>193</v>
      </c>
      <c r="POY167" s="304" t="s">
        <v>5</v>
      </c>
      <c r="PPA167" s="303"/>
      <c r="PPB167" s="304" t="s">
        <v>2</v>
      </c>
      <c r="PPC167" s="305" t="s">
        <v>3</v>
      </c>
      <c r="PPD167" s="304" t="s">
        <v>10</v>
      </c>
      <c r="PPE167" s="304" t="s">
        <v>4</v>
      </c>
      <c r="PPF167" s="304" t="s">
        <v>193</v>
      </c>
      <c r="PPG167" s="304" t="s">
        <v>5</v>
      </c>
      <c r="PPI167" s="303"/>
      <c r="PPJ167" s="304" t="s">
        <v>2</v>
      </c>
      <c r="PPK167" s="305" t="s">
        <v>3</v>
      </c>
      <c r="PPL167" s="304" t="s">
        <v>10</v>
      </c>
      <c r="PPM167" s="304" t="s">
        <v>4</v>
      </c>
      <c r="PPN167" s="304" t="s">
        <v>193</v>
      </c>
      <c r="PPO167" s="304" t="s">
        <v>5</v>
      </c>
      <c r="PPQ167" s="303"/>
      <c r="PPR167" s="304" t="s">
        <v>2</v>
      </c>
      <c r="PPS167" s="305" t="s">
        <v>3</v>
      </c>
      <c r="PPT167" s="304" t="s">
        <v>10</v>
      </c>
      <c r="PPU167" s="304" t="s">
        <v>4</v>
      </c>
      <c r="PPV167" s="304" t="s">
        <v>193</v>
      </c>
      <c r="PPW167" s="304" t="s">
        <v>5</v>
      </c>
      <c r="PPY167" s="303"/>
      <c r="PPZ167" s="304" t="s">
        <v>2</v>
      </c>
      <c r="PQA167" s="305" t="s">
        <v>3</v>
      </c>
      <c r="PQB167" s="304" t="s">
        <v>10</v>
      </c>
      <c r="PQC167" s="304" t="s">
        <v>4</v>
      </c>
      <c r="PQD167" s="304" t="s">
        <v>193</v>
      </c>
      <c r="PQE167" s="304" t="s">
        <v>5</v>
      </c>
      <c r="PQG167" s="303"/>
      <c r="PQH167" s="304" t="s">
        <v>2</v>
      </c>
      <c r="PQI167" s="305" t="s">
        <v>3</v>
      </c>
      <c r="PQJ167" s="304" t="s">
        <v>10</v>
      </c>
      <c r="PQK167" s="304" t="s">
        <v>4</v>
      </c>
      <c r="PQL167" s="304" t="s">
        <v>193</v>
      </c>
      <c r="PQM167" s="304" t="s">
        <v>5</v>
      </c>
      <c r="PQO167" s="303"/>
      <c r="PQP167" s="304" t="s">
        <v>2</v>
      </c>
      <c r="PQQ167" s="305" t="s">
        <v>3</v>
      </c>
      <c r="PQR167" s="304" t="s">
        <v>10</v>
      </c>
      <c r="PQS167" s="304" t="s">
        <v>4</v>
      </c>
      <c r="PQT167" s="304" t="s">
        <v>193</v>
      </c>
      <c r="PQU167" s="304" t="s">
        <v>5</v>
      </c>
      <c r="PQW167" s="303"/>
      <c r="PQX167" s="304" t="s">
        <v>2</v>
      </c>
      <c r="PQY167" s="305" t="s">
        <v>3</v>
      </c>
      <c r="PQZ167" s="304" t="s">
        <v>10</v>
      </c>
      <c r="PRA167" s="304" t="s">
        <v>4</v>
      </c>
      <c r="PRB167" s="304" t="s">
        <v>193</v>
      </c>
      <c r="PRC167" s="304" t="s">
        <v>5</v>
      </c>
      <c r="PRE167" s="303"/>
      <c r="PRF167" s="304" t="s">
        <v>2</v>
      </c>
      <c r="PRG167" s="305" t="s">
        <v>3</v>
      </c>
      <c r="PRH167" s="304" t="s">
        <v>10</v>
      </c>
      <c r="PRI167" s="304" t="s">
        <v>4</v>
      </c>
      <c r="PRJ167" s="304" t="s">
        <v>193</v>
      </c>
      <c r="PRK167" s="304" t="s">
        <v>5</v>
      </c>
      <c r="PRM167" s="303"/>
      <c r="PRN167" s="304" t="s">
        <v>2</v>
      </c>
      <c r="PRO167" s="305" t="s">
        <v>3</v>
      </c>
      <c r="PRP167" s="304" t="s">
        <v>10</v>
      </c>
      <c r="PRQ167" s="304" t="s">
        <v>4</v>
      </c>
      <c r="PRR167" s="304" t="s">
        <v>193</v>
      </c>
      <c r="PRS167" s="304" t="s">
        <v>5</v>
      </c>
      <c r="PRU167" s="303"/>
      <c r="PRV167" s="304" t="s">
        <v>2</v>
      </c>
      <c r="PRW167" s="305" t="s">
        <v>3</v>
      </c>
      <c r="PRX167" s="304" t="s">
        <v>10</v>
      </c>
      <c r="PRY167" s="304" t="s">
        <v>4</v>
      </c>
      <c r="PRZ167" s="304" t="s">
        <v>193</v>
      </c>
      <c r="PSA167" s="304" t="s">
        <v>5</v>
      </c>
      <c r="PSC167" s="303"/>
      <c r="PSD167" s="304" t="s">
        <v>2</v>
      </c>
      <c r="PSE167" s="305" t="s">
        <v>3</v>
      </c>
      <c r="PSF167" s="304" t="s">
        <v>10</v>
      </c>
      <c r="PSG167" s="304" t="s">
        <v>4</v>
      </c>
      <c r="PSH167" s="304" t="s">
        <v>193</v>
      </c>
      <c r="PSI167" s="304" t="s">
        <v>5</v>
      </c>
      <c r="PSK167" s="303"/>
      <c r="PSL167" s="304" t="s">
        <v>2</v>
      </c>
      <c r="PSM167" s="305" t="s">
        <v>3</v>
      </c>
      <c r="PSN167" s="304" t="s">
        <v>10</v>
      </c>
      <c r="PSO167" s="304" t="s">
        <v>4</v>
      </c>
      <c r="PSP167" s="304" t="s">
        <v>193</v>
      </c>
      <c r="PSQ167" s="304" t="s">
        <v>5</v>
      </c>
      <c r="PSS167" s="303"/>
      <c r="PST167" s="304" t="s">
        <v>2</v>
      </c>
      <c r="PSU167" s="305" t="s">
        <v>3</v>
      </c>
      <c r="PSV167" s="304" t="s">
        <v>10</v>
      </c>
      <c r="PSW167" s="304" t="s">
        <v>4</v>
      </c>
      <c r="PSX167" s="304" t="s">
        <v>193</v>
      </c>
      <c r="PSY167" s="304" t="s">
        <v>5</v>
      </c>
      <c r="PTA167" s="303"/>
      <c r="PTB167" s="304" t="s">
        <v>2</v>
      </c>
      <c r="PTC167" s="305" t="s">
        <v>3</v>
      </c>
      <c r="PTD167" s="304" t="s">
        <v>10</v>
      </c>
      <c r="PTE167" s="304" t="s">
        <v>4</v>
      </c>
      <c r="PTF167" s="304" t="s">
        <v>193</v>
      </c>
      <c r="PTG167" s="304" t="s">
        <v>5</v>
      </c>
      <c r="PTI167" s="303"/>
      <c r="PTJ167" s="304" t="s">
        <v>2</v>
      </c>
      <c r="PTK167" s="305" t="s">
        <v>3</v>
      </c>
      <c r="PTL167" s="304" t="s">
        <v>10</v>
      </c>
      <c r="PTM167" s="304" t="s">
        <v>4</v>
      </c>
      <c r="PTN167" s="304" t="s">
        <v>193</v>
      </c>
      <c r="PTO167" s="304" t="s">
        <v>5</v>
      </c>
      <c r="PTQ167" s="303"/>
      <c r="PTR167" s="304" t="s">
        <v>2</v>
      </c>
      <c r="PTS167" s="305" t="s">
        <v>3</v>
      </c>
      <c r="PTT167" s="304" t="s">
        <v>10</v>
      </c>
      <c r="PTU167" s="304" t="s">
        <v>4</v>
      </c>
      <c r="PTV167" s="304" t="s">
        <v>193</v>
      </c>
      <c r="PTW167" s="304" t="s">
        <v>5</v>
      </c>
      <c r="PTY167" s="303"/>
      <c r="PTZ167" s="304" t="s">
        <v>2</v>
      </c>
      <c r="PUA167" s="305" t="s">
        <v>3</v>
      </c>
      <c r="PUB167" s="304" t="s">
        <v>10</v>
      </c>
      <c r="PUC167" s="304" t="s">
        <v>4</v>
      </c>
      <c r="PUD167" s="304" t="s">
        <v>193</v>
      </c>
      <c r="PUE167" s="304" t="s">
        <v>5</v>
      </c>
      <c r="PUG167" s="303"/>
      <c r="PUH167" s="304" t="s">
        <v>2</v>
      </c>
      <c r="PUI167" s="305" t="s">
        <v>3</v>
      </c>
      <c r="PUJ167" s="304" t="s">
        <v>10</v>
      </c>
      <c r="PUK167" s="304" t="s">
        <v>4</v>
      </c>
      <c r="PUL167" s="304" t="s">
        <v>193</v>
      </c>
      <c r="PUM167" s="304" t="s">
        <v>5</v>
      </c>
      <c r="PUO167" s="303"/>
      <c r="PUP167" s="304" t="s">
        <v>2</v>
      </c>
      <c r="PUQ167" s="305" t="s">
        <v>3</v>
      </c>
      <c r="PUR167" s="304" t="s">
        <v>10</v>
      </c>
      <c r="PUS167" s="304" t="s">
        <v>4</v>
      </c>
      <c r="PUT167" s="304" t="s">
        <v>193</v>
      </c>
      <c r="PUU167" s="304" t="s">
        <v>5</v>
      </c>
      <c r="PUW167" s="303"/>
      <c r="PUX167" s="304" t="s">
        <v>2</v>
      </c>
      <c r="PUY167" s="305" t="s">
        <v>3</v>
      </c>
      <c r="PUZ167" s="304" t="s">
        <v>10</v>
      </c>
      <c r="PVA167" s="304" t="s">
        <v>4</v>
      </c>
      <c r="PVB167" s="304" t="s">
        <v>193</v>
      </c>
      <c r="PVC167" s="304" t="s">
        <v>5</v>
      </c>
      <c r="PVE167" s="303"/>
      <c r="PVF167" s="304" t="s">
        <v>2</v>
      </c>
      <c r="PVG167" s="305" t="s">
        <v>3</v>
      </c>
      <c r="PVH167" s="304" t="s">
        <v>10</v>
      </c>
      <c r="PVI167" s="304" t="s">
        <v>4</v>
      </c>
      <c r="PVJ167" s="304" t="s">
        <v>193</v>
      </c>
      <c r="PVK167" s="304" t="s">
        <v>5</v>
      </c>
      <c r="PVM167" s="303"/>
      <c r="PVN167" s="304" t="s">
        <v>2</v>
      </c>
      <c r="PVO167" s="305" t="s">
        <v>3</v>
      </c>
      <c r="PVP167" s="304" t="s">
        <v>10</v>
      </c>
      <c r="PVQ167" s="304" t="s">
        <v>4</v>
      </c>
      <c r="PVR167" s="304" t="s">
        <v>193</v>
      </c>
      <c r="PVS167" s="304" t="s">
        <v>5</v>
      </c>
      <c r="PVU167" s="303"/>
      <c r="PVV167" s="304" t="s">
        <v>2</v>
      </c>
      <c r="PVW167" s="305" t="s">
        <v>3</v>
      </c>
      <c r="PVX167" s="304" t="s">
        <v>10</v>
      </c>
      <c r="PVY167" s="304" t="s">
        <v>4</v>
      </c>
      <c r="PVZ167" s="304" t="s">
        <v>193</v>
      </c>
      <c r="PWA167" s="304" t="s">
        <v>5</v>
      </c>
      <c r="PWC167" s="303"/>
      <c r="PWD167" s="304" t="s">
        <v>2</v>
      </c>
      <c r="PWE167" s="305" t="s">
        <v>3</v>
      </c>
      <c r="PWF167" s="304" t="s">
        <v>10</v>
      </c>
      <c r="PWG167" s="304" t="s">
        <v>4</v>
      </c>
      <c r="PWH167" s="304" t="s">
        <v>193</v>
      </c>
      <c r="PWI167" s="304" t="s">
        <v>5</v>
      </c>
      <c r="PWK167" s="303"/>
      <c r="PWL167" s="304" t="s">
        <v>2</v>
      </c>
      <c r="PWM167" s="305" t="s">
        <v>3</v>
      </c>
      <c r="PWN167" s="304" t="s">
        <v>10</v>
      </c>
      <c r="PWO167" s="304" t="s">
        <v>4</v>
      </c>
      <c r="PWP167" s="304" t="s">
        <v>193</v>
      </c>
      <c r="PWQ167" s="304" t="s">
        <v>5</v>
      </c>
      <c r="PWS167" s="303"/>
      <c r="PWT167" s="304" t="s">
        <v>2</v>
      </c>
      <c r="PWU167" s="305" t="s">
        <v>3</v>
      </c>
      <c r="PWV167" s="304" t="s">
        <v>10</v>
      </c>
      <c r="PWW167" s="304" t="s">
        <v>4</v>
      </c>
      <c r="PWX167" s="304" t="s">
        <v>193</v>
      </c>
      <c r="PWY167" s="304" t="s">
        <v>5</v>
      </c>
      <c r="PXA167" s="303"/>
      <c r="PXB167" s="304" t="s">
        <v>2</v>
      </c>
      <c r="PXC167" s="305" t="s">
        <v>3</v>
      </c>
      <c r="PXD167" s="304" t="s">
        <v>10</v>
      </c>
      <c r="PXE167" s="304" t="s">
        <v>4</v>
      </c>
      <c r="PXF167" s="304" t="s">
        <v>193</v>
      </c>
      <c r="PXG167" s="304" t="s">
        <v>5</v>
      </c>
      <c r="PXI167" s="303"/>
      <c r="PXJ167" s="304" t="s">
        <v>2</v>
      </c>
      <c r="PXK167" s="305" t="s">
        <v>3</v>
      </c>
      <c r="PXL167" s="304" t="s">
        <v>10</v>
      </c>
      <c r="PXM167" s="304" t="s">
        <v>4</v>
      </c>
      <c r="PXN167" s="304" t="s">
        <v>193</v>
      </c>
      <c r="PXO167" s="304" t="s">
        <v>5</v>
      </c>
      <c r="PXQ167" s="303"/>
      <c r="PXR167" s="304" t="s">
        <v>2</v>
      </c>
      <c r="PXS167" s="305" t="s">
        <v>3</v>
      </c>
      <c r="PXT167" s="304" t="s">
        <v>10</v>
      </c>
      <c r="PXU167" s="304" t="s">
        <v>4</v>
      </c>
      <c r="PXV167" s="304" t="s">
        <v>193</v>
      </c>
      <c r="PXW167" s="304" t="s">
        <v>5</v>
      </c>
      <c r="PXY167" s="303"/>
      <c r="PXZ167" s="304" t="s">
        <v>2</v>
      </c>
      <c r="PYA167" s="305" t="s">
        <v>3</v>
      </c>
      <c r="PYB167" s="304" t="s">
        <v>10</v>
      </c>
      <c r="PYC167" s="304" t="s">
        <v>4</v>
      </c>
      <c r="PYD167" s="304" t="s">
        <v>193</v>
      </c>
      <c r="PYE167" s="304" t="s">
        <v>5</v>
      </c>
      <c r="PYG167" s="303"/>
      <c r="PYH167" s="304" t="s">
        <v>2</v>
      </c>
      <c r="PYI167" s="305" t="s">
        <v>3</v>
      </c>
      <c r="PYJ167" s="304" t="s">
        <v>10</v>
      </c>
      <c r="PYK167" s="304" t="s">
        <v>4</v>
      </c>
      <c r="PYL167" s="304" t="s">
        <v>193</v>
      </c>
      <c r="PYM167" s="304" t="s">
        <v>5</v>
      </c>
      <c r="PYO167" s="303"/>
      <c r="PYP167" s="304" t="s">
        <v>2</v>
      </c>
      <c r="PYQ167" s="305" t="s">
        <v>3</v>
      </c>
      <c r="PYR167" s="304" t="s">
        <v>10</v>
      </c>
      <c r="PYS167" s="304" t="s">
        <v>4</v>
      </c>
      <c r="PYT167" s="304" t="s">
        <v>193</v>
      </c>
      <c r="PYU167" s="304" t="s">
        <v>5</v>
      </c>
      <c r="PYW167" s="303"/>
      <c r="PYX167" s="304" t="s">
        <v>2</v>
      </c>
      <c r="PYY167" s="305" t="s">
        <v>3</v>
      </c>
      <c r="PYZ167" s="304" t="s">
        <v>10</v>
      </c>
      <c r="PZA167" s="304" t="s">
        <v>4</v>
      </c>
      <c r="PZB167" s="304" t="s">
        <v>193</v>
      </c>
      <c r="PZC167" s="304" t="s">
        <v>5</v>
      </c>
      <c r="PZE167" s="303"/>
      <c r="PZF167" s="304" t="s">
        <v>2</v>
      </c>
      <c r="PZG167" s="305" t="s">
        <v>3</v>
      </c>
      <c r="PZH167" s="304" t="s">
        <v>10</v>
      </c>
      <c r="PZI167" s="304" t="s">
        <v>4</v>
      </c>
      <c r="PZJ167" s="304" t="s">
        <v>193</v>
      </c>
      <c r="PZK167" s="304" t="s">
        <v>5</v>
      </c>
      <c r="PZM167" s="303"/>
      <c r="PZN167" s="304" t="s">
        <v>2</v>
      </c>
      <c r="PZO167" s="305" t="s">
        <v>3</v>
      </c>
      <c r="PZP167" s="304" t="s">
        <v>10</v>
      </c>
      <c r="PZQ167" s="304" t="s">
        <v>4</v>
      </c>
      <c r="PZR167" s="304" t="s">
        <v>193</v>
      </c>
      <c r="PZS167" s="304" t="s">
        <v>5</v>
      </c>
      <c r="PZU167" s="303"/>
      <c r="PZV167" s="304" t="s">
        <v>2</v>
      </c>
      <c r="PZW167" s="305" t="s">
        <v>3</v>
      </c>
      <c r="PZX167" s="304" t="s">
        <v>10</v>
      </c>
      <c r="PZY167" s="304" t="s">
        <v>4</v>
      </c>
      <c r="PZZ167" s="304" t="s">
        <v>193</v>
      </c>
      <c r="QAA167" s="304" t="s">
        <v>5</v>
      </c>
      <c r="QAC167" s="303"/>
      <c r="QAD167" s="304" t="s">
        <v>2</v>
      </c>
      <c r="QAE167" s="305" t="s">
        <v>3</v>
      </c>
      <c r="QAF167" s="304" t="s">
        <v>10</v>
      </c>
      <c r="QAG167" s="304" t="s">
        <v>4</v>
      </c>
      <c r="QAH167" s="304" t="s">
        <v>193</v>
      </c>
      <c r="QAI167" s="304" t="s">
        <v>5</v>
      </c>
      <c r="QAK167" s="303"/>
      <c r="QAL167" s="304" t="s">
        <v>2</v>
      </c>
      <c r="QAM167" s="305" t="s">
        <v>3</v>
      </c>
      <c r="QAN167" s="304" t="s">
        <v>10</v>
      </c>
      <c r="QAO167" s="304" t="s">
        <v>4</v>
      </c>
      <c r="QAP167" s="304" t="s">
        <v>193</v>
      </c>
      <c r="QAQ167" s="304" t="s">
        <v>5</v>
      </c>
      <c r="QAS167" s="303"/>
      <c r="QAT167" s="304" t="s">
        <v>2</v>
      </c>
      <c r="QAU167" s="305" t="s">
        <v>3</v>
      </c>
      <c r="QAV167" s="304" t="s">
        <v>10</v>
      </c>
      <c r="QAW167" s="304" t="s">
        <v>4</v>
      </c>
      <c r="QAX167" s="304" t="s">
        <v>193</v>
      </c>
      <c r="QAY167" s="304" t="s">
        <v>5</v>
      </c>
      <c r="QBA167" s="303"/>
      <c r="QBB167" s="304" t="s">
        <v>2</v>
      </c>
      <c r="QBC167" s="305" t="s">
        <v>3</v>
      </c>
      <c r="QBD167" s="304" t="s">
        <v>10</v>
      </c>
      <c r="QBE167" s="304" t="s">
        <v>4</v>
      </c>
      <c r="QBF167" s="304" t="s">
        <v>193</v>
      </c>
      <c r="QBG167" s="304" t="s">
        <v>5</v>
      </c>
      <c r="QBI167" s="303"/>
      <c r="QBJ167" s="304" t="s">
        <v>2</v>
      </c>
      <c r="QBK167" s="305" t="s">
        <v>3</v>
      </c>
      <c r="QBL167" s="304" t="s">
        <v>10</v>
      </c>
      <c r="QBM167" s="304" t="s">
        <v>4</v>
      </c>
      <c r="QBN167" s="304" t="s">
        <v>193</v>
      </c>
      <c r="QBO167" s="304" t="s">
        <v>5</v>
      </c>
      <c r="QBQ167" s="303"/>
      <c r="QBR167" s="304" t="s">
        <v>2</v>
      </c>
      <c r="QBS167" s="305" t="s">
        <v>3</v>
      </c>
      <c r="QBT167" s="304" t="s">
        <v>10</v>
      </c>
      <c r="QBU167" s="304" t="s">
        <v>4</v>
      </c>
      <c r="QBV167" s="304" t="s">
        <v>193</v>
      </c>
      <c r="QBW167" s="304" t="s">
        <v>5</v>
      </c>
      <c r="QBY167" s="303"/>
      <c r="QBZ167" s="304" t="s">
        <v>2</v>
      </c>
      <c r="QCA167" s="305" t="s">
        <v>3</v>
      </c>
      <c r="QCB167" s="304" t="s">
        <v>10</v>
      </c>
      <c r="QCC167" s="304" t="s">
        <v>4</v>
      </c>
      <c r="QCD167" s="304" t="s">
        <v>193</v>
      </c>
      <c r="QCE167" s="304" t="s">
        <v>5</v>
      </c>
      <c r="QCG167" s="303"/>
      <c r="QCH167" s="304" t="s">
        <v>2</v>
      </c>
      <c r="QCI167" s="305" t="s">
        <v>3</v>
      </c>
      <c r="QCJ167" s="304" t="s">
        <v>10</v>
      </c>
      <c r="QCK167" s="304" t="s">
        <v>4</v>
      </c>
      <c r="QCL167" s="304" t="s">
        <v>193</v>
      </c>
      <c r="QCM167" s="304" t="s">
        <v>5</v>
      </c>
      <c r="QCO167" s="303"/>
      <c r="QCP167" s="304" t="s">
        <v>2</v>
      </c>
      <c r="QCQ167" s="305" t="s">
        <v>3</v>
      </c>
      <c r="QCR167" s="304" t="s">
        <v>10</v>
      </c>
      <c r="QCS167" s="304" t="s">
        <v>4</v>
      </c>
      <c r="QCT167" s="304" t="s">
        <v>193</v>
      </c>
      <c r="QCU167" s="304" t="s">
        <v>5</v>
      </c>
      <c r="QCW167" s="303"/>
      <c r="QCX167" s="304" t="s">
        <v>2</v>
      </c>
      <c r="QCY167" s="305" t="s">
        <v>3</v>
      </c>
      <c r="QCZ167" s="304" t="s">
        <v>10</v>
      </c>
      <c r="QDA167" s="304" t="s">
        <v>4</v>
      </c>
      <c r="QDB167" s="304" t="s">
        <v>193</v>
      </c>
      <c r="QDC167" s="304" t="s">
        <v>5</v>
      </c>
      <c r="QDE167" s="303"/>
      <c r="QDF167" s="304" t="s">
        <v>2</v>
      </c>
      <c r="QDG167" s="305" t="s">
        <v>3</v>
      </c>
      <c r="QDH167" s="304" t="s">
        <v>10</v>
      </c>
      <c r="QDI167" s="304" t="s">
        <v>4</v>
      </c>
      <c r="QDJ167" s="304" t="s">
        <v>193</v>
      </c>
      <c r="QDK167" s="304" t="s">
        <v>5</v>
      </c>
      <c r="QDM167" s="303"/>
      <c r="QDN167" s="304" t="s">
        <v>2</v>
      </c>
      <c r="QDO167" s="305" t="s">
        <v>3</v>
      </c>
      <c r="QDP167" s="304" t="s">
        <v>10</v>
      </c>
      <c r="QDQ167" s="304" t="s">
        <v>4</v>
      </c>
      <c r="QDR167" s="304" t="s">
        <v>193</v>
      </c>
      <c r="QDS167" s="304" t="s">
        <v>5</v>
      </c>
      <c r="QDU167" s="303"/>
      <c r="QDV167" s="304" t="s">
        <v>2</v>
      </c>
      <c r="QDW167" s="305" t="s">
        <v>3</v>
      </c>
      <c r="QDX167" s="304" t="s">
        <v>10</v>
      </c>
      <c r="QDY167" s="304" t="s">
        <v>4</v>
      </c>
      <c r="QDZ167" s="304" t="s">
        <v>193</v>
      </c>
      <c r="QEA167" s="304" t="s">
        <v>5</v>
      </c>
      <c r="QEC167" s="303"/>
      <c r="QED167" s="304" t="s">
        <v>2</v>
      </c>
      <c r="QEE167" s="305" t="s">
        <v>3</v>
      </c>
      <c r="QEF167" s="304" t="s">
        <v>10</v>
      </c>
      <c r="QEG167" s="304" t="s">
        <v>4</v>
      </c>
      <c r="QEH167" s="304" t="s">
        <v>193</v>
      </c>
      <c r="QEI167" s="304" t="s">
        <v>5</v>
      </c>
      <c r="QEK167" s="303"/>
      <c r="QEL167" s="304" t="s">
        <v>2</v>
      </c>
      <c r="QEM167" s="305" t="s">
        <v>3</v>
      </c>
      <c r="QEN167" s="304" t="s">
        <v>10</v>
      </c>
      <c r="QEO167" s="304" t="s">
        <v>4</v>
      </c>
      <c r="QEP167" s="304" t="s">
        <v>193</v>
      </c>
      <c r="QEQ167" s="304" t="s">
        <v>5</v>
      </c>
      <c r="QES167" s="303"/>
      <c r="QET167" s="304" t="s">
        <v>2</v>
      </c>
      <c r="QEU167" s="305" t="s">
        <v>3</v>
      </c>
      <c r="QEV167" s="304" t="s">
        <v>10</v>
      </c>
      <c r="QEW167" s="304" t="s">
        <v>4</v>
      </c>
      <c r="QEX167" s="304" t="s">
        <v>193</v>
      </c>
      <c r="QEY167" s="304" t="s">
        <v>5</v>
      </c>
      <c r="QFA167" s="303"/>
      <c r="QFB167" s="304" t="s">
        <v>2</v>
      </c>
      <c r="QFC167" s="305" t="s">
        <v>3</v>
      </c>
      <c r="QFD167" s="304" t="s">
        <v>10</v>
      </c>
      <c r="QFE167" s="304" t="s">
        <v>4</v>
      </c>
      <c r="QFF167" s="304" t="s">
        <v>193</v>
      </c>
      <c r="QFG167" s="304" t="s">
        <v>5</v>
      </c>
      <c r="QFI167" s="303"/>
      <c r="QFJ167" s="304" t="s">
        <v>2</v>
      </c>
      <c r="QFK167" s="305" t="s">
        <v>3</v>
      </c>
      <c r="QFL167" s="304" t="s">
        <v>10</v>
      </c>
      <c r="QFM167" s="304" t="s">
        <v>4</v>
      </c>
      <c r="QFN167" s="304" t="s">
        <v>193</v>
      </c>
      <c r="QFO167" s="304" t="s">
        <v>5</v>
      </c>
      <c r="QFQ167" s="303"/>
      <c r="QFR167" s="304" t="s">
        <v>2</v>
      </c>
      <c r="QFS167" s="305" t="s">
        <v>3</v>
      </c>
      <c r="QFT167" s="304" t="s">
        <v>10</v>
      </c>
      <c r="QFU167" s="304" t="s">
        <v>4</v>
      </c>
      <c r="QFV167" s="304" t="s">
        <v>193</v>
      </c>
      <c r="QFW167" s="304" t="s">
        <v>5</v>
      </c>
      <c r="QFY167" s="303"/>
      <c r="QFZ167" s="304" t="s">
        <v>2</v>
      </c>
      <c r="QGA167" s="305" t="s">
        <v>3</v>
      </c>
      <c r="QGB167" s="304" t="s">
        <v>10</v>
      </c>
      <c r="QGC167" s="304" t="s">
        <v>4</v>
      </c>
      <c r="QGD167" s="304" t="s">
        <v>193</v>
      </c>
      <c r="QGE167" s="304" t="s">
        <v>5</v>
      </c>
      <c r="QGG167" s="303"/>
      <c r="QGH167" s="304" t="s">
        <v>2</v>
      </c>
      <c r="QGI167" s="305" t="s">
        <v>3</v>
      </c>
      <c r="QGJ167" s="304" t="s">
        <v>10</v>
      </c>
      <c r="QGK167" s="304" t="s">
        <v>4</v>
      </c>
      <c r="QGL167" s="304" t="s">
        <v>193</v>
      </c>
      <c r="QGM167" s="304" t="s">
        <v>5</v>
      </c>
      <c r="QGO167" s="303"/>
      <c r="QGP167" s="304" t="s">
        <v>2</v>
      </c>
      <c r="QGQ167" s="305" t="s">
        <v>3</v>
      </c>
      <c r="QGR167" s="304" t="s">
        <v>10</v>
      </c>
      <c r="QGS167" s="304" t="s">
        <v>4</v>
      </c>
      <c r="QGT167" s="304" t="s">
        <v>193</v>
      </c>
      <c r="QGU167" s="304" t="s">
        <v>5</v>
      </c>
      <c r="QGW167" s="303"/>
      <c r="QGX167" s="304" t="s">
        <v>2</v>
      </c>
      <c r="QGY167" s="305" t="s">
        <v>3</v>
      </c>
      <c r="QGZ167" s="304" t="s">
        <v>10</v>
      </c>
      <c r="QHA167" s="304" t="s">
        <v>4</v>
      </c>
      <c r="QHB167" s="304" t="s">
        <v>193</v>
      </c>
      <c r="QHC167" s="304" t="s">
        <v>5</v>
      </c>
      <c r="QHE167" s="303"/>
      <c r="QHF167" s="304" t="s">
        <v>2</v>
      </c>
      <c r="QHG167" s="305" t="s">
        <v>3</v>
      </c>
      <c r="QHH167" s="304" t="s">
        <v>10</v>
      </c>
      <c r="QHI167" s="304" t="s">
        <v>4</v>
      </c>
      <c r="QHJ167" s="304" t="s">
        <v>193</v>
      </c>
      <c r="QHK167" s="304" t="s">
        <v>5</v>
      </c>
      <c r="QHM167" s="303"/>
      <c r="QHN167" s="304" t="s">
        <v>2</v>
      </c>
      <c r="QHO167" s="305" t="s">
        <v>3</v>
      </c>
      <c r="QHP167" s="304" t="s">
        <v>10</v>
      </c>
      <c r="QHQ167" s="304" t="s">
        <v>4</v>
      </c>
      <c r="QHR167" s="304" t="s">
        <v>193</v>
      </c>
      <c r="QHS167" s="304" t="s">
        <v>5</v>
      </c>
      <c r="QHU167" s="303"/>
      <c r="QHV167" s="304" t="s">
        <v>2</v>
      </c>
      <c r="QHW167" s="305" t="s">
        <v>3</v>
      </c>
      <c r="QHX167" s="304" t="s">
        <v>10</v>
      </c>
      <c r="QHY167" s="304" t="s">
        <v>4</v>
      </c>
      <c r="QHZ167" s="304" t="s">
        <v>193</v>
      </c>
      <c r="QIA167" s="304" t="s">
        <v>5</v>
      </c>
      <c r="QIC167" s="303"/>
      <c r="QID167" s="304" t="s">
        <v>2</v>
      </c>
      <c r="QIE167" s="305" t="s">
        <v>3</v>
      </c>
      <c r="QIF167" s="304" t="s">
        <v>10</v>
      </c>
      <c r="QIG167" s="304" t="s">
        <v>4</v>
      </c>
      <c r="QIH167" s="304" t="s">
        <v>193</v>
      </c>
      <c r="QII167" s="304" t="s">
        <v>5</v>
      </c>
      <c r="QIK167" s="303"/>
      <c r="QIL167" s="304" t="s">
        <v>2</v>
      </c>
      <c r="QIM167" s="305" t="s">
        <v>3</v>
      </c>
      <c r="QIN167" s="304" t="s">
        <v>10</v>
      </c>
      <c r="QIO167" s="304" t="s">
        <v>4</v>
      </c>
      <c r="QIP167" s="304" t="s">
        <v>193</v>
      </c>
      <c r="QIQ167" s="304" t="s">
        <v>5</v>
      </c>
      <c r="QIS167" s="303"/>
      <c r="QIT167" s="304" t="s">
        <v>2</v>
      </c>
      <c r="QIU167" s="305" t="s">
        <v>3</v>
      </c>
      <c r="QIV167" s="304" t="s">
        <v>10</v>
      </c>
      <c r="QIW167" s="304" t="s">
        <v>4</v>
      </c>
      <c r="QIX167" s="304" t="s">
        <v>193</v>
      </c>
      <c r="QIY167" s="304" t="s">
        <v>5</v>
      </c>
      <c r="QJA167" s="303"/>
      <c r="QJB167" s="304" t="s">
        <v>2</v>
      </c>
      <c r="QJC167" s="305" t="s">
        <v>3</v>
      </c>
      <c r="QJD167" s="304" t="s">
        <v>10</v>
      </c>
      <c r="QJE167" s="304" t="s">
        <v>4</v>
      </c>
      <c r="QJF167" s="304" t="s">
        <v>193</v>
      </c>
      <c r="QJG167" s="304" t="s">
        <v>5</v>
      </c>
      <c r="QJI167" s="303"/>
      <c r="QJJ167" s="304" t="s">
        <v>2</v>
      </c>
      <c r="QJK167" s="305" t="s">
        <v>3</v>
      </c>
      <c r="QJL167" s="304" t="s">
        <v>10</v>
      </c>
      <c r="QJM167" s="304" t="s">
        <v>4</v>
      </c>
      <c r="QJN167" s="304" t="s">
        <v>193</v>
      </c>
      <c r="QJO167" s="304" t="s">
        <v>5</v>
      </c>
      <c r="QJQ167" s="303"/>
      <c r="QJR167" s="304" t="s">
        <v>2</v>
      </c>
      <c r="QJS167" s="305" t="s">
        <v>3</v>
      </c>
      <c r="QJT167" s="304" t="s">
        <v>10</v>
      </c>
      <c r="QJU167" s="304" t="s">
        <v>4</v>
      </c>
      <c r="QJV167" s="304" t="s">
        <v>193</v>
      </c>
      <c r="QJW167" s="304" t="s">
        <v>5</v>
      </c>
      <c r="QJY167" s="303"/>
      <c r="QJZ167" s="304" t="s">
        <v>2</v>
      </c>
      <c r="QKA167" s="305" t="s">
        <v>3</v>
      </c>
      <c r="QKB167" s="304" t="s">
        <v>10</v>
      </c>
      <c r="QKC167" s="304" t="s">
        <v>4</v>
      </c>
      <c r="QKD167" s="304" t="s">
        <v>193</v>
      </c>
      <c r="QKE167" s="304" t="s">
        <v>5</v>
      </c>
      <c r="QKG167" s="303"/>
      <c r="QKH167" s="304" t="s">
        <v>2</v>
      </c>
      <c r="QKI167" s="305" t="s">
        <v>3</v>
      </c>
      <c r="QKJ167" s="304" t="s">
        <v>10</v>
      </c>
      <c r="QKK167" s="304" t="s">
        <v>4</v>
      </c>
      <c r="QKL167" s="304" t="s">
        <v>193</v>
      </c>
      <c r="QKM167" s="304" t="s">
        <v>5</v>
      </c>
      <c r="QKO167" s="303"/>
      <c r="QKP167" s="304" t="s">
        <v>2</v>
      </c>
      <c r="QKQ167" s="305" t="s">
        <v>3</v>
      </c>
      <c r="QKR167" s="304" t="s">
        <v>10</v>
      </c>
      <c r="QKS167" s="304" t="s">
        <v>4</v>
      </c>
      <c r="QKT167" s="304" t="s">
        <v>193</v>
      </c>
      <c r="QKU167" s="304" t="s">
        <v>5</v>
      </c>
      <c r="QKW167" s="303"/>
      <c r="QKX167" s="304" t="s">
        <v>2</v>
      </c>
      <c r="QKY167" s="305" t="s">
        <v>3</v>
      </c>
      <c r="QKZ167" s="304" t="s">
        <v>10</v>
      </c>
      <c r="QLA167" s="304" t="s">
        <v>4</v>
      </c>
      <c r="QLB167" s="304" t="s">
        <v>193</v>
      </c>
      <c r="QLC167" s="304" t="s">
        <v>5</v>
      </c>
      <c r="QLE167" s="303"/>
      <c r="QLF167" s="304" t="s">
        <v>2</v>
      </c>
      <c r="QLG167" s="305" t="s">
        <v>3</v>
      </c>
      <c r="QLH167" s="304" t="s">
        <v>10</v>
      </c>
      <c r="QLI167" s="304" t="s">
        <v>4</v>
      </c>
      <c r="QLJ167" s="304" t="s">
        <v>193</v>
      </c>
      <c r="QLK167" s="304" t="s">
        <v>5</v>
      </c>
      <c r="QLM167" s="303"/>
      <c r="QLN167" s="304" t="s">
        <v>2</v>
      </c>
      <c r="QLO167" s="305" t="s">
        <v>3</v>
      </c>
      <c r="QLP167" s="304" t="s">
        <v>10</v>
      </c>
      <c r="QLQ167" s="304" t="s">
        <v>4</v>
      </c>
      <c r="QLR167" s="304" t="s">
        <v>193</v>
      </c>
      <c r="QLS167" s="304" t="s">
        <v>5</v>
      </c>
      <c r="QLU167" s="303"/>
      <c r="QLV167" s="304" t="s">
        <v>2</v>
      </c>
      <c r="QLW167" s="305" t="s">
        <v>3</v>
      </c>
      <c r="QLX167" s="304" t="s">
        <v>10</v>
      </c>
      <c r="QLY167" s="304" t="s">
        <v>4</v>
      </c>
      <c r="QLZ167" s="304" t="s">
        <v>193</v>
      </c>
      <c r="QMA167" s="304" t="s">
        <v>5</v>
      </c>
      <c r="QMC167" s="303"/>
      <c r="QMD167" s="304" t="s">
        <v>2</v>
      </c>
      <c r="QME167" s="305" t="s">
        <v>3</v>
      </c>
      <c r="QMF167" s="304" t="s">
        <v>10</v>
      </c>
      <c r="QMG167" s="304" t="s">
        <v>4</v>
      </c>
      <c r="QMH167" s="304" t="s">
        <v>193</v>
      </c>
      <c r="QMI167" s="304" t="s">
        <v>5</v>
      </c>
      <c r="QMK167" s="303"/>
      <c r="QML167" s="304" t="s">
        <v>2</v>
      </c>
      <c r="QMM167" s="305" t="s">
        <v>3</v>
      </c>
      <c r="QMN167" s="304" t="s">
        <v>10</v>
      </c>
      <c r="QMO167" s="304" t="s">
        <v>4</v>
      </c>
      <c r="QMP167" s="304" t="s">
        <v>193</v>
      </c>
      <c r="QMQ167" s="304" t="s">
        <v>5</v>
      </c>
      <c r="QMS167" s="303"/>
      <c r="QMT167" s="304" t="s">
        <v>2</v>
      </c>
      <c r="QMU167" s="305" t="s">
        <v>3</v>
      </c>
      <c r="QMV167" s="304" t="s">
        <v>10</v>
      </c>
      <c r="QMW167" s="304" t="s">
        <v>4</v>
      </c>
      <c r="QMX167" s="304" t="s">
        <v>193</v>
      </c>
      <c r="QMY167" s="304" t="s">
        <v>5</v>
      </c>
      <c r="QNA167" s="303"/>
      <c r="QNB167" s="304" t="s">
        <v>2</v>
      </c>
      <c r="QNC167" s="305" t="s">
        <v>3</v>
      </c>
      <c r="QND167" s="304" t="s">
        <v>10</v>
      </c>
      <c r="QNE167" s="304" t="s">
        <v>4</v>
      </c>
      <c r="QNF167" s="304" t="s">
        <v>193</v>
      </c>
      <c r="QNG167" s="304" t="s">
        <v>5</v>
      </c>
      <c r="QNI167" s="303"/>
      <c r="QNJ167" s="304" t="s">
        <v>2</v>
      </c>
      <c r="QNK167" s="305" t="s">
        <v>3</v>
      </c>
      <c r="QNL167" s="304" t="s">
        <v>10</v>
      </c>
      <c r="QNM167" s="304" t="s">
        <v>4</v>
      </c>
      <c r="QNN167" s="304" t="s">
        <v>193</v>
      </c>
      <c r="QNO167" s="304" t="s">
        <v>5</v>
      </c>
      <c r="QNQ167" s="303"/>
      <c r="QNR167" s="304" t="s">
        <v>2</v>
      </c>
      <c r="QNS167" s="305" t="s">
        <v>3</v>
      </c>
      <c r="QNT167" s="304" t="s">
        <v>10</v>
      </c>
      <c r="QNU167" s="304" t="s">
        <v>4</v>
      </c>
      <c r="QNV167" s="304" t="s">
        <v>193</v>
      </c>
      <c r="QNW167" s="304" t="s">
        <v>5</v>
      </c>
      <c r="QNY167" s="303"/>
      <c r="QNZ167" s="304" t="s">
        <v>2</v>
      </c>
      <c r="QOA167" s="305" t="s">
        <v>3</v>
      </c>
      <c r="QOB167" s="304" t="s">
        <v>10</v>
      </c>
      <c r="QOC167" s="304" t="s">
        <v>4</v>
      </c>
      <c r="QOD167" s="304" t="s">
        <v>193</v>
      </c>
      <c r="QOE167" s="304" t="s">
        <v>5</v>
      </c>
      <c r="QOG167" s="303"/>
      <c r="QOH167" s="304" t="s">
        <v>2</v>
      </c>
      <c r="QOI167" s="305" t="s">
        <v>3</v>
      </c>
      <c r="QOJ167" s="304" t="s">
        <v>10</v>
      </c>
      <c r="QOK167" s="304" t="s">
        <v>4</v>
      </c>
      <c r="QOL167" s="304" t="s">
        <v>193</v>
      </c>
      <c r="QOM167" s="304" t="s">
        <v>5</v>
      </c>
      <c r="QOO167" s="303"/>
      <c r="QOP167" s="304" t="s">
        <v>2</v>
      </c>
      <c r="QOQ167" s="305" t="s">
        <v>3</v>
      </c>
      <c r="QOR167" s="304" t="s">
        <v>10</v>
      </c>
      <c r="QOS167" s="304" t="s">
        <v>4</v>
      </c>
      <c r="QOT167" s="304" t="s">
        <v>193</v>
      </c>
      <c r="QOU167" s="304" t="s">
        <v>5</v>
      </c>
      <c r="QOW167" s="303"/>
      <c r="QOX167" s="304" t="s">
        <v>2</v>
      </c>
      <c r="QOY167" s="305" t="s">
        <v>3</v>
      </c>
      <c r="QOZ167" s="304" t="s">
        <v>10</v>
      </c>
      <c r="QPA167" s="304" t="s">
        <v>4</v>
      </c>
      <c r="QPB167" s="304" t="s">
        <v>193</v>
      </c>
      <c r="QPC167" s="304" t="s">
        <v>5</v>
      </c>
      <c r="QPE167" s="303"/>
      <c r="QPF167" s="304" t="s">
        <v>2</v>
      </c>
      <c r="QPG167" s="305" t="s">
        <v>3</v>
      </c>
      <c r="QPH167" s="304" t="s">
        <v>10</v>
      </c>
      <c r="QPI167" s="304" t="s">
        <v>4</v>
      </c>
      <c r="QPJ167" s="304" t="s">
        <v>193</v>
      </c>
      <c r="QPK167" s="304" t="s">
        <v>5</v>
      </c>
      <c r="QPM167" s="303"/>
      <c r="QPN167" s="304" t="s">
        <v>2</v>
      </c>
      <c r="QPO167" s="305" t="s">
        <v>3</v>
      </c>
      <c r="QPP167" s="304" t="s">
        <v>10</v>
      </c>
      <c r="QPQ167" s="304" t="s">
        <v>4</v>
      </c>
      <c r="QPR167" s="304" t="s">
        <v>193</v>
      </c>
      <c r="QPS167" s="304" t="s">
        <v>5</v>
      </c>
      <c r="QPU167" s="303"/>
      <c r="QPV167" s="304" t="s">
        <v>2</v>
      </c>
      <c r="QPW167" s="305" t="s">
        <v>3</v>
      </c>
      <c r="QPX167" s="304" t="s">
        <v>10</v>
      </c>
      <c r="QPY167" s="304" t="s">
        <v>4</v>
      </c>
      <c r="QPZ167" s="304" t="s">
        <v>193</v>
      </c>
      <c r="QQA167" s="304" t="s">
        <v>5</v>
      </c>
      <c r="QQC167" s="303"/>
      <c r="QQD167" s="304" t="s">
        <v>2</v>
      </c>
      <c r="QQE167" s="305" t="s">
        <v>3</v>
      </c>
      <c r="QQF167" s="304" t="s">
        <v>10</v>
      </c>
      <c r="QQG167" s="304" t="s">
        <v>4</v>
      </c>
      <c r="QQH167" s="304" t="s">
        <v>193</v>
      </c>
      <c r="QQI167" s="304" t="s">
        <v>5</v>
      </c>
      <c r="QQK167" s="303"/>
      <c r="QQL167" s="304" t="s">
        <v>2</v>
      </c>
      <c r="QQM167" s="305" t="s">
        <v>3</v>
      </c>
      <c r="QQN167" s="304" t="s">
        <v>10</v>
      </c>
      <c r="QQO167" s="304" t="s">
        <v>4</v>
      </c>
      <c r="QQP167" s="304" t="s">
        <v>193</v>
      </c>
      <c r="QQQ167" s="304" t="s">
        <v>5</v>
      </c>
      <c r="QQS167" s="303"/>
      <c r="QQT167" s="304" t="s">
        <v>2</v>
      </c>
      <c r="QQU167" s="305" t="s">
        <v>3</v>
      </c>
      <c r="QQV167" s="304" t="s">
        <v>10</v>
      </c>
      <c r="QQW167" s="304" t="s">
        <v>4</v>
      </c>
      <c r="QQX167" s="304" t="s">
        <v>193</v>
      </c>
      <c r="QQY167" s="304" t="s">
        <v>5</v>
      </c>
      <c r="QRA167" s="303"/>
      <c r="QRB167" s="304" t="s">
        <v>2</v>
      </c>
      <c r="QRC167" s="305" t="s">
        <v>3</v>
      </c>
      <c r="QRD167" s="304" t="s">
        <v>10</v>
      </c>
      <c r="QRE167" s="304" t="s">
        <v>4</v>
      </c>
      <c r="QRF167" s="304" t="s">
        <v>193</v>
      </c>
      <c r="QRG167" s="304" t="s">
        <v>5</v>
      </c>
      <c r="QRI167" s="303"/>
      <c r="QRJ167" s="304" t="s">
        <v>2</v>
      </c>
      <c r="QRK167" s="305" t="s">
        <v>3</v>
      </c>
      <c r="QRL167" s="304" t="s">
        <v>10</v>
      </c>
      <c r="QRM167" s="304" t="s">
        <v>4</v>
      </c>
      <c r="QRN167" s="304" t="s">
        <v>193</v>
      </c>
      <c r="QRO167" s="304" t="s">
        <v>5</v>
      </c>
      <c r="QRQ167" s="303"/>
      <c r="QRR167" s="304" t="s">
        <v>2</v>
      </c>
      <c r="QRS167" s="305" t="s">
        <v>3</v>
      </c>
      <c r="QRT167" s="304" t="s">
        <v>10</v>
      </c>
      <c r="QRU167" s="304" t="s">
        <v>4</v>
      </c>
      <c r="QRV167" s="304" t="s">
        <v>193</v>
      </c>
      <c r="QRW167" s="304" t="s">
        <v>5</v>
      </c>
      <c r="QRY167" s="303"/>
      <c r="QRZ167" s="304" t="s">
        <v>2</v>
      </c>
      <c r="QSA167" s="305" t="s">
        <v>3</v>
      </c>
      <c r="QSB167" s="304" t="s">
        <v>10</v>
      </c>
      <c r="QSC167" s="304" t="s">
        <v>4</v>
      </c>
      <c r="QSD167" s="304" t="s">
        <v>193</v>
      </c>
      <c r="QSE167" s="304" t="s">
        <v>5</v>
      </c>
      <c r="QSG167" s="303"/>
      <c r="QSH167" s="304" t="s">
        <v>2</v>
      </c>
      <c r="QSI167" s="305" t="s">
        <v>3</v>
      </c>
      <c r="QSJ167" s="304" t="s">
        <v>10</v>
      </c>
      <c r="QSK167" s="304" t="s">
        <v>4</v>
      </c>
      <c r="QSL167" s="304" t="s">
        <v>193</v>
      </c>
      <c r="QSM167" s="304" t="s">
        <v>5</v>
      </c>
      <c r="QSO167" s="303"/>
      <c r="QSP167" s="304" t="s">
        <v>2</v>
      </c>
      <c r="QSQ167" s="305" t="s">
        <v>3</v>
      </c>
      <c r="QSR167" s="304" t="s">
        <v>10</v>
      </c>
      <c r="QSS167" s="304" t="s">
        <v>4</v>
      </c>
      <c r="QST167" s="304" t="s">
        <v>193</v>
      </c>
      <c r="QSU167" s="304" t="s">
        <v>5</v>
      </c>
      <c r="QSW167" s="303"/>
      <c r="QSX167" s="304" t="s">
        <v>2</v>
      </c>
      <c r="QSY167" s="305" t="s">
        <v>3</v>
      </c>
      <c r="QSZ167" s="304" t="s">
        <v>10</v>
      </c>
      <c r="QTA167" s="304" t="s">
        <v>4</v>
      </c>
      <c r="QTB167" s="304" t="s">
        <v>193</v>
      </c>
      <c r="QTC167" s="304" t="s">
        <v>5</v>
      </c>
      <c r="QTE167" s="303"/>
      <c r="QTF167" s="304" t="s">
        <v>2</v>
      </c>
      <c r="QTG167" s="305" t="s">
        <v>3</v>
      </c>
      <c r="QTH167" s="304" t="s">
        <v>10</v>
      </c>
      <c r="QTI167" s="304" t="s">
        <v>4</v>
      </c>
      <c r="QTJ167" s="304" t="s">
        <v>193</v>
      </c>
      <c r="QTK167" s="304" t="s">
        <v>5</v>
      </c>
      <c r="QTM167" s="303"/>
      <c r="QTN167" s="304" t="s">
        <v>2</v>
      </c>
      <c r="QTO167" s="305" t="s">
        <v>3</v>
      </c>
      <c r="QTP167" s="304" t="s">
        <v>10</v>
      </c>
      <c r="QTQ167" s="304" t="s">
        <v>4</v>
      </c>
      <c r="QTR167" s="304" t="s">
        <v>193</v>
      </c>
      <c r="QTS167" s="304" t="s">
        <v>5</v>
      </c>
      <c r="QTU167" s="303"/>
      <c r="QTV167" s="304" t="s">
        <v>2</v>
      </c>
      <c r="QTW167" s="305" t="s">
        <v>3</v>
      </c>
      <c r="QTX167" s="304" t="s">
        <v>10</v>
      </c>
      <c r="QTY167" s="304" t="s">
        <v>4</v>
      </c>
      <c r="QTZ167" s="304" t="s">
        <v>193</v>
      </c>
      <c r="QUA167" s="304" t="s">
        <v>5</v>
      </c>
      <c r="QUC167" s="303"/>
      <c r="QUD167" s="304" t="s">
        <v>2</v>
      </c>
      <c r="QUE167" s="305" t="s">
        <v>3</v>
      </c>
      <c r="QUF167" s="304" t="s">
        <v>10</v>
      </c>
      <c r="QUG167" s="304" t="s">
        <v>4</v>
      </c>
      <c r="QUH167" s="304" t="s">
        <v>193</v>
      </c>
      <c r="QUI167" s="304" t="s">
        <v>5</v>
      </c>
      <c r="QUK167" s="303"/>
      <c r="QUL167" s="304" t="s">
        <v>2</v>
      </c>
      <c r="QUM167" s="305" t="s">
        <v>3</v>
      </c>
      <c r="QUN167" s="304" t="s">
        <v>10</v>
      </c>
      <c r="QUO167" s="304" t="s">
        <v>4</v>
      </c>
      <c r="QUP167" s="304" t="s">
        <v>193</v>
      </c>
      <c r="QUQ167" s="304" t="s">
        <v>5</v>
      </c>
      <c r="QUS167" s="303"/>
      <c r="QUT167" s="304" t="s">
        <v>2</v>
      </c>
      <c r="QUU167" s="305" t="s">
        <v>3</v>
      </c>
      <c r="QUV167" s="304" t="s">
        <v>10</v>
      </c>
      <c r="QUW167" s="304" t="s">
        <v>4</v>
      </c>
      <c r="QUX167" s="304" t="s">
        <v>193</v>
      </c>
      <c r="QUY167" s="304" t="s">
        <v>5</v>
      </c>
      <c r="QVA167" s="303"/>
      <c r="QVB167" s="304" t="s">
        <v>2</v>
      </c>
      <c r="QVC167" s="305" t="s">
        <v>3</v>
      </c>
      <c r="QVD167" s="304" t="s">
        <v>10</v>
      </c>
      <c r="QVE167" s="304" t="s">
        <v>4</v>
      </c>
      <c r="QVF167" s="304" t="s">
        <v>193</v>
      </c>
      <c r="QVG167" s="304" t="s">
        <v>5</v>
      </c>
      <c r="QVI167" s="303"/>
      <c r="QVJ167" s="304" t="s">
        <v>2</v>
      </c>
      <c r="QVK167" s="305" t="s">
        <v>3</v>
      </c>
      <c r="QVL167" s="304" t="s">
        <v>10</v>
      </c>
      <c r="QVM167" s="304" t="s">
        <v>4</v>
      </c>
      <c r="QVN167" s="304" t="s">
        <v>193</v>
      </c>
      <c r="QVO167" s="304" t="s">
        <v>5</v>
      </c>
      <c r="QVQ167" s="303"/>
      <c r="QVR167" s="304" t="s">
        <v>2</v>
      </c>
      <c r="QVS167" s="305" t="s">
        <v>3</v>
      </c>
      <c r="QVT167" s="304" t="s">
        <v>10</v>
      </c>
      <c r="QVU167" s="304" t="s">
        <v>4</v>
      </c>
      <c r="QVV167" s="304" t="s">
        <v>193</v>
      </c>
      <c r="QVW167" s="304" t="s">
        <v>5</v>
      </c>
      <c r="QVY167" s="303"/>
      <c r="QVZ167" s="304" t="s">
        <v>2</v>
      </c>
      <c r="QWA167" s="305" t="s">
        <v>3</v>
      </c>
      <c r="QWB167" s="304" t="s">
        <v>10</v>
      </c>
      <c r="QWC167" s="304" t="s">
        <v>4</v>
      </c>
      <c r="QWD167" s="304" t="s">
        <v>193</v>
      </c>
      <c r="QWE167" s="304" t="s">
        <v>5</v>
      </c>
      <c r="QWG167" s="303"/>
      <c r="QWH167" s="304" t="s">
        <v>2</v>
      </c>
      <c r="QWI167" s="305" t="s">
        <v>3</v>
      </c>
      <c r="QWJ167" s="304" t="s">
        <v>10</v>
      </c>
      <c r="QWK167" s="304" t="s">
        <v>4</v>
      </c>
      <c r="QWL167" s="304" t="s">
        <v>193</v>
      </c>
      <c r="QWM167" s="304" t="s">
        <v>5</v>
      </c>
      <c r="QWO167" s="303"/>
      <c r="QWP167" s="304" t="s">
        <v>2</v>
      </c>
      <c r="QWQ167" s="305" t="s">
        <v>3</v>
      </c>
      <c r="QWR167" s="304" t="s">
        <v>10</v>
      </c>
      <c r="QWS167" s="304" t="s">
        <v>4</v>
      </c>
      <c r="QWT167" s="304" t="s">
        <v>193</v>
      </c>
      <c r="QWU167" s="304" t="s">
        <v>5</v>
      </c>
      <c r="QWW167" s="303"/>
      <c r="QWX167" s="304" t="s">
        <v>2</v>
      </c>
      <c r="QWY167" s="305" t="s">
        <v>3</v>
      </c>
      <c r="QWZ167" s="304" t="s">
        <v>10</v>
      </c>
      <c r="QXA167" s="304" t="s">
        <v>4</v>
      </c>
      <c r="QXB167" s="304" t="s">
        <v>193</v>
      </c>
      <c r="QXC167" s="304" t="s">
        <v>5</v>
      </c>
      <c r="QXE167" s="303"/>
      <c r="QXF167" s="304" t="s">
        <v>2</v>
      </c>
      <c r="QXG167" s="305" t="s">
        <v>3</v>
      </c>
      <c r="QXH167" s="304" t="s">
        <v>10</v>
      </c>
      <c r="QXI167" s="304" t="s">
        <v>4</v>
      </c>
      <c r="QXJ167" s="304" t="s">
        <v>193</v>
      </c>
      <c r="QXK167" s="304" t="s">
        <v>5</v>
      </c>
      <c r="QXM167" s="303"/>
      <c r="QXN167" s="304" t="s">
        <v>2</v>
      </c>
      <c r="QXO167" s="305" t="s">
        <v>3</v>
      </c>
      <c r="QXP167" s="304" t="s">
        <v>10</v>
      </c>
      <c r="QXQ167" s="304" t="s">
        <v>4</v>
      </c>
      <c r="QXR167" s="304" t="s">
        <v>193</v>
      </c>
      <c r="QXS167" s="304" t="s">
        <v>5</v>
      </c>
      <c r="QXU167" s="303"/>
      <c r="QXV167" s="304" t="s">
        <v>2</v>
      </c>
      <c r="QXW167" s="305" t="s">
        <v>3</v>
      </c>
      <c r="QXX167" s="304" t="s">
        <v>10</v>
      </c>
      <c r="QXY167" s="304" t="s">
        <v>4</v>
      </c>
      <c r="QXZ167" s="304" t="s">
        <v>193</v>
      </c>
      <c r="QYA167" s="304" t="s">
        <v>5</v>
      </c>
      <c r="QYC167" s="303"/>
      <c r="QYD167" s="304" t="s">
        <v>2</v>
      </c>
      <c r="QYE167" s="305" t="s">
        <v>3</v>
      </c>
      <c r="QYF167" s="304" t="s">
        <v>10</v>
      </c>
      <c r="QYG167" s="304" t="s">
        <v>4</v>
      </c>
      <c r="QYH167" s="304" t="s">
        <v>193</v>
      </c>
      <c r="QYI167" s="304" t="s">
        <v>5</v>
      </c>
      <c r="QYK167" s="303"/>
      <c r="QYL167" s="304" t="s">
        <v>2</v>
      </c>
      <c r="QYM167" s="305" t="s">
        <v>3</v>
      </c>
      <c r="QYN167" s="304" t="s">
        <v>10</v>
      </c>
      <c r="QYO167" s="304" t="s">
        <v>4</v>
      </c>
      <c r="QYP167" s="304" t="s">
        <v>193</v>
      </c>
      <c r="QYQ167" s="304" t="s">
        <v>5</v>
      </c>
      <c r="QYS167" s="303"/>
      <c r="QYT167" s="304" t="s">
        <v>2</v>
      </c>
      <c r="QYU167" s="305" t="s">
        <v>3</v>
      </c>
      <c r="QYV167" s="304" t="s">
        <v>10</v>
      </c>
      <c r="QYW167" s="304" t="s">
        <v>4</v>
      </c>
      <c r="QYX167" s="304" t="s">
        <v>193</v>
      </c>
      <c r="QYY167" s="304" t="s">
        <v>5</v>
      </c>
      <c r="QZA167" s="303"/>
      <c r="QZB167" s="304" t="s">
        <v>2</v>
      </c>
      <c r="QZC167" s="305" t="s">
        <v>3</v>
      </c>
      <c r="QZD167" s="304" t="s">
        <v>10</v>
      </c>
      <c r="QZE167" s="304" t="s">
        <v>4</v>
      </c>
      <c r="QZF167" s="304" t="s">
        <v>193</v>
      </c>
      <c r="QZG167" s="304" t="s">
        <v>5</v>
      </c>
      <c r="QZI167" s="303"/>
      <c r="QZJ167" s="304" t="s">
        <v>2</v>
      </c>
      <c r="QZK167" s="305" t="s">
        <v>3</v>
      </c>
      <c r="QZL167" s="304" t="s">
        <v>10</v>
      </c>
      <c r="QZM167" s="304" t="s">
        <v>4</v>
      </c>
      <c r="QZN167" s="304" t="s">
        <v>193</v>
      </c>
      <c r="QZO167" s="304" t="s">
        <v>5</v>
      </c>
      <c r="QZQ167" s="303"/>
      <c r="QZR167" s="304" t="s">
        <v>2</v>
      </c>
      <c r="QZS167" s="305" t="s">
        <v>3</v>
      </c>
      <c r="QZT167" s="304" t="s">
        <v>10</v>
      </c>
      <c r="QZU167" s="304" t="s">
        <v>4</v>
      </c>
      <c r="QZV167" s="304" t="s">
        <v>193</v>
      </c>
      <c r="QZW167" s="304" t="s">
        <v>5</v>
      </c>
      <c r="QZY167" s="303"/>
      <c r="QZZ167" s="304" t="s">
        <v>2</v>
      </c>
      <c r="RAA167" s="305" t="s">
        <v>3</v>
      </c>
      <c r="RAB167" s="304" t="s">
        <v>10</v>
      </c>
      <c r="RAC167" s="304" t="s">
        <v>4</v>
      </c>
      <c r="RAD167" s="304" t="s">
        <v>193</v>
      </c>
      <c r="RAE167" s="304" t="s">
        <v>5</v>
      </c>
      <c r="RAG167" s="303"/>
      <c r="RAH167" s="304" t="s">
        <v>2</v>
      </c>
      <c r="RAI167" s="305" t="s">
        <v>3</v>
      </c>
      <c r="RAJ167" s="304" t="s">
        <v>10</v>
      </c>
      <c r="RAK167" s="304" t="s">
        <v>4</v>
      </c>
      <c r="RAL167" s="304" t="s">
        <v>193</v>
      </c>
      <c r="RAM167" s="304" t="s">
        <v>5</v>
      </c>
      <c r="RAO167" s="303"/>
      <c r="RAP167" s="304" t="s">
        <v>2</v>
      </c>
      <c r="RAQ167" s="305" t="s">
        <v>3</v>
      </c>
      <c r="RAR167" s="304" t="s">
        <v>10</v>
      </c>
      <c r="RAS167" s="304" t="s">
        <v>4</v>
      </c>
      <c r="RAT167" s="304" t="s">
        <v>193</v>
      </c>
      <c r="RAU167" s="304" t="s">
        <v>5</v>
      </c>
      <c r="RAW167" s="303"/>
      <c r="RAX167" s="304" t="s">
        <v>2</v>
      </c>
      <c r="RAY167" s="305" t="s">
        <v>3</v>
      </c>
      <c r="RAZ167" s="304" t="s">
        <v>10</v>
      </c>
      <c r="RBA167" s="304" t="s">
        <v>4</v>
      </c>
      <c r="RBB167" s="304" t="s">
        <v>193</v>
      </c>
      <c r="RBC167" s="304" t="s">
        <v>5</v>
      </c>
      <c r="RBE167" s="303"/>
      <c r="RBF167" s="304" t="s">
        <v>2</v>
      </c>
      <c r="RBG167" s="305" t="s">
        <v>3</v>
      </c>
      <c r="RBH167" s="304" t="s">
        <v>10</v>
      </c>
      <c r="RBI167" s="304" t="s">
        <v>4</v>
      </c>
      <c r="RBJ167" s="304" t="s">
        <v>193</v>
      </c>
      <c r="RBK167" s="304" t="s">
        <v>5</v>
      </c>
      <c r="RBM167" s="303"/>
      <c r="RBN167" s="304" t="s">
        <v>2</v>
      </c>
      <c r="RBO167" s="305" t="s">
        <v>3</v>
      </c>
      <c r="RBP167" s="304" t="s">
        <v>10</v>
      </c>
      <c r="RBQ167" s="304" t="s">
        <v>4</v>
      </c>
      <c r="RBR167" s="304" t="s">
        <v>193</v>
      </c>
      <c r="RBS167" s="304" t="s">
        <v>5</v>
      </c>
      <c r="RBU167" s="303"/>
      <c r="RBV167" s="304" t="s">
        <v>2</v>
      </c>
      <c r="RBW167" s="305" t="s">
        <v>3</v>
      </c>
      <c r="RBX167" s="304" t="s">
        <v>10</v>
      </c>
      <c r="RBY167" s="304" t="s">
        <v>4</v>
      </c>
      <c r="RBZ167" s="304" t="s">
        <v>193</v>
      </c>
      <c r="RCA167" s="304" t="s">
        <v>5</v>
      </c>
      <c r="RCC167" s="303"/>
      <c r="RCD167" s="304" t="s">
        <v>2</v>
      </c>
      <c r="RCE167" s="305" t="s">
        <v>3</v>
      </c>
      <c r="RCF167" s="304" t="s">
        <v>10</v>
      </c>
      <c r="RCG167" s="304" t="s">
        <v>4</v>
      </c>
      <c r="RCH167" s="304" t="s">
        <v>193</v>
      </c>
      <c r="RCI167" s="304" t="s">
        <v>5</v>
      </c>
      <c r="RCK167" s="303"/>
      <c r="RCL167" s="304" t="s">
        <v>2</v>
      </c>
      <c r="RCM167" s="305" t="s">
        <v>3</v>
      </c>
      <c r="RCN167" s="304" t="s">
        <v>10</v>
      </c>
      <c r="RCO167" s="304" t="s">
        <v>4</v>
      </c>
      <c r="RCP167" s="304" t="s">
        <v>193</v>
      </c>
      <c r="RCQ167" s="304" t="s">
        <v>5</v>
      </c>
      <c r="RCS167" s="303"/>
      <c r="RCT167" s="304" t="s">
        <v>2</v>
      </c>
      <c r="RCU167" s="305" t="s">
        <v>3</v>
      </c>
      <c r="RCV167" s="304" t="s">
        <v>10</v>
      </c>
      <c r="RCW167" s="304" t="s">
        <v>4</v>
      </c>
      <c r="RCX167" s="304" t="s">
        <v>193</v>
      </c>
      <c r="RCY167" s="304" t="s">
        <v>5</v>
      </c>
      <c r="RDA167" s="303"/>
      <c r="RDB167" s="304" t="s">
        <v>2</v>
      </c>
      <c r="RDC167" s="305" t="s">
        <v>3</v>
      </c>
      <c r="RDD167" s="304" t="s">
        <v>10</v>
      </c>
      <c r="RDE167" s="304" t="s">
        <v>4</v>
      </c>
      <c r="RDF167" s="304" t="s">
        <v>193</v>
      </c>
      <c r="RDG167" s="304" t="s">
        <v>5</v>
      </c>
      <c r="RDI167" s="303"/>
      <c r="RDJ167" s="304" t="s">
        <v>2</v>
      </c>
      <c r="RDK167" s="305" t="s">
        <v>3</v>
      </c>
      <c r="RDL167" s="304" t="s">
        <v>10</v>
      </c>
      <c r="RDM167" s="304" t="s">
        <v>4</v>
      </c>
      <c r="RDN167" s="304" t="s">
        <v>193</v>
      </c>
      <c r="RDO167" s="304" t="s">
        <v>5</v>
      </c>
      <c r="RDQ167" s="303"/>
      <c r="RDR167" s="304" t="s">
        <v>2</v>
      </c>
      <c r="RDS167" s="305" t="s">
        <v>3</v>
      </c>
      <c r="RDT167" s="304" t="s">
        <v>10</v>
      </c>
      <c r="RDU167" s="304" t="s">
        <v>4</v>
      </c>
      <c r="RDV167" s="304" t="s">
        <v>193</v>
      </c>
      <c r="RDW167" s="304" t="s">
        <v>5</v>
      </c>
      <c r="RDY167" s="303"/>
      <c r="RDZ167" s="304" t="s">
        <v>2</v>
      </c>
      <c r="REA167" s="305" t="s">
        <v>3</v>
      </c>
      <c r="REB167" s="304" t="s">
        <v>10</v>
      </c>
      <c r="REC167" s="304" t="s">
        <v>4</v>
      </c>
      <c r="RED167" s="304" t="s">
        <v>193</v>
      </c>
      <c r="REE167" s="304" t="s">
        <v>5</v>
      </c>
      <c r="REG167" s="303"/>
      <c r="REH167" s="304" t="s">
        <v>2</v>
      </c>
      <c r="REI167" s="305" t="s">
        <v>3</v>
      </c>
      <c r="REJ167" s="304" t="s">
        <v>10</v>
      </c>
      <c r="REK167" s="304" t="s">
        <v>4</v>
      </c>
      <c r="REL167" s="304" t="s">
        <v>193</v>
      </c>
      <c r="REM167" s="304" t="s">
        <v>5</v>
      </c>
      <c r="REO167" s="303"/>
      <c r="REP167" s="304" t="s">
        <v>2</v>
      </c>
      <c r="REQ167" s="305" t="s">
        <v>3</v>
      </c>
      <c r="RER167" s="304" t="s">
        <v>10</v>
      </c>
      <c r="RES167" s="304" t="s">
        <v>4</v>
      </c>
      <c r="RET167" s="304" t="s">
        <v>193</v>
      </c>
      <c r="REU167" s="304" t="s">
        <v>5</v>
      </c>
      <c r="REW167" s="303"/>
      <c r="REX167" s="304" t="s">
        <v>2</v>
      </c>
      <c r="REY167" s="305" t="s">
        <v>3</v>
      </c>
      <c r="REZ167" s="304" t="s">
        <v>10</v>
      </c>
      <c r="RFA167" s="304" t="s">
        <v>4</v>
      </c>
      <c r="RFB167" s="304" t="s">
        <v>193</v>
      </c>
      <c r="RFC167" s="304" t="s">
        <v>5</v>
      </c>
      <c r="RFE167" s="303"/>
      <c r="RFF167" s="304" t="s">
        <v>2</v>
      </c>
      <c r="RFG167" s="305" t="s">
        <v>3</v>
      </c>
      <c r="RFH167" s="304" t="s">
        <v>10</v>
      </c>
      <c r="RFI167" s="304" t="s">
        <v>4</v>
      </c>
      <c r="RFJ167" s="304" t="s">
        <v>193</v>
      </c>
      <c r="RFK167" s="304" t="s">
        <v>5</v>
      </c>
      <c r="RFM167" s="303"/>
      <c r="RFN167" s="304" t="s">
        <v>2</v>
      </c>
      <c r="RFO167" s="305" t="s">
        <v>3</v>
      </c>
      <c r="RFP167" s="304" t="s">
        <v>10</v>
      </c>
      <c r="RFQ167" s="304" t="s">
        <v>4</v>
      </c>
      <c r="RFR167" s="304" t="s">
        <v>193</v>
      </c>
      <c r="RFS167" s="304" t="s">
        <v>5</v>
      </c>
      <c r="RFU167" s="303"/>
      <c r="RFV167" s="304" t="s">
        <v>2</v>
      </c>
      <c r="RFW167" s="305" t="s">
        <v>3</v>
      </c>
      <c r="RFX167" s="304" t="s">
        <v>10</v>
      </c>
      <c r="RFY167" s="304" t="s">
        <v>4</v>
      </c>
      <c r="RFZ167" s="304" t="s">
        <v>193</v>
      </c>
      <c r="RGA167" s="304" t="s">
        <v>5</v>
      </c>
      <c r="RGC167" s="303"/>
      <c r="RGD167" s="304" t="s">
        <v>2</v>
      </c>
      <c r="RGE167" s="305" t="s">
        <v>3</v>
      </c>
      <c r="RGF167" s="304" t="s">
        <v>10</v>
      </c>
      <c r="RGG167" s="304" t="s">
        <v>4</v>
      </c>
      <c r="RGH167" s="304" t="s">
        <v>193</v>
      </c>
      <c r="RGI167" s="304" t="s">
        <v>5</v>
      </c>
      <c r="RGK167" s="303"/>
      <c r="RGL167" s="304" t="s">
        <v>2</v>
      </c>
      <c r="RGM167" s="305" t="s">
        <v>3</v>
      </c>
      <c r="RGN167" s="304" t="s">
        <v>10</v>
      </c>
      <c r="RGO167" s="304" t="s">
        <v>4</v>
      </c>
      <c r="RGP167" s="304" t="s">
        <v>193</v>
      </c>
      <c r="RGQ167" s="304" t="s">
        <v>5</v>
      </c>
      <c r="RGS167" s="303"/>
      <c r="RGT167" s="304" t="s">
        <v>2</v>
      </c>
      <c r="RGU167" s="305" t="s">
        <v>3</v>
      </c>
      <c r="RGV167" s="304" t="s">
        <v>10</v>
      </c>
      <c r="RGW167" s="304" t="s">
        <v>4</v>
      </c>
      <c r="RGX167" s="304" t="s">
        <v>193</v>
      </c>
      <c r="RGY167" s="304" t="s">
        <v>5</v>
      </c>
      <c r="RHA167" s="303"/>
      <c r="RHB167" s="304" t="s">
        <v>2</v>
      </c>
      <c r="RHC167" s="305" t="s">
        <v>3</v>
      </c>
      <c r="RHD167" s="304" t="s">
        <v>10</v>
      </c>
      <c r="RHE167" s="304" t="s">
        <v>4</v>
      </c>
      <c r="RHF167" s="304" t="s">
        <v>193</v>
      </c>
      <c r="RHG167" s="304" t="s">
        <v>5</v>
      </c>
      <c r="RHI167" s="303"/>
      <c r="RHJ167" s="304" t="s">
        <v>2</v>
      </c>
      <c r="RHK167" s="305" t="s">
        <v>3</v>
      </c>
      <c r="RHL167" s="304" t="s">
        <v>10</v>
      </c>
      <c r="RHM167" s="304" t="s">
        <v>4</v>
      </c>
      <c r="RHN167" s="304" t="s">
        <v>193</v>
      </c>
      <c r="RHO167" s="304" t="s">
        <v>5</v>
      </c>
      <c r="RHQ167" s="303"/>
      <c r="RHR167" s="304" t="s">
        <v>2</v>
      </c>
      <c r="RHS167" s="305" t="s">
        <v>3</v>
      </c>
      <c r="RHT167" s="304" t="s">
        <v>10</v>
      </c>
      <c r="RHU167" s="304" t="s">
        <v>4</v>
      </c>
      <c r="RHV167" s="304" t="s">
        <v>193</v>
      </c>
      <c r="RHW167" s="304" t="s">
        <v>5</v>
      </c>
      <c r="RHY167" s="303"/>
      <c r="RHZ167" s="304" t="s">
        <v>2</v>
      </c>
      <c r="RIA167" s="305" t="s">
        <v>3</v>
      </c>
      <c r="RIB167" s="304" t="s">
        <v>10</v>
      </c>
      <c r="RIC167" s="304" t="s">
        <v>4</v>
      </c>
      <c r="RID167" s="304" t="s">
        <v>193</v>
      </c>
      <c r="RIE167" s="304" t="s">
        <v>5</v>
      </c>
      <c r="RIG167" s="303"/>
      <c r="RIH167" s="304" t="s">
        <v>2</v>
      </c>
      <c r="RII167" s="305" t="s">
        <v>3</v>
      </c>
      <c r="RIJ167" s="304" t="s">
        <v>10</v>
      </c>
      <c r="RIK167" s="304" t="s">
        <v>4</v>
      </c>
      <c r="RIL167" s="304" t="s">
        <v>193</v>
      </c>
      <c r="RIM167" s="304" t="s">
        <v>5</v>
      </c>
      <c r="RIO167" s="303"/>
      <c r="RIP167" s="304" t="s">
        <v>2</v>
      </c>
      <c r="RIQ167" s="305" t="s">
        <v>3</v>
      </c>
      <c r="RIR167" s="304" t="s">
        <v>10</v>
      </c>
      <c r="RIS167" s="304" t="s">
        <v>4</v>
      </c>
      <c r="RIT167" s="304" t="s">
        <v>193</v>
      </c>
      <c r="RIU167" s="304" t="s">
        <v>5</v>
      </c>
      <c r="RIW167" s="303"/>
      <c r="RIX167" s="304" t="s">
        <v>2</v>
      </c>
      <c r="RIY167" s="305" t="s">
        <v>3</v>
      </c>
      <c r="RIZ167" s="304" t="s">
        <v>10</v>
      </c>
      <c r="RJA167" s="304" t="s">
        <v>4</v>
      </c>
      <c r="RJB167" s="304" t="s">
        <v>193</v>
      </c>
      <c r="RJC167" s="304" t="s">
        <v>5</v>
      </c>
      <c r="RJE167" s="303"/>
      <c r="RJF167" s="304" t="s">
        <v>2</v>
      </c>
      <c r="RJG167" s="305" t="s">
        <v>3</v>
      </c>
      <c r="RJH167" s="304" t="s">
        <v>10</v>
      </c>
      <c r="RJI167" s="304" t="s">
        <v>4</v>
      </c>
      <c r="RJJ167" s="304" t="s">
        <v>193</v>
      </c>
      <c r="RJK167" s="304" t="s">
        <v>5</v>
      </c>
      <c r="RJM167" s="303"/>
      <c r="RJN167" s="304" t="s">
        <v>2</v>
      </c>
      <c r="RJO167" s="305" t="s">
        <v>3</v>
      </c>
      <c r="RJP167" s="304" t="s">
        <v>10</v>
      </c>
      <c r="RJQ167" s="304" t="s">
        <v>4</v>
      </c>
      <c r="RJR167" s="304" t="s">
        <v>193</v>
      </c>
      <c r="RJS167" s="304" t="s">
        <v>5</v>
      </c>
      <c r="RJU167" s="303"/>
      <c r="RJV167" s="304" t="s">
        <v>2</v>
      </c>
      <c r="RJW167" s="305" t="s">
        <v>3</v>
      </c>
      <c r="RJX167" s="304" t="s">
        <v>10</v>
      </c>
      <c r="RJY167" s="304" t="s">
        <v>4</v>
      </c>
      <c r="RJZ167" s="304" t="s">
        <v>193</v>
      </c>
      <c r="RKA167" s="304" t="s">
        <v>5</v>
      </c>
      <c r="RKC167" s="303"/>
      <c r="RKD167" s="304" t="s">
        <v>2</v>
      </c>
      <c r="RKE167" s="305" t="s">
        <v>3</v>
      </c>
      <c r="RKF167" s="304" t="s">
        <v>10</v>
      </c>
      <c r="RKG167" s="304" t="s">
        <v>4</v>
      </c>
      <c r="RKH167" s="304" t="s">
        <v>193</v>
      </c>
      <c r="RKI167" s="304" t="s">
        <v>5</v>
      </c>
      <c r="RKK167" s="303"/>
      <c r="RKL167" s="304" t="s">
        <v>2</v>
      </c>
      <c r="RKM167" s="305" t="s">
        <v>3</v>
      </c>
      <c r="RKN167" s="304" t="s">
        <v>10</v>
      </c>
      <c r="RKO167" s="304" t="s">
        <v>4</v>
      </c>
      <c r="RKP167" s="304" t="s">
        <v>193</v>
      </c>
      <c r="RKQ167" s="304" t="s">
        <v>5</v>
      </c>
      <c r="RKS167" s="303"/>
      <c r="RKT167" s="304" t="s">
        <v>2</v>
      </c>
      <c r="RKU167" s="305" t="s">
        <v>3</v>
      </c>
      <c r="RKV167" s="304" t="s">
        <v>10</v>
      </c>
      <c r="RKW167" s="304" t="s">
        <v>4</v>
      </c>
      <c r="RKX167" s="304" t="s">
        <v>193</v>
      </c>
      <c r="RKY167" s="304" t="s">
        <v>5</v>
      </c>
      <c r="RLA167" s="303"/>
      <c r="RLB167" s="304" t="s">
        <v>2</v>
      </c>
      <c r="RLC167" s="305" t="s">
        <v>3</v>
      </c>
      <c r="RLD167" s="304" t="s">
        <v>10</v>
      </c>
      <c r="RLE167" s="304" t="s">
        <v>4</v>
      </c>
      <c r="RLF167" s="304" t="s">
        <v>193</v>
      </c>
      <c r="RLG167" s="304" t="s">
        <v>5</v>
      </c>
      <c r="RLI167" s="303"/>
      <c r="RLJ167" s="304" t="s">
        <v>2</v>
      </c>
      <c r="RLK167" s="305" t="s">
        <v>3</v>
      </c>
      <c r="RLL167" s="304" t="s">
        <v>10</v>
      </c>
      <c r="RLM167" s="304" t="s">
        <v>4</v>
      </c>
      <c r="RLN167" s="304" t="s">
        <v>193</v>
      </c>
      <c r="RLO167" s="304" t="s">
        <v>5</v>
      </c>
      <c r="RLQ167" s="303"/>
      <c r="RLR167" s="304" t="s">
        <v>2</v>
      </c>
      <c r="RLS167" s="305" t="s">
        <v>3</v>
      </c>
      <c r="RLT167" s="304" t="s">
        <v>10</v>
      </c>
      <c r="RLU167" s="304" t="s">
        <v>4</v>
      </c>
      <c r="RLV167" s="304" t="s">
        <v>193</v>
      </c>
      <c r="RLW167" s="304" t="s">
        <v>5</v>
      </c>
      <c r="RLY167" s="303"/>
      <c r="RLZ167" s="304" t="s">
        <v>2</v>
      </c>
      <c r="RMA167" s="305" t="s">
        <v>3</v>
      </c>
      <c r="RMB167" s="304" t="s">
        <v>10</v>
      </c>
      <c r="RMC167" s="304" t="s">
        <v>4</v>
      </c>
      <c r="RMD167" s="304" t="s">
        <v>193</v>
      </c>
      <c r="RME167" s="304" t="s">
        <v>5</v>
      </c>
      <c r="RMG167" s="303"/>
      <c r="RMH167" s="304" t="s">
        <v>2</v>
      </c>
      <c r="RMI167" s="305" t="s">
        <v>3</v>
      </c>
      <c r="RMJ167" s="304" t="s">
        <v>10</v>
      </c>
      <c r="RMK167" s="304" t="s">
        <v>4</v>
      </c>
      <c r="RML167" s="304" t="s">
        <v>193</v>
      </c>
      <c r="RMM167" s="304" t="s">
        <v>5</v>
      </c>
      <c r="RMO167" s="303"/>
      <c r="RMP167" s="304" t="s">
        <v>2</v>
      </c>
      <c r="RMQ167" s="305" t="s">
        <v>3</v>
      </c>
      <c r="RMR167" s="304" t="s">
        <v>10</v>
      </c>
      <c r="RMS167" s="304" t="s">
        <v>4</v>
      </c>
      <c r="RMT167" s="304" t="s">
        <v>193</v>
      </c>
      <c r="RMU167" s="304" t="s">
        <v>5</v>
      </c>
      <c r="RMW167" s="303"/>
      <c r="RMX167" s="304" t="s">
        <v>2</v>
      </c>
      <c r="RMY167" s="305" t="s">
        <v>3</v>
      </c>
      <c r="RMZ167" s="304" t="s">
        <v>10</v>
      </c>
      <c r="RNA167" s="304" t="s">
        <v>4</v>
      </c>
      <c r="RNB167" s="304" t="s">
        <v>193</v>
      </c>
      <c r="RNC167" s="304" t="s">
        <v>5</v>
      </c>
      <c r="RNE167" s="303"/>
      <c r="RNF167" s="304" t="s">
        <v>2</v>
      </c>
      <c r="RNG167" s="305" t="s">
        <v>3</v>
      </c>
      <c r="RNH167" s="304" t="s">
        <v>10</v>
      </c>
      <c r="RNI167" s="304" t="s">
        <v>4</v>
      </c>
      <c r="RNJ167" s="304" t="s">
        <v>193</v>
      </c>
      <c r="RNK167" s="304" t="s">
        <v>5</v>
      </c>
      <c r="RNM167" s="303"/>
      <c r="RNN167" s="304" t="s">
        <v>2</v>
      </c>
      <c r="RNO167" s="305" t="s">
        <v>3</v>
      </c>
      <c r="RNP167" s="304" t="s">
        <v>10</v>
      </c>
      <c r="RNQ167" s="304" t="s">
        <v>4</v>
      </c>
      <c r="RNR167" s="304" t="s">
        <v>193</v>
      </c>
      <c r="RNS167" s="304" t="s">
        <v>5</v>
      </c>
      <c r="RNU167" s="303"/>
      <c r="RNV167" s="304" t="s">
        <v>2</v>
      </c>
      <c r="RNW167" s="305" t="s">
        <v>3</v>
      </c>
      <c r="RNX167" s="304" t="s">
        <v>10</v>
      </c>
      <c r="RNY167" s="304" t="s">
        <v>4</v>
      </c>
      <c r="RNZ167" s="304" t="s">
        <v>193</v>
      </c>
      <c r="ROA167" s="304" t="s">
        <v>5</v>
      </c>
      <c r="ROC167" s="303"/>
      <c r="ROD167" s="304" t="s">
        <v>2</v>
      </c>
      <c r="ROE167" s="305" t="s">
        <v>3</v>
      </c>
      <c r="ROF167" s="304" t="s">
        <v>10</v>
      </c>
      <c r="ROG167" s="304" t="s">
        <v>4</v>
      </c>
      <c r="ROH167" s="304" t="s">
        <v>193</v>
      </c>
      <c r="ROI167" s="304" t="s">
        <v>5</v>
      </c>
      <c r="ROK167" s="303"/>
      <c r="ROL167" s="304" t="s">
        <v>2</v>
      </c>
      <c r="ROM167" s="305" t="s">
        <v>3</v>
      </c>
      <c r="RON167" s="304" t="s">
        <v>10</v>
      </c>
      <c r="ROO167" s="304" t="s">
        <v>4</v>
      </c>
      <c r="ROP167" s="304" t="s">
        <v>193</v>
      </c>
      <c r="ROQ167" s="304" t="s">
        <v>5</v>
      </c>
      <c r="ROS167" s="303"/>
      <c r="ROT167" s="304" t="s">
        <v>2</v>
      </c>
      <c r="ROU167" s="305" t="s">
        <v>3</v>
      </c>
      <c r="ROV167" s="304" t="s">
        <v>10</v>
      </c>
      <c r="ROW167" s="304" t="s">
        <v>4</v>
      </c>
      <c r="ROX167" s="304" t="s">
        <v>193</v>
      </c>
      <c r="ROY167" s="304" t="s">
        <v>5</v>
      </c>
      <c r="RPA167" s="303"/>
      <c r="RPB167" s="304" t="s">
        <v>2</v>
      </c>
      <c r="RPC167" s="305" t="s">
        <v>3</v>
      </c>
      <c r="RPD167" s="304" t="s">
        <v>10</v>
      </c>
      <c r="RPE167" s="304" t="s">
        <v>4</v>
      </c>
      <c r="RPF167" s="304" t="s">
        <v>193</v>
      </c>
      <c r="RPG167" s="304" t="s">
        <v>5</v>
      </c>
      <c r="RPI167" s="303"/>
      <c r="RPJ167" s="304" t="s">
        <v>2</v>
      </c>
      <c r="RPK167" s="305" t="s">
        <v>3</v>
      </c>
      <c r="RPL167" s="304" t="s">
        <v>10</v>
      </c>
      <c r="RPM167" s="304" t="s">
        <v>4</v>
      </c>
      <c r="RPN167" s="304" t="s">
        <v>193</v>
      </c>
      <c r="RPO167" s="304" t="s">
        <v>5</v>
      </c>
      <c r="RPQ167" s="303"/>
      <c r="RPR167" s="304" t="s">
        <v>2</v>
      </c>
      <c r="RPS167" s="305" t="s">
        <v>3</v>
      </c>
      <c r="RPT167" s="304" t="s">
        <v>10</v>
      </c>
      <c r="RPU167" s="304" t="s">
        <v>4</v>
      </c>
      <c r="RPV167" s="304" t="s">
        <v>193</v>
      </c>
      <c r="RPW167" s="304" t="s">
        <v>5</v>
      </c>
      <c r="RPY167" s="303"/>
      <c r="RPZ167" s="304" t="s">
        <v>2</v>
      </c>
      <c r="RQA167" s="305" t="s">
        <v>3</v>
      </c>
      <c r="RQB167" s="304" t="s">
        <v>10</v>
      </c>
      <c r="RQC167" s="304" t="s">
        <v>4</v>
      </c>
      <c r="RQD167" s="304" t="s">
        <v>193</v>
      </c>
      <c r="RQE167" s="304" t="s">
        <v>5</v>
      </c>
      <c r="RQG167" s="303"/>
      <c r="RQH167" s="304" t="s">
        <v>2</v>
      </c>
      <c r="RQI167" s="305" t="s">
        <v>3</v>
      </c>
      <c r="RQJ167" s="304" t="s">
        <v>10</v>
      </c>
      <c r="RQK167" s="304" t="s">
        <v>4</v>
      </c>
      <c r="RQL167" s="304" t="s">
        <v>193</v>
      </c>
      <c r="RQM167" s="304" t="s">
        <v>5</v>
      </c>
      <c r="RQO167" s="303"/>
      <c r="RQP167" s="304" t="s">
        <v>2</v>
      </c>
      <c r="RQQ167" s="305" t="s">
        <v>3</v>
      </c>
      <c r="RQR167" s="304" t="s">
        <v>10</v>
      </c>
      <c r="RQS167" s="304" t="s">
        <v>4</v>
      </c>
      <c r="RQT167" s="304" t="s">
        <v>193</v>
      </c>
      <c r="RQU167" s="304" t="s">
        <v>5</v>
      </c>
      <c r="RQW167" s="303"/>
      <c r="RQX167" s="304" t="s">
        <v>2</v>
      </c>
      <c r="RQY167" s="305" t="s">
        <v>3</v>
      </c>
      <c r="RQZ167" s="304" t="s">
        <v>10</v>
      </c>
      <c r="RRA167" s="304" t="s">
        <v>4</v>
      </c>
      <c r="RRB167" s="304" t="s">
        <v>193</v>
      </c>
      <c r="RRC167" s="304" t="s">
        <v>5</v>
      </c>
      <c r="RRE167" s="303"/>
      <c r="RRF167" s="304" t="s">
        <v>2</v>
      </c>
      <c r="RRG167" s="305" t="s">
        <v>3</v>
      </c>
      <c r="RRH167" s="304" t="s">
        <v>10</v>
      </c>
      <c r="RRI167" s="304" t="s">
        <v>4</v>
      </c>
      <c r="RRJ167" s="304" t="s">
        <v>193</v>
      </c>
      <c r="RRK167" s="304" t="s">
        <v>5</v>
      </c>
      <c r="RRM167" s="303"/>
      <c r="RRN167" s="304" t="s">
        <v>2</v>
      </c>
      <c r="RRO167" s="305" t="s">
        <v>3</v>
      </c>
      <c r="RRP167" s="304" t="s">
        <v>10</v>
      </c>
      <c r="RRQ167" s="304" t="s">
        <v>4</v>
      </c>
      <c r="RRR167" s="304" t="s">
        <v>193</v>
      </c>
      <c r="RRS167" s="304" t="s">
        <v>5</v>
      </c>
      <c r="RRU167" s="303"/>
      <c r="RRV167" s="304" t="s">
        <v>2</v>
      </c>
      <c r="RRW167" s="305" t="s">
        <v>3</v>
      </c>
      <c r="RRX167" s="304" t="s">
        <v>10</v>
      </c>
      <c r="RRY167" s="304" t="s">
        <v>4</v>
      </c>
      <c r="RRZ167" s="304" t="s">
        <v>193</v>
      </c>
      <c r="RSA167" s="304" t="s">
        <v>5</v>
      </c>
      <c r="RSC167" s="303"/>
      <c r="RSD167" s="304" t="s">
        <v>2</v>
      </c>
      <c r="RSE167" s="305" t="s">
        <v>3</v>
      </c>
      <c r="RSF167" s="304" t="s">
        <v>10</v>
      </c>
      <c r="RSG167" s="304" t="s">
        <v>4</v>
      </c>
      <c r="RSH167" s="304" t="s">
        <v>193</v>
      </c>
      <c r="RSI167" s="304" t="s">
        <v>5</v>
      </c>
      <c r="RSK167" s="303"/>
      <c r="RSL167" s="304" t="s">
        <v>2</v>
      </c>
      <c r="RSM167" s="305" t="s">
        <v>3</v>
      </c>
      <c r="RSN167" s="304" t="s">
        <v>10</v>
      </c>
      <c r="RSO167" s="304" t="s">
        <v>4</v>
      </c>
      <c r="RSP167" s="304" t="s">
        <v>193</v>
      </c>
      <c r="RSQ167" s="304" t="s">
        <v>5</v>
      </c>
      <c r="RSS167" s="303"/>
      <c r="RST167" s="304" t="s">
        <v>2</v>
      </c>
      <c r="RSU167" s="305" t="s">
        <v>3</v>
      </c>
      <c r="RSV167" s="304" t="s">
        <v>10</v>
      </c>
      <c r="RSW167" s="304" t="s">
        <v>4</v>
      </c>
      <c r="RSX167" s="304" t="s">
        <v>193</v>
      </c>
      <c r="RSY167" s="304" t="s">
        <v>5</v>
      </c>
      <c r="RTA167" s="303"/>
      <c r="RTB167" s="304" t="s">
        <v>2</v>
      </c>
      <c r="RTC167" s="305" t="s">
        <v>3</v>
      </c>
      <c r="RTD167" s="304" t="s">
        <v>10</v>
      </c>
      <c r="RTE167" s="304" t="s">
        <v>4</v>
      </c>
      <c r="RTF167" s="304" t="s">
        <v>193</v>
      </c>
      <c r="RTG167" s="304" t="s">
        <v>5</v>
      </c>
      <c r="RTI167" s="303"/>
      <c r="RTJ167" s="304" t="s">
        <v>2</v>
      </c>
      <c r="RTK167" s="305" t="s">
        <v>3</v>
      </c>
      <c r="RTL167" s="304" t="s">
        <v>10</v>
      </c>
      <c r="RTM167" s="304" t="s">
        <v>4</v>
      </c>
      <c r="RTN167" s="304" t="s">
        <v>193</v>
      </c>
      <c r="RTO167" s="304" t="s">
        <v>5</v>
      </c>
      <c r="RTQ167" s="303"/>
      <c r="RTR167" s="304" t="s">
        <v>2</v>
      </c>
      <c r="RTS167" s="305" t="s">
        <v>3</v>
      </c>
      <c r="RTT167" s="304" t="s">
        <v>10</v>
      </c>
      <c r="RTU167" s="304" t="s">
        <v>4</v>
      </c>
      <c r="RTV167" s="304" t="s">
        <v>193</v>
      </c>
      <c r="RTW167" s="304" t="s">
        <v>5</v>
      </c>
      <c r="RTY167" s="303"/>
      <c r="RTZ167" s="304" t="s">
        <v>2</v>
      </c>
      <c r="RUA167" s="305" t="s">
        <v>3</v>
      </c>
      <c r="RUB167" s="304" t="s">
        <v>10</v>
      </c>
      <c r="RUC167" s="304" t="s">
        <v>4</v>
      </c>
      <c r="RUD167" s="304" t="s">
        <v>193</v>
      </c>
      <c r="RUE167" s="304" t="s">
        <v>5</v>
      </c>
      <c r="RUG167" s="303"/>
      <c r="RUH167" s="304" t="s">
        <v>2</v>
      </c>
      <c r="RUI167" s="305" t="s">
        <v>3</v>
      </c>
      <c r="RUJ167" s="304" t="s">
        <v>10</v>
      </c>
      <c r="RUK167" s="304" t="s">
        <v>4</v>
      </c>
      <c r="RUL167" s="304" t="s">
        <v>193</v>
      </c>
      <c r="RUM167" s="304" t="s">
        <v>5</v>
      </c>
      <c r="RUO167" s="303"/>
      <c r="RUP167" s="304" t="s">
        <v>2</v>
      </c>
      <c r="RUQ167" s="305" t="s">
        <v>3</v>
      </c>
      <c r="RUR167" s="304" t="s">
        <v>10</v>
      </c>
      <c r="RUS167" s="304" t="s">
        <v>4</v>
      </c>
      <c r="RUT167" s="304" t="s">
        <v>193</v>
      </c>
      <c r="RUU167" s="304" t="s">
        <v>5</v>
      </c>
      <c r="RUW167" s="303"/>
      <c r="RUX167" s="304" t="s">
        <v>2</v>
      </c>
      <c r="RUY167" s="305" t="s">
        <v>3</v>
      </c>
      <c r="RUZ167" s="304" t="s">
        <v>10</v>
      </c>
      <c r="RVA167" s="304" t="s">
        <v>4</v>
      </c>
      <c r="RVB167" s="304" t="s">
        <v>193</v>
      </c>
      <c r="RVC167" s="304" t="s">
        <v>5</v>
      </c>
      <c r="RVE167" s="303"/>
      <c r="RVF167" s="304" t="s">
        <v>2</v>
      </c>
      <c r="RVG167" s="305" t="s">
        <v>3</v>
      </c>
      <c r="RVH167" s="304" t="s">
        <v>10</v>
      </c>
      <c r="RVI167" s="304" t="s">
        <v>4</v>
      </c>
      <c r="RVJ167" s="304" t="s">
        <v>193</v>
      </c>
      <c r="RVK167" s="304" t="s">
        <v>5</v>
      </c>
      <c r="RVM167" s="303"/>
      <c r="RVN167" s="304" t="s">
        <v>2</v>
      </c>
      <c r="RVO167" s="305" t="s">
        <v>3</v>
      </c>
      <c r="RVP167" s="304" t="s">
        <v>10</v>
      </c>
      <c r="RVQ167" s="304" t="s">
        <v>4</v>
      </c>
      <c r="RVR167" s="304" t="s">
        <v>193</v>
      </c>
      <c r="RVS167" s="304" t="s">
        <v>5</v>
      </c>
      <c r="RVU167" s="303"/>
      <c r="RVV167" s="304" t="s">
        <v>2</v>
      </c>
      <c r="RVW167" s="305" t="s">
        <v>3</v>
      </c>
      <c r="RVX167" s="304" t="s">
        <v>10</v>
      </c>
      <c r="RVY167" s="304" t="s">
        <v>4</v>
      </c>
      <c r="RVZ167" s="304" t="s">
        <v>193</v>
      </c>
      <c r="RWA167" s="304" t="s">
        <v>5</v>
      </c>
      <c r="RWC167" s="303"/>
      <c r="RWD167" s="304" t="s">
        <v>2</v>
      </c>
      <c r="RWE167" s="305" t="s">
        <v>3</v>
      </c>
      <c r="RWF167" s="304" t="s">
        <v>10</v>
      </c>
      <c r="RWG167" s="304" t="s">
        <v>4</v>
      </c>
      <c r="RWH167" s="304" t="s">
        <v>193</v>
      </c>
      <c r="RWI167" s="304" t="s">
        <v>5</v>
      </c>
      <c r="RWK167" s="303"/>
      <c r="RWL167" s="304" t="s">
        <v>2</v>
      </c>
      <c r="RWM167" s="305" t="s">
        <v>3</v>
      </c>
      <c r="RWN167" s="304" t="s">
        <v>10</v>
      </c>
      <c r="RWO167" s="304" t="s">
        <v>4</v>
      </c>
      <c r="RWP167" s="304" t="s">
        <v>193</v>
      </c>
      <c r="RWQ167" s="304" t="s">
        <v>5</v>
      </c>
      <c r="RWS167" s="303"/>
      <c r="RWT167" s="304" t="s">
        <v>2</v>
      </c>
      <c r="RWU167" s="305" t="s">
        <v>3</v>
      </c>
      <c r="RWV167" s="304" t="s">
        <v>10</v>
      </c>
      <c r="RWW167" s="304" t="s">
        <v>4</v>
      </c>
      <c r="RWX167" s="304" t="s">
        <v>193</v>
      </c>
      <c r="RWY167" s="304" t="s">
        <v>5</v>
      </c>
      <c r="RXA167" s="303"/>
      <c r="RXB167" s="304" t="s">
        <v>2</v>
      </c>
      <c r="RXC167" s="305" t="s">
        <v>3</v>
      </c>
      <c r="RXD167" s="304" t="s">
        <v>10</v>
      </c>
      <c r="RXE167" s="304" t="s">
        <v>4</v>
      </c>
      <c r="RXF167" s="304" t="s">
        <v>193</v>
      </c>
      <c r="RXG167" s="304" t="s">
        <v>5</v>
      </c>
      <c r="RXI167" s="303"/>
      <c r="RXJ167" s="304" t="s">
        <v>2</v>
      </c>
      <c r="RXK167" s="305" t="s">
        <v>3</v>
      </c>
      <c r="RXL167" s="304" t="s">
        <v>10</v>
      </c>
      <c r="RXM167" s="304" t="s">
        <v>4</v>
      </c>
      <c r="RXN167" s="304" t="s">
        <v>193</v>
      </c>
      <c r="RXO167" s="304" t="s">
        <v>5</v>
      </c>
      <c r="RXQ167" s="303"/>
      <c r="RXR167" s="304" t="s">
        <v>2</v>
      </c>
      <c r="RXS167" s="305" t="s">
        <v>3</v>
      </c>
      <c r="RXT167" s="304" t="s">
        <v>10</v>
      </c>
      <c r="RXU167" s="304" t="s">
        <v>4</v>
      </c>
      <c r="RXV167" s="304" t="s">
        <v>193</v>
      </c>
      <c r="RXW167" s="304" t="s">
        <v>5</v>
      </c>
      <c r="RXY167" s="303"/>
      <c r="RXZ167" s="304" t="s">
        <v>2</v>
      </c>
      <c r="RYA167" s="305" t="s">
        <v>3</v>
      </c>
      <c r="RYB167" s="304" t="s">
        <v>10</v>
      </c>
      <c r="RYC167" s="304" t="s">
        <v>4</v>
      </c>
      <c r="RYD167" s="304" t="s">
        <v>193</v>
      </c>
      <c r="RYE167" s="304" t="s">
        <v>5</v>
      </c>
      <c r="RYG167" s="303"/>
      <c r="RYH167" s="304" t="s">
        <v>2</v>
      </c>
      <c r="RYI167" s="305" t="s">
        <v>3</v>
      </c>
      <c r="RYJ167" s="304" t="s">
        <v>10</v>
      </c>
      <c r="RYK167" s="304" t="s">
        <v>4</v>
      </c>
      <c r="RYL167" s="304" t="s">
        <v>193</v>
      </c>
      <c r="RYM167" s="304" t="s">
        <v>5</v>
      </c>
      <c r="RYO167" s="303"/>
      <c r="RYP167" s="304" t="s">
        <v>2</v>
      </c>
      <c r="RYQ167" s="305" t="s">
        <v>3</v>
      </c>
      <c r="RYR167" s="304" t="s">
        <v>10</v>
      </c>
      <c r="RYS167" s="304" t="s">
        <v>4</v>
      </c>
      <c r="RYT167" s="304" t="s">
        <v>193</v>
      </c>
      <c r="RYU167" s="304" t="s">
        <v>5</v>
      </c>
      <c r="RYW167" s="303"/>
      <c r="RYX167" s="304" t="s">
        <v>2</v>
      </c>
      <c r="RYY167" s="305" t="s">
        <v>3</v>
      </c>
      <c r="RYZ167" s="304" t="s">
        <v>10</v>
      </c>
      <c r="RZA167" s="304" t="s">
        <v>4</v>
      </c>
      <c r="RZB167" s="304" t="s">
        <v>193</v>
      </c>
      <c r="RZC167" s="304" t="s">
        <v>5</v>
      </c>
      <c r="RZE167" s="303"/>
      <c r="RZF167" s="304" t="s">
        <v>2</v>
      </c>
      <c r="RZG167" s="305" t="s">
        <v>3</v>
      </c>
      <c r="RZH167" s="304" t="s">
        <v>10</v>
      </c>
      <c r="RZI167" s="304" t="s">
        <v>4</v>
      </c>
      <c r="RZJ167" s="304" t="s">
        <v>193</v>
      </c>
      <c r="RZK167" s="304" t="s">
        <v>5</v>
      </c>
      <c r="RZM167" s="303"/>
      <c r="RZN167" s="304" t="s">
        <v>2</v>
      </c>
      <c r="RZO167" s="305" t="s">
        <v>3</v>
      </c>
      <c r="RZP167" s="304" t="s">
        <v>10</v>
      </c>
      <c r="RZQ167" s="304" t="s">
        <v>4</v>
      </c>
      <c r="RZR167" s="304" t="s">
        <v>193</v>
      </c>
      <c r="RZS167" s="304" t="s">
        <v>5</v>
      </c>
      <c r="RZU167" s="303"/>
      <c r="RZV167" s="304" t="s">
        <v>2</v>
      </c>
      <c r="RZW167" s="305" t="s">
        <v>3</v>
      </c>
      <c r="RZX167" s="304" t="s">
        <v>10</v>
      </c>
      <c r="RZY167" s="304" t="s">
        <v>4</v>
      </c>
      <c r="RZZ167" s="304" t="s">
        <v>193</v>
      </c>
      <c r="SAA167" s="304" t="s">
        <v>5</v>
      </c>
      <c r="SAC167" s="303"/>
      <c r="SAD167" s="304" t="s">
        <v>2</v>
      </c>
      <c r="SAE167" s="305" t="s">
        <v>3</v>
      </c>
      <c r="SAF167" s="304" t="s">
        <v>10</v>
      </c>
      <c r="SAG167" s="304" t="s">
        <v>4</v>
      </c>
      <c r="SAH167" s="304" t="s">
        <v>193</v>
      </c>
      <c r="SAI167" s="304" t="s">
        <v>5</v>
      </c>
      <c r="SAK167" s="303"/>
      <c r="SAL167" s="304" t="s">
        <v>2</v>
      </c>
      <c r="SAM167" s="305" t="s">
        <v>3</v>
      </c>
      <c r="SAN167" s="304" t="s">
        <v>10</v>
      </c>
      <c r="SAO167" s="304" t="s">
        <v>4</v>
      </c>
      <c r="SAP167" s="304" t="s">
        <v>193</v>
      </c>
      <c r="SAQ167" s="304" t="s">
        <v>5</v>
      </c>
      <c r="SAS167" s="303"/>
      <c r="SAT167" s="304" t="s">
        <v>2</v>
      </c>
      <c r="SAU167" s="305" t="s">
        <v>3</v>
      </c>
      <c r="SAV167" s="304" t="s">
        <v>10</v>
      </c>
      <c r="SAW167" s="304" t="s">
        <v>4</v>
      </c>
      <c r="SAX167" s="304" t="s">
        <v>193</v>
      </c>
      <c r="SAY167" s="304" t="s">
        <v>5</v>
      </c>
      <c r="SBA167" s="303"/>
      <c r="SBB167" s="304" t="s">
        <v>2</v>
      </c>
      <c r="SBC167" s="305" t="s">
        <v>3</v>
      </c>
      <c r="SBD167" s="304" t="s">
        <v>10</v>
      </c>
      <c r="SBE167" s="304" t="s">
        <v>4</v>
      </c>
      <c r="SBF167" s="304" t="s">
        <v>193</v>
      </c>
      <c r="SBG167" s="304" t="s">
        <v>5</v>
      </c>
      <c r="SBI167" s="303"/>
      <c r="SBJ167" s="304" t="s">
        <v>2</v>
      </c>
      <c r="SBK167" s="305" t="s">
        <v>3</v>
      </c>
      <c r="SBL167" s="304" t="s">
        <v>10</v>
      </c>
      <c r="SBM167" s="304" t="s">
        <v>4</v>
      </c>
      <c r="SBN167" s="304" t="s">
        <v>193</v>
      </c>
      <c r="SBO167" s="304" t="s">
        <v>5</v>
      </c>
      <c r="SBQ167" s="303"/>
      <c r="SBR167" s="304" t="s">
        <v>2</v>
      </c>
      <c r="SBS167" s="305" t="s">
        <v>3</v>
      </c>
      <c r="SBT167" s="304" t="s">
        <v>10</v>
      </c>
      <c r="SBU167" s="304" t="s">
        <v>4</v>
      </c>
      <c r="SBV167" s="304" t="s">
        <v>193</v>
      </c>
      <c r="SBW167" s="304" t="s">
        <v>5</v>
      </c>
      <c r="SBY167" s="303"/>
      <c r="SBZ167" s="304" t="s">
        <v>2</v>
      </c>
      <c r="SCA167" s="305" t="s">
        <v>3</v>
      </c>
      <c r="SCB167" s="304" t="s">
        <v>10</v>
      </c>
      <c r="SCC167" s="304" t="s">
        <v>4</v>
      </c>
      <c r="SCD167" s="304" t="s">
        <v>193</v>
      </c>
      <c r="SCE167" s="304" t="s">
        <v>5</v>
      </c>
      <c r="SCG167" s="303"/>
      <c r="SCH167" s="304" t="s">
        <v>2</v>
      </c>
      <c r="SCI167" s="305" t="s">
        <v>3</v>
      </c>
      <c r="SCJ167" s="304" t="s">
        <v>10</v>
      </c>
      <c r="SCK167" s="304" t="s">
        <v>4</v>
      </c>
      <c r="SCL167" s="304" t="s">
        <v>193</v>
      </c>
      <c r="SCM167" s="304" t="s">
        <v>5</v>
      </c>
      <c r="SCO167" s="303"/>
      <c r="SCP167" s="304" t="s">
        <v>2</v>
      </c>
      <c r="SCQ167" s="305" t="s">
        <v>3</v>
      </c>
      <c r="SCR167" s="304" t="s">
        <v>10</v>
      </c>
      <c r="SCS167" s="304" t="s">
        <v>4</v>
      </c>
      <c r="SCT167" s="304" t="s">
        <v>193</v>
      </c>
      <c r="SCU167" s="304" t="s">
        <v>5</v>
      </c>
      <c r="SCW167" s="303"/>
      <c r="SCX167" s="304" t="s">
        <v>2</v>
      </c>
      <c r="SCY167" s="305" t="s">
        <v>3</v>
      </c>
      <c r="SCZ167" s="304" t="s">
        <v>10</v>
      </c>
      <c r="SDA167" s="304" t="s">
        <v>4</v>
      </c>
      <c r="SDB167" s="304" t="s">
        <v>193</v>
      </c>
      <c r="SDC167" s="304" t="s">
        <v>5</v>
      </c>
      <c r="SDE167" s="303"/>
      <c r="SDF167" s="304" t="s">
        <v>2</v>
      </c>
      <c r="SDG167" s="305" t="s">
        <v>3</v>
      </c>
      <c r="SDH167" s="304" t="s">
        <v>10</v>
      </c>
      <c r="SDI167" s="304" t="s">
        <v>4</v>
      </c>
      <c r="SDJ167" s="304" t="s">
        <v>193</v>
      </c>
      <c r="SDK167" s="304" t="s">
        <v>5</v>
      </c>
      <c r="SDM167" s="303"/>
      <c r="SDN167" s="304" t="s">
        <v>2</v>
      </c>
      <c r="SDO167" s="305" t="s">
        <v>3</v>
      </c>
      <c r="SDP167" s="304" t="s">
        <v>10</v>
      </c>
      <c r="SDQ167" s="304" t="s">
        <v>4</v>
      </c>
      <c r="SDR167" s="304" t="s">
        <v>193</v>
      </c>
      <c r="SDS167" s="304" t="s">
        <v>5</v>
      </c>
      <c r="SDU167" s="303"/>
      <c r="SDV167" s="304" t="s">
        <v>2</v>
      </c>
      <c r="SDW167" s="305" t="s">
        <v>3</v>
      </c>
      <c r="SDX167" s="304" t="s">
        <v>10</v>
      </c>
      <c r="SDY167" s="304" t="s">
        <v>4</v>
      </c>
      <c r="SDZ167" s="304" t="s">
        <v>193</v>
      </c>
      <c r="SEA167" s="304" t="s">
        <v>5</v>
      </c>
      <c r="SEC167" s="303"/>
      <c r="SED167" s="304" t="s">
        <v>2</v>
      </c>
      <c r="SEE167" s="305" t="s">
        <v>3</v>
      </c>
      <c r="SEF167" s="304" t="s">
        <v>10</v>
      </c>
      <c r="SEG167" s="304" t="s">
        <v>4</v>
      </c>
      <c r="SEH167" s="304" t="s">
        <v>193</v>
      </c>
      <c r="SEI167" s="304" t="s">
        <v>5</v>
      </c>
      <c r="SEK167" s="303"/>
      <c r="SEL167" s="304" t="s">
        <v>2</v>
      </c>
      <c r="SEM167" s="305" t="s">
        <v>3</v>
      </c>
      <c r="SEN167" s="304" t="s">
        <v>10</v>
      </c>
      <c r="SEO167" s="304" t="s">
        <v>4</v>
      </c>
      <c r="SEP167" s="304" t="s">
        <v>193</v>
      </c>
      <c r="SEQ167" s="304" t="s">
        <v>5</v>
      </c>
      <c r="SES167" s="303"/>
      <c r="SET167" s="304" t="s">
        <v>2</v>
      </c>
      <c r="SEU167" s="305" t="s">
        <v>3</v>
      </c>
      <c r="SEV167" s="304" t="s">
        <v>10</v>
      </c>
      <c r="SEW167" s="304" t="s">
        <v>4</v>
      </c>
      <c r="SEX167" s="304" t="s">
        <v>193</v>
      </c>
      <c r="SEY167" s="304" t="s">
        <v>5</v>
      </c>
      <c r="SFA167" s="303"/>
      <c r="SFB167" s="304" t="s">
        <v>2</v>
      </c>
      <c r="SFC167" s="305" t="s">
        <v>3</v>
      </c>
      <c r="SFD167" s="304" t="s">
        <v>10</v>
      </c>
      <c r="SFE167" s="304" t="s">
        <v>4</v>
      </c>
      <c r="SFF167" s="304" t="s">
        <v>193</v>
      </c>
      <c r="SFG167" s="304" t="s">
        <v>5</v>
      </c>
      <c r="SFI167" s="303"/>
      <c r="SFJ167" s="304" t="s">
        <v>2</v>
      </c>
      <c r="SFK167" s="305" t="s">
        <v>3</v>
      </c>
      <c r="SFL167" s="304" t="s">
        <v>10</v>
      </c>
      <c r="SFM167" s="304" t="s">
        <v>4</v>
      </c>
      <c r="SFN167" s="304" t="s">
        <v>193</v>
      </c>
      <c r="SFO167" s="304" t="s">
        <v>5</v>
      </c>
      <c r="SFQ167" s="303"/>
      <c r="SFR167" s="304" t="s">
        <v>2</v>
      </c>
      <c r="SFS167" s="305" t="s">
        <v>3</v>
      </c>
      <c r="SFT167" s="304" t="s">
        <v>10</v>
      </c>
      <c r="SFU167" s="304" t="s">
        <v>4</v>
      </c>
      <c r="SFV167" s="304" t="s">
        <v>193</v>
      </c>
      <c r="SFW167" s="304" t="s">
        <v>5</v>
      </c>
      <c r="SFY167" s="303"/>
      <c r="SFZ167" s="304" t="s">
        <v>2</v>
      </c>
      <c r="SGA167" s="305" t="s">
        <v>3</v>
      </c>
      <c r="SGB167" s="304" t="s">
        <v>10</v>
      </c>
      <c r="SGC167" s="304" t="s">
        <v>4</v>
      </c>
      <c r="SGD167" s="304" t="s">
        <v>193</v>
      </c>
      <c r="SGE167" s="304" t="s">
        <v>5</v>
      </c>
      <c r="SGG167" s="303"/>
      <c r="SGH167" s="304" t="s">
        <v>2</v>
      </c>
      <c r="SGI167" s="305" t="s">
        <v>3</v>
      </c>
      <c r="SGJ167" s="304" t="s">
        <v>10</v>
      </c>
      <c r="SGK167" s="304" t="s">
        <v>4</v>
      </c>
      <c r="SGL167" s="304" t="s">
        <v>193</v>
      </c>
      <c r="SGM167" s="304" t="s">
        <v>5</v>
      </c>
      <c r="SGO167" s="303"/>
      <c r="SGP167" s="304" t="s">
        <v>2</v>
      </c>
      <c r="SGQ167" s="305" t="s">
        <v>3</v>
      </c>
      <c r="SGR167" s="304" t="s">
        <v>10</v>
      </c>
      <c r="SGS167" s="304" t="s">
        <v>4</v>
      </c>
      <c r="SGT167" s="304" t="s">
        <v>193</v>
      </c>
      <c r="SGU167" s="304" t="s">
        <v>5</v>
      </c>
      <c r="SGW167" s="303"/>
      <c r="SGX167" s="304" t="s">
        <v>2</v>
      </c>
      <c r="SGY167" s="305" t="s">
        <v>3</v>
      </c>
      <c r="SGZ167" s="304" t="s">
        <v>10</v>
      </c>
      <c r="SHA167" s="304" t="s">
        <v>4</v>
      </c>
      <c r="SHB167" s="304" t="s">
        <v>193</v>
      </c>
      <c r="SHC167" s="304" t="s">
        <v>5</v>
      </c>
      <c r="SHE167" s="303"/>
      <c r="SHF167" s="304" t="s">
        <v>2</v>
      </c>
      <c r="SHG167" s="305" t="s">
        <v>3</v>
      </c>
      <c r="SHH167" s="304" t="s">
        <v>10</v>
      </c>
      <c r="SHI167" s="304" t="s">
        <v>4</v>
      </c>
      <c r="SHJ167" s="304" t="s">
        <v>193</v>
      </c>
      <c r="SHK167" s="304" t="s">
        <v>5</v>
      </c>
      <c r="SHM167" s="303"/>
      <c r="SHN167" s="304" t="s">
        <v>2</v>
      </c>
      <c r="SHO167" s="305" t="s">
        <v>3</v>
      </c>
      <c r="SHP167" s="304" t="s">
        <v>10</v>
      </c>
      <c r="SHQ167" s="304" t="s">
        <v>4</v>
      </c>
      <c r="SHR167" s="304" t="s">
        <v>193</v>
      </c>
      <c r="SHS167" s="304" t="s">
        <v>5</v>
      </c>
      <c r="SHU167" s="303"/>
      <c r="SHV167" s="304" t="s">
        <v>2</v>
      </c>
      <c r="SHW167" s="305" t="s">
        <v>3</v>
      </c>
      <c r="SHX167" s="304" t="s">
        <v>10</v>
      </c>
      <c r="SHY167" s="304" t="s">
        <v>4</v>
      </c>
      <c r="SHZ167" s="304" t="s">
        <v>193</v>
      </c>
      <c r="SIA167" s="304" t="s">
        <v>5</v>
      </c>
      <c r="SIC167" s="303"/>
      <c r="SID167" s="304" t="s">
        <v>2</v>
      </c>
      <c r="SIE167" s="305" t="s">
        <v>3</v>
      </c>
      <c r="SIF167" s="304" t="s">
        <v>10</v>
      </c>
      <c r="SIG167" s="304" t="s">
        <v>4</v>
      </c>
      <c r="SIH167" s="304" t="s">
        <v>193</v>
      </c>
      <c r="SII167" s="304" t="s">
        <v>5</v>
      </c>
      <c r="SIK167" s="303"/>
      <c r="SIL167" s="304" t="s">
        <v>2</v>
      </c>
      <c r="SIM167" s="305" t="s">
        <v>3</v>
      </c>
      <c r="SIN167" s="304" t="s">
        <v>10</v>
      </c>
      <c r="SIO167" s="304" t="s">
        <v>4</v>
      </c>
      <c r="SIP167" s="304" t="s">
        <v>193</v>
      </c>
      <c r="SIQ167" s="304" t="s">
        <v>5</v>
      </c>
      <c r="SIS167" s="303"/>
      <c r="SIT167" s="304" t="s">
        <v>2</v>
      </c>
      <c r="SIU167" s="305" t="s">
        <v>3</v>
      </c>
      <c r="SIV167" s="304" t="s">
        <v>10</v>
      </c>
      <c r="SIW167" s="304" t="s">
        <v>4</v>
      </c>
      <c r="SIX167" s="304" t="s">
        <v>193</v>
      </c>
      <c r="SIY167" s="304" t="s">
        <v>5</v>
      </c>
      <c r="SJA167" s="303"/>
      <c r="SJB167" s="304" t="s">
        <v>2</v>
      </c>
      <c r="SJC167" s="305" t="s">
        <v>3</v>
      </c>
      <c r="SJD167" s="304" t="s">
        <v>10</v>
      </c>
      <c r="SJE167" s="304" t="s">
        <v>4</v>
      </c>
      <c r="SJF167" s="304" t="s">
        <v>193</v>
      </c>
      <c r="SJG167" s="304" t="s">
        <v>5</v>
      </c>
      <c r="SJI167" s="303"/>
      <c r="SJJ167" s="304" t="s">
        <v>2</v>
      </c>
      <c r="SJK167" s="305" t="s">
        <v>3</v>
      </c>
      <c r="SJL167" s="304" t="s">
        <v>10</v>
      </c>
      <c r="SJM167" s="304" t="s">
        <v>4</v>
      </c>
      <c r="SJN167" s="304" t="s">
        <v>193</v>
      </c>
      <c r="SJO167" s="304" t="s">
        <v>5</v>
      </c>
      <c r="SJQ167" s="303"/>
      <c r="SJR167" s="304" t="s">
        <v>2</v>
      </c>
      <c r="SJS167" s="305" t="s">
        <v>3</v>
      </c>
      <c r="SJT167" s="304" t="s">
        <v>10</v>
      </c>
      <c r="SJU167" s="304" t="s">
        <v>4</v>
      </c>
      <c r="SJV167" s="304" t="s">
        <v>193</v>
      </c>
      <c r="SJW167" s="304" t="s">
        <v>5</v>
      </c>
      <c r="SJY167" s="303"/>
      <c r="SJZ167" s="304" t="s">
        <v>2</v>
      </c>
      <c r="SKA167" s="305" t="s">
        <v>3</v>
      </c>
      <c r="SKB167" s="304" t="s">
        <v>10</v>
      </c>
      <c r="SKC167" s="304" t="s">
        <v>4</v>
      </c>
      <c r="SKD167" s="304" t="s">
        <v>193</v>
      </c>
      <c r="SKE167" s="304" t="s">
        <v>5</v>
      </c>
      <c r="SKG167" s="303"/>
      <c r="SKH167" s="304" t="s">
        <v>2</v>
      </c>
      <c r="SKI167" s="305" t="s">
        <v>3</v>
      </c>
      <c r="SKJ167" s="304" t="s">
        <v>10</v>
      </c>
      <c r="SKK167" s="304" t="s">
        <v>4</v>
      </c>
      <c r="SKL167" s="304" t="s">
        <v>193</v>
      </c>
      <c r="SKM167" s="304" t="s">
        <v>5</v>
      </c>
      <c r="SKO167" s="303"/>
      <c r="SKP167" s="304" t="s">
        <v>2</v>
      </c>
      <c r="SKQ167" s="305" t="s">
        <v>3</v>
      </c>
      <c r="SKR167" s="304" t="s">
        <v>10</v>
      </c>
      <c r="SKS167" s="304" t="s">
        <v>4</v>
      </c>
      <c r="SKT167" s="304" t="s">
        <v>193</v>
      </c>
      <c r="SKU167" s="304" t="s">
        <v>5</v>
      </c>
      <c r="SKW167" s="303"/>
      <c r="SKX167" s="304" t="s">
        <v>2</v>
      </c>
      <c r="SKY167" s="305" t="s">
        <v>3</v>
      </c>
      <c r="SKZ167" s="304" t="s">
        <v>10</v>
      </c>
      <c r="SLA167" s="304" t="s">
        <v>4</v>
      </c>
      <c r="SLB167" s="304" t="s">
        <v>193</v>
      </c>
      <c r="SLC167" s="304" t="s">
        <v>5</v>
      </c>
      <c r="SLE167" s="303"/>
      <c r="SLF167" s="304" t="s">
        <v>2</v>
      </c>
      <c r="SLG167" s="305" t="s">
        <v>3</v>
      </c>
      <c r="SLH167" s="304" t="s">
        <v>10</v>
      </c>
      <c r="SLI167" s="304" t="s">
        <v>4</v>
      </c>
      <c r="SLJ167" s="304" t="s">
        <v>193</v>
      </c>
      <c r="SLK167" s="304" t="s">
        <v>5</v>
      </c>
      <c r="SLM167" s="303"/>
      <c r="SLN167" s="304" t="s">
        <v>2</v>
      </c>
      <c r="SLO167" s="305" t="s">
        <v>3</v>
      </c>
      <c r="SLP167" s="304" t="s">
        <v>10</v>
      </c>
      <c r="SLQ167" s="304" t="s">
        <v>4</v>
      </c>
      <c r="SLR167" s="304" t="s">
        <v>193</v>
      </c>
      <c r="SLS167" s="304" t="s">
        <v>5</v>
      </c>
      <c r="SLU167" s="303"/>
      <c r="SLV167" s="304" t="s">
        <v>2</v>
      </c>
      <c r="SLW167" s="305" t="s">
        <v>3</v>
      </c>
      <c r="SLX167" s="304" t="s">
        <v>10</v>
      </c>
      <c r="SLY167" s="304" t="s">
        <v>4</v>
      </c>
      <c r="SLZ167" s="304" t="s">
        <v>193</v>
      </c>
      <c r="SMA167" s="304" t="s">
        <v>5</v>
      </c>
      <c r="SMC167" s="303"/>
      <c r="SMD167" s="304" t="s">
        <v>2</v>
      </c>
      <c r="SME167" s="305" t="s">
        <v>3</v>
      </c>
      <c r="SMF167" s="304" t="s">
        <v>10</v>
      </c>
      <c r="SMG167" s="304" t="s">
        <v>4</v>
      </c>
      <c r="SMH167" s="304" t="s">
        <v>193</v>
      </c>
      <c r="SMI167" s="304" t="s">
        <v>5</v>
      </c>
      <c r="SMK167" s="303"/>
      <c r="SML167" s="304" t="s">
        <v>2</v>
      </c>
      <c r="SMM167" s="305" t="s">
        <v>3</v>
      </c>
      <c r="SMN167" s="304" t="s">
        <v>10</v>
      </c>
      <c r="SMO167" s="304" t="s">
        <v>4</v>
      </c>
      <c r="SMP167" s="304" t="s">
        <v>193</v>
      </c>
      <c r="SMQ167" s="304" t="s">
        <v>5</v>
      </c>
      <c r="SMS167" s="303"/>
      <c r="SMT167" s="304" t="s">
        <v>2</v>
      </c>
      <c r="SMU167" s="305" t="s">
        <v>3</v>
      </c>
      <c r="SMV167" s="304" t="s">
        <v>10</v>
      </c>
      <c r="SMW167" s="304" t="s">
        <v>4</v>
      </c>
      <c r="SMX167" s="304" t="s">
        <v>193</v>
      </c>
      <c r="SMY167" s="304" t="s">
        <v>5</v>
      </c>
      <c r="SNA167" s="303"/>
      <c r="SNB167" s="304" t="s">
        <v>2</v>
      </c>
      <c r="SNC167" s="305" t="s">
        <v>3</v>
      </c>
      <c r="SND167" s="304" t="s">
        <v>10</v>
      </c>
      <c r="SNE167" s="304" t="s">
        <v>4</v>
      </c>
      <c r="SNF167" s="304" t="s">
        <v>193</v>
      </c>
      <c r="SNG167" s="304" t="s">
        <v>5</v>
      </c>
      <c r="SNI167" s="303"/>
      <c r="SNJ167" s="304" t="s">
        <v>2</v>
      </c>
      <c r="SNK167" s="305" t="s">
        <v>3</v>
      </c>
      <c r="SNL167" s="304" t="s">
        <v>10</v>
      </c>
      <c r="SNM167" s="304" t="s">
        <v>4</v>
      </c>
      <c r="SNN167" s="304" t="s">
        <v>193</v>
      </c>
      <c r="SNO167" s="304" t="s">
        <v>5</v>
      </c>
      <c r="SNQ167" s="303"/>
      <c r="SNR167" s="304" t="s">
        <v>2</v>
      </c>
      <c r="SNS167" s="305" t="s">
        <v>3</v>
      </c>
      <c r="SNT167" s="304" t="s">
        <v>10</v>
      </c>
      <c r="SNU167" s="304" t="s">
        <v>4</v>
      </c>
      <c r="SNV167" s="304" t="s">
        <v>193</v>
      </c>
      <c r="SNW167" s="304" t="s">
        <v>5</v>
      </c>
      <c r="SNY167" s="303"/>
      <c r="SNZ167" s="304" t="s">
        <v>2</v>
      </c>
      <c r="SOA167" s="305" t="s">
        <v>3</v>
      </c>
      <c r="SOB167" s="304" t="s">
        <v>10</v>
      </c>
      <c r="SOC167" s="304" t="s">
        <v>4</v>
      </c>
      <c r="SOD167" s="304" t="s">
        <v>193</v>
      </c>
      <c r="SOE167" s="304" t="s">
        <v>5</v>
      </c>
      <c r="SOG167" s="303"/>
      <c r="SOH167" s="304" t="s">
        <v>2</v>
      </c>
      <c r="SOI167" s="305" t="s">
        <v>3</v>
      </c>
      <c r="SOJ167" s="304" t="s">
        <v>10</v>
      </c>
      <c r="SOK167" s="304" t="s">
        <v>4</v>
      </c>
      <c r="SOL167" s="304" t="s">
        <v>193</v>
      </c>
      <c r="SOM167" s="304" t="s">
        <v>5</v>
      </c>
      <c r="SOO167" s="303"/>
      <c r="SOP167" s="304" t="s">
        <v>2</v>
      </c>
      <c r="SOQ167" s="305" t="s">
        <v>3</v>
      </c>
      <c r="SOR167" s="304" t="s">
        <v>10</v>
      </c>
      <c r="SOS167" s="304" t="s">
        <v>4</v>
      </c>
      <c r="SOT167" s="304" t="s">
        <v>193</v>
      </c>
      <c r="SOU167" s="304" t="s">
        <v>5</v>
      </c>
      <c r="SOW167" s="303"/>
      <c r="SOX167" s="304" t="s">
        <v>2</v>
      </c>
      <c r="SOY167" s="305" t="s">
        <v>3</v>
      </c>
      <c r="SOZ167" s="304" t="s">
        <v>10</v>
      </c>
      <c r="SPA167" s="304" t="s">
        <v>4</v>
      </c>
      <c r="SPB167" s="304" t="s">
        <v>193</v>
      </c>
      <c r="SPC167" s="304" t="s">
        <v>5</v>
      </c>
      <c r="SPE167" s="303"/>
      <c r="SPF167" s="304" t="s">
        <v>2</v>
      </c>
      <c r="SPG167" s="305" t="s">
        <v>3</v>
      </c>
      <c r="SPH167" s="304" t="s">
        <v>10</v>
      </c>
      <c r="SPI167" s="304" t="s">
        <v>4</v>
      </c>
      <c r="SPJ167" s="304" t="s">
        <v>193</v>
      </c>
      <c r="SPK167" s="304" t="s">
        <v>5</v>
      </c>
      <c r="SPM167" s="303"/>
      <c r="SPN167" s="304" t="s">
        <v>2</v>
      </c>
      <c r="SPO167" s="305" t="s">
        <v>3</v>
      </c>
      <c r="SPP167" s="304" t="s">
        <v>10</v>
      </c>
      <c r="SPQ167" s="304" t="s">
        <v>4</v>
      </c>
      <c r="SPR167" s="304" t="s">
        <v>193</v>
      </c>
      <c r="SPS167" s="304" t="s">
        <v>5</v>
      </c>
      <c r="SPU167" s="303"/>
      <c r="SPV167" s="304" t="s">
        <v>2</v>
      </c>
      <c r="SPW167" s="305" t="s">
        <v>3</v>
      </c>
      <c r="SPX167" s="304" t="s">
        <v>10</v>
      </c>
      <c r="SPY167" s="304" t="s">
        <v>4</v>
      </c>
      <c r="SPZ167" s="304" t="s">
        <v>193</v>
      </c>
      <c r="SQA167" s="304" t="s">
        <v>5</v>
      </c>
      <c r="SQC167" s="303"/>
      <c r="SQD167" s="304" t="s">
        <v>2</v>
      </c>
      <c r="SQE167" s="305" t="s">
        <v>3</v>
      </c>
      <c r="SQF167" s="304" t="s">
        <v>10</v>
      </c>
      <c r="SQG167" s="304" t="s">
        <v>4</v>
      </c>
      <c r="SQH167" s="304" t="s">
        <v>193</v>
      </c>
      <c r="SQI167" s="304" t="s">
        <v>5</v>
      </c>
      <c r="SQK167" s="303"/>
      <c r="SQL167" s="304" t="s">
        <v>2</v>
      </c>
      <c r="SQM167" s="305" t="s">
        <v>3</v>
      </c>
      <c r="SQN167" s="304" t="s">
        <v>10</v>
      </c>
      <c r="SQO167" s="304" t="s">
        <v>4</v>
      </c>
      <c r="SQP167" s="304" t="s">
        <v>193</v>
      </c>
      <c r="SQQ167" s="304" t="s">
        <v>5</v>
      </c>
      <c r="SQS167" s="303"/>
      <c r="SQT167" s="304" t="s">
        <v>2</v>
      </c>
      <c r="SQU167" s="305" t="s">
        <v>3</v>
      </c>
      <c r="SQV167" s="304" t="s">
        <v>10</v>
      </c>
      <c r="SQW167" s="304" t="s">
        <v>4</v>
      </c>
      <c r="SQX167" s="304" t="s">
        <v>193</v>
      </c>
      <c r="SQY167" s="304" t="s">
        <v>5</v>
      </c>
      <c r="SRA167" s="303"/>
      <c r="SRB167" s="304" t="s">
        <v>2</v>
      </c>
      <c r="SRC167" s="305" t="s">
        <v>3</v>
      </c>
      <c r="SRD167" s="304" t="s">
        <v>10</v>
      </c>
      <c r="SRE167" s="304" t="s">
        <v>4</v>
      </c>
      <c r="SRF167" s="304" t="s">
        <v>193</v>
      </c>
      <c r="SRG167" s="304" t="s">
        <v>5</v>
      </c>
      <c r="SRI167" s="303"/>
      <c r="SRJ167" s="304" t="s">
        <v>2</v>
      </c>
      <c r="SRK167" s="305" t="s">
        <v>3</v>
      </c>
      <c r="SRL167" s="304" t="s">
        <v>10</v>
      </c>
      <c r="SRM167" s="304" t="s">
        <v>4</v>
      </c>
      <c r="SRN167" s="304" t="s">
        <v>193</v>
      </c>
      <c r="SRO167" s="304" t="s">
        <v>5</v>
      </c>
      <c r="SRQ167" s="303"/>
      <c r="SRR167" s="304" t="s">
        <v>2</v>
      </c>
      <c r="SRS167" s="305" t="s">
        <v>3</v>
      </c>
      <c r="SRT167" s="304" t="s">
        <v>10</v>
      </c>
      <c r="SRU167" s="304" t="s">
        <v>4</v>
      </c>
      <c r="SRV167" s="304" t="s">
        <v>193</v>
      </c>
      <c r="SRW167" s="304" t="s">
        <v>5</v>
      </c>
      <c r="SRY167" s="303"/>
      <c r="SRZ167" s="304" t="s">
        <v>2</v>
      </c>
      <c r="SSA167" s="305" t="s">
        <v>3</v>
      </c>
      <c r="SSB167" s="304" t="s">
        <v>10</v>
      </c>
      <c r="SSC167" s="304" t="s">
        <v>4</v>
      </c>
      <c r="SSD167" s="304" t="s">
        <v>193</v>
      </c>
      <c r="SSE167" s="304" t="s">
        <v>5</v>
      </c>
      <c r="SSG167" s="303"/>
      <c r="SSH167" s="304" t="s">
        <v>2</v>
      </c>
      <c r="SSI167" s="305" t="s">
        <v>3</v>
      </c>
      <c r="SSJ167" s="304" t="s">
        <v>10</v>
      </c>
      <c r="SSK167" s="304" t="s">
        <v>4</v>
      </c>
      <c r="SSL167" s="304" t="s">
        <v>193</v>
      </c>
      <c r="SSM167" s="304" t="s">
        <v>5</v>
      </c>
      <c r="SSO167" s="303"/>
      <c r="SSP167" s="304" t="s">
        <v>2</v>
      </c>
      <c r="SSQ167" s="305" t="s">
        <v>3</v>
      </c>
      <c r="SSR167" s="304" t="s">
        <v>10</v>
      </c>
      <c r="SSS167" s="304" t="s">
        <v>4</v>
      </c>
      <c r="SST167" s="304" t="s">
        <v>193</v>
      </c>
      <c r="SSU167" s="304" t="s">
        <v>5</v>
      </c>
      <c r="SSW167" s="303"/>
      <c r="SSX167" s="304" t="s">
        <v>2</v>
      </c>
      <c r="SSY167" s="305" t="s">
        <v>3</v>
      </c>
      <c r="SSZ167" s="304" t="s">
        <v>10</v>
      </c>
      <c r="STA167" s="304" t="s">
        <v>4</v>
      </c>
      <c r="STB167" s="304" t="s">
        <v>193</v>
      </c>
      <c r="STC167" s="304" t="s">
        <v>5</v>
      </c>
      <c r="STE167" s="303"/>
      <c r="STF167" s="304" t="s">
        <v>2</v>
      </c>
      <c r="STG167" s="305" t="s">
        <v>3</v>
      </c>
      <c r="STH167" s="304" t="s">
        <v>10</v>
      </c>
      <c r="STI167" s="304" t="s">
        <v>4</v>
      </c>
      <c r="STJ167" s="304" t="s">
        <v>193</v>
      </c>
      <c r="STK167" s="304" t="s">
        <v>5</v>
      </c>
      <c r="STM167" s="303"/>
      <c r="STN167" s="304" t="s">
        <v>2</v>
      </c>
      <c r="STO167" s="305" t="s">
        <v>3</v>
      </c>
      <c r="STP167" s="304" t="s">
        <v>10</v>
      </c>
      <c r="STQ167" s="304" t="s">
        <v>4</v>
      </c>
      <c r="STR167" s="304" t="s">
        <v>193</v>
      </c>
      <c r="STS167" s="304" t="s">
        <v>5</v>
      </c>
      <c r="STU167" s="303"/>
      <c r="STV167" s="304" t="s">
        <v>2</v>
      </c>
      <c r="STW167" s="305" t="s">
        <v>3</v>
      </c>
      <c r="STX167" s="304" t="s">
        <v>10</v>
      </c>
      <c r="STY167" s="304" t="s">
        <v>4</v>
      </c>
      <c r="STZ167" s="304" t="s">
        <v>193</v>
      </c>
      <c r="SUA167" s="304" t="s">
        <v>5</v>
      </c>
      <c r="SUC167" s="303"/>
      <c r="SUD167" s="304" t="s">
        <v>2</v>
      </c>
      <c r="SUE167" s="305" t="s">
        <v>3</v>
      </c>
      <c r="SUF167" s="304" t="s">
        <v>10</v>
      </c>
      <c r="SUG167" s="304" t="s">
        <v>4</v>
      </c>
      <c r="SUH167" s="304" t="s">
        <v>193</v>
      </c>
      <c r="SUI167" s="304" t="s">
        <v>5</v>
      </c>
      <c r="SUK167" s="303"/>
      <c r="SUL167" s="304" t="s">
        <v>2</v>
      </c>
      <c r="SUM167" s="305" t="s">
        <v>3</v>
      </c>
      <c r="SUN167" s="304" t="s">
        <v>10</v>
      </c>
      <c r="SUO167" s="304" t="s">
        <v>4</v>
      </c>
      <c r="SUP167" s="304" t="s">
        <v>193</v>
      </c>
      <c r="SUQ167" s="304" t="s">
        <v>5</v>
      </c>
      <c r="SUS167" s="303"/>
      <c r="SUT167" s="304" t="s">
        <v>2</v>
      </c>
      <c r="SUU167" s="305" t="s">
        <v>3</v>
      </c>
      <c r="SUV167" s="304" t="s">
        <v>10</v>
      </c>
      <c r="SUW167" s="304" t="s">
        <v>4</v>
      </c>
      <c r="SUX167" s="304" t="s">
        <v>193</v>
      </c>
      <c r="SUY167" s="304" t="s">
        <v>5</v>
      </c>
      <c r="SVA167" s="303"/>
      <c r="SVB167" s="304" t="s">
        <v>2</v>
      </c>
      <c r="SVC167" s="305" t="s">
        <v>3</v>
      </c>
      <c r="SVD167" s="304" t="s">
        <v>10</v>
      </c>
      <c r="SVE167" s="304" t="s">
        <v>4</v>
      </c>
      <c r="SVF167" s="304" t="s">
        <v>193</v>
      </c>
      <c r="SVG167" s="304" t="s">
        <v>5</v>
      </c>
      <c r="SVI167" s="303"/>
      <c r="SVJ167" s="304" t="s">
        <v>2</v>
      </c>
      <c r="SVK167" s="305" t="s">
        <v>3</v>
      </c>
      <c r="SVL167" s="304" t="s">
        <v>10</v>
      </c>
      <c r="SVM167" s="304" t="s">
        <v>4</v>
      </c>
      <c r="SVN167" s="304" t="s">
        <v>193</v>
      </c>
      <c r="SVO167" s="304" t="s">
        <v>5</v>
      </c>
      <c r="SVQ167" s="303"/>
      <c r="SVR167" s="304" t="s">
        <v>2</v>
      </c>
      <c r="SVS167" s="305" t="s">
        <v>3</v>
      </c>
      <c r="SVT167" s="304" t="s">
        <v>10</v>
      </c>
      <c r="SVU167" s="304" t="s">
        <v>4</v>
      </c>
      <c r="SVV167" s="304" t="s">
        <v>193</v>
      </c>
      <c r="SVW167" s="304" t="s">
        <v>5</v>
      </c>
      <c r="SVY167" s="303"/>
      <c r="SVZ167" s="304" t="s">
        <v>2</v>
      </c>
      <c r="SWA167" s="305" t="s">
        <v>3</v>
      </c>
      <c r="SWB167" s="304" t="s">
        <v>10</v>
      </c>
      <c r="SWC167" s="304" t="s">
        <v>4</v>
      </c>
      <c r="SWD167" s="304" t="s">
        <v>193</v>
      </c>
      <c r="SWE167" s="304" t="s">
        <v>5</v>
      </c>
      <c r="SWG167" s="303"/>
      <c r="SWH167" s="304" t="s">
        <v>2</v>
      </c>
      <c r="SWI167" s="305" t="s">
        <v>3</v>
      </c>
      <c r="SWJ167" s="304" t="s">
        <v>10</v>
      </c>
      <c r="SWK167" s="304" t="s">
        <v>4</v>
      </c>
      <c r="SWL167" s="304" t="s">
        <v>193</v>
      </c>
      <c r="SWM167" s="304" t="s">
        <v>5</v>
      </c>
      <c r="SWO167" s="303"/>
      <c r="SWP167" s="304" t="s">
        <v>2</v>
      </c>
      <c r="SWQ167" s="305" t="s">
        <v>3</v>
      </c>
      <c r="SWR167" s="304" t="s">
        <v>10</v>
      </c>
      <c r="SWS167" s="304" t="s">
        <v>4</v>
      </c>
      <c r="SWT167" s="304" t="s">
        <v>193</v>
      </c>
      <c r="SWU167" s="304" t="s">
        <v>5</v>
      </c>
      <c r="SWW167" s="303"/>
      <c r="SWX167" s="304" t="s">
        <v>2</v>
      </c>
      <c r="SWY167" s="305" t="s">
        <v>3</v>
      </c>
      <c r="SWZ167" s="304" t="s">
        <v>10</v>
      </c>
      <c r="SXA167" s="304" t="s">
        <v>4</v>
      </c>
      <c r="SXB167" s="304" t="s">
        <v>193</v>
      </c>
      <c r="SXC167" s="304" t="s">
        <v>5</v>
      </c>
      <c r="SXE167" s="303"/>
      <c r="SXF167" s="304" t="s">
        <v>2</v>
      </c>
      <c r="SXG167" s="305" t="s">
        <v>3</v>
      </c>
      <c r="SXH167" s="304" t="s">
        <v>10</v>
      </c>
      <c r="SXI167" s="304" t="s">
        <v>4</v>
      </c>
      <c r="SXJ167" s="304" t="s">
        <v>193</v>
      </c>
      <c r="SXK167" s="304" t="s">
        <v>5</v>
      </c>
      <c r="SXM167" s="303"/>
      <c r="SXN167" s="304" t="s">
        <v>2</v>
      </c>
      <c r="SXO167" s="305" t="s">
        <v>3</v>
      </c>
      <c r="SXP167" s="304" t="s">
        <v>10</v>
      </c>
      <c r="SXQ167" s="304" t="s">
        <v>4</v>
      </c>
      <c r="SXR167" s="304" t="s">
        <v>193</v>
      </c>
      <c r="SXS167" s="304" t="s">
        <v>5</v>
      </c>
      <c r="SXU167" s="303"/>
      <c r="SXV167" s="304" t="s">
        <v>2</v>
      </c>
      <c r="SXW167" s="305" t="s">
        <v>3</v>
      </c>
      <c r="SXX167" s="304" t="s">
        <v>10</v>
      </c>
      <c r="SXY167" s="304" t="s">
        <v>4</v>
      </c>
      <c r="SXZ167" s="304" t="s">
        <v>193</v>
      </c>
      <c r="SYA167" s="304" t="s">
        <v>5</v>
      </c>
      <c r="SYC167" s="303"/>
      <c r="SYD167" s="304" t="s">
        <v>2</v>
      </c>
      <c r="SYE167" s="305" t="s">
        <v>3</v>
      </c>
      <c r="SYF167" s="304" t="s">
        <v>10</v>
      </c>
      <c r="SYG167" s="304" t="s">
        <v>4</v>
      </c>
      <c r="SYH167" s="304" t="s">
        <v>193</v>
      </c>
      <c r="SYI167" s="304" t="s">
        <v>5</v>
      </c>
      <c r="SYK167" s="303"/>
      <c r="SYL167" s="304" t="s">
        <v>2</v>
      </c>
      <c r="SYM167" s="305" t="s">
        <v>3</v>
      </c>
      <c r="SYN167" s="304" t="s">
        <v>10</v>
      </c>
      <c r="SYO167" s="304" t="s">
        <v>4</v>
      </c>
      <c r="SYP167" s="304" t="s">
        <v>193</v>
      </c>
      <c r="SYQ167" s="304" t="s">
        <v>5</v>
      </c>
      <c r="SYS167" s="303"/>
      <c r="SYT167" s="304" t="s">
        <v>2</v>
      </c>
      <c r="SYU167" s="305" t="s">
        <v>3</v>
      </c>
      <c r="SYV167" s="304" t="s">
        <v>10</v>
      </c>
      <c r="SYW167" s="304" t="s">
        <v>4</v>
      </c>
      <c r="SYX167" s="304" t="s">
        <v>193</v>
      </c>
      <c r="SYY167" s="304" t="s">
        <v>5</v>
      </c>
      <c r="SZA167" s="303"/>
      <c r="SZB167" s="304" t="s">
        <v>2</v>
      </c>
      <c r="SZC167" s="305" t="s">
        <v>3</v>
      </c>
      <c r="SZD167" s="304" t="s">
        <v>10</v>
      </c>
      <c r="SZE167" s="304" t="s">
        <v>4</v>
      </c>
      <c r="SZF167" s="304" t="s">
        <v>193</v>
      </c>
      <c r="SZG167" s="304" t="s">
        <v>5</v>
      </c>
      <c r="SZI167" s="303"/>
      <c r="SZJ167" s="304" t="s">
        <v>2</v>
      </c>
      <c r="SZK167" s="305" t="s">
        <v>3</v>
      </c>
      <c r="SZL167" s="304" t="s">
        <v>10</v>
      </c>
      <c r="SZM167" s="304" t="s">
        <v>4</v>
      </c>
      <c r="SZN167" s="304" t="s">
        <v>193</v>
      </c>
      <c r="SZO167" s="304" t="s">
        <v>5</v>
      </c>
      <c r="SZQ167" s="303"/>
      <c r="SZR167" s="304" t="s">
        <v>2</v>
      </c>
      <c r="SZS167" s="305" t="s">
        <v>3</v>
      </c>
      <c r="SZT167" s="304" t="s">
        <v>10</v>
      </c>
      <c r="SZU167" s="304" t="s">
        <v>4</v>
      </c>
      <c r="SZV167" s="304" t="s">
        <v>193</v>
      </c>
      <c r="SZW167" s="304" t="s">
        <v>5</v>
      </c>
      <c r="SZY167" s="303"/>
      <c r="SZZ167" s="304" t="s">
        <v>2</v>
      </c>
      <c r="TAA167" s="305" t="s">
        <v>3</v>
      </c>
      <c r="TAB167" s="304" t="s">
        <v>10</v>
      </c>
      <c r="TAC167" s="304" t="s">
        <v>4</v>
      </c>
      <c r="TAD167" s="304" t="s">
        <v>193</v>
      </c>
      <c r="TAE167" s="304" t="s">
        <v>5</v>
      </c>
      <c r="TAG167" s="303"/>
      <c r="TAH167" s="304" t="s">
        <v>2</v>
      </c>
      <c r="TAI167" s="305" t="s">
        <v>3</v>
      </c>
      <c r="TAJ167" s="304" t="s">
        <v>10</v>
      </c>
      <c r="TAK167" s="304" t="s">
        <v>4</v>
      </c>
      <c r="TAL167" s="304" t="s">
        <v>193</v>
      </c>
      <c r="TAM167" s="304" t="s">
        <v>5</v>
      </c>
      <c r="TAO167" s="303"/>
      <c r="TAP167" s="304" t="s">
        <v>2</v>
      </c>
      <c r="TAQ167" s="305" t="s">
        <v>3</v>
      </c>
      <c r="TAR167" s="304" t="s">
        <v>10</v>
      </c>
      <c r="TAS167" s="304" t="s">
        <v>4</v>
      </c>
      <c r="TAT167" s="304" t="s">
        <v>193</v>
      </c>
      <c r="TAU167" s="304" t="s">
        <v>5</v>
      </c>
      <c r="TAW167" s="303"/>
      <c r="TAX167" s="304" t="s">
        <v>2</v>
      </c>
      <c r="TAY167" s="305" t="s">
        <v>3</v>
      </c>
      <c r="TAZ167" s="304" t="s">
        <v>10</v>
      </c>
      <c r="TBA167" s="304" t="s">
        <v>4</v>
      </c>
      <c r="TBB167" s="304" t="s">
        <v>193</v>
      </c>
      <c r="TBC167" s="304" t="s">
        <v>5</v>
      </c>
      <c r="TBE167" s="303"/>
      <c r="TBF167" s="304" t="s">
        <v>2</v>
      </c>
      <c r="TBG167" s="305" t="s">
        <v>3</v>
      </c>
      <c r="TBH167" s="304" t="s">
        <v>10</v>
      </c>
      <c r="TBI167" s="304" t="s">
        <v>4</v>
      </c>
      <c r="TBJ167" s="304" t="s">
        <v>193</v>
      </c>
      <c r="TBK167" s="304" t="s">
        <v>5</v>
      </c>
      <c r="TBM167" s="303"/>
      <c r="TBN167" s="304" t="s">
        <v>2</v>
      </c>
      <c r="TBO167" s="305" t="s">
        <v>3</v>
      </c>
      <c r="TBP167" s="304" t="s">
        <v>10</v>
      </c>
      <c r="TBQ167" s="304" t="s">
        <v>4</v>
      </c>
      <c r="TBR167" s="304" t="s">
        <v>193</v>
      </c>
      <c r="TBS167" s="304" t="s">
        <v>5</v>
      </c>
      <c r="TBU167" s="303"/>
      <c r="TBV167" s="304" t="s">
        <v>2</v>
      </c>
      <c r="TBW167" s="305" t="s">
        <v>3</v>
      </c>
      <c r="TBX167" s="304" t="s">
        <v>10</v>
      </c>
      <c r="TBY167" s="304" t="s">
        <v>4</v>
      </c>
      <c r="TBZ167" s="304" t="s">
        <v>193</v>
      </c>
      <c r="TCA167" s="304" t="s">
        <v>5</v>
      </c>
      <c r="TCC167" s="303"/>
      <c r="TCD167" s="304" t="s">
        <v>2</v>
      </c>
      <c r="TCE167" s="305" t="s">
        <v>3</v>
      </c>
      <c r="TCF167" s="304" t="s">
        <v>10</v>
      </c>
      <c r="TCG167" s="304" t="s">
        <v>4</v>
      </c>
      <c r="TCH167" s="304" t="s">
        <v>193</v>
      </c>
      <c r="TCI167" s="304" t="s">
        <v>5</v>
      </c>
      <c r="TCK167" s="303"/>
      <c r="TCL167" s="304" t="s">
        <v>2</v>
      </c>
      <c r="TCM167" s="305" t="s">
        <v>3</v>
      </c>
      <c r="TCN167" s="304" t="s">
        <v>10</v>
      </c>
      <c r="TCO167" s="304" t="s">
        <v>4</v>
      </c>
      <c r="TCP167" s="304" t="s">
        <v>193</v>
      </c>
      <c r="TCQ167" s="304" t="s">
        <v>5</v>
      </c>
      <c r="TCS167" s="303"/>
      <c r="TCT167" s="304" t="s">
        <v>2</v>
      </c>
      <c r="TCU167" s="305" t="s">
        <v>3</v>
      </c>
      <c r="TCV167" s="304" t="s">
        <v>10</v>
      </c>
      <c r="TCW167" s="304" t="s">
        <v>4</v>
      </c>
      <c r="TCX167" s="304" t="s">
        <v>193</v>
      </c>
      <c r="TCY167" s="304" t="s">
        <v>5</v>
      </c>
      <c r="TDA167" s="303"/>
      <c r="TDB167" s="304" t="s">
        <v>2</v>
      </c>
      <c r="TDC167" s="305" t="s">
        <v>3</v>
      </c>
      <c r="TDD167" s="304" t="s">
        <v>10</v>
      </c>
      <c r="TDE167" s="304" t="s">
        <v>4</v>
      </c>
      <c r="TDF167" s="304" t="s">
        <v>193</v>
      </c>
      <c r="TDG167" s="304" t="s">
        <v>5</v>
      </c>
      <c r="TDI167" s="303"/>
      <c r="TDJ167" s="304" t="s">
        <v>2</v>
      </c>
      <c r="TDK167" s="305" t="s">
        <v>3</v>
      </c>
      <c r="TDL167" s="304" t="s">
        <v>10</v>
      </c>
      <c r="TDM167" s="304" t="s">
        <v>4</v>
      </c>
      <c r="TDN167" s="304" t="s">
        <v>193</v>
      </c>
      <c r="TDO167" s="304" t="s">
        <v>5</v>
      </c>
      <c r="TDQ167" s="303"/>
      <c r="TDR167" s="304" t="s">
        <v>2</v>
      </c>
      <c r="TDS167" s="305" t="s">
        <v>3</v>
      </c>
      <c r="TDT167" s="304" t="s">
        <v>10</v>
      </c>
      <c r="TDU167" s="304" t="s">
        <v>4</v>
      </c>
      <c r="TDV167" s="304" t="s">
        <v>193</v>
      </c>
      <c r="TDW167" s="304" t="s">
        <v>5</v>
      </c>
      <c r="TDY167" s="303"/>
      <c r="TDZ167" s="304" t="s">
        <v>2</v>
      </c>
      <c r="TEA167" s="305" t="s">
        <v>3</v>
      </c>
      <c r="TEB167" s="304" t="s">
        <v>10</v>
      </c>
      <c r="TEC167" s="304" t="s">
        <v>4</v>
      </c>
      <c r="TED167" s="304" t="s">
        <v>193</v>
      </c>
      <c r="TEE167" s="304" t="s">
        <v>5</v>
      </c>
      <c r="TEG167" s="303"/>
      <c r="TEH167" s="304" t="s">
        <v>2</v>
      </c>
      <c r="TEI167" s="305" t="s">
        <v>3</v>
      </c>
      <c r="TEJ167" s="304" t="s">
        <v>10</v>
      </c>
      <c r="TEK167" s="304" t="s">
        <v>4</v>
      </c>
      <c r="TEL167" s="304" t="s">
        <v>193</v>
      </c>
      <c r="TEM167" s="304" t="s">
        <v>5</v>
      </c>
      <c r="TEO167" s="303"/>
      <c r="TEP167" s="304" t="s">
        <v>2</v>
      </c>
      <c r="TEQ167" s="305" t="s">
        <v>3</v>
      </c>
      <c r="TER167" s="304" t="s">
        <v>10</v>
      </c>
      <c r="TES167" s="304" t="s">
        <v>4</v>
      </c>
      <c r="TET167" s="304" t="s">
        <v>193</v>
      </c>
      <c r="TEU167" s="304" t="s">
        <v>5</v>
      </c>
      <c r="TEW167" s="303"/>
      <c r="TEX167" s="304" t="s">
        <v>2</v>
      </c>
      <c r="TEY167" s="305" t="s">
        <v>3</v>
      </c>
      <c r="TEZ167" s="304" t="s">
        <v>10</v>
      </c>
      <c r="TFA167" s="304" t="s">
        <v>4</v>
      </c>
      <c r="TFB167" s="304" t="s">
        <v>193</v>
      </c>
      <c r="TFC167" s="304" t="s">
        <v>5</v>
      </c>
      <c r="TFE167" s="303"/>
      <c r="TFF167" s="304" t="s">
        <v>2</v>
      </c>
      <c r="TFG167" s="305" t="s">
        <v>3</v>
      </c>
      <c r="TFH167" s="304" t="s">
        <v>10</v>
      </c>
      <c r="TFI167" s="304" t="s">
        <v>4</v>
      </c>
      <c r="TFJ167" s="304" t="s">
        <v>193</v>
      </c>
      <c r="TFK167" s="304" t="s">
        <v>5</v>
      </c>
      <c r="TFM167" s="303"/>
      <c r="TFN167" s="304" t="s">
        <v>2</v>
      </c>
      <c r="TFO167" s="305" t="s">
        <v>3</v>
      </c>
      <c r="TFP167" s="304" t="s">
        <v>10</v>
      </c>
      <c r="TFQ167" s="304" t="s">
        <v>4</v>
      </c>
      <c r="TFR167" s="304" t="s">
        <v>193</v>
      </c>
      <c r="TFS167" s="304" t="s">
        <v>5</v>
      </c>
      <c r="TFU167" s="303"/>
      <c r="TFV167" s="304" t="s">
        <v>2</v>
      </c>
      <c r="TFW167" s="305" t="s">
        <v>3</v>
      </c>
      <c r="TFX167" s="304" t="s">
        <v>10</v>
      </c>
      <c r="TFY167" s="304" t="s">
        <v>4</v>
      </c>
      <c r="TFZ167" s="304" t="s">
        <v>193</v>
      </c>
      <c r="TGA167" s="304" t="s">
        <v>5</v>
      </c>
      <c r="TGC167" s="303"/>
      <c r="TGD167" s="304" t="s">
        <v>2</v>
      </c>
      <c r="TGE167" s="305" t="s">
        <v>3</v>
      </c>
      <c r="TGF167" s="304" t="s">
        <v>10</v>
      </c>
      <c r="TGG167" s="304" t="s">
        <v>4</v>
      </c>
      <c r="TGH167" s="304" t="s">
        <v>193</v>
      </c>
      <c r="TGI167" s="304" t="s">
        <v>5</v>
      </c>
      <c r="TGK167" s="303"/>
      <c r="TGL167" s="304" t="s">
        <v>2</v>
      </c>
      <c r="TGM167" s="305" t="s">
        <v>3</v>
      </c>
      <c r="TGN167" s="304" t="s">
        <v>10</v>
      </c>
      <c r="TGO167" s="304" t="s">
        <v>4</v>
      </c>
      <c r="TGP167" s="304" t="s">
        <v>193</v>
      </c>
      <c r="TGQ167" s="304" t="s">
        <v>5</v>
      </c>
      <c r="TGS167" s="303"/>
      <c r="TGT167" s="304" t="s">
        <v>2</v>
      </c>
      <c r="TGU167" s="305" t="s">
        <v>3</v>
      </c>
      <c r="TGV167" s="304" t="s">
        <v>10</v>
      </c>
      <c r="TGW167" s="304" t="s">
        <v>4</v>
      </c>
      <c r="TGX167" s="304" t="s">
        <v>193</v>
      </c>
      <c r="TGY167" s="304" t="s">
        <v>5</v>
      </c>
      <c r="THA167" s="303"/>
      <c r="THB167" s="304" t="s">
        <v>2</v>
      </c>
      <c r="THC167" s="305" t="s">
        <v>3</v>
      </c>
      <c r="THD167" s="304" t="s">
        <v>10</v>
      </c>
      <c r="THE167" s="304" t="s">
        <v>4</v>
      </c>
      <c r="THF167" s="304" t="s">
        <v>193</v>
      </c>
      <c r="THG167" s="304" t="s">
        <v>5</v>
      </c>
      <c r="THI167" s="303"/>
      <c r="THJ167" s="304" t="s">
        <v>2</v>
      </c>
      <c r="THK167" s="305" t="s">
        <v>3</v>
      </c>
      <c r="THL167" s="304" t="s">
        <v>10</v>
      </c>
      <c r="THM167" s="304" t="s">
        <v>4</v>
      </c>
      <c r="THN167" s="304" t="s">
        <v>193</v>
      </c>
      <c r="THO167" s="304" t="s">
        <v>5</v>
      </c>
      <c r="THQ167" s="303"/>
      <c r="THR167" s="304" t="s">
        <v>2</v>
      </c>
      <c r="THS167" s="305" t="s">
        <v>3</v>
      </c>
      <c r="THT167" s="304" t="s">
        <v>10</v>
      </c>
      <c r="THU167" s="304" t="s">
        <v>4</v>
      </c>
      <c r="THV167" s="304" t="s">
        <v>193</v>
      </c>
      <c r="THW167" s="304" t="s">
        <v>5</v>
      </c>
      <c r="THY167" s="303"/>
      <c r="THZ167" s="304" t="s">
        <v>2</v>
      </c>
      <c r="TIA167" s="305" t="s">
        <v>3</v>
      </c>
      <c r="TIB167" s="304" t="s">
        <v>10</v>
      </c>
      <c r="TIC167" s="304" t="s">
        <v>4</v>
      </c>
      <c r="TID167" s="304" t="s">
        <v>193</v>
      </c>
      <c r="TIE167" s="304" t="s">
        <v>5</v>
      </c>
      <c r="TIG167" s="303"/>
      <c r="TIH167" s="304" t="s">
        <v>2</v>
      </c>
      <c r="TII167" s="305" t="s">
        <v>3</v>
      </c>
      <c r="TIJ167" s="304" t="s">
        <v>10</v>
      </c>
      <c r="TIK167" s="304" t="s">
        <v>4</v>
      </c>
      <c r="TIL167" s="304" t="s">
        <v>193</v>
      </c>
      <c r="TIM167" s="304" t="s">
        <v>5</v>
      </c>
      <c r="TIO167" s="303"/>
      <c r="TIP167" s="304" t="s">
        <v>2</v>
      </c>
      <c r="TIQ167" s="305" t="s">
        <v>3</v>
      </c>
      <c r="TIR167" s="304" t="s">
        <v>10</v>
      </c>
      <c r="TIS167" s="304" t="s">
        <v>4</v>
      </c>
      <c r="TIT167" s="304" t="s">
        <v>193</v>
      </c>
      <c r="TIU167" s="304" t="s">
        <v>5</v>
      </c>
      <c r="TIW167" s="303"/>
      <c r="TIX167" s="304" t="s">
        <v>2</v>
      </c>
      <c r="TIY167" s="305" t="s">
        <v>3</v>
      </c>
      <c r="TIZ167" s="304" t="s">
        <v>10</v>
      </c>
      <c r="TJA167" s="304" t="s">
        <v>4</v>
      </c>
      <c r="TJB167" s="304" t="s">
        <v>193</v>
      </c>
      <c r="TJC167" s="304" t="s">
        <v>5</v>
      </c>
      <c r="TJE167" s="303"/>
      <c r="TJF167" s="304" t="s">
        <v>2</v>
      </c>
      <c r="TJG167" s="305" t="s">
        <v>3</v>
      </c>
      <c r="TJH167" s="304" t="s">
        <v>10</v>
      </c>
      <c r="TJI167" s="304" t="s">
        <v>4</v>
      </c>
      <c r="TJJ167" s="304" t="s">
        <v>193</v>
      </c>
      <c r="TJK167" s="304" t="s">
        <v>5</v>
      </c>
      <c r="TJM167" s="303"/>
      <c r="TJN167" s="304" t="s">
        <v>2</v>
      </c>
      <c r="TJO167" s="305" t="s">
        <v>3</v>
      </c>
      <c r="TJP167" s="304" t="s">
        <v>10</v>
      </c>
      <c r="TJQ167" s="304" t="s">
        <v>4</v>
      </c>
      <c r="TJR167" s="304" t="s">
        <v>193</v>
      </c>
      <c r="TJS167" s="304" t="s">
        <v>5</v>
      </c>
      <c r="TJU167" s="303"/>
      <c r="TJV167" s="304" t="s">
        <v>2</v>
      </c>
      <c r="TJW167" s="305" t="s">
        <v>3</v>
      </c>
      <c r="TJX167" s="304" t="s">
        <v>10</v>
      </c>
      <c r="TJY167" s="304" t="s">
        <v>4</v>
      </c>
      <c r="TJZ167" s="304" t="s">
        <v>193</v>
      </c>
      <c r="TKA167" s="304" t="s">
        <v>5</v>
      </c>
      <c r="TKC167" s="303"/>
      <c r="TKD167" s="304" t="s">
        <v>2</v>
      </c>
      <c r="TKE167" s="305" t="s">
        <v>3</v>
      </c>
      <c r="TKF167" s="304" t="s">
        <v>10</v>
      </c>
      <c r="TKG167" s="304" t="s">
        <v>4</v>
      </c>
      <c r="TKH167" s="304" t="s">
        <v>193</v>
      </c>
      <c r="TKI167" s="304" t="s">
        <v>5</v>
      </c>
      <c r="TKK167" s="303"/>
      <c r="TKL167" s="304" t="s">
        <v>2</v>
      </c>
      <c r="TKM167" s="305" t="s">
        <v>3</v>
      </c>
      <c r="TKN167" s="304" t="s">
        <v>10</v>
      </c>
      <c r="TKO167" s="304" t="s">
        <v>4</v>
      </c>
      <c r="TKP167" s="304" t="s">
        <v>193</v>
      </c>
      <c r="TKQ167" s="304" t="s">
        <v>5</v>
      </c>
      <c r="TKS167" s="303"/>
      <c r="TKT167" s="304" t="s">
        <v>2</v>
      </c>
      <c r="TKU167" s="305" t="s">
        <v>3</v>
      </c>
      <c r="TKV167" s="304" t="s">
        <v>10</v>
      </c>
      <c r="TKW167" s="304" t="s">
        <v>4</v>
      </c>
      <c r="TKX167" s="304" t="s">
        <v>193</v>
      </c>
      <c r="TKY167" s="304" t="s">
        <v>5</v>
      </c>
      <c r="TLA167" s="303"/>
      <c r="TLB167" s="304" t="s">
        <v>2</v>
      </c>
      <c r="TLC167" s="305" t="s">
        <v>3</v>
      </c>
      <c r="TLD167" s="304" t="s">
        <v>10</v>
      </c>
      <c r="TLE167" s="304" t="s">
        <v>4</v>
      </c>
      <c r="TLF167" s="304" t="s">
        <v>193</v>
      </c>
      <c r="TLG167" s="304" t="s">
        <v>5</v>
      </c>
      <c r="TLI167" s="303"/>
      <c r="TLJ167" s="304" t="s">
        <v>2</v>
      </c>
      <c r="TLK167" s="305" t="s">
        <v>3</v>
      </c>
      <c r="TLL167" s="304" t="s">
        <v>10</v>
      </c>
      <c r="TLM167" s="304" t="s">
        <v>4</v>
      </c>
      <c r="TLN167" s="304" t="s">
        <v>193</v>
      </c>
      <c r="TLO167" s="304" t="s">
        <v>5</v>
      </c>
      <c r="TLQ167" s="303"/>
      <c r="TLR167" s="304" t="s">
        <v>2</v>
      </c>
      <c r="TLS167" s="305" t="s">
        <v>3</v>
      </c>
      <c r="TLT167" s="304" t="s">
        <v>10</v>
      </c>
      <c r="TLU167" s="304" t="s">
        <v>4</v>
      </c>
      <c r="TLV167" s="304" t="s">
        <v>193</v>
      </c>
      <c r="TLW167" s="304" t="s">
        <v>5</v>
      </c>
      <c r="TLY167" s="303"/>
      <c r="TLZ167" s="304" t="s">
        <v>2</v>
      </c>
      <c r="TMA167" s="305" t="s">
        <v>3</v>
      </c>
      <c r="TMB167" s="304" t="s">
        <v>10</v>
      </c>
      <c r="TMC167" s="304" t="s">
        <v>4</v>
      </c>
      <c r="TMD167" s="304" t="s">
        <v>193</v>
      </c>
      <c r="TME167" s="304" t="s">
        <v>5</v>
      </c>
      <c r="TMG167" s="303"/>
      <c r="TMH167" s="304" t="s">
        <v>2</v>
      </c>
      <c r="TMI167" s="305" t="s">
        <v>3</v>
      </c>
      <c r="TMJ167" s="304" t="s">
        <v>10</v>
      </c>
      <c r="TMK167" s="304" t="s">
        <v>4</v>
      </c>
      <c r="TML167" s="304" t="s">
        <v>193</v>
      </c>
      <c r="TMM167" s="304" t="s">
        <v>5</v>
      </c>
      <c r="TMO167" s="303"/>
      <c r="TMP167" s="304" t="s">
        <v>2</v>
      </c>
      <c r="TMQ167" s="305" t="s">
        <v>3</v>
      </c>
      <c r="TMR167" s="304" t="s">
        <v>10</v>
      </c>
      <c r="TMS167" s="304" t="s">
        <v>4</v>
      </c>
      <c r="TMT167" s="304" t="s">
        <v>193</v>
      </c>
      <c r="TMU167" s="304" t="s">
        <v>5</v>
      </c>
      <c r="TMW167" s="303"/>
      <c r="TMX167" s="304" t="s">
        <v>2</v>
      </c>
      <c r="TMY167" s="305" t="s">
        <v>3</v>
      </c>
      <c r="TMZ167" s="304" t="s">
        <v>10</v>
      </c>
      <c r="TNA167" s="304" t="s">
        <v>4</v>
      </c>
      <c r="TNB167" s="304" t="s">
        <v>193</v>
      </c>
      <c r="TNC167" s="304" t="s">
        <v>5</v>
      </c>
      <c r="TNE167" s="303"/>
      <c r="TNF167" s="304" t="s">
        <v>2</v>
      </c>
      <c r="TNG167" s="305" t="s">
        <v>3</v>
      </c>
      <c r="TNH167" s="304" t="s">
        <v>10</v>
      </c>
      <c r="TNI167" s="304" t="s">
        <v>4</v>
      </c>
      <c r="TNJ167" s="304" t="s">
        <v>193</v>
      </c>
      <c r="TNK167" s="304" t="s">
        <v>5</v>
      </c>
      <c r="TNM167" s="303"/>
      <c r="TNN167" s="304" t="s">
        <v>2</v>
      </c>
      <c r="TNO167" s="305" t="s">
        <v>3</v>
      </c>
      <c r="TNP167" s="304" t="s">
        <v>10</v>
      </c>
      <c r="TNQ167" s="304" t="s">
        <v>4</v>
      </c>
      <c r="TNR167" s="304" t="s">
        <v>193</v>
      </c>
      <c r="TNS167" s="304" t="s">
        <v>5</v>
      </c>
      <c r="TNU167" s="303"/>
      <c r="TNV167" s="304" t="s">
        <v>2</v>
      </c>
      <c r="TNW167" s="305" t="s">
        <v>3</v>
      </c>
      <c r="TNX167" s="304" t="s">
        <v>10</v>
      </c>
      <c r="TNY167" s="304" t="s">
        <v>4</v>
      </c>
      <c r="TNZ167" s="304" t="s">
        <v>193</v>
      </c>
      <c r="TOA167" s="304" t="s">
        <v>5</v>
      </c>
      <c r="TOC167" s="303"/>
      <c r="TOD167" s="304" t="s">
        <v>2</v>
      </c>
      <c r="TOE167" s="305" t="s">
        <v>3</v>
      </c>
      <c r="TOF167" s="304" t="s">
        <v>10</v>
      </c>
      <c r="TOG167" s="304" t="s">
        <v>4</v>
      </c>
      <c r="TOH167" s="304" t="s">
        <v>193</v>
      </c>
      <c r="TOI167" s="304" t="s">
        <v>5</v>
      </c>
      <c r="TOK167" s="303"/>
      <c r="TOL167" s="304" t="s">
        <v>2</v>
      </c>
      <c r="TOM167" s="305" t="s">
        <v>3</v>
      </c>
      <c r="TON167" s="304" t="s">
        <v>10</v>
      </c>
      <c r="TOO167" s="304" t="s">
        <v>4</v>
      </c>
      <c r="TOP167" s="304" t="s">
        <v>193</v>
      </c>
      <c r="TOQ167" s="304" t="s">
        <v>5</v>
      </c>
      <c r="TOS167" s="303"/>
      <c r="TOT167" s="304" t="s">
        <v>2</v>
      </c>
      <c r="TOU167" s="305" t="s">
        <v>3</v>
      </c>
      <c r="TOV167" s="304" t="s">
        <v>10</v>
      </c>
      <c r="TOW167" s="304" t="s">
        <v>4</v>
      </c>
      <c r="TOX167" s="304" t="s">
        <v>193</v>
      </c>
      <c r="TOY167" s="304" t="s">
        <v>5</v>
      </c>
      <c r="TPA167" s="303"/>
      <c r="TPB167" s="304" t="s">
        <v>2</v>
      </c>
      <c r="TPC167" s="305" t="s">
        <v>3</v>
      </c>
      <c r="TPD167" s="304" t="s">
        <v>10</v>
      </c>
      <c r="TPE167" s="304" t="s">
        <v>4</v>
      </c>
      <c r="TPF167" s="304" t="s">
        <v>193</v>
      </c>
      <c r="TPG167" s="304" t="s">
        <v>5</v>
      </c>
      <c r="TPI167" s="303"/>
      <c r="TPJ167" s="304" t="s">
        <v>2</v>
      </c>
      <c r="TPK167" s="305" t="s">
        <v>3</v>
      </c>
      <c r="TPL167" s="304" t="s">
        <v>10</v>
      </c>
      <c r="TPM167" s="304" t="s">
        <v>4</v>
      </c>
      <c r="TPN167" s="304" t="s">
        <v>193</v>
      </c>
      <c r="TPO167" s="304" t="s">
        <v>5</v>
      </c>
      <c r="TPQ167" s="303"/>
      <c r="TPR167" s="304" t="s">
        <v>2</v>
      </c>
      <c r="TPS167" s="305" t="s">
        <v>3</v>
      </c>
      <c r="TPT167" s="304" t="s">
        <v>10</v>
      </c>
      <c r="TPU167" s="304" t="s">
        <v>4</v>
      </c>
      <c r="TPV167" s="304" t="s">
        <v>193</v>
      </c>
      <c r="TPW167" s="304" t="s">
        <v>5</v>
      </c>
      <c r="TPY167" s="303"/>
      <c r="TPZ167" s="304" t="s">
        <v>2</v>
      </c>
      <c r="TQA167" s="305" t="s">
        <v>3</v>
      </c>
      <c r="TQB167" s="304" t="s">
        <v>10</v>
      </c>
      <c r="TQC167" s="304" t="s">
        <v>4</v>
      </c>
      <c r="TQD167" s="304" t="s">
        <v>193</v>
      </c>
      <c r="TQE167" s="304" t="s">
        <v>5</v>
      </c>
      <c r="TQG167" s="303"/>
      <c r="TQH167" s="304" t="s">
        <v>2</v>
      </c>
      <c r="TQI167" s="305" t="s">
        <v>3</v>
      </c>
      <c r="TQJ167" s="304" t="s">
        <v>10</v>
      </c>
      <c r="TQK167" s="304" t="s">
        <v>4</v>
      </c>
      <c r="TQL167" s="304" t="s">
        <v>193</v>
      </c>
      <c r="TQM167" s="304" t="s">
        <v>5</v>
      </c>
      <c r="TQO167" s="303"/>
      <c r="TQP167" s="304" t="s">
        <v>2</v>
      </c>
      <c r="TQQ167" s="305" t="s">
        <v>3</v>
      </c>
      <c r="TQR167" s="304" t="s">
        <v>10</v>
      </c>
      <c r="TQS167" s="304" t="s">
        <v>4</v>
      </c>
      <c r="TQT167" s="304" t="s">
        <v>193</v>
      </c>
      <c r="TQU167" s="304" t="s">
        <v>5</v>
      </c>
      <c r="TQW167" s="303"/>
      <c r="TQX167" s="304" t="s">
        <v>2</v>
      </c>
      <c r="TQY167" s="305" t="s">
        <v>3</v>
      </c>
      <c r="TQZ167" s="304" t="s">
        <v>10</v>
      </c>
      <c r="TRA167" s="304" t="s">
        <v>4</v>
      </c>
      <c r="TRB167" s="304" t="s">
        <v>193</v>
      </c>
      <c r="TRC167" s="304" t="s">
        <v>5</v>
      </c>
      <c r="TRE167" s="303"/>
      <c r="TRF167" s="304" t="s">
        <v>2</v>
      </c>
      <c r="TRG167" s="305" t="s">
        <v>3</v>
      </c>
      <c r="TRH167" s="304" t="s">
        <v>10</v>
      </c>
      <c r="TRI167" s="304" t="s">
        <v>4</v>
      </c>
      <c r="TRJ167" s="304" t="s">
        <v>193</v>
      </c>
      <c r="TRK167" s="304" t="s">
        <v>5</v>
      </c>
      <c r="TRM167" s="303"/>
      <c r="TRN167" s="304" t="s">
        <v>2</v>
      </c>
      <c r="TRO167" s="305" t="s">
        <v>3</v>
      </c>
      <c r="TRP167" s="304" t="s">
        <v>10</v>
      </c>
      <c r="TRQ167" s="304" t="s">
        <v>4</v>
      </c>
      <c r="TRR167" s="304" t="s">
        <v>193</v>
      </c>
      <c r="TRS167" s="304" t="s">
        <v>5</v>
      </c>
      <c r="TRU167" s="303"/>
      <c r="TRV167" s="304" t="s">
        <v>2</v>
      </c>
      <c r="TRW167" s="305" t="s">
        <v>3</v>
      </c>
      <c r="TRX167" s="304" t="s">
        <v>10</v>
      </c>
      <c r="TRY167" s="304" t="s">
        <v>4</v>
      </c>
      <c r="TRZ167" s="304" t="s">
        <v>193</v>
      </c>
      <c r="TSA167" s="304" t="s">
        <v>5</v>
      </c>
      <c r="TSC167" s="303"/>
      <c r="TSD167" s="304" t="s">
        <v>2</v>
      </c>
      <c r="TSE167" s="305" t="s">
        <v>3</v>
      </c>
      <c r="TSF167" s="304" t="s">
        <v>10</v>
      </c>
      <c r="TSG167" s="304" t="s">
        <v>4</v>
      </c>
      <c r="TSH167" s="304" t="s">
        <v>193</v>
      </c>
      <c r="TSI167" s="304" t="s">
        <v>5</v>
      </c>
      <c r="TSK167" s="303"/>
      <c r="TSL167" s="304" t="s">
        <v>2</v>
      </c>
      <c r="TSM167" s="305" t="s">
        <v>3</v>
      </c>
      <c r="TSN167" s="304" t="s">
        <v>10</v>
      </c>
      <c r="TSO167" s="304" t="s">
        <v>4</v>
      </c>
      <c r="TSP167" s="304" t="s">
        <v>193</v>
      </c>
      <c r="TSQ167" s="304" t="s">
        <v>5</v>
      </c>
      <c r="TSS167" s="303"/>
      <c r="TST167" s="304" t="s">
        <v>2</v>
      </c>
      <c r="TSU167" s="305" t="s">
        <v>3</v>
      </c>
      <c r="TSV167" s="304" t="s">
        <v>10</v>
      </c>
      <c r="TSW167" s="304" t="s">
        <v>4</v>
      </c>
      <c r="TSX167" s="304" t="s">
        <v>193</v>
      </c>
      <c r="TSY167" s="304" t="s">
        <v>5</v>
      </c>
      <c r="TTA167" s="303"/>
      <c r="TTB167" s="304" t="s">
        <v>2</v>
      </c>
      <c r="TTC167" s="305" t="s">
        <v>3</v>
      </c>
      <c r="TTD167" s="304" t="s">
        <v>10</v>
      </c>
      <c r="TTE167" s="304" t="s">
        <v>4</v>
      </c>
      <c r="TTF167" s="304" t="s">
        <v>193</v>
      </c>
      <c r="TTG167" s="304" t="s">
        <v>5</v>
      </c>
      <c r="TTI167" s="303"/>
      <c r="TTJ167" s="304" t="s">
        <v>2</v>
      </c>
      <c r="TTK167" s="305" t="s">
        <v>3</v>
      </c>
      <c r="TTL167" s="304" t="s">
        <v>10</v>
      </c>
      <c r="TTM167" s="304" t="s">
        <v>4</v>
      </c>
      <c r="TTN167" s="304" t="s">
        <v>193</v>
      </c>
      <c r="TTO167" s="304" t="s">
        <v>5</v>
      </c>
      <c r="TTQ167" s="303"/>
      <c r="TTR167" s="304" t="s">
        <v>2</v>
      </c>
      <c r="TTS167" s="305" t="s">
        <v>3</v>
      </c>
      <c r="TTT167" s="304" t="s">
        <v>10</v>
      </c>
      <c r="TTU167" s="304" t="s">
        <v>4</v>
      </c>
      <c r="TTV167" s="304" t="s">
        <v>193</v>
      </c>
      <c r="TTW167" s="304" t="s">
        <v>5</v>
      </c>
      <c r="TTY167" s="303"/>
      <c r="TTZ167" s="304" t="s">
        <v>2</v>
      </c>
      <c r="TUA167" s="305" t="s">
        <v>3</v>
      </c>
      <c r="TUB167" s="304" t="s">
        <v>10</v>
      </c>
      <c r="TUC167" s="304" t="s">
        <v>4</v>
      </c>
      <c r="TUD167" s="304" t="s">
        <v>193</v>
      </c>
      <c r="TUE167" s="304" t="s">
        <v>5</v>
      </c>
      <c r="TUG167" s="303"/>
      <c r="TUH167" s="304" t="s">
        <v>2</v>
      </c>
      <c r="TUI167" s="305" t="s">
        <v>3</v>
      </c>
      <c r="TUJ167" s="304" t="s">
        <v>10</v>
      </c>
      <c r="TUK167" s="304" t="s">
        <v>4</v>
      </c>
      <c r="TUL167" s="304" t="s">
        <v>193</v>
      </c>
      <c r="TUM167" s="304" t="s">
        <v>5</v>
      </c>
      <c r="TUO167" s="303"/>
      <c r="TUP167" s="304" t="s">
        <v>2</v>
      </c>
      <c r="TUQ167" s="305" t="s">
        <v>3</v>
      </c>
      <c r="TUR167" s="304" t="s">
        <v>10</v>
      </c>
      <c r="TUS167" s="304" t="s">
        <v>4</v>
      </c>
      <c r="TUT167" s="304" t="s">
        <v>193</v>
      </c>
      <c r="TUU167" s="304" t="s">
        <v>5</v>
      </c>
      <c r="TUW167" s="303"/>
      <c r="TUX167" s="304" t="s">
        <v>2</v>
      </c>
      <c r="TUY167" s="305" t="s">
        <v>3</v>
      </c>
      <c r="TUZ167" s="304" t="s">
        <v>10</v>
      </c>
      <c r="TVA167" s="304" t="s">
        <v>4</v>
      </c>
      <c r="TVB167" s="304" t="s">
        <v>193</v>
      </c>
      <c r="TVC167" s="304" t="s">
        <v>5</v>
      </c>
      <c r="TVE167" s="303"/>
      <c r="TVF167" s="304" t="s">
        <v>2</v>
      </c>
      <c r="TVG167" s="305" t="s">
        <v>3</v>
      </c>
      <c r="TVH167" s="304" t="s">
        <v>10</v>
      </c>
      <c r="TVI167" s="304" t="s">
        <v>4</v>
      </c>
      <c r="TVJ167" s="304" t="s">
        <v>193</v>
      </c>
      <c r="TVK167" s="304" t="s">
        <v>5</v>
      </c>
      <c r="TVM167" s="303"/>
      <c r="TVN167" s="304" t="s">
        <v>2</v>
      </c>
      <c r="TVO167" s="305" t="s">
        <v>3</v>
      </c>
      <c r="TVP167" s="304" t="s">
        <v>10</v>
      </c>
      <c r="TVQ167" s="304" t="s">
        <v>4</v>
      </c>
      <c r="TVR167" s="304" t="s">
        <v>193</v>
      </c>
      <c r="TVS167" s="304" t="s">
        <v>5</v>
      </c>
      <c r="TVU167" s="303"/>
      <c r="TVV167" s="304" t="s">
        <v>2</v>
      </c>
      <c r="TVW167" s="305" t="s">
        <v>3</v>
      </c>
      <c r="TVX167" s="304" t="s">
        <v>10</v>
      </c>
      <c r="TVY167" s="304" t="s">
        <v>4</v>
      </c>
      <c r="TVZ167" s="304" t="s">
        <v>193</v>
      </c>
      <c r="TWA167" s="304" t="s">
        <v>5</v>
      </c>
      <c r="TWC167" s="303"/>
      <c r="TWD167" s="304" t="s">
        <v>2</v>
      </c>
      <c r="TWE167" s="305" t="s">
        <v>3</v>
      </c>
      <c r="TWF167" s="304" t="s">
        <v>10</v>
      </c>
      <c r="TWG167" s="304" t="s">
        <v>4</v>
      </c>
      <c r="TWH167" s="304" t="s">
        <v>193</v>
      </c>
      <c r="TWI167" s="304" t="s">
        <v>5</v>
      </c>
      <c r="TWK167" s="303"/>
      <c r="TWL167" s="304" t="s">
        <v>2</v>
      </c>
      <c r="TWM167" s="305" t="s">
        <v>3</v>
      </c>
      <c r="TWN167" s="304" t="s">
        <v>10</v>
      </c>
      <c r="TWO167" s="304" t="s">
        <v>4</v>
      </c>
      <c r="TWP167" s="304" t="s">
        <v>193</v>
      </c>
      <c r="TWQ167" s="304" t="s">
        <v>5</v>
      </c>
      <c r="TWS167" s="303"/>
      <c r="TWT167" s="304" t="s">
        <v>2</v>
      </c>
      <c r="TWU167" s="305" t="s">
        <v>3</v>
      </c>
      <c r="TWV167" s="304" t="s">
        <v>10</v>
      </c>
      <c r="TWW167" s="304" t="s">
        <v>4</v>
      </c>
      <c r="TWX167" s="304" t="s">
        <v>193</v>
      </c>
      <c r="TWY167" s="304" t="s">
        <v>5</v>
      </c>
      <c r="TXA167" s="303"/>
      <c r="TXB167" s="304" t="s">
        <v>2</v>
      </c>
      <c r="TXC167" s="305" t="s">
        <v>3</v>
      </c>
      <c r="TXD167" s="304" t="s">
        <v>10</v>
      </c>
      <c r="TXE167" s="304" t="s">
        <v>4</v>
      </c>
      <c r="TXF167" s="304" t="s">
        <v>193</v>
      </c>
      <c r="TXG167" s="304" t="s">
        <v>5</v>
      </c>
      <c r="TXI167" s="303"/>
      <c r="TXJ167" s="304" t="s">
        <v>2</v>
      </c>
      <c r="TXK167" s="305" t="s">
        <v>3</v>
      </c>
      <c r="TXL167" s="304" t="s">
        <v>10</v>
      </c>
      <c r="TXM167" s="304" t="s">
        <v>4</v>
      </c>
      <c r="TXN167" s="304" t="s">
        <v>193</v>
      </c>
      <c r="TXO167" s="304" t="s">
        <v>5</v>
      </c>
      <c r="TXQ167" s="303"/>
      <c r="TXR167" s="304" t="s">
        <v>2</v>
      </c>
      <c r="TXS167" s="305" t="s">
        <v>3</v>
      </c>
      <c r="TXT167" s="304" t="s">
        <v>10</v>
      </c>
      <c r="TXU167" s="304" t="s">
        <v>4</v>
      </c>
      <c r="TXV167" s="304" t="s">
        <v>193</v>
      </c>
      <c r="TXW167" s="304" t="s">
        <v>5</v>
      </c>
      <c r="TXY167" s="303"/>
      <c r="TXZ167" s="304" t="s">
        <v>2</v>
      </c>
      <c r="TYA167" s="305" t="s">
        <v>3</v>
      </c>
      <c r="TYB167" s="304" t="s">
        <v>10</v>
      </c>
      <c r="TYC167" s="304" t="s">
        <v>4</v>
      </c>
      <c r="TYD167" s="304" t="s">
        <v>193</v>
      </c>
      <c r="TYE167" s="304" t="s">
        <v>5</v>
      </c>
      <c r="TYG167" s="303"/>
      <c r="TYH167" s="304" t="s">
        <v>2</v>
      </c>
      <c r="TYI167" s="305" t="s">
        <v>3</v>
      </c>
      <c r="TYJ167" s="304" t="s">
        <v>10</v>
      </c>
      <c r="TYK167" s="304" t="s">
        <v>4</v>
      </c>
      <c r="TYL167" s="304" t="s">
        <v>193</v>
      </c>
      <c r="TYM167" s="304" t="s">
        <v>5</v>
      </c>
      <c r="TYO167" s="303"/>
      <c r="TYP167" s="304" t="s">
        <v>2</v>
      </c>
      <c r="TYQ167" s="305" t="s">
        <v>3</v>
      </c>
      <c r="TYR167" s="304" t="s">
        <v>10</v>
      </c>
      <c r="TYS167" s="304" t="s">
        <v>4</v>
      </c>
      <c r="TYT167" s="304" t="s">
        <v>193</v>
      </c>
      <c r="TYU167" s="304" t="s">
        <v>5</v>
      </c>
      <c r="TYW167" s="303"/>
      <c r="TYX167" s="304" t="s">
        <v>2</v>
      </c>
      <c r="TYY167" s="305" t="s">
        <v>3</v>
      </c>
      <c r="TYZ167" s="304" t="s">
        <v>10</v>
      </c>
      <c r="TZA167" s="304" t="s">
        <v>4</v>
      </c>
      <c r="TZB167" s="304" t="s">
        <v>193</v>
      </c>
      <c r="TZC167" s="304" t="s">
        <v>5</v>
      </c>
      <c r="TZE167" s="303"/>
      <c r="TZF167" s="304" t="s">
        <v>2</v>
      </c>
      <c r="TZG167" s="305" t="s">
        <v>3</v>
      </c>
      <c r="TZH167" s="304" t="s">
        <v>10</v>
      </c>
      <c r="TZI167" s="304" t="s">
        <v>4</v>
      </c>
      <c r="TZJ167" s="304" t="s">
        <v>193</v>
      </c>
      <c r="TZK167" s="304" t="s">
        <v>5</v>
      </c>
      <c r="TZM167" s="303"/>
      <c r="TZN167" s="304" t="s">
        <v>2</v>
      </c>
      <c r="TZO167" s="305" t="s">
        <v>3</v>
      </c>
      <c r="TZP167" s="304" t="s">
        <v>10</v>
      </c>
      <c r="TZQ167" s="304" t="s">
        <v>4</v>
      </c>
      <c r="TZR167" s="304" t="s">
        <v>193</v>
      </c>
      <c r="TZS167" s="304" t="s">
        <v>5</v>
      </c>
      <c r="TZU167" s="303"/>
      <c r="TZV167" s="304" t="s">
        <v>2</v>
      </c>
      <c r="TZW167" s="305" t="s">
        <v>3</v>
      </c>
      <c r="TZX167" s="304" t="s">
        <v>10</v>
      </c>
      <c r="TZY167" s="304" t="s">
        <v>4</v>
      </c>
      <c r="TZZ167" s="304" t="s">
        <v>193</v>
      </c>
      <c r="UAA167" s="304" t="s">
        <v>5</v>
      </c>
      <c r="UAC167" s="303"/>
      <c r="UAD167" s="304" t="s">
        <v>2</v>
      </c>
      <c r="UAE167" s="305" t="s">
        <v>3</v>
      </c>
      <c r="UAF167" s="304" t="s">
        <v>10</v>
      </c>
      <c r="UAG167" s="304" t="s">
        <v>4</v>
      </c>
      <c r="UAH167" s="304" t="s">
        <v>193</v>
      </c>
      <c r="UAI167" s="304" t="s">
        <v>5</v>
      </c>
      <c r="UAK167" s="303"/>
      <c r="UAL167" s="304" t="s">
        <v>2</v>
      </c>
      <c r="UAM167" s="305" t="s">
        <v>3</v>
      </c>
      <c r="UAN167" s="304" t="s">
        <v>10</v>
      </c>
      <c r="UAO167" s="304" t="s">
        <v>4</v>
      </c>
      <c r="UAP167" s="304" t="s">
        <v>193</v>
      </c>
      <c r="UAQ167" s="304" t="s">
        <v>5</v>
      </c>
      <c r="UAS167" s="303"/>
      <c r="UAT167" s="304" t="s">
        <v>2</v>
      </c>
      <c r="UAU167" s="305" t="s">
        <v>3</v>
      </c>
      <c r="UAV167" s="304" t="s">
        <v>10</v>
      </c>
      <c r="UAW167" s="304" t="s">
        <v>4</v>
      </c>
      <c r="UAX167" s="304" t="s">
        <v>193</v>
      </c>
      <c r="UAY167" s="304" t="s">
        <v>5</v>
      </c>
      <c r="UBA167" s="303"/>
      <c r="UBB167" s="304" t="s">
        <v>2</v>
      </c>
      <c r="UBC167" s="305" t="s">
        <v>3</v>
      </c>
      <c r="UBD167" s="304" t="s">
        <v>10</v>
      </c>
      <c r="UBE167" s="304" t="s">
        <v>4</v>
      </c>
      <c r="UBF167" s="304" t="s">
        <v>193</v>
      </c>
      <c r="UBG167" s="304" t="s">
        <v>5</v>
      </c>
      <c r="UBI167" s="303"/>
      <c r="UBJ167" s="304" t="s">
        <v>2</v>
      </c>
      <c r="UBK167" s="305" t="s">
        <v>3</v>
      </c>
      <c r="UBL167" s="304" t="s">
        <v>10</v>
      </c>
      <c r="UBM167" s="304" t="s">
        <v>4</v>
      </c>
      <c r="UBN167" s="304" t="s">
        <v>193</v>
      </c>
      <c r="UBO167" s="304" t="s">
        <v>5</v>
      </c>
      <c r="UBQ167" s="303"/>
      <c r="UBR167" s="304" t="s">
        <v>2</v>
      </c>
      <c r="UBS167" s="305" t="s">
        <v>3</v>
      </c>
      <c r="UBT167" s="304" t="s">
        <v>10</v>
      </c>
      <c r="UBU167" s="304" t="s">
        <v>4</v>
      </c>
      <c r="UBV167" s="304" t="s">
        <v>193</v>
      </c>
      <c r="UBW167" s="304" t="s">
        <v>5</v>
      </c>
      <c r="UBY167" s="303"/>
      <c r="UBZ167" s="304" t="s">
        <v>2</v>
      </c>
      <c r="UCA167" s="305" t="s">
        <v>3</v>
      </c>
      <c r="UCB167" s="304" t="s">
        <v>10</v>
      </c>
      <c r="UCC167" s="304" t="s">
        <v>4</v>
      </c>
      <c r="UCD167" s="304" t="s">
        <v>193</v>
      </c>
      <c r="UCE167" s="304" t="s">
        <v>5</v>
      </c>
      <c r="UCG167" s="303"/>
      <c r="UCH167" s="304" t="s">
        <v>2</v>
      </c>
      <c r="UCI167" s="305" t="s">
        <v>3</v>
      </c>
      <c r="UCJ167" s="304" t="s">
        <v>10</v>
      </c>
      <c r="UCK167" s="304" t="s">
        <v>4</v>
      </c>
      <c r="UCL167" s="304" t="s">
        <v>193</v>
      </c>
      <c r="UCM167" s="304" t="s">
        <v>5</v>
      </c>
      <c r="UCO167" s="303"/>
      <c r="UCP167" s="304" t="s">
        <v>2</v>
      </c>
      <c r="UCQ167" s="305" t="s">
        <v>3</v>
      </c>
      <c r="UCR167" s="304" t="s">
        <v>10</v>
      </c>
      <c r="UCS167" s="304" t="s">
        <v>4</v>
      </c>
      <c r="UCT167" s="304" t="s">
        <v>193</v>
      </c>
      <c r="UCU167" s="304" t="s">
        <v>5</v>
      </c>
      <c r="UCW167" s="303"/>
      <c r="UCX167" s="304" t="s">
        <v>2</v>
      </c>
      <c r="UCY167" s="305" t="s">
        <v>3</v>
      </c>
      <c r="UCZ167" s="304" t="s">
        <v>10</v>
      </c>
      <c r="UDA167" s="304" t="s">
        <v>4</v>
      </c>
      <c r="UDB167" s="304" t="s">
        <v>193</v>
      </c>
      <c r="UDC167" s="304" t="s">
        <v>5</v>
      </c>
      <c r="UDE167" s="303"/>
      <c r="UDF167" s="304" t="s">
        <v>2</v>
      </c>
      <c r="UDG167" s="305" t="s">
        <v>3</v>
      </c>
      <c r="UDH167" s="304" t="s">
        <v>10</v>
      </c>
      <c r="UDI167" s="304" t="s">
        <v>4</v>
      </c>
      <c r="UDJ167" s="304" t="s">
        <v>193</v>
      </c>
      <c r="UDK167" s="304" t="s">
        <v>5</v>
      </c>
      <c r="UDM167" s="303"/>
      <c r="UDN167" s="304" t="s">
        <v>2</v>
      </c>
      <c r="UDO167" s="305" t="s">
        <v>3</v>
      </c>
      <c r="UDP167" s="304" t="s">
        <v>10</v>
      </c>
      <c r="UDQ167" s="304" t="s">
        <v>4</v>
      </c>
      <c r="UDR167" s="304" t="s">
        <v>193</v>
      </c>
      <c r="UDS167" s="304" t="s">
        <v>5</v>
      </c>
      <c r="UDU167" s="303"/>
      <c r="UDV167" s="304" t="s">
        <v>2</v>
      </c>
      <c r="UDW167" s="305" t="s">
        <v>3</v>
      </c>
      <c r="UDX167" s="304" t="s">
        <v>10</v>
      </c>
      <c r="UDY167" s="304" t="s">
        <v>4</v>
      </c>
      <c r="UDZ167" s="304" t="s">
        <v>193</v>
      </c>
      <c r="UEA167" s="304" t="s">
        <v>5</v>
      </c>
      <c r="UEC167" s="303"/>
      <c r="UED167" s="304" t="s">
        <v>2</v>
      </c>
      <c r="UEE167" s="305" t="s">
        <v>3</v>
      </c>
      <c r="UEF167" s="304" t="s">
        <v>10</v>
      </c>
      <c r="UEG167" s="304" t="s">
        <v>4</v>
      </c>
      <c r="UEH167" s="304" t="s">
        <v>193</v>
      </c>
      <c r="UEI167" s="304" t="s">
        <v>5</v>
      </c>
      <c r="UEK167" s="303"/>
      <c r="UEL167" s="304" t="s">
        <v>2</v>
      </c>
      <c r="UEM167" s="305" t="s">
        <v>3</v>
      </c>
      <c r="UEN167" s="304" t="s">
        <v>10</v>
      </c>
      <c r="UEO167" s="304" t="s">
        <v>4</v>
      </c>
      <c r="UEP167" s="304" t="s">
        <v>193</v>
      </c>
      <c r="UEQ167" s="304" t="s">
        <v>5</v>
      </c>
      <c r="UES167" s="303"/>
      <c r="UET167" s="304" t="s">
        <v>2</v>
      </c>
      <c r="UEU167" s="305" t="s">
        <v>3</v>
      </c>
      <c r="UEV167" s="304" t="s">
        <v>10</v>
      </c>
      <c r="UEW167" s="304" t="s">
        <v>4</v>
      </c>
      <c r="UEX167" s="304" t="s">
        <v>193</v>
      </c>
      <c r="UEY167" s="304" t="s">
        <v>5</v>
      </c>
      <c r="UFA167" s="303"/>
      <c r="UFB167" s="304" t="s">
        <v>2</v>
      </c>
      <c r="UFC167" s="305" t="s">
        <v>3</v>
      </c>
      <c r="UFD167" s="304" t="s">
        <v>10</v>
      </c>
      <c r="UFE167" s="304" t="s">
        <v>4</v>
      </c>
      <c r="UFF167" s="304" t="s">
        <v>193</v>
      </c>
      <c r="UFG167" s="304" t="s">
        <v>5</v>
      </c>
      <c r="UFI167" s="303"/>
      <c r="UFJ167" s="304" t="s">
        <v>2</v>
      </c>
      <c r="UFK167" s="305" t="s">
        <v>3</v>
      </c>
      <c r="UFL167" s="304" t="s">
        <v>10</v>
      </c>
      <c r="UFM167" s="304" t="s">
        <v>4</v>
      </c>
      <c r="UFN167" s="304" t="s">
        <v>193</v>
      </c>
      <c r="UFO167" s="304" t="s">
        <v>5</v>
      </c>
      <c r="UFQ167" s="303"/>
      <c r="UFR167" s="304" t="s">
        <v>2</v>
      </c>
      <c r="UFS167" s="305" t="s">
        <v>3</v>
      </c>
      <c r="UFT167" s="304" t="s">
        <v>10</v>
      </c>
      <c r="UFU167" s="304" t="s">
        <v>4</v>
      </c>
      <c r="UFV167" s="304" t="s">
        <v>193</v>
      </c>
      <c r="UFW167" s="304" t="s">
        <v>5</v>
      </c>
      <c r="UFY167" s="303"/>
      <c r="UFZ167" s="304" t="s">
        <v>2</v>
      </c>
      <c r="UGA167" s="305" t="s">
        <v>3</v>
      </c>
      <c r="UGB167" s="304" t="s">
        <v>10</v>
      </c>
      <c r="UGC167" s="304" t="s">
        <v>4</v>
      </c>
      <c r="UGD167" s="304" t="s">
        <v>193</v>
      </c>
      <c r="UGE167" s="304" t="s">
        <v>5</v>
      </c>
      <c r="UGG167" s="303"/>
      <c r="UGH167" s="304" t="s">
        <v>2</v>
      </c>
      <c r="UGI167" s="305" t="s">
        <v>3</v>
      </c>
      <c r="UGJ167" s="304" t="s">
        <v>10</v>
      </c>
      <c r="UGK167" s="304" t="s">
        <v>4</v>
      </c>
      <c r="UGL167" s="304" t="s">
        <v>193</v>
      </c>
      <c r="UGM167" s="304" t="s">
        <v>5</v>
      </c>
      <c r="UGO167" s="303"/>
      <c r="UGP167" s="304" t="s">
        <v>2</v>
      </c>
      <c r="UGQ167" s="305" t="s">
        <v>3</v>
      </c>
      <c r="UGR167" s="304" t="s">
        <v>10</v>
      </c>
      <c r="UGS167" s="304" t="s">
        <v>4</v>
      </c>
      <c r="UGT167" s="304" t="s">
        <v>193</v>
      </c>
      <c r="UGU167" s="304" t="s">
        <v>5</v>
      </c>
      <c r="UGW167" s="303"/>
      <c r="UGX167" s="304" t="s">
        <v>2</v>
      </c>
      <c r="UGY167" s="305" t="s">
        <v>3</v>
      </c>
      <c r="UGZ167" s="304" t="s">
        <v>10</v>
      </c>
      <c r="UHA167" s="304" t="s">
        <v>4</v>
      </c>
      <c r="UHB167" s="304" t="s">
        <v>193</v>
      </c>
      <c r="UHC167" s="304" t="s">
        <v>5</v>
      </c>
      <c r="UHE167" s="303"/>
      <c r="UHF167" s="304" t="s">
        <v>2</v>
      </c>
      <c r="UHG167" s="305" t="s">
        <v>3</v>
      </c>
      <c r="UHH167" s="304" t="s">
        <v>10</v>
      </c>
      <c r="UHI167" s="304" t="s">
        <v>4</v>
      </c>
      <c r="UHJ167" s="304" t="s">
        <v>193</v>
      </c>
      <c r="UHK167" s="304" t="s">
        <v>5</v>
      </c>
      <c r="UHM167" s="303"/>
      <c r="UHN167" s="304" t="s">
        <v>2</v>
      </c>
      <c r="UHO167" s="305" t="s">
        <v>3</v>
      </c>
      <c r="UHP167" s="304" t="s">
        <v>10</v>
      </c>
      <c r="UHQ167" s="304" t="s">
        <v>4</v>
      </c>
      <c r="UHR167" s="304" t="s">
        <v>193</v>
      </c>
      <c r="UHS167" s="304" t="s">
        <v>5</v>
      </c>
      <c r="UHU167" s="303"/>
      <c r="UHV167" s="304" t="s">
        <v>2</v>
      </c>
      <c r="UHW167" s="305" t="s">
        <v>3</v>
      </c>
      <c r="UHX167" s="304" t="s">
        <v>10</v>
      </c>
      <c r="UHY167" s="304" t="s">
        <v>4</v>
      </c>
      <c r="UHZ167" s="304" t="s">
        <v>193</v>
      </c>
      <c r="UIA167" s="304" t="s">
        <v>5</v>
      </c>
      <c r="UIC167" s="303"/>
      <c r="UID167" s="304" t="s">
        <v>2</v>
      </c>
      <c r="UIE167" s="305" t="s">
        <v>3</v>
      </c>
      <c r="UIF167" s="304" t="s">
        <v>10</v>
      </c>
      <c r="UIG167" s="304" t="s">
        <v>4</v>
      </c>
      <c r="UIH167" s="304" t="s">
        <v>193</v>
      </c>
      <c r="UII167" s="304" t="s">
        <v>5</v>
      </c>
      <c r="UIK167" s="303"/>
      <c r="UIL167" s="304" t="s">
        <v>2</v>
      </c>
      <c r="UIM167" s="305" t="s">
        <v>3</v>
      </c>
      <c r="UIN167" s="304" t="s">
        <v>10</v>
      </c>
      <c r="UIO167" s="304" t="s">
        <v>4</v>
      </c>
      <c r="UIP167" s="304" t="s">
        <v>193</v>
      </c>
      <c r="UIQ167" s="304" t="s">
        <v>5</v>
      </c>
      <c r="UIS167" s="303"/>
      <c r="UIT167" s="304" t="s">
        <v>2</v>
      </c>
      <c r="UIU167" s="305" t="s">
        <v>3</v>
      </c>
      <c r="UIV167" s="304" t="s">
        <v>10</v>
      </c>
      <c r="UIW167" s="304" t="s">
        <v>4</v>
      </c>
      <c r="UIX167" s="304" t="s">
        <v>193</v>
      </c>
      <c r="UIY167" s="304" t="s">
        <v>5</v>
      </c>
      <c r="UJA167" s="303"/>
      <c r="UJB167" s="304" t="s">
        <v>2</v>
      </c>
      <c r="UJC167" s="305" t="s">
        <v>3</v>
      </c>
      <c r="UJD167" s="304" t="s">
        <v>10</v>
      </c>
      <c r="UJE167" s="304" t="s">
        <v>4</v>
      </c>
      <c r="UJF167" s="304" t="s">
        <v>193</v>
      </c>
      <c r="UJG167" s="304" t="s">
        <v>5</v>
      </c>
      <c r="UJI167" s="303"/>
      <c r="UJJ167" s="304" t="s">
        <v>2</v>
      </c>
      <c r="UJK167" s="305" t="s">
        <v>3</v>
      </c>
      <c r="UJL167" s="304" t="s">
        <v>10</v>
      </c>
      <c r="UJM167" s="304" t="s">
        <v>4</v>
      </c>
      <c r="UJN167" s="304" t="s">
        <v>193</v>
      </c>
      <c r="UJO167" s="304" t="s">
        <v>5</v>
      </c>
      <c r="UJQ167" s="303"/>
      <c r="UJR167" s="304" t="s">
        <v>2</v>
      </c>
      <c r="UJS167" s="305" t="s">
        <v>3</v>
      </c>
      <c r="UJT167" s="304" t="s">
        <v>10</v>
      </c>
      <c r="UJU167" s="304" t="s">
        <v>4</v>
      </c>
      <c r="UJV167" s="304" t="s">
        <v>193</v>
      </c>
      <c r="UJW167" s="304" t="s">
        <v>5</v>
      </c>
      <c r="UJY167" s="303"/>
      <c r="UJZ167" s="304" t="s">
        <v>2</v>
      </c>
      <c r="UKA167" s="305" t="s">
        <v>3</v>
      </c>
      <c r="UKB167" s="304" t="s">
        <v>10</v>
      </c>
      <c r="UKC167" s="304" t="s">
        <v>4</v>
      </c>
      <c r="UKD167" s="304" t="s">
        <v>193</v>
      </c>
      <c r="UKE167" s="304" t="s">
        <v>5</v>
      </c>
      <c r="UKG167" s="303"/>
      <c r="UKH167" s="304" t="s">
        <v>2</v>
      </c>
      <c r="UKI167" s="305" t="s">
        <v>3</v>
      </c>
      <c r="UKJ167" s="304" t="s">
        <v>10</v>
      </c>
      <c r="UKK167" s="304" t="s">
        <v>4</v>
      </c>
      <c r="UKL167" s="304" t="s">
        <v>193</v>
      </c>
      <c r="UKM167" s="304" t="s">
        <v>5</v>
      </c>
      <c r="UKO167" s="303"/>
      <c r="UKP167" s="304" t="s">
        <v>2</v>
      </c>
      <c r="UKQ167" s="305" t="s">
        <v>3</v>
      </c>
      <c r="UKR167" s="304" t="s">
        <v>10</v>
      </c>
      <c r="UKS167" s="304" t="s">
        <v>4</v>
      </c>
      <c r="UKT167" s="304" t="s">
        <v>193</v>
      </c>
      <c r="UKU167" s="304" t="s">
        <v>5</v>
      </c>
      <c r="UKW167" s="303"/>
      <c r="UKX167" s="304" t="s">
        <v>2</v>
      </c>
      <c r="UKY167" s="305" t="s">
        <v>3</v>
      </c>
      <c r="UKZ167" s="304" t="s">
        <v>10</v>
      </c>
      <c r="ULA167" s="304" t="s">
        <v>4</v>
      </c>
      <c r="ULB167" s="304" t="s">
        <v>193</v>
      </c>
      <c r="ULC167" s="304" t="s">
        <v>5</v>
      </c>
      <c r="ULE167" s="303"/>
      <c r="ULF167" s="304" t="s">
        <v>2</v>
      </c>
      <c r="ULG167" s="305" t="s">
        <v>3</v>
      </c>
      <c r="ULH167" s="304" t="s">
        <v>10</v>
      </c>
      <c r="ULI167" s="304" t="s">
        <v>4</v>
      </c>
      <c r="ULJ167" s="304" t="s">
        <v>193</v>
      </c>
      <c r="ULK167" s="304" t="s">
        <v>5</v>
      </c>
      <c r="ULM167" s="303"/>
      <c r="ULN167" s="304" t="s">
        <v>2</v>
      </c>
      <c r="ULO167" s="305" t="s">
        <v>3</v>
      </c>
      <c r="ULP167" s="304" t="s">
        <v>10</v>
      </c>
      <c r="ULQ167" s="304" t="s">
        <v>4</v>
      </c>
      <c r="ULR167" s="304" t="s">
        <v>193</v>
      </c>
      <c r="ULS167" s="304" t="s">
        <v>5</v>
      </c>
      <c r="ULU167" s="303"/>
      <c r="ULV167" s="304" t="s">
        <v>2</v>
      </c>
      <c r="ULW167" s="305" t="s">
        <v>3</v>
      </c>
      <c r="ULX167" s="304" t="s">
        <v>10</v>
      </c>
      <c r="ULY167" s="304" t="s">
        <v>4</v>
      </c>
      <c r="ULZ167" s="304" t="s">
        <v>193</v>
      </c>
      <c r="UMA167" s="304" t="s">
        <v>5</v>
      </c>
      <c r="UMC167" s="303"/>
      <c r="UMD167" s="304" t="s">
        <v>2</v>
      </c>
      <c r="UME167" s="305" t="s">
        <v>3</v>
      </c>
      <c r="UMF167" s="304" t="s">
        <v>10</v>
      </c>
      <c r="UMG167" s="304" t="s">
        <v>4</v>
      </c>
      <c r="UMH167" s="304" t="s">
        <v>193</v>
      </c>
      <c r="UMI167" s="304" t="s">
        <v>5</v>
      </c>
      <c r="UMK167" s="303"/>
      <c r="UML167" s="304" t="s">
        <v>2</v>
      </c>
      <c r="UMM167" s="305" t="s">
        <v>3</v>
      </c>
      <c r="UMN167" s="304" t="s">
        <v>10</v>
      </c>
      <c r="UMO167" s="304" t="s">
        <v>4</v>
      </c>
      <c r="UMP167" s="304" t="s">
        <v>193</v>
      </c>
      <c r="UMQ167" s="304" t="s">
        <v>5</v>
      </c>
      <c r="UMS167" s="303"/>
      <c r="UMT167" s="304" t="s">
        <v>2</v>
      </c>
      <c r="UMU167" s="305" t="s">
        <v>3</v>
      </c>
      <c r="UMV167" s="304" t="s">
        <v>10</v>
      </c>
      <c r="UMW167" s="304" t="s">
        <v>4</v>
      </c>
      <c r="UMX167" s="304" t="s">
        <v>193</v>
      </c>
      <c r="UMY167" s="304" t="s">
        <v>5</v>
      </c>
      <c r="UNA167" s="303"/>
      <c r="UNB167" s="304" t="s">
        <v>2</v>
      </c>
      <c r="UNC167" s="305" t="s">
        <v>3</v>
      </c>
      <c r="UND167" s="304" t="s">
        <v>10</v>
      </c>
      <c r="UNE167" s="304" t="s">
        <v>4</v>
      </c>
      <c r="UNF167" s="304" t="s">
        <v>193</v>
      </c>
      <c r="UNG167" s="304" t="s">
        <v>5</v>
      </c>
      <c r="UNI167" s="303"/>
      <c r="UNJ167" s="304" t="s">
        <v>2</v>
      </c>
      <c r="UNK167" s="305" t="s">
        <v>3</v>
      </c>
      <c r="UNL167" s="304" t="s">
        <v>10</v>
      </c>
      <c r="UNM167" s="304" t="s">
        <v>4</v>
      </c>
      <c r="UNN167" s="304" t="s">
        <v>193</v>
      </c>
      <c r="UNO167" s="304" t="s">
        <v>5</v>
      </c>
      <c r="UNQ167" s="303"/>
      <c r="UNR167" s="304" t="s">
        <v>2</v>
      </c>
      <c r="UNS167" s="305" t="s">
        <v>3</v>
      </c>
      <c r="UNT167" s="304" t="s">
        <v>10</v>
      </c>
      <c r="UNU167" s="304" t="s">
        <v>4</v>
      </c>
      <c r="UNV167" s="304" t="s">
        <v>193</v>
      </c>
      <c r="UNW167" s="304" t="s">
        <v>5</v>
      </c>
      <c r="UNY167" s="303"/>
      <c r="UNZ167" s="304" t="s">
        <v>2</v>
      </c>
      <c r="UOA167" s="305" t="s">
        <v>3</v>
      </c>
      <c r="UOB167" s="304" t="s">
        <v>10</v>
      </c>
      <c r="UOC167" s="304" t="s">
        <v>4</v>
      </c>
      <c r="UOD167" s="304" t="s">
        <v>193</v>
      </c>
      <c r="UOE167" s="304" t="s">
        <v>5</v>
      </c>
      <c r="UOG167" s="303"/>
      <c r="UOH167" s="304" t="s">
        <v>2</v>
      </c>
      <c r="UOI167" s="305" t="s">
        <v>3</v>
      </c>
      <c r="UOJ167" s="304" t="s">
        <v>10</v>
      </c>
      <c r="UOK167" s="304" t="s">
        <v>4</v>
      </c>
      <c r="UOL167" s="304" t="s">
        <v>193</v>
      </c>
      <c r="UOM167" s="304" t="s">
        <v>5</v>
      </c>
      <c r="UOO167" s="303"/>
      <c r="UOP167" s="304" t="s">
        <v>2</v>
      </c>
      <c r="UOQ167" s="305" t="s">
        <v>3</v>
      </c>
      <c r="UOR167" s="304" t="s">
        <v>10</v>
      </c>
      <c r="UOS167" s="304" t="s">
        <v>4</v>
      </c>
      <c r="UOT167" s="304" t="s">
        <v>193</v>
      </c>
      <c r="UOU167" s="304" t="s">
        <v>5</v>
      </c>
      <c r="UOW167" s="303"/>
      <c r="UOX167" s="304" t="s">
        <v>2</v>
      </c>
      <c r="UOY167" s="305" t="s">
        <v>3</v>
      </c>
      <c r="UOZ167" s="304" t="s">
        <v>10</v>
      </c>
      <c r="UPA167" s="304" t="s">
        <v>4</v>
      </c>
      <c r="UPB167" s="304" t="s">
        <v>193</v>
      </c>
      <c r="UPC167" s="304" t="s">
        <v>5</v>
      </c>
      <c r="UPE167" s="303"/>
      <c r="UPF167" s="304" t="s">
        <v>2</v>
      </c>
      <c r="UPG167" s="305" t="s">
        <v>3</v>
      </c>
      <c r="UPH167" s="304" t="s">
        <v>10</v>
      </c>
      <c r="UPI167" s="304" t="s">
        <v>4</v>
      </c>
      <c r="UPJ167" s="304" t="s">
        <v>193</v>
      </c>
      <c r="UPK167" s="304" t="s">
        <v>5</v>
      </c>
      <c r="UPM167" s="303"/>
      <c r="UPN167" s="304" t="s">
        <v>2</v>
      </c>
      <c r="UPO167" s="305" t="s">
        <v>3</v>
      </c>
      <c r="UPP167" s="304" t="s">
        <v>10</v>
      </c>
      <c r="UPQ167" s="304" t="s">
        <v>4</v>
      </c>
      <c r="UPR167" s="304" t="s">
        <v>193</v>
      </c>
      <c r="UPS167" s="304" t="s">
        <v>5</v>
      </c>
      <c r="UPU167" s="303"/>
      <c r="UPV167" s="304" t="s">
        <v>2</v>
      </c>
      <c r="UPW167" s="305" t="s">
        <v>3</v>
      </c>
      <c r="UPX167" s="304" t="s">
        <v>10</v>
      </c>
      <c r="UPY167" s="304" t="s">
        <v>4</v>
      </c>
      <c r="UPZ167" s="304" t="s">
        <v>193</v>
      </c>
      <c r="UQA167" s="304" t="s">
        <v>5</v>
      </c>
      <c r="UQC167" s="303"/>
      <c r="UQD167" s="304" t="s">
        <v>2</v>
      </c>
      <c r="UQE167" s="305" t="s">
        <v>3</v>
      </c>
      <c r="UQF167" s="304" t="s">
        <v>10</v>
      </c>
      <c r="UQG167" s="304" t="s">
        <v>4</v>
      </c>
      <c r="UQH167" s="304" t="s">
        <v>193</v>
      </c>
      <c r="UQI167" s="304" t="s">
        <v>5</v>
      </c>
      <c r="UQK167" s="303"/>
      <c r="UQL167" s="304" t="s">
        <v>2</v>
      </c>
      <c r="UQM167" s="305" t="s">
        <v>3</v>
      </c>
      <c r="UQN167" s="304" t="s">
        <v>10</v>
      </c>
      <c r="UQO167" s="304" t="s">
        <v>4</v>
      </c>
      <c r="UQP167" s="304" t="s">
        <v>193</v>
      </c>
      <c r="UQQ167" s="304" t="s">
        <v>5</v>
      </c>
      <c r="UQS167" s="303"/>
      <c r="UQT167" s="304" t="s">
        <v>2</v>
      </c>
      <c r="UQU167" s="305" t="s">
        <v>3</v>
      </c>
      <c r="UQV167" s="304" t="s">
        <v>10</v>
      </c>
      <c r="UQW167" s="304" t="s">
        <v>4</v>
      </c>
      <c r="UQX167" s="304" t="s">
        <v>193</v>
      </c>
      <c r="UQY167" s="304" t="s">
        <v>5</v>
      </c>
      <c r="URA167" s="303"/>
      <c r="URB167" s="304" t="s">
        <v>2</v>
      </c>
      <c r="URC167" s="305" t="s">
        <v>3</v>
      </c>
      <c r="URD167" s="304" t="s">
        <v>10</v>
      </c>
      <c r="URE167" s="304" t="s">
        <v>4</v>
      </c>
      <c r="URF167" s="304" t="s">
        <v>193</v>
      </c>
      <c r="URG167" s="304" t="s">
        <v>5</v>
      </c>
      <c r="URI167" s="303"/>
      <c r="URJ167" s="304" t="s">
        <v>2</v>
      </c>
      <c r="URK167" s="305" t="s">
        <v>3</v>
      </c>
      <c r="URL167" s="304" t="s">
        <v>10</v>
      </c>
      <c r="URM167" s="304" t="s">
        <v>4</v>
      </c>
      <c r="URN167" s="304" t="s">
        <v>193</v>
      </c>
      <c r="URO167" s="304" t="s">
        <v>5</v>
      </c>
      <c r="URQ167" s="303"/>
      <c r="URR167" s="304" t="s">
        <v>2</v>
      </c>
      <c r="URS167" s="305" t="s">
        <v>3</v>
      </c>
      <c r="URT167" s="304" t="s">
        <v>10</v>
      </c>
      <c r="URU167" s="304" t="s">
        <v>4</v>
      </c>
      <c r="URV167" s="304" t="s">
        <v>193</v>
      </c>
      <c r="URW167" s="304" t="s">
        <v>5</v>
      </c>
      <c r="URY167" s="303"/>
      <c r="URZ167" s="304" t="s">
        <v>2</v>
      </c>
      <c r="USA167" s="305" t="s">
        <v>3</v>
      </c>
      <c r="USB167" s="304" t="s">
        <v>10</v>
      </c>
      <c r="USC167" s="304" t="s">
        <v>4</v>
      </c>
      <c r="USD167" s="304" t="s">
        <v>193</v>
      </c>
      <c r="USE167" s="304" t="s">
        <v>5</v>
      </c>
      <c r="USG167" s="303"/>
      <c r="USH167" s="304" t="s">
        <v>2</v>
      </c>
      <c r="USI167" s="305" t="s">
        <v>3</v>
      </c>
      <c r="USJ167" s="304" t="s">
        <v>10</v>
      </c>
      <c r="USK167" s="304" t="s">
        <v>4</v>
      </c>
      <c r="USL167" s="304" t="s">
        <v>193</v>
      </c>
      <c r="USM167" s="304" t="s">
        <v>5</v>
      </c>
      <c r="USO167" s="303"/>
      <c r="USP167" s="304" t="s">
        <v>2</v>
      </c>
      <c r="USQ167" s="305" t="s">
        <v>3</v>
      </c>
      <c r="USR167" s="304" t="s">
        <v>10</v>
      </c>
      <c r="USS167" s="304" t="s">
        <v>4</v>
      </c>
      <c r="UST167" s="304" t="s">
        <v>193</v>
      </c>
      <c r="USU167" s="304" t="s">
        <v>5</v>
      </c>
      <c r="USW167" s="303"/>
      <c r="USX167" s="304" t="s">
        <v>2</v>
      </c>
      <c r="USY167" s="305" t="s">
        <v>3</v>
      </c>
      <c r="USZ167" s="304" t="s">
        <v>10</v>
      </c>
      <c r="UTA167" s="304" t="s">
        <v>4</v>
      </c>
      <c r="UTB167" s="304" t="s">
        <v>193</v>
      </c>
      <c r="UTC167" s="304" t="s">
        <v>5</v>
      </c>
      <c r="UTE167" s="303"/>
      <c r="UTF167" s="304" t="s">
        <v>2</v>
      </c>
      <c r="UTG167" s="305" t="s">
        <v>3</v>
      </c>
      <c r="UTH167" s="304" t="s">
        <v>10</v>
      </c>
      <c r="UTI167" s="304" t="s">
        <v>4</v>
      </c>
      <c r="UTJ167" s="304" t="s">
        <v>193</v>
      </c>
      <c r="UTK167" s="304" t="s">
        <v>5</v>
      </c>
      <c r="UTM167" s="303"/>
      <c r="UTN167" s="304" t="s">
        <v>2</v>
      </c>
      <c r="UTO167" s="305" t="s">
        <v>3</v>
      </c>
      <c r="UTP167" s="304" t="s">
        <v>10</v>
      </c>
      <c r="UTQ167" s="304" t="s">
        <v>4</v>
      </c>
      <c r="UTR167" s="304" t="s">
        <v>193</v>
      </c>
      <c r="UTS167" s="304" t="s">
        <v>5</v>
      </c>
      <c r="UTU167" s="303"/>
      <c r="UTV167" s="304" t="s">
        <v>2</v>
      </c>
      <c r="UTW167" s="305" t="s">
        <v>3</v>
      </c>
      <c r="UTX167" s="304" t="s">
        <v>10</v>
      </c>
      <c r="UTY167" s="304" t="s">
        <v>4</v>
      </c>
      <c r="UTZ167" s="304" t="s">
        <v>193</v>
      </c>
      <c r="UUA167" s="304" t="s">
        <v>5</v>
      </c>
      <c r="UUC167" s="303"/>
      <c r="UUD167" s="304" t="s">
        <v>2</v>
      </c>
      <c r="UUE167" s="305" t="s">
        <v>3</v>
      </c>
      <c r="UUF167" s="304" t="s">
        <v>10</v>
      </c>
      <c r="UUG167" s="304" t="s">
        <v>4</v>
      </c>
      <c r="UUH167" s="304" t="s">
        <v>193</v>
      </c>
      <c r="UUI167" s="304" t="s">
        <v>5</v>
      </c>
      <c r="UUK167" s="303"/>
      <c r="UUL167" s="304" t="s">
        <v>2</v>
      </c>
      <c r="UUM167" s="305" t="s">
        <v>3</v>
      </c>
      <c r="UUN167" s="304" t="s">
        <v>10</v>
      </c>
      <c r="UUO167" s="304" t="s">
        <v>4</v>
      </c>
      <c r="UUP167" s="304" t="s">
        <v>193</v>
      </c>
      <c r="UUQ167" s="304" t="s">
        <v>5</v>
      </c>
      <c r="UUS167" s="303"/>
      <c r="UUT167" s="304" t="s">
        <v>2</v>
      </c>
      <c r="UUU167" s="305" t="s">
        <v>3</v>
      </c>
      <c r="UUV167" s="304" t="s">
        <v>10</v>
      </c>
      <c r="UUW167" s="304" t="s">
        <v>4</v>
      </c>
      <c r="UUX167" s="304" t="s">
        <v>193</v>
      </c>
      <c r="UUY167" s="304" t="s">
        <v>5</v>
      </c>
      <c r="UVA167" s="303"/>
      <c r="UVB167" s="304" t="s">
        <v>2</v>
      </c>
      <c r="UVC167" s="305" t="s">
        <v>3</v>
      </c>
      <c r="UVD167" s="304" t="s">
        <v>10</v>
      </c>
      <c r="UVE167" s="304" t="s">
        <v>4</v>
      </c>
      <c r="UVF167" s="304" t="s">
        <v>193</v>
      </c>
      <c r="UVG167" s="304" t="s">
        <v>5</v>
      </c>
      <c r="UVI167" s="303"/>
      <c r="UVJ167" s="304" t="s">
        <v>2</v>
      </c>
      <c r="UVK167" s="305" t="s">
        <v>3</v>
      </c>
      <c r="UVL167" s="304" t="s">
        <v>10</v>
      </c>
      <c r="UVM167" s="304" t="s">
        <v>4</v>
      </c>
      <c r="UVN167" s="304" t="s">
        <v>193</v>
      </c>
      <c r="UVO167" s="304" t="s">
        <v>5</v>
      </c>
      <c r="UVQ167" s="303"/>
      <c r="UVR167" s="304" t="s">
        <v>2</v>
      </c>
      <c r="UVS167" s="305" t="s">
        <v>3</v>
      </c>
      <c r="UVT167" s="304" t="s">
        <v>10</v>
      </c>
      <c r="UVU167" s="304" t="s">
        <v>4</v>
      </c>
      <c r="UVV167" s="304" t="s">
        <v>193</v>
      </c>
      <c r="UVW167" s="304" t="s">
        <v>5</v>
      </c>
      <c r="UVY167" s="303"/>
      <c r="UVZ167" s="304" t="s">
        <v>2</v>
      </c>
      <c r="UWA167" s="305" t="s">
        <v>3</v>
      </c>
      <c r="UWB167" s="304" t="s">
        <v>10</v>
      </c>
      <c r="UWC167" s="304" t="s">
        <v>4</v>
      </c>
      <c r="UWD167" s="304" t="s">
        <v>193</v>
      </c>
      <c r="UWE167" s="304" t="s">
        <v>5</v>
      </c>
      <c r="UWG167" s="303"/>
      <c r="UWH167" s="304" t="s">
        <v>2</v>
      </c>
      <c r="UWI167" s="305" t="s">
        <v>3</v>
      </c>
      <c r="UWJ167" s="304" t="s">
        <v>10</v>
      </c>
      <c r="UWK167" s="304" t="s">
        <v>4</v>
      </c>
      <c r="UWL167" s="304" t="s">
        <v>193</v>
      </c>
      <c r="UWM167" s="304" t="s">
        <v>5</v>
      </c>
      <c r="UWO167" s="303"/>
      <c r="UWP167" s="304" t="s">
        <v>2</v>
      </c>
      <c r="UWQ167" s="305" t="s">
        <v>3</v>
      </c>
      <c r="UWR167" s="304" t="s">
        <v>10</v>
      </c>
      <c r="UWS167" s="304" t="s">
        <v>4</v>
      </c>
      <c r="UWT167" s="304" t="s">
        <v>193</v>
      </c>
      <c r="UWU167" s="304" t="s">
        <v>5</v>
      </c>
      <c r="UWW167" s="303"/>
      <c r="UWX167" s="304" t="s">
        <v>2</v>
      </c>
      <c r="UWY167" s="305" t="s">
        <v>3</v>
      </c>
      <c r="UWZ167" s="304" t="s">
        <v>10</v>
      </c>
      <c r="UXA167" s="304" t="s">
        <v>4</v>
      </c>
      <c r="UXB167" s="304" t="s">
        <v>193</v>
      </c>
      <c r="UXC167" s="304" t="s">
        <v>5</v>
      </c>
      <c r="UXE167" s="303"/>
      <c r="UXF167" s="304" t="s">
        <v>2</v>
      </c>
      <c r="UXG167" s="305" t="s">
        <v>3</v>
      </c>
      <c r="UXH167" s="304" t="s">
        <v>10</v>
      </c>
      <c r="UXI167" s="304" t="s">
        <v>4</v>
      </c>
      <c r="UXJ167" s="304" t="s">
        <v>193</v>
      </c>
      <c r="UXK167" s="304" t="s">
        <v>5</v>
      </c>
      <c r="UXM167" s="303"/>
      <c r="UXN167" s="304" t="s">
        <v>2</v>
      </c>
      <c r="UXO167" s="305" t="s">
        <v>3</v>
      </c>
      <c r="UXP167" s="304" t="s">
        <v>10</v>
      </c>
      <c r="UXQ167" s="304" t="s">
        <v>4</v>
      </c>
      <c r="UXR167" s="304" t="s">
        <v>193</v>
      </c>
      <c r="UXS167" s="304" t="s">
        <v>5</v>
      </c>
      <c r="UXU167" s="303"/>
      <c r="UXV167" s="304" t="s">
        <v>2</v>
      </c>
      <c r="UXW167" s="305" t="s">
        <v>3</v>
      </c>
      <c r="UXX167" s="304" t="s">
        <v>10</v>
      </c>
      <c r="UXY167" s="304" t="s">
        <v>4</v>
      </c>
      <c r="UXZ167" s="304" t="s">
        <v>193</v>
      </c>
      <c r="UYA167" s="304" t="s">
        <v>5</v>
      </c>
      <c r="UYC167" s="303"/>
      <c r="UYD167" s="304" t="s">
        <v>2</v>
      </c>
      <c r="UYE167" s="305" t="s">
        <v>3</v>
      </c>
      <c r="UYF167" s="304" t="s">
        <v>10</v>
      </c>
      <c r="UYG167" s="304" t="s">
        <v>4</v>
      </c>
      <c r="UYH167" s="304" t="s">
        <v>193</v>
      </c>
      <c r="UYI167" s="304" t="s">
        <v>5</v>
      </c>
      <c r="UYK167" s="303"/>
      <c r="UYL167" s="304" t="s">
        <v>2</v>
      </c>
      <c r="UYM167" s="305" t="s">
        <v>3</v>
      </c>
      <c r="UYN167" s="304" t="s">
        <v>10</v>
      </c>
      <c r="UYO167" s="304" t="s">
        <v>4</v>
      </c>
      <c r="UYP167" s="304" t="s">
        <v>193</v>
      </c>
      <c r="UYQ167" s="304" t="s">
        <v>5</v>
      </c>
      <c r="UYS167" s="303"/>
      <c r="UYT167" s="304" t="s">
        <v>2</v>
      </c>
      <c r="UYU167" s="305" t="s">
        <v>3</v>
      </c>
      <c r="UYV167" s="304" t="s">
        <v>10</v>
      </c>
      <c r="UYW167" s="304" t="s">
        <v>4</v>
      </c>
      <c r="UYX167" s="304" t="s">
        <v>193</v>
      </c>
      <c r="UYY167" s="304" t="s">
        <v>5</v>
      </c>
      <c r="UZA167" s="303"/>
      <c r="UZB167" s="304" t="s">
        <v>2</v>
      </c>
      <c r="UZC167" s="305" t="s">
        <v>3</v>
      </c>
      <c r="UZD167" s="304" t="s">
        <v>10</v>
      </c>
      <c r="UZE167" s="304" t="s">
        <v>4</v>
      </c>
      <c r="UZF167" s="304" t="s">
        <v>193</v>
      </c>
      <c r="UZG167" s="304" t="s">
        <v>5</v>
      </c>
      <c r="UZI167" s="303"/>
      <c r="UZJ167" s="304" t="s">
        <v>2</v>
      </c>
      <c r="UZK167" s="305" t="s">
        <v>3</v>
      </c>
      <c r="UZL167" s="304" t="s">
        <v>10</v>
      </c>
      <c r="UZM167" s="304" t="s">
        <v>4</v>
      </c>
      <c r="UZN167" s="304" t="s">
        <v>193</v>
      </c>
      <c r="UZO167" s="304" t="s">
        <v>5</v>
      </c>
      <c r="UZQ167" s="303"/>
      <c r="UZR167" s="304" t="s">
        <v>2</v>
      </c>
      <c r="UZS167" s="305" t="s">
        <v>3</v>
      </c>
      <c r="UZT167" s="304" t="s">
        <v>10</v>
      </c>
      <c r="UZU167" s="304" t="s">
        <v>4</v>
      </c>
      <c r="UZV167" s="304" t="s">
        <v>193</v>
      </c>
      <c r="UZW167" s="304" t="s">
        <v>5</v>
      </c>
      <c r="UZY167" s="303"/>
      <c r="UZZ167" s="304" t="s">
        <v>2</v>
      </c>
      <c r="VAA167" s="305" t="s">
        <v>3</v>
      </c>
      <c r="VAB167" s="304" t="s">
        <v>10</v>
      </c>
      <c r="VAC167" s="304" t="s">
        <v>4</v>
      </c>
      <c r="VAD167" s="304" t="s">
        <v>193</v>
      </c>
      <c r="VAE167" s="304" t="s">
        <v>5</v>
      </c>
      <c r="VAG167" s="303"/>
      <c r="VAH167" s="304" t="s">
        <v>2</v>
      </c>
      <c r="VAI167" s="305" t="s">
        <v>3</v>
      </c>
      <c r="VAJ167" s="304" t="s">
        <v>10</v>
      </c>
      <c r="VAK167" s="304" t="s">
        <v>4</v>
      </c>
      <c r="VAL167" s="304" t="s">
        <v>193</v>
      </c>
      <c r="VAM167" s="304" t="s">
        <v>5</v>
      </c>
      <c r="VAO167" s="303"/>
      <c r="VAP167" s="304" t="s">
        <v>2</v>
      </c>
      <c r="VAQ167" s="305" t="s">
        <v>3</v>
      </c>
      <c r="VAR167" s="304" t="s">
        <v>10</v>
      </c>
      <c r="VAS167" s="304" t="s">
        <v>4</v>
      </c>
      <c r="VAT167" s="304" t="s">
        <v>193</v>
      </c>
      <c r="VAU167" s="304" t="s">
        <v>5</v>
      </c>
      <c r="VAW167" s="303"/>
      <c r="VAX167" s="304" t="s">
        <v>2</v>
      </c>
      <c r="VAY167" s="305" t="s">
        <v>3</v>
      </c>
      <c r="VAZ167" s="304" t="s">
        <v>10</v>
      </c>
      <c r="VBA167" s="304" t="s">
        <v>4</v>
      </c>
      <c r="VBB167" s="304" t="s">
        <v>193</v>
      </c>
      <c r="VBC167" s="304" t="s">
        <v>5</v>
      </c>
      <c r="VBE167" s="303"/>
      <c r="VBF167" s="304" t="s">
        <v>2</v>
      </c>
      <c r="VBG167" s="305" t="s">
        <v>3</v>
      </c>
      <c r="VBH167" s="304" t="s">
        <v>10</v>
      </c>
      <c r="VBI167" s="304" t="s">
        <v>4</v>
      </c>
      <c r="VBJ167" s="304" t="s">
        <v>193</v>
      </c>
      <c r="VBK167" s="304" t="s">
        <v>5</v>
      </c>
      <c r="VBM167" s="303"/>
      <c r="VBN167" s="304" t="s">
        <v>2</v>
      </c>
      <c r="VBO167" s="305" t="s">
        <v>3</v>
      </c>
      <c r="VBP167" s="304" t="s">
        <v>10</v>
      </c>
      <c r="VBQ167" s="304" t="s">
        <v>4</v>
      </c>
      <c r="VBR167" s="304" t="s">
        <v>193</v>
      </c>
      <c r="VBS167" s="304" t="s">
        <v>5</v>
      </c>
      <c r="VBU167" s="303"/>
      <c r="VBV167" s="304" t="s">
        <v>2</v>
      </c>
      <c r="VBW167" s="305" t="s">
        <v>3</v>
      </c>
      <c r="VBX167" s="304" t="s">
        <v>10</v>
      </c>
      <c r="VBY167" s="304" t="s">
        <v>4</v>
      </c>
      <c r="VBZ167" s="304" t="s">
        <v>193</v>
      </c>
      <c r="VCA167" s="304" t="s">
        <v>5</v>
      </c>
      <c r="VCC167" s="303"/>
      <c r="VCD167" s="304" t="s">
        <v>2</v>
      </c>
      <c r="VCE167" s="305" t="s">
        <v>3</v>
      </c>
      <c r="VCF167" s="304" t="s">
        <v>10</v>
      </c>
      <c r="VCG167" s="304" t="s">
        <v>4</v>
      </c>
      <c r="VCH167" s="304" t="s">
        <v>193</v>
      </c>
      <c r="VCI167" s="304" t="s">
        <v>5</v>
      </c>
      <c r="VCK167" s="303"/>
      <c r="VCL167" s="304" t="s">
        <v>2</v>
      </c>
      <c r="VCM167" s="305" t="s">
        <v>3</v>
      </c>
      <c r="VCN167" s="304" t="s">
        <v>10</v>
      </c>
      <c r="VCO167" s="304" t="s">
        <v>4</v>
      </c>
      <c r="VCP167" s="304" t="s">
        <v>193</v>
      </c>
      <c r="VCQ167" s="304" t="s">
        <v>5</v>
      </c>
      <c r="VCS167" s="303"/>
      <c r="VCT167" s="304" t="s">
        <v>2</v>
      </c>
      <c r="VCU167" s="305" t="s">
        <v>3</v>
      </c>
      <c r="VCV167" s="304" t="s">
        <v>10</v>
      </c>
      <c r="VCW167" s="304" t="s">
        <v>4</v>
      </c>
      <c r="VCX167" s="304" t="s">
        <v>193</v>
      </c>
      <c r="VCY167" s="304" t="s">
        <v>5</v>
      </c>
      <c r="VDA167" s="303"/>
      <c r="VDB167" s="304" t="s">
        <v>2</v>
      </c>
      <c r="VDC167" s="305" t="s">
        <v>3</v>
      </c>
      <c r="VDD167" s="304" t="s">
        <v>10</v>
      </c>
      <c r="VDE167" s="304" t="s">
        <v>4</v>
      </c>
      <c r="VDF167" s="304" t="s">
        <v>193</v>
      </c>
      <c r="VDG167" s="304" t="s">
        <v>5</v>
      </c>
      <c r="VDI167" s="303"/>
      <c r="VDJ167" s="304" t="s">
        <v>2</v>
      </c>
      <c r="VDK167" s="305" t="s">
        <v>3</v>
      </c>
      <c r="VDL167" s="304" t="s">
        <v>10</v>
      </c>
      <c r="VDM167" s="304" t="s">
        <v>4</v>
      </c>
      <c r="VDN167" s="304" t="s">
        <v>193</v>
      </c>
      <c r="VDO167" s="304" t="s">
        <v>5</v>
      </c>
      <c r="VDQ167" s="303"/>
      <c r="VDR167" s="304" t="s">
        <v>2</v>
      </c>
      <c r="VDS167" s="305" t="s">
        <v>3</v>
      </c>
      <c r="VDT167" s="304" t="s">
        <v>10</v>
      </c>
      <c r="VDU167" s="304" t="s">
        <v>4</v>
      </c>
      <c r="VDV167" s="304" t="s">
        <v>193</v>
      </c>
      <c r="VDW167" s="304" t="s">
        <v>5</v>
      </c>
      <c r="VDY167" s="303"/>
      <c r="VDZ167" s="304" t="s">
        <v>2</v>
      </c>
      <c r="VEA167" s="305" t="s">
        <v>3</v>
      </c>
      <c r="VEB167" s="304" t="s">
        <v>10</v>
      </c>
      <c r="VEC167" s="304" t="s">
        <v>4</v>
      </c>
      <c r="VED167" s="304" t="s">
        <v>193</v>
      </c>
      <c r="VEE167" s="304" t="s">
        <v>5</v>
      </c>
      <c r="VEG167" s="303"/>
      <c r="VEH167" s="304" t="s">
        <v>2</v>
      </c>
      <c r="VEI167" s="305" t="s">
        <v>3</v>
      </c>
      <c r="VEJ167" s="304" t="s">
        <v>10</v>
      </c>
      <c r="VEK167" s="304" t="s">
        <v>4</v>
      </c>
      <c r="VEL167" s="304" t="s">
        <v>193</v>
      </c>
      <c r="VEM167" s="304" t="s">
        <v>5</v>
      </c>
      <c r="VEO167" s="303"/>
      <c r="VEP167" s="304" t="s">
        <v>2</v>
      </c>
      <c r="VEQ167" s="305" t="s">
        <v>3</v>
      </c>
      <c r="VER167" s="304" t="s">
        <v>10</v>
      </c>
      <c r="VES167" s="304" t="s">
        <v>4</v>
      </c>
      <c r="VET167" s="304" t="s">
        <v>193</v>
      </c>
      <c r="VEU167" s="304" t="s">
        <v>5</v>
      </c>
      <c r="VEW167" s="303"/>
      <c r="VEX167" s="304" t="s">
        <v>2</v>
      </c>
      <c r="VEY167" s="305" t="s">
        <v>3</v>
      </c>
      <c r="VEZ167" s="304" t="s">
        <v>10</v>
      </c>
      <c r="VFA167" s="304" t="s">
        <v>4</v>
      </c>
      <c r="VFB167" s="304" t="s">
        <v>193</v>
      </c>
      <c r="VFC167" s="304" t="s">
        <v>5</v>
      </c>
      <c r="VFE167" s="303"/>
      <c r="VFF167" s="304" t="s">
        <v>2</v>
      </c>
      <c r="VFG167" s="305" t="s">
        <v>3</v>
      </c>
      <c r="VFH167" s="304" t="s">
        <v>10</v>
      </c>
      <c r="VFI167" s="304" t="s">
        <v>4</v>
      </c>
      <c r="VFJ167" s="304" t="s">
        <v>193</v>
      </c>
      <c r="VFK167" s="304" t="s">
        <v>5</v>
      </c>
      <c r="VFM167" s="303"/>
      <c r="VFN167" s="304" t="s">
        <v>2</v>
      </c>
      <c r="VFO167" s="305" t="s">
        <v>3</v>
      </c>
      <c r="VFP167" s="304" t="s">
        <v>10</v>
      </c>
      <c r="VFQ167" s="304" t="s">
        <v>4</v>
      </c>
      <c r="VFR167" s="304" t="s">
        <v>193</v>
      </c>
      <c r="VFS167" s="304" t="s">
        <v>5</v>
      </c>
      <c r="VFU167" s="303"/>
      <c r="VFV167" s="304" t="s">
        <v>2</v>
      </c>
      <c r="VFW167" s="305" t="s">
        <v>3</v>
      </c>
      <c r="VFX167" s="304" t="s">
        <v>10</v>
      </c>
      <c r="VFY167" s="304" t="s">
        <v>4</v>
      </c>
      <c r="VFZ167" s="304" t="s">
        <v>193</v>
      </c>
      <c r="VGA167" s="304" t="s">
        <v>5</v>
      </c>
      <c r="VGC167" s="303"/>
      <c r="VGD167" s="304" t="s">
        <v>2</v>
      </c>
      <c r="VGE167" s="305" t="s">
        <v>3</v>
      </c>
      <c r="VGF167" s="304" t="s">
        <v>10</v>
      </c>
      <c r="VGG167" s="304" t="s">
        <v>4</v>
      </c>
      <c r="VGH167" s="304" t="s">
        <v>193</v>
      </c>
      <c r="VGI167" s="304" t="s">
        <v>5</v>
      </c>
      <c r="VGK167" s="303"/>
      <c r="VGL167" s="304" t="s">
        <v>2</v>
      </c>
      <c r="VGM167" s="305" t="s">
        <v>3</v>
      </c>
      <c r="VGN167" s="304" t="s">
        <v>10</v>
      </c>
      <c r="VGO167" s="304" t="s">
        <v>4</v>
      </c>
      <c r="VGP167" s="304" t="s">
        <v>193</v>
      </c>
      <c r="VGQ167" s="304" t="s">
        <v>5</v>
      </c>
      <c r="VGS167" s="303"/>
      <c r="VGT167" s="304" t="s">
        <v>2</v>
      </c>
      <c r="VGU167" s="305" t="s">
        <v>3</v>
      </c>
      <c r="VGV167" s="304" t="s">
        <v>10</v>
      </c>
      <c r="VGW167" s="304" t="s">
        <v>4</v>
      </c>
      <c r="VGX167" s="304" t="s">
        <v>193</v>
      </c>
      <c r="VGY167" s="304" t="s">
        <v>5</v>
      </c>
      <c r="VHA167" s="303"/>
      <c r="VHB167" s="304" t="s">
        <v>2</v>
      </c>
      <c r="VHC167" s="305" t="s">
        <v>3</v>
      </c>
      <c r="VHD167" s="304" t="s">
        <v>10</v>
      </c>
      <c r="VHE167" s="304" t="s">
        <v>4</v>
      </c>
      <c r="VHF167" s="304" t="s">
        <v>193</v>
      </c>
      <c r="VHG167" s="304" t="s">
        <v>5</v>
      </c>
      <c r="VHI167" s="303"/>
      <c r="VHJ167" s="304" t="s">
        <v>2</v>
      </c>
      <c r="VHK167" s="305" t="s">
        <v>3</v>
      </c>
      <c r="VHL167" s="304" t="s">
        <v>10</v>
      </c>
      <c r="VHM167" s="304" t="s">
        <v>4</v>
      </c>
      <c r="VHN167" s="304" t="s">
        <v>193</v>
      </c>
      <c r="VHO167" s="304" t="s">
        <v>5</v>
      </c>
      <c r="VHQ167" s="303"/>
      <c r="VHR167" s="304" t="s">
        <v>2</v>
      </c>
      <c r="VHS167" s="305" t="s">
        <v>3</v>
      </c>
      <c r="VHT167" s="304" t="s">
        <v>10</v>
      </c>
      <c r="VHU167" s="304" t="s">
        <v>4</v>
      </c>
      <c r="VHV167" s="304" t="s">
        <v>193</v>
      </c>
      <c r="VHW167" s="304" t="s">
        <v>5</v>
      </c>
      <c r="VHY167" s="303"/>
      <c r="VHZ167" s="304" t="s">
        <v>2</v>
      </c>
      <c r="VIA167" s="305" t="s">
        <v>3</v>
      </c>
      <c r="VIB167" s="304" t="s">
        <v>10</v>
      </c>
      <c r="VIC167" s="304" t="s">
        <v>4</v>
      </c>
      <c r="VID167" s="304" t="s">
        <v>193</v>
      </c>
      <c r="VIE167" s="304" t="s">
        <v>5</v>
      </c>
      <c r="VIG167" s="303"/>
      <c r="VIH167" s="304" t="s">
        <v>2</v>
      </c>
      <c r="VII167" s="305" t="s">
        <v>3</v>
      </c>
      <c r="VIJ167" s="304" t="s">
        <v>10</v>
      </c>
      <c r="VIK167" s="304" t="s">
        <v>4</v>
      </c>
      <c r="VIL167" s="304" t="s">
        <v>193</v>
      </c>
      <c r="VIM167" s="304" t="s">
        <v>5</v>
      </c>
      <c r="VIO167" s="303"/>
      <c r="VIP167" s="304" t="s">
        <v>2</v>
      </c>
      <c r="VIQ167" s="305" t="s">
        <v>3</v>
      </c>
      <c r="VIR167" s="304" t="s">
        <v>10</v>
      </c>
      <c r="VIS167" s="304" t="s">
        <v>4</v>
      </c>
      <c r="VIT167" s="304" t="s">
        <v>193</v>
      </c>
      <c r="VIU167" s="304" t="s">
        <v>5</v>
      </c>
      <c r="VIW167" s="303"/>
      <c r="VIX167" s="304" t="s">
        <v>2</v>
      </c>
      <c r="VIY167" s="305" t="s">
        <v>3</v>
      </c>
      <c r="VIZ167" s="304" t="s">
        <v>10</v>
      </c>
      <c r="VJA167" s="304" t="s">
        <v>4</v>
      </c>
      <c r="VJB167" s="304" t="s">
        <v>193</v>
      </c>
      <c r="VJC167" s="304" t="s">
        <v>5</v>
      </c>
      <c r="VJE167" s="303"/>
      <c r="VJF167" s="304" t="s">
        <v>2</v>
      </c>
      <c r="VJG167" s="305" t="s">
        <v>3</v>
      </c>
      <c r="VJH167" s="304" t="s">
        <v>10</v>
      </c>
      <c r="VJI167" s="304" t="s">
        <v>4</v>
      </c>
      <c r="VJJ167" s="304" t="s">
        <v>193</v>
      </c>
      <c r="VJK167" s="304" t="s">
        <v>5</v>
      </c>
      <c r="VJM167" s="303"/>
      <c r="VJN167" s="304" t="s">
        <v>2</v>
      </c>
      <c r="VJO167" s="305" t="s">
        <v>3</v>
      </c>
      <c r="VJP167" s="304" t="s">
        <v>10</v>
      </c>
      <c r="VJQ167" s="304" t="s">
        <v>4</v>
      </c>
      <c r="VJR167" s="304" t="s">
        <v>193</v>
      </c>
      <c r="VJS167" s="304" t="s">
        <v>5</v>
      </c>
      <c r="VJU167" s="303"/>
      <c r="VJV167" s="304" t="s">
        <v>2</v>
      </c>
      <c r="VJW167" s="305" t="s">
        <v>3</v>
      </c>
      <c r="VJX167" s="304" t="s">
        <v>10</v>
      </c>
      <c r="VJY167" s="304" t="s">
        <v>4</v>
      </c>
      <c r="VJZ167" s="304" t="s">
        <v>193</v>
      </c>
      <c r="VKA167" s="304" t="s">
        <v>5</v>
      </c>
      <c r="VKC167" s="303"/>
      <c r="VKD167" s="304" t="s">
        <v>2</v>
      </c>
      <c r="VKE167" s="305" t="s">
        <v>3</v>
      </c>
      <c r="VKF167" s="304" t="s">
        <v>10</v>
      </c>
      <c r="VKG167" s="304" t="s">
        <v>4</v>
      </c>
      <c r="VKH167" s="304" t="s">
        <v>193</v>
      </c>
      <c r="VKI167" s="304" t="s">
        <v>5</v>
      </c>
      <c r="VKK167" s="303"/>
      <c r="VKL167" s="304" t="s">
        <v>2</v>
      </c>
      <c r="VKM167" s="305" t="s">
        <v>3</v>
      </c>
      <c r="VKN167" s="304" t="s">
        <v>10</v>
      </c>
      <c r="VKO167" s="304" t="s">
        <v>4</v>
      </c>
      <c r="VKP167" s="304" t="s">
        <v>193</v>
      </c>
      <c r="VKQ167" s="304" t="s">
        <v>5</v>
      </c>
      <c r="VKS167" s="303"/>
      <c r="VKT167" s="304" t="s">
        <v>2</v>
      </c>
      <c r="VKU167" s="305" t="s">
        <v>3</v>
      </c>
      <c r="VKV167" s="304" t="s">
        <v>10</v>
      </c>
      <c r="VKW167" s="304" t="s">
        <v>4</v>
      </c>
      <c r="VKX167" s="304" t="s">
        <v>193</v>
      </c>
      <c r="VKY167" s="304" t="s">
        <v>5</v>
      </c>
      <c r="VLA167" s="303"/>
      <c r="VLB167" s="304" t="s">
        <v>2</v>
      </c>
      <c r="VLC167" s="305" t="s">
        <v>3</v>
      </c>
      <c r="VLD167" s="304" t="s">
        <v>10</v>
      </c>
      <c r="VLE167" s="304" t="s">
        <v>4</v>
      </c>
      <c r="VLF167" s="304" t="s">
        <v>193</v>
      </c>
      <c r="VLG167" s="304" t="s">
        <v>5</v>
      </c>
      <c r="VLI167" s="303"/>
      <c r="VLJ167" s="304" t="s">
        <v>2</v>
      </c>
      <c r="VLK167" s="305" t="s">
        <v>3</v>
      </c>
      <c r="VLL167" s="304" t="s">
        <v>10</v>
      </c>
      <c r="VLM167" s="304" t="s">
        <v>4</v>
      </c>
      <c r="VLN167" s="304" t="s">
        <v>193</v>
      </c>
      <c r="VLO167" s="304" t="s">
        <v>5</v>
      </c>
      <c r="VLQ167" s="303"/>
      <c r="VLR167" s="304" t="s">
        <v>2</v>
      </c>
      <c r="VLS167" s="305" t="s">
        <v>3</v>
      </c>
      <c r="VLT167" s="304" t="s">
        <v>10</v>
      </c>
      <c r="VLU167" s="304" t="s">
        <v>4</v>
      </c>
      <c r="VLV167" s="304" t="s">
        <v>193</v>
      </c>
      <c r="VLW167" s="304" t="s">
        <v>5</v>
      </c>
      <c r="VLY167" s="303"/>
      <c r="VLZ167" s="304" t="s">
        <v>2</v>
      </c>
      <c r="VMA167" s="305" t="s">
        <v>3</v>
      </c>
      <c r="VMB167" s="304" t="s">
        <v>10</v>
      </c>
      <c r="VMC167" s="304" t="s">
        <v>4</v>
      </c>
      <c r="VMD167" s="304" t="s">
        <v>193</v>
      </c>
      <c r="VME167" s="304" t="s">
        <v>5</v>
      </c>
      <c r="VMG167" s="303"/>
      <c r="VMH167" s="304" t="s">
        <v>2</v>
      </c>
      <c r="VMI167" s="305" t="s">
        <v>3</v>
      </c>
      <c r="VMJ167" s="304" t="s">
        <v>10</v>
      </c>
      <c r="VMK167" s="304" t="s">
        <v>4</v>
      </c>
      <c r="VML167" s="304" t="s">
        <v>193</v>
      </c>
      <c r="VMM167" s="304" t="s">
        <v>5</v>
      </c>
      <c r="VMO167" s="303"/>
      <c r="VMP167" s="304" t="s">
        <v>2</v>
      </c>
      <c r="VMQ167" s="305" t="s">
        <v>3</v>
      </c>
      <c r="VMR167" s="304" t="s">
        <v>10</v>
      </c>
      <c r="VMS167" s="304" t="s">
        <v>4</v>
      </c>
      <c r="VMT167" s="304" t="s">
        <v>193</v>
      </c>
      <c r="VMU167" s="304" t="s">
        <v>5</v>
      </c>
      <c r="VMW167" s="303"/>
      <c r="VMX167" s="304" t="s">
        <v>2</v>
      </c>
      <c r="VMY167" s="305" t="s">
        <v>3</v>
      </c>
      <c r="VMZ167" s="304" t="s">
        <v>10</v>
      </c>
      <c r="VNA167" s="304" t="s">
        <v>4</v>
      </c>
      <c r="VNB167" s="304" t="s">
        <v>193</v>
      </c>
      <c r="VNC167" s="304" t="s">
        <v>5</v>
      </c>
      <c r="VNE167" s="303"/>
      <c r="VNF167" s="304" t="s">
        <v>2</v>
      </c>
      <c r="VNG167" s="305" t="s">
        <v>3</v>
      </c>
      <c r="VNH167" s="304" t="s">
        <v>10</v>
      </c>
      <c r="VNI167" s="304" t="s">
        <v>4</v>
      </c>
      <c r="VNJ167" s="304" t="s">
        <v>193</v>
      </c>
      <c r="VNK167" s="304" t="s">
        <v>5</v>
      </c>
      <c r="VNM167" s="303"/>
      <c r="VNN167" s="304" t="s">
        <v>2</v>
      </c>
      <c r="VNO167" s="305" t="s">
        <v>3</v>
      </c>
      <c r="VNP167" s="304" t="s">
        <v>10</v>
      </c>
      <c r="VNQ167" s="304" t="s">
        <v>4</v>
      </c>
      <c r="VNR167" s="304" t="s">
        <v>193</v>
      </c>
      <c r="VNS167" s="304" t="s">
        <v>5</v>
      </c>
      <c r="VNU167" s="303"/>
      <c r="VNV167" s="304" t="s">
        <v>2</v>
      </c>
      <c r="VNW167" s="305" t="s">
        <v>3</v>
      </c>
      <c r="VNX167" s="304" t="s">
        <v>10</v>
      </c>
      <c r="VNY167" s="304" t="s">
        <v>4</v>
      </c>
      <c r="VNZ167" s="304" t="s">
        <v>193</v>
      </c>
      <c r="VOA167" s="304" t="s">
        <v>5</v>
      </c>
      <c r="VOC167" s="303"/>
      <c r="VOD167" s="304" t="s">
        <v>2</v>
      </c>
      <c r="VOE167" s="305" t="s">
        <v>3</v>
      </c>
      <c r="VOF167" s="304" t="s">
        <v>10</v>
      </c>
      <c r="VOG167" s="304" t="s">
        <v>4</v>
      </c>
      <c r="VOH167" s="304" t="s">
        <v>193</v>
      </c>
      <c r="VOI167" s="304" t="s">
        <v>5</v>
      </c>
      <c r="VOK167" s="303"/>
      <c r="VOL167" s="304" t="s">
        <v>2</v>
      </c>
      <c r="VOM167" s="305" t="s">
        <v>3</v>
      </c>
      <c r="VON167" s="304" t="s">
        <v>10</v>
      </c>
      <c r="VOO167" s="304" t="s">
        <v>4</v>
      </c>
      <c r="VOP167" s="304" t="s">
        <v>193</v>
      </c>
      <c r="VOQ167" s="304" t="s">
        <v>5</v>
      </c>
      <c r="VOS167" s="303"/>
      <c r="VOT167" s="304" t="s">
        <v>2</v>
      </c>
      <c r="VOU167" s="305" t="s">
        <v>3</v>
      </c>
      <c r="VOV167" s="304" t="s">
        <v>10</v>
      </c>
      <c r="VOW167" s="304" t="s">
        <v>4</v>
      </c>
      <c r="VOX167" s="304" t="s">
        <v>193</v>
      </c>
      <c r="VOY167" s="304" t="s">
        <v>5</v>
      </c>
      <c r="VPA167" s="303"/>
      <c r="VPB167" s="304" t="s">
        <v>2</v>
      </c>
      <c r="VPC167" s="305" t="s">
        <v>3</v>
      </c>
      <c r="VPD167" s="304" t="s">
        <v>10</v>
      </c>
      <c r="VPE167" s="304" t="s">
        <v>4</v>
      </c>
      <c r="VPF167" s="304" t="s">
        <v>193</v>
      </c>
      <c r="VPG167" s="304" t="s">
        <v>5</v>
      </c>
      <c r="VPI167" s="303"/>
      <c r="VPJ167" s="304" t="s">
        <v>2</v>
      </c>
      <c r="VPK167" s="305" t="s">
        <v>3</v>
      </c>
      <c r="VPL167" s="304" t="s">
        <v>10</v>
      </c>
      <c r="VPM167" s="304" t="s">
        <v>4</v>
      </c>
      <c r="VPN167" s="304" t="s">
        <v>193</v>
      </c>
      <c r="VPO167" s="304" t="s">
        <v>5</v>
      </c>
      <c r="VPQ167" s="303"/>
      <c r="VPR167" s="304" t="s">
        <v>2</v>
      </c>
      <c r="VPS167" s="305" t="s">
        <v>3</v>
      </c>
      <c r="VPT167" s="304" t="s">
        <v>10</v>
      </c>
      <c r="VPU167" s="304" t="s">
        <v>4</v>
      </c>
      <c r="VPV167" s="304" t="s">
        <v>193</v>
      </c>
      <c r="VPW167" s="304" t="s">
        <v>5</v>
      </c>
      <c r="VPY167" s="303"/>
      <c r="VPZ167" s="304" t="s">
        <v>2</v>
      </c>
      <c r="VQA167" s="305" t="s">
        <v>3</v>
      </c>
      <c r="VQB167" s="304" t="s">
        <v>10</v>
      </c>
      <c r="VQC167" s="304" t="s">
        <v>4</v>
      </c>
      <c r="VQD167" s="304" t="s">
        <v>193</v>
      </c>
      <c r="VQE167" s="304" t="s">
        <v>5</v>
      </c>
      <c r="VQG167" s="303"/>
      <c r="VQH167" s="304" t="s">
        <v>2</v>
      </c>
      <c r="VQI167" s="305" t="s">
        <v>3</v>
      </c>
      <c r="VQJ167" s="304" t="s">
        <v>10</v>
      </c>
      <c r="VQK167" s="304" t="s">
        <v>4</v>
      </c>
      <c r="VQL167" s="304" t="s">
        <v>193</v>
      </c>
      <c r="VQM167" s="304" t="s">
        <v>5</v>
      </c>
      <c r="VQO167" s="303"/>
      <c r="VQP167" s="304" t="s">
        <v>2</v>
      </c>
      <c r="VQQ167" s="305" t="s">
        <v>3</v>
      </c>
      <c r="VQR167" s="304" t="s">
        <v>10</v>
      </c>
      <c r="VQS167" s="304" t="s">
        <v>4</v>
      </c>
      <c r="VQT167" s="304" t="s">
        <v>193</v>
      </c>
      <c r="VQU167" s="304" t="s">
        <v>5</v>
      </c>
      <c r="VQW167" s="303"/>
      <c r="VQX167" s="304" t="s">
        <v>2</v>
      </c>
      <c r="VQY167" s="305" t="s">
        <v>3</v>
      </c>
      <c r="VQZ167" s="304" t="s">
        <v>10</v>
      </c>
      <c r="VRA167" s="304" t="s">
        <v>4</v>
      </c>
      <c r="VRB167" s="304" t="s">
        <v>193</v>
      </c>
      <c r="VRC167" s="304" t="s">
        <v>5</v>
      </c>
      <c r="VRE167" s="303"/>
      <c r="VRF167" s="304" t="s">
        <v>2</v>
      </c>
      <c r="VRG167" s="305" t="s">
        <v>3</v>
      </c>
      <c r="VRH167" s="304" t="s">
        <v>10</v>
      </c>
      <c r="VRI167" s="304" t="s">
        <v>4</v>
      </c>
      <c r="VRJ167" s="304" t="s">
        <v>193</v>
      </c>
      <c r="VRK167" s="304" t="s">
        <v>5</v>
      </c>
      <c r="VRM167" s="303"/>
      <c r="VRN167" s="304" t="s">
        <v>2</v>
      </c>
      <c r="VRO167" s="305" t="s">
        <v>3</v>
      </c>
      <c r="VRP167" s="304" t="s">
        <v>10</v>
      </c>
      <c r="VRQ167" s="304" t="s">
        <v>4</v>
      </c>
      <c r="VRR167" s="304" t="s">
        <v>193</v>
      </c>
      <c r="VRS167" s="304" t="s">
        <v>5</v>
      </c>
      <c r="VRU167" s="303"/>
      <c r="VRV167" s="304" t="s">
        <v>2</v>
      </c>
      <c r="VRW167" s="305" t="s">
        <v>3</v>
      </c>
      <c r="VRX167" s="304" t="s">
        <v>10</v>
      </c>
      <c r="VRY167" s="304" t="s">
        <v>4</v>
      </c>
      <c r="VRZ167" s="304" t="s">
        <v>193</v>
      </c>
      <c r="VSA167" s="304" t="s">
        <v>5</v>
      </c>
      <c r="VSC167" s="303"/>
      <c r="VSD167" s="304" t="s">
        <v>2</v>
      </c>
      <c r="VSE167" s="305" t="s">
        <v>3</v>
      </c>
      <c r="VSF167" s="304" t="s">
        <v>10</v>
      </c>
      <c r="VSG167" s="304" t="s">
        <v>4</v>
      </c>
      <c r="VSH167" s="304" t="s">
        <v>193</v>
      </c>
      <c r="VSI167" s="304" t="s">
        <v>5</v>
      </c>
      <c r="VSK167" s="303"/>
      <c r="VSL167" s="304" t="s">
        <v>2</v>
      </c>
      <c r="VSM167" s="305" t="s">
        <v>3</v>
      </c>
      <c r="VSN167" s="304" t="s">
        <v>10</v>
      </c>
      <c r="VSO167" s="304" t="s">
        <v>4</v>
      </c>
      <c r="VSP167" s="304" t="s">
        <v>193</v>
      </c>
      <c r="VSQ167" s="304" t="s">
        <v>5</v>
      </c>
      <c r="VSS167" s="303"/>
      <c r="VST167" s="304" t="s">
        <v>2</v>
      </c>
      <c r="VSU167" s="305" t="s">
        <v>3</v>
      </c>
      <c r="VSV167" s="304" t="s">
        <v>10</v>
      </c>
      <c r="VSW167" s="304" t="s">
        <v>4</v>
      </c>
      <c r="VSX167" s="304" t="s">
        <v>193</v>
      </c>
      <c r="VSY167" s="304" t="s">
        <v>5</v>
      </c>
      <c r="VTA167" s="303"/>
      <c r="VTB167" s="304" t="s">
        <v>2</v>
      </c>
      <c r="VTC167" s="305" t="s">
        <v>3</v>
      </c>
      <c r="VTD167" s="304" t="s">
        <v>10</v>
      </c>
      <c r="VTE167" s="304" t="s">
        <v>4</v>
      </c>
      <c r="VTF167" s="304" t="s">
        <v>193</v>
      </c>
      <c r="VTG167" s="304" t="s">
        <v>5</v>
      </c>
      <c r="VTI167" s="303"/>
      <c r="VTJ167" s="304" t="s">
        <v>2</v>
      </c>
      <c r="VTK167" s="305" t="s">
        <v>3</v>
      </c>
      <c r="VTL167" s="304" t="s">
        <v>10</v>
      </c>
      <c r="VTM167" s="304" t="s">
        <v>4</v>
      </c>
      <c r="VTN167" s="304" t="s">
        <v>193</v>
      </c>
      <c r="VTO167" s="304" t="s">
        <v>5</v>
      </c>
      <c r="VTQ167" s="303"/>
      <c r="VTR167" s="304" t="s">
        <v>2</v>
      </c>
      <c r="VTS167" s="305" t="s">
        <v>3</v>
      </c>
      <c r="VTT167" s="304" t="s">
        <v>10</v>
      </c>
      <c r="VTU167" s="304" t="s">
        <v>4</v>
      </c>
      <c r="VTV167" s="304" t="s">
        <v>193</v>
      </c>
      <c r="VTW167" s="304" t="s">
        <v>5</v>
      </c>
      <c r="VTY167" s="303"/>
      <c r="VTZ167" s="304" t="s">
        <v>2</v>
      </c>
      <c r="VUA167" s="305" t="s">
        <v>3</v>
      </c>
      <c r="VUB167" s="304" t="s">
        <v>10</v>
      </c>
      <c r="VUC167" s="304" t="s">
        <v>4</v>
      </c>
      <c r="VUD167" s="304" t="s">
        <v>193</v>
      </c>
      <c r="VUE167" s="304" t="s">
        <v>5</v>
      </c>
      <c r="VUG167" s="303"/>
      <c r="VUH167" s="304" t="s">
        <v>2</v>
      </c>
      <c r="VUI167" s="305" t="s">
        <v>3</v>
      </c>
      <c r="VUJ167" s="304" t="s">
        <v>10</v>
      </c>
      <c r="VUK167" s="304" t="s">
        <v>4</v>
      </c>
      <c r="VUL167" s="304" t="s">
        <v>193</v>
      </c>
      <c r="VUM167" s="304" t="s">
        <v>5</v>
      </c>
      <c r="VUO167" s="303"/>
      <c r="VUP167" s="304" t="s">
        <v>2</v>
      </c>
      <c r="VUQ167" s="305" t="s">
        <v>3</v>
      </c>
      <c r="VUR167" s="304" t="s">
        <v>10</v>
      </c>
      <c r="VUS167" s="304" t="s">
        <v>4</v>
      </c>
      <c r="VUT167" s="304" t="s">
        <v>193</v>
      </c>
      <c r="VUU167" s="304" t="s">
        <v>5</v>
      </c>
      <c r="VUW167" s="303"/>
      <c r="VUX167" s="304" t="s">
        <v>2</v>
      </c>
      <c r="VUY167" s="305" t="s">
        <v>3</v>
      </c>
      <c r="VUZ167" s="304" t="s">
        <v>10</v>
      </c>
      <c r="VVA167" s="304" t="s">
        <v>4</v>
      </c>
      <c r="VVB167" s="304" t="s">
        <v>193</v>
      </c>
      <c r="VVC167" s="304" t="s">
        <v>5</v>
      </c>
      <c r="VVE167" s="303"/>
      <c r="VVF167" s="304" t="s">
        <v>2</v>
      </c>
      <c r="VVG167" s="305" t="s">
        <v>3</v>
      </c>
      <c r="VVH167" s="304" t="s">
        <v>10</v>
      </c>
      <c r="VVI167" s="304" t="s">
        <v>4</v>
      </c>
      <c r="VVJ167" s="304" t="s">
        <v>193</v>
      </c>
      <c r="VVK167" s="304" t="s">
        <v>5</v>
      </c>
      <c r="VVM167" s="303"/>
      <c r="VVN167" s="304" t="s">
        <v>2</v>
      </c>
      <c r="VVO167" s="305" t="s">
        <v>3</v>
      </c>
      <c r="VVP167" s="304" t="s">
        <v>10</v>
      </c>
      <c r="VVQ167" s="304" t="s">
        <v>4</v>
      </c>
      <c r="VVR167" s="304" t="s">
        <v>193</v>
      </c>
      <c r="VVS167" s="304" t="s">
        <v>5</v>
      </c>
      <c r="VVU167" s="303"/>
      <c r="VVV167" s="304" t="s">
        <v>2</v>
      </c>
      <c r="VVW167" s="305" t="s">
        <v>3</v>
      </c>
      <c r="VVX167" s="304" t="s">
        <v>10</v>
      </c>
      <c r="VVY167" s="304" t="s">
        <v>4</v>
      </c>
      <c r="VVZ167" s="304" t="s">
        <v>193</v>
      </c>
      <c r="VWA167" s="304" t="s">
        <v>5</v>
      </c>
      <c r="VWC167" s="303"/>
      <c r="VWD167" s="304" t="s">
        <v>2</v>
      </c>
      <c r="VWE167" s="305" t="s">
        <v>3</v>
      </c>
      <c r="VWF167" s="304" t="s">
        <v>10</v>
      </c>
      <c r="VWG167" s="304" t="s">
        <v>4</v>
      </c>
      <c r="VWH167" s="304" t="s">
        <v>193</v>
      </c>
      <c r="VWI167" s="304" t="s">
        <v>5</v>
      </c>
      <c r="VWK167" s="303"/>
      <c r="VWL167" s="304" t="s">
        <v>2</v>
      </c>
      <c r="VWM167" s="305" t="s">
        <v>3</v>
      </c>
      <c r="VWN167" s="304" t="s">
        <v>10</v>
      </c>
      <c r="VWO167" s="304" t="s">
        <v>4</v>
      </c>
      <c r="VWP167" s="304" t="s">
        <v>193</v>
      </c>
      <c r="VWQ167" s="304" t="s">
        <v>5</v>
      </c>
      <c r="VWS167" s="303"/>
      <c r="VWT167" s="304" t="s">
        <v>2</v>
      </c>
      <c r="VWU167" s="305" t="s">
        <v>3</v>
      </c>
      <c r="VWV167" s="304" t="s">
        <v>10</v>
      </c>
      <c r="VWW167" s="304" t="s">
        <v>4</v>
      </c>
      <c r="VWX167" s="304" t="s">
        <v>193</v>
      </c>
      <c r="VWY167" s="304" t="s">
        <v>5</v>
      </c>
      <c r="VXA167" s="303"/>
      <c r="VXB167" s="304" t="s">
        <v>2</v>
      </c>
      <c r="VXC167" s="305" t="s">
        <v>3</v>
      </c>
      <c r="VXD167" s="304" t="s">
        <v>10</v>
      </c>
      <c r="VXE167" s="304" t="s">
        <v>4</v>
      </c>
      <c r="VXF167" s="304" t="s">
        <v>193</v>
      </c>
      <c r="VXG167" s="304" t="s">
        <v>5</v>
      </c>
      <c r="VXI167" s="303"/>
      <c r="VXJ167" s="304" t="s">
        <v>2</v>
      </c>
      <c r="VXK167" s="305" t="s">
        <v>3</v>
      </c>
      <c r="VXL167" s="304" t="s">
        <v>10</v>
      </c>
      <c r="VXM167" s="304" t="s">
        <v>4</v>
      </c>
      <c r="VXN167" s="304" t="s">
        <v>193</v>
      </c>
      <c r="VXO167" s="304" t="s">
        <v>5</v>
      </c>
      <c r="VXQ167" s="303"/>
      <c r="VXR167" s="304" t="s">
        <v>2</v>
      </c>
      <c r="VXS167" s="305" t="s">
        <v>3</v>
      </c>
      <c r="VXT167" s="304" t="s">
        <v>10</v>
      </c>
      <c r="VXU167" s="304" t="s">
        <v>4</v>
      </c>
      <c r="VXV167" s="304" t="s">
        <v>193</v>
      </c>
      <c r="VXW167" s="304" t="s">
        <v>5</v>
      </c>
      <c r="VXY167" s="303"/>
      <c r="VXZ167" s="304" t="s">
        <v>2</v>
      </c>
      <c r="VYA167" s="305" t="s">
        <v>3</v>
      </c>
      <c r="VYB167" s="304" t="s">
        <v>10</v>
      </c>
      <c r="VYC167" s="304" t="s">
        <v>4</v>
      </c>
      <c r="VYD167" s="304" t="s">
        <v>193</v>
      </c>
      <c r="VYE167" s="304" t="s">
        <v>5</v>
      </c>
      <c r="VYG167" s="303"/>
      <c r="VYH167" s="304" t="s">
        <v>2</v>
      </c>
      <c r="VYI167" s="305" t="s">
        <v>3</v>
      </c>
      <c r="VYJ167" s="304" t="s">
        <v>10</v>
      </c>
      <c r="VYK167" s="304" t="s">
        <v>4</v>
      </c>
      <c r="VYL167" s="304" t="s">
        <v>193</v>
      </c>
      <c r="VYM167" s="304" t="s">
        <v>5</v>
      </c>
      <c r="VYO167" s="303"/>
      <c r="VYP167" s="304" t="s">
        <v>2</v>
      </c>
      <c r="VYQ167" s="305" t="s">
        <v>3</v>
      </c>
      <c r="VYR167" s="304" t="s">
        <v>10</v>
      </c>
      <c r="VYS167" s="304" t="s">
        <v>4</v>
      </c>
      <c r="VYT167" s="304" t="s">
        <v>193</v>
      </c>
      <c r="VYU167" s="304" t="s">
        <v>5</v>
      </c>
      <c r="VYW167" s="303"/>
      <c r="VYX167" s="304" t="s">
        <v>2</v>
      </c>
      <c r="VYY167" s="305" t="s">
        <v>3</v>
      </c>
      <c r="VYZ167" s="304" t="s">
        <v>10</v>
      </c>
      <c r="VZA167" s="304" t="s">
        <v>4</v>
      </c>
      <c r="VZB167" s="304" t="s">
        <v>193</v>
      </c>
      <c r="VZC167" s="304" t="s">
        <v>5</v>
      </c>
      <c r="VZE167" s="303"/>
      <c r="VZF167" s="304" t="s">
        <v>2</v>
      </c>
      <c r="VZG167" s="305" t="s">
        <v>3</v>
      </c>
      <c r="VZH167" s="304" t="s">
        <v>10</v>
      </c>
      <c r="VZI167" s="304" t="s">
        <v>4</v>
      </c>
      <c r="VZJ167" s="304" t="s">
        <v>193</v>
      </c>
      <c r="VZK167" s="304" t="s">
        <v>5</v>
      </c>
      <c r="VZM167" s="303"/>
      <c r="VZN167" s="304" t="s">
        <v>2</v>
      </c>
      <c r="VZO167" s="305" t="s">
        <v>3</v>
      </c>
      <c r="VZP167" s="304" t="s">
        <v>10</v>
      </c>
      <c r="VZQ167" s="304" t="s">
        <v>4</v>
      </c>
      <c r="VZR167" s="304" t="s">
        <v>193</v>
      </c>
      <c r="VZS167" s="304" t="s">
        <v>5</v>
      </c>
      <c r="VZU167" s="303"/>
      <c r="VZV167" s="304" t="s">
        <v>2</v>
      </c>
      <c r="VZW167" s="305" t="s">
        <v>3</v>
      </c>
      <c r="VZX167" s="304" t="s">
        <v>10</v>
      </c>
      <c r="VZY167" s="304" t="s">
        <v>4</v>
      </c>
      <c r="VZZ167" s="304" t="s">
        <v>193</v>
      </c>
      <c r="WAA167" s="304" t="s">
        <v>5</v>
      </c>
      <c r="WAC167" s="303"/>
      <c r="WAD167" s="304" t="s">
        <v>2</v>
      </c>
      <c r="WAE167" s="305" t="s">
        <v>3</v>
      </c>
      <c r="WAF167" s="304" t="s">
        <v>10</v>
      </c>
      <c r="WAG167" s="304" t="s">
        <v>4</v>
      </c>
      <c r="WAH167" s="304" t="s">
        <v>193</v>
      </c>
      <c r="WAI167" s="304" t="s">
        <v>5</v>
      </c>
      <c r="WAK167" s="303"/>
      <c r="WAL167" s="304" t="s">
        <v>2</v>
      </c>
      <c r="WAM167" s="305" t="s">
        <v>3</v>
      </c>
      <c r="WAN167" s="304" t="s">
        <v>10</v>
      </c>
      <c r="WAO167" s="304" t="s">
        <v>4</v>
      </c>
      <c r="WAP167" s="304" t="s">
        <v>193</v>
      </c>
      <c r="WAQ167" s="304" t="s">
        <v>5</v>
      </c>
      <c r="WAS167" s="303"/>
      <c r="WAT167" s="304" t="s">
        <v>2</v>
      </c>
      <c r="WAU167" s="305" t="s">
        <v>3</v>
      </c>
      <c r="WAV167" s="304" t="s">
        <v>10</v>
      </c>
      <c r="WAW167" s="304" t="s">
        <v>4</v>
      </c>
      <c r="WAX167" s="304" t="s">
        <v>193</v>
      </c>
      <c r="WAY167" s="304" t="s">
        <v>5</v>
      </c>
      <c r="WBA167" s="303"/>
      <c r="WBB167" s="304" t="s">
        <v>2</v>
      </c>
      <c r="WBC167" s="305" t="s">
        <v>3</v>
      </c>
      <c r="WBD167" s="304" t="s">
        <v>10</v>
      </c>
      <c r="WBE167" s="304" t="s">
        <v>4</v>
      </c>
      <c r="WBF167" s="304" t="s">
        <v>193</v>
      </c>
      <c r="WBG167" s="304" t="s">
        <v>5</v>
      </c>
      <c r="WBI167" s="303"/>
      <c r="WBJ167" s="304" t="s">
        <v>2</v>
      </c>
      <c r="WBK167" s="305" t="s">
        <v>3</v>
      </c>
      <c r="WBL167" s="304" t="s">
        <v>10</v>
      </c>
      <c r="WBM167" s="304" t="s">
        <v>4</v>
      </c>
      <c r="WBN167" s="304" t="s">
        <v>193</v>
      </c>
      <c r="WBO167" s="304" t="s">
        <v>5</v>
      </c>
      <c r="WBQ167" s="303"/>
      <c r="WBR167" s="304" t="s">
        <v>2</v>
      </c>
      <c r="WBS167" s="305" t="s">
        <v>3</v>
      </c>
      <c r="WBT167" s="304" t="s">
        <v>10</v>
      </c>
      <c r="WBU167" s="304" t="s">
        <v>4</v>
      </c>
      <c r="WBV167" s="304" t="s">
        <v>193</v>
      </c>
      <c r="WBW167" s="304" t="s">
        <v>5</v>
      </c>
      <c r="WBY167" s="303"/>
      <c r="WBZ167" s="304" t="s">
        <v>2</v>
      </c>
      <c r="WCA167" s="305" t="s">
        <v>3</v>
      </c>
      <c r="WCB167" s="304" t="s">
        <v>10</v>
      </c>
      <c r="WCC167" s="304" t="s">
        <v>4</v>
      </c>
      <c r="WCD167" s="304" t="s">
        <v>193</v>
      </c>
      <c r="WCE167" s="304" t="s">
        <v>5</v>
      </c>
      <c r="WCG167" s="303"/>
      <c r="WCH167" s="304" t="s">
        <v>2</v>
      </c>
      <c r="WCI167" s="305" t="s">
        <v>3</v>
      </c>
      <c r="WCJ167" s="304" t="s">
        <v>10</v>
      </c>
      <c r="WCK167" s="304" t="s">
        <v>4</v>
      </c>
      <c r="WCL167" s="304" t="s">
        <v>193</v>
      </c>
      <c r="WCM167" s="304" t="s">
        <v>5</v>
      </c>
      <c r="WCO167" s="303"/>
      <c r="WCP167" s="304" t="s">
        <v>2</v>
      </c>
      <c r="WCQ167" s="305" t="s">
        <v>3</v>
      </c>
      <c r="WCR167" s="304" t="s">
        <v>10</v>
      </c>
      <c r="WCS167" s="304" t="s">
        <v>4</v>
      </c>
      <c r="WCT167" s="304" t="s">
        <v>193</v>
      </c>
      <c r="WCU167" s="304" t="s">
        <v>5</v>
      </c>
      <c r="WCW167" s="303"/>
      <c r="WCX167" s="304" t="s">
        <v>2</v>
      </c>
      <c r="WCY167" s="305" t="s">
        <v>3</v>
      </c>
      <c r="WCZ167" s="304" t="s">
        <v>10</v>
      </c>
      <c r="WDA167" s="304" t="s">
        <v>4</v>
      </c>
      <c r="WDB167" s="304" t="s">
        <v>193</v>
      </c>
      <c r="WDC167" s="304" t="s">
        <v>5</v>
      </c>
      <c r="WDE167" s="303"/>
      <c r="WDF167" s="304" t="s">
        <v>2</v>
      </c>
      <c r="WDG167" s="305" t="s">
        <v>3</v>
      </c>
      <c r="WDH167" s="304" t="s">
        <v>10</v>
      </c>
      <c r="WDI167" s="304" t="s">
        <v>4</v>
      </c>
      <c r="WDJ167" s="304" t="s">
        <v>193</v>
      </c>
      <c r="WDK167" s="304" t="s">
        <v>5</v>
      </c>
      <c r="WDM167" s="303"/>
      <c r="WDN167" s="304" t="s">
        <v>2</v>
      </c>
      <c r="WDO167" s="305" t="s">
        <v>3</v>
      </c>
      <c r="WDP167" s="304" t="s">
        <v>10</v>
      </c>
      <c r="WDQ167" s="304" t="s">
        <v>4</v>
      </c>
      <c r="WDR167" s="304" t="s">
        <v>193</v>
      </c>
      <c r="WDS167" s="304" t="s">
        <v>5</v>
      </c>
      <c r="WDU167" s="303"/>
      <c r="WDV167" s="304" t="s">
        <v>2</v>
      </c>
      <c r="WDW167" s="305" t="s">
        <v>3</v>
      </c>
      <c r="WDX167" s="304" t="s">
        <v>10</v>
      </c>
      <c r="WDY167" s="304" t="s">
        <v>4</v>
      </c>
      <c r="WDZ167" s="304" t="s">
        <v>193</v>
      </c>
      <c r="WEA167" s="304" t="s">
        <v>5</v>
      </c>
      <c r="WEC167" s="303"/>
      <c r="WED167" s="304" t="s">
        <v>2</v>
      </c>
      <c r="WEE167" s="305" t="s">
        <v>3</v>
      </c>
      <c r="WEF167" s="304" t="s">
        <v>10</v>
      </c>
      <c r="WEG167" s="304" t="s">
        <v>4</v>
      </c>
      <c r="WEH167" s="304" t="s">
        <v>193</v>
      </c>
      <c r="WEI167" s="304" t="s">
        <v>5</v>
      </c>
      <c r="WEK167" s="303"/>
      <c r="WEL167" s="304" t="s">
        <v>2</v>
      </c>
      <c r="WEM167" s="305" t="s">
        <v>3</v>
      </c>
      <c r="WEN167" s="304" t="s">
        <v>10</v>
      </c>
      <c r="WEO167" s="304" t="s">
        <v>4</v>
      </c>
      <c r="WEP167" s="304" t="s">
        <v>193</v>
      </c>
      <c r="WEQ167" s="304" t="s">
        <v>5</v>
      </c>
      <c r="WES167" s="303"/>
      <c r="WET167" s="304" t="s">
        <v>2</v>
      </c>
      <c r="WEU167" s="305" t="s">
        <v>3</v>
      </c>
      <c r="WEV167" s="304" t="s">
        <v>10</v>
      </c>
      <c r="WEW167" s="304" t="s">
        <v>4</v>
      </c>
      <c r="WEX167" s="304" t="s">
        <v>193</v>
      </c>
      <c r="WEY167" s="304" t="s">
        <v>5</v>
      </c>
      <c r="WFA167" s="303"/>
      <c r="WFB167" s="304" t="s">
        <v>2</v>
      </c>
      <c r="WFC167" s="305" t="s">
        <v>3</v>
      </c>
      <c r="WFD167" s="304" t="s">
        <v>10</v>
      </c>
      <c r="WFE167" s="304" t="s">
        <v>4</v>
      </c>
      <c r="WFF167" s="304" t="s">
        <v>193</v>
      </c>
      <c r="WFG167" s="304" t="s">
        <v>5</v>
      </c>
      <c r="WFI167" s="303"/>
      <c r="WFJ167" s="304" t="s">
        <v>2</v>
      </c>
      <c r="WFK167" s="305" t="s">
        <v>3</v>
      </c>
      <c r="WFL167" s="304" t="s">
        <v>10</v>
      </c>
      <c r="WFM167" s="304" t="s">
        <v>4</v>
      </c>
      <c r="WFN167" s="304" t="s">
        <v>193</v>
      </c>
      <c r="WFO167" s="304" t="s">
        <v>5</v>
      </c>
      <c r="WFQ167" s="303"/>
      <c r="WFR167" s="304" t="s">
        <v>2</v>
      </c>
      <c r="WFS167" s="305" t="s">
        <v>3</v>
      </c>
      <c r="WFT167" s="304" t="s">
        <v>10</v>
      </c>
      <c r="WFU167" s="304" t="s">
        <v>4</v>
      </c>
      <c r="WFV167" s="304" t="s">
        <v>193</v>
      </c>
      <c r="WFW167" s="304" t="s">
        <v>5</v>
      </c>
      <c r="WFY167" s="303"/>
      <c r="WFZ167" s="304" t="s">
        <v>2</v>
      </c>
      <c r="WGA167" s="305" t="s">
        <v>3</v>
      </c>
      <c r="WGB167" s="304" t="s">
        <v>10</v>
      </c>
      <c r="WGC167" s="304" t="s">
        <v>4</v>
      </c>
      <c r="WGD167" s="304" t="s">
        <v>193</v>
      </c>
      <c r="WGE167" s="304" t="s">
        <v>5</v>
      </c>
      <c r="WGG167" s="303"/>
      <c r="WGH167" s="304" t="s">
        <v>2</v>
      </c>
      <c r="WGI167" s="305" t="s">
        <v>3</v>
      </c>
      <c r="WGJ167" s="304" t="s">
        <v>10</v>
      </c>
      <c r="WGK167" s="304" t="s">
        <v>4</v>
      </c>
      <c r="WGL167" s="304" t="s">
        <v>193</v>
      </c>
      <c r="WGM167" s="304" t="s">
        <v>5</v>
      </c>
      <c r="WGO167" s="303"/>
      <c r="WGP167" s="304" t="s">
        <v>2</v>
      </c>
      <c r="WGQ167" s="305" t="s">
        <v>3</v>
      </c>
      <c r="WGR167" s="304" t="s">
        <v>10</v>
      </c>
      <c r="WGS167" s="304" t="s">
        <v>4</v>
      </c>
      <c r="WGT167" s="304" t="s">
        <v>193</v>
      </c>
      <c r="WGU167" s="304" t="s">
        <v>5</v>
      </c>
      <c r="WGW167" s="303"/>
      <c r="WGX167" s="304" t="s">
        <v>2</v>
      </c>
      <c r="WGY167" s="305" t="s">
        <v>3</v>
      </c>
      <c r="WGZ167" s="304" t="s">
        <v>10</v>
      </c>
      <c r="WHA167" s="304" t="s">
        <v>4</v>
      </c>
      <c r="WHB167" s="304" t="s">
        <v>193</v>
      </c>
      <c r="WHC167" s="304" t="s">
        <v>5</v>
      </c>
      <c r="WHE167" s="303"/>
      <c r="WHF167" s="304" t="s">
        <v>2</v>
      </c>
      <c r="WHG167" s="305" t="s">
        <v>3</v>
      </c>
      <c r="WHH167" s="304" t="s">
        <v>10</v>
      </c>
      <c r="WHI167" s="304" t="s">
        <v>4</v>
      </c>
      <c r="WHJ167" s="304" t="s">
        <v>193</v>
      </c>
      <c r="WHK167" s="304" t="s">
        <v>5</v>
      </c>
      <c r="WHM167" s="303"/>
      <c r="WHN167" s="304" t="s">
        <v>2</v>
      </c>
      <c r="WHO167" s="305" t="s">
        <v>3</v>
      </c>
      <c r="WHP167" s="304" t="s">
        <v>10</v>
      </c>
      <c r="WHQ167" s="304" t="s">
        <v>4</v>
      </c>
      <c r="WHR167" s="304" t="s">
        <v>193</v>
      </c>
      <c r="WHS167" s="304" t="s">
        <v>5</v>
      </c>
      <c r="WHU167" s="303"/>
      <c r="WHV167" s="304" t="s">
        <v>2</v>
      </c>
      <c r="WHW167" s="305" t="s">
        <v>3</v>
      </c>
      <c r="WHX167" s="304" t="s">
        <v>10</v>
      </c>
      <c r="WHY167" s="304" t="s">
        <v>4</v>
      </c>
      <c r="WHZ167" s="304" t="s">
        <v>193</v>
      </c>
      <c r="WIA167" s="304" t="s">
        <v>5</v>
      </c>
      <c r="WIC167" s="303"/>
      <c r="WID167" s="304" t="s">
        <v>2</v>
      </c>
      <c r="WIE167" s="305" t="s">
        <v>3</v>
      </c>
      <c r="WIF167" s="304" t="s">
        <v>10</v>
      </c>
      <c r="WIG167" s="304" t="s">
        <v>4</v>
      </c>
      <c r="WIH167" s="304" t="s">
        <v>193</v>
      </c>
      <c r="WII167" s="304" t="s">
        <v>5</v>
      </c>
      <c r="WIK167" s="303"/>
      <c r="WIL167" s="304" t="s">
        <v>2</v>
      </c>
      <c r="WIM167" s="305" t="s">
        <v>3</v>
      </c>
      <c r="WIN167" s="304" t="s">
        <v>10</v>
      </c>
      <c r="WIO167" s="304" t="s">
        <v>4</v>
      </c>
      <c r="WIP167" s="304" t="s">
        <v>193</v>
      </c>
      <c r="WIQ167" s="304" t="s">
        <v>5</v>
      </c>
      <c r="WIS167" s="303"/>
      <c r="WIT167" s="304" t="s">
        <v>2</v>
      </c>
      <c r="WIU167" s="305" t="s">
        <v>3</v>
      </c>
      <c r="WIV167" s="304" t="s">
        <v>10</v>
      </c>
      <c r="WIW167" s="304" t="s">
        <v>4</v>
      </c>
      <c r="WIX167" s="304" t="s">
        <v>193</v>
      </c>
      <c r="WIY167" s="304" t="s">
        <v>5</v>
      </c>
      <c r="WJA167" s="303"/>
      <c r="WJB167" s="304" t="s">
        <v>2</v>
      </c>
      <c r="WJC167" s="305" t="s">
        <v>3</v>
      </c>
      <c r="WJD167" s="304" t="s">
        <v>10</v>
      </c>
      <c r="WJE167" s="304" t="s">
        <v>4</v>
      </c>
      <c r="WJF167" s="304" t="s">
        <v>193</v>
      </c>
      <c r="WJG167" s="304" t="s">
        <v>5</v>
      </c>
      <c r="WJI167" s="303"/>
      <c r="WJJ167" s="304" t="s">
        <v>2</v>
      </c>
      <c r="WJK167" s="305" t="s">
        <v>3</v>
      </c>
      <c r="WJL167" s="304" t="s">
        <v>10</v>
      </c>
      <c r="WJM167" s="304" t="s">
        <v>4</v>
      </c>
      <c r="WJN167" s="304" t="s">
        <v>193</v>
      </c>
      <c r="WJO167" s="304" t="s">
        <v>5</v>
      </c>
      <c r="WJQ167" s="303"/>
      <c r="WJR167" s="304" t="s">
        <v>2</v>
      </c>
      <c r="WJS167" s="305" t="s">
        <v>3</v>
      </c>
      <c r="WJT167" s="304" t="s">
        <v>10</v>
      </c>
      <c r="WJU167" s="304" t="s">
        <v>4</v>
      </c>
      <c r="WJV167" s="304" t="s">
        <v>193</v>
      </c>
      <c r="WJW167" s="304" t="s">
        <v>5</v>
      </c>
      <c r="WJY167" s="303"/>
      <c r="WJZ167" s="304" t="s">
        <v>2</v>
      </c>
      <c r="WKA167" s="305" t="s">
        <v>3</v>
      </c>
      <c r="WKB167" s="304" t="s">
        <v>10</v>
      </c>
      <c r="WKC167" s="304" t="s">
        <v>4</v>
      </c>
      <c r="WKD167" s="304" t="s">
        <v>193</v>
      </c>
      <c r="WKE167" s="304" t="s">
        <v>5</v>
      </c>
      <c r="WKG167" s="303"/>
      <c r="WKH167" s="304" t="s">
        <v>2</v>
      </c>
      <c r="WKI167" s="305" t="s">
        <v>3</v>
      </c>
      <c r="WKJ167" s="304" t="s">
        <v>10</v>
      </c>
      <c r="WKK167" s="304" t="s">
        <v>4</v>
      </c>
      <c r="WKL167" s="304" t="s">
        <v>193</v>
      </c>
      <c r="WKM167" s="304" t="s">
        <v>5</v>
      </c>
      <c r="WKO167" s="303"/>
      <c r="WKP167" s="304" t="s">
        <v>2</v>
      </c>
      <c r="WKQ167" s="305" t="s">
        <v>3</v>
      </c>
      <c r="WKR167" s="304" t="s">
        <v>10</v>
      </c>
      <c r="WKS167" s="304" t="s">
        <v>4</v>
      </c>
      <c r="WKT167" s="304" t="s">
        <v>193</v>
      </c>
      <c r="WKU167" s="304" t="s">
        <v>5</v>
      </c>
      <c r="WKW167" s="303"/>
      <c r="WKX167" s="304" t="s">
        <v>2</v>
      </c>
      <c r="WKY167" s="305" t="s">
        <v>3</v>
      </c>
      <c r="WKZ167" s="304" t="s">
        <v>10</v>
      </c>
      <c r="WLA167" s="304" t="s">
        <v>4</v>
      </c>
      <c r="WLB167" s="304" t="s">
        <v>193</v>
      </c>
      <c r="WLC167" s="304" t="s">
        <v>5</v>
      </c>
      <c r="WLE167" s="303"/>
      <c r="WLF167" s="304" t="s">
        <v>2</v>
      </c>
      <c r="WLG167" s="305" t="s">
        <v>3</v>
      </c>
      <c r="WLH167" s="304" t="s">
        <v>10</v>
      </c>
      <c r="WLI167" s="304" t="s">
        <v>4</v>
      </c>
      <c r="WLJ167" s="304" t="s">
        <v>193</v>
      </c>
      <c r="WLK167" s="304" t="s">
        <v>5</v>
      </c>
      <c r="WLM167" s="303"/>
      <c r="WLN167" s="304" t="s">
        <v>2</v>
      </c>
      <c r="WLO167" s="305" t="s">
        <v>3</v>
      </c>
      <c r="WLP167" s="304" t="s">
        <v>10</v>
      </c>
      <c r="WLQ167" s="304" t="s">
        <v>4</v>
      </c>
      <c r="WLR167" s="304" t="s">
        <v>193</v>
      </c>
      <c r="WLS167" s="304" t="s">
        <v>5</v>
      </c>
      <c r="WLU167" s="303"/>
      <c r="WLV167" s="304" t="s">
        <v>2</v>
      </c>
      <c r="WLW167" s="305" t="s">
        <v>3</v>
      </c>
      <c r="WLX167" s="304" t="s">
        <v>10</v>
      </c>
      <c r="WLY167" s="304" t="s">
        <v>4</v>
      </c>
      <c r="WLZ167" s="304" t="s">
        <v>193</v>
      </c>
      <c r="WMA167" s="304" t="s">
        <v>5</v>
      </c>
      <c r="WMC167" s="303"/>
      <c r="WMD167" s="304" t="s">
        <v>2</v>
      </c>
      <c r="WME167" s="305" t="s">
        <v>3</v>
      </c>
      <c r="WMF167" s="304" t="s">
        <v>10</v>
      </c>
      <c r="WMG167" s="304" t="s">
        <v>4</v>
      </c>
      <c r="WMH167" s="304" t="s">
        <v>193</v>
      </c>
      <c r="WMI167" s="304" t="s">
        <v>5</v>
      </c>
      <c r="WMK167" s="303"/>
      <c r="WML167" s="304" t="s">
        <v>2</v>
      </c>
      <c r="WMM167" s="305" t="s">
        <v>3</v>
      </c>
      <c r="WMN167" s="304" t="s">
        <v>10</v>
      </c>
      <c r="WMO167" s="304" t="s">
        <v>4</v>
      </c>
      <c r="WMP167" s="304" t="s">
        <v>193</v>
      </c>
      <c r="WMQ167" s="304" t="s">
        <v>5</v>
      </c>
      <c r="WMS167" s="303"/>
      <c r="WMT167" s="304" t="s">
        <v>2</v>
      </c>
      <c r="WMU167" s="305" t="s">
        <v>3</v>
      </c>
      <c r="WMV167" s="304" t="s">
        <v>10</v>
      </c>
      <c r="WMW167" s="304" t="s">
        <v>4</v>
      </c>
      <c r="WMX167" s="304" t="s">
        <v>193</v>
      </c>
      <c r="WMY167" s="304" t="s">
        <v>5</v>
      </c>
      <c r="WNA167" s="303"/>
      <c r="WNB167" s="304" t="s">
        <v>2</v>
      </c>
      <c r="WNC167" s="305" t="s">
        <v>3</v>
      </c>
      <c r="WND167" s="304" t="s">
        <v>10</v>
      </c>
      <c r="WNE167" s="304" t="s">
        <v>4</v>
      </c>
      <c r="WNF167" s="304" t="s">
        <v>193</v>
      </c>
      <c r="WNG167" s="304" t="s">
        <v>5</v>
      </c>
      <c r="WNI167" s="303"/>
      <c r="WNJ167" s="304" t="s">
        <v>2</v>
      </c>
      <c r="WNK167" s="305" t="s">
        <v>3</v>
      </c>
      <c r="WNL167" s="304" t="s">
        <v>10</v>
      </c>
      <c r="WNM167" s="304" t="s">
        <v>4</v>
      </c>
      <c r="WNN167" s="304" t="s">
        <v>193</v>
      </c>
      <c r="WNO167" s="304" t="s">
        <v>5</v>
      </c>
      <c r="WNQ167" s="303"/>
      <c r="WNR167" s="304" t="s">
        <v>2</v>
      </c>
      <c r="WNS167" s="305" t="s">
        <v>3</v>
      </c>
      <c r="WNT167" s="304" t="s">
        <v>10</v>
      </c>
      <c r="WNU167" s="304" t="s">
        <v>4</v>
      </c>
      <c r="WNV167" s="304" t="s">
        <v>193</v>
      </c>
      <c r="WNW167" s="304" t="s">
        <v>5</v>
      </c>
      <c r="WNY167" s="303"/>
      <c r="WNZ167" s="304" t="s">
        <v>2</v>
      </c>
      <c r="WOA167" s="305" t="s">
        <v>3</v>
      </c>
      <c r="WOB167" s="304" t="s">
        <v>10</v>
      </c>
      <c r="WOC167" s="304" t="s">
        <v>4</v>
      </c>
      <c r="WOD167" s="304" t="s">
        <v>193</v>
      </c>
      <c r="WOE167" s="304" t="s">
        <v>5</v>
      </c>
      <c r="WOG167" s="303"/>
      <c r="WOH167" s="304" t="s">
        <v>2</v>
      </c>
      <c r="WOI167" s="305" t="s">
        <v>3</v>
      </c>
      <c r="WOJ167" s="304" t="s">
        <v>10</v>
      </c>
      <c r="WOK167" s="304" t="s">
        <v>4</v>
      </c>
      <c r="WOL167" s="304" t="s">
        <v>193</v>
      </c>
      <c r="WOM167" s="304" t="s">
        <v>5</v>
      </c>
      <c r="WOO167" s="303"/>
      <c r="WOP167" s="304" t="s">
        <v>2</v>
      </c>
      <c r="WOQ167" s="305" t="s">
        <v>3</v>
      </c>
      <c r="WOR167" s="304" t="s">
        <v>10</v>
      </c>
      <c r="WOS167" s="304" t="s">
        <v>4</v>
      </c>
      <c r="WOT167" s="304" t="s">
        <v>193</v>
      </c>
      <c r="WOU167" s="304" t="s">
        <v>5</v>
      </c>
      <c r="WOW167" s="303"/>
      <c r="WOX167" s="304" t="s">
        <v>2</v>
      </c>
      <c r="WOY167" s="305" t="s">
        <v>3</v>
      </c>
      <c r="WOZ167" s="304" t="s">
        <v>10</v>
      </c>
      <c r="WPA167" s="304" t="s">
        <v>4</v>
      </c>
      <c r="WPB167" s="304" t="s">
        <v>193</v>
      </c>
      <c r="WPC167" s="304" t="s">
        <v>5</v>
      </c>
      <c r="WPE167" s="303"/>
      <c r="WPF167" s="304" t="s">
        <v>2</v>
      </c>
      <c r="WPG167" s="305" t="s">
        <v>3</v>
      </c>
      <c r="WPH167" s="304" t="s">
        <v>10</v>
      </c>
      <c r="WPI167" s="304" t="s">
        <v>4</v>
      </c>
      <c r="WPJ167" s="304" t="s">
        <v>193</v>
      </c>
      <c r="WPK167" s="304" t="s">
        <v>5</v>
      </c>
      <c r="WPM167" s="303"/>
      <c r="WPN167" s="304" t="s">
        <v>2</v>
      </c>
      <c r="WPO167" s="305" t="s">
        <v>3</v>
      </c>
      <c r="WPP167" s="304" t="s">
        <v>10</v>
      </c>
      <c r="WPQ167" s="304" t="s">
        <v>4</v>
      </c>
      <c r="WPR167" s="304" t="s">
        <v>193</v>
      </c>
      <c r="WPS167" s="304" t="s">
        <v>5</v>
      </c>
      <c r="WPU167" s="303"/>
      <c r="WPV167" s="304" t="s">
        <v>2</v>
      </c>
      <c r="WPW167" s="305" t="s">
        <v>3</v>
      </c>
      <c r="WPX167" s="304" t="s">
        <v>10</v>
      </c>
      <c r="WPY167" s="304" t="s">
        <v>4</v>
      </c>
      <c r="WPZ167" s="304" t="s">
        <v>193</v>
      </c>
      <c r="WQA167" s="304" t="s">
        <v>5</v>
      </c>
      <c r="WQC167" s="303"/>
      <c r="WQD167" s="304" t="s">
        <v>2</v>
      </c>
      <c r="WQE167" s="305" t="s">
        <v>3</v>
      </c>
      <c r="WQF167" s="304" t="s">
        <v>10</v>
      </c>
      <c r="WQG167" s="304" t="s">
        <v>4</v>
      </c>
      <c r="WQH167" s="304" t="s">
        <v>193</v>
      </c>
      <c r="WQI167" s="304" t="s">
        <v>5</v>
      </c>
      <c r="WQK167" s="303"/>
      <c r="WQL167" s="304" t="s">
        <v>2</v>
      </c>
      <c r="WQM167" s="305" t="s">
        <v>3</v>
      </c>
      <c r="WQN167" s="304" t="s">
        <v>10</v>
      </c>
      <c r="WQO167" s="304" t="s">
        <v>4</v>
      </c>
      <c r="WQP167" s="304" t="s">
        <v>193</v>
      </c>
      <c r="WQQ167" s="304" t="s">
        <v>5</v>
      </c>
      <c r="WQS167" s="303"/>
      <c r="WQT167" s="304" t="s">
        <v>2</v>
      </c>
      <c r="WQU167" s="305" t="s">
        <v>3</v>
      </c>
      <c r="WQV167" s="304" t="s">
        <v>10</v>
      </c>
      <c r="WQW167" s="304" t="s">
        <v>4</v>
      </c>
      <c r="WQX167" s="304" t="s">
        <v>193</v>
      </c>
      <c r="WQY167" s="304" t="s">
        <v>5</v>
      </c>
      <c r="WRA167" s="303"/>
      <c r="WRB167" s="304" t="s">
        <v>2</v>
      </c>
      <c r="WRC167" s="305" t="s">
        <v>3</v>
      </c>
      <c r="WRD167" s="304" t="s">
        <v>10</v>
      </c>
      <c r="WRE167" s="304" t="s">
        <v>4</v>
      </c>
      <c r="WRF167" s="304" t="s">
        <v>193</v>
      </c>
      <c r="WRG167" s="304" t="s">
        <v>5</v>
      </c>
      <c r="WRI167" s="303"/>
      <c r="WRJ167" s="304" t="s">
        <v>2</v>
      </c>
      <c r="WRK167" s="305" t="s">
        <v>3</v>
      </c>
      <c r="WRL167" s="304" t="s">
        <v>10</v>
      </c>
      <c r="WRM167" s="304" t="s">
        <v>4</v>
      </c>
      <c r="WRN167" s="304" t="s">
        <v>193</v>
      </c>
      <c r="WRO167" s="304" t="s">
        <v>5</v>
      </c>
      <c r="WRQ167" s="303"/>
      <c r="WRR167" s="304" t="s">
        <v>2</v>
      </c>
      <c r="WRS167" s="305" t="s">
        <v>3</v>
      </c>
      <c r="WRT167" s="304" t="s">
        <v>10</v>
      </c>
      <c r="WRU167" s="304" t="s">
        <v>4</v>
      </c>
      <c r="WRV167" s="304" t="s">
        <v>193</v>
      </c>
      <c r="WRW167" s="304" t="s">
        <v>5</v>
      </c>
      <c r="WRY167" s="303"/>
      <c r="WRZ167" s="304" t="s">
        <v>2</v>
      </c>
      <c r="WSA167" s="305" t="s">
        <v>3</v>
      </c>
      <c r="WSB167" s="304" t="s">
        <v>10</v>
      </c>
      <c r="WSC167" s="304" t="s">
        <v>4</v>
      </c>
      <c r="WSD167" s="304" t="s">
        <v>193</v>
      </c>
      <c r="WSE167" s="304" t="s">
        <v>5</v>
      </c>
      <c r="WSG167" s="303"/>
      <c r="WSH167" s="304" t="s">
        <v>2</v>
      </c>
      <c r="WSI167" s="305" t="s">
        <v>3</v>
      </c>
      <c r="WSJ167" s="304" t="s">
        <v>10</v>
      </c>
      <c r="WSK167" s="304" t="s">
        <v>4</v>
      </c>
      <c r="WSL167" s="304" t="s">
        <v>193</v>
      </c>
      <c r="WSM167" s="304" t="s">
        <v>5</v>
      </c>
      <c r="WSO167" s="303"/>
      <c r="WSP167" s="304" t="s">
        <v>2</v>
      </c>
      <c r="WSQ167" s="305" t="s">
        <v>3</v>
      </c>
      <c r="WSR167" s="304" t="s">
        <v>10</v>
      </c>
      <c r="WSS167" s="304" t="s">
        <v>4</v>
      </c>
      <c r="WST167" s="304" t="s">
        <v>193</v>
      </c>
      <c r="WSU167" s="304" t="s">
        <v>5</v>
      </c>
      <c r="WSW167" s="303"/>
      <c r="WSX167" s="304" t="s">
        <v>2</v>
      </c>
      <c r="WSY167" s="305" t="s">
        <v>3</v>
      </c>
      <c r="WSZ167" s="304" t="s">
        <v>10</v>
      </c>
      <c r="WTA167" s="304" t="s">
        <v>4</v>
      </c>
      <c r="WTB167" s="304" t="s">
        <v>193</v>
      </c>
      <c r="WTC167" s="304" t="s">
        <v>5</v>
      </c>
      <c r="WTE167" s="303"/>
      <c r="WTF167" s="304" t="s">
        <v>2</v>
      </c>
      <c r="WTG167" s="305" t="s">
        <v>3</v>
      </c>
      <c r="WTH167" s="304" t="s">
        <v>10</v>
      </c>
      <c r="WTI167" s="304" t="s">
        <v>4</v>
      </c>
      <c r="WTJ167" s="304" t="s">
        <v>193</v>
      </c>
      <c r="WTK167" s="304" t="s">
        <v>5</v>
      </c>
      <c r="WTM167" s="303"/>
      <c r="WTN167" s="304" t="s">
        <v>2</v>
      </c>
      <c r="WTO167" s="305" t="s">
        <v>3</v>
      </c>
      <c r="WTP167" s="304" t="s">
        <v>10</v>
      </c>
      <c r="WTQ167" s="304" t="s">
        <v>4</v>
      </c>
      <c r="WTR167" s="304" t="s">
        <v>193</v>
      </c>
      <c r="WTS167" s="304" t="s">
        <v>5</v>
      </c>
      <c r="WTU167" s="303"/>
      <c r="WTV167" s="304" t="s">
        <v>2</v>
      </c>
      <c r="WTW167" s="305" t="s">
        <v>3</v>
      </c>
      <c r="WTX167" s="304" t="s">
        <v>10</v>
      </c>
      <c r="WTY167" s="304" t="s">
        <v>4</v>
      </c>
      <c r="WTZ167" s="304" t="s">
        <v>193</v>
      </c>
      <c r="WUA167" s="304" t="s">
        <v>5</v>
      </c>
      <c r="WUC167" s="303"/>
      <c r="WUD167" s="304" t="s">
        <v>2</v>
      </c>
      <c r="WUE167" s="305" t="s">
        <v>3</v>
      </c>
      <c r="WUF167" s="304" t="s">
        <v>10</v>
      </c>
      <c r="WUG167" s="304" t="s">
        <v>4</v>
      </c>
      <c r="WUH167" s="304" t="s">
        <v>193</v>
      </c>
      <c r="WUI167" s="304" t="s">
        <v>5</v>
      </c>
      <c r="WUK167" s="303"/>
      <c r="WUL167" s="304" t="s">
        <v>2</v>
      </c>
      <c r="WUM167" s="305" t="s">
        <v>3</v>
      </c>
      <c r="WUN167" s="304" t="s">
        <v>10</v>
      </c>
      <c r="WUO167" s="304" t="s">
        <v>4</v>
      </c>
      <c r="WUP167" s="304" t="s">
        <v>193</v>
      </c>
      <c r="WUQ167" s="304" t="s">
        <v>5</v>
      </c>
      <c r="WUS167" s="303"/>
      <c r="WUT167" s="304" t="s">
        <v>2</v>
      </c>
      <c r="WUU167" s="305" t="s">
        <v>3</v>
      </c>
      <c r="WUV167" s="304" t="s">
        <v>10</v>
      </c>
      <c r="WUW167" s="304" t="s">
        <v>4</v>
      </c>
      <c r="WUX167" s="304" t="s">
        <v>193</v>
      </c>
      <c r="WUY167" s="304" t="s">
        <v>5</v>
      </c>
      <c r="WVA167" s="303"/>
      <c r="WVB167" s="304" t="s">
        <v>2</v>
      </c>
      <c r="WVC167" s="305" t="s">
        <v>3</v>
      </c>
      <c r="WVD167" s="304" t="s">
        <v>10</v>
      </c>
      <c r="WVE167" s="304" t="s">
        <v>4</v>
      </c>
      <c r="WVF167" s="304" t="s">
        <v>193</v>
      </c>
      <c r="WVG167" s="304" t="s">
        <v>5</v>
      </c>
      <c r="WVI167" s="303"/>
      <c r="WVJ167" s="304" t="s">
        <v>2</v>
      </c>
      <c r="WVK167" s="305" t="s">
        <v>3</v>
      </c>
      <c r="WVL167" s="304" t="s">
        <v>10</v>
      </c>
      <c r="WVM167" s="304" t="s">
        <v>4</v>
      </c>
      <c r="WVN167" s="304" t="s">
        <v>193</v>
      </c>
      <c r="WVO167" s="304" t="s">
        <v>5</v>
      </c>
      <c r="WVQ167" s="303"/>
      <c r="WVR167" s="304" t="s">
        <v>2</v>
      </c>
      <c r="WVS167" s="305" t="s">
        <v>3</v>
      </c>
      <c r="WVT167" s="304" t="s">
        <v>10</v>
      </c>
      <c r="WVU167" s="304" t="s">
        <v>4</v>
      </c>
      <c r="WVV167" s="304" t="s">
        <v>193</v>
      </c>
      <c r="WVW167" s="304" t="s">
        <v>5</v>
      </c>
      <c r="WVY167" s="303"/>
      <c r="WVZ167" s="304" t="s">
        <v>2</v>
      </c>
      <c r="WWA167" s="305" t="s">
        <v>3</v>
      </c>
      <c r="WWB167" s="304" t="s">
        <v>10</v>
      </c>
      <c r="WWC167" s="304" t="s">
        <v>4</v>
      </c>
      <c r="WWD167" s="304" t="s">
        <v>193</v>
      </c>
      <c r="WWE167" s="304" t="s">
        <v>5</v>
      </c>
      <c r="WWG167" s="303"/>
      <c r="WWH167" s="304" t="s">
        <v>2</v>
      </c>
      <c r="WWI167" s="305" t="s">
        <v>3</v>
      </c>
      <c r="WWJ167" s="304" t="s">
        <v>10</v>
      </c>
      <c r="WWK167" s="304" t="s">
        <v>4</v>
      </c>
      <c r="WWL167" s="304" t="s">
        <v>193</v>
      </c>
      <c r="WWM167" s="304" t="s">
        <v>5</v>
      </c>
      <c r="WWO167" s="303"/>
      <c r="WWP167" s="304" t="s">
        <v>2</v>
      </c>
      <c r="WWQ167" s="305" t="s">
        <v>3</v>
      </c>
      <c r="WWR167" s="304" t="s">
        <v>10</v>
      </c>
      <c r="WWS167" s="304" t="s">
        <v>4</v>
      </c>
      <c r="WWT167" s="304" t="s">
        <v>193</v>
      </c>
      <c r="WWU167" s="304" t="s">
        <v>5</v>
      </c>
      <c r="WWW167" s="303"/>
      <c r="WWX167" s="304" t="s">
        <v>2</v>
      </c>
      <c r="WWY167" s="305" t="s">
        <v>3</v>
      </c>
      <c r="WWZ167" s="304" t="s">
        <v>10</v>
      </c>
      <c r="WXA167" s="304" t="s">
        <v>4</v>
      </c>
      <c r="WXB167" s="304" t="s">
        <v>193</v>
      </c>
      <c r="WXC167" s="304" t="s">
        <v>5</v>
      </c>
      <c r="WXE167" s="303"/>
      <c r="WXF167" s="304" t="s">
        <v>2</v>
      </c>
      <c r="WXG167" s="305" t="s">
        <v>3</v>
      </c>
      <c r="WXH167" s="304" t="s">
        <v>10</v>
      </c>
      <c r="WXI167" s="304" t="s">
        <v>4</v>
      </c>
      <c r="WXJ167" s="304" t="s">
        <v>193</v>
      </c>
      <c r="WXK167" s="304" t="s">
        <v>5</v>
      </c>
      <c r="WXM167" s="303"/>
      <c r="WXN167" s="304" t="s">
        <v>2</v>
      </c>
      <c r="WXO167" s="305" t="s">
        <v>3</v>
      </c>
      <c r="WXP167" s="304" t="s">
        <v>10</v>
      </c>
      <c r="WXQ167" s="304" t="s">
        <v>4</v>
      </c>
      <c r="WXR167" s="304" t="s">
        <v>193</v>
      </c>
      <c r="WXS167" s="304" t="s">
        <v>5</v>
      </c>
      <c r="WXU167" s="303"/>
      <c r="WXV167" s="304" t="s">
        <v>2</v>
      </c>
      <c r="WXW167" s="305" t="s">
        <v>3</v>
      </c>
      <c r="WXX167" s="304" t="s">
        <v>10</v>
      </c>
      <c r="WXY167" s="304" t="s">
        <v>4</v>
      </c>
      <c r="WXZ167" s="304" t="s">
        <v>193</v>
      </c>
      <c r="WYA167" s="304" t="s">
        <v>5</v>
      </c>
      <c r="WYC167" s="303"/>
      <c r="WYD167" s="304" t="s">
        <v>2</v>
      </c>
      <c r="WYE167" s="305" t="s">
        <v>3</v>
      </c>
      <c r="WYF167" s="304" t="s">
        <v>10</v>
      </c>
      <c r="WYG167" s="304" t="s">
        <v>4</v>
      </c>
      <c r="WYH167" s="304" t="s">
        <v>193</v>
      </c>
      <c r="WYI167" s="304" t="s">
        <v>5</v>
      </c>
      <c r="WYK167" s="303"/>
      <c r="WYL167" s="304" t="s">
        <v>2</v>
      </c>
      <c r="WYM167" s="305" t="s">
        <v>3</v>
      </c>
      <c r="WYN167" s="304" t="s">
        <v>10</v>
      </c>
      <c r="WYO167" s="304" t="s">
        <v>4</v>
      </c>
      <c r="WYP167" s="304" t="s">
        <v>193</v>
      </c>
      <c r="WYQ167" s="304" t="s">
        <v>5</v>
      </c>
      <c r="WYS167" s="303"/>
      <c r="WYT167" s="304" t="s">
        <v>2</v>
      </c>
      <c r="WYU167" s="305" t="s">
        <v>3</v>
      </c>
      <c r="WYV167" s="304" t="s">
        <v>10</v>
      </c>
      <c r="WYW167" s="304" t="s">
        <v>4</v>
      </c>
      <c r="WYX167" s="304" t="s">
        <v>193</v>
      </c>
      <c r="WYY167" s="304" t="s">
        <v>5</v>
      </c>
      <c r="WZA167" s="303"/>
      <c r="WZB167" s="304" t="s">
        <v>2</v>
      </c>
      <c r="WZC167" s="305" t="s">
        <v>3</v>
      </c>
      <c r="WZD167" s="304" t="s">
        <v>10</v>
      </c>
      <c r="WZE167" s="304" t="s">
        <v>4</v>
      </c>
      <c r="WZF167" s="304" t="s">
        <v>193</v>
      </c>
      <c r="WZG167" s="304" t="s">
        <v>5</v>
      </c>
      <c r="WZI167" s="303"/>
      <c r="WZJ167" s="304" t="s">
        <v>2</v>
      </c>
      <c r="WZK167" s="305" t="s">
        <v>3</v>
      </c>
      <c r="WZL167" s="304" t="s">
        <v>10</v>
      </c>
      <c r="WZM167" s="304" t="s">
        <v>4</v>
      </c>
      <c r="WZN167" s="304" t="s">
        <v>193</v>
      </c>
      <c r="WZO167" s="304" t="s">
        <v>5</v>
      </c>
      <c r="WZQ167" s="303"/>
      <c r="WZR167" s="304" t="s">
        <v>2</v>
      </c>
      <c r="WZS167" s="305" t="s">
        <v>3</v>
      </c>
      <c r="WZT167" s="304" t="s">
        <v>10</v>
      </c>
      <c r="WZU167" s="304" t="s">
        <v>4</v>
      </c>
      <c r="WZV167" s="304" t="s">
        <v>193</v>
      </c>
      <c r="WZW167" s="304" t="s">
        <v>5</v>
      </c>
      <c r="WZY167" s="303"/>
      <c r="WZZ167" s="304" t="s">
        <v>2</v>
      </c>
      <c r="XAA167" s="305" t="s">
        <v>3</v>
      </c>
      <c r="XAB167" s="304" t="s">
        <v>10</v>
      </c>
      <c r="XAC167" s="304" t="s">
        <v>4</v>
      </c>
      <c r="XAD167" s="304" t="s">
        <v>193</v>
      </c>
      <c r="XAE167" s="304" t="s">
        <v>5</v>
      </c>
      <c r="XAG167" s="303"/>
      <c r="XAH167" s="304" t="s">
        <v>2</v>
      </c>
      <c r="XAI167" s="305" t="s">
        <v>3</v>
      </c>
      <c r="XAJ167" s="304" t="s">
        <v>10</v>
      </c>
      <c r="XAK167" s="304" t="s">
        <v>4</v>
      </c>
      <c r="XAL167" s="304" t="s">
        <v>193</v>
      </c>
      <c r="XAM167" s="304" t="s">
        <v>5</v>
      </c>
      <c r="XAO167" s="303"/>
      <c r="XAP167" s="304" t="s">
        <v>2</v>
      </c>
      <c r="XAQ167" s="305" t="s">
        <v>3</v>
      </c>
      <c r="XAR167" s="304" t="s">
        <v>10</v>
      </c>
      <c r="XAS167" s="304" t="s">
        <v>4</v>
      </c>
      <c r="XAT167" s="304" t="s">
        <v>193</v>
      </c>
      <c r="XAU167" s="304" t="s">
        <v>5</v>
      </c>
      <c r="XAW167" s="303"/>
      <c r="XAX167" s="304" t="s">
        <v>2</v>
      </c>
      <c r="XAY167" s="305" t="s">
        <v>3</v>
      </c>
      <c r="XAZ167" s="304" t="s">
        <v>10</v>
      </c>
      <c r="XBA167" s="304" t="s">
        <v>4</v>
      </c>
      <c r="XBB167" s="304" t="s">
        <v>193</v>
      </c>
      <c r="XBC167" s="304" t="s">
        <v>5</v>
      </c>
      <c r="XBE167" s="303"/>
      <c r="XBF167" s="304" t="s">
        <v>2</v>
      </c>
      <c r="XBG167" s="305" t="s">
        <v>3</v>
      </c>
      <c r="XBH167" s="304" t="s">
        <v>10</v>
      </c>
      <c r="XBI167" s="304" t="s">
        <v>4</v>
      </c>
      <c r="XBJ167" s="304" t="s">
        <v>193</v>
      </c>
      <c r="XBK167" s="304" t="s">
        <v>5</v>
      </c>
      <c r="XBM167" s="303"/>
      <c r="XBN167" s="304" t="s">
        <v>2</v>
      </c>
      <c r="XBO167" s="305" t="s">
        <v>3</v>
      </c>
      <c r="XBP167" s="304" t="s">
        <v>10</v>
      </c>
      <c r="XBQ167" s="304" t="s">
        <v>4</v>
      </c>
      <c r="XBR167" s="304" t="s">
        <v>193</v>
      </c>
      <c r="XBS167" s="304" t="s">
        <v>5</v>
      </c>
      <c r="XBU167" s="303"/>
      <c r="XBV167" s="304" t="s">
        <v>2</v>
      </c>
      <c r="XBW167" s="305" t="s">
        <v>3</v>
      </c>
      <c r="XBX167" s="304" t="s">
        <v>10</v>
      </c>
      <c r="XBY167" s="304" t="s">
        <v>4</v>
      </c>
      <c r="XBZ167" s="304" t="s">
        <v>193</v>
      </c>
      <c r="XCA167" s="304" t="s">
        <v>5</v>
      </c>
      <c r="XCC167" s="303"/>
      <c r="XCD167" s="304" t="s">
        <v>2</v>
      </c>
      <c r="XCE167" s="305" t="s">
        <v>3</v>
      </c>
      <c r="XCF167" s="304" t="s">
        <v>10</v>
      </c>
      <c r="XCG167" s="304" t="s">
        <v>4</v>
      </c>
      <c r="XCH167" s="304" t="s">
        <v>193</v>
      </c>
      <c r="XCI167" s="304" t="s">
        <v>5</v>
      </c>
      <c r="XCK167" s="303"/>
      <c r="XCL167" s="304" t="s">
        <v>2</v>
      </c>
      <c r="XCM167" s="305" t="s">
        <v>3</v>
      </c>
      <c r="XCN167" s="304" t="s">
        <v>10</v>
      </c>
      <c r="XCO167" s="304" t="s">
        <v>4</v>
      </c>
      <c r="XCP167" s="304" t="s">
        <v>193</v>
      </c>
      <c r="XCQ167" s="304" t="s">
        <v>5</v>
      </c>
      <c r="XCS167" s="303"/>
      <c r="XCT167" s="304" t="s">
        <v>2</v>
      </c>
      <c r="XCU167" s="305" t="s">
        <v>3</v>
      </c>
      <c r="XCV167" s="304" t="s">
        <v>10</v>
      </c>
      <c r="XCW167" s="304" t="s">
        <v>4</v>
      </c>
      <c r="XCX167" s="304" t="s">
        <v>193</v>
      </c>
      <c r="XCY167" s="304" t="s">
        <v>5</v>
      </c>
      <c r="XDA167" s="303"/>
      <c r="XDB167" s="304" t="s">
        <v>2</v>
      </c>
      <c r="XDC167" s="305" t="s">
        <v>3</v>
      </c>
      <c r="XDD167" s="304" t="s">
        <v>10</v>
      </c>
      <c r="XDE167" s="304" t="s">
        <v>4</v>
      </c>
      <c r="XDF167" s="304" t="s">
        <v>193</v>
      </c>
      <c r="XDG167" s="304" t="s">
        <v>5</v>
      </c>
      <c r="XDI167" s="303"/>
      <c r="XDJ167" s="304" t="s">
        <v>2</v>
      </c>
      <c r="XDK167" s="305" t="s">
        <v>3</v>
      </c>
      <c r="XDL167" s="304" t="s">
        <v>10</v>
      </c>
      <c r="XDM167" s="304" t="s">
        <v>4</v>
      </c>
      <c r="XDN167" s="304" t="s">
        <v>193</v>
      </c>
      <c r="XDO167" s="304" t="s">
        <v>5</v>
      </c>
      <c r="XDQ167" s="303"/>
      <c r="XDR167" s="304" t="s">
        <v>2</v>
      </c>
      <c r="XDS167" s="305" t="s">
        <v>3</v>
      </c>
      <c r="XDT167" s="304" t="s">
        <v>10</v>
      </c>
      <c r="XDU167" s="304" t="s">
        <v>4</v>
      </c>
      <c r="XDV167" s="304" t="s">
        <v>193</v>
      </c>
      <c r="XDW167" s="304" t="s">
        <v>5</v>
      </c>
      <c r="XDY167" s="303"/>
      <c r="XDZ167" s="304" t="s">
        <v>2</v>
      </c>
      <c r="XEA167" s="305" t="s">
        <v>3</v>
      </c>
      <c r="XEB167" s="304" t="s">
        <v>10</v>
      </c>
      <c r="XEC167" s="304" t="s">
        <v>4</v>
      </c>
      <c r="XED167" s="304" t="s">
        <v>193</v>
      </c>
      <c r="XEE167" s="304" t="s">
        <v>5</v>
      </c>
      <c r="XEG167" s="303"/>
      <c r="XEH167" s="304" t="s">
        <v>2</v>
      </c>
      <c r="XEI167" s="305" t="s">
        <v>3</v>
      </c>
      <c r="XEJ167" s="304" t="s">
        <v>10</v>
      </c>
      <c r="XEK167" s="304" t="s">
        <v>4</v>
      </c>
      <c r="XEL167" s="304" t="s">
        <v>193</v>
      </c>
      <c r="XEM167" s="304" t="s">
        <v>5</v>
      </c>
      <c r="XEO167" s="303"/>
      <c r="XEP167" s="304" t="s">
        <v>2</v>
      </c>
      <c r="XEQ167" s="305" t="s">
        <v>3</v>
      </c>
      <c r="XER167" s="304" t="s">
        <v>10</v>
      </c>
      <c r="XES167" s="304" t="s">
        <v>4</v>
      </c>
      <c r="XET167" s="304" t="s">
        <v>193</v>
      </c>
      <c r="XEU167" s="304" t="s">
        <v>5</v>
      </c>
      <c r="XEW167" s="303"/>
      <c r="XEX167" s="304" t="s">
        <v>2</v>
      </c>
      <c r="XEY167" s="305" t="s">
        <v>3</v>
      </c>
      <c r="XEZ167" s="304" t="s">
        <v>10</v>
      </c>
      <c r="XFA167" s="304" t="s">
        <v>4</v>
      </c>
      <c r="XFB167" s="304" t="s">
        <v>193</v>
      </c>
      <c r="XFC167" s="304" t="s">
        <v>5</v>
      </c>
    </row>
    <row r="168" spans="1:16384">
      <c r="BA168" s="584"/>
      <c r="BB168" s="191"/>
      <c r="BC168" s="528"/>
      <c r="BE168" s="191">
        <v>1</v>
      </c>
      <c r="BF168" s="528"/>
      <c r="BG168" s="311"/>
      <c r="BH168" s="309"/>
      <c r="BI168" s="584"/>
      <c r="BJ168" s="191"/>
      <c r="BK168" s="528"/>
      <c r="BM168" s="191">
        <v>1</v>
      </c>
      <c r="BN168" s="528"/>
      <c r="BO168" s="311"/>
      <c r="BP168" s="309"/>
      <c r="BQ168" s="584"/>
      <c r="BR168" s="191"/>
      <c r="BS168" s="528"/>
      <c r="BU168" s="191">
        <v>1</v>
      </c>
      <c r="BV168" s="528"/>
      <c r="BW168" s="311"/>
      <c r="BX168" s="309"/>
      <c r="BY168" s="584"/>
      <c r="BZ168" s="191"/>
      <c r="CA168" s="528"/>
      <c r="CC168" s="191">
        <v>1</v>
      </c>
      <c r="CD168" s="528"/>
      <c r="CE168" s="311"/>
      <c r="CF168" s="309"/>
      <c r="CG168" s="584"/>
      <c r="CH168" s="191"/>
      <c r="CI168" s="528"/>
      <c r="CK168" s="191">
        <v>1</v>
      </c>
      <c r="CL168" s="528"/>
      <c r="CM168" s="311"/>
      <c r="CN168" s="309"/>
      <c r="CO168" s="584"/>
      <c r="CP168" s="191"/>
      <c r="CQ168" s="528"/>
      <c r="CS168" s="191">
        <v>1</v>
      </c>
      <c r="CT168" s="528"/>
      <c r="CU168" s="311"/>
      <c r="CV168" s="309"/>
      <c r="CW168" s="584"/>
      <c r="CX168" s="191"/>
      <c r="CY168" s="528"/>
      <c r="DA168" s="191">
        <v>1</v>
      </c>
      <c r="DB168" s="528"/>
      <c r="DC168" s="311"/>
      <c r="DD168" s="309"/>
      <c r="DE168" s="584"/>
      <c r="DF168" s="191"/>
      <c r="DG168" s="528"/>
      <c r="DI168" s="191">
        <v>1</v>
      </c>
      <c r="DJ168" s="528"/>
      <c r="DK168" s="311"/>
      <c r="DL168" s="309"/>
      <c r="DM168" s="584"/>
      <c r="DN168" s="191"/>
      <c r="DO168" s="528"/>
      <c r="DQ168" s="191">
        <v>1</v>
      </c>
      <c r="DR168" s="528"/>
      <c r="DS168" s="311"/>
      <c r="DT168" s="309"/>
      <c r="DU168" s="584"/>
      <c r="DV168" s="191"/>
      <c r="DW168" s="528"/>
      <c r="DY168" s="191">
        <v>1</v>
      </c>
      <c r="DZ168" s="528"/>
      <c r="EA168" s="311"/>
      <c r="EB168" s="309"/>
      <c r="EC168" s="584"/>
      <c r="ED168" s="191"/>
      <c r="EE168" s="528"/>
      <c r="EG168" s="191">
        <v>1</v>
      </c>
      <c r="EH168" s="528"/>
      <c r="EI168" s="311"/>
      <c r="EJ168" s="309"/>
      <c r="EK168" s="584"/>
      <c r="EL168" s="191"/>
      <c r="EM168" s="528"/>
      <c r="EO168" s="191">
        <v>1</v>
      </c>
      <c r="EP168" s="528"/>
      <c r="EQ168" s="311"/>
      <c r="ER168" s="309"/>
      <c r="ES168" s="584"/>
      <c r="ET168" s="191"/>
      <c r="EU168" s="528"/>
      <c r="EW168" s="191">
        <v>1</v>
      </c>
      <c r="EX168" s="528"/>
      <c r="EY168" s="311"/>
      <c r="EZ168" s="309"/>
      <c r="FA168" s="584"/>
      <c r="FB168" s="191"/>
      <c r="FC168" s="528"/>
      <c r="FE168" s="191">
        <v>1</v>
      </c>
      <c r="FF168" s="528"/>
      <c r="FG168" s="311"/>
      <c r="FH168" s="309"/>
      <c r="FI168" s="584"/>
      <c r="FJ168" s="191"/>
      <c r="FK168" s="528"/>
      <c r="FM168" s="191">
        <v>1</v>
      </c>
      <c r="FN168" s="528"/>
      <c r="FO168" s="311"/>
      <c r="FP168" s="309"/>
      <c r="FQ168" s="584"/>
      <c r="FR168" s="191"/>
      <c r="FS168" s="528"/>
      <c r="FU168" s="191">
        <v>1</v>
      </c>
      <c r="FV168" s="528"/>
      <c r="FW168" s="311"/>
      <c r="FX168" s="309"/>
      <c r="FY168" s="584"/>
      <c r="FZ168" s="191"/>
      <c r="GA168" s="528"/>
      <c r="GC168" s="191">
        <v>1</v>
      </c>
      <c r="GD168" s="528"/>
      <c r="GE168" s="311"/>
      <c r="GF168" s="309"/>
      <c r="GG168" s="584"/>
      <c r="GH168" s="191"/>
      <c r="GI168" s="528"/>
      <c r="GK168" s="191">
        <v>1</v>
      </c>
      <c r="GL168" s="528"/>
      <c r="GM168" s="311"/>
      <c r="GN168" s="309"/>
      <c r="GO168" s="584"/>
      <c r="GP168" s="191"/>
      <c r="GQ168" s="528"/>
      <c r="GS168" s="191">
        <v>1</v>
      </c>
      <c r="GT168" s="528"/>
      <c r="GU168" s="311"/>
      <c r="GV168" s="309"/>
      <c r="GW168" s="584"/>
      <c r="GX168" s="191"/>
      <c r="GY168" s="528"/>
      <c r="HA168" s="191">
        <v>1</v>
      </c>
      <c r="HB168" s="528"/>
      <c r="HC168" s="311"/>
      <c r="HD168" s="309"/>
      <c r="HE168" s="584"/>
      <c r="HF168" s="191"/>
      <c r="HG168" s="528"/>
      <c r="HI168" s="191">
        <v>1</v>
      </c>
      <c r="HJ168" s="528"/>
      <c r="HK168" s="311"/>
      <c r="HL168" s="309"/>
      <c r="HM168" s="584"/>
      <c r="HN168" s="191"/>
      <c r="HO168" s="528"/>
      <c r="HQ168" s="191">
        <v>1</v>
      </c>
      <c r="HR168" s="528"/>
      <c r="HS168" s="311"/>
      <c r="HT168" s="309"/>
      <c r="HU168" s="584"/>
      <c r="HV168" s="191"/>
      <c r="HW168" s="528"/>
      <c r="HY168" s="191">
        <v>1</v>
      </c>
      <c r="HZ168" s="528"/>
      <c r="IA168" s="311"/>
      <c r="IB168" s="309"/>
      <c r="IC168" s="584"/>
      <c r="ID168" s="191"/>
      <c r="IE168" s="528"/>
      <c r="IG168" s="191">
        <v>1</v>
      </c>
      <c r="IH168" s="528"/>
      <c r="II168" s="311"/>
      <c r="IJ168" s="309"/>
      <c r="IK168" s="584"/>
      <c r="IL168" s="191"/>
      <c r="IM168" s="528"/>
      <c r="IO168" s="191">
        <v>1</v>
      </c>
      <c r="IP168" s="528"/>
      <c r="IQ168" s="311"/>
      <c r="IR168" s="309"/>
      <c r="IS168" s="584"/>
      <c r="IT168" s="191"/>
      <c r="IU168" s="528"/>
      <c r="IW168" s="191">
        <v>1</v>
      </c>
      <c r="IX168" s="528"/>
      <c r="IY168" s="311"/>
      <c r="IZ168" s="309"/>
      <c r="JA168" s="584"/>
      <c r="JB168" s="191"/>
      <c r="JC168" s="528"/>
      <c r="JE168" s="191">
        <v>1</v>
      </c>
      <c r="JF168" s="528"/>
      <c r="JG168" s="311"/>
      <c r="JH168" s="309"/>
      <c r="JI168" s="584"/>
      <c r="JJ168" s="191"/>
      <c r="JK168" s="528"/>
      <c r="JM168" s="191">
        <v>1</v>
      </c>
      <c r="JN168" s="528"/>
      <c r="JO168" s="311"/>
      <c r="JP168" s="309"/>
      <c r="JQ168" s="584"/>
      <c r="JR168" s="191"/>
      <c r="JS168" s="528"/>
      <c r="JU168" s="191">
        <v>1</v>
      </c>
      <c r="JV168" s="528"/>
      <c r="JW168" s="311"/>
      <c r="JX168" s="309"/>
      <c r="JY168" s="584"/>
      <c r="JZ168" s="191"/>
      <c r="KA168" s="528"/>
      <c r="KC168" s="191">
        <v>1</v>
      </c>
      <c r="KD168" s="528"/>
      <c r="KE168" s="311"/>
      <c r="KF168" s="309"/>
      <c r="KG168" s="584"/>
      <c r="KH168" s="191"/>
      <c r="KI168" s="528"/>
      <c r="KK168" s="191">
        <v>1</v>
      </c>
      <c r="KL168" s="528"/>
      <c r="KM168" s="311"/>
      <c r="KN168" s="309"/>
      <c r="KO168" s="584"/>
      <c r="KP168" s="191"/>
      <c r="KQ168" s="528"/>
      <c r="KS168" s="191">
        <v>1</v>
      </c>
      <c r="KT168" s="528"/>
      <c r="KU168" s="311"/>
      <c r="KV168" s="309"/>
      <c r="KW168" s="584"/>
      <c r="KX168" s="191"/>
      <c r="KY168" s="528"/>
      <c r="LA168" s="191">
        <v>1</v>
      </c>
      <c r="LB168" s="528"/>
      <c r="LC168" s="311"/>
      <c r="LD168" s="309"/>
      <c r="LE168" s="584"/>
      <c r="LF168" s="191"/>
      <c r="LG168" s="528"/>
      <c r="LI168" s="191">
        <v>1</v>
      </c>
      <c r="LJ168" s="528"/>
      <c r="LK168" s="311"/>
      <c r="LL168" s="309"/>
      <c r="LM168" s="584"/>
      <c r="LN168" s="191"/>
      <c r="LO168" s="528"/>
      <c r="LQ168" s="191">
        <v>1</v>
      </c>
      <c r="LR168" s="528"/>
      <c r="LS168" s="311"/>
      <c r="LT168" s="309"/>
      <c r="LU168" s="584"/>
      <c r="LV168" s="191"/>
      <c r="LW168" s="528"/>
      <c r="LY168" s="191">
        <v>1</v>
      </c>
      <c r="LZ168" s="528"/>
      <c r="MA168" s="311"/>
      <c r="MB168" s="309"/>
      <c r="MC168" s="584"/>
      <c r="MD168" s="191"/>
      <c r="ME168" s="528"/>
      <c r="MG168" s="191">
        <v>1</v>
      </c>
      <c r="MH168" s="528"/>
      <c r="MI168" s="311"/>
      <c r="MJ168" s="309"/>
      <c r="MK168" s="584"/>
      <c r="ML168" s="191"/>
      <c r="MM168" s="528"/>
      <c r="MO168" s="191">
        <v>1</v>
      </c>
      <c r="MP168" s="528"/>
      <c r="MQ168" s="311"/>
      <c r="MR168" s="309"/>
      <c r="MS168" s="584"/>
      <c r="MT168" s="191"/>
      <c r="MU168" s="528"/>
      <c r="MW168" s="191">
        <v>1</v>
      </c>
      <c r="MX168" s="528"/>
      <c r="MY168" s="311"/>
      <c r="MZ168" s="309"/>
      <c r="NA168" s="584"/>
      <c r="NB168" s="191"/>
      <c r="NC168" s="528"/>
      <c r="NE168" s="191">
        <v>1</v>
      </c>
      <c r="NF168" s="528"/>
      <c r="NG168" s="311"/>
      <c r="NH168" s="309"/>
      <c r="NI168" s="584"/>
      <c r="NJ168" s="191"/>
      <c r="NK168" s="528"/>
      <c r="NM168" s="191">
        <v>1</v>
      </c>
      <c r="NN168" s="528"/>
      <c r="NO168" s="311"/>
      <c r="NP168" s="309"/>
      <c r="NQ168" s="584"/>
      <c r="NR168" s="191"/>
      <c r="NS168" s="528"/>
      <c r="NU168" s="191">
        <v>1</v>
      </c>
      <c r="NV168" s="528"/>
      <c r="NW168" s="311"/>
      <c r="NX168" s="309"/>
      <c r="NY168" s="584"/>
      <c r="NZ168" s="191"/>
      <c r="OA168" s="528"/>
      <c r="OC168" s="191">
        <v>1</v>
      </c>
      <c r="OD168" s="528"/>
      <c r="OE168" s="311"/>
      <c r="OF168" s="309"/>
      <c r="OG168" s="584"/>
      <c r="OH168" s="191"/>
      <c r="OI168" s="528"/>
      <c r="OK168" s="191">
        <v>1</v>
      </c>
      <c r="OL168" s="528"/>
      <c r="OM168" s="311"/>
      <c r="ON168" s="309"/>
      <c r="OO168" s="584"/>
      <c r="OP168" s="191"/>
      <c r="OQ168" s="528"/>
      <c r="OS168" s="191">
        <v>1</v>
      </c>
      <c r="OT168" s="528"/>
      <c r="OU168" s="311"/>
      <c r="OV168" s="309"/>
      <c r="OW168" s="584"/>
      <c r="OX168" s="191"/>
      <c r="OY168" s="528"/>
      <c r="PA168" s="191">
        <v>1</v>
      </c>
      <c r="PB168" s="528"/>
      <c r="PC168" s="311"/>
      <c r="PD168" s="309"/>
      <c r="PE168" s="584"/>
      <c r="PF168" s="191"/>
      <c r="PG168" s="528"/>
      <c r="PI168" s="191">
        <v>1</v>
      </c>
      <c r="PJ168" s="528"/>
      <c r="PK168" s="311"/>
      <c r="PL168" s="309"/>
      <c r="PM168" s="584"/>
      <c r="PN168" s="191"/>
      <c r="PO168" s="528"/>
      <c r="PQ168" s="191">
        <v>1</v>
      </c>
      <c r="PR168" s="528"/>
      <c r="PS168" s="311"/>
      <c r="PT168" s="309"/>
      <c r="PU168" s="584"/>
      <c r="PV168" s="191"/>
      <c r="PW168" s="528"/>
      <c r="PY168" s="191">
        <v>1</v>
      </c>
      <c r="PZ168" s="528"/>
      <c r="QA168" s="311"/>
      <c r="QB168" s="309"/>
      <c r="QC168" s="584"/>
      <c r="QD168" s="191"/>
      <c r="QE168" s="528"/>
      <c r="QG168" s="191">
        <v>1</v>
      </c>
      <c r="QH168" s="528"/>
      <c r="QI168" s="311"/>
      <c r="QJ168" s="309"/>
      <c r="QK168" s="584"/>
      <c r="QL168" s="191"/>
      <c r="QM168" s="528"/>
      <c r="QO168" s="191">
        <v>1</v>
      </c>
      <c r="QP168" s="528"/>
      <c r="QQ168" s="311"/>
      <c r="QR168" s="309"/>
      <c r="QS168" s="584"/>
      <c r="QT168" s="191"/>
      <c r="QU168" s="528"/>
      <c r="QW168" s="191">
        <v>1</v>
      </c>
      <c r="QX168" s="528"/>
      <c r="QY168" s="311"/>
      <c r="QZ168" s="309"/>
      <c r="RA168" s="584"/>
      <c r="RB168" s="191"/>
      <c r="RC168" s="528"/>
      <c r="RE168" s="191">
        <v>1</v>
      </c>
      <c r="RF168" s="528"/>
      <c r="RG168" s="311"/>
      <c r="RH168" s="309"/>
      <c r="RI168" s="584"/>
      <c r="RJ168" s="191"/>
      <c r="RK168" s="528"/>
      <c r="RM168" s="191">
        <v>1</v>
      </c>
      <c r="RN168" s="528"/>
      <c r="RO168" s="311"/>
      <c r="RP168" s="309"/>
      <c r="RQ168" s="584"/>
      <c r="RR168" s="191"/>
      <c r="RS168" s="528"/>
      <c r="RU168" s="191">
        <v>1</v>
      </c>
      <c r="RV168" s="528"/>
      <c r="RW168" s="311"/>
      <c r="RX168" s="309"/>
      <c r="RY168" s="584"/>
      <c r="RZ168" s="191"/>
      <c r="SA168" s="528"/>
      <c r="SC168" s="191">
        <v>1</v>
      </c>
      <c r="SD168" s="528"/>
      <c r="SE168" s="311"/>
      <c r="SF168" s="309"/>
      <c r="SG168" s="584"/>
      <c r="SH168" s="191"/>
      <c r="SI168" s="528"/>
      <c r="SK168" s="191">
        <v>1</v>
      </c>
      <c r="SL168" s="528"/>
      <c r="SM168" s="311"/>
      <c r="SN168" s="309"/>
      <c r="SO168" s="584"/>
      <c r="SP168" s="191"/>
      <c r="SQ168" s="528"/>
      <c r="SS168" s="191">
        <v>1</v>
      </c>
      <c r="ST168" s="528"/>
      <c r="SU168" s="311"/>
      <c r="SV168" s="309"/>
      <c r="SW168" s="584"/>
      <c r="SX168" s="191"/>
      <c r="SY168" s="528"/>
      <c r="TA168" s="191">
        <v>1</v>
      </c>
      <c r="TB168" s="528"/>
      <c r="TC168" s="311"/>
      <c r="TD168" s="309"/>
      <c r="TE168" s="584"/>
      <c r="TF168" s="191"/>
      <c r="TG168" s="528"/>
      <c r="TI168" s="191">
        <v>1</v>
      </c>
      <c r="TJ168" s="528"/>
      <c r="TK168" s="311"/>
      <c r="TL168" s="309"/>
      <c r="TM168" s="584"/>
      <c r="TN168" s="191"/>
      <c r="TO168" s="528"/>
      <c r="TQ168" s="191">
        <v>1</v>
      </c>
      <c r="TR168" s="528"/>
      <c r="TS168" s="311"/>
      <c r="TT168" s="309"/>
      <c r="TU168" s="584"/>
      <c r="TV168" s="191"/>
      <c r="TW168" s="528"/>
      <c r="TY168" s="191">
        <v>1</v>
      </c>
      <c r="TZ168" s="528"/>
      <c r="UA168" s="311"/>
      <c r="UB168" s="309"/>
      <c r="UC168" s="584"/>
      <c r="UD168" s="191"/>
      <c r="UE168" s="528"/>
      <c r="UG168" s="191">
        <v>1</v>
      </c>
      <c r="UH168" s="528"/>
      <c r="UI168" s="311"/>
      <c r="UJ168" s="309"/>
      <c r="UK168" s="584"/>
      <c r="UL168" s="191"/>
      <c r="UM168" s="528"/>
      <c r="UO168" s="191">
        <v>1</v>
      </c>
      <c r="UP168" s="528"/>
      <c r="UQ168" s="311"/>
      <c r="UR168" s="309"/>
      <c r="US168" s="584"/>
      <c r="UT168" s="191"/>
      <c r="UU168" s="528"/>
      <c r="UW168" s="191">
        <v>1</v>
      </c>
      <c r="UX168" s="528"/>
      <c r="UY168" s="311"/>
      <c r="UZ168" s="309"/>
      <c r="VA168" s="584"/>
      <c r="VB168" s="191"/>
      <c r="VC168" s="528"/>
      <c r="VE168" s="191">
        <v>1</v>
      </c>
      <c r="VF168" s="528"/>
      <c r="VG168" s="311"/>
      <c r="VH168" s="309"/>
      <c r="VI168" s="584"/>
      <c r="VJ168" s="191"/>
      <c r="VK168" s="528"/>
      <c r="VM168" s="191">
        <v>1</v>
      </c>
      <c r="VN168" s="528"/>
      <c r="VO168" s="311"/>
      <c r="VP168" s="309"/>
      <c r="VQ168" s="584"/>
      <c r="VR168" s="191"/>
      <c r="VS168" s="528"/>
      <c r="VU168" s="191">
        <v>1</v>
      </c>
      <c r="VV168" s="528"/>
      <c r="VW168" s="311"/>
      <c r="VX168" s="309"/>
      <c r="VY168" s="584"/>
      <c r="VZ168" s="191"/>
      <c r="WA168" s="528"/>
      <c r="WC168" s="191">
        <v>1</v>
      </c>
      <c r="WD168" s="528"/>
      <c r="WE168" s="311"/>
      <c r="WF168" s="309"/>
      <c r="WG168" s="584"/>
      <c r="WH168" s="191"/>
      <c r="WI168" s="528"/>
      <c r="WK168" s="191">
        <v>1</v>
      </c>
      <c r="WL168" s="528"/>
      <c r="WM168" s="311"/>
      <c r="WN168" s="309"/>
      <c r="WO168" s="584"/>
      <c r="WP168" s="191"/>
      <c r="WQ168" s="528"/>
      <c r="WS168" s="191">
        <v>1</v>
      </c>
      <c r="WT168" s="528"/>
      <c r="WU168" s="311"/>
      <c r="WV168" s="309"/>
      <c r="WW168" s="584"/>
      <c r="WX168" s="191"/>
      <c r="WY168" s="528"/>
      <c r="XA168" s="191">
        <v>1</v>
      </c>
      <c r="XB168" s="528"/>
      <c r="XC168" s="311"/>
      <c r="XD168" s="309"/>
      <c r="XE168" s="584"/>
      <c r="XF168" s="191"/>
      <c r="XG168" s="528"/>
      <c r="XI168" s="191">
        <v>1</v>
      </c>
      <c r="XJ168" s="528"/>
      <c r="XK168" s="311"/>
      <c r="XL168" s="309"/>
      <c r="XM168" s="584"/>
      <c r="XN168" s="191"/>
      <c r="XO168" s="528"/>
      <c r="XQ168" s="191">
        <v>1</v>
      </c>
      <c r="XR168" s="528"/>
      <c r="XS168" s="311"/>
      <c r="XT168" s="309"/>
      <c r="XU168" s="584"/>
      <c r="XV168" s="191"/>
      <c r="XW168" s="528"/>
      <c r="XY168" s="191">
        <v>1</v>
      </c>
      <c r="XZ168" s="528"/>
      <c r="YA168" s="311"/>
      <c r="YB168" s="309"/>
      <c r="YC168" s="584"/>
      <c r="YD168" s="191"/>
      <c r="YE168" s="528"/>
      <c r="YG168" s="191">
        <v>1</v>
      </c>
      <c r="YH168" s="528"/>
      <c r="YI168" s="311"/>
      <c r="YJ168" s="309"/>
      <c r="YK168" s="584"/>
      <c r="YL168" s="191"/>
      <c r="YM168" s="528"/>
      <c r="YO168" s="191">
        <v>1</v>
      </c>
      <c r="YP168" s="528"/>
      <c r="YQ168" s="311"/>
      <c r="YR168" s="309"/>
      <c r="YS168" s="584"/>
      <c r="YT168" s="191"/>
      <c r="YU168" s="528"/>
      <c r="YW168" s="191">
        <v>1</v>
      </c>
      <c r="YX168" s="528"/>
      <c r="YY168" s="311"/>
      <c r="YZ168" s="309"/>
      <c r="ZA168" s="584"/>
      <c r="ZB168" s="191"/>
      <c r="ZC168" s="528"/>
      <c r="ZE168" s="191">
        <v>1</v>
      </c>
      <c r="ZF168" s="528"/>
      <c r="ZG168" s="311"/>
      <c r="ZH168" s="309"/>
      <c r="ZI168" s="584"/>
      <c r="ZJ168" s="191"/>
      <c r="ZK168" s="528"/>
      <c r="ZM168" s="191">
        <v>1</v>
      </c>
      <c r="ZN168" s="528"/>
      <c r="ZO168" s="311"/>
      <c r="ZP168" s="309"/>
      <c r="ZQ168" s="584"/>
      <c r="ZR168" s="191"/>
      <c r="ZS168" s="528"/>
      <c r="ZU168" s="191">
        <v>1</v>
      </c>
      <c r="ZV168" s="528"/>
      <c r="ZW168" s="311"/>
      <c r="ZX168" s="309"/>
      <c r="ZY168" s="584"/>
      <c r="ZZ168" s="191"/>
      <c r="AAA168" s="528"/>
      <c r="AAC168" s="191">
        <v>1</v>
      </c>
      <c r="AAD168" s="528"/>
      <c r="AAE168" s="311"/>
      <c r="AAF168" s="309"/>
      <c r="AAG168" s="584"/>
      <c r="AAH168" s="191"/>
      <c r="AAI168" s="528"/>
      <c r="AAK168" s="191">
        <v>1</v>
      </c>
      <c r="AAL168" s="528"/>
      <c r="AAM168" s="311"/>
      <c r="AAN168" s="309"/>
      <c r="AAO168" s="584"/>
      <c r="AAP168" s="191"/>
      <c r="AAQ168" s="528"/>
      <c r="AAS168" s="191">
        <v>1</v>
      </c>
      <c r="AAT168" s="528"/>
      <c r="AAU168" s="311"/>
      <c r="AAV168" s="309"/>
      <c r="AAW168" s="584"/>
      <c r="AAX168" s="191"/>
      <c r="AAY168" s="528"/>
      <c r="ABA168" s="191">
        <v>1</v>
      </c>
      <c r="ABB168" s="528"/>
      <c r="ABC168" s="311"/>
      <c r="ABD168" s="309"/>
      <c r="ABE168" s="584"/>
      <c r="ABF168" s="191"/>
      <c r="ABG168" s="528"/>
      <c r="ABI168" s="191">
        <v>1</v>
      </c>
      <c r="ABJ168" s="528"/>
      <c r="ABK168" s="311"/>
      <c r="ABL168" s="309"/>
      <c r="ABM168" s="584"/>
      <c r="ABN168" s="191"/>
      <c r="ABO168" s="528"/>
      <c r="ABQ168" s="191">
        <v>1</v>
      </c>
      <c r="ABR168" s="528"/>
      <c r="ABS168" s="311"/>
      <c r="ABT168" s="309"/>
      <c r="ABU168" s="584"/>
      <c r="ABV168" s="191"/>
      <c r="ABW168" s="528"/>
      <c r="ABY168" s="191">
        <v>1</v>
      </c>
      <c r="ABZ168" s="528"/>
      <c r="ACA168" s="311"/>
      <c r="ACB168" s="309"/>
      <c r="ACC168" s="584"/>
      <c r="ACD168" s="191"/>
      <c r="ACE168" s="528"/>
      <c r="ACG168" s="191">
        <v>1</v>
      </c>
      <c r="ACH168" s="528"/>
      <c r="ACI168" s="311"/>
      <c r="ACJ168" s="309"/>
      <c r="ACK168" s="584"/>
      <c r="ACL168" s="191"/>
      <c r="ACM168" s="528"/>
      <c r="ACO168" s="191">
        <v>1</v>
      </c>
      <c r="ACP168" s="528"/>
      <c r="ACQ168" s="311"/>
      <c r="ACR168" s="309"/>
      <c r="ACS168" s="584"/>
      <c r="ACT168" s="191"/>
      <c r="ACU168" s="528"/>
      <c r="ACW168" s="191">
        <v>1</v>
      </c>
      <c r="ACX168" s="528"/>
      <c r="ACY168" s="311"/>
      <c r="ACZ168" s="309"/>
      <c r="ADA168" s="584"/>
      <c r="ADB168" s="191"/>
      <c r="ADC168" s="528"/>
      <c r="ADE168" s="191">
        <v>1</v>
      </c>
      <c r="ADF168" s="528"/>
      <c r="ADG168" s="311"/>
      <c r="ADH168" s="309"/>
      <c r="ADI168" s="584"/>
      <c r="ADJ168" s="191"/>
      <c r="ADK168" s="528"/>
      <c r="ADM168" s="191">
        <v>1</v>
      </c>
      <c r="ADN168" s="528"/>
      <c r="ADO168" s="311"/>
      <c r="ADP168" s="309"/>
      <c r="ADQ168" s="584"/>
      <c r="ADR168" s="191"/>
      <c r="ADS168" s="528"/>
      <c r="ADU168" s="191">
        <v>1</v>
      </c>
      <c r="ADV168" s="528"/>
      <c r="ADW168" s="311"/>
      <c r="ADX168" s="309"/>
      <c r="ADY168" s="584"/>
      <c r="ADZ168" s="191"/>
      <c r="AEA168" s="528"/>
      <c r="AEC168" s="191">
        <v>1</v>
      </c>
      <c r="AED168" s="528"/>
      <c r="AEE168" s="311"/>
      <c r="AEF168" s="309"/>
      <c r="AEG168" s="584"/>
      <c r="AEH168" s="191"/>
      <c r="AEI168" s="528"/>
      <c r="AEK168" s="191">
        <v>1</v>
      </c>
      <c r="AEL168" s="528"/>
      <c r="AEM168" s="311"/>
      <c r="AEN168" s="309"/>
      <c r="AEO168" s="584"/>
      <c r="AEP168" s="191"/>
      <c r="AEQ168" s="528"/>
      <c r="AES168" s="191">
        <v>1</v>
      </c>
      <c r="AET168" s="528"/>
      <c r="AEU168" s="311"/>
      <c r="AEV168" s="309"/>
      <c r="AEW168" s="584"/>
      <c r="AEX168" s="191"/>
      <c r="AEY168" s="528"/>
      <c r="AFA168" s="191">
        <v>1</v>
      </c>
      <c r="AFB168" s="528"/>
      <c r="AFC168" s="311"/>
      <c r="AFD168" s="309"/>
      <c r="AFE168" s="584"/>
      <c r="AFF168" s="191"/>
      <c r="AFG168" s="528"/>
      <c r="AFI168" s="191">
        <v>1</v>
      </c>
      <c r="AFJ168" s="528"/>
      <c r="AFK168" s="311"/>
      <c r="AFL168" s="309"/>
      <c r="AFM168" s="584"/>
      <c r="AFN168" s="191"/>
      <c r="AFO168" s="528"/>
      <c r="AFQ168" s="191">
        <v>1</v>
      </c>
      <c r="AFR168" s="528"/>
      <c r="AFS168" s="311"/>
      <c r="AFT168" s="309"/>
      <c r="AFU168" s="584"/>
      <c r="AFV168" s="191"/>
      <c r="AFW168" s="528"/>
      <c r="AFY168" s="191">
        <v>1</v>
      </c>
      <c r="AFZ168" s="528"/>
      <c r="AGA168" s="311"/>
      <c r="AGB168" s="309"/>
      <c r="AGC168" s="584"/>
      <c r="AGD168" s="191"/>
      <c r="AGE168" s="528"/>
      <c r="AGG168" s="191">
        <v>1</v>
      </c>
      <c r="AGH168" s="528"/>
      <c r="AGI168" s="311"/>
      <c r="AGJ168" s="309"/>
      <c r="AGK168" s="584"/>
      <c r="AGL168" s="191"/>
      <c r="AGM168" s="528"/>
      <c r="AGO168" s="191">
        <v>1</v>
      </c>
      <c r="AGP168" s="528"/>
      <c r="AGQ168" s="311"/>
      <c r="AGR168" s="309"/>
      <c r="AGS168" s="584"/>
      <c r="AGT168" s="191"/>
      <c r="AGU168" s="528"/>
      <c r="AGW168" s="191">
        <v>1</v>
      </c>
      <c r="AGX168" s="528"/>
      <c r="AGY168" s="311"/>
      <c r="AGZ168" s="309"/>
      <c r="AHA168" s="584"/>
      <c r="AHB168" s="191"/>
      <c r="AHC168" s="528"/>
      <c r="AHE168" s="191">
        <v>1</v>
      </c>
      <c r="AHF168" s="528"/>
      <c r="AHG168" s="311"/>
      <c r="AHH168" s="309"/>
      <c r="AHI168" s="584"/>
      <c r="AHJ168" s="191"/>
      <c r="AHK168" s="528"/>
      <c r="AHM168" s="191">
        <v>1</v>
      </c>
      <c r="AHN168" s="528"/>
      <c r="AHO168" s="311"/>
      <c r="AHP168" s="309"/>
      <c r="AHQ168" s="584"/>
      <c r="AHR168" s="191"/>
      <c r="AHS168" s="528"/>
      <c r="AHU168" s="191">
        <v>1</v>
      </c>
      <c r="AHV168" s="528"/>
      <c r="AHW168" s="311"/>
      <c r="AHX168" s="309"/>
      <c r="AHY168" s="584"/>
      <c r="AHZ168" s="191"/>
      <c r="AIA168" s="528"/>
      <c r="AIC168" s="191">
        <v>1</v>
      </c>
      <c r="AID168" s="528"/>
      <c r="AIE168" s="311"/>
      <c r="AIF168" s="309"/>
      <c r="AIG168" s="584"/>
      <c r="AIH168" s="191"/>
      <c r="AII168" s="528"/>
      <c r="AIK168" s="191">
        <v>1</v>
      </c>
      <c r="AIL168" s="528"/>
      <c r="AIM168" s="311"/>
      <c r="AIN168" s="309"/>
      <c r="AIO168" s="584"/>
      <c r="AIP168" s="191"/>
      <c r="AIQ168" s="528"/>
      <c r="AIS168" s="191">
        <v>1</v>
      </c>
      <c r="AIT168" s="528"/>
      <c r="AIU168" s="311"/>
      <c r="AIV168" s="309"/>
      <c r="AIW168" s="584"/>
      <c r="AIX168" s="191"/>
      <c r="AIY168" s="528"/>
      <c r="AJA168" s="191">
        <v>1</v>
      </c>
      <c r="AJB168" s="528"/>
      <c r="AJC168" s="311"/>
      <c r="AJD168" s="309"/>
      <c r="AJE168" s="584"/>
      <c r="AJF168" s="191"/>
      <c r="AJG168" s="528"/>
      <c r="AJI168" s="191">
        <v>1</v>
      </c>
      <c r="AJJ168" s="528"/>
      <c r="AJK168" s="311"/>
      <c r="AJL168" s="309"/>
      <c r="AJM168" s="584"/>
      <c r="AJN168" s="191"/>
      <c r="AJO168" s="528"/>
      <c r="AJQ168" s="191">
        <v>1</v>
      </c>
      <c r="AJR168" s="528"/>
      <c r="AJS168" s="311"/>
      <c r="AJT168" s="309"/>
      <c r="AJU168" s="584"/>
      <c r="AJV168" s="191"/>
      <c r="AJW168" s="528"/>
      <c r="AJY168" s="191">
        <v>1</v>
      </c>
      <c r="AJZ168" s="528"/>
      <c r="AKA168" s="311"/>
      <c r="AKB168" s="309"/>
      <c r="AKC168" s="584"/>
      <c r="AKD168" s="191"/>
      <c r="AKE168" s="528"/>
      <c r="AKG168" s="191">
        <v>1</v>
      </c>
      <c r="AKH168" s="528"/>
      <c r="AKI168" s="311"/>
      <c r="AKJ168" s="309"/>
      <c r="AKK168" s="584"/>
      <c r="AKL168" s="191"/>
      <c r="AKM168" s="528"/>
      <c r="AKO168" s="191">
        <v>1</v>
      </c>
      <c r="AKP168" s="528"/>
      <c r="AKQ168" s="311"/>
      <c r="AKR168" s="309"/>
      <c r="AKS168" s="584"/>
      <c r="AKT168" s="191"/>
      <c r="AKU168" s="528"/>
      <c r="AKW168" s="191">
        <v>1</v>
      </c>
      <c r="AKX168" s="528"/>
      <c r="AKY168" s="311"/>
      <c r="AKZ168" s="309"/>
      <c r="ALA168" s="584"/>
      <c r="ALB168" s="191"/>
      <c r="ALC168" s="528"/>
      <c r="ALE168" s="191">
        <v>1</v>
      </c>
      <c r="ALF168" s="528"/>
      <c r="ALG168" s="311"/>
      <c r="ALH168" s="309"/>
      <c r="ALI168" s="584"/>
      <c r="ALJ168" s="191"/>
      <c r="ALK168" s="528"/>
      <c r="ALM168" s="191">
        <v>1</v>
      </c>
      <c r="ALN168" s="528"/>
      <c r="ALO168" s="311"/>
      <c r="ALP168" s="309"/>
      <c r="ALQ168" s="584"/>
      <c r="ALR168" s="191"/>
      <c r="ALS168" s="528"/>
      <c r="ALU168" s="191">
        <v>1</v>
      </c>
      <c r="ALV168" s="528"/>
      <c r="ALW168" s="311"/>
      <c r="ALX168" s="309"/>
      <c r="ALY168" s="584"/>
      <c r="ALZ168" s="191"/>
      <c r="AMA168" s="528"/>
      <c r="AMC168" s="191">
        <v>1</v>
      </c>
      <c r="AMD168" s="528"/>
      <c r="AME168" s="311"/>
      <c r="AMF168" s="309"/>
      <c r="AMG168" s="584"/>
      <c r="AMH168" s="191"/>
      <c r="AMI168" s="528"/>
      <c r="AMK168" s="191">
        <v>1</v>
      </c>
      <c r="AML168" s="528"/>
      <c r="AMM168" s="311"/>
      <c r="AMN168" s="309"/>
      <c r="AMO168" s="584"/>
      <c r="AMP168" s="191"/>
      <c r="AMQ168" s="528"/>
      <c r="AMS168" s="191">
        <v>1</v>
      </c>
      <c r="AMT168" s="528"/>
      <c r="AMU168" s="311"/>
      <c r="AMV168" s="309"/>
      <c r="AMW168" s="584"/>
      <c r="AMX168" s="191"/>
      <c r="AMY168" s="528"/>
      <c r="ANA168" s="191">
        <v>1</v>
      </c>
      <c r="ANB168" s="528"/>
      <c r="ANC168" s="311"/>
      <c r="AND168" s="309"/>
      <c r="ANE168" s="584"/>
      <c r="ANF168" s="191"/>
      <c r="ANG168" s="528"/>
      <c r="ANI168" s="191">
        <v>1</v>
      </c>
      <c r="ANJ168" s="528"/>
      <c r="ANK168" s="311"/>
      <c r="ANL168" s="309"/>
      <c r="ANM168" s="584"/>
      <c r="ANN168" s="191"/>
      <c r="ANO168" s="528"/>
      <c r="ANQ168" s="191">
        <v>1</v>
      </c>
      <c r="ANR168" s="528"/>
      <c r="ANS168" s="311"/>
      <c r="ANT168" s="309"/>
      <c r="ANU168" s="584"/>
      <c r="ANV168" s="191"/>
      <c r="ANW168" s="528"/>
      <c r="ANY168" s="191">
        <v>1</v>
      </c>
      <c r="ANZ168" s="528"/>
      <c r="AOA168" s="311"/>
      <c r="AOB168" s="309"/>
      <c r="AOC168" s="584"/>
      <c r="AOD168" s="191"/>
      <c r="AOE168" s="528"/>
      <c r="AOG168" s="191">
        <v>1</v>
      </c>
      <c r="AOH168" s="528"/>
      <c r="AOI168" s="311"/>
      <c r="AOJ168" s="309"/>
      <c r="AOK168" s="584"/>
      <c r="AOL168" s="191"/>
      <c r="AOM168" s="528"/>
      <c r="AOO168" s="191">
        <v>1</v>
      </c>
      <c r="AOP168" s="528"/>
      <c r="AOQ168" s="311"/>
      <c r="AOR168" s="309"/>
      <c r="AOS168" s="584"/>
      <c r="AOT168" s="191"/>
      <c r="AOU168" s="528"/>
      <c r="AOW168" s="191">
        <v>1</v>
      </c>
      <c r="AOX168" s="528"/>
      <c r="AOY168" s="311"/>
      <c r="AOZ168" s="309"/>
      <c r="APA168" s="584"/>
      <c r="APB168" s="191"/>
      <c r="APC168" s="528"/>
      <c r="APE168" s="191">
        <v>1</v>
      </c>
      <c r="APF168" s="528"/>
      <c r="APG168" s="311"/>
      <c r="APH168" s="309"/>
      <c r="API168" s="584"/>
      <c r="APJ168" s="191"/>
      <c r="APK168" s="528"/>
      <c r="APM168" s="191">
        <v>1</v>
      </c>
      <c r="APN168" s="528"/>
      <c r="APO168" s="311"/>
      <c r="APP168" s="309"/>
      <c r="APQ168" s="584"/>
      <c r="APR168" s="191"/>
      <c r="APS168" s="528"/>
      <c r="APU168" s="191">
        <v>1</v>
      </c>
      <c r="APV168" s="528"/>
      <c r="APW168" s="311"/>
      <c r="APX168" s="309"/>
      <c r="APY168" s="584"/>
      <c r="APZ168" s="191"/>
      <c r="AQA168" s="528"/>
      <c r="AQC168" s="191">
        <v>1</v>
      </c>
      <c r="AQD168" s="528"/>
      <c r="AQE168" s="311"/>
      <c r="AQF168" s="309"/>
      <c r="AQG168" s="584"/>
      <c r="AQH168" s="191"/>
      <c r="AQI168" s="528"/>
      <c r="AQK168" s="191">
        <v>1</v>
      </c>
      <c r="AQL168" s="528"/>
      <c r="AQM168" s="311"/>
      <c r="AQN168" s="309"/>
      <c r="AQO168" s="584"/>
      <c r="AQP168" s="191"/>
      <c r="AQQ168" s="528"/>
      <c r="AQS168" s="191">
        <v>1</v>
      </c>
      <c r="AQT168" s="528"/>
      <c r="AQU168" s="311"/>
      <c r="AQV168" s="309"/>
      <c r="AQW168" s="584"/>
      <c r="AQX168" s="191"/>
      <c r="AQY168" s="528"/>
      <c r="ARA168" s="191">
        <v>1</v>
      </c>
      <c r="ARB168" s="528"/>
      <c r="ARC168" s="311"/>
      <c r="ARD168" s="309"/>
      <c r="ARE168" s="584"/>
      <c r="ARF168" s="191"/>
      <c r="ARG168" s="528"/>
      <c r="ARI168" s="191">
        <v>1</v>
      </c>
      <c r="ARJ168" s="528"/>
      <c r="ARK168" s="311"/>
      <c r="ARL168" s="309"/>
      <c r="ARM168" s="584"/>
      <c r="ARN168" s="191"/>
      <c r="ARO168" s="528"/>
      <c r="ARQ168" s="191">
        <v>1</v>
      </c>
      <c r="ARR168" s="528"/>
      <c r="ARS168" s="311"/>
      <c r="ART168" s="309"/>
      <c r="ARU168" s="584"/>
      <c r="ARV168" s="191"/>
      <c r="ARW168" s="528"/>
      <c r="ARY168" s="191">
        <v>1</v>
      </c>
      <c r="ARZ168" s="528"/>
      <c r="ASA168" s="311"/>
      <c r="ASB168" s="309"/>
      <c r="ASC168" s="584"/>
      <c r="ASD168" s="191"/>
      <c r="ASE168" s="528"/>
      <c r="ASG168" s="191">
        <v>1</v>
      </c>
      <c r="ASH168" s="528"/>
      <c r="ASI168" s="311"/>
      <c r="ASJ168" s="309"/>
      <c r="ASK168" s="584"/>
      <c r="ASL168" s="191"/>
      <c r="ASM168" s="528"/>
      <c r="ASO168" s="191">
        <v>1</v>
      </c>
      <c r="ASP168" s="528"/>
      <c r="ASQ168" s="311"/>
      <c r="ASR168" s="309"/>
      <c r="ASS168" s="584"/>
      <c r="AST168" s="191"/>
      <c r="ASU168" s="528"/>
      <c r="ASW168" s="191">
        <v>1</v>
      </c>
      <c r="ASX168" s="528"/>
      <c r="ASY168" s="311"/>
      <c r="ASZ168" s="309"/>
      <c r="ATA168" s="584"/>
      <c r="ATB168" s="191"/>
      <c r="ATC168" s="528"/>
      <c r="ATE168" s="191">
        <v>1</v>
      </c>
      <c r="ATF168" s="528"/>
      <c r="ATG168" s="311"/>
      <c r="ATH168" s="309"/>
      <c r="ATI168" s="584"/>
      <c r="ATJ168" s="191"/>
      <c r="ATK168" s="528"/>
      <c r="ATM168" s="191">
        <v>1</v>
      </c>
      <c r="ATN168" s="528"/>
      <c r="ATO168" s="311"/>
      <c r="ATP168" s="309"/>
      <c r="ATQ168" s="584"/>
      <c r="ATR168" s="191"/>
      <c r="ATS168" s="528"/>
      <c r="ATU168" s="191">
        <v>1</v>
      </c>
      <c r="ATV168" s="528"/>
      <c r="ATW168" s="311"/>
      <c r="ATX168" s="309"/>
      <c r="ATY168" s="584"/>
      <c r="ATZ168" s="191"/>
      <c r="AUA168" s="528"/>
      <c r="AUC168" s="191">
        <v>1</v>
      </c>
      <c r="AUD168" s="528"/>
      <c r="AUE168" s="311"/>
      <c r="AUF168" s="309"/>
      <c r="AUG168" s="584"/>
      <c r="AUH168" s="191"/>
      <c r="AUI168" s="528"/>
      <c r="AUK168" s="191">
        <v>1</v>
      </c>
      <c r="AUL168" s="528"/>
      <c r="AUM168" s="311"/>
      <c r="AUN168" s="309"/>
      <c r="AUO168" s="584"/>
      <c r="AUP168" s="191"/>
      <c r="AUQ168" s="528"/>
      <c r="AUS168" s="191">
        <v>1</v>
      </c>
      <c r="AUT168" s="528"/>
      <c r="AUU168" s="311"/>
      <c r="AUV168" s="309"/>
      <c r="AUW168" s="584"/>
      <c r="AUX168" s="191"/>
      <c r="AUY168" s="528"/>
      <c r="AVA168" s="191">
        <v>1</v>
      </c>
      <c r="AVB168" s="528"/>
      <c r="AVC168" s="311"/>
      <c r="AVD168" s="309"/>
      <c r="AVE168" s="584"/>
      <c r="AVF168" s="191"/>
      <c r="AVG168" s="528"/>
      <c r="AVI168" s="191">
        <v>1</v>
      </c>
      <c r="AVJ168" s="528"/>
      <c r="AVK168" s="311"/>
      <c r="AVL168" s="309"/>
      <c r="AVM168" s="584"/>
      <c r="AVN168" s="191"/>
      <c r="AVO168" s="528"/>
      <c r="AVQ168" s="191">
        <v>1</v>
      </c>
      <c r="AVR168" s="528"/>
      <c r="AVS168" s="311"/>
      <c r="AVT168" s="309"/>
      <c r="AVU168" s="584"/>
      <c r="AVV168" s="191"/>
      <c r="AVW168" s="528"/>
      <c r="AVY168" s="191">
        <v>1</v>
      </c>
      <c r="AVZ168" s="528"/>
      <c r="AWA168" s="311"/>
      <c r="AWB168" s="309"/>
      <c r="AWC168" s="584"/>
      <c r="AWD168" s="191"/>
      <c r="AWE168" s="528"/>
      <c r="AWG168" s="191">
        <v>1</v>
      </c>
      <c r="AWH168" s="528"/>
      <c r="AWI168" s="311"/>
      <c r="AWJ168" s="309"/>
      <c r="AWK168" s="584"/>
      <c r="AWL168" s="191"/>
      <c r="AWM168" s="528"/>
      <c r="AWO168" s="191">
        <v>1</v>
      </c>
      <c r="AWP168" s="528"/>
      <c r="AWQ168" s="311"/>
      <c r="AWR168" s="309"/>
      <c r="AWS168" s="584"/>
      <c r="AWT168" s="191"/>
      <c r="AWU168" s="528"/>
      <c r="AWW168" s="191">
        <v>1</v>
      </c>
      <c r="AWX168" s="528"/>
      <c r="AWY168" s="311"/>
      <c r="AWZ168" s="309"/>
      <c r="AXA168" s="584"/>
      <c r="AXB168" s="191"/>
      <c r="AXC168" s="528"/>
      <c r="AXE168" s="191">
        <v>1</v>
      </c>
      <c r="AXF168" s="528"/>
      <c r="AXG168" s="311"/>
      <c r="AXH168" s="309"/>
      <c r="AXI168" s="584"/>
      <c r="AXJ168" s="191"/>
      <c r="AXK168" s="528"/>
      <c r="AXM168" s="191">
        <v>1</v>
      </c>
      <c r="AXN168" s="528"/>
      <c r="AXO168" s="311"/>
      <c r="AXP168" s="309"/>
      <c r="AXQ168" s="584"/>
      <c r="AXR168" s="191"/>
      <c r="AXS168" s="528"/>
      <c r="AXU168" s="191">
        <v>1</v>
      </c>
      <c r="AXV168" s="528"/>
      <c r="AXW168" s="311"/>
      <c r="AXX168" s="309"/>
      <c r="AXY168" s="584"/>
      <c r="AXZ168" s="191"/>
      <c r="AYA168" s="528"/>
      <c r="AYC168" s="191">
        <v>1</v>
      </c>
      <c r="AYD168" s="528"/>
      <c r="AYE168" s="311"/>
      <c r="AYF168" s="309"/>
      <c r="AYG168" s="584"/>
      <c r="AYH168" s="191"/>
      <c r="AYI168" s="528"/>
      <c r="AYK168" s="191">
        <v>1</v>
      </c>
      <c r="AYL168" s="528"/>
      <c r="AYM168" s="311"/>
      <c r="AYN168" s="309"/>
      <c r="AYO168" s="584"/>
      <c r="AYP168" s="191"/>
      <c r="AYQ168" s="528"/>
      <c r="AYS168" s="191">
        <v>1</v>
      </c>
      <c r="AYT168" s="528"/>
      <c r="AYU168" s="311"/>
      <c r="AYV168" s="309"/>
      <c r="AYW168" s="584"/>
      <c r="AYX168" s="191"/>
      <c r="AYY168" s="528"/>
      <c r="AZA168" s="191">
        <v>1</v>
      </c>
      <c r="AZB168" s="528"/>
      <c r="AZC168" s="311"/>
      <c r="AZD168" s="309"/>
      <c r="AZE168" s="584"/>
      <c r="AZF168" s="191"/>
      <c r="AZG168" s="528"/>
      <c r="AZI168" s="191">
        <v>1</v>
      </c>
      <c r="AZJ168" s="528"/>
      <c r="AZK168" s="311"/>
      <c r="AZL168" s="309"/>
      <c r="AZM168" s="584"/>
      <c r="AZN168" s="191"/>
      <c r="AZO168" s="528"/>
      <c r="AZQ168" s="191">
        <v>1</v>
      </c>
      <c r="AZR168" s="528"/>
      <c r="AZS168" s="311"/>
      <c r="AZT168" s="309"/>
      <c r="AZU168" s="584"/>
      <c r="AZV168" s="191"/>
      <c r="AZW168" s="528"/>
      <c r="AZY168" s="191">
        <v>1</v>
      </c>
      <c r="AZZ168" s="528"/>
      <c r="BAA168" s="311"/>
      <c r="BAB168" s="309"/>
      <c r="BAC168" s="584"/>
      <c r="BAD168" s="191"/>
      <c r="BAE168" s="528"/>
      <c r="BAG168" s="191">
        <v>1</v>
      </c>
      <c r="BAH168" s="528"/>
      <c r="BAI168" s="311"/>
      <c r="BAJ168" s="309"/>
      <c r="BAK168" s="584"/>
      <c r="BAL168" s="191"/>
      <c r="BAM168" s="528"/>
      <c r="BAO168" s="191">
        <v>1</v>
      </c>
      <c r="BAP168" s="528"/>
      <c r="BAQ168" s="311"/>
      <c r="BAR168" s="309"/>
      <c r="BAS168" s="584"/>
      <c r="BAT168" s="191"/>
      <c r="BAU168" s="528"/>
      <c r="BAW168" s="191">
        <v>1</v>
      </c>
      <c r="BAX168" s="528"/>
      <c r="BAY168" s="311"/>
      <c r="BAZ168" s="309"/>
      <c r="BBA168" s="584"/>
      <c r="BBB168" s="191"/>
      <c r="BBC168" s="528"/>
      <c r="BBE168" s="191">
        <v>1</v>
      </c>
      <c r="BBF168" s="528"/>
      <c r="BBG168" s="311"/>
      <c r="BBH168" s="309"/>
      <c r="BBI168" s="584"/>
      <c r="BBJ168" s="191"/>
      <c r="BBK168" s="528"/>
      <c r="BBM168" s="191">
        <v>1</v>
      </c>
      <c r="BBN168" s="528"/>
      <c r="BBO168" s="311"/>
      <c r="BBP168" s="309"/>
      <c r="BBQ168" s="584"/>
      <c r="BBR168" s="191"/>
      <c r="BBS168" s="528"/>
      <c r="BBU168" s="191">
        <v>1</v>
      </c>
      <c r="BBV168" s="528"/>
      <c r="BBW168" s="311"/>
      <c r="BBX168" s="309"/>
      <c r="BBY168" s="584"/>
      <c r="BBZ168" s="191"/>
      <c r="BCA168" s="528"/>
      <c r="BCC168" s="191">
        <v>1</v>
      </c>
      <c r="BCD168" s="528"/>
      <c r="BCE168" s="311"/>
      <c r="BCF168" s="309"/>
      <c r="BCG168" s="584"/>
      <c r="BCH168" s="191"/>
      <c r="BCI168" s="528"/>
      <c r="BCK168" s="191">
        <v>1</v>
      </c>
      <c r="BCL168" s="528"/>
      <c r="BCM168" s="311"/>
      <c r="BCN168" s="309"/>
      <c r="BCO168" s="584"/>
      <c r="BCP168" s="191"/>
      <c r="BCQ168" s="528"/>
      <c r="BCS168" s="191">
        <v>1</v>
      </c>
      <c r="BCT168" s="528"/>
      <c r="BCU168" s="311"/>
      <c r="BCV168" s="309"/>
      <c r="BCW168" s="584"/>
      <c r="BCX168" s="191"/>
      <c r="BCY168" s="528"/>
      <c r="BDA168" s="191">
        <v>1</v>
      </c>
      <c r="BDB168" s="528"/>
      <c r="BDC168" s="311"/>
      <c r="BDD168" s="309"/>
      <c r="BDE168" s="584"/>
      <c r="BDF168" s="191"/>
      <c r="BDG168" s="528"/>
      <c r="BDI168" s="191">
        <v>1</v>
      </c>
      <c r="BDJ168" s="528"/>
      <c r="BDK168" s="311"/>
      <c r="BDL168" s="309"/>
      <c r="BDM168" s="584"/>
      <c r="BDN168" s="191"/>
      <c r="BDO168" s="528"/>
      <c r="BDQ168" s="191">
        <v>1</v>
      </c>
      <c r="BDR168" s="528"/>
      <c r="BDS168" s="311"/>
      <c r="BDT168" s="309"/>
      <c r="BDU168" s="584"/>
      <c r="BDV168" s="191"/>
      <c r="BDW168" s="528"/>
      <c r="BDY168" s="191">
        <v>1</v>
      </c>
      <c r="BDZ168" s="528"/>
      <c r="BEA168" s="311"/>
      <c r="BEB168" s="309"/>
      <c r="BEC168" s="584"/>
      <c r="BED168" s="191"/>
      <c r="BEE168" s="528"/>
      <c r="BEG168" s="191">
        <v>1</v>
      </c>
      <c r="BEH168" s="528"/>
      <c r="BEI168" s="311"/>
      <c r="BEJ168" s="309"/>
      <c r="BEK168" s="584"/>
      <c r="BEL168" s="191"/>
      <c r="BEM168" s="528"/>
      <c r="BEO168" s="191">
        <v>1</v>
      </c>
      <c r="BEP168" s="528"/>
      <c r="BEQ168" s="311"/>
      <c r="BER168" s="309"/>
      <c r="BES168" s="584"/>
      <c r="BET168" s="191"/>
      <c r="BEU168" s="528"/>
      <c r="BEW168" s="191">
        <v>1</v>
      </c>
      <c r="BEX168" s="528"/>
      <c r="BEY168" s="311"/>
      <c r="BEZ168" s="309"/>
      <c r="BFA168" s="584"/>
      <c r="BFB168" s="191"/>
      <c r="BFC168" s="528"/>
      <c r="BFE168" s="191">
        <v>1</v>
      </c>
      <c r="BFF168" s="528"/>
      <c r="BFG168" s="311"/>
      <c r="BFH168" s="309"/>
      <c r="BFI168" s="584"/>
      <c r="BFJ168" s="191"/>
      <c r="BFK168" s="528"/>
      <c r="BFM168" s="191">
        <v>1</v>
      </c>
      <c r="BFN168" s="528"/>
      <c r="BFO168" s="311"/>
      <c r="BFP168" s="309"/>
      <c r="BFQ168" s="584"/>
      <c r="BFR168" s="191"/>
      <c r="BFS168" s="528"/>
      <c r="BFU168" s="191">
        <v>1</v>
      </c>
      <c r="BFV168" s="528"/>
      <c r="BFW168" s="311"/>
      <c r="BFX168" s="309"/>
      <c r="BFY168" s="584"/>
      <c r="BFZ168" s="191"/>
      <c r="BGA168" s="528"/>
      <c r="BGC168" s="191">
        <v>1</v>
      </c>
      <c r="BGD168" s="528"/>
      <c r="BGE168" s="311"/>
      <c r="BGF168" s="309"/>
      <c r="BGG168" s="584"/>
      <c r="BGH168" s="191"/>
      <c r="BGI168" s="528"/>
      <c r="BGK168" s="191">
        <v>1</v>
      </c>
      <c r="BGL168" s="528"/>
      <c r="BGM168" s="311"/>
      <c r="BGN168" s="309"/>
      <c r="BGO168" s="584"/>
      <c r="BGP168" s="191"/>
      <c r="BGQ168" s="528"/>
      <c r="BGS168" s="191">
        <v>1</v>
      </c>
      <c r="BGT168" s="528"/>
      <c r="BGU168" s="311"/>
      <c r="BGV168" s="309"/>
      <c r="BGW168" s="584"/>
      <c r="BGX168" s="191"/>
      <c r="BGY168" s="528"/>
      <c r="BHA168" s="191">
        <v>1</v>
      </c>
      <c r="BHB168" s="528"/>
      <c r="BHC168" s="311"/>
      <c r="BHD168" s="309"/>
      <c r="BHE168" s="584"/>
      <c r="BHF168" s="191"/>
      <c r="BHG168" s="528"/>
      <c r="BHI168" s="191">
        <v>1</v>
      </c>
      <c r="BHJ168" s="528"/>
      <c r="BHK168" s="311"/>
      <c r="BHL168" s="309"/>
      <c r="BHM168" s="584"/>
      <c r="BHN168" s="191"/>
      <c r="BHO168" s="528"/>
      <c r="BHQ168" s="191">
        <v>1</v>
      </c>
      <c r="BHR168" s="528"/>
      <c r="BHS168" s="311"/>
      <c r="BHT168" s="309"/>
      <c r="BHU168" s="584"/>
      <c r="BHV168" s="191"/>
      <c r="BHW168" s="528"/>
      <c r="BHY168" s="191">
        <v>1</v>
      </c>
      <c r="BHZ168" s="528"/>
      <c r="BIA168" s="311"/>
      <c r="BIB168" s="309"/>
      <c r="BIC168" s="584"/>
      <c r="BID168" s="191"/>
      <c r="BIE168" s="528"/>
      <c r="BIG168" s="191">
        <v>1</v>
      </c>
      <c r="BIH168" s="528"/>
      <c r="BII168" s="311"/>
      <c r="BIJ168" s="309"/>
      <c r="BIK168" s="584"/>
      <c r="BIL168" s="191"/>
      <c r="BIM168" s="528"/>
      <c r="BIO168" s="191">
        <v>1</v>
      </c>
      <c r="BIP168" s="528"/>
      <c r="BIQ168" s="311"/>
      <c r="BIR168" s="309"/>
      <c r="BIS168" s="584"/>
      <c r="BIT168" s="191"/>
      <c r="BIU168" s="528"/>
      <c r="BIW168" s="191">
        <v>1</v>
      </c>
      <c r="BIX168" s="528"/>
      <c r="BIY168" s="311"/>
      <c r="BIZ168" s="309"/>
      <c r="BJA168" s="584"/>
      <c r="BJB168" s="191"/>
      <c r="BJC168" s="528"/>
      <c r="BJE168" s="191">
        <v>1</v>
      </c>
      <c r="BJF168" s="528"/>
      <c r="BJG168" s="311"/>
      <c r="BJH168" s="309"/>
      <c r="BJI168" s="584"/>
      <c r="BJJ168" s="191"/>
      <c r="BJK168" s="528"/>
      <c r="BJM168" s="191">
        <v>1</v>
      </c>
      <c r="BJN168" s="528"/>
      <c r="BJO168" s="311"/>
      <c r="BJP168" s="309"/>
      <c r="BJQ168" s="584"/>
      <c r="BJR168" s="191"/>
      <c r="BJS168" s="528"/>
      <c r="BJU168" s="191">
        <v>1</v>
      </c>
      <c r="BJV168" s="528"/>
      <c r="BJW168" s="311"/>
      <c r="BJX168" s="309"/>
      <c r="BJY168" s="584"/>
      <c r="BJZ168" s="191"/>
      <c r="BKA168" s="528"/>
      <c r="BKC168" s="191">
        <v>1</v>
      </c>
      <c r="BKD168" s="528"/>
      <c r="BKE168" s="311"/>
      <c r="BKF168" s="309"/>
      <c r="BKG168" s="584"/>
      <c r="BKH168" s="191"/>
      <c r="BKI168" s="528"/>
      <c r="BKK168" s="191">
        <v>1</v>
      </c>
      <c r="BKL168" s="528"/>
      <c r="BKM168" s="311"/>
      <c r="BKN168" s="309"/>
      <c r="BKO168" s="584"/>
      <c r="BKP168" s="191"/>
      <c r="BKQ168" s="528"/>
      <c r="BKS168" s="191">
        <v>1</v>
      </c>
      <c r="BKT168" s="528"/>
      <c r="BKU168" s="311"/>
      <c r="BKV168" s="309"/>
      <c r="BKW168" s="584"/>
      <c r="BKX168" s="191"/>
      <c r="BKY168" s="528"/>
      <c r="BLA168" s="191">
        <v>1</v>
      </c>
      <c r="BLB168" s="528"/>
      <c r="BLC168" s="311"/>
      <c r="BLD168" s="309"/>
      <c r="BLE168" s="584"/>
      <c r="BLF168" s="191"/>
      <c r="BLG168" s="528"/>
      <c r="BLI168" s="191">
        <v>1</v>
      </c>
      <c r="BLJ168" s="528"/>
      <c r="BLK168" s="311"/>
      <c r="BLL168" s="309"/>
      <c r="BLM168" s="584"/>
      <c r="BLN168" s="191"/>
      <c r="BLO168" s="528"/>
      <c r="BLQ168" s="191">
        <v>1</v>
      </c>
      <c r="BLR168" s="528"/>
      <c r="BLS168" s="311"/>
      <c r="BLT168" s="309"/>
      <c r="BLU168" s="584"/>
      <c r="BLV168" s="191"/>
      <c r="BLW168" s="528"/>
      <c r="BLY168" s="191">
        <v>1</v>
      </c>
      <c r="BLZ168" s="528"/>
      <c r="BMA168" s="311"/>
      <c r="BMB168" s="309"/>
      <c r="BMC168" s="584"/>
      <c r="BMD168" s="191"/>
      <c r="BME168" s="528"/>
      <c r="BMG168" s="191">
        <v>1</v>
      </c>
      <c r="BMH168" s="528"/>
      <c r="BMI168" s="311"/>
      <c r="BMJ168" s="309"/>
      <c r="BMK168" s="584"/>
      <c r="BML168" s="191"/>
      <c r="BMM168" s="528"/>
      <c r="BMO168" s="191">
        <v>1</v>
      </c>
      <c r="BMP168" s="528"/>
      <c r="BMQ168" s="311"/>
      <c r="BMR168" s="309"/>
      <c r="BMS168" s="584"/>
      <c r="BMT168" s="191"/>
      <c r="BMU168" s="528"/>
      <c r="BMW168" s="191">
        <v>1</v>
      </c>
      <c r="BMX168" s="528"/>
      <c r="BMY168" s="311"/>
      <c r="BMZ168" s="309"/>
      <c r="BNA168" s="584"/>
      <c r="BNB168" s="191"/>
      <c r="BNC168" s="528"/>
      <c r="BNE168" s="191">
        <v>1</v>
      </c>
      <c r="BNF168" s="528"/>
      <c r="BNG168" s="311"/>
      <c r="BNH168" s="309"/>
      <c r="BNI168" s="584"/>
      <c r="BNJ168" s="191"/>
      <c r="BNK168" s="528"/>
      <c r="BNM168" s="191">
        <v>1</v>
      </c>
      <c r="BNN168" s="528"/>
      <c r="BNO168" s="311"/>
      <c r="BNP168" s="309"/>
      <c r="BNQ168" s="584"/>
      <c r="BNR168" s="191"/>
      <c r="BNS168" s="528"/>
      <c r="BNU168" s="191">
        <v>1</v>
      </c>
      <c r="BNV168" s="528"/>
      <c r="BNW168" s="311"/>
      <c r="BNX168" s="309"/>
      <c r="BNY168" s="584"/>
      <c r="BNZ168" s="191"/>
      <c r="BOA168" s="528"/>
      <c r="BOC168" s="191">
        <v>1</v>
      </c>
      <c r="BOD168" s="528"/>
      <c r="BOE168" s="311"/>
      <c r="BOF168" s="309"/>
      <c r="BOG168" s="584"/>
      <c r="BOH168" s="191"/>
      <c r="BOI168" s="528"/>
      <c r="BOK168" s="191">
        <v>1</v>
      </c>
      <c r="BOL168" s="528"/>
      <c r="BOM168" s="311"/>
      <c r="BON168" s="309"/>
      <c r="BOO168" s="584"/>
      <c r="BOP168" s="191"/>
      <c r="BOQ168" s="528"/>
      <c r="BOS168" s="191">
        <v>1</v>
      </c>
      <c r="BOT168" s="528"/>
      <c r="BOU168" s="311"/>
      <c r="BOV168" s="309"/>
      <c r="BOW168" s="584"/>
      <c r="BOX168" s="191"/>
      <c r="BOY168" s="528"/>
      <c r="BPA168" s="191">
        <v>1</v>
      </c>
      <c r="BPB168" s="528"/>
      <c r="BPC168" s="311"/>
      <c r="BPD168" s="309"/>
      <c r="BPE168" s="584"/>
      <c r="BPF168" s="191"/>
      <c r="BPG168" s="528"/>
      <c r="BPI168" s="191">
        <v>1</v>
      </c>
      <c r="BPJ168" s="528"/>
      <c r="BPK168" s="311"/>
      <c r="BPL168" s="309"/>
      <c r="BPM168" s="584"/>
      <c r="BPN168" s="191"/>
      <c r="BPO168" s="528"/>
      <c r="BPQ168" s="191">
        <v>1</v>
      </c>
      <c r="BPR168" s="528"/>
      <c r="BPS168" s="311"/>
      <c r="BPT168" s="309"/>
      <c r="BPU168" s="584"/>
      <c r="BPV168" s="191"/>
      <c r="BPW168" s="528"/>
      <c r="BPY168" s="191">
        <v>1</v>
      </c>
      <c r="BPZ168" s="528"/>
      <c r="BQA168" s="311"/>
      <c r="BQB168" s="309"/>
      <c r="BQC168" s="584"/>
      <c r="BQD168" s="191"/>
      <c r="BQE168" s="528"/>
      <c r="BQG168" s="191">
        <v>1</v>
      </c>
      <c r="BQH168" s="528"/>
      <c r="BQI168" s="311"/>
      <c r="BQJ168" s="309"/>
      <c r="BQK168" s="584"/>
      <c r="BQL168" s="191"/>
      <c r="BQM168" s="528"/>
      <c r="BQO168" s="191">
        <v>1</v>
      </c>
      <c r="BQP168" s="528"/>
      <c r="BQQ168" s="311"/>
      <c r="BQR168" s="309"/>
      <c r="BQS168" s="584"/>
      <c r="BQT168" s="191"/>
      <c r="BQU168" s="528"/>
      <c r="BQW168" s="191">
        <v>1</v>
      </c>
      <c r="BQX168" s="528"/>
      <c r="BQY168" s="311"/>
      <c r="BQZ168" s="309"/>
      <c r="BRA168" s="584"/>
      <c r="BRB168" s="191"/>
      <c r="BRC168" s="528"/>
      <c r="BRE168" s="191">
        <v>1</v>
      </c>
      <c r="BRF168" s="528"/>
      <c r="BRG168" s="311"/>
      <c r="BRH168" s="309"/>
      <c r="BRI168" s="584"/>
      <c r="BRJ168" s="191"/>
      <c r="BRK168" s="528"/>
      <c r="BRM168" s="191">
        <v>1</v>
      </c>
      <c r="BRN168" s="528"/>
      <c r="BRO168" s="311"/>
      <c r="BRP168" s="309"/>
      <c r="BRQ168" s="584"/>
      <c r="BRR168" s="191"/>
      <c r="BRS168" s="528"/>
      <c r="BRU168" s="191">
        <v>1</v>
      </c>
      <c r="BRV168" s="528"/>
      <c r="BRW168" s="311"/>
      <c r="BRX168" s="309"/>
      <c r="BRY168" s="584"/>
      <c r="BRZ168" s="191"/>
      <c r="BSA168" s="528"/>
      <c r="BSC168" s="191">
        <v>1</v>
      </c>
      <c r="BSD168" s="528"/>
      <c r="BSE168" s="311"/>
      <c r="BSF168" s="309"/>
      <c r="BSG168" s="584"/>
      <c r="BSH168" s="191"/>
      <c r="BSI168" s="528"/>
      <c r="BSK168" s="191">
        <v>1</v>
      </c>
      <c r="BSL168" s="528"/>
      <c r="BSM168" s="311"/>
      <c r="BSN168" s="309"/>
      <c r="BSO168" s="584"/>
      <c r="BSP168" s="191"/>
      <c r="BSQ168" s="528"/>
      <c r="BSS168" s="191">
        <v>1</v>
      </c>
      <c r="BST168" s="528"/>
      <c r="BSU168" s="311"/>
      <c r="BSV168" s="309"/>
      <c r="BSW168" s="584"/>
      <c r="BSX168" s="191"/>
      <c r="BSY168" s="528"/>
      <c r="BTA168" s="191">
        <v>1</v>
      </c>
      <c r="BTB168" s="528"/>
      <c r="BTC168" s="311"/>
      <c r="BTD168" s="309"/>
      <c r="BTE168" s="584"/>
      <c r="BTF168" s="191"/>
      <c r="BTG168" s="528"/>
      <c r="BTI168" s="191">
        <v>1</v>
      </c>
      <c r="BTJ168" s="528"/>
      <c r="BTK168" s="311"/>
      <c r="BTL168" s="309"/>
      <c r="BTM168" s="584"/>
      <c r="BTN168" s="191"/>
      <c r="BTO168" s="528"/>
      <c r="BTQ168" s="191">
        <v>1</v>
      </c>
      <c r="BTR168" s="528"/>
      <c r="BTS168" s="311"/>
      <c r="BTT168" s="309"/>
      <c r="BTU168" s="584"/>
      <c r="BTV168" s="191"/>
      <c r="BTW168" s="528"/>
      <c r="BTY168" s="191">
        <v>1</v>
      </c>
      <c r="BTZ168" s="528"/>
      <c r="BUA168" s="311"/>
      <c r="BUB168" s="309"/>
      <c r="BUC168" s="584"/>
      <c r="BUD168" s="191"/>
      <c r="BUE168" s="528"/>
      <c r="BUG168" s="191">
        <v>1</v>
      </c>
      <c r="BUH168" s="528"/>
      <c r="BUI168" s="311"/>
      <c r="BUJ168" s="309"/>
      <c r="BUK168" s="584"/>
      <c r="BUL168" s="191"/>
      <c r="BUM168" s="528"/>
      <c r="BUO168" s="191">
        <v>1</v>
      </c>
      <c r="BUP168" s="528"/>
      <c r="BUQ168" s="311"/>
      <c r="BUR168" s="309"/>
      <c r="BUS168" s="584"/>
      <c r="BUT168" s="191"/>
      <c r="BUU168" s="528"/>
      <c r="BUW168" s="191">
        <v>1</v>
      </c>
      <c r="BUX168" s="528"/>
      <c r="BUY168" s="311"/>
      <c r="BUZ168" s="309"/>
      <c r="BVA168" s="584"/>
      <c r="BVB168" s="191"/>
      <c r="BVC168" s="528"/>
      <c r="BVE168" s="191">
        <v>1</v>
      </c>
      <c r="BVF168" s="528"/>
      <c r="BVG168" s="311"/>
      <c r="BVH168" s="309"/>
      <c r="BVI168" s="584"/>
      <c r="BVJ168" s="191"/>
      <c r="BVK168" s="528"/>
      <c r="BVM168" s="191">
        <v>1</v>
      </c>
      <c r="BVN168" s="528"/>
      <c r="BVO168" s="311"/>
      <c r="BVP168" s="309"/>
      <c r="BVQ168" s="584"/>
      <c r="BVR168" s="191"/>
      <c r="BVS168" s="528"/>
      <c r="BVU168" s="191">
        <v>1</v>
      </c>
      <c r="BVV168" s="528"/>
      <c r="BVW168" s="311"/>
      <c r="BVX168" s="309"/>
      <c r="BVY168" s="584"/>
      <c r="BVZ168" s="191"/>
      <c r="BWA168" s="528"/>
      <c r="BWC168" s="191">
        <v>1</v>
      </c>
      <c r="BWD168" s="528"/>
      <c r="BWE168" s="311"/>
      <c r="BWF168" s="309"/>
      <c r="BWG168" s="584"/>
      <c r="BWH168" s="191"/>
      <c r="BWI168" s="528"/>
      <c r="BWK168" s="191">
        <v>1</v>
      </c>
      <c r="BWL168" s="528"/>
      <c r="BWM168" s="311"/>
      <c r="BWN168" s="309"/>
      <c r="BWO168" s="584"/>
      <c r="BWP168" s="191"/>
      <c r="BWQ168" s="528"/>
      <c r="BWS168" s="191">
        <v>1</v>
      </c>
      <c r="BWT168" s="528"/>
      <c r="BWU168" s="311"/>
      <c r="BWV168" s="309"/>
      <c r="BWW168" s="584"/>
      <c r="BWX168" s="191"/>
      <c r="BWY168" s="528"/>
      <c r="BXA168" s="191">
        <v>1</v>
      </c>
      <c r="BXB168" s="528"/>
      <c r="BXC168" s="311"/>
      <c r="BXD168" s="309"/>
      <c r="BXE168" s="584"/>
      <c r="BXF168" s="191"/>
      <c r="BXG168" s="528"/>
      <c r="BXI168" s="191">
        <v>1</v>
      </c>
      <c r="BXJ168" s="528"/>
      <c r="BXK168" s="311"/>
      <c r="BXL168" s="309"/>
      <c r="BXM168" s="584"/>
      <c r="BXN168" s="191"/>
      <c r="BXO168" s="528"/>
      <c r="BXQ168" s="191">
        <v>1</v>
      </c>
      <c r="BXR168" s="528"/>
      <c r="BXS168" s="311"/>
      <c r="BXT168" s="309"/>
      <c r="BXU168" s="584"/>
      <c r="BXV168" s="191"/>
      <c r="BXW168" s="528"/>
      <c r="BXY168" s="191">
        <v>1</v>
      </c>
      <c r="BXZ168" s="528"/>
      <c r="BYA168" s="311"/>
      <c r="BYB168" s="309"/>
      <c r="BYC168" s="584"/>
      <c r="BYD168" s="191"/>
      <c r="BYE168" s="528"/>
      <c r="BYG168" s="191">
        <v>1</v>
      </c>
      <c r="BYH168" s="528"/>
      <c r="BYI168" s="311"/>
      <c r="BYJ168" s="309"/>
      <c r="BYK168" s="584"/>
      <c r="BYL168" s="191"/>
      <c r="BYM168" s="528"/>
      <c r="BYO168" s="191">
        <v>1</v>
      </c>
      <c r="BYP168" s="528"/>
      <c r="BYQ168" s="311"/>
      <c r="BYR168" s="309"/>
      <c r="BYS168" s="584"/>
      <c r="BYT168" s="191"/>
      <c r="BYU168" s="528"/>
      <c r="BYW168" s="191">
        <v>1</v>
      </c>
      <c r="BYX168" s="528"/>
      <c r="BYY168" s="311"/>
      <c r="BYZ168" s="309"/>
      <c r="BZA168" s="584"/>
      <c r="BZB168" s="191"/>
      <c r="BZC168" s="528"/>
      <c r="BZE168" s="191">
        <v>1</v>
      </c>
      <c r="BZF168" s="528"/>
      <c r="BZG168" s="311"/>
      <c r="BZH168" s="309"/>
      <c r="BZI168" s="584"/>
      <c r="BZJ168" s="191"/>
      <c r="BZK168" s="528"/>
      <c r="BZM168" s="191">
        <v>1</v>
      </c>
      <c r="BZN168" s="528"/>
      <c r="BZO168" s="311"/>
      <c r="BZP168" s="309"/>
      <c r="BZQ168" s="584"/>
      <c r="BZR168" s="191"/>
      <c r="BZS168" s="528"/>
      <c r="BZU168" s="191">
        <v>1</v>
      </c>
      <c r="BZV168" s="528"/>
      <c r="BZW168" s="311"/>
      <c r="BZX168" s="309"/>
      <c r="BZY168" s="584"/>
      <c r="BZZ168" s="191"/>
      <c r="CAA168" s="528"/>
      <c r="CAC168" s="191">
        <v>1</v>
      </c>
      <c r="CAD168" s="528"/>
      <c r="CAE168" s="311"/>
      <c r="CAF168" s="309"/>
      <c r="CAG168" s="584"/>
      <c r="CAH168" s="191"/>
      <c r="CAI168" s="528"/>
      <c r="CAK168" s="191">
        <v>1</v>
      </c>
      <c r="CAL168" s="528"/>
      <c r="CAM168" s="311"/>
      <c r="CAN168" s="309"/>
      <c r="CAO168" s="584"/>
      <c r="CAP168" s="191"/>
      <c r="CAQ168" s="528"/>
      <c r="CAS168" s="191">
        <v>1</v>
      </c>
      <c r="CAT168" s="528"/>
      <c r="CAU168" s="311"/>
      <c r="CAV168" s="309"/>
      <c r="CAW168" s="584"/>
      <c r="CAX168" s="191"/>
      <c r="CAY168" s="528"/>
      <c r="CBA168" s="191">
        <v>1</v>
      </c>
      <c r="CBB168" s="528"/>
      <c r="CBC168" s="311"/>
      <c r="CBD168" s="309"/>
      <c r="CBE168" s="584"/>
      <c r="CBF168" s="191"/>
      <c r="CBG168" s="528"/>
      <c r="CBI168" s="191">
        <v>1</v>
      </c>
      <c r="CBJ168" s="528"/>
      <c r="CBK168" s="311"/>
      <c r="CBL168" s="309"/>
      <c r="CBM168" s="584"/>
      <c r="CBN168" s="191"/>
      <c r="CBO168" s="528"/>
      <c r="CBQ168" s="191">
        <v>1</v>
      </c>
      <c r="CBR168" s="528"/>
      <c r="CBS168" s="311"/>
      <c r="CBT168" s="309"/>
      <c r="CBU168" s="584"/>
      <c r="CBV168" s="191"/>
      <c r="CBW168" s="528"/>
      <c r="CBY168" s="191">
        <v>1</v>
      </c>
      <c r="CBZ168" s="528"/>
      <c r="CCA168" s="311"/>
      <c r="CCB168" s="309"/>
      <c r="CCC168" s="584"/>
      <c r="CCD168" s="191"/>
      <c r="CCE168" s="528"/>
      <c r="CCG168" s="191">
        <v>1</v>
      </c>
      <c r="CCH168" s="528"/>
      <c r="CCI168" s="311"/>
      <c r="CCJ168" s="309"/>
      <c r="CCK168" s="584"/>
      <c r="CCL168" s="191"/>
      <c r="CCM168" s="528"/>
      <c r="CCO168" s="191">
        <v>1</v>
      </c>
      <c r="CCP168" s="528"/>
      <c r="CCQ168" s="311"/>
      <c r="CCR168" s="309"/>
      <c r="CCS168" s="584"/>
      <c r="CCT168" s="191"/>
      <c r="CCU168" s="528"/>
      <c r="CCW168" s="191">
        <v>1</v>
      </c>
      <c r="CCX168" s="528"/>
      <c r="CCY168" s="311"/>
      <c r="CCZ168" s="309"/>
      <c r="CDA168" s="584"/>
      <c r="CDB168" s="191"/>
      <c r="CDC168" s="528"/>
      <c r="CDE168" s="191">
        <v>1</v>
      </c>
      <c r="CDF168" s="528"/>
      <c r="CDG168" s="311"/>
      <c r="CDH168" s="309"/>
      <c r="CDI168" s="584"/>
      <c r="CDJ168" s="191"/>
      <c r="CDK168" s="528"/>
      <c r="CDM168" s="191">
        <v>1</v>
      </c>
      <c r="CDN168" s="528"/>
      <c r="CDO168" s="311"/>
      <c r="CDP168" s="309"/>
      <c r="CDQ168" s="584"/>
      <c r="CDR168" s="191"/>
      <c r="CDS168" s="528"/>
      <c r="CDU168" s="191">
        <v>1</v>
      </c>
      <c r="CDV168" s="528"/>
      <c r="CDW168" s="311"/>
      <c r="CDX168" s="309"/>
      <c r="CDY168" s="584"/>
      <c r="CDZ168" s="191"/>
      <c r="CEA168" s="528"/>
      <c r="CEC168" s="191">
        <v>1</v>
      </c>
      <c r="CED168" s="528"/>
      <c r="CEE168" s="311"/>
      <c r="CEF168" s="309"/>
      <c r="CEG168" s="584"/>
      <c r="CEH168" s="191"/>
      <c r="CEI168" s="528"/>
      <c r="CEK168" s="191">
        <v>1</v>
      </c>
      <c r="CEL168" s="528"/>
      <c r="CEM168" s="311"/>
      <c r="CEN168" s="309"/>
      <c r="CEO168" s="584"/>
      <c r="CEP168" s="191"/>
      <c r="CEQ168" s="528"/>
      <c r="CES168" s="191">
        <v>1</v>
      </c>
      <c r="CET168" s="528"/>
      <c r="CEU168" s="311"/>
      <c r="CEV168" s="309"/>
      <c r="CEW168" s="584"/>
      <c r="CEX168" s="191"/>
      <c r="CEY168" s="528"/>
      <c r="CFA168" s="191">
        <v>1</v>
      </c>
      <c r="CFB168" s="528"/>
      <c r="CFC168" s="311"/>
      <c r="CFD168" s="309"/>
      <c r="CFE168" s="584"/>
      <c r="CFF168" s="191"/>
      <c r="CFG168" s="528"/>
      <c r="CFI168" s="191">
        <v>1</v>
      </c>
      <c r="CFJ168" s="528"/>
      <c r="CFK168" s="311"/>
      <c r="CFL168" s="309"/>
      <c r="CFM168" s="584"/>
      <c r="CFN168" s="191"/>
      <c r="CFO168" s="528"/>
      <c r="CFQ168" s="191">
        <v>1</v>
      </c>
      <c r="CFR168" s="528"/>
      <c r="CFS168" s="311"/>
      <c r="CFT168" s="309"/>
      <c r="CFU168" s="584"/>
      <c r="CFV168" s="191"/>
      <c r="CFW168" s="528"/>
      <c r="CFY168" s="191">
        <v>1</v>
      </c>
      <c r="CFZ168" s="528"/>
      <c r="CGA168" s="311"/>
      <c r="CGB168" s="309"/>
      <c r="CGC168" s="584"/>
      <c r="CGD168" s="191"/>
      <c r="CGE168" s="528"/>
      <c r="CGG168" s="191">
        <v>1</v>
      </c>
      <c r="CGH168" s="528"/>
      <c r="CGI168" s="311"/>
      <c r="CGJ168" s="309"/>
      <c r="CGK168" s="584"/>
      <c r="CGL168" s="191"/>
      <c r="CGM168" s="528"/>
      <c r="CGO168" s="191">
        <v>1</v>
      </c>
      <c r="CGP168" s="528"/>
      <c r="CGQ168" s="311"/>
      <c r="CGR168" s="309"/>
      <c r="CGS168" s="584"/>
      <c r="CGT168" s="191"/>
      <c r="CGU168" s="528"/>
      <c r="CGW168" s="191">
        <v>1</v>
      </c>
      <c r="CGX168" s="528"/>
      <c r="CGY168" s="311"/>
      <c r="CGZ168" s="309"/>
      <c r="CHA168" s="584"/>
      <c r="CHB168" s="191"/>
      <c r="CHC168" s="528"/>
      <c r="CHE168" s="191">
        <v>1</v>
      </c>
      <c r="CHF168" s="528"/>
      <c r="CHG168" s="311"/>
      <c r="CHH168" s="309"/>
      <c r="CHI168" s="584"/>
      <c r="CHJ168" s="191"/>
      <c r="CHK168" s="528"/>
      <c r="CHM168" s="191">
        <v>1</v>
      </c>
      <c r="CHN168" s="528"/>
      <c r="CHO168" s="311"/>
      <c r="CHP168" s="309"/>
      <c r="CHQ168" s="584"/>
      <c r="CHR168" s="191"/>
      <c r="CHS168" s="528"/>
      <c r="CHU168" s="191">
        <v>1</v>
      </c>
      <c r="CHV168" s="528"/>
      <c r="CHW168" s="311"/>
      <c r="CHX168" s="309"/>
      <c r="CHY168" s="584"/>
      <c r="CHZ168" s="191"/>
      <c r="CIA168" s="528"/>
      <c r="CIC168" s="191">
        <v>1</v>
      </c>
      <c r="CID168" s="528"/>
      <c r="CIE168" s="311"/>
      <c r="CIF168" s="309"/>
      <c r="CIG168" s="584"/>
      <c r="CIH168" s="191"/>
      <c r="CII168" s="528"/>
      <c r="CIK168" s="191">
        <v>1</v>
      </c>
      <c r="CIL168" s="528"/>
      <c r="CIM168" s="311"/>
      <c r="CIN168" s="309"/>
      <c r="CIO168" s="584"/>
      <c r="CIP168" s="191"/>
      <c r="CIQ168" s="528"/>
      <c r="CIS168" s="191">
        <v>1</v>
      </c>
      <c r="CIT168" s="528"/>
      <c r="CIU168" s="311"/>
      <c r="CIV168" s="309"/>
      <c r="CIW168" s="584"/>
      <c r="CIX168" s="191"/>
      <c r="CIY168" s="528"/>
      <c r="CJA168" s="191">
        <v>1</v>
      </c>
      <c r="CJB168" s="528"/>
      <c r="CJC168" s="311"/>
      <c r="CJD168" s="309"/>
      <c r="CJE168" s="584"/>
      <c r="CJF168" s="191"/>
      <c r="CJG168" s="528"/>
      <c r="CJI168" s="191">
        <v>1</v>
      </c>
      <c r="CJJ168" s="528"/>
      <c r="CJK168" s="311"/>
      <c r="CJL168" s="309"/>
      <c r="CJM168" s="584"/>
      <c r="CJN168" s="191"/>
      <c r="CJO168" s="528"/>
      <c r="CJQ168" s="191">
        <v>1</v>
      </c>
      <c r="CJR168" s="528"/>
      <c r="CJS168" s="311"/>
      <c r="CJT168" s="309"/>
      <c r="CJU168" s="584"/>
      <c r="CJV168" s="191"/>
      <c r="CJW168" s="528"/>
      <c r="CJY168" s="191">
        <v>1</v>
      </c>
      <c r="CJZ168" s="528"/>
      <c r="CKA168" s="311"/>
      <c r="CKB168" s="309"/>
      <c r="CKC168" s="584"/>
      <c r="CKD168" s="191"/>
      <c r="CKE168" s="528"/>
      <c r="CKG168" s="191">
        <v>1</v>
      </c>
      <c r="CKH168" s="528"/>
      <c r="CKI168" s="311"/>
      <c r="CKJ168" s="309"/>
      <c r="CKK168" s="584"/>
      <c r="CKL168" s="191"/>
      <c r="CKM168" s="528"/>
      <c r="CKO168" s="191">
        <v>1</v>
      </c>
      <c r="CKP168" s="528"/>
      <c r="CKQ168" s="311"/>
      <c r="CKR168" s="309"/>
      <c r="CKS168" s="584"/>
      <c r="CKT168" s="191"/>
      <c r="CKU168" s="528"/>
      <c r="CKW168" s="191">
        <v>1</v>
      </c>
      <c r="CKX168" s="528"/>
      <c r="CKY168" s="311"/>
      <c r="CKZ168" s="309"/>
      <c r="CLA168" s="584"/>
      <c r="CLB168" s="191"/>
      <c r="CLC168" s="528"/>
      <c r="CLE168" s="191">
        <v>1</v>
      </c>
      <c r="CLF168" s="528"/>
      <c r="CLG168" s="311"/>
      <c r="CLH168" s="309"/>
      <c r="CLI168" s="584"/>
      <c r="CLJ168" s="191"/>
      <c r="CLK168" s="528"/>
      <c r="CLM168" s="191">
        <v>1</v>
      </c>
      <c r="CLN168" s="528"/>
      <c r="CLO168" s="311"/>
      <c r="CLP168" s="309"/>
      <c r="CLQ168" s="584"/>
      <c r="CLR168" s="191"/>
      <c r="CLS168" s="528"/>
      <c r="CLU168" s="191">
        <v>1</v>
      </c>
      <c r="CLV168" s="528"/>
      <c r="CLW168" s="311"/>
      <c r="CLX168" s="309"/>
      <c r="CLY168" s="584"/>
      <c r="CLZ168" s="191"/>
      <c r="CMA168" s="528"/>
      <c r="CMC168" s="191">
        <v>1</v>
      </c>
      <c r="CMD168" s="528"/>
      <c r="CME168" s="311"/>
      <c r="CMF168" s="309"/>
      <c r="CMG168" s="584"/>
      <c r="CMH168" s="191"/>
      <c r="CMI168" s="528"/>
      <c r="CMK168" s="191">
        <v>1</v>
      </c>
      <c r="CML168" s="528"/>
      <c r="CMM168" s="311"/>
      <c r="CMN168" s="309"/>
      <c r="CMO168" s="584"/>
      <c r="CMP168" s="191"/>
      <c r="CMQ168" s="528"/>
      <c r="CMS168" s="191">
        <v>1</v>
      </c>
      <c r="CMT168" s="528"/>
      <c r="CMU168" s="311"/>
      <c r="CMV168" s="309"/>
      <c r="CMW168" s="584"/>
      <c r="CMX168" s="191"/>
      <c r="CMY168" s="528"/>
      <c r="CNA168" s="191">
        <v>1</v>
      </c>
      <c r="CNB168" s="528"/>
      <c r="CNC168" s="311"/>
      <c r="CND168" s="309"/>
      <c r="CNE168" s="584"/>
      <c r="CNF168" s="191"/>
      <c r="CNG168" s="528"/>
      <c r="CNI168" s="191">
        <v>1</v>
      </c>
      <c r="CNJ168" s="528"/>
      <c r="CNK168" s="311"/>
      <c r="CNL168" s="309"/>
      <c r="CNM168" s="584"/>
      <c r="CNN168" s="191"/>
      <c r="CNO168" s="528"/>
      <c r="CNQ168" s="191">
        <v>1</v>
      </c>
      <c r="CNR168" s="528"/>
      <c r="CNS168" s="311"/>
      <c r="CNT168" s="309"/>
      <c r="CNU168" s="584"/>
      <c r="CNV168" s="191"/>
      <c r="CNW168" s="528"/>
      <c r="CNY168" s="191">
        <v>1</v>
      </c>
      <c r="CNZ168" s="528"/>
      <c r="COA168" s="311"/>
      <c r="COB168" s="309"/>
      <c r="COC168" s="584"/>
      <c r="COD168" s="191"/>
      <c r="COE168" s="528"/>
      <c r="COG168" s="191">
        <v>1</v>
      </c>
      <c r="COH168" s="528"/>
      <c r="COI168" s="311"/>
      <c r="COJ168" s="309"/>
      <c r="COK168" s="584"/>
      <c r="COL168" s="191"/>
      <c r="COM168" s="528"/>
      <c r="COO168" s="191">
        <v>1</v>
      </c>
      <c r="COP168" s="528"/>
      <c r="COQ168" s="311"/>
      <c r="COR168" s="309"/>
      <c r="COS168" s="584"/>
      <c r="COT168" s="191"/>
      <c r="COU168" s="528"/>
      <c r="COW168" s="191">
        <v>1</v>
      </c>
      <c r="COX168" s="528"/>
      <c r="COY168" s="311"/>
      <c r="COZ168" s="309"/>
      <c r="CPA168" s="584"/>
      <c r="CPB168" s="191"/>
      <c r="CPC168" s="528"/>
      <c r="CPE168" s="191">
        <v>1</v>
      </c>
      <c r="CPF168" s="528"/>
      <c r="CPG168" s="311"/>
      <c r="CPH168" s="309"/>
      <c r="CPI168" s="584"/>
      <c r="CPJ168" s="191"/>
      <c r="CPK168" s="528"/>
      <c r="CPM168" s="191">
        <v>1</v>
      </c>
      <c r="CPN168" s="528"/>
      <c r="CPO168" s="311"/>
      <c r="CPP168" s="309"/>
      <c r="CPQ168" s="584"/>
      <c r="CPR168" s="191"/>
      <c r="CPS168" s="528"/>
      <c r="CPU168" s="191">
        <v>1</v>
      </c>
      <c r="CPV168" s="528"/>
      <c r="CPW168" s="311"/>
      <c r="CPX168" s="309"/>
      <c r="CPY168" s="584"/>
      <c r="CPZ168" s="191"/>
      <c r="CQA168" s="528"/>
      <c r="CQC168" s="191">
        <v>1</v>
      </c>
      <c r="CQD168" s="528"/>
      <c r="CQE168" s="311"/>
      <c r="CQF168" s="309"/>
      <c r="CQG168" s="584"/>
      <c r="CQH168" s="191"/>
      <c r="CQI168" s="528"/>
      <c r="CQK168" s="191">
        <v>1</v>
      </c>
      <c r="CQL168" s="528"/>
      <c r="CQM168" s="311"/>
      <c r="CQN168" s="309"/>
      <c r="CQO168" s="584"/>
      <c r="CQP168" s="191"/>
      <c r="CQQ168" s="528"/>
      <c r="CQS168" s="191">
        <v>1</v>
      </c>
      <c r="CQT168" s="528"/>
      <c r="CQU168" s="311"/>
      <c r="CQV168" s="309"/>
      <c r="CQW168" s="584"/>
      <c r="CQX168" s="191"/>
      <c r="CQY168" s="528"/>
      <c r="CRA168" s="191">
        <v>1</v>
      </c>
      <c r="CRB168" s="528"/>
      <c r="CRC168" s="311"/>
      <c r="CRD168" s="309"/>
      <c r="CRE168" s="584"/>
      <c r="CRF168" s="191"/>
      <c r="CRG168" s="528"/>
      <c r="CRI168" s="191">
        <v>1</v>
      </c>
      <c r="CRJ168" s="528"/>
      <c r="CRK168" s="311"/>
      <c r="CRL168" s="309"/>
      <c r="CRM168" s="584"/>
      <c r="CRN168" s="191"/>
      <c r="CRO168" s="528"/>
      <c r="CRQ168" s="191">
        <v>1</v>
      </c>
      <c r="CRR168" s="528"/>
      <c r="CRS168" s="311"/>
      <c r="CRT168" s="309"/>
      <c r="CRU168" s="584"/>
      <c r="CRV168" s="191"/>
      <c r="CRW168" s="528"/>
      <c r="CRY168" s="191">
        <v>1</v>
      </c>
      <c r="CRZ168" s="528"/>
      <c r="CSA168" s="311"/>
      <c r="CSB168" s="309"/>
      <c r="CSC168" s="584"/>
      <c r="CSD168" s="191"/>
      <c r="CSE168" s="528"/>
      <c r="CSG168" s="191">
        <v>1</v>
      </c>
      <c r="CSH168" s="528"/>
      <c r="CSI168" s="311"/>
      <c r="CSJ168" s="309"/>
      <c r="CSK168" s="584"/>
      <c r="CSL168" s="191"/>
      <c r="CSM168" s="528"/>
      <c r="CSO168" s="191">
        <v>1</v>
      </c>
      <c r="CSP168" s="528"/>
      <c r="CSQ168" s="311"/>
      <c r="CSR168" s="309"/>
      <c r="CSS168" s="584"/>
      <c r="CST168" s="191"/>
      <c r="CSU168" s="528"/>
      <c r="CSW168" s="191">
        <v>1</v>
      </c>
      <c r="CSX168" s="528"/>
      <c r="CSY168" s="311"/>
      <c r="CSZ168" s="309"/>
      <c r="CTA168" s="584"/>
      <c r="CTB168" s="191"/>
      <c r="CTC168" s="528"/>
      <c r="CTE168" s="191">
        <v>1</v>
      </c>
      <c r="CTF168" s="528"/>
      <c r="CTG168" s="311"/>
      <c r="CTH168" s="309"/>
      <c r="CTI168" s="584"/>
      <c r="CTJ168" s="191"/>
      <c r="CTK168" s="528"/>
      <c r="CTM168" s="191">
        <v>1</v>
      </c>
      <c r="CTN168" s="528"/>
      <c r="CTO168" s="311"/>
      <c r="CTP168" s="309"/>
      <c r="CTQ168" s="584"/>
      <c r="CTR168" s="191"/>
      <c r="CTS168" s="528"/>
      <c r="CTU168" s="191">
        <v>1</v>
      </c>
      <c r="CTV168" s="528"/>
      <c r="CTW168" s="311"/>
      <c r="CTX168" s="309"/>
      <c r="CTY168" s="584"/>
      <c r="CTZ168" s="191"/>
      <c r="CUA168" s="528"/>
      <c r="CUC168" s="191">
        <v>1</v>
      </c>
      <c r="CUD168" s="528"/>
      <c r="CUE168" s="311"/>
      <c r="CUF168" s="309"/>
      <c r="CUG168" s="584"/>
      <c r="CUH168" s="191"/>
      <c r="CUI168" s="528"/>
      <c r="CUK168" s="191">
        <v>1</v>
      </c>
      <c r="CUL168" s="528"/>
      <c r="CUM168" s="311"/>
      <c r="CUN168" s="309"/>
      <c r="CUO168" s="584"/>
      <c r="CUP168" s="191"/>
      <c r="CUQ168" s="528"/>
      <c r="CUS168" s="191">
        <v>1</v>
      </c>
      <c r="CUT168" s="528"/>
      <c r="CUU168" s="311"/>
      <c r="CUV168" s="309"/>
      <c r="CUW168" s="584"/>
      <c r="CUX168" s="191"/>
      <c r="CUY168" s="528"/>
      <c r="CVA168" s="191">
        <v>1</v>
      </c>
      <c r="CVB168" s="528"/>
      <c r="CVC168" s="311"/>
      <c r="CVD168" s="309"/>
      <c r="CVE168" s="584"/>
      <c r="CVF168" s="191"/>
      <c r="CVG168" s="528"/>
      <c r="CVI168" s="191">
        <v>1</v>
      </c>
      <c r="CVJ168" s="528"/>
      <c r="CVK168" s="311"/>
      <c r="CVL168" s="309"/>
      <c r="CVM168" s="584"/>
      <c r="CVN168" s="191"/>
      <c r="CVO168" s="528"/>
      <c r="CVQ168" s="191">
        <v>1</v>
      </c>
      <c r="CVR168" s="528"/>
      <c r="CVS168" s="311"/>
      <c r="CVT168" s="309"/>
      <c r="CVU168" s="584"/>
      <c r="CVV168" s="191"/>
      <c r="CVW168" s="528"/>
      <c r="CVY168" s="191">
        <v>1</v>
      </c>
      <c r="CVZ168" s="528"/>
      <c r="CWA168" s="311"/>
      <c r="CWB168" s="309"/>
      <c r="CWC168" s="584"/>
      <c r="CWD168" s="191"/>
      <c r="CWE168" s="528"/>
      <c r="CWG168" s="191">
        <v>1</v>
      </c>
      <c r="CWH168" s="528"/>
      <c r="CWI168" s="311"/>
      <c r="CWJ168" s="309"/>
      <c r="CWK168" s="584"/>
      <c r="CWL168" s="191"/>
      <c r="CWM168" s="528"/>
      <c r="CWO168" s="191">
        <v>1</v>
      </c>
      <c r="CWP168" s="528"/>
      <c r="CWQ168" s="311"/>
      <c r="CWR168" s="309"/>
      <c r="CWS168" s="584"/>
      <c r="CWT168" s="191"/>
      <c r="CWU168" s="528"/>
      <c r="CWW168" s="191">
        <v>1</v>
      </c>
      <c r="CWX168" s="528"/>
      <c r="CWY168" s="311"/>
      <c r="CWZ168" s="309"/>
      <c r="CXA168" s="584"/>
      <c r="CXB168" s="191"/>
      <c r="CXC168" s="528"/>
      <c r="CXE168" s="191">
        <v>1</v>
      </c>
      <c r="CXF168" s="528"/>
      <c r="CXG168" s="311"/>
      <c r="CXH168" s="309"/>
      <c r="CXI168" s="584"/>
      <c r="CXJ168" s="191"/>
      <c r="CXK168" s="528"/>
      <c r="CXM168" s="191">
        <v>1</v>
      </c>
      <c r="CXN168" s="528"/>
      <c r="CXO168" s="311"/>
      <c r="CXP168" s="309"/>
      <c r="CXQ168" s="584"/>
      <c r="CXR168" s="191"/>
      <c r="CXS168" s="528"/>
      <c r="CXU168" s="191">
        <v>1</v>
      </c>
      <c r="CXV168" s="528"/>
      <c r="CXW168" s="311"/>
      <c r="CXX168" s="309"/>
      <c r="CXY168" s="584"/>
      <c r="CXZ168" s="191"/>
      <c r="CYA168" s="528"/>
      <c r="CYC168" s="191">
        <v>1</v>
      </c>
      <c r="CYD168" s="528"/>
      <c r="CYE168" s="311"/>
      <c r="CYF168" s="309"/>
      <c r="CYG168" s="584"/>
      <c r="CYH168" s="191"/>
      <c r="CYI168" s="528"/>
      <c r="CYK168" s="191">
        <v>1</v>
      </c>
      <c r="CYL168" s="528"/>
      <c r="CYM168" s="311"/>
      <c r="CYN168" s="309"/>
      <c r="CYO168" s="584"/>
      <c r="CYP168" s="191"/>
      <c r="CYQ168" s="528"/>
      <c r="CYS168" s="191">
        <v>1</v>
      </c>
      <c r="CYT168" s="528"/>
      <c r="CYU168" s="311"/>
      <c r="CYV168" s="309"/>
      <c r="CYW168" s="584"/>
      <c r="CYX168" s="191"/>
      <c r="CYY168" s="528"/>
      <c r="CZA168" s="191">
        <v>1</v>
      </c>
      <c r="CZB168" s="528"/>
      <c r="CZC168" s="311"/>
      <c r="CZD168" s="309"/>
      <c r="CZE168" s="584"/>
      <c r="CZF168" s="191"/>
      <c r="CZG168" s="528"/>
      <c r="CZI168" s="191">
        <v>1</v>
      </c>
      <c r="CZJ168" s="528"/>
      <c r="CZK168" s="311"/>
      <c r="CZL168" s="309"/>
      <c r="CZM168" s="584"/>
      <c r="CZN168" s="191"/>
      <c r="CZO168" s="528"/>
      <c r="CZQ168" s="191">
        <v>1</v>
      </c>
      <c r="CZR168" s="528"/>
      <c r="CZS168" s="311"/>
      <c r="CZT168" s="309"/>
      <c r="CZU168" s="584"/>
      <c r="CZV168" s="191"/>
      <c r="CZW168" s="528"/>
      <c r="CZY168" s="191">
        <v>1</v>
      </c>
      <c r="CZZ168" s="528"/>
      <c r="DAA168" s="311"/>
      <c r="DAB168" s="309"/>
      <c r="DAC168" s="584"/>
      <c r="DAD168" s="191"/>
      <c r="DAE168" s="528"/>
      <c r="DAG168" s="191">
        <v>1</v>
      </c>
      <c r="DAH168" s="528"/>
      <c r="DAI168" s="311"/>
      <c r="DAJ168" s="309"/>
      <c r="DAK168" s="584"/>
      <c r="DAL168" s="191"/>
      <c r="DAM168" s="528"/>
      <c r="DAO168" s="191">
        <v>1</v>
      </c>
      <c r="DAP168" s="528"/>
      <c r="DAQ168" s="311"/>
      <c r="DAR168" s="309"/>
      <c r="DAS168" s="584"/>
      <c r="DAT168" s="191"/>
      <c r="DAU168" s="528"/>
      <c r="DAW168" s="191">
        <v>1</v>
      </c>
      <c r="DAX168" s="528"/>
      <c r="DAY168" s="311"/>
      <c r="DAZ168" s="309"/>
      <c r="DBA168" s="584"/>
      <c r="DBB168" s="191"/>
      <c r="DBC168" s="528"/>
      <c r="DBE168" s="191">
        <v>1</v>
      </c>
      <c r="DBF168" s="528"/>
      <c r="DBG168" s="311"/>
      <c r="DBH168" s="309"/>
      <c r="DBI168" s="584"/>
      <c r="DBJ168" s="191"/>
      <c r="DBK168" s="528"/>
      <c r="DBM168" s="191">
        <v>1</v>
      </c>
      <c r="DBN168" s="528"/>
      <c r="DBO168" s="311"/>
      <c r="DBP168" s="309"/>
      <c r="DBQ168" s="584"/>
      <c r="DBR168" s="191"/>
      <c r="DBS168" s="528"/>
      <c r="DBU168" s="191">
        <v>1</v>
      </c>
      <c r="DBV168" s="528"/>
      <c r="DBW168" s="311"/>
      <c r="DBX168" s="309"/>
      <c r="DBY168" s="584"/>
      <c r="DBZ168" s="191"/>
      <c r="DCA168" s="528"/>
      <c r="DCC168" s="191">
        <v>1</v>
      </c>
      <c r="DCD168" s="528"/>
      <c r="DCE168" s="311"/>
      <c r="DCF168" s="309"/>
      <c r="DCG168" s="584"/>
      <c r="DCH168" s="191"/>
      <c r="DCI168" s="528"/>
      <c r="DCK168" s="191">
        <v>1</v>
      </c>
      <c r="DCL168" s="528"/>
      <c r="DCM168" s="311"/>
      <c r="DCN168" s="309"/>
      <c r="DCO168" s="584"/>
      <c r="DCP168" s="191"/>
      <c r="DCQ168" s="528"/>
      <c r="DCS168" s="191">
        <v>1</v>
      </c>
      <c r="DCT168" s="528"/>
      <c r="DCU168" s="311"/>
      <c r="DCV168" s="309"/>
      <c r="DCW168" s="584"/>
      <c r="DCX168" s="191"/>
      <c r="DCY168" s="528"/>
      <c r="DDA168" s="191">
        <v>1</v>
      </c>
      <c r="DDB168" s="528"/>
      <c r="DDC168" s="311"/>
      <c r="DDD168" s="309"/>
      <c r="DDE168" s="584"/>
      <c r="DDF168" s="191"/>
      <c r="DDG168" s="528"/>
      <c r="DDI168" s="191">
        <v>1</v>
      </c>
      <c r="DDJ168" s="528"/>
      <c r="DDK168" s="311"/>
      <c r="DDL168" s="309"/>
      <c r="DDM168" s="584"/>
      <c r="DDN168" s="191"/>
      <c r="DDO168" s="528"/>
      <c r="DDQ168" s="191">
        <v>1</v>
      </c>
      <c r="DDR168" s="528"/>
      <c r="DDS168" s="311"/>
      <c r="DDT168" s="309"/>
      <c r="DDU168" s="584"/>
      <c r="DDV168" s="191"/>
      <c r="DDW168" s="528"/>
      <c r="DDY168" s="191">
        <v>1</v>
      </c>
      <c r="DDZ168" s="528"/>
      <c r="DEA168" s="311"/>
      <c r="DEB168" s="309"/>
      <c r="DEC168" s="584"/>
      <c r="DED168" s="191"/>
      <c r="DEE168" s="528"/>
      <c r="DEG168" s="191">
        <v>1</v>
      </c>
      <c r="DEH168" s="528"/>
      <c r="DEI168" s="311"/>
      <c r="DEJ168" s="309"/>
      <c r="DEK168" s="584"/>
      <c r="DEL168" s="191"/>
      <c r="DEM168" s="528"/>
      <c r="DEO168" s="191">
        <v>1</v>
      </c>
      <c r="DEP168" s="528"/>
      <c r="DEQ168" s="311"/>
      <c r="DER168" s="309"/>
      <c r="DES168" s="584"/>
      <c r="DET168" s="191"/>
      <c r="DEU168" s="528"/>
      <c r="DEW168" s="191">
        <v>1</v>
      </c>
      <c r="DEX168" s="528"/>
      <c r="DEY168" s="311"/>
      <c r="DEZ168" s="309"/>
      <c r="DFA168" s="584"/>
      <c r="DFB168" s="191"/>
      <c r="DFC168" s="528"/>
      <c r="DFE168" s="191">
        <v>1</v>
      </c>
      <c r="DFF168" s="528"/>
      <c r="DFG168" s="311"/>
      <c r="DFH168" s="309"/>
      <c r="DFI168" s="584"/>
      <c r="DFJ168" s="191"/>
      <c r="DFK168" s="528"/>
      <c r="DFM168" s="191">
        <v>1</v>
      </c>
      <c r="DFN168" s="528"/>
      <c r="DFO168" s="311"/>
      <c r="DFP168" s="309"/>
      <c r="DFQ168" s="584"/>
      <c r="DFR168" s="191"/>
      <c r="DFS168" s="528"/>
      <c r="DFU168" s="191">
        <v>1</v>
      </c>
      <c r="DFV168" s="528"/>
      <c r="DFW168" s="311"/>
      <c r="DFX168" s="309"/>
      <c r="DFY168" s="584"/>
      <c r="DFZ168" s="191"/>
      <c r="DGA168" s="528"/>
      <c r="DGC168" s="191">
        <v>1</v>
      </c>
      <c r="DGD168" s="528"/>
      <c r="DGE168" s="311"/>
      <c r="DGF168" s="309"/>
      <c r="DGG168" s="584"/>
      <c r="DGH168" s="191"/>
      <c r="DGI168" s="528"/>
      <c r="DGK168" s="191">
        <v>1</v>
      </c>
      <c r="DGL168" s="528"/>
      <c r="DGM168" s="311"/>
      <c r="DGN168" s="309"/>
      <c r="DGO168" s="584"/>
      <c r="DGP168" s="191"/>
      <c r="DGQ168" s="528"/>
      <c r="DGS168" s="191">
        <v>1</v>
      </c>
      <c r="DGT168" s="528"/>
      <c r="DGU168" s="311"/>
      <c r="DGV168" s="309"/>
      <c r="DGW168" s="584"/>
      <c r="DGX168" s="191"/>
      <c r="DGY168" s="528"/>
      <c r="DHA168" s="191">
        <v>1</v>
      </c>
      <c r="DHB168" s="528"/>
      <c r="DHC168" s="311"/>
      <c r="DHD168" s="309"/>
      <c r="DHE168" s="584"/>
      <c r="DHF168" s="191"/>
      <c r="DHG168" s="528"/>
      <c r="DHI168" s="191">
        <v>1</v>
      </c>
      <c r="DHJ168" s="528"/>
      <c r="DHK168" s="311"/>
      <c r="DHL168" s="309"/>
      <c r="DHM168" s="584"/>
      <c r="DHN168" s="191"/>
      <c r="DHO168" s="528"/>
      <c r="DHQ168" s="191">
        <v>1</v>
      </c>
      <c r="DHR168" s="528"/>
      <c r="DHS168" s="311"/>
      <c r="DHT168" s="309"/>
      <c r="DHU168" s="584"/>
      <c r="DHV168" s="191"/>
      <c r="DHW168" s="528"/>
      <c r="DHY168" s="191">
        <v>1</v>
      </c>
      <c r="DHZ168" s="528"/>
      <c r="DIA168" s="311"/>
      <c r="DIB168" s="309"/>
      <c r="DIC168" s="584"/>
      <c r="DID168" s="191"/>
      <c r="DIE168" s="528"/>
      <c r="DIG168" s="191">
        <v>1</v>
      </c>
      <c r="DIH168" s="528"/>
      <c r="DII168" s="311"/>
      <c r="DIJ168" s="309"/>
      <c r="DIK168" s="584"/>
      <c r="DIL168" s="191"/>
      <c r="DIM168" s="528"/>
      <c r="DIO168" s="191">
        <v>1</v>
      </c>
      <c r="DIP168" s="528"/>
      <c r="DIQ168" s="311"/>
      <c r="DIR168" s="309"/>
      <c r="DIS168" s="584"/>
      <c r="DIT168" s="191"/>
      <c r="DIU168" s="528"/>
      <c r="DIW168" s="191">
        <v>1</v>
      </c>
      <c r="DIX168" s="528"/>
      <c r="DIY168" s="311"/>
      <c r="DIZ168" s="309"/>
      <c r="DJA168" s="584"/>
      <c r="DJB168" s="191"/>
      <c r="DJC168" s="528"/>
      <c r="DJE168" s="191">
        <v>1</v>
      </c>
      <c r="DJF168" s="528"/>
      <c r="DJG168" s="311"/>
      <c r="DJH168" s="309"/>
      <c r="DJI168" s="584"/>
      <c r="DJJ168" s="191"/>
      <c r="DJK168" s="528"/>
      <c r="DJM168" s="191">
        <v>1</v>
      </c>
      <c r="DJN168" s="528"/>
      <c r="DJO168" s="311"/>
      <c r="DJP168" s="309"/>
      <c r="DJQ168" s="584"/>
      <c r="DJR168" s="191"/>
      <c r="DJS168" s="528"/>
      <c r="DJU168" s="191">
        <v>1</v>
      </c>
      <c r="DJV168" s="528"/>
      <c r="DJW168" s="311"/>
      <c r="DJX168" s="309"/>
      <c r="DJY168" s="584"/>
      <c r="DJZ168" s="191"/>
      <c r="DKA168" s="528"/>
      <c r="DKC168" s="191">
        <v>1</v>
      </c>
      <c r="DKD168" s="528"/>
      <c r="DKE168" s="311"/>
      <c r="DKF168" s="309"/>
      <c r="DKG168" s="584"/>
      <c r="DKH168" s="191"/>
      <c r="DKI168" s="528"/>
      <c r="DKK168" s="191">
        <v>1</v>
      </c>
      <c r="DKL168" s="528"/>
      <c r="DKM168" s="311"/>
      <c r="DKN168" s="309"/>
      <c r="DKO168" s="584"/>
      <c r="DKP168" s="191"/>
      <c r="DKQ168" s="528"/>
      <c r="DKS168" s="191">
        <v>1</v>
      </c>
      <c r="DKT168" s="528"/>
      <c r="DKU168" s="311"/>
      <c r="DKV168" s="309"/>
      <c r="DKW168" s="584"/>
      <c r="DKX168" s="191"/>
      <c r="DKY168" s="528"/>
      <c r="DLA168" s="191">
        <v>1</v>
      </c>
      <c r="DLB168" s="528"/>
      <c r="DLC168" s="311"/>
      <c r="DLD168" s="309"/>
      <c r="DLE168" s="584"/>
      <c r="DLF168" s="191"/>
      <c r="DLG168" s="528"/>
      <c r="DLI168" s="191">
        <v>1</v>
      </c>
      <c r="DLJ168" s="528"/>
      <c r="DLK168" s="311"/>
      <c r="DLL168" s="309"/>
      <c r="DLM168" s="584"/>
      <c r="DLN168" s="191"/>
      <c r="DLO168" s="528"/>
      <c r="DLQ168" s="191">
        <v>1</v>
      </c>
      <c r="DLR168" s="528"/>
      <c r="DLS168" s="311"/>
      <c r="DLT168" s="309"/>
      <c r="DLU168" s="584"/>
      <c r="DLV168" s="191"/>
      <c r="DLW168" s="528"/>
      <c r="DLY168" s="191">
        <v>1</v>
      </c>
      <c r="DLZ168" s="528"/>
      <c r="DMA168" s="311"/>
      <c r="DMB168" s="309"/>
      <c r="DMC168" s="584"/>
      <c r="DMD168" s="191"/>
      <c r="DME168" s="528"/>
      <c r="DMG168" s="191">
        <v>1</v>
      </c>
      <c r="DMH168" s="528"/>
      <c r="DMI168" s="311"/>
      <c r="DMJ168" s="309"/>
      <c r="DMK168" s="584"/>
      <c r="DML168" s="191"/>
      <c r="DMM168" s="528"/>
      <c r="DMO168" s="191">
        <v>1</v>
      </c>
      <c r="DMP168" s="528"/>
      <c r="DMQ168" s="311"/>
      <c r="DMR168" s="309"/>
      <c r="DMS168" s="584"/>
      <c r="DMT168" s="191"/>
      <c r="DMU168" s="528"/>
      <c r="DMW168" s="191">
        <v>1</v>
      </c>
      <c r="DMX168" s="528"/>
      <c r="DMY168" s="311"/>
      <c r="DMZ168" s="309"/>
      <c r="DNA168" s="584"/>
      <c r="DNB168" s="191"/>
      <c r="DNC168" s="528"/>
      <c r="DNE168" s="191">
        <v>1</v>
      </c>
      <c r="DNF168" s="528"/>
      <c r="DNG168" s="311"/>
      <c r="DNH168" s="309"/>
      <c r="DNI168" s="584"/>
      <c r="DNJ168" s="191"/>
      <c r="DNK168" s="528"/>
      <c r="DNM168" s="191">
        <v>1</v>
      </c>
      <c r="DNN168" s="528"/>
      <c r="DNO168" s="311"/>
      <c r="DNP168" s="309"/>
      <c r="DNQ168" s="584"/>
      <c r="DNR168" s="191"/>
      <c r="DNS168" s="528"/>
      <c r="DNU168" s="191">
        <v>1</v>
      </c>
      <c r="DNV168" s="528"/>
      <c r="DNW168" s="311"/>
      <c r="DNX168" s="309"/>
      <c r="DNY168" s="584"/>
      <c r="DNZ168" s="191"/>
      <c r="DOA168" s="528"/>
      <c r="DOC168" s="191">
        <v>1</v>
      </c>
      <c r="DOD168" s="528"/>
      <c r="DOE168" s="311"/>
      <c r="DOF168" s="309"/>
      <c r="DOG168" s="584"/>
      <c r="DOH168" s="191"/>
      <c r="DOI168" s="528"/>
      <c r="DOK168" s="191">
        <v>1</v>
      </c>
      <c r="DOL168" s="528"/>
      <c r="DOM168" s="311"/>
      <c r="DON168" s="309"/>
      <c r="DOO168" s="584"/>
      <c r="DOP168" s="191"/>
      <c r="DOQ168" s="528"/>
      <c r="DOS168" s="191">
        <v>1</v>
      </c>
      <c r="DOT168" s="528"/>
      <c r="DOU168" s="311"/>
      <c r="DOV168" s="309"/>
      <c r="DOW168" s="584"/>
      <c r="DOX168" s="191"/>
      <c r="DOY168" s="528"/>
      <c r="DPA168" s="191">
        <v>1</v>
      </c>
      <c r="DPB168" s="528"/>
      <c r="DPC168" s="311"/>
      <c r="DPD168" s="309"/>
      <c r="DPE168" s="584"/>
      <c r="DPF168" s="191"/>
      <c r="DPG168" s="528"/>
      <c r="DPI168" s="191">
        <v>1</v>
      </c>
      <c r="DPJ168" s="528"/>
      <c r="DPK168" s="311"/>
      <c r="DPL168" s="309"/>
      <c r="DPM168" s="584"/>
      <c r="DPN168" s="191"/>
      <c r="DPO168" s="528"/>
      <c r="DPQ168" s="191">
        <v>1</v>
      </c>
      <c r="DPR168" s="528"/>
      <c r="DPS168" s="311"/>
      <c r="DPT168" s="309"/>
      <c r="DPU168" s="584"/>
      <c r="DPV168" s="191"/>
      <c r="DPW168" s="528"/>
      <c r="DPY168" s="191">
        <v>1</v>
      </c>
      <c r="DPZ168" s="528"/>
      <c r="DQA168" s="311"/>
      <c r="DQB168" s="309"/>
      <c r="DQC168" s="584"/>
      <c r="DQD168" s="191"/>
      <c r="DQE168" s="528"/>
      <c r="DQG168" s="191">
        <v>1</v>
      </c>
      <c r="DQH168" s="528"/>
      <c r="DQI168" s="311"/>
      <c r="DQJ168" s="309"/>
      <c r="DQK168" s="584"/>
      <c r="DQL168" s="191"/>
      <c r="DQM168" s="528"/>
      <c r="DQO168" s="191">
        <v>1</v>
      </c>
      <c r="DQP168" s="528"/>
      <c r="DQQ168" s="311"/>
      <c r="DQR168" s="309"/>
      <c r="DQS168" s="584"/>
      <c r="DQT168" s="191"/>
      <c r="DQU168" s="528"/>
      <c r="DQW168" s="191">
        <v>1</v>
      </c>
      <c r="DQX168" s="528"/>
      <c r="DQY168" s="311"/>
      <c r="DQZ168" s="309"/>
      <c r="DRA168" s="584"/>
      <c r="DRB168" s="191"/>
      <c r="DRC168" s="528"/>
      <c r="DRE168" s="191">
        <v>1</v>
      </c>
      <c r="DRF168" s="528"/>
      <c r="DRG168" s="311"/>
      <c r="DRH168" s="309"/>
      <c r="DRI168" s="584"/>
      <c r="DRJ168" s="191"/>
      <c r="DRK168" s="528"/>
      <c r="DRM168" s="191">
        <v>1</v>
      </c>
      <c r="DRN168" s="528"/>
      <c r="DRO168" s="311"/>
      <c r="DRP168" s="309"/>
      <c r="DRQ168" s="584"/>
      <c r="DRR168" s="191"/>
      <c r="DRS168" s="528"/>
      <c r="DRU168" s="191">
        <v>1</v>
      </c>
      <c r="DRV168" s="528"/>
      <c r="DRW168" s="311"/>
      <c r="DRX168" s="309"/>
      <c r="DRY168" s="584"/>
      <c r="DRZ168" s="191"/>
      <c r="DSA168" s="528"/>
      <c r="DSC168" s="191">
        <v>1</v>
      </c>
      <c r="DSD168" s="528"/>
      <c r="DSE168" s="311"/>
      <c r="DSF168" s="309"/>
      <c r="DSG168" s="584"/>
      <c r="DSH168" s="191"/>
      <c r="DSI168" s="528"/>
      <c r="DSK168" s="191">
        <v>1</v>
      </c>
      <c r="DSL168" s="528"/>
      <c r="DSM168" s="311"/>
      <c r="DSN168" s="309"/>
      <c r="DSO168" s="584"/>
      <c r="DSP168" s="191"/>
      <c r="DSQ168" s="528"/>
      <c r="DSS168" s="191">
        <v>1</v>
      </c>
      <c r="DST168" s="528"/>
      <c r="DSU168" s="311"/>
      <c r="DSV168" s="309"/>
      <c r="DSW168" s="584"/>
      <c r="DSX168" s="191"/>
      <c r="DSY168" s="528"/>
      <c r="DTA168" s="191">
        <v>1</v>
      </c>
      <c r="DTB168" s="528"/>
      <c r="DTC168" s="311"/>
      <c r="DTD168" s="309"/>
      <c r="DTE168" s="584"/>
      <c r="DTF168" s="191"/>
      <c r="DTG168" s="528"/>
      <c r="DTI168" s="191">
        <v>1</v>
      </c>
      <c r="DTJ168" s="528"/>
      <c r="DTK168" s="311"/>
      <c r="DTL168" s="309"/>
      <c r="DTM168" s="584"/>
      <c r="DTN168" s="191"/>
      <c r="DTO168" s="528"/>
      <c r="DTQ168" s="191">
        <v>1</v>
      </c>
      <c r="DTR168" s="528"/>
      <c r="DTS168" s="311"/>
      <c r="DTT168" s="309"/>
      <c r="DTU168" s="584"/>
      <c r="DTV168" s="191"/>
      <c r="DTW168" s="528"/>
      <c r="DTY168" s="191">
        <v>1</v>
      </c>
      <c r="DTZ168" s="528"/>
      <c r="DUA168" s="311"/>
      <c r="DUB168" s="309"/>
      <c r="DUC168" s="584"/>
      <c r="DUD168" s="191"/>
      <c r="DUE168" s="528"/>
      <c r="DUG168" s="191">
        <v>1</v>
      </c>
      <c r="DUH168" s="528"/>
      <c r="DUI168" s="311"/>
      <c r="DUJ168" s="309"/>
      <c r="DUK168" s="584"/>
      <c r="DUL168" s="191"/>
      <c r="DUM168" s="528"/>
      <c r="DUO168" s="191">
        <v>1</v>
      </c>
      <c r="DUP168" s="528"/>
      <c r="DUQ168" s="311"/>
      <c r="DUR168" s="309"/>
      <c r="DUS168" s="584"/>
      <c r="DUT168" s="191"/>
      <c r="DUU168" s="528"/>
      <c r="DUW168" s="191">
        <v>1</v>
      </c>
      <c r="DUX168" s="528"/>
      <c r="DUY168" s="311"/>
      <c r="DUZ168" s="309"/>
      <c r="DVA168" s="584"/>
      <c r="DVB168" s="191"/>
      <c r="DVC168" s="528"/>
      <c r="DVE168" s="191">
        <v>1</v>
      </c>
      <c r="DVF168" s="528"/>
      <c r="DVG168" s="311"/>
      <c r="DVH168" s="309"/>
      <c r="DVI168" s="584"/>
      <c r="DVJ168" s="191"/>
      <c r="DVK168" s="528"/>
      <c r="DVM168" s="191">
        <v>1</v>
      </c>
      <c r="DVN168" s="528"/>
      <c r="DVO168" s="311"/>
      <c r="DVP168" s="309"/>
      <c r="DVQ168" s="584"/>
      <c r="DVR168" s="191"/>
      <c r="DVS168" s="528"/>
      <c r="DVU168" s="191">
        <v>1</v>
      </c>
      <c r="DVV168" s="528"/>
      <c r="DVW168" s="311"/>
      <c r="DVX168" s="309"/>
      <c r="DVY168" s="584"/>
      <c r="DVZ168" s="191"/>
      <c r="DWA168" s="528"/>
      <c r="DWC168" s="191">
        <v>1</v>
      </c>
      <c r="DWD168" s="528"/>
      <c r="DWE168" s="311"/>
      <c r="DWF168" s="309"/>
      <c r="DWG168" s="584"/>
      <c r="DWH168" s="191"/>
      <c r="DWI168" s="528"/>
      <c r="DWK168" s="191">
        <v>1</v>
      </c>
      <c r="DWL168" s="528"/>
      <c r="DWM168" s="311"/>
      <c r="DWN168" s="309"/>
      <c r="DWO168" s="584"/>
      <c r="DWP168" s="191"/>
      <c r="DWQ168" s="528"/>
      <c r="DWS168" s="191">
        <v>1</v>
      </c>
      <c r="DWT168" s="528"/>
      <c r="DWU168" s="311"/>
      <c r="DWV168" s="309"/>
      <c r="DWW168" s="584"/>
      <c r="DWX168" s="191"/>
      <c r="DWY168" s="528"/>
      <c r="DXA168" s="191">
        <v>1</v>
      </c>
      <c r="DXB168" s="528"/>
      <c r="DXC168" s="311"/>
      <c r="DXD168" s="309"/>
      <c r="DXE168" s="584"/>
      <c r="DXF168" s="191"/>
      <c r="DXG168" s="528"/>
      <c r="DXI168" s="191">
        <v>1</v>
      </c>
      <c r="DXJ168" s="528"/>
      <c r="DXK168" s="311"/>
      <c r="DXL168" s="309"/>
      <c r="DXM168" s="584"/>
      <c r="DXN168" s="191"/>
      <c r="DXO168" s="528"/>
      <c r="DXQ168" s="191">
        <v>1</v>
      </c>
      <c r="DXR168" s="528"/>
      <c r="DXS168" s="311"/>
      <c r="DXT168" s="309"/>
      <c r="DXU168" s="584"/>
      <c r="DXV168" s="191"/>
      <c r="DXW168" s="528"/>
      <c r="DXY168" s="191">
        <v>1</v>
      </c>
      <c r="DXZ168" s="528"/>
      <c r="DYA168" s="311"/>
      <c r="DYB168" s="309"/>
      <c r="DYC168" s="584"/>
      <c r="DYD168" s="191"/>
      <c r="DYE168" s="528"/>
      <c r="DYG168" s="191">
        <v>1</v>
      </c>
      <c r="DYH168" s="528"/>
      <c r="DYI168" s="311"/>
      <c r="DYJ168" s="309"/>
      <c r="DYK168" s="584"/>
      <c r="DYL168" s="191"/>
      <c r="DYM168" s="528"/>
      <c r="DYO168" s="191">
        <v>1</v>
      </c>
      <c r="DYP168" s="528"/>
      <c r="DYQ168" s="311"/>
      <c r="DYR168" s="309"/>
      <c r="DYS168" s="584"/>
      <c r="DYT168" s="191"/>
      <c r="DYU168" s="528"/>
      <c r="DYW168" s="191">
        <v>1</v>
      </c>
      <c r="DYX168" s="528"/>
      <c r="DYY168" s="311"/>
      <c r="DYZ168" s="309"/>
      <c r="DZA168" s="584"/>
      <c r="DZB168" s="191"/>
      <c r="DZC168" s="528"/>
      <c r="DZE168" s="191">
        <v>1</v>
      </c>
      <c r="DZF168" s="528"/>
      <c r="DZG168" s="311"/>
      <c r="DZH168" s="309"/>
      <c r="DZI168" s="584"/>
      <c r="DZJ168" s="191"/>
      <c r="DZK168" s="528"/>
      <c r="DZM168" s="191">
        <v>1</v>
      </c>
      <c r="DZN168" s="528"/>
      <c r="DZO168" s="311"/>
      <c r="DZP168" s="309"/>
      <c r="DZQ168" s="584"/>
      <c r="DZR168" s="191"/>
      <c r="DZS168" s="528"/>
      <c r="DZU168" s="191">
        <v>1</v>
      </c>
      <c r="DZV168" s="528"/>
      <c r="DZW168" s="311"/>
      <c r="DZX168" s="309"/>
      <c r="DZY168" s="584"/>
      <c r="DZZ168" s="191"/>
      <c r="EAA168" s="528"/>
      <c r="EAC168" s="191">
        <v>1</v>
      </c>
      <c r="EAD168" s="528"/>
      <c r="EAE168" s="311"/>
      <c r="EAF168" s="309"/>
      <c r="EAG168" s="584"/>
      <c r="EAH168" s="191"/>
      <c r="EAI168" s="528"/>
      <c r="EAK168" s="191">
        <v>1</v>
      </c>
      <c r="EAL168" s="528"/>
      <c r="EAM168" s="311"/>
      <c r="EAN168" s="309"/>
      <c r="EAO168" s="584"/>
      <c r="EAP168" s="191"/>
      <c r="EAQ168" s="528"/>
      <c r="EAS168" s="191">
        <v>1</v>
      </c>
      <c r="EAT168" s="528"/>
      <c r="EAU168" s="311"/>
      <c r="EAV168" s="309"/>
      <c r="EAW168" s="584"/>
      <c r="EAX168" s="191"/>
      <c r="EAY168" s="528"/>
      <c r="EBA168" s="191">
        <v>1</v>
      </c>
      <c r="EBB168" s="528"/>
      <c r="EBC168" s="311"/>
      <c r="EBD168" s="309"/>
      <c r="EBE168" s="584"/>
      <c r="EBF168" s="191"/>
      <c r="EBG168" s="528"/>
      <c r="EBI168" s="191">
        <v>1</v>
      </c>
      <c r="EBJ168" s="528"/>
      <c r="EBK168" s="311"/>
      <c r="EBL168" s="309"/>
      <c r="EBM168" s="584"/>
      <c r="EBN168" s="191"/>
      <c r="EBO168" s="528"/>
      <c r="EBQ168" s="191">
        <v>1</v>
      </c>
      <c r="EBR168" s="528"/>
      <c r="EBS168" s="311"/>
      <c r="EBT168" s="309"/>
      <c r="EBU168" s="584"/>
      <c r="EBV168" s="191"/>
      <c r="EBW168" s="528"/>
      <c r="EBY168" s="191">
        <v>1</v>
      </c>
      <c r="EBZ168" s="528"/>
      <c r="ECA168" s="311"/>
      <c r="ECB168" s="309"/>
      <c r="ECC168" s="584"/>
      <c r="ECD168" s="191"/>
      <c r="ECE168" s="528"/>
      <c r="ECG168" s="191">
        <v>1</v>
      </c>
      <c r="ECH168" s="528"/>
      <c r="ECI168" s="311"/>
      <c r="ECJ168" s="309"/>
      <c r="ECK168" s="584"/>
      <c r="ECL168" s="191"/>
      <c r="ECM168" s="528"/>
      <c r="ECO168" s="191">
        <v>1</v>
      </c>
      <c r="ECP168" s="528"/>
      <c r="ECQ168" s="311"/>
      <c r="ECR168" s="309"/>
      <c r="ECS168" s="584"/>
      <c r="ECT168" s="191"/>
      <c r="ECU168" s="528"/>
      <c r="ECW168" s="191">
        <v>1</v>
      </c>
      <c r="ECX168" s="528"/>
      <c r="ECY168" s="311"/>
      <c r="ECZ168" s="309"/>
      <c r="EDA168" s="584"/>
      <c r="EDB168" s="191"/>
      <c r="EDC168" s="528"/>
      <c r="EDE168" s="191">
        <v>1</v>
      </c>
      <c r="EDF168" s="528"/>
      <c r="EDG168" s="311"/>
      <c r="EDH168" s="309"/>
      <c r="EDI168" s="584"/>
      <c r="EDJ168" s="191"/>
      <c r="EDK168" s="528"/>
      <c r="EDM168" s="191">
        <v>1</v>
      </c>
      <c r="EDN168" s="528"/>
      <c r="EDO168" s="311"/>
      <c r="EDP168" s="309"/>
      <c r="EDQ168" s="584"/>
      <c r="EDR168" s="191"/>
      <c r="EDS168" s="528"/>
      <c r="EDU168" s="191">
        <v>1</v>
      </c>
      <c r="EDV168" s="528"/>
      <c r="EDW168" s="311"/>
      <c r="EDX168" s="309"/>
      <c r="EDY168" s="584"/>
      <c r="EDZ168" s="191"/>
      <c r="EEA168" s="528"/>
      <c r="EEC168" s="191">
        <v>1</v>
      </c>
      <c r="EED168" s="528"/>
      <c r="EEE168" s="311"/>
      <c r="EEF168" s="309"/>
      <c r="EEG168" s="584"/>
      <c r="EEH168" s="191"/>
      <c r="EEI168" s="528"/>
      <c r="EEK168" s="191">
        <v>1</v>
      </c>
      <c r="EEL168" s="528"/>
      <c r="EEM168" s="311"/>
      <c r="EEN168" s="309"/>
      <c r="EEO168" s="584"/>
      <c r="EEP168" s="191"/>
      <c r="EEQ168" s="528"/>
      <c r="EES168" s="191">
        <v>1</v>
      </c>
      <c r="EET168" s="528"/>
      <c r="EEU168" s="311"/>
      <c r="EEV168" s="309"/>
      <c r="EEW168" s="584"/>
      <c r="EEX168" s="191"/>
      <c r="EEY168" s="528"/>
      <c r="EFA168" s="191">
        <v>1</v>
      </c>
      <c r="EFB168" s="528"/>
      <c r="EFC168" s="311"/>
      <c r="EFD168" s="309"/>
      <c r="EFE168" s="584"/>
      <c r="EFF168" s="191"/>
      <c r="EFG168" s="528"/>
      <c r="EFI168" s="191">
        <v>1</v>
      </c>
      <c r="EFJ168" s="528"/>
      <c r="EFK168" s="311"/>
      <c r="EFL168" s="309"/>
      <c r="EFM168" s="584"/>
      <c r="EFN168" s="191"/>
      <c r="EFO168" s="528"/>
      <c r="EFQ168" s="191">
        <v>1</v>
      </c>
      <c r="EFR168" s="528"/>
      <c r="EFS168" s="311"/>
      <c r="EFT168" s="309"/>
      <c r="EFU168" s="584"/>
      <c r="EFV168" s="191"/>
      <c r="EFW168" s="528"/>
      <c r="EFY168" s="191">
        <v>1</v>
      </c>
      <c r="EFZ168" s="528"/>
      <c r="EGA168" s="311"/>
      <c r="EGB168" s="309"/>
      <c r="EGC168" s="584"/>
      <c r="EGD168" s="191"/>
      <c r="EGE168" s="528"/>
      <c r="EGG168" s="191">
        <v>1</v>
      </c>
      <c r="EGH168" s="528"/>
      <c r="EGI168" s="311"/>
      <c r="EGJ168" s="309"/>
      <c r="EGK168" s="584"/>
      <c r="EGL168" s="191"/>
      <c r="EGM168" s="528"/>
      <c r="EGO168" s="191">
        <v>1</v>
      </c>
      <c r="EGP168" s="528"/>
      <c r="EGQ168" s="311"/>
      <c r="EGR168" s="309"/>
      <c r="EGS168" s="584"/>
      <c r="EGT168" s="191"/>
      <c r="EGU168" s="528"/>
      <c r="EGW168" s="191">
        <v>1</v>
      </c>
      <c r="EGX168" s="528"/>
      <c r="EGY168" s="311"/>
      <c r="EGZ168" s="309"/>
      <c r="EHA168" s="584"/>
      <c r="EHB168" s="191"/>
      <c r="EHC168" s="528"/>
      <c r="EHE168" s="191">
        <v>1</v>
      </c>
      <c r="EHF168" s="528"/>
      <c r="EHG168" s="311"/>
      <c r="EHH168" s="309"/>
      <c r="EHI168" s="584"/>
      <c r="EHJ168" s="191"/>
      <c r="EHK168" s="528"/>
      <c r="EHM168" s="191">
        <v>1</v>
      </c>
      <c r="EHN168" s="528"/>
      <c r="EHO168" s="311"/>
      <c r="EHP168" s="309"/>
      <c r="EHQ168" s="584"/>
      <c r="EHR168" s="191"/>
      <c r="EHS168" s="528"/>
      <c r="EHU168" s="191">
        <v>1</v>
      </c>
      <c r="EHV168" s="528"/>
      <c r="EHW168" s="311"/>
      <c r="EHX168" s="309"/>
      <c r="EHY168" s="584"/>
      <c r="EHZ168" s="191"/>
      <c r="EIA168" s="528"/>
      <c r="EIC168" s="191">
        <v>1</v>
      </c>
      <c r="EID168" s="528"/>
      <c r="EIE168" s="311"/>
      <c r="EIF168" s="309"/>
      <c r="EIG168" s="584"/>
      <c r="EIH168" s="191"/>
      <c r="EII168" s="528"/>
      <c r="EIK168" s="191">
        <v>1</v>
      </c>
      <c r="EIL168" s="528"/>
      <c r="EIM168" s="311"/>
      <c r="EIN168" s="309"/>
      <c r="EIO168" s="584"/>
      <c r="EIP168" s="191"/>
      <c r="EIQ168" s="528"/>
      <c r="EIS168" s="191">
        <v>1</v>
      </c>
      <c r="EIT168" s="528"/>
      <c r="EIU168" s="311"/>
      <c r="EIV168" s="309"/>
      <c r="EIW168" s="584"/>
      <c r="EIX168" s="191"/>
      <c r="EIY168" s="528"/>
      <c r="EJA168" s="191">
        <v>1</v>
      </c>
      <c r="EJB168" s="528"/>
      <c r="EJC168" s="311"/>
      <c r="EJD168" s="309"/>
      <c r="EJE168" s="584"/>
      <c r="EJF168" s="191"/>
      <c r="EJG168" s="528"/>
      <c r="EJI168" s="191">
        <v>1</v>
      </c>
      <c r="EJJ168" s="528"/>
      <c r="EJK168" s="311"/>
      <c r="EJL168" s="309"/>
      <c r="EJM168" s="584"/>
      <c r="EJN168" s="191"/>
      <c r="EJO168" s="528"/>
      <c r="EJQ168" s="191">
        <v>1</v>
      </c>
      <c r="EJR168" s="528"/>
      <c r="EJS168" s="311"/>
      <c r="EJT168" s="309"/>
      <c r="EJU168" s="584"/>
      <c r="EJV168" s="191"/>
      <c r="EJW168" s="528"/>
      <c r="EJY168" s="191">
        <v>1</v>
      </c>
      <c r="EJZ168" s="528"/>
      <c r="EKA168" s="311"/>
      <c r="EKB168" s="309"/>
      <c r="EKC168" s="584"/>
      <c r="EKD168" s="191"/>
      <c r="EKE168" s="528"/>
      <c r="EKG168" s="191">
        <v>1</v>
      </c>
      <c r="EKH168" s="528"/>
      <c r="EKI168" s="311"/>
      <c r="EKJ168" s="309"/>
      <c r="EKK168" s="584"/>
      <c r="EKL168" s="191"/>
      <c r="EKM168" s="528"/>
      <c r="EKO168" s="191">
        <v>1</v>
      </c>
      <c r="EKP168" s="528"/>
      <c r="EKQ168" s="311"/>
      <c r="EKR168" s="309"/>
      <c r="EKS168" s="584"/>
      <c r="EKT168" s="191"/>
      <c r="EKU168" s="528"/>
      <c r="EKW168" s="191">
        <v>1</v>
      </c>
      <c r="EKX168" s="528"/>
      <c r="EKY168" s="311"/>
      <c r="EKZ168" s="309"/>
      <c r="ELA168" s="584"/>
      <c r="ELB168" s="191"/>
      <c r="ELC168" s="528"/>
      <c r="ELE168" s="191">
        <v>1</v>
      </c>
      <c r="ELF168" s="528"/>
      <c r="ELG168" s="311"/>
      <c r="ELH168" s="309"/>
      <c r="ELI168" s="584"/>
      <c r="ELJ168" s="191"/>
      <c r="ELK168" s="528"/>
      <c r="ELM168" s="191">
        <v>1</v>
      </c>
      <c r="ELN168" s="528"/>
      <c r="ELO168" s="311"/>
      <c r="ELP168" s="309"/>
      <c r="ELQ168" s="584"/>
      <c r="ELR168" s="191"/>
      <c r="ELS168" s="528"/>
      <c r="ELU168" s="191">
        <v>1</v>
      </c>
      <c r="ELV168" s="528"/>
      <c r="ELW168" s="311"/>
      <c r="ELX168" s="309"/>
      <c r="ELY168" s="584"/>
      <c r="ELZ168" s="191"/>
      <c r="EMA168" s="528"/>
      <c r="EMC168" s="191">
        <v>1</v>
      </c>
      <c r="EMD168" s="528"/>
      <c r="EME168" s="311"/>
      <c r="EMF168" s="309"/>
      <c r="EMG168" s="584"/>
      <c r="EMH168" s="191"/>
      <c r="EMI168" s="528"/>
      <c r="EMK168" s="191">
        <v>1</v>
      </c>
      <c r="EML168" s="528"/>
      <c r="EMM168" s="311"/>
      <c r="EMN168" s="309"/>
      <c r="EMO168" s="584"/>
      <c r="EMP168" s="191"/>
      <c r="EMQ168" s="528"/>
      <c r="EMS168" s="191">
        <v>1</v>
      </c>
      <c r="EMT168" s="528"/>
      <c r="EMU168" s="311"/>
      <c r="EMV168" s="309"/>
      <c r="EMW168" s="584"/>
      <c r="EMX168" s="191"/>
      <c r="EMY168" s="528"/>
      <c r="ENA168" s="191">
        <v>1</v>
      </c>
      <c r="ENB168" s="528"/>
      <c r="ENC168" s="311"/>
      <c r="END168" s="309"/>
      <c r="ENE168" s="584"/>
      <c r="ENF168" s="191"/>
      <c r="ENG168" s="528"/>
      <c r="ENI168" s="191">
        <v>1</v>
      </c>
      <c r="ENJ168" s="528"/>
      <c r="ENK168" s="311"/>
      <c r="ENL168" s="309"/>
      <c r="ENM168" s="584"/>
      <c r="ENN168" s="191"/>
      <c r="ENO168" s="528"/>
      <c r="ENQ168" s="191">
        <v>1</v>
      </c>
      <c r="ENR168" s="528"/>
      <c r="ENS168" s="311"/>
      <c r="ENT168" s="309"/>
      <c r="ENU168" s="584"/>
      <c r="ENV168" s="191"/>
      <c r="ENW168" s="528"/>
      <c r="ENY168" s="191">
        <v>1</v>
      </c>
      <c r="ENZ168" s="528"/>
      <c r="EOA168" s="311"/>
      <c r="EOB168" s="309"/>
      <c r="EOC168" s="584"/>
      <c r="EOD168" s="191"/>
      <c r="EOE168" s="528"/>
      <c r="EOG168" s="191">
        <v>1</v>
      </c>
      <c r="EOH168" s="528"/>
      <c r="EOI168" s="311"/>
      <c r="EOJ168" s="309"/>
      <c r="EOK168" s="584"/>
      <c r="EOL168" s="191"/>
      <c r="EOM168" s="528"/>
      <c r="EOO168" s="191">
        <v>1</v>
      </c>
      <c r="EOP168" s="528"/>
      <c r="EOQ168" s="311"/>
      <c r="EOR168" s="309"/>
      <c r="EOS168" s="584"/>
      <c r="EOT168" s="191"/>
      <c r="EOU168" s="528"/>
      <c r="EOW168" s="191">
        <v>1</v>
      </c>
      <c r="EOX168" s="528"/>
      <c r="EOY168" s="311"/>
      <c r="EOZ168" s="309"/>
      <c r="EPA168" s="584"/>
      <c r="EPB168" s="191"/>
      <c r="EPC168" s="528"/>
      <c r="EPE168" s="191">
        <v>1</v>
      </c>
      <c r="EPF168" s="528"/>
      <c r="EPG168" s="311"/>
      <c r="EPH168" s="309"/>
      <c r="EPI168" s="584"/>
      <c r="EPJ168" s="191"/>
      <c r="EPK168" s="528"/>
      <c r="EPM168" s="191">
        <v>1</v>
      </c>
      <c r="EPN168" s="528"/>
      <c r="EPO168" s="311"/>
      <c r="EPP168" s="309"/>
      <c r="EPQ168" s="584"/>
      <c r="EPR168" s="191"/>
      <c r="EPS168" s="528"/>
      <c r="EPU168" s="191">
        <v>1</v>
      </c>
      <c r="EPV168" s="528"/>
      <c r="EPW168" s="311"/>
      <c r="EPX168" s="309"/>
      <c r="EPY168" s="584"/>
      <c r="EPZ168" s="191"/>
      <c r="EQA168" s="528"/>
      <c r="EQC168" s="191">
        <v>1</v>
      </c>
      <c r="EQD168" s="528"/>
      <c r="EQE168" s="311"/>
      <c r="EQF168" s="309"/>
      <c r="EQG168" s="584"/>
      <c r="EQH168" s="191"/>
      <c r="EQI168" s="528"/>
      <c r="EQK168" s="191">
        <v>1</v>
      </c>
      <c r="EQL168" s="528"/>
      <c r="EQM168" s="311"/>
      <c r="EQN168" s="309"/>
      <c r="EQO168" s="584"/>
      <c r="EQP168" s="191"/>
      <c r="EQQ168" s="528"/>
      <c r="EQS168" s="191">
        <v>1</v>
      </c>
      <c r="EQT168" s="528"/>
      <c r="EQU168" s="311"/>
      <c r="EQV168" s="309"/>
      <c r="EQW168" s="584"/>
      <c r="EQX168" s="191"/>
      <c r="EQY168" s="528"/>
      <c r="ERA168" s="191">
        <v>1</v>
      </c>
      <c r="ERB168" s="528"/>
      <c r="ERC168" s="311"/>
      <c r="ERD168" s="309"/>
      <c r="ERE168" s="584"/>
      <c r="ERF168" s="191"/>
      <c r="ERG168" s="528"/>
      <c r="ERI168" s="191">
        <v>1</v>
      </c>
      <c r="ERJ168" s="528"/>
      <c r="ERK168" s="311"/>
      <c r="ERL168" s="309"/>
      <c r="ERM168" s="584"/>
      <c r="ERN168" s="191"/>
      <c r="ERO168" s="528"/>
      <c r="ERQ168" s="191">
        <v>1</v>
      </c>
      <c r="ERR168" s="528"/>
      <c r="ERS168" s="311"/>
      <c r="ERT168" s="309"/>
      <c r="ERU168" s="584"/>
      <c r="ERV168" s="191"/>
      <c r="ERW168" s="528"/>
      <c r="ERY168" s="191">
        <v>1</v>
      </c>
      <c r="ERZ168" s="528"/>
      <c r="ESA168" s="311"/>
      <c r="ESB168" s="309"/>
      <c r="ESC168" s="584"/>
      <c r="ESD168" s="191"/>
      <c r="ESE168" s="528"/>
      <c r="ESG168" s="191">
        <v>1</v>
      </c>
      <c r="ESH168" s="528"/>
      <c r="ESI168" s="311"/>
      <c r="ESJ168" s="309"/>
      <c r="ESK168" s="584"/>
      <c r="ESL168" s="191"/>
      <c r="ESM168" s="528"/>
      <c r="ESO168" s="191">
        <v>1</v>
      </c>
      <c r="ESP168" s="528"/>
      <c r="ESQ168" s="311"/>
      <c r="ESR168" s="309"/>
      <c r="ESS168" s="584"/>
      <c r="EST168" s="191"/>
      <c r="ESU168" s="528"/>
      <c r="ESW168" s="191">
        <v>1</v>
      </c>
      <c r="ESX168" s="528"/>
      <c r="ESY168" s="311"/>
      <c r="ESZ168" s="309"/>
      <c r="ETA168" s="584"/>
      <c r="ETB168" s="191"/>
      <c r="ETC168" s="528"/>
      <c r="ETE168" s="191">
        <v>1</v>
      </c>
      <c r="ETF168" s="528"/>
      <c r="ETG168" s="311"/>
      <c r="ETH168" s="309"/>
      <c r="ETI168" s="584"/>
      <c r="ETJ168" s="191"/>
      <c r="ETK168" s="528"/>
      <c r="ETM168" s="191">
        <v>1</v>
      </c>
      <c r="ETN168" s="528"/>
      <c r="ETO168" s="311"/>
      <c r="ETP168" s="309"/>
      <c r="ETQ168" s="584"/>
      <c r="ETR168" s="191"/>
      <c r="ETS168" s="528"/>
      <c r="ETU168" s="191">
        <v>1</v>
      </c>
      <c r="ETV168" s="528"/>
      <c r="ETW168" s="311"/>
      <c r="ETX168" s="309"/>
      <c r="ETY168" s="584"/>
      <c r="ETZ168" s="191"/>
      <c r="EUA168" s="528"/>
      <c r="EUC168" s="191">
        <v>1</v>
      </c>
      <c r="EUD168" s="528"/>
      <c r="EUE168" s="311"/>
      <c r="EUF168" s="309"/>
      <c r="EUG168" s="584"/>
      <c r="EUH168" s="191"/>
      <c r="EUI168" s="528"/>
      <c r="EUK168" s="191">
        <v>1</v>
      </c>
      <c r="EUL168" s="528"/>
      <c r="EUM168" s="311"/>
      <c r="EUN168" s="309"/>
      <c r="EUO168" s="584"/>
      <c r="EUP168" s="191"/>
      <c r="EUQ168" s="528"/>
      <c r="EUS168" s="191">
        <v>1</v>
      </c>
      <c r="EUT168" s="528"/>
      <c r="EUU168" s="311"/>
      <c r="EUV168" s="309"/>
      <c r="EUW168" s="584"/>
      <c r="EUX168" s="191"/>
      <c r="EUY168" s="528"/>
      <c r="EVA168" s="191">
        <v>1</v>
      </c>
      <c r="EVB168" s="528"/>
      <c r="EVC168" s="311"/>
      <c r="EVD168" s="309"/>
      <c r="EVE168" s="584"/>
      <c r="EVF168" s="191"/>
      <c r="EVG168" s="528"/>
      <c r="EVI168" s="191">
        <v>1</v>
      </c>
      <c r="EVJ168" s="528"/>
      <c r="EVK168" s="311"/>
      <c r="EVL168" s="309"/>
      <c r="EVM168" s="584"/>
      <c r="EVN168" s="191"/>
      <c r="EVO168" s="528"/>
      <c r="EVQ168" s="191">
        <v>1</v>
      </c>
      <c r="EVR168" s="528"/>
      <c r="EVS168" s="311"/>
      <c r="EVT168" s="309"/>
      <c r="EVU168" s="584"/>
      <c r="EVV168" s="191"/>
      <c r="EVW168" s="528"/>
      <c r="EVY168" s="191">
        <v>1</v>
      </c>
      <c r="EVZ168" s="528"/>
      <c r="EWA168" s="311"/>
      <c r="EWB168" s="309"/>
      <c r="EWC168" s="584"/>
      <c r="EWD168" s="191"/>
      <c r="EWE168" s="528"/>
      <c r="EWG168" s="191">
        <v>1</v>
      </c>
      <c r="EWH168" s="528"/>
      <c r="EWI168" s="311"/>
      <c r="EWJ168" s="309"/>
      <c r="EWK168" s="584"/>
      <c r="EWL168" s="191"/>
      <c r="EWM168" s="528"/>
      <c r="EWO168" s="191">
        <v>1</v>
      </c>
      <c r="EWP168" s="528"/>
      <c r="EWQ168" s="311"/>
      <c r="EWR168" s="309"/>
      <c r="EWS168" s="584"/>
      <c r="EWT168" s="191"/>
      <c r="EWU168" s="528"/>
      <c r="EWW168" s="191">
        <v>1</v>
      </c>
      <c r="EWX168" s="528"/>
      <c r="EWY168" s="311"/>
      <c r="EWZ168" s="309"/>
      <c r="EXA168" s="584"/>
      <c r="EXB168" s="191"/>
      <c r="EXC168" s="528"/>
      <c r="EXE168" s="191">
        <v>1</v>
      </c>
      <c r="EXF168" s="528"/>
      <c r="EXG168" s="311"/>
      <c r="EXH168" s="309"/>
      <c r="EXI168" s="584"/>
      <c r="EXJ168" s="191"/>
      <c r="EXK168" s="528"/>
      <c r="EXM168" s="191">
        <v>1</v>
      </c>
      <c r="EXN168" s="528"/>
      <c r="EXO168" s="311"/>
      <c r="EXP168" s="309"/>
      <c r="EXQ168" s="584"/>
      <c r="EXR168" s="191"/>
      <c r="EXS168" s="528"/>
      <c r="EXU168" s="191">
        <v>1</v>
      </c>
      <c r="EXV168" s="528"/>
      <c r="EXW168" s="311"/>
      <c r="EXX168" s="309"/>
      <c r="EXY168" s="584"/>
      <c r="EXZ168" s="191"/>
      <c r="EYA168" s="528"/>
      <c r="EYC168" s="191">
        <v>1</v>
      </c>
      <c r="EYD168" s="528"/>
      <c r="EYE168" s="311"/>
      <c r="EYF168" s="309"/>
      <c r="EYG168" s="584"/>
      <c r="EYH168" s="191"/>
      <c r="EYI168" s="528"/>
      <c r="EYK168" s="191">
        <v>1</v>
      </c>
      <c r="EYL168" s="528"/>
      <c r="EYM168" s="311"/>
      <c r="EYN168" s="309"/>
      <c r="EYO168" s="584"/>
      <c r="EYP168" s="191"/>
      <c r="EYQ168" s="528"/>
      <c r="EYS168" s="191">
        <v>1</v>
      </c>
      <c r="EYT168" s="528"/>
      <c r="EYU168" s="311"/>
      <c r="EYV168" s="309"/>
      <c r="EYW168" s="584"/>
      <c r="EYX168" s="191"/>
      <c r="EYY168" s="528"/>
      <c r="EZA168" s="191">
        <v>1</v>
      </c>
      <c r="EZB168" s="528"/>
      <c r="EZC168" s="311"/>
      <c r="EZD168" s="309"/>
      <c r="EZE168" s="584"/>
      <c r="EZF168" s="191"/>
      <c r="EZG168" s="528"/>
      <c r="EZI168" s="191">
        <v>1</v>
      </c>
      <c r="EZJ168" s="528"/>
      <c r="EZK168" s="311"/>
      <c r="EZL168" s="309"/>
      <c r="EZM168" s="584"/>
      <c r="EZN168" s="191"/>
      <c r="EZO168" s="528"/>
      <c r="EZQ168" s="191">
        <v>1</v>
      </c>
      <c r="EZR168" s="528"/>
      <c r="EZS168" s="311"/>
      <c r="EZT168" s="309"/>
      <c r="EZU168" s="584"/>
      <c r="EZV168" s="191"/>
      <c r="EZW168" s="528"/>
      <c r="EZY168" s="191">
        <v>1</v>
      </c>
      <c r="EZZ168" s="528"/>
      <c r="FAA168" s="311"/>
      <c r="FAB168" s="309"/>
      <c r="FAC168" s="584"/>
      <c r="FAD168" s="191"/>
      <c r="FAE168" s="528"/>
      <c r="FAG168" s="191">
        <v>1</v>
      </c>
      <c r="FAH168" s="528"/>
      <c r="FAI168" s="311"/>
      <c r="FAJ168" s="309"/>
      <c r="FAK168" s="584"/>
      <c r="FAL168" s="191"/>
      <c r="FAM168" s="528"/>
      <c r="FAO168" s="191">
        <v>1</v>
      </c>
      <c r="FAP168" s="528"/>
      <c r="FAQ168" s="311"/>
      <c r="FAR168" s="309"/>
      <c r="FAS168" s="584"/>
      <c r="FAT168" s="191"/>
      <c r="FAU168" s="528"/>
      <c r="FAW168" s="191">
        <v>1</v>
      </c>
      <c r="FAX168" s="528"/>
      <c r="FAY168" s="311"/>
      <c r="FAZ168" s="309"/>
      <c r="FBA168" s="584"/>
      <c r="FBB168" s="191"/>
      <c r="FBC168" s="528"/>
      <c r="FBE168" s="191">
        <v>1</v>
      </c>
      <c r="FBF168" s="528"/>
      <c r="FBG168" s="311"/>
      <c r="FBH168" s="309"/>
      <c r="FBI168" s="584"/>
      <c r="FBJ168" s="191"/>
      <c r="FBK168" s="528"/>
      <c r="FBM168" s="191">
        <v>1</v>
      </c>
      <c r="FBN168" s="528"/>
      <c r="FBO168" s="311"/>
      <c r="FBP168" s="309"/>
      <c r="FBQ168" s="584"/>
      <c r="FBR168" s="191"/>
      <c r="FBS168" s="528"/>
      <c r="FBU168" s="191">
        <v>1</v>
      </c>
      <c r="FBV168" s="528"/>
      <c r="FBW168" s="311"/>
      <c r="FBX168" s="309"/>
      <c r="FBY168" s="584"/>
      <c r="FBZ168" s="191"/>
      <c r="FCA168" s="528"/>
      <c r="FCC168" s="191">
        <v>1</v>
      </c>
      <c r="FCD168" s="528"/>
      <c r="FCE168" s="311"/>
      <c r="FCF168" s="309"/>
      <c r="FCG168" s="584"/>
      <c r="FCH168" s="191"/>
      <c r="FCI168" s="528"/>
      <c r="FCK168" s="191">
        <v>1</v>
      </c>
      <c r="FCL168" s="528"/>
      <c r="FCM168" s="311"/>
      <c r="FCN168" s="309"/>
      <c r="FCO168" s="584"/>
      <c r="FCP168" s="191"/>
      <c r="FCQ168" s="528"/>
      <c r="FCS168" s="191">
        <v>1</v>
      </c>
      <c r="FCT168" s="528"/>
      <c r="FCU168" s="311"/>
      <c r="FCV168" s="309"/>
      <c r="FCW168" s="584"/>
      <c r="FCX168" s="191"/>
      <c r="FCY168" s="528"/>
      <c r="FDA168" s="191">
        <v>1</v>
      </c>
      <c r="FDB168" s="528"/>
      <c r="FDC168" s="311"/>
      <c r="FDD168" s="309"/>
      <c r="FDE168" s="584"/>
      <c r="FDF168" s="191"/>
      <c r="FDG168" s="528"/>
      <c r="FDI168" s="191">
        <v>1</v>
      </c>
      <c r="FDJ168" s="528"/>
      <c r="FDK168" s="311"/>
      <c r="FDL168" s="309"/>
      <c r="FDM168" s="584"/>
      <c r="FDN168" s="191"/>
      <c r="FDO168" s="528"/>
      <c r="FDQ168" s="191">
        <v>1</v>
      </c>
      <c r="FDR168" s="528"/>
      <c r="FDS168" s="311"/>
      <c r="FDT168" s="309"/>
      <c r="FDU168" s="584"/>
      <c r="FDV168" s="191"/>
      <c r="FDW168" s="528"/>
      <c r="FDY168" s="191">
        <v>1</v>
      </c>
      <c r="FDZ168" s="528"/>
      <c r="FEA168" s="311"/>
      <c r="FEB168" s="309"/>
      <c r="FEC168" s="584"/>
      <c r="FED168" s="191"/>
      <c r="FEE168" s="528"/>
      <c r="FEG168" s="191">
        <v>1</v>
      </c>
      <c r="FEH168" s="528"/>
      <c r="FEI168" s="311"/>
      <c r="FEJ168" s="309"/>
      <c r="FEK168" s="584"/>
      <c r="FEL168" s="191"/>
      <c r="FEM168" s="528"/>
      <c r="FEO168" s="191">
        <v>1</v>
      </c>
      <c r="FEP168" s="528"/>
      <c r="FEQ168" s="311"/>
      <c r="FER168" s="309"/>
      <c r="FES168" s="584"/>
      <c r="FET168" s="191"/>
      <c r="FEU168" s="528"/>
      <c r="FEW168" s="191">
        <v>1</v>
      </c>
      <c r="FEX168" s="528"/>
      <c r="FEY168" s="311"/>
      <c r="FEZ168" s="309"/>
      <c r="FFA168" s="584"/>
      <c r="FFB168" s="191"/>
      <c r="FFC168" s="528"/>
      <c r="FFE168" s="191">
        <v>1</v>
      </c>
      <c r="FFF168" s="528"/>
      <c r="FFG168" s="311"/>
      <c r="FFH168" s="309"/>
      <c r="FFI168" s="584"/>
      <c r="FFJ168" s="191"/>
      <c r="FFK168" s="528"/>
      <c r="FFM168" s="191">
        <v>1</v>
      </c>
      <c r="FFN168" s="528"/>
      <c r="FFO168" s="311"/>
      <c r="FFP168" s="309"/>
      <c r="FFQ168" s="584"/>
      <c r="FFR168" s="191"/>
      <c r="FFS168" s="528"/>
      <c r="FFU168" s="191">
        <v>1</v>
      </c>
      <c r="FFV168" s="528"/>
      <c r="FFW168" s="311"/>
      <c r="FFX168" s="309"/>
      <c r="FFY168" s="584"/>
      <c r="FFZ168" s="191"/>
      <c r="FGA168" s="528"/>
      <c r="FGC168" s="191">
        <v>1</v>
      </c>
      <c r="FGD168" s="528"/>
      <c r="FGE168" s="311"/>
      <c r="FGF168" s="309"/>
      <c r="FGG168" s="584"/>
      <c r="FGH168" s="191"/>
      <c r="FGI168" s="528"/>
      <c r="FGK168" s="191">
        <v>1</v>
      </c>
      <c r="FGL168" s="528"/>
      <c r="FGM168" s="311"/>
      <c r="FGN168" s="309"/>
      <c r="FGO168" s="584"/>
      <c r="FGP168" s="191"/>
      <c r="FGQ168" s="528"/>
      <c r="FGS168" s="191">
        <v>1</v>
      </c>
      <c r="FGT168" s="528"/>
      <c r="FGU168" s="311"/>
      <c r="FGV168" s="309"/>
      <c r="FGW168" s="584"/>
      <c r="FGX168" s="191"/>
      <c r="FGY168" s="528"/>
      <c r="FHA168" s="191">
        <v>1</v>
      </c>
      <c r="FHB168" s="528"/>
      <c r="FHC168" s="311"/>
      <c r="FHD168" s="309"/>
      <c r="FHE168" s="584"/>
      <c r="FHF168" s="191"/>
      <c r="FHG168" s="528"/>
      <c r="FHI168" s="191">
        <v>1</v>
      </c>
      <c r="FHJ168" s="528"/>
      <c r="FHK168" s="311"/>
      <c r="FHL168" s="309"/>
      <c r="FHM168" s="584"/>
      <c r="FHN168" s="191"/>
      <c r="FHO168" s="528"/>
      <c r="FHQ168" s="191">
        <v>1</v>
      </c>
      <c r="FHR168" s="528"/>
      <c r="FHS168" s="311"/>
      <c r="FHT168" s="309"/>
      <c r="FHU168" s="584"/>
      <c r="FHV168" s="191"/>
      <c r="FHW168" s="528"/>
      <c r="FHY168" s="191">
        <v>1</v>
      </c>
      <c r="FHZ168" s="528"/>
      <c r="FIA168" s="311"/>
      <c r="FIB168" s="309"/>
      <c r="FIC168" s="584"/>
      <c r="FID168" s="191"/>
      <c r="FIE168" s="528"/>
      <c r="FIG168" s="191">
        <v>1</v>
      </c>
      <c r="FIH168" s="528"/>
      <c r="FII168" s="311"/>
      <c r="FIJ168" s="309"/>
      <c r="FIK168" s="584"/>
      <c r="FIL168" s="191"/>
      <c r="FIM168" s="528"/>
      <c r="FIO168" s="191">
        <v>1</v>
      </c>
      <c r="FIP168" s="528"/>
      <c r="FIQ168" s="311"/>
      <c r="FIR168" s="309"/>
      <c r="FIS168" s="584"/>
      <c r="FIT168" s="191"/>
      <c r="FIU168" s="528"/>
      <c r="FIW168" s="191">
        <v>1</v>
      </c>
      <c r="FIX168" s="528"/>
      <c r="FIY168" s="311"/>
      <c r="FIZ168" s="309"/>
      <c r="FJA168" s="584"/>
      <c r="FJB168" s="191"/>
      <c r="FJC168" s="528"/>
      <c r="FJE168" s="191">
        <v>1</v>
      </c>
      <c r="FJF168" s="528"/>
      <c r="FJG168" s="311"/>
      <c r="FJH168" s="309"/>
      <c r="FJI168" s="584"/>
      <c r="FJJ168" s="191"/>
      <c r="FJK168" s="528"/>
      <c r="FJM168" s="191">
        <v>1</v>
      </c>
      <c r="FJN168" s="528"/>
      <c r="FJO168" s="311"/>
      <c r="FJP168" s="309"/>
      <c r="FJQ168" s="584"/>
      <c r="FJR168" s="191"/>
      <c r="FJS168" s="528"/>
      <c r="FJU168" s="191">
        <v>1</v>
      </c>
      <c r="FJV168" s="528"/>
      <c r="FJW168" s="311"/>
      <c r="FJX168" s="309"/>
      <c r="FJY168" s="584"/>
      <c r="FJZ168" s="191"/>
      <c r="FKA168" s="528"/>
      <c r="FKC168" s="191">
        <v>1</v>
      </c>
      <c r="FKD168" s="528"/>
      <c r="FKE168" s="311"/>
      <c r="FKF168" s="309"/>
      <c r="FKG168" s="584"/>
      <c r="FKH168" s="191"/>
      <c r="FKI168" s="528"/>
      <c r="FKK168" s="191">
        <v>1</v>
      </c>
      <c r="FKL168" s="528"/>
      <c r="FKM168" s="311"/>
      <c r="FKN168" s="309"/>
      <c r="FKO168" s="584"/>
      <c r="FKP168" s="191"/>
      <c r="FKQ168" s="528"/>
      <c r="FKS168" s="191">
        <v>1</v>
      </c>
      <c r="FKT168" s="528"/>
      <c r="FKU168" s="311"/>
      <c r="FKV168" s="309"/>
      <c r="FKW168" s="584"/>
      <c r="FKX168" s="191"/>
      <c r="FKY168" s="528"/>
      <c r="FLA168" s="191">
        <v>1</v>
      </c>
      <c r="FLB168" s="528"/>
      <c r="FLC168" s="311"/>
      <c r="FLD168" s="309"/>
      <c r="FLE168" s="584"/>
      <c r="FLF168" s="191"/>
      <c r="FLG168" s="528"/>
      <c r="FLI168" s="191">
        <v>1</v>
      </c>
      <c r="FLJ168" s="528"/>
      <c r="FLK168" s="311"/>
      <c r="FLL168" s="309"/>
      <c r="FLM168" s="584"/>
      <c r="FLN168" s="191"/>
      <c r="FLO168" s="528"/>
      <c r="FLQ168" s="191">
        <v>1</v>
      </c>
      <c r="FLR168" s="528"/>
      <c r="FLS168" s="311"/>
      <c r="FLT168" s="309"/>
      <c r="FLU168" s="584"/>
      <c r="FLV168" s="191"/>
      <c r="FLW168" s="528"/>
      <c r="FLY168" s="191">
        <v>1</v>
      </c>
      <c r="FLZ168" s="528"/>
      <c r="FMA168" s="311"/>
      <c r="FMB168" s="309"/>
      <c r="FMC168" s="584"/>
      <c r="FMD168" s="191"/>
      <c r="FME168" s="528"/>
      <c r="FMG168" s="191">
        <v>1</v>
      </c>
      <c r="FMH168" s="528"/>
      <c r="FMI168" s="311"/>
      <c r="FMJ168" s="309"/>
      <c r="FMK168" s="584"/>
      <c r="FML168" s="191"/>
      <c r="FMM168" s="528"/>
      <c r="FMO168" s="191">
        <v>1</v>
      </c>
      <c r="FMP168" s="528"/>
      <c r="FMQ168" s="311"/>
      <c r="FMR168" s="309"/>
      <c r="FMS168" s="584"/>
      <c r="FMT168" s="191"/>
      <c r="FMU168" s="528"/>
      <c r="FMW168" s="191">
        <v>1</v>
      </c>
      <c r="FMX168" s="528"/>
      <c r="FMY168" s="311"/>
      <c r="FMZ168" s="309"/>
      <c r="FNA168" s="584"/>
      <c r="FNB168" s="191"/>
      <c r="FNC168" s="528"/>
      <c r="FNE168" s="191">
        <v>1</v>
      </c>
      <c r="FNF168" s="528"/>
      <c r="FNG168" s="311"/>
      <c r="FNH168" s="309"/>
      <c r="FNI168" s="584"/>
      <c r="FNJ168" s="191"/>
      <c r="FNK168" s="528"/>
      <c r="FNM168" s="191">
        <v>1</v>
      </c>
      <c r="FNN168" s="528"/>
      <c r="FNO168" s="311"/>
      <c r="FNP168" s="309"/>
      <c r="FNQ168" s="584"/>
      <c r="FNR168" s="191"/>
      <c r="FNS168" s="528"/>
      <c r="FNU168" s="191">
        <v>1</v>
      </c>
      <c r="FNV168" s="528"/>
      <c r="FNW168" s="311"/>
      <c r="FNX168" s="309"/>
      <c r="FNY168" s="584"/>
      <c r="FNZ168" s="191"/>
      <c r="FOA168" s="528"/>
      <c r="FOC168" s="191">
        <v>1</v>
      </c>
      <c r="FOD168" s="528"/>
      <c r="FOE168" s="311"/>
      <c r="FOF168" s="309"/>
      <c r="FOG168" s="584"/>
      <c r="FOH168" s="191"/>
      <c r="FOI168" s="528"/>
      <c r="FOK168" s="191">
        <v>1</v>
      </c>
      <c r="FOL168" s="528"/>
      <c r="FOM168" s="311"/>
      <c r="FON168" s="309"/>
      <c r="FOO168" s="584"/>
      <c r="FOP168" s="191"/>
      <c r="FOQ168" s="528"/>
      <c r="FOS168" s="191">
        <v>1</v>
      </c>
      <c r="FOT168" s="528"/>
      <c r="FOU168" s="311"/>
      <c r="FOV168" s="309"/>
      <c r="FOW168" s="584"/>
      <c r="FOX168" s="191"/>
      <c r="FOY168" s="528"/>
      <c r="FPA168" s="191">
        <v>1</v>
      </c>
      <c r="FPB168" s="528"/>
      <c r="FPC168" s="311"/>
      <c r="FPD168" s="309"/>
      <c r="FPE168" s="584"/>
      <c r="FPF168" s="191"/>
      <c r="FPG168" s="528"/>
      <c r="FPI168" s="191">
        <v>1</v>
      </c>
      <c r="FPJ168" s="528"/>
      <c r="FPK168" s="311"/>
      <c r="FPL168" s="309"/>
      <c r="FPM168" s="584"/>
      <c r="FPN168" s="191"/>
      <c r="FPO168" s="528"/>
      <c r="FPQ168" s="191">
        <v>1</v>
      </c>
      <c r="FPR168" s="528"/>
      <c r="FPS168" s="311"/>
      <c r="FPT168" s="309"/>
      <c r="FPU168" s="584"/>
      <c r="FPV168" s="191"/>
      <c r="FPW168" s="528"/>
      <c r="FPY168" s="191">
        <v>1</v>
      </c>
      <c r="FPZ168" s="528"/>
      <c r="FQA168" s="311"/>
      <c r="FQB168" s="309"/>
      <c r="FQC168" s="584"/>
      <c r="FQD168" s="191"/>
      <c r="FQE168" s="528"/>
      <c r="FQG168" s="191">
        <v>1</v>
      </c>
      <c r="FQH168" s="528"/>
      <c r="FQI168" s="311"/>
      <c r="FQJ168" s="309"/>
      <c r="FQK168" s="584"/>
      <c r="FQL168" s="191"/>
      <c r="FQM168" s="528"/>
      <c r="FQO168" s="191">
        <v>1</v>
      </c>
      <c r="FQP168" s="528"/>
      <c r="FQQ168" s="311"/>
      <c r="FQR168" s="309"/>
      <c r="FQS168" s="584"/>
      <c r="FQT168" s="191"/>
      <c r="FQU168" s="528"/>
      <c r="FQW168" s="191">
        <v>1</v>
      </c>
      <c r="FQX168" s="528"/>
      <c r="FQY168" s="311"/>
      <c r="FQZ168" s="309"/>
      <c r="FRA168" s="584"/>
      <c r="FRB168" s="191"/>
      <c r="FRC168" s="528"/>
      <c r="FRE168" s="191">
        <v>1</v>
      </c>
      <c r="FRF168" s="528"/>
      <c r="FRG168" s="311"/>
      <c r="FRH168" s="309"/>
      <c r="FRI168" s="584"/>
      <c r="FRJ168" s="191"/>
      <c r="FRK168" s="528"/>
      <c r="FRM168" s="191">
        <v>1</v>
      </c>
      <c r="FRN168" s="528"/>
      <c r="FRO168" s="311"/>
      <c r="FRP168" s="309"/>
      <c r="FRQ168" s="584"/>
      <c r="FRR168" s="191"/>
      <c r="FRS168" s="528"/>
      <c r="FRU168" s="191">
        <v>1</v>
      </c>
      <c r="FRV168" s="528"/>
      <c r="FRW168" s="311"/>
      <c r="FRX168" s="309"/>
      <c r="FRY168" s="584"/>
      <c r="FRZ168" s="191"/>
      <c r="FSA168" s="528"/>
      <c r="FSC168" s="191">
        <v>1</v>
      </c>
      <c r="FSD168" s="528"/>
      <c r="FSE168" s="311"/>
      <c r="FSF168" s="309"/>
      <c r="FSG168" s="584"/>
      <c r="FSH168" s="191"/>
      <c r="FSI168" s="528"/>
      <c r="FSK168" s="191">
        <v>1</v>
      </c>
      <c r="FSL168" s="528"/>
      <c r="FSM168" s="311"/>
      <c r="FSN168" s="309"/>
      <c r="FSO168" s="584"/>
      <c r="FSP168" s="191"/>
      <c r="FSQ168" s="528"/>
      <c r="FSS168" s="191">
        <v>1</v>
      </c>
      <c r="FST168" s="528"/>
      <c r="FSU168" s="311"/>
      <c r="FSV168" s="309"/>
      <c r="FSW168" s="584"/>
      <c r="FSX168" s="191"/>
      <c r="FSY168" s="528"/>
      <c r="FTA168" s="191">
        <v>1</v>
      </c>
      <c r="FTB168" s="528"/>
      <c r="FTC168" s="311"/>
      <c r="FTD168" s="309"/>
      <c r="FTE168" s="584"/>
      <c r="FTF168" s="191"/>
      <c r="FTG168" s="528"/>
      <c r="FTI168" s="191">
        <v>1</v>
      </c>
      <c r="FTJ168" s="528"/>
      <c r="FTK168" s="311"/>
      <c r="FTL168" s="309"/>
      <c r="FTM168" s="584"/>
      <c r="FTN168" s="191"/>
      <c r="FTO168" s="528"/>
      <c r="FTQ168" s="191">
        <v>1</v>
      </c>
      <c r="FTR168" s="528"/>
      <c r="FTS168" s="311"/>
      <c r="FTT168" s="309"/>
      <c r="FTU168" s="584"/>
      <c r="FTV168" s="191"/>
      <c r="FTW168" s="528"/>
      <c r="FTY168" s="191">
        <v>1</v>
      </c>
      <c r="FTZ168" s="528"/>
      <c r="FUA168" s="311"/>
      <c r="FUB168" s="309"/>
      <c r="FUC168" s="584"/>
      <c r="FUD168" s="191"/>
      <c r="FUE168" s="528"/>
      <c r="FUG168" s="191">
        <v>1</v>
      </c>
      <c r="FUH168" s="528"/>
      <c r="FUI168" s="311"/>
      <c r="FUJ168" s="309"/>
      <c r="FUK168" s="584"/>
      <c r="FUL168" s="191"/>
      <c r="FUM168" s="528"/>
      <c r="FUO168" s="191">
        <v>1</v>
      </c>
      <c r="FUP168" s="528"/>
      <c r="FUQ168" s="311"/>
      <c r="FUR168" s="309"/>
      <c r="FUS168" s="584"/>
      <c r="FUT168" s="191"/>
      <c r="FUU168" s="528"/>
      <c r="FUW168" s="191">
        <v>1</v>
      </c>
      <c r="FUX168" s="528"/>
      <c r="FUY168" s="311"/>
      <c r="FUZ168" s="309"/>
      <c r="FVA168" s="584"/>
      <c r="FVB168" s="191"/>
      <c r="FVC168" s="528"/>
      <c r="FVE168" s="191">
        <v>1</v>
      </c>
      <c r="FVF168" s="528"/>
      <c r="FVG168" s="311"/>
      <c r="FVH168" s="309"/>
      <c r="FVI168" s="584"/>
      <c r="FVJ168" s="191"/>
      <c r="FVK168" s="528"/>
      <c r="FVM168" s="191">
        <v>1</v>
      </c>
      <c r="FVN168" s="528"/>
      <c r="FVO168" s="311"/>
      <c r="FVP168" s="309"/>
      <c r="FVQ168" s="584"/>
      <c r="FVR168" s="191"/>
      <c r="FVS168" s="528"/>
      <c r="FVU168" s="191">
        <v>1</v>
      </c>
      <c r="FVV168" s="528"/>
      <c r="FVW168" s="311"/>
      <c r="FVX168" s="309"/>
      <c r="FVY168" s="584"/>
      <c r="FVZ168" s="191"/>
      <c r="FWA168" s="528"/>
      <c r="FWC168" s="191">
        <v>1</v>
      </c>
      <c r="FWD168" s="528"/>
      <c r="FWE168" s="311"/>
      <c r="FWF168" s="309"/>
      <c r="FWG168" s="584"/>
      <c r="FWH168" s="191"/>
      <c r="FWI168" s="528"/>
      <c r="FWK168" s="191">
        <v>1</v>
      </c>
      <c r="FWL168" s="528"/>
      <c r="FWM168" s="311"/>
      <c r="FWN168" s="309"/>
      <c r="FWO168" s="584"/>
      <c r="FWP168" s="191"/>
      <c r="FWQ168" s="528"/>
      <c r="FWS168" s="191">
        <v>1</v>
      </c>
      <c r="FWT168" s="528"/>
      <c r="FWU168" s="311"/>
      <c r="FWV168" s="309"/>
      <c r="FWW168" s="584"/>
      <c r="FWX168" s="191"/>
      <c r="FWY168" s="528"/>
      <c r="FXA168" s="191">
        <v>1</v>
      </c>
      <c r="FXB168" s="528"/>
      <c r="FXC168" s="311"/>
      <c r="FXD168" s="309"/>
      <c r="FXE168" s="584"/>
      <c r="FXF168" s="191"/>
      <c r="FXG168" s="528"/>
      <c r="FXI168" s="191">
        <v>1</v>
      </c>
      <c r="FXJ168" s="528"/>
      <c r="FXK168" s="311"/>
      <c r="FXL168" s="309"/>
      <c r="FXM168" s="584"/>
      <c r="FXN168" s="191"/>
      <c r="FXO168" s="528"/>
      <c r="FXQ168" s="191">
        <v>1</v>
      </c>
      <c r="FXR168" s="528"/>
      <c r="FXS168" s="311"/>
      <c r="FXT168" s="309"/>
      <c r="FXU168" s="584"/>
      <c r="FXV168" s="191"/>
      <c r="FXW168" s="528"/>
      <c r="FXY168" s="191">
        <v>1</v>
      </c>
      <c r="FXZ168" s="528"/>
      <c r="FYA168" s="311"/>
      <c r="FYB168" s="309"/>
      <c r="FYC168" s="584"/>
      <c r="FYD168" s="191"/>
      <c r="FYE168" s="528"/>
      <c r="FYG168" s="191">
        <v>1</v>
      </c>
      <c r="FYH168" s="528"/>
      <c r="FYI168" s="311"/>
      <c r="FYJ168" s="309"/>
      <c r="FYK168" s="584"/>
      <c r="FYL168" s="191"/>
      <c r="FYM168" s="528"/>
      <c r="FYO168" s="191">
        <v>1</v>
      </c>
      <c r="FYP168" s="528"/>
      <c r="FYQ168" s="311"/>
      <c r="FYR168" s="309"/>
      <c r="FYS168" s="584"/>
      <c r="FYT168" s="191"/>
      <c r="FYU168" s="528"/>
      <c r="FYW168" s="191">
        <v>1</v>
      </c>
      <c r="FYX168" s="528"/>
      <c r="FYY168" s="311"/>
      <c r="FYZ168" s="309"/>
      <c r="FZA168" s="584"/>
      <c r="FZB168" s="191"/>
      <c r="FZC168" s="528"/>
      <c r="FZE168" s="191">
        <v>1</v>
      </c>
      <c r="FZF168" s="528"/>
      <c r="FZG168" s="311"/>
      <c r="FZH168" s="309"/>
      <c r="FZI168" s="584"/>
      <c r="FZJ168" s="191"/>
      <c r="FZK168" s="528"/>
      <c r="FZM168" s="191">
        <v>1</v>
      </c>
      <c r="FZN168" s="528"/>
      <c r="FZO168" s="311"/>
      <c r="FZP168" s="309"/>
      <c r="FZQ168" s="584"/>
      <c r="FZR168" s="191"/>
      <c r="FZS168" s="528"/>
      <c r="FZU168" s="191">
        <v>1</v>
      </c>
      <c r="FZV168" s="528"/>
      <c r="FZW168" s="311"/>
      <c r="FZX168" s="309"/>
      <c r="FZY168" s="584"/>
      <c r="FZZ168" s="191"/>
      <c r="GAA168" s="528"/>
      <c r="GAC168" s="191">
        <v>1</v>
      </c>
      <c r="GAD168" s="528"/>
      <c r="GAE168" s="311"/>
      <c r="GAF168" s="309"/>
      <c r="GAG168" s="584"/>
      <c r="GAH168" s="191"/>
      <c r="GAI168" s="528"/>
      <c r="GAK168" s="191">
        <v>1</v>
      </c>
      <c r="GAL168" s="528"/>
      <c r="GAM168" s="311"/>
      <c r="GAN168" s="309"/>
      <c r="GAO168" s="584"/>
      <c r="GAP168" s="191"/>
      <c r="GAQ168" s="528"/>
      <c r="GAS168" s="191">
        <v>1</v>
      </c>
      <c r="GAT168" s="528"/>
      <c r="GAU168" s="311"/>
      <c r="GAV168" s="309"/>
      <c r="GAW168" s="584"/>
      <c r="GAX168" s="191"/>
      <c r="GAY168" s="528"/>
      <c r="GBA168" s="191">
        <v>1</v>
      </c>
      <c r="GBB168" s="528"/>
      <c r="GBC168" s="311"/>
      <c r="GBD168" s="309"/>
      <c r="GBE168" s="584"/>
      <c r="GBF168" s="191"/>
      <c r="GBG168" s="528"/>
      <c r="GBI168" s="191">
        <v>1</v>
      </c>
      <c r="GBJ168" s="528"/>
      <c r="GBK168" s="311"/>
      <c r="GBL168" s="309"/>
      <c r="GBM168" s="584"/>
      <c r="GBN168" s="191"/>
      <c r="GBO168" s="528"/>
      <c r="GBQ168" s="191">
        <v>1</v>
      </c>
      <c r="GBR168" s="528"/>
      <c r="GBS168" s="311"/>
      <c r="GBT168" s="309"/>
      <c r="GBU168" s="584"/>
      <c r="GBV168" s="191"/>
      <c r="GBW168" s="528"/>
      <c r="GBY168" s="191">
        <v>1</v>
      </c>
      <c r="GBZ168" s="528"/>
      <c r="GCA168" s="311"/>
      <c r="GCB168" s="309"/>
      <c r="GCC168" s="584"/>
      <c r="GCD168" s="191"/>
      <c r="GCE168" s="528"/>
      <c r="GCG168" s="191">
        <v>1</v>
      </c>
      <c r="GCH168" s="528"/>
      <c r="GCI168" s="311"/>
      <c r="GCJ168" s="309"/>
      <c r="GCK168" s="584"/>
      <c r="GCL168" s="191"/>
      <c r="GCM168" s="528"/>
      <c r="GCO168" s="191">
        <v>1</v>
      </c>
      <c r="GCP168" s="528"/>
      <c r="GCQ168" s="311"/>
      <c r="GCR168" s="309"/>
      <c r="GCS168" s="584"/>
      <c r="GCT168" s="191"/>
      <c r="GCU168" s="528"/>
      <c r="GCW168" s="191">
        <v>1</v>
      </c>
      <c r="GCX168" s="528"/>
      <c r="GCY168" s="311"/>
      <c r="GCZ168" s="309"/>
      <c r="GDA168" s="584"/>
      <c r="GDB168" s="191"/>
      <c r="GDC168" s="528"/>
      <c r="GDE168" s="191">
        <v>1</v>
      </c>
      <c r="GDF168" s="528"/>
      <c r="GDG168" s="311"/>
      <c r="GDH168" s="309"/>
      <c r="GDI168" s="584"/>
      <c r="GDJ168" s="191"/>
      <c r="GDK168" s="528"/>
      <c r="GDM168" s="191">
        <v>1</v>
      </c>
      <c r="GDN168" s="528"/>
      <c r="GDO168" s="311"/>
      <c r="GDP168" s="309"/>
      <c r="GDQ168" s="584"/>
      <c r="GDR168" s="191"/>
      <c r="GDS168" s="528"/>
      <c r="GDU168" s="191">
        <v>1</v>
      </c>
      <c r="GDV168" s="528"/>
      <c r="GDW168" s="311"/>
      <c r="GDX168" s="309"/>
      <c r="GDY168" s="584"/>
      <c r="GDZ168" s="191"/>
      <c r="GEA168" s="528"/>
      <c r="GEC168" s="191">
        <v>1</v>
      </c>
      <c r="GED168" s="528"/>
      <c r="GEE168" s="311"/>
      <c r="GEF168" s="309"/>
      <c r="GEG168" s="584"/>
      <c r="GEH168" s="191"/>
      <c r="GEI168" s="528"/>
      <c r="GEK168" s="191">
        <v>1</v>
      </c>
      <c r="GEL168" s="528"/>
      <c r="GEM168" s="311"/>
      <c r="GEN168" s="309"/>
      <c r="GEO168" s="584"/>
      <c r="GEP168" s="191"/>
      <c r="GEQ168" s="528"/>
      <c r="GES168" s="191">
        <v>1</v>
      </c>
      <c r="GET168" s="528"/>
      <c r="GEU168" s="311"/>
      <c r="GEV168" s="309"/>
      <c r="GEW168" s="584"/>
      <c r="GEX168" s="191"/>
      <c r="GEY168" s="528"/>
      <c r="GFA168" s="191">
        <v>1</v>
      </c>
      <c r="GFB168" s="528"/>
      <c r="GFC168" s="311"/>
      <c r="GFD168" s="309"/>
      <c r="GFE168" s="584"/>
      <c r="GFF168" s="191"/>
      <c r="GFG168" s="528"/>
      <c r="GFI168" s="191">
        <v>1</v>
      </c>
      <c r="GFJ168" s="528"/>
      <c r="GFK168" s="311"/>
      <c r="GFL168" s="309"/>
      <c r="GFM168" s="584"/>
      <c r="GFN168" s="191"/>
      <c r="GFO168" s="528"/>
      <c r="GFQ168" s="191">
        <v>1</v>
      </c>
      <c r="GFR168" s="528"/>
      <c r="GFS168" s="311"/>
      <c r="GFT168" s="309"/>
      <c r="GFU168" s="584"/>
      <c r="GFV168" s="191"/>
      <c r="GFW168" s="528"/>
      <c r="GFY168" s="191">
        <v>1</v>
      </c>
      <c r="GFZ168" s="528"/>
      <c r="GGA168" s="311"/>
      <c r="GGB168" s="309"/>
      <c r="GGC168" s="584"/>
      <c r="GGD168" s="191"/>
      <c r="GGE168" s="528"/>
      <c r="GGG168" s="191">
        <v>1</v>
      </c>
      <c r="GGH168" s="528"/>
      <c r="GGI168" s="311"/>
      <c r="GGJ168" s="309"/>
      <c r="GGK168" s="584"/>
      <c r="GGL168" s="191"/>
      <c r="GGM168" s="528"/>
      <c r="GGO168" s="191">
        <v>1</v>
      </c>
      <c r="GGP168" s="528"/>
      <c r="GGQ168" s="311"/>
      <c r="GGR168" s="309"/>
      <c r="GGS168" s="584"/>
      <c r="GGT168" s="191"/>
      <c r="GGU168" s="528"/>
      <c r="GGW168" s="191">
        <v>1</v>
      </c>
      <c r="GGX168" s="528"/>
      <c r="GGY168" s="311"/>
      <c r="GGZ168" s="309"/>
      <c r="GHA168" s="584"/>
      <c r="GHB168" s="191"/>
      <c r="GHC168" s="528"/>
      <c r="GHE168" s="191">
        <v>1</v>
      </c>
      <c r="GHF168" s="528"/>
      <c r="GHG168" s="311"/>
      <c r="GHH168" s="309"/>
      <c r="GHI168" s="584"/>
      <c r="GHJ168" s="191"/>
      <c r="GHK168" s="528"/>
      <c r="GHM168" s="191">
        <v>1</v>
      </c>
      <c r="GHN168" s="528"/>
      <c r="GHO168" s="311"/>
      <c r="GHP168" s="309"/>
      <c r="GHQ168" s="584"/>
      <c r="GHR168" s="191"/>
      <c r="GHS168" s="528"/>
      <c r="GHU168" s="191">
        <v>1</v>
      </c>
      <c r="GHV168" s="528"/>
      <c r="GHW168" s="311"/>
      <c r="GHX168" s="309"/>
      <c r="GHY168" s="584"/>
      <c r="GHZ168" s="191"/>
      <c r="GIA168" s="528"/>
      <c r="GIC168" s="191">
        <v>1</v>
      </c>
      <c r="GID168" s="528"/>
      <c r="GIE168" s="311"/>
      <c r="GIF168" s="309"/>
      <c r="GIG168" s="584"/>
      <c r="GIH168" s="191"/>
      <c r="GII168" s="528"/>
      <c r="GIK168" s="191">
        <v>1</v>
      </c>
      <c r="GIL168" s="528"/>
      <c r="GIM168" s="311"/>
      <c r="GIN168" s="309"/>
      <c r="GIO168" s="584"/>
      <c r="GIP168" s="191"/>
      <c r="GIQ168" s="528"/>
      <c r="GIS168" s="191">
        <v>1</v>
      </c>
      <c r="GIT168" s="528"/>
      <c r="GIU168" s="311"/>
      <c r="GIV168" s="309"/>
      <c r="GIW168" s="584"/>
      <c r="GIX168" s="191"/>
      <c r="GIY168" s="528"/>
      <c r="GJA168" s="191">
        <v>1</v>
      </c>
      <c r="GJB168" s="528"/>
      <c r="GJC168" s="311"/>
      <c r="GJD168" s="309"/>
      <c r="GJE168" s="584"/>
      <c r="GJF168" s="191"/>
      <c r="GJG168" s="528"/>
      <c r="GJI168" s="191">
        <v>1</v>
      </c>
      <c r="GJJ168" s="528"/>
      <c r="GJK168" s="311"/>
      <c r="GJL168" s="309"/>
      <c r="GJM168" s="584"/>
      <c r="GJN168" s="191"/>
      <c r="GJO168" s="528"/>
      <c r="GJQ168" s="191">
        <v>1</v>
      </c>
      <c r="GJR168" s="528"/>
      <c r="GJS168" s="311"/>
      <c r="GJT168" s="309"/>
      <c r="GJU168" s="584"/>
      <c r="GJV168" s="191"/>
      <c r="GJW168" s="528"/>
      <c r="GJY168" s="191">
        <v>1</v>
      </c>
      <c r="GJZ168" s="528"/>
      <c r="GKA168" s="311"/>
      <c r="GKB168" s="309"/>
      <c r="GKC168" s="584"/>
      <c r="GKD168" s="191"/>
      <c r="GKE168" s="528"/>
      <c r="GKG168" s="191">
        <v>1</v>
      </c>
      <c r="GKH168" s="528"/>
      <c r="GKI168" s="311"/>
      <c r="GKJ168" s="309"/>
      <c r="GKK168" s="584"/>
      <c r="GKL168" s="191"/>
      <c r="GKM168" s="528"/>
      <c r="GKO168" s="191">
        <v>1</v>
      </c>
      <c r="GKP168" s="528"/>
      <c r="GKQ168" s="311"/>
      <c r="GKR168" s="309"/>
      <c r="GKS168" s="584"/>
      <c r="GKT168" s="191"/>
      <c r="GKU168" s="528"/>
      <c r="GKW168" s="191">
        <v>1</v>
      </c>
      <c r="GKX168" s="528"/>
      <c r="GKY168" s="311"/>
      <c r="GKZ168" s="309"/>
      <c r="GLA168" s="584"/>
      <c r="GLB168" s="191"/>
      <c r="GLC168" s="528"/>
      <c r="GLE168" s="191">
        <v>1</v>
      </c>
      <c r="GLF168" s="528"/>
      <c r="GLG168" s="311"/>
      <c r="GLH168" s="309"/>
      <c r="GLI168" s="584"/>
      <c r="GLJ168" s="191"/>
      <c r="GLK168" s="528"/>
      <c r="GLM168" s="191">
        <v>1</v>
      </c>
      <c r="GLN168" s="528"/>
      <c r="GLO168" s="311"/>
      <c r="GLP168" s="309"/>
      <c r="GLQ168" s="584"/>
      <c r="GLR168" s="191"/>
      <c r="GLS168" s="528"/>
      <c r="GLU168" s="191">
        <v>1</v>
      </c>
      <c r="GLV168" s="528"/>
      <c r="GLW168" s="311"/>
      <c r="GLX168" s="309"/>
      <c r="GLY168" s="584"/>
      <c r="GLZ168" s="191"/>
      <c r="GMA168" s="528"/>
      <c r="GMC168" s="191">
        <v>1</v>
      </c>
      <c r="GMD168" s="528"/>
      <c r="GME168" s="311"/>
      <c r="GMF168" s="309"/>
      <c r="GMG168" s="584"/>
      <c r="GMH168" s="191"/>
      <c r="GMI168" s="528"/>
      <c r="GMK168" s="191">
        <v>1</v>
      </c>
      <c r="GML168" s="528"/>
      <c r="GMM168" s="311"/>
      <c r="GMN168" s="309"/>
      <c r="GMO168" s="584"/>
      <c r="GMP168" s="191"/>
      <c r="GMQ168" s="528"/>
      <c r="GMS168" s="191">
        <v>1</v>
      </c>
      <c r="GMT168" s="528"/>
      <c r="GMU168" s="311"/>
      <c r="GMV168" s="309"/>
      <c r="GMW168" s="584"/>
      <c r="GMX168" s="191"/>
      <c r="GMY168" s="528"/>
      <c r="GNA168" s="191">
        <v>1</v>
      </c>
      <c r="GNB168" s="528"/>
      <c r="GNC168" s="311"/>
      <c r="GND168" s="309"/>
      <c r="GNE168" s="584"/>
      <c r="GNF168" s="191"/>
      <c r="GNG168" s="528"/>
      <c r="GNI168" s="191">
        <v>1</v>
      </c>
      <c r="GNJ168" s="528"/>
      <c r="GNK168" s="311"/>
      <c r="GNL168" s="309"/>
      <c r="GNM168" s="584"/>
      <c r="GNN168" s="191"/>
      <c r="GNO168" s="528"/>
      <c r="GNQ168" s="191">
        <v>1</v>
      </c>
      <c r="GNR168" s="528"/>
      <c r="GNS168" s="311"/>
      <c r="GNT168" s="309"/>
      <c r="GNU168" s="584"/>
      <c r="GNV168" s="191"/>
      <c r="GNW168" s="528"/>
      <c r="GNY168" s="191">
        <v>1</v>
      </c>
      <c r="GNZ168" s="528"/>
      <c r="GOA168" s="311"/>
      <c r="GOB168" s="309"/>
      <c r="GOC168" s="584"/>
      <c r="GOD168" s="191"/>
      <c r="GOE168" s="528"/>
      <c r="GOG168" s="191">
        <v>1</v>
      </c>
      <c r="GOH168" s="528"/>
      <c r="GOI168" s="311"/>
      <c r="GOJ168" s="309"/>
      <c r="GOK168" s="584"/>
      <c r="GOL168" s="191"/>
      <c r="GOM168" s="528"/>
      <c r="GOO168" s="191">
        <v>1</v>
      </c>
      <c r="GOP168" s="528"/>
      <c r="GOQ168" s="311"/>
      <c r="GOR168" s="309"/>
      <c r="GOS168" s="584"/>
      <c r="GOT168" s="191"/>
      <c r="GOU168" s="528"/>
      <c r="GOW168" s="191">
        <v>1</v>
      </c>
      <c r="GOX168" s="528"/>
      <c r="GOY168" s="311"/>
      <c r="GOZ168" s="309"/>
      <c r="GPA168" s="584"/>
      <c r="GPB168" s="191"/>
      <c r="GPC168" s="528"/>
      <c r="GPE168" s="191">
        <v>1</v>
      </c>
      <c r="GPF168" s="528"/>
      <c r="GPG168" s="311"/>
      <c r="GPH168" s="309"/>
      <c r="GPI168" s="584"/>
      <c r="GPJ168" s="191"/>
      <c r="GPK168" s="528"/>
      <c r="GPM168" s="191">
        <v>1</v>
      </c>
      <c r="GPN168" s="528"/>
      <c r="GPO168" s="311"/>
      <c r="GPP168" s="309"/>
      <c r="GPQ168" s="584"/>
      <c r="GPR168" s="191"/>
      <c r="GPS168" s="528"/>
      <c r="GPU168" s="191">
        <v>1</v>
      </c>
      <c r="GPV168" s="528"/>
      <c r="GPW168" s="311"/>
      <c r="GPX168" s="309"/>
      <c r="GPY168" s="584"/>
      <c r="GPZ168" s="191"/>
      <c r="GQA168" s="528"/>
      <c r="GQC168" s="191">
        <v>1</v>
      </c>
      <c r="GQD168" s="528"/>
      <c r="GQE168" s="311"/>
      <c r="GQF168" s="309"/>
      <c r="GQG168" s="584"/>
      <c r="GQH168" s="191"/>
      <c r="GQI168" s="528"/>
      <c r="GQK168" s="191">
        <v>1</v>
      </c>
      <c r="GQL168" s="528"/>
      <c r="GQM168" s="311"/>
      <c r="GQN168" s="309"/>
      <c r="GQO168" s="584"/>
      <c r="GQP168" s="191"/>
      <c r="GQQ168" s="528"/>
      <c r="GQS168" s="191">
        <v>1</v>
      </c>
      <c r="GQT168" s="528"/>
      <c r="GQU168" s="311"/>
      <c r="GQV168" s="309"/>
      <c r="GQW168" s="584"/>
      <c r="GQX168" s="191"/>
      <c r="GQY168" s="528"/>
      <c r="GRA168" s="191">
        <v>1</v>
      </c>
      <c r="GRB168" s="528"/>
      <c r="GRC168" s="311"/>
      <c r="GRD168" s="309"/>
      <c r="GRE168" s="584"/>
      <c r="GRF168" s="191"/>
      <c r="GRG168" s="528"/>
      <c r="GRI168" s="191">
        <v>1</v>
      </c>
      <c r="GRJ168" s="528"/>
      <c r="GRK168" s="311"/>
      <c r="GRL168" s="309"/>
      <c r="GRM168" s="584"/>
      <c r="GRN168" s="191"/>
      <c r="GRO168" s="528"/>
      <c r="GRQ168" s="191">
        <v>1</v>
      </c>
      <c r="GRR168" s="528"/>
      <c r="GRS168" s="311"/>
      <c r="GRT168" s="309"/>
      <c r="GRU168" s="584"/>
      <c r="GRV168" s="191"/>
      <c r="GRW168" s="528"/>
      <c r="GRY168" s="191">
        <v>1</v>
      </c>
      <c r="GRZ168" s="528"/>
      <c r="GSA168" s="311"/>
      <c r="GSB168" s="309"/>
      <c r="GSC168" s="584"/>
      <c r="GSD168" s="191"/>
      <c r="GSE168" s="528"/>
      <c r="GSG168" s="191">
        <v>1</v>
      </c>
      <c r="GSH168" s="528"/>
      <c r="GSI168" s="311"/>
      <c r="GSJ168" s="309"/>
      <c r="GSK168" s="584"/>
      <c r="GSL168" s="191"/>
      <c r="GSM168" s="528"/>
      <c r="GSO168" s="191">
        <v>1</v>
      </c>
      <c r="GSP168" s="528"/>
      <c r="GSQ168" s="311"/>
      <c r="GSR168" s="309"/>
      <c r="GSS168" s="584"/>
      <c r="GST168" s="191"/>
      <c r="GSU168" s="528"/>
      <c r="GSW168" s="191">
        <v>1</v>
      </c>
      <c r="GSX168" s="528"/>
      <c r="GSY168" s="311"/>
      <c r="GSZ168" s="309"/>
      <c r="GTA168" s="584"/>
      <c r="GTB168" s="191"/>
      <c r="GTC168" s="528"/>
      <c r="GTE168" s="191">
        <v>1</v>
      </c>
      <c r="GTF168" s="528"/>
      <c r="GTG168" s="311"/>
      <c r="GTH168" s="309"/>
      <c r="GTI168" s="584"/>
      <c r="GTJ168" s="191"/>
      <c r="GTK168" s="528"/>
      <c r="GTM168" s="191">
        <v>1</v>
      </c>
      <c r="GTN168" s="528"/>
      <c r="GTO168" s="311"/>
      <c r="GTP168" s="309"/>
      <c r="GTQ168" s="584"/>
      <c r="GTR168" s="191"/>
      <c r="GTS168" s="528"/>
      <c r="GTU168" s="191">
        <v>1</v>
      </c>
      <c r="GTV168" s="528"/>
      <c r="GTW168" s="311"/>
      <c r="GTX168" s="309"/>
      <c r="GTY168" s="584"/>
      <c r="GTZ168" s="191"/>
      <c r="GUA168" s="528"/>
      <c r="GUC168" s="191">
        <v>1</v>
      </c>
      <c r="GUD168" s="528"/>
      <c r="GUE168" s="311"/>
      <c r="GUF168" s="309"/>
      <c r="GUG168" s="584"/>
      <c r="GUH168" s="191"/>
      <c r="GUI168" s="528"/>
      <c r="GUK168" s="191">
        <v>1</v>
      </c>
      <c r="GUL168" s="528"/>
      <c r="GUM168" s="311"/>
      <c r="GUN168" s="309"/>
      <c r="GUO168" s="584"/>
      <c r="GUP168" s="191"/>
      <c r="GUQ168" s="528"/>
      <c r="GUS168" s="191">
        <v>1</v>
      </c>
      <c r="GUT168" s="528"/>
      <c r="GUU168" s="311"/>
      <c r="GUV168" s="309"/>
      <c r="GUW168" s="584"/>
      <c r="GUX168" s="191"/>
      <c r="GUY168" s="528"/>
      <c r="GVA168" s="191">
        <v>1</v>
      </c>
      <c r="GVB168" s="528"/>
      <c r="GVC168" s="311"/>
      <c r="GVD168" s="309"/>
      <c r="GVE168" s="584"/>
      <c r="GVF168" s="191"/>
      <c r="GVG168" s="528"/>
      <c r="GVI168" s="191">
        <v>1</v>
      </c>
      <c r="GVJ168" s="528"/>
      <c r="GVK168" s="311"/>
      <c r="GVL168" s="309"/>
      <c r="GVM168" s="584"/>
      <c r="GVN168" s="191"/>
      <c r="GVO168" s="528"/>
      <c r="GVQ168" s="191">
        <v>1</v>
      </c>
      <c r="GVR168" s="528"/>
      <c r="GVS168" s="311"/>
      <c r="GVT168" s="309"/>
      <c r="GVU168" s="584"/>
      <c r="GVV168" s="191"/>
      <c r="GVW168" s="528"/>
      <c r="GVY168" s="191">
        <v>1</v>
      </c>
      <c r="GVZ168" s="528"/>
      <c r="GWA168" s="311"/>
      <c r="GWB168" s="309"/>
      <c r="GWC168" s="584"/>
      <c r="GWD168" s="191"/>
      <c r="GWE168" s="528"/>
      <c r="GWG168" s="191">
        <v>1</v>
      </c>
      <c r="GWH168" s="528"/>
      <c r="GWI168" s="311"/>
      <c r="GWJ168" s="309"/>
      <c r="GWK168" s="584"/>
      <c r="GWL168" s="191"/>
      <c r="GWM168" s="528"/>
      <c r="GWO168" s="191">
        <v>1</v>
      </c>
      <c r="GWP168" s="528"/>
      <c r="GWQ168" s="311"/>
      <c r="GWR168" s="309"/>
      <c r="GWS168" s="584"/>
      <c r="GWT168" s="191"/>
      <c r="GWU168" s="528"/>
      <c r="GWW168" s="191">
        <v>1</v>
      </c>
      <c r="GWX168" s="528"/>
      <c r="GWY168" s="311"/>
      <c r="GWZ168" s="309"/>
      <c r="GXA168" s="584"/>
      <c r="GXB168" s="191"/>
      <c r="GXC168" s="528"/>
      <c r="GXE168" s="191">
        <v>1</v>
      </c>
      <c r="GXF168" s="528"/>
      <c r="GXG168" s="311"/>
      <c r="GXH168" s="309"/>
      <c r="GXI168" s="584"/>
      <c r="GXJ168" s="191"/>
      <c r="GXK168" s="528"/>
      <c r="GXM168" s="191">
        <v>1</v>
      </c>
      <c r="GXN168" s="528"/>
      <c r="GXO168" s="311"/>
      <c r="GXP168" s="309"/>
      <c r="GXQ168" s="584"/>
      <c r="GXR168" s="191"/>
      <c r="GXS168" s="528"/>
      <c r="GXU168" s="191">
        <v>1</v>
      </c>
      <c r="GXV168" s="528"/>
      <c r="GXW168" s="311"/>
      <c r="GXX168" s="309"/>
      <c r="GXY168" s="584"/>
      <c r="GXZ168" s="191"/>
      <c r="GYA168" s="528"/>
      <c r="GYC168" s="191">
        <v>1</v>
      </c>
      <c r="GYD168" s="528"/>
      <c r="GYE168" s="311"/>
      <c r="GYF168" s="309"/>
      <c r="GYG168" s="584"/>
      <c r="GYH168" s="191"/>
      <c r="GYI168" s="528"/>
      <c r="GYK168" s="191">
        <v>1</v>
      </c>
      <c r="GYL168" s="528"/>
      <c r="GYM168" s="311"/>
      <c r="GYN168" s="309"/>
      <c r="GYO168" s="584"/>
      <c r="GYP168" s="191"/>
      <c r="GYQ168" s="528"/>
      <c r="GYS168" s="191">
        <v>1</v>
      </c>
      <c r="GYT168" s="528"/>
      <c r="GYU168" s="311"/>
      <c r="GYV168" s="309"/>
      <c r="GYW168" s="584"/>
      <c r="GYX168" s="191"/>
      <c r="GYY168" s="528"/>
      <c r="GZA168" s="191">
        <v>1</v>
      </c>
      <c r="GZB168" s="528"/>
      <c r="GZC168" s="311"/>
      <c r="GZD168" s="309"/>
      <c r="GZE168" s="584"/>
      <c r="GZF168" s="191"/>
      <c r="GZG168" s="528"/>
      <c r="GZI168" s="191">
        <v>1</v>
      </c>
      <c r="GZJ168" s="528"/>
      <c r="GZK168" s="311"/>
      <c r="GZL168" s="309"/>
      <c r="GZM168" s="584"/>
      <c r="GZN168" s="191"/>
      <c r="GZO168" s="528"/>
      <c r="GZQ168" s="191">
        <v>1</v>
      </c>
      <c r="GZR168" s="528"/>
      <c r="GZS168" s="311"/>
      <c r="GZT168" s="309"/>
      <c r="GZU168" s="584"/>
      <c r="GZV168" s="191"/>
      <c r="GZW168" s="528"/>
      <c r="GZY168" s="191">
        <v>1</v>
      </c>
      <c r="GZZ168" s="528"/>
      <c r="HAA168" s="311"/>
      <c r="HAB168" s="309"/>
      <c r="HAC168" s="584"/>
      <c r="HAD168" s="191"/>
      <c r="HAE168" s="528"/>
      <c r="HAG168" s="191">
        <v>1</v>
      </c>
      <c r="HAH168" s="528"/>
      <c r="HAI168" s="311"/>
      <c r="HAJ168" s="309"/>
      <c r="HAK168" s="584"/>
      <c r="HAL168" s="191"/>
      <c r="HAM168" s="528"/>
      <c r="HAO168" s="191">
        <v>1</v>
      </c>
      <c r="HAP168" s="528"/>
      <c r="HAQ168" s="311"/>
      <c r="HAR168" s="309"/>
      <c r="HAS168" s="584"/>
      <c r="HAT168" s="191"/>
      <c r="HAU168" s="528"/>
      <c r="HAW168" s="191">
        <v>1</v>
      </c>
      <c r="HAX168" s="528"/>
      <c r="HAY168" s="311"/>
      <c r="HAZ168" s="309"/>
      <c r="HBA168" s="584"/>
      <c r="HBB168" s="191"/>
      <c r="HBC168" s="528"/>
      <c r="HBE168" s="191">
        <v>1</v>
      </c>
      <c r="HBF168" s="528"/>
      <c r="HBG168" s="311"/>
      <c r="HBH168" s="309"/>
      <c r="HBI168" s="584"/>
      <c r="HBJ168" s="191"/>
      <c r="HBK168" s="528"/>
      <c r="HBM168" s="191">
        <v>1</v>
      </c>
      <c r="HBN168" s="528"/>
      <c r="HBO168" s="311"/>
      <c r="HBP168" s="309"/>
      <c r="HBQ168" s="584"/>
      <c r="HBR168" s="191"/>
      <c r="HBS168" s="528"/>
      <c r="HBU168" s="191">
        <v>1</v>
      </c>
      <c r="HBV168" s="528"/>
      <c r="HBW168" s="311"/>
      <c r="HBX168" s="309"/>
      <c r="HBY168" s="584"/>
      <c r="HBZ168" s="191"/>
      <c r="HCA168" s="528"/>
      <c r="HCC168" s="191">
        <v>1</v>
      </c>
      <c r="HCD168" s="528"/>
      <c r="HCE168" s="311"/>
      <c r="HCF168" s="309"/>
      <c r="HCG168" s="584"/>
      <c r="HCH168" s="191"/>
      <c r="HCI168" s="528"/>
      <c r="HCK168" s="191">
        <v>1</v>
      </c>
      <c r="HCL168" s="528"/>
      <c r="HCM168" s="311"/>
      <c r="HCN168" s="309"/>
      <c r="HCO168" s="584"/>
      <c r="HCP168" s="191"/>
      <c r="HCQ168" s="528"/>
      <c r="HCS168" s="191">
        <v>1</v>
      </c>
      <c r="HCT168" s="528"/>
      <c r="HCU168" s="311"/>
      <c r="HCV168" s="309"/>
      <c r="HCW168" s="584"/>
      <c r="HCX168" s="191"/>
      <c r="HCY168" s="528"/>
      <c r="HDA168" s="191">
        <v>1</v>
      </c>
      <c r="HDB168" s="528"/>
      <c r="HDC168" s="311"/>
      <c r="HDD168" s="309"/>
      <c r="HDE168" s="584"/>
      <c r="HDF168" s="191"/>
      <c r="HDG168" s="528"/>
      <c r="HDI168" s="191">
        <v>1</v>
      </c>
      <c r="HDJ168" s="528"/>
      <c r="HDK168" s="311"/>
      <c r="HDL168" s="309"/>
      <c r="HDM168" s="584"/>
      <c r="HDN168" s="191"/>
      <c r="HDO168" s="528"/>
      <c r="HDQ168" s="191">
        <v>1</v>
      </c>
      <c r="HDR168" s="528"/>
      <c r="HDS168" s="311"/>
      <c r="HDT168" s="309"/>
      <c r="HDU168" s="584"/>
      <c r="HDV168" s="191"/>
      <c r="HDW168" s="528"/>
      <c r="HDY168" s="191">
        <v>1</v>
      </c>
      <c r="HDZ168" s="528"/>
      <c r="HEA168" s="311"/>
      <c r="HEB168" s="309"/>
      <c r="HEC168" s="584"/>
      <c r="HED168" s="191"/>
      <c r="HEE168" s="528"/>
      <c r="HEG168" s="191">
        <v>1</v>
      </c>
      <c r="HEH168" s="528"/>
      <c r="HEI168" s="311"/>
      <c r="HEJ168" s="309"/>
      <c r="HEK168" s="584"/>
      <c r="HEL168" s="191"/>
      <c r="HEM168" s="528"/>
      <c r="HEO168" s="191">
        <v>1</v>
      </c>
      <c r="HEP168" s="528"/>
      <c r="HEQ168" s="311"/>
      <c r="HER168" s="309"/>
      <c r="HES168" s="584"/>
      <c r="HET168" s="191"/>
      <c r="HEU168" s="528"/>
      <c r="HEW168" s="191">
        <v>1</v>
      </c>
      <c r="HEX168" s="528"/>
      <c r="HEY168" s="311"/>
      <c r="HEZ168" s="309"/>
      <c r="HFA168" s="584"/>
      <c r="HFB168" s="191"/>
      <c r="HFC168" s="528"/>
      <c r="HFE168" s="191">
        <v>1</v>
      </c>
      <c r="HFF168" s="528"/>
      <c r="HFG168" s="311"/>
      <c r="HFH168" s="309"/>
      <c r="HFI168" s="584"/>
      <c r="HFJ168" s="191"/>
      <c r="HFK168" s="528"/>
      <c r="HFM168" s="191">
        <v>1</v>
      </c>
      <c r="HFN168" s="528"/>
      <c r="HFO168" s="311"/>
      <c r="HFP168" s="309"/>
      <c r="HFQ168" s="584"/>
      <c r="HFR168" s="191"/>
      <c r="HFS168" s="528"/>
      <c r="HFU168" s="191">
        <v>1</v>
      </c>
      <c r="HFV168" s="528"/>
      <c r="HFW168" s="311"/>
      <c r="HFX168" s="309"/>
      <c r="HFY168" s="584"/>
      <c r="HFZ168" s="191"/>
      <c r="HGA168" s="528"/>
      <c r="HGC168" s="191">
        <v>1</v>
      </c>
      <c r="HGD168" s="528"/>
      <c r="HGE168" s="311"/>
      <c r="HGF168" s="309"/>
      <c r="HGG168" s="584"/>
      <c r="HGH168" s="191"/>
      <c r="HGI168" s="528"/>
      <c r="HGK168" s="191">
        <v>1</v>
      </c>
      <c r="HGL168" s="528"/>
      <c r="HGM168" s="311"/>
      <c r="HGN168" s="309"/>
      <c r="HGO168" s="584"/>
      <c r="HGP168" s="191"/>
      <c r="HGQ168" s="528"/>
      <c r="HGS168" s="191">
        <v>1</v>
      </c>
      <c r="HGT168" s="528"/>
      <c r="HGU168" s="311"/>
      <c r="HGV168" s="309"/>
      <c r="HGW168" s="584"/>
      <c r="HGX168" s="191"/>
      <c r="HGY168" s="528"/>
      <c r="HHA168" s="191">
        <v>1</v>
      </c>
      <c r="HHB168" s="528"/>
      <c r="HHC168" s="311"/>
      <c r="HHD168" s="309"/>
      <c r="HHE168" s="584"/>
      <c r="HHF168" s="191"/>
      <c r="HHG168" s="528"/>
      <c r="HHI168" s="191">
        <v>1</v>
      </c>
      <c r="HHJ168" s="528"/>
      <c r="HHK168" s="311"/>
      <c r="HHL168" s="309"/>
      <c r="HHM168" s="584"/>
      <c r="HHN168" s="191"/>
      <c r="HHO168" s="528"/>
      <c r="HHQ168" s="191">
        <v>1</v>
      </c>
      <c r="HHR168" s="528"/>
      <c r="HHS168" s="311"/>
      <c r="HHT168" s="309"/>
      <c r="HHU168" s="584"/>
      <c r="HHV168" s="191"/>
      <c r="HHW168" s="528"/>
      <c r="HHY168" s="191">
        <v>1</v>
      </c>
      <c r="HHZ168" s="528"/>
      <c r="HIA168" s="311"/>
      <c r="HIB168" s="309"/>
      <c r="HIC168" s="584"/>
      <c r="HID168" s="191"/>
      <c r="HIE168" s="528"/>
      <c r="HIG168" s="191">
        <v>1</v>
      </c>
      <c r="HIH168" s="528"/>
      <c r="HII168" s="311"/>
      <c r="HIJ168" s="309"/>
      <c r="HIK168" s="584"/>
      <c r="HIL168" s="191"/>
      <c r="HIM168" s="528"/>
      <c r="HIO168" s="191">
        <v>1</v>
      </c>
      <c r="HIP168" s="528"/>
      <c r="HIQ168" s="311"/>
      <c r="HIR168" s="309"/>
      <c r="HIS168" s="584"/>
      <c r="HIT168" s="191"/>
      <c r="HIU168" s="528"/>
      <c r="HIW168" s="191">
        <v>1</v>
      </c>
      <c r="HIX168" s="528"/>
      <c r="HIY168" s="311"/>
      <c r="HIZ168" s="309"/>
      <c r="HJA168" s="584"/>
      <c r="HJB168" s="191"/>
      <c r="HJC168" s="528"/>
      <c r="HJE168" s="191">
        <v>1</v>
      </c>
      <c r="HJF168" s="528"/>
      <c r="HJG168" s="311"/>
      <c r="HJH168" s="309"/>
      <c r="HJI168" s="584"/>
      <c r="HJJ168" s="191"/>
      <c r="HJK168" s="528"/>
      <c r="HJM168" s="191">
        <v>1</v>
      </c>
      <c r="HJN168" s="528"/>
      <c r="HJO168" s="311"/>
      <c r="HJP168" s="309"/>
      <c r="HJQ168" s="584"/>
      <c r="HJR168" s="191"/>
      <c r="HJS168" s="528"/>
      <c r="HJU168" s="191">
        <v>1</v>
      </c>
      <c r="HJV168" s="528"/>
      <c r="HJW168" s="311"/>
      <c r="HJX168" s="309"/>
      <c r="HJY168" s="584"/>
      <c r="HJZ168" s="191"/>
      <c r="HKA168" s="528"/>
      <c r="HKC168" s="191">
        <v>1</v>
      </c>
      <c r="HKD168" s="528"/>
      <c r="HKE168" s="311"/>
      <c r="HKF168" s="309"/>
      <c r="HKG168" s="584"/>
      <c r="HKH168" s="191"/>
      <c r="HKI168" s="528"/>
      <c r="HKK168" s="191">
        <v>1</v>
      </c>
      <c r="HKL168" s="528"/>
      <c r="HKM168" s="311"/>
      <c r="HKN168" s="309"/>
      <c r="HKO168" s="584"/>
      <c r="HKP168" s="191"/>
      <c r="HKQ168" s="528"/>
      <c r="HKS168" s="191">
        <v>1</v>
      </c>
      <c r="HKT168" s="528"/>
      <c r="HKU168" s="311"/>
      <c r="HKV168" s="309"/>
      <c r="HKW168" s="584"/>
      <c r="HKX168" s="191"/>
      <c r="HKY168" s="528"/>
      <c r="HLA168" s="191">
        <v>1</v>
      </c>
      <c r="HLB168" s="528"/>
      <c r="HLC168" s="311"/>
      <c r="HLD168" s="309"/>
      <c r="HLE168" s="584"/>
      <c r="HLF168" s="191"/>
      <c r="HLG168" s="528"/>
      <c r="HLI168" s="191">
        <v>1</v>
      </c>
      <c r="HLJ168" s="528"/>
      <c r="HLK168" s="311"/>
      <c r="HLL168" s="309"/>
      <c r="HLM168" s="584"/>
      <c r="HLN168" s="191"/>
      <c r="HLO168" s="528"/>
      <c r="HLQ168" s="191">
        <v>1</v>
      </c>
      <c r="HLR168" s="528"/>
      <c r="HLS168" s="311"/>
      <c r="HLT168" s="309"/>
      <c r="HLU168" s="584"/>
      <c r="HLV168" s="191"/>
      <c r="HLW168" s="528"/>
      <c r="HLY168" s="191">
        <v>1</v>
      </c>
      <c r="HLZ168" s="528"/>
      <c r="HMA168" s="311"/>
      <c r="HMB168" s="309"/>
      <c r="HMC168" s="584"/>
      <c r="HMD168" s="191"/>
      <c r="HME168" s="528"/>
      <c r="HMG168" s="191">
        <v>1</v>
      </c>
      <c r="HMH168" s="528"/>
      <c r="HMI168" s="311"/>
      <c r="HMJ168" s="309"/>
      <c r="HMK168" s="584"/>
      <c r="HML168" s="191"/>
      <c r="HMM168" s="528"/>
      <c r="HMO168" s="191">
        <v>1</v>
      </c>
      <c r="HMP168" s="528"/>
      <c r="HMQ168" s="311"/>
      <c r="HMR168" s="309"/>
      <c r="HMS168" s="584"/>
      <c r="HMT168" s="191"/>
      <c r="HMU168" s="528"/>
      <c r="HMW168" s="191">
        <v>1</v>
      </c>
      <c r="HMX168" s="528"/>
      <c r="HMY168" s="311"/>
      <c r="HMZ168" s="309"/>
      <c r="HNA168" s="584"/>
      <c r="HNB168" s="191"/>
      <c r="HNC168" s="528"/>
      <c r="HNE168" s="191">
        <v>1</v>
      </c>
      <c r="HNF168" s="528"/>
      <c r="HNG168" s="311"/>
      <c r="HNH168" s="309"/>
      <c r="HNI168" s="584"/>
      <c r="HNJ168" s="191"/>
      <c r="HNK168" s="528"/>
      <c r="HNM168" s="191">
        <v>1</v>
      </c>
      <c r="HNN168" s="528"/>
      <c r="HNO168" s="311"/>
      <c r="HNP168" s="309"/>
      <c r="HNQ168" s="584"/>
      <c r="HNR168" s="191"/>
      <c r="HNS168" s="528"/>
      <c r="HNU168" s="191">
        <v>1</v>
      </c>
      <c r="HNV168" s="528"/>
      <c r="HNW168" s="311"/>
      <c r="HNX168" s="309"/>
      <c r="HNY168" s="584"/>
      <c r="HNZ168" s="191"/>
      <c r="HOA168" s="528"/>
      <c r="HOC168" s="191">
        <v>1</v>
      </c>
      <c r="HOD168" s="528"/>
      <c r="HOE168" s="311"/>
      <c r="HOF168" s="309"/>
      <c r="HOG168" s="584"/>
      <c r="HOH168" s="191"/>
      <c r="HOI168" s="528"/>
      <c r="HOK168" s="191">
        <v>1</v>
      </c>
      <c r="HOL168" s="528"/>
      <c r="HOM168" s="311"/>
      <c r="HON168" s="309"/>
      <c r="HOO168" s="584"/>
      <c r="HOP168" s="191"/>
      <c r="HOQ168" s="528"/>
      <c r="HOS168" s="191">
        <v>1</v>
      </c>
      <c r="HOT168" s="528"/>
      <c r="HOU168" s="311"/>
      <c r="HOV168" s="309"/>
      <c r="HOW168" s="584"/>
      <c r="HOX168" s="191"/>
      <c r="HOY168" s="528"/>
      <c r="HPA168" s="191">
        <v>1</v>
      </c>
      <c r="HPB168" s="528"/>
      <c r="HPC168" s="311"/>
      <c r="HPD168" s="309"/>
      <c r="HPE168" s="584"/>
      <c r="HPF168" s="191"/>
      <c r="HPG168" s="528"/>
      <c r="HPI168" s="191">
        <v>1</v>
      </c>
      <c r="HPJ168" s="528"/>
      <c r="HPK168" s="311"/>
      <c r="HPL168" s="309"/>
      <c r="HPM168" s="584"/>
      <c r="HPN168" s="191"/>
      <c r="HPO168" s="528"/>
      <c r="HPQ168" s="191">
        <v>1</v>
      </c>
      <c r="HPR168" s="528"/>
      <c r="HPS168" s="311"/>
      <c r="HPT168" s="309"/>
      <c r="HPU168" s="584"/>
      <c r="HPV168" s="191"/>
      <c r="HPW168" s="528"/>
      <c r="HPY168" s="191">
        <v>1</v>
      </c>
      <c r="HPZ168" s="528"/>
      <c r="HQA168" s="311"/>
      <c r="HQB168" s="309"/>
      <c r="HQC168" s="584"/>
      <c r="HQD168" s="191"/>
      <c r="HQE168" s="528"/>
      <c r="HQG168" s="191">
        <v>1</v>
      </c>
      <c r="HQH168" s="528"/>
      <c r="HQI168" s="311"/>
      <c r="HQJ168" s="309"/>
      <c r="HQK168" s="584"/>
      <c r="HQL168" s="191"/>
      <c r="HQM168" s="528"/>
      <c r="HQO168" s="191">
        <v>1</v>
      </c>
      <c r="HQP168" s="528"/>
      <c r="HQQ168" s="311"/>
      <c r="HQR168" s="309"/>
      <c r="HQS168" s="584"/>
      <c r="HQT168" s="191"/>
      <c r="HQU168" s="528"/>
      <c r="HQW168" s="191">
        <v>1</v>
      </c>
      <c r="HQX168" s="528"/>
      <c r="HQY168" s="311"/>
      <c r="HQZ168" s="309"/>
      <c r="HRA168" s="584"/>
      <c r="HRB168" s="191"/>
      <c r="HRC168" s="528"/>
      <c r="HRE168" s="191">
        <v>1</v>
      </c>
      <c r="HRF168" s="528"/>
      <c r="HRG168" s="311"/>
      <c r="HRH168" s="309"/>
      <c r="HRI168" s="584"/>
      <c r="HRJ168" s="191"/>
      <c r="HRK168" s="528"/>
      <c r="HRM168" s="191">
        <v>1</v>
      </c>
      <c r="HRN168" s="528"/>
      <c r="HRO168" s="311"/>
      <c r="HRP168" s="309"/>
      <c r="HRQ168" s="584"/>
      <c r="HRR168" s="191"/>
      <c r="HRS168" s="528"/>
      <c r="HRU168" s="191">
        <v>1</v>
      </c>
      <c r="HRV168" s="528"/>
      <c r="HRW168" s="311"/>
      <c r="HRX168" s="309"/>
      <c r="HRY168" s="584"/>
      <c r="HRZ168" s="191"/>
      <c r="HSA168" s="528"/>
      <c r="HSC168" s="191">
        <v>1</v>
      </c>
      <c r="HSD168" s="528"/>
      <c r="HSE168" s="311"/>
      <c r="HSF168" s="309"/>
      <c r="HSG168" s="584"/>
      <c r="HSH168" s="191"/>
      <c r="HSI168" s="528"/>
      <c r="HSK168" s="191">
        <v>1</v>
      </c>
      <c r="HSL168" s="528"/>
      <c r="HSM168" s="311"/>
      <c r="HSN168" s="309"/>
      <c r="HSO168" s="584"/>
      <c r="HSP168" s="191"/>
      <c r="HSQ168" s="528"/>
      <c r="HSS168" s="191">
        <v>1</v>
      </c>
      <c r="HST168" s="528"/>
      <c r="HSU168" s="311"/>
      <c r="HSV168" s="309"/>
      <c r="HSW168" s="584"/>
      <c r="HSX168" s="191"/>
      <c r="HSY168" s="528"/>
      <c r="HTA168" s="191">
        <v>1</v>
      </c>
      <c r="HTB168" s="528"/>
      <c r="HTC168" s="311"/>
      <c r="HTD168" s="309"/>
      <c r="HTE168" s="584"/>
      <c r="HTF168" s="191"/>
      <c r="HTG168" s="528"/>
      <c r="HTI168" s="191">
        <v>1</v>
      </c>
      <c r="HTJ168" s="528"/>
      <c r="HTK168" s="311"/>
      <c r="HTL168" s="309"/>
      <c r="HTM168" s="584"/>
      <c r="HTN168" s="191"/>
      <c r="HTO168" s="528"/>
      <c r="HTQ168" s="191">
        <v>1</v>
      </c>
      <c r="HTR168" s="528"/>
      <c r="HTS168" s="311"/>
      <c r="HTT168" s="309"/>
      <c r="HTU168" s="584"/>
      <c r="HTV168" s="191"/>
      <c r="HTW168" s="528"/>
      <c r="HTY168" s="191">
        <v>1</v>
      </c>
      <c r="HTZ168" s="528"/>
      <c r="HUA168" s="311"/>
      <c r="HUB168" s="309"/>
      <c r="HUC168" s="584"/>
      <c r="HUD168" s="191"/>
      <c r="HUE168" s="528"/>
      <c r="HUG168" s="191">
        <v>1</v>
      </c>
      <c r="HUH168" s="528"/>
      <c r="HUI168" s="311"/>
      <c r="HUJ168" s="309"/>
      <c r="HUK168" s="584"/>
      <c r="HUL168" s="191"/>
      <c r="HUM168" s="528"/>
      <c r="HUO168" s="191">
        <v>1</v>
      </c>
      <c r="HUP168" s="528"/>
      <c r="HUQ168" s="311"/>
      <c r="HUR168" s="309"/>
      <c r="HUS168" s="584"/>
      <c r="HUT168" s="191"/>
      <c r="HUU168" s="528"/>
      <c r="HUW168" s="191">
        <v>1</v>
      </c>
      <c r="HUX168" s="528"/>
      <c r="HUY168" s="311"/>
      <c r="HUZ168" s="309"/>
      <c r="HVA168" s="584"/>
      <c r="HVB168" s="191"/>
      <c r="HVC168" s="528"/>
      <c r="HVE168" s="191">
        <v>1</v>
      </c>
      <c r="HVF168" s="528"/>
      <c r="HVG168" s="311"/>
      <c r="HVH168" s="309"/>
      <c r="HVI168" s="584"/>
      <c r="HVJ168" s="191"/>
      <c r="HVK168" s="528"/>
      <c r="HVM168" s="191">
        <v>1</v>
      </c>
      <c r="HVN168" s="528"/>
      <c r="HVO168" s="311"/>
      <c r="HVP168" s="309"/>
      <c r="HVQ168" s="584"/>
      <c r="HVR168" s="191"/>
      <c r="HVS168" s="528"/>
      <c r="HVU168" s="191">
        <v>1</v>
      </c>
      <c r="HVV168" s="528"/>
      <c r="HVW168" s="311"/>
      <c r="HVX168" s="309"/>
      <c r="HVY168" s="584"/>
      <c r="HVZ168" s="191"/>
      <c r="HWA168" s="528"/>
      <c r="HWC168" s="191">
        <v>1</v>
      </c>
      <c r="HWD168" s="528"/>
      <c r="HWE168" s="311"/>
      <c r="HWF168" s="309"/>
      <c r="HWG168" s="584"/>
      <c r="HWH168" s="191"/>
      <c r="HWI168" s="528"/>
      <c r="HWK168" s="191">
        <v>1</v>
      </c>
      <c r="HWL168" s="528"/>
      <c r="HWM168" s="311"/>
      <c r="HWN168" s="309"/>
      <c r="HWO168" s="584"/>
      <c r="HWP168" s="191"/>
      <c r="HWQ168" s="528"/>
      <c r="HWS168" s="191">
        <v>1</v>
      </c>
      <c r="HWT168" s="528"/>
      <c r="HWU168" s="311"/>
      <c r="HWV168" s="309"/>
      <c r="HWW168" s="584"/>
      <c r="HWX168" s="191"/>
      <c r="HWY168" s="528"/>
      <c r="HXA168" s="191">
        <v>1</v>
      </c>
      <c r="HXB168" s="528"/>
      <c r="HXC168" s="311"/>
      <c r="HXD168" s="309"/>
      <c r="HXE168" s="584"/>
      <c r="HXF168" s="191"/>
      <c r="HXG168" s="528"/>
      <c r="HXI168" s="191">
        <v>1</v>
      </c>
      <c r="HXJ168" s="528"/>
      <c r="HXK168" s="311"/>
      <c r="HXL168" s="309"/>
      <c r="HXM168" s="584"/>
      <c r="HXN168" s="191"/>
      <c r="HXO168" s="528"/>
      <c r="HXQ168" s="191">
        <v>1</v>
      </c>
      <c r="HXR168" s="528"/>
      <c r="HXS168" s="311"/>
      <c r="HXT168" s="309"/>
      <c r="HXU168" s="584"/>
      <c r="HXV168" s="191"/>
      <c r="HXW168" s="528"/>
      <c r="HXY168" s="191">
        <v>1</v>
      </c>
      <c r="HXZ168" s="528"/>
      <c r="HYA168" s="311"/>
      <c r="HYB168" s="309"/>
      <c r="HYC168" s="584"/>
      <c r="HYD168" s="191"/>
      <c r="HYE168" s="528"/>
      <c r="HYG168" s="191">
        <v>1</v>
      </c>
      <c r="HYH168" s="528"/>
      <c r="HYI168" s="311"/>
      <c r="HYJ168" s="309"/>
      <c r="HYK168" s="584"/>
      <c r="HYL168" s="191"/>
      <c r="HYM168" s="528"/>
      <c r="HYO168" s="191">
        <v>1</v>
      </c>
      <c r="HYP168" s="528"/>
      <c r="HYQ168" s="311"/>
      <c r="HYR168" s="309"/>
      <c r="HYS168" s="584"/>
      <c r="HYT168" s="191"/>
      <c r="HYU168" s="528"/>
      <c r="HYW168" s="191">
        <v>1</v>
      </c>
      <c r="HYX168" s="528"/>
      <c r="HYY168" s="311"/>
      <c r="HYZ168" s="309"/>
      <c r="HZA168" s="584"/>
      <c r="HZB168" s="191"/>
      <c r="HZC168" s="528"/>
      <c r="HZE168" s="191">
        <v>1</v>
      </c>
      <c r="HZF168" s="528"/>
      <c r="HZG168" s="311"/>
      <c r="HZH168" s="309"/>
      <c r="HZI168" s="584"/>
      <c r="HZJ168" s="191"/>
      <c r="HZK168" s="528"/>
      <c r="HZM168" s="191">
        <v>1</v>
      </c>
      <c r="HZN168" s="528"/>
      <c r="HZO168" s="311"/>
      <c r="HZP168" s="309"/>
      <c r="HZQ168" s="584"/>
      <c r="HZR168" s="191"/>
      <c r="HZS168" s="528"/>
      <c r="HZU168" s="191">
        <v>1</v>
      </c>
      <c r="HZV168" s="528"/>
      <c r="HZW168" s="311"/>
      <c r="HZX168" s="309"/>
      <c r="HZY168" s="584"/>
      <c r="HZZ168" s="191"/>
      <c r="IAA168" s="528"/>
      <c r="IAC168" s="191">
        <v>1</v>
      </c>
      <c r="IAD168" s="528"/>
      <c r="IAE168" s="311"/>
      <c r="IAF168" s="309"/>
      <c r="IAG168" s="584"/>
      <c r="IAH168" s="191"/>
      <c r="IAI168" s="528"/>
      <c r="IAK168" s="191">
        <v>1</v>
      </c>
      <c r="IAL168" s="528"/>
      <c r="IAM168" s="311"/>
      <c r="IAN168" s="309"/>
      <c r="IAO168" s="584"/>
      <c r="IAP168" s="191"/>
      <c r="IAQ168" s="528"/>
      <c r="IAS168" s="191">
        <v>1</v>
      </c>
      <c r="IAT168" s="528"/>
      <c r="IAU168" s="311"/>
      <c r="IAV168" s="309"/>
      <c r="IAW168" s="584"/>
      <c r="IAX168" s="191"/>
      <c r="IAY168" s="528"/>
      <c r="IBA168" s="191">
        <v>1</v>
      </c>
      <c r="IBB168" s="528"/>
      <c r="IBC168" s="311"/>
      <c r="IBD168" s="309"/>
      <c r="IBE168" s="584"/>
      <c r="IBF168" s="191"/>
      <c r="IBG168" s="528"/>
      <c r="IBI168" s="191">
        <v>1</v>
      </c>
      <c r="IBJ168" s="528"/>
      <c r="IBK168" s="311"/>
      <c r="IBL168" s="309"/>
      <c r="IBM168" s="584"/>
      <c r="IBN168" s="191"/>
      <c r="IBO168" s="528"/>
      <c r="IBQ168" s="191">
        <v>1</v>
      </c>
      <c r="IBR168" s="528"/>
      <c r="IBS168" s="311"/>
      <c r="IBT168" s="309"/>
      <c r="IBU168" s="584"/>
      <c r="IBV168" s="191"/>
      <c r="IBW168" s="528"/>
      <c r="IBY168" s="191">
        <v>1</v>
      </c>
      <c r="IBZ168" s="528"/>
      <c r="ICA168" s="311"/>
      <c r="ICB168" s="309"/>
      <c r="ICC168" s="584"/>
      <c r="ICD168" s="191"/>
      <c r="ICE168" s="528"/>
      <c r="ICG168" s="191">
        <v>1</v>
      </c>
      <c r="ICH168" s="528"/>
      <c r="ICI168" s="311"/>
      <c r="ICJ168" s="309"/>
      <c r="ICK168" s="584"/>
      <c r="ICL168" s="191"/>
      <c r="ICM168" s="528"/>
      <c r="ICO168" s="191">
        <v>1</v>
      </c>
      <c r="ICP168" s="528"/>
      <c r="ICQ168" s="311"/>
      <c r="ICR168" s="309"/>
      <c r="ICS168" s="584"/>
      <c r="ICT168" s="191"/>
      <c r="ICU168" s="528"/>
      <c r="ICW168" s="191">
        <v>1</v>
      </c>
      <c r="ICX168" s="528"/>
      <c r="ICY168" s="311"/>
      <c r="ICZ168" s="309"/>
      <c r="IDA168" s="584"/>
      <c r="IDB168" s="191"/>
      <c r="IDC168" s="528"/>
      <c r="IDE168" s="191">
        <v>1</v>
      </c>
      <c r="IDF168" s="528"/>
      <c r="IDG168" s="311"/>
      <c r="IDH168" s="309"/>
      <c r="IDI168" s="584"/>
      <c r="IDJ168" s="191"/>
      <c r="IDK168" s="528"/>
      <c r="IDM168" s="191">
        <v>1</v>
      </c>
      <c r="IDN168" s="528"/>
      <c r="IDO168" s="311"/>
      <c r="IDP168" s="309"/>
      <c r="IDQ168" s="584"/>
      <c r="IDR168" s="191"/>
      <c r="IDS168" s="528"/>
      <c r="IDU168" s="191">
        <v>1</v>
      </c>
      <c r="IDV168" s="528"/>
      <c r="IDW168" s="311"/>
      <c r="IDX168" s="309"/>
      <c r="IDY168" s="584"/>
      <c r="IDZ168" s="191"/>
      <c r="IEA168" s="528"/>
      <c r="IEC168" s="191">
        <v>1</v>
      </c>
      <c r="IED168" s="528"/>
      <c r="IEE168" s="311"/>
      <c r="IEF168" s="309"/>
      <c r="IEG168" s="584"/>
      <c r="IEH168" s="191"/>
      <c r="IEI168" s="528"/>
      <c r="IEK168" s="191">
        <v>1</v>
      </c>
      <c r="IEL168" s="528"/>
      <c r="IEM168" s="311"/>
      <c r="IEN168" s="309"/>
      <c r="IEO168" s="584"/>
      <c r="IEP168" s="191"/>
      <c r="IEQ168" s="528"/>
      <c r="IES168" s="191">
        <v>1</v>
      </c>
      <c r="IET168" s="528"/>
      <c r="IEU168" s="311"/>
      <c r="IEV168" s="309"/>
      <c r="IEW168" s="584"/>
      <c r="IEX168" s="191"/>
      <c r="IEY168" s="528"/>
      <c r="IFA168" s="191">
        <v>1</v>
      </c>
      <c r="IFB168" s="528"/>
      <c r="IFC168" s="311"/>
      <c r="IFD168" s="309"/>
      <c r="IFE168" s="584"/>
      <c r="IFF168" s="191"/>
      <c r="IFG168" s="528"/>
      <c r="IFI168" s="191">
        <v>1</v>
      </c>
      <c r="IFJ168" s="528"/>
      <c r="IFK168" s="311"/>
      <c r="IFL168" s="309"/>
      <c r="IFM168" s="584"/>
      <c r="IFN168" s="191"/>
      <c r="IFO168" s="528"/>
      <c r="IFQ168" s="191">
        <v>1</v>
      </c>
      <c r="IFR168" s="528"/>
      <c r="IFS168" s="311"/>
      <c r="IFT168" s="309"/>
      <c r="IFU168" s="584"/>
      <c r="IFV168" s="191"/>
      <c r="IFW168" s="528"/>
      <c r="IFY168" s="191">
        <v>1</v>
      </c>
      <c r="IFZ168" s="528"/>
      <c r="IGA168" s="311"/>
      <c r="IGB168" s="309"/>
      <c r="IGC168" s="584"/>
      <c r="IGD168" s="191"/>
      <c r="IGE168" s="528"/>
      <c r="IGG168" s="191">
        <v>1</v>
      </c>
      <c r="IGH168" s="528"/>
      <c r="IGI168" s="311"/>
      <c r="IGJ168" s="309"/>
      <c r="IGK168" s="584"/>
      <c r="IGL168" s="191"/>
      <c r="IGM168" s="528"/>
      <c r="IGO168" s="191">
        <v>1</v>
      </c>
      <c r="IGP168" s="528"/>
      <c r="IGQ168" s="311"/>
      <c r="IGR168" s="309"/>
      <c r="IGS168" s="584"/>
      <c r="IGT168" s="191"/>
      <c r="IGU168" s="528"/>
      <c r="IGW168" s="191">
        <v>1</v>
      </c>
      <c r="IGX168" s="528"/>
      <c r="IGY168" s="311"/>
      <c r="IGZ168" s="309"/>
      <c r="IHA168" s="584"/>
      <c r="IHB168" s="191"/>
      <c r="IHC168" s="528"/>
      <c r="IHE168" s="191">
        <v>1</v>
      </c>
      <c r="IHF168" s="528"/>
      <c r="IHG168" s="311"/>
      <c r="IHH168" s="309"/>
      <c r="IHI168" s="584"/>
      <c r="IHJ168" s="191"/>
      <c r="IHK168" s="528"/>
      <c r="IHM168" s="191">
        <v>1</v>
      </c>
      <c r="IHN168" s="528"/>
      <c r="IHO168" s="311"/>
      <c r="IHP168" s="309"/>
      <c r="IHQ168" s="584"/>
      <c r="IHR168" s="191"/>
      <c r="IHS168" s="528"/>
      <c r="IHU168" s="191">
        <v>1</v>
      </c>
      <c r="IHV168" s="528"/>
      <c r="IHW168" s="311"/>
      <c r="IHX168" s="309"/>
      <c r="IHY168" s="584"/>
      <c r="IHZ168" s="191"/>
      <c r="IIA168" s="528"/>
      <c r="IIC168" s="191">
        <v>1</v>
      </c>
      <c r="IID168" s="528"/>
      <c r="IIE168" s="311"/>
      <c r="IIF168" s="309"/>
      <c r="IIG168" s="584"/>
      <c r="IIH168" s="191"/>
      <c r="III168" s="528"/>
      <c r="IIK168" s="191">
        <v>1</v>
      </c>
      <c r="IIL168" s="528"/>
      <c r="IIM168" s="311"/>
      <c r="IIN168" s="309"/>
      <c r="IIO168" s="584"/>
      <c r="IIP168" s="191"/>
      <c r="IIQ168" s="528"/>
      <c r="IIS168" s="191">
        <v>1</v>
      </c>
      <c r="IIT168" s="528"/>
      <c r="IIU168" s="311"/>
      <c r="IIV168" s="309"/>
      <c r="IIW168" s="584"/>
      <c r="IIX168" s="191"/>
      <c r="IIY168" s="528"/>
      <c r="IJA168" s="191">
        <v>1</v>
      </c>
      <c r="IJB168" s="528"/>
      <c r="IJC168" s="311"/>
      <c r="IJD168" s="309"/>
      <c r="IJE168" s="584"/>
      <c r="IJF168" s="191"/>
      <c r="IJG168" s="528"/>
      <c r="IJI168" s="191">
        <v>1</v>
      </c>
      <c r="IJJ168" s="528"/>
      <c r="IJK168" s="311"/>
      <c r="IJL168" s="309"/>
      <c r="IJM168" s="584"/>
      <c r="IJN168" s="191"/>
      <c r="IJO168" s="528"/>
      <c r="IJQ168" s="191">
        <v>1</v>
      </c>
      <c r="IJR168" s="528"/>
      <c r="IJS168" s="311"/>
      <c r="IJT168" s="309"/>
      <c r="IJU168" s="584"/>
      <c r="IJV168" s="191"/>
      <c r="IJW168" s="528"/>
      <c r="IJY168" s="191">
        <v>1</v>
      </c>
      <c r="IJZ168" s="528"/>
      <c r="IKA168" s="311"/>
      <c r="IKB168" s="309"/>
      <c r="IKC168" s="584"/>
      <c r="IKD168" s="191"/>
      <c r="IKE168" s="528"/>
      <c r="IKG168" s="191">
        <v>1</v>
      </c>
      <c r="IKH168" s="528"/>
      <c r="IKI168" s="311"/>
      <c r="IKJ168" s="309"/>
      <c r="IKK168" s="584"/>
      <c r="IKL168" s="191"/>
      <c r="IKM168" s="528"/>
      <c r="IKO168" s="191">
        <v>1</v>
      </c>
      <c r="IKP168" s="528"/>
      <c r="IKQ168" s="311"/>
      <c r="IKR168" s="309"/>
      <c r="IKS168" s="584"/>
      <c r="IKT168" s="191"/>
      <c r="IKU168" s="528"/>
      <c r="IKW168" s="191">
        <v>1</v>
      </c>
      <c r="IKX168" s="528"/>
      <c r="IKY168" s="311"/>
      <c r="IKZ168" s="309"/>
      <c r="ILA168" s="584"/>
      <c r="ILB168" s="191"/>
      <c r="ILC168" s="528"/>
      <c r="ILE168" s="191">
        <v>1</v>
      </c>
      <c r="ILF168" s="528"/>
      <c r="ILG168" s="311"/>
      <c r="ILH168" s="309"/>
      <c r="ILI168" s="584"/>
      <c r="ILJ168" s="191"/>
      <c r="ILK168" s="528"/>
      <c r="ILM168" s="191">
        <v>1</v>
      </c>
      <c r="ILN168" s="528"/>
      <c r="ILO168" s="311"/>
      <c r="ILP168" s="309"/>
      <c r="ILQ168" s="584"/>
      <c r="ILR168" s="191"/>
      <c r="ILS168" s="528"/>
      <c r="ILU168" s="191">
        <v>1</v>
      </c>
      <c r="ILV168" s="528"/>
      <c r="ILW168" s="311"/>
      <c r="ILX168" s="309"/>
      <c r="ILY168" s="584"/>
      <c r="ILZ168" s="191"/>
      <c r="IMA168" s="528"/>
      <c r="IMC168" s="191">
        <v>1</v>
      </c>
      <c r="IMD168" s="528"/>
      <c r="IME168" s="311"/>
      <c r="IMF168" s="309"/>
      <c r="IMG168" s="584"/>
      <c r="IMH168" s="191"/>
      <c r="IMI168" s="528"/>
      <c r="IMK168" s="191">
        <v>1</v>
      </c>
      <c r="IML168" s="528"/>
      <c r="IMM168" s="311"/>
      <c r="IMN168" s="309"/>
      <c r="IMO168" s="584"/>
      <c r="IMP168" s="191"/>
      <c r="IMQ168" s="528"/>
      <c r="IMS168" s="191">
        <v>1</v>
      </c>
      <c r="IMT168" s="528"/>
      <c r="IMU168" s="311"/>
      <c r="IMV168" s="309"/>
      <c r="IMW168" s="584"/>
      <c r="IMX168" s="191"/>
      <c r="IMY168" s="528"/>
      <c r="INA168" s="191">
        <v>1</v>
      </c>
      <c r="INB168" s="528"/>
      <c r="INC168" s="311"/>
      <c r="IND168" s="309"/>
      <c r="INE168" s="584"/>
      <c r="INF168" s="191"/>
      <c r="ING168" s="528"/>
      <c r="INI168" s="191">
        <v>1</v>
      </c>
      <c r="INJ168" s="528"/>
      <c r="INK168" s="311"/>
      <c r="INL168" s="309"/>
      <c r="INM168" s="584"/>
      <c r="INN168" s="191"/>
      <c r="INO168" s="528"/>
      <c r="INQ168" s="191">
        <v>1</v>
      </c>
      <c r="INR168" s="528"/>
      <c r="INS168" s="311"/>
      <c r="INT168" s="309"/>
      <c r="INU168" s="584"/>
      <c r="INV168" s="191"/>
      <c r="INW168" s="528"/>
      <c r="INY168" s="191">
        <v>1</v>
      </c>
      <c r="INZ168" s="528"/>
      <c r="IOA168" s="311"/>
      <c r="IOB168" s="309"/>
      <c r="IOC168" s="584"/>
      <c r="IOD168" s="191"/>
      <c r="IOE168" s="528"/>
      <c r="IOG168" s="191">
        <v>1</v>
      </c>
      <c r="IOH168" s="528"/>
      <c r="IOI168" s="311"/>
      <c r="IOJ168" s="309"/>
      <c r="IOK168" s="584"/>
      <c r="IOL168" s="191"/>
      <c r="IOM168" s="528"/>
      <c r="IOO168" s="191">
        <v>1</v>
      </c>
      <c r="IOP168" s="528"/>
      <c r="IOQ168" s="311"/>
      <c r="IOR168" s="309"/>
      <c r="IOS168" s="584"/>
      <c r="IOT168" s="191"/>
      <c r="IOU168" s="528"/>
      <c r="IOW168" s="191">
        <v>1</v>
      </c>
      <c r="IOX168" s="528"/>
      <c r="IOY168" s="311"/>
      <c r="IOZ168" s="309"/>
      <c r="IPA168" s="584"/>
      <c r="IPB168" s="191"/>
      <c r="IPC168" s="528"/>
      <c r="IPE168" s="191">
        <v>1</v>
      </c>
      <c r="IPF168" s="528"/>
      <c r="IPG168" s="311"/>
      <c r="IPH168" s="309"/>
      <c r="IPI168" s="584"/>
      <c r="IPJ168" s="191"/>
      <c r="IPK168" s="528"/>
      <c r="IPM168" s="191">
        <v>1</v>
      </c>
      <c r="IPN168" s="528"/>
      <c r="IPO168" s="311"/>
      <c r="IPP168" s="309"/>
      <c r="IPQ168" s="584"/>
      <c r="IPR168" s="191"/>
      <c r="IPS168" s="528"/>
      <c r="IPU168" s="191">
        <v>1</v>
      </c>
      <c r="IPV168" s="528"/>
      <c r="IPW168" s="311"/>
      <c r="IPX168" s="309"/>
      <c r="IPY168" s="584"/>
      <c r="IPZ168" s="191"/>
      <c r="IQA168" s="528"/>
      <c r="IQC168" s="191">
        <v>1</v>
      </c>
      <c r="IQD168" s="528"/>
      <c r="IQE168" s="311"/>
      <c r="IQF168" s="309"/>
      <c r="IQG168" s="584"/>
      <c r="IQH168" s="191"/>
      <c r="IQI168" s="528"/>
      <c r="IQK168" s="191">
        <v>1</v>
      </c>
      <c r="IQL168" s="528"/>
      <c r="IQM168" s="311"/>
      <c r="IQN168" s="309"/>
      <c r="IQO168" s="584"/>
      <c r="IQP168" s="191"/>
      <c r="IQQ168" s="528"/>
      <c r="IQS168" s="191">
        <v>1</v>
      </c>
      <c r="IQT168" s="528"/>
      <c r="IQU168" s="311"/>
      <c r="IQV168" s="309"/>
      <c r="IQW168" s="584"/>
      <c r="IQX168" s="191"/>
      <c r="IQY168" s="528"/>
      <c r="IRA168" s="191">
        <v>1</v>
      </c>
      <c r="IRB168" s="528"/>
      <c r="IRC168" s="311"/>
      <c r="IRD168" s="309"/>
      <c r="IRE168" s="584"/>
      <c r="IRF168" s="191"/>
      <c r="IRG168" s="528"/>
      <c r="IRI168" s="191">
        <v>1</v>
      </c>
      <c r="IRJ168" s="528"/>
      <c r="IRK168" s="311"/>
      <c r="IRL168" s="309"/>
      <c r="IRM168" s="584"/>
      <c r="IRN168" s="191"/>
      <c r="IRO168" s="528"/>
      <c r="IRQ168" s="191">
        <v>1</v>
      </c>
      <c r="IRR168" s="528"/>
      <c r="IRS168" s="311"/>
      <c r="IRT168" s="309"/>
      <c r="IRU168" s="584"/>
      <c r="IRV168" s="191"/>
      <c r="IRW168" s="528"/>
      <c r="IRY168" s="191">
        <v>1</v>
      </c>
      <c r="IRZ168" s="528"/>
      <c r="ISA168" s="311"/>
      <c r="ISB168" s="309"/>
      <c r="ISC168" s="584"/>
      <c r="ISD168" s="191"/>
      <c r="ISE168" s="528"/>
      <c r="ISG168" s="191">
        <v>1</v>
      </c>
      <c r="ISH168" s="528"/>
      <c r="ISI168" s="311"/>
      <c r="ISJ168" s="309"/>
      <c r="ISK168" s="584"/>
      <c r="ISL168" s="191"/>
      <c r="ISM168" s="528"/>
      <c r="ISO168" s="191">
        <v>1</v>
      </c>
      <c r="ISP168" s="528"/>
      <c r="ISQ168" s="311"/>
      <c r="ISR168" s="309"/>
      <c r="ISS168" s="584"/>
      <c r="IST168" s="191"/>
      <c r="ISU168" s="528"/>
      <c r="ISW168" s="191">
        <v>1</v>
      </c>
      <c r="ISX168" s="528"/>
      <c r="ISY168" s="311"/>
      <c r="ISZ168" s="309"/>
      <c r="ITA168" s="584"/>
      <c r="ITB168" s="191"/>
      <c r="ITC168" s="528"/>
      <c r="ITE168" s="191">
        <v>1</v>
      </c>
      <c r="ITF168" s="528"/>
      <c r="ITG168" s="311"/>
      <c r="ITH168" s="309"/>
      <c r="ITI168" s="584"/>
      <c r="ITJ168" s="191"/>
      <c r="ITK168" s="528"/>
      <c r="ITM168" s="191">
        <v>1</v>
      </c>
      <c r="ITN168" s="528"/>
      <c r="ITO168" s="311"/>
      <c r="ITP168" s="309"/>
      <c r="ITQ168" s="584"/>
      <c r="ITR168" s="191"/>
      <c r="ITS168" s="528"/>
      <c r="ITU168" s="191">
        <v>1</v>
      </c>
      <c r="ITV168" s="528"/>
      <c r="ITW168" s="311"/>
      <c r="ITX168" s="309"/>
      <c r="ITY168" s="584"/>
      <c r="ITZ168" s="191"/>
      <c r="IUA168" s="528"/>
      <c r="IUC168" s="191">
        <v>1</v>
      </c>
      <c r="IUD168" s="528"/>
      <c r="IUE168" s="311"/>
      <c r="IUF168" s="309"/>
      <c r="IUG168" s="584"/>
      <c r="IUH168" s="191"/>
      <c r="IUI168" s="528"/>
      <c r="IUK168" s="191">
        <v>1</v>
      </c>
      <c r="IUL168" s="528"/>
      <c r="IUM168" s="311"/>
      <c r="IUN168" s="309"/>
      <c r="IUO168" s="584"/>
      <c r="IUP168" s="191"/>
      <c r="IUQ168" s="528"/>
      <c r="IUS168" s="191">
        <v>1</v>
      </c>
      <c r="IUT168" s="528"/>
      <c r="IUU168" s="311"/>
      <c r="IUV168" s="309"/>
      <c r="IUW168" s="584"/>
      <c r="IUX168" s="191"/>
      <c r="IUY168" s="528"/>
      <c r="IVA168" s="191">
        <v>1</v>
      </c>
      <c r="IVB168" s="528"/>
      <c r="IVC168" s="311"/>
      <c r="IVD168" s="309"/>
      <c r="IVE168" s="584"/>
      <c r="IVF168" s="191"/>
      <c r="IVG168" s="528"/>
      <c r="IVI168" s="191">
        <v>1</v>
      </c>
      <c r="IVJ168" s="528"/>
      <c r="IVK168" s="311"/>
      <c r="IVL168" s="309"/>
      <c r="IVM168" s="584"/>
      <c r="IVN168" s="191"/>
      <c r="IVO168" s="528"/>
      <c r="IVQ168" s="191">
        <v>1</v>
      </c>
      <c r="IVR168" s="528"/>
      <c r="IVS168" s="311"/>
      <c r="IVT168" s="309"/>
      <c r="IVU168" s="584"/>
      <c r="IVV168" s="191"/>
      <c r="IVW168" s="528"/>
      <c r="IVY168" s="191">
        <v>1</v>
      </c>
      <c r="IVZ168" s="528"/>
      <c r="IWA168" s="311"/>
      <c r="IWB168" s="309"/>
      <c r="IWC168" s="584"/>
      <c r="IWD168" s="191"/>
      <c r="IWE168" s="528"/>
      <c r="IWG168" s="191">
        <v>1</v>
      </c>
      <c r="IWH168" s="528"/>
      <c r="IWI168" s="311"/>
      <c r="IWJ168" s="309"/>
      <c r="IWK168" s="584"/>
      <c r="IWL168" s="191"/>
      <c r="IWM168" s="528"/>
      <c r="IWO168" s="191">
        <v>1</v>
      </c>
      <c r="IWP168" s="528"/>
      <c r="IWQ168" s="311"/>
      <c r="IWR168" s="309"/>
      <c r="IWS168" s="584"/>
      <c r="IWT168" s="191"/>
      <c r="IWU168" s="528"/>
      <c r="IWW168" s="191">
        <v>1</v>
      </c>
      <c r="IWX168" s="528"/>
      <c r="IWY168" s="311"/>
      <c r="IWZ168" s="309"/>
      <c r="IXA168" s="584"/>
      <c r="IXB168" s="191"/>
      <c r="IXC168" s="528"/>
      <c r="IXE168" s="191">
        <v>1</v>
      </c>
      <c r="IXF168" s="528"/>
      <c r="IXG168" s="311"/>
      <c r="IXH168" s="309"/>
      <c r="IXI168" s="584"/>
      <c r="IXJ168" s="191"/>
      <c r="IXK168" s="528"/>
      <c r="IXM168" s="191">
        <v>1</v>
      </c>
      <c r="IXN168" s="528"/>
      <c r="IXO168" s="311"/>
      <c r="IXP168" s="309"/>
      <c r="IXQ168" s="584"/>
      <c r="IXR168" s="191"/>
      <c r="IXS168" s="528"/>
      <c r="IXU168" s="191">
        <v>1</v>
      </c>
      <c r="IXV168" s="528"/>
      <c r="IXW168" s="311"/>
      <c r="IXX168" s="309"/>
      <c r="IXY168" s="584"/>
      <c r="IXZ168" s="191"/>
      <c r="IYA168" s="528"/>
      <c r="IYC168" s="191">
        <v>1</v>
      </c>
      <c r="IYD168" s="528"/>
      <c r="IYE168" s="311"/>
      <c r="IYF168" s="309"/>
      <c r="IYG168" s="584"/>
      <c r="IYH168" s="191"/>
      <c r="IYI168" s="528"/>
      <c r="IYK168" s="191">
        <v>1</v>
      </c>
      <c r="IYL168" s="528"/>
      <c r="IYM168" s="311"/>
      <c r="IYN168" s="309"/>
      <c r="IYO168" s="584"/>
      <c r="IYP168" s="191"/>
      <c r="IYQ168" s="528"/>
      <c r="IYS168" s="191">
        <v>1</v>
      </c>
      <c r="IYT168" s="528"/>
      <c r="IYU168" s="311"/>
      <c r="IYV168" s="309"/>
      <c r="IYW168" s="584"/>
      <c r="IYX168" s="191"/>
      <c r="IYY168" s="528"/>
      <c r="IZA168" s="191">
        <v>1</v>
      </c>
      <c r="IZB168" s="528"/>
      <c r="IZC168" s="311"/>
      <c r="IZD168" s="309"/>
      <c r="IZE168" s="584"/>
      <c r="IZF168" s="191"/>
      <c r="IZG168" s="528"/>
      <c r="IZI168" s="191">
        <v>1</v>
      </c>
      <c r="IZJ168" s="528"/>
      <c r="IZK168" s="311"/>
      <c r="IZL168" s="309"/>
      <c r="IZM168" s="584"/>
      <c r="IZN168" s="191"/>
      <c r="IZO168" s="528"/>
      <c r="IZQ168" s="191">
        <v>1</v>
      </c>
      <c r="IZR168" s="528"/>
      <c r="IZS168" s="311"/>
      <c r="IZT168" s="309"/>
      <c r="IZU168" s="584"/>
      <c r="IZV168" s="191"/>
      <c r="IZW168" s="528"/>
      <c r="IZY168" s="191">
        <v>1</v>
      </c>
      <c r="IZZ168" s="528"/>
      <c r="JAA168" s="311"/>
      <c r="JAB168" s="309"/>
      <c r="JAC168" s="584"/>
      <c r="JAD168" s="191"/>
      <c r="JAE168" s="528"/>
      <c r="JAG168" s="191">
        <v>1</v>
      </c>
      <c r="JAH168" s="528"/>
      <c r="JAI168" s="311"/>
      <c r="JAJ168" s="309"/>
      <c r="JAK168" s="584"/>
      <c r="JAL168" s="191"/>
      <c r="JAM168" s="528"/>
      <c r="JAO168" s="191">
        <v>1</v>
      </c>
      <c r="JAP168" s="528"/>
      <c r="JAQ168" s="311"/>
      <c r="JAR168" s="309"/>
      <c r="JAS168" s="584"/>
      <c r="JAT168" s="191"/>
      <c r="JAU168" s="528"/>
      <c r="JAW168" s="191">
        <v>1</v>
      </c>
      <c r="JAX168" s="528"/>
      <c r="JAY168" s="311"/>
      <c r="JAZ168" s="309"/>
      <c r="JBA168" s="584"/>
      <c r="JBB168" s="191"/>
      <c r="JBC168" s="528"/>
      <c r="JBE168" s="191">
        <v>1</v>
      </c>
      <c r="JBF168" s="528"/>
      <c r="JBG168" s="311"/>
      <c r="JBH168" s="309"/>
      <c r="JBI168" s="584"/>
      <c r="JBJ168" s="191"/>
      <c r="JBK168" s="528"/>
      <c r="JBM168" s="191">
        <v>1</v>
      </c>
      <c r="JBN168" s="528"/>
      <c r="JBO168" s="311"/>
      <c r="JBP168" s="309"/>
      <c r="JBQ168" s="584"/>
      <c r="JBR168" s="191"/>
      <c r="JBS168" s="528"/>
      <c r="JBU168" s="191">
        <v>1</v>
      </c>
      <c r="JBV168" s="528"/>
      <c r="JBW168" s="311"/>
      <c r="JBX168" s="309"/>
      <c r="JBY168" s="584"/>
      <c r="JBZ168" s="191"/>
      <c r="JCA168" s="528"/>
      <c r="JCC168" s="191">
        <v>1</v>
      </c>
      <c r="JCD168" s="528"/>
      <c r="JCE168" s="311"/>
      <c r="JCF168" s="309"/>
      <c r="JCG168" s="584"/>
      <c r="JCH168" s="191"/>
      <c r="JCI168" s="528"/>
      <c r="JCK168" s="191">
        <v>1</v>
      </c>
      <c r="JCL168" s="528"/>
      <c r="JCM168" s="311"/>
      <c r="JCN168" s="309"/>
      <c r="JCO168" s="584"/>
      <c r="JCP168" s="191"/>
      <c r="JCQ168" s="528"/>
      <c r="JCS168" s="191">
        <v>1</v>
      </c>
      <c r="JCT168" s="528"/>
      <c r="JCU168" s="311"/>
      <c r="JCV168" s="309"/>
      <c r="JCW168" s="584"/>
      <c r="JCX168" s="191"/>
      <c r="JCY168" s="528"/>
      <c r="JDA168" s="191">
        <v>1</v>
      </c>
      <c r="JDB168" s="528"/>
      <c r="JDC168" s="311"/>
      <c r="JDD168" s="309"/>
      <c r="JDE168" s="584"/>
      <c r="JDF168" s="191"/>
      <c r="JDG168" s="528"/>
      <c r="JDI168" s="191">
        <v>1</v>
      </c>
      <c r="JDJ168" s="528"/>
      <c r="JDK168" s="311"/>
      <c r="JDL168" s="309"/>
      <c r="JDM168" s="584"/>
      <c r="JDN168" s="191"/>
      <c r="JDO168" s="528"/>
      <c r="JDQ168" s="191">
        <v>1</v>
      </c>
      <c r="JDR168" s="528"/>
      <c r="JDS168" s="311"/>
      <c r="JDT168" s="309"/>
      <c r="JDU168" s="584"/>
      <c r="JDV168" s="191"/>
      <c r="JDW168" s="528"/>
      <c r="JDY168" s="191">
        <v>1</v>
      </c>
      <c r="JDZ168" s="528"/>
      <c r="JEA168" s="311"/>
      <c r="JEB168" s="309"/>
      <c r="JEC168" s="584"/>
      <c r="JED168" s="191"/>
      <c r="JEE168" s="528"/>
      <c r="JEG168" s="191">
        <v>1</v>
      </c>
      <c r="JEH168" s="528"/>
      <c r="JEI168" s="311"/>
      <c r="JEJ168" s="309"/>
      <c r="JEK168" s="584"/>
      <c r="JEL168" s="191"/>
      <c r="JEM168" s="528"/>
      <c r="JEO168" s="191">
        <v>1</v>
      </c>
      <c r="JEP168" s="528"/>
      <c r="JEQ168" s="311"/>
      <c r="JER168" s="309"/>
      <c r="JES168" s="584"/>
      <c r="JET168" s="191"/>
      <c r="JEU168" s="528"/>
      <c r="JEW168" s="191">
        <v>1</v>
      </c>
      <c r="JEX168" s="528"/>
      <c r="JEY168" s="311"/>
      <c r="JEZ168" s="309"/>
      <c r="JFA168" s="584"/>
      <c r="JFB168" s="191"/>
      <c r="JFC168" s="528"/>
      <c r="JFE168" s="191">
        <v>1</v>
      </c>
      <c r="JFF168" s="528"/>
      <c r="JFG168" s="311"/>
      <c r="JFH168" s="309"/>
      <c r="JFI168" s="584"/>
      <c r="JFJ168" s="191"/>
      <c r="JFK168" s="528"/>
      <c r="JFM168" s="191">
        <v>1</v>
      </c>
      <c r="JFN168" s="528"/>
      <c r="JFO168" s="311"/>
      <c r="JFP168" s="309"/>
      <c r="JFQ168" s="584"/>
      <c r="JFR168" s="191"/>
      <c r="JFS168" s="528"/>
      <c r="JFU168" s="191">
        <v>1</v>
      </c>
      <c r="JFV168" s="528"/>
      <c r="JFW168" s="311"/>
      <c r="JFX168" s="309"/>
      <c r="JFY168" s="584"/>
      <c r="JFZ168" s="191"/>
      <c r="JGA168" s="528"/>
      <c r="JGC168" s="191">
        <v>1</v>
      </c>
      <c r="JGD168" s="528"/>
      <c r="JGE168" s="311"/>
      <c r="JGF168" s="309"/>
      <c r="JGG168" s="584"/>
      <c r="JGH168" s="191"/>
      <c r="JGI168" s="528"/>
      <c r="JGK168" s="191">
        <v>1</v>
      </c>
      <c r="JGL168" s="528"/>
      <c r="JGM168" s="311"/>
      <c r="JGN168" s="309"/>
      <c r="JGO168" s="584"/>
      <c r="JGP168" s="191"/>
      <c r="JGQ168" s="528"/>
      <c r="JGS168" s="191">
        <v>1</v>
      </c>
      <c r="JGT168" s="528"/>
      <c r="JGU168" s="311"/>
      <c r="JGV168" s="309"/>
      <c r="JGW168" s="584"/>
      <c r="JGX168" s="191"/>
      <c r="JGY168" s="528"/>
      <c r="JHA168" s="191">
        <v>1</v>
      </c>
      <c r="JHB168" s="528"/>
      <c r="JHC168" s="311"/>
      <c r="JHD168" s="309"/>
      <c r="JHE168" s="584"/>
      <c r="JHF168" s="191"/>
      <c r="JHG168" s="528"/>
      <c r="JHI168" s="191">
        <v>1</v>
      </c>
      <c r="JHJ168" s="528"/>
      <c r="JHK168" s="311"/>
      <c r="JHL168" s="309"/>
      <c r="JHM168" s="584"/>
      <c r="JHN168" s="191"/>
      <c r="JHO168" s="528"/>
      <c r="JHQ168" s="191">
        <v>1</v>
      </c>
      <c r="JHR168" s="528"/>
      <c r="JHS168" s="311"/>
      <c r="JHT168" s="309"/>
      <c r="JHU168" s="584"/>
      <c r="JHV168" s="191"/>
      <c r="JHW168" s="528"/>
      <c r="JHY168" s="191">
        <v>1</v>
      </c>
      <c r="JHZ168" s="528"/>
      <c r="JIA168" s="311"/>
      <c r="JIB168" s="309"/>
      <c r="JIC168" s="584"/>
      <c r="JID168" s="191"/>
      <c r="JIE168" s="528"/>
      <c r="JIG168" s="191">
        <v>1</v>
      </c>
      <c r="JIH168" s="528"/>
      <c r="JII168" s="311"/>
      <c r="JIJ168" s="309"/>
      <c r="JIK168" s="584"/>
      <c r="JIL168" s="191"/>
      <c r="JIM168" s="528"/>
      <c r="JIO168" s="191">
        <v>1</v>
      </c>
      <c r="JIP168" s="528"/>
      <c r="JIQ168" s="311"/>
      <c r="JIR168" s="309"/>
      <c r="JIS168" s="584"/>
      <c r="JIT168" s="191"/>
      <c r="JIU168" s="528"/>
      <c r="JIW168" s="191">
        <v>1</v>
      </c>
      <c r="JIX168" s="528"/>
      <c r="JIY168" s="311"/>
      <c r="JIZ168" s="309"/>
      <c r="JJA168" s="584"/>
      <c r="JJB168" s="191"/>
      <c r="JJC168" s="528"/>
      <c r="JJE168" s="191">
        <v>1</v>
      </c>
      <c r="JJF168" s="528"/>
      <c r="JJG168" s="311"/>
      <c r="JJH168" s="309"/>
      <c r="JJI168" s="584"/>
      <c r="JJJ168" s="191"/>
      <c r="JJK168" s="528"/>
      <c r="JJM168" s="191">
        <v>1</v>
      </c>
      <c r="JJN168" s="528"/>
      <c r="JJO168" s="311"/>
      <c r="JJP168" s="309"/>
      <c r="JJQ168" s="584"/>
      <c r="JJR168" s="191"/>
      <c r="JJS168" s="528"/>
      <c r="JJU168" s="191">
        <v>1</v>
      </c>
      <c r="JJV168" s="528"/>
      <c r="JJW168" s="311"/>
      <c r="JJX168" s="309"/>
      <c r="JJY168" s="584"/>
      <c r="JJZ168" s="191"/>
      <c r="JKA168" s="528"/>
      <c r="JKC168" s="191">
        <v>1</v>
      </c>
      <c r="JKD168" s="528"/>
      <c r="JKE168" s="311"/>
      <c r="JKF168" s="309"/>
      <c r="JKG168" s="584"/>
      <c r="JKH168" s="191"/>
      <c r="JKI168" s="528"/>
      <c r="JKK168" s="191">
        <v>1</v>
      </c>
      <c r="JKL168" s="528"/>
      <c r="JKM168" s="311"/>
      <c r="JKN168" s="309"/>
      <c r="JKO168" s="584"/>
      <c r="JKP168" s="191"/>
      <c r="JKQ168" s="528"/>
      <c r="JKS168" s="191">
        <v>1</v>
      </c>
      <c r="JKT168" s="528"/>
      <c r="JKU168" s="311"/>
      <c r="JKV168" s="309"/>
      <c r="JKW168" s="584"/>
      <c r="JKX168" s="191"/>
      <c r="JKY168" s="528"/>
      <c r="JLA168" s="191">
        <v>1</v>
      </c>
      <c r="JLB168" s="528"/>
      <c r="JLC168" s="311"/>
      <c r="JLD168" s="309"/>
      <c r="JLE168" s="584"/>
      <c r="JLF168" s="191"/>
      <c r="JLG168" s="528"/>
      <c r="JLI168" s="191">
        <v>1</v>
      </c>
      <c r="JLJ168" s="528"/>
      <c r="JLK168" s="311"/>
      <c r="JLL168" s="309"/>
      <c r="JLM168" s="584"/>
      <c r="JLN168" s="191"/>
      <c r="JLO168" s="528"/>
      <c r="JLQ168" s="191">
        <v>1</v>
      </c>
      <c r="JLR168" s="528"/>
      <c r="JLS168" s="311"/>
      <c r="JLT168" s="309"/>
      <c r="JLU168" s="584"/>
      <c r="JLV168" s="191"/>
      <c r="JLW168" s="528"/>
      <c r="JLY168" s="191">
        <v>1</v>
      </c>
      <c r="JLZ168" s="528"/>
      <c r="JMA168" s="311"/>
      <c r="JMB168" s="309"/>
      <c r="JMC168" s="584"/>
      <c r="JMD168" s="191"/>
      <c r="JME168" s="528"/>
      <c r="JMG168" s="191">
        <v>1</v>
      </c>
      <c r="JMH168" s="528"/>
      <c r="JMI168" s="311"/>
      <c r="JMJ168" s="309"/>
      <c r="JMK168" s="584"/>
      <c r="JML168" s="191"/>
      <c r="JMM168" s="528"/>
      <c r="JMO168" s="191">
        <v>1</v>
      </c>
      <c r="JMP168" s="528"/>
      <c r="JMQ168" s="311"/>
      <c r="JMR168" s="309"/>
      <c r="JMS168" s="584"/>
      <c r="JMT168" s="191"/>
      <c r="JMU168" s="528"/>
      <c r="JMW168" s="191">
        <v>1</v>
      </c>
      <c r="JMX168" s="528"/>
      <c r="JMY168" s="311"/>
      <c r="JMZ168" s="309"/>
      <c r="JNA168" s="584"/>
      <c r="JNB168" s="191"/>
      <c r="JNC168" s="528"/>
      <c r="JNE168" s="191">
        <v>1</v>
      </c>
      <c r="JNF168" s="528"/>
      <c r="JNG168" s="311"/>
      <c r="JNH168" s="309"/>
      <c r="JNI168" s="584"/>
      <c r="JNJ168" s="191"/>
      <c r="JNK168" s="528"/>
      <c r="JNM168" s="191">
        <v>1</v>
      </c>
      <c r="JNN168" s="528"/>
      <c r="JNO168" s="311"/>
      <c r="JNP168" s="309"/>
      <c r="JNQ168" s="584"/>
      <c r="JNR168" s="191"/>
      <c r="JNS168" s="528"/>
      <c r="JNU168" s="191">
        <v>1</v>
      </c>
      <c r="JNV168" s="528"/>
      <c r="JNW168" s="311"/>
      <c r="JNX168" s="309"/>
      <c r="JNY168" s="584"/>
      <c r="JNZ168" s="191"/>
      <c r="JOA168" s="528"/>
      <c r="JOC168" s="191">
        <v>1</v>
      </c>
      <c r="JOD168" s="528"/>
      <c r="JOE168" s="311"/>
      <c r="JOF168" s="309"/>
      <c r="JOG168" s="584"/>
      <c r="JOH168" s="191"/>
      <c r="JOI168" s="528"/>
      <c r="JOK168" s="191">
        <v>1</v>
      </c>
      <c r="JOL168" s="528"/>
      <c r="JOM168" s="311"/>
      <c r="JON168" s="309"/>
      <c r="JOO168" s="584"/>
      <c r="JOP168" s="191"/>
      <c r="JOQ168" s="528"/>
      <c r="JOS168" s="191">
        <v>1</v>
      </c>
      <c r="JOT168" s="528"/>
      <c r="JOU168" s="311"/>
      <c r="JOV168" s="309"/>
      <c r="JOW168" s="584"/>
      <c r="JOX168" s="191"/>
      <c r="JOY168" s="528"/>
      <c r="JPA168" s="191">
        <v>1</v>
      </c>
      <c r="JPB168" s="528"/>
      <c r="JPC168" s="311"/>
      <c r="JPD168" s="309"/>
      <c r="JPE168" s="584"/>
      <c r="JPF168" s="191"/>
      <c r="JPG168" s="528"/>
      <c r="JPI168" s="191">
        <v>1</v>
      </c>
      <c r="JPJ168" s="528"/>
      <c r="JPK168" s="311"/>
      <c r="JPL168" s="309"/>
      <c r="JPM168" s="584"/>
      <c r="JPN168" s="191"/>
      <c r="JPO168" s="528"/>
      <c r="JPQ168" s="191">
        <v>1</v>
      </c>
      <c r="JPR168" s="528"/>
      <c r="JPS168" s="311"/>
      <c r="JPT168" s="309"/>
      <c r="JPU168" s="584"/>
      <c r="JPV168" s="191"/>
      <c r="JPW168" s="528"/>
      <c r="JPY168" s="191">
        <v>1</v>
      </c>
      <c r="JPZ168" s="528"/>
      <c r="JQA168" s="311"/>
      <c r="JQB168" s="309"/>
      <c r="JQC168" s="584"/>
      <c r="JQD168" s="191"/>
      <c r="JQE168" s="528"/>
      <c r="JQG168" s="191">
        <v>1</v>
      </c>
      <c r="JQH168" s="528"/>
      <c r="JQI168" s="311"/>
      <c r="JQJ168" s="309"/>
      <c r="JQK168" s="584"/>
      <c r="JQL168" s="191"/>
      <c r="JQM168" s="528"/>
      <c r="JQO168" s="191">
        <v>1</v>
      </c>
      <c r="JQP168" s="528"/>
      <c r="JQQ168" s="311"/>
      <c r="JQR168" s="309"/>
      <c r="JQS168" s="584"/>
      <c r="JQT168" s="191"/>
      <c r="JQU168" s="528"/>
      <c r="JQW168" s="191">
        <v>1</v>
      </c>
      <c r="JQX168" s="528"/>
      <c r="JQY168" s="311"/>
      <c r="JQZ168" s="309"/>
      <c r="JRA168" s="584"/>
      <c r="JRB168" s="191"/>
      <c r="JRC168" s="528"/>
      <c r="JRE168" s="191">
        <v>1</v>
      </c>
      <c r="JRF168" s="528"/>
      <c r="JRG168" s="311"/>
      <c r="JRH168" s="309"/>
      <c r="JRI168" s="584"/>
      <c r="JRJ168" s="191"/>
      <c r="JRK168" s="528"/>
      <c r="JRM168" s="191">
        <v>1</v>
      </c>
      <c r="JRN168" s="528"/>
      <c r="JRO168" s="311"/>
      <c r="JRP168" s="309"/>
      <c r="JRQ168" s="584"/>
      <c r="JRR168" s="191"/>
      <c r="JRS168" s="528"/>
      <c r="JRU168" s="191">
        <v>1</v>
      </c>
      <c r="JRV168" s="528"/>
      <c r="JRW168" s="311"/>
      <c r="JRX168" s="309"/>
      <c r="JRY168" s="584"/>
      <c r="JRZ168" s="191"/>
      <c r="JSA168" s="528"/>
      <c r="JSC168" s="191">
        <v>1</v>
      </c>
      <c r="JSD168" s="528"/>
      <c r="JSE168" s="311"/>
      <c r="JSF168" s="309"/>
      <c r="JSG168" s="584"/>
      <c r="JSH168" s="191"/>
      <c r="JSI168" s="528"/>
      <c r="JSK168" s="191">
        <v>1</v>
      </c>
      <c r="JSL168" s="528"/>
      <c r="JSM168" s="311"/>
      <c r="JSN168" s="309"/>
      <c r="JSO168" s="584"/>
      <c r="JSP168" s="191"/>
      <c r="JSQ168" s="528"/>
      <c r="JSS168" s="191">
        <v>1</v>
      </c>
      <c r="JST168" s="528"/>
      <c r="JSU168" s="311"/>
      <c r="JSV168" s="309"/>
      <c r="JSW168" s="584"/>
      <c r="JSX168" s="191"/>
      <c r="JSY168" s="528"/>
      <c r="JTA168" s="191">
        <v>1</v>
      </c>
      <c r="JTB168" s="528"/>
      <c r="JTC168" s="311"/>
      <c r="JTD168" s="309"/>
      <c r="JTE168" s="584"/>
      <c r="JTF168" s="191"/>
      <c r="JTG168" s="528"/>
      <c r="JTI168" s="191">
        <v>1</v>
      </c>
      <c r="JTJ168" s="528"/>
      <c r="JTK168" s="311"/>
      <c r="JTL168" s="309"/>
      <c r="JTM168" s="584"/>
      <c r="JTN168" s="191"/>
      <c r="JTO168" s="528"/>
      <c r="JTQ168" s="191">
        <v>1</v>
      </c>
      <c r="JTR168" s="528"/>
      <c r="JTS168" s="311"/>
      <c r="JTT168" s="309"/>
      <c r="JTU168" s="584"/>
      <c r="JTV168" s="191"/>
      <c r="JTW168" s="528"/>
      <c r="JTY168" s="191">
        <v>1</v>
      </c>
      <c r="JTZ168" s="528"/>
      <c r="JUA168" s="311"/>
      <c r="JUB168" s="309"/>
      <c r="JUC168" s="584"/>
      <c r="JUD168" s="191"/>
      <c r="JUE168" s="528"/>
      <c r="JUG168" s="191">
        <v>1</v>
      </c>
      <c r="JUH168" s="528"/>
      <c r="JUI168" s="311"/>
      <c r="JUJ168" s="309"/>
      <c r="JUK168" s="584"/>
      <c r="JUL168" s="191"/>
      <c r="JUM168" s="528"/>
      <c r="JUO168" s="191">
        <v>1</v>
      </c>
      <c r="JUP168" s="528"/>
      <c r="JUQ168" s="311"/>
      <c r="JUR168" s="309"/>
      <c r="JUS168" s="584"/>
      <c r="JUT168" s="191"/>
      <c r="JUU168" s="528"/>
      <c r="JUW168" s="191">
        <v>1</v>
      </c>
      <c r="JUX168" s="528"/>
      <c r="JUY168" s="311"/>
      <c r="JUZ168" s="309"/>
      <c r="JVA168" s="584"/>
      <c r="JVB168" s="191"/>
      <c r="JVC168" s="528"/>
      <c r="JVE168" s="191">
        <v>1</v>
      </c>
      <c r="JVF168" s="528"/>
      <c r="JVG168" s="311"/>
      <c r="JVH168" s="309"/>
      <c r="JVI168" s="584"/>
      <c r="JVJ168" s="191"/>
      <c r="JVK168" s="528"/>
      <c r="JVM168" s="191">
        <v>1</v>
      </c>
      <c r="JVN168" s="528"/>
      <c r="JVO168" s="311"/>
      <c r="JVP168" s="309"/>
      <c r="JVQ168" s="584"/>
      <c r="JVR168" s="191"/>
      <c r="JVS168" s="528"/>
      <c r="JVU168" s="191">
        <v>1</v>
      </c>
      <c r="JVV168" s="528"/>
      <c r="JVW168" s="311"/>
      <c r="JVX168" s="309"/>
      <c r="JVY168" s="584"/>
      <c r="JVZ168" s="191"/>
      <c r="JWA168" s="528"/>
      <c r="JWC168" s="191">
        <v>1</v>
      </c>
      <c r="JWD168" s="528"/>
      <c r="JWE168" s="311"/>
      <c r="JWF168" s="309"/>
      <c r="JWG168" s="584"/>
      <c r="JWH168" s="191"/>
      <c r="JWI168" s="528"/>
      <c r="JWK168" s="191">
        <v>1</v>
      </c>
      <c r="JWL168" s="528"/>
      <c r="JWM168" s="311"/>
      <c r="JWN168" s="309"/>
      <c r="JWO168" s="584"/>
      <c r="JWP168" s="191"/>
      <c r="JWQ168" s="528"/>
      <c r="JWS168" s="191">
        <v>1</v>
      </c>
      <c r="JWT168" s="528"/>
      <c r="JWU168" s="311"/>
      <c r="JWV168" s="309"/>
      <c r="JWW168" s="584"/>
      <c r="JWX168" s="191"/>
      <c r="JWY168" s="528"/>
      <c r="JXA168" s="191">
        <v>1</v>
      </c>
      <c r="JXB168" s="528"/>
      <c r="JXC168" s="311"/>
      <c r="JXD168" s="309"/>
      <c r="JXE168" s="584"/>
      <c r="JXF168" s="191"/>
      <c r="JXG168" s="528"/>
      <c r="JXI168" s="191">
        <v>1</v>
      </c>
      <c r="JXJ168" s="528"/>
      <c r="JXK168" s="311"/>
      <c r="JXL168" s="309"/>
      <c r="JXM168" s="584"/>
      <c r="JXN168" s="191"/>
      <c r="JXO168" s="528"/>
      <c r="JXQ168" s="191">
        <v>1</v>
      </c>
      <c r="JXR168" s="528"/>
      <c r="JXS168" s="311"/>
      <c r="JXT168" s="309"/>
      <c r="JXU168" s="584"/>
      <c r="JXV168" s="191"/>
      <c r="JXW168" s="528"/>
      <c r="JXY168" s="191">
        <v>1</v>
      </c>
      <c r="JXZ168" s="528"/>
      <c r="JYA168" s="311"/>
      <c r="JYB168" s="309"/>
      <c r="JYC168" s="584"/>
      <c r="JYD168" s="191"/>
      <c r="JYE168" s="528"/>
      <c r="JYG168" s="191">
        <v>1</v>
      </c>
      <c r="JYH168" s="528"/>
      <c r="JYI168" s="311"/>
      <c r="JYJ168" s="309"/>
      <c r="JYK168" s="584"/>
      <c r="JYL168" s="191"/>
      <c r="JYM168" s="528"/>
      <c r="JYO168" s="191">
        <v>1</v>
      </c>
      <c r="JYP168" s="528"/>
      <c r="JYQ168" s="311"/>
      <c r="JYR168" s="309"/>
      <c r="JYS168" s="584"/>
      <c r="JYT168" s="191"/>
      <c r="JYU168" s="528"/>
      <c r="JYW168" s="191">
        <v>1</v>
      </c>
      <c r="JYX168" s="528"/>
      <c r="JYY168" s="311"/>
      <c r="JYZ168" s="309"/>
      <c r="JZA168" s="584"/>
      <c r="JZB168" s="191"/>
      <c r="JZC168" s="528"/>
      <c r="JZE168" s="191">
        <v>1</v>
      </c>
      <c r="JZF168" s="528"/>
      <c r="JZG168" s="311"/>
      <c r="JZH168" s="309"/>
      <c r="JZI168" s="584"/>
      <c r="JZJ168" s="191"/>
      <c r="JZK168" s="528"/>
      <c r="JZM168" s="191">
        <v>1</v>
      </c>
      <c r="JZN168" s="528"/>
      <c r="JZO168" s="311"/>
      <c r="JZP168" s="309"/>
      <c r="JZQ168" s="584"/>
      <c r="JZR168" s="191"/>
      <c r="JZS168" s="528"/>
      <c r="JZU168" s="191">
        <v>1</v>
      </c>
      <c r="JZV168" s="528"/>
      <c r="JZW168" s="311"/>
      <c r="JZX168" s="309"/>
      <c r="JZY168" s="584"/>
      <c r="JZZ168" s="191"/>
      <c r="KAA168" s="528"/>
      <c r="KAC168" s="191">
        <v>1</v>
      </c>
      <c r="KAD168" s="528"/>
      <c r="KAE168" s="311"/>
      <c r="KAF168" s="309"/>
      <c r="KAG168" s="584"/>
      <c r="KAH168" s="191"/>
      <c r="KAI168" s="528"/>
      <c r="KAK168" s="191">
        <v>1</v>
      </c>
      <c r="KAL168" s="528"/>
      <c r="KAM168" s="311"/>
      <c r="KAN168" s="309"/>
      <c r="KAO168" s="584"/>
      <c r="KAP168" s="191"/>
      <c r="KAQ168" s="528"/>
      <c r="KAS168" s="191">
        <v>1</v>
      </c>
      <c r="KAT168" s="528"/>
      <c r="KAU168" s="311"/>
      <c r="KAV168" s="309"/>
      <c r="KAW168" s="584"/>
      <c r="KAX168" s="191"/>
      <c r="KAY168" s="528"/>
      <c r="KBA168" s="191">
        <v>1</v>
      </c>
      <c r="KBB168" s="528"/>
      <c r="KBC168" s="311"/>
      <c r="KBD168" s="309"/>
      <c r="KBE168" s="584"/>
      <c r="KBF168" s="191"/>
      <c r="KBG168" s="528"/>
      <c r="KBI168" s="191">
        <v>1</v>
      </c>
      <c r="KBJ168" s="528"/>
      <c r="KBK168" s="311"/>
      <c r="KBL168" s="309"/>
      <c r="KBM168" s="584"/>
      <c r="KBN168" s="191"/>
      <c r="KBO168" s="528"/>
      <c r="KBQ168" s="191">
        <v>1</v>
      </c>
      <c r="KBR168" s="528"/>
      <c r="KBS168" s="311"/>
      <c r="KBT168" s="309"/>
      <c r="KBU168" s="584"/>
      <c r="KBV168" s="191"/>
      <c r="KBW168" s="528"/>
      <c r="KBY168" s="191">
        <v>1</v>
      </c>
      <c r="KBZ168" s="528"/>
      <c r="KCA168" s="311"/>
      <c r="KCB168" s="309"/>
      <c r="KCC168" s="584"/>
      <c r="KCD168" s="191"/>
      <c r="KCE168" s="528"/>
      <c r="KCG168" s="191">
        <v>1</v>
      </c>
      <c r="KCH168" s="528"/>
      <c r="KCI168" s="311"/>
      <c r="KCJ168" s="309"/>
      <c r="KCK168" s="584"/>
      <c r="KCL168" s="191"/>
      <c r="KCM168" s="528"/>
      <c r="KCO168" s="191">
        <v>1</v>
      </c>
      <c r="KCP168" s="528"/>
      <c r="KCQ168" s="311"/>
      <c r="KCR168" s="309"/>
      <c r="KCS168" s="584"/>
      <c r="KCT168" s="191"/>
      <c r="KCU168" s="528"/>
      <c r="KCW168" s="191">
        <v>1</v>
      </c>
      <c r="KCX168" s="528"/>
      <c r="KCY168" s="311"/>
      <c r="KCZ168" s="309"/>
      <c r="KDA168" s="584"/>
      <c r="KDB168" s="191"/>
      <c r="KDC168" s="528"/>
      <c r="KDE168" s="191">
        <v>1</v>
      </c>
      <c r="KDF168" s="528"/>
      <c r="KDG168" s="311"/>
      <c r="KDH168" s="309"/>
      <c r="KDI168" s="584"/>
      <c r="KDJ168" s="191"/>
      <c r="KDK168" s="528"/>
      <c r="KDM168" s="191">
        <v>1</v>
      </c>
      <c r="KDN168" s="528"/>
      <c r="KDO168" s="311"/>
      <c r="KDP168" s="309"/>
      <c r="KDQ168" s="584"/>
      <c r="KDR168" s="191"/>
      <c r="KDS168" s="528"/>
      <c r="KDU168" s="191">
        <v>1</v>
      </c>
      <c r="KDV168" s="528"/>
      <c r="KDW168" s="311"/>
      <c r="KDX168" s="309"/>
      <c r="KDY168" s="584"/>
      <c r="KDZ168" s="191"/>
      <c r="KEA168" s="528"/>
      <c r="KEC168" s="191">
        <v>1</v>
      </c>
      <c r="KED168" s="528"/>
      <c r="KEE168" s="311"/>
      <c r="KEF168" s="309"/>
      <c r="KEG168" s="584"/>
      <c r="KEH168" s="191"/>
      <c r="KEI168" s="528"/>
      <c r="KEK168" s="191">
        <v>1</v>
      </c>
      <c r="KEL168" s="528"/>
      <c r="KEM168" s="311"/>
      <c r="KEN168" s="309"/>
      <c r="KEO168" s="584"/>
      <c r="KEP168" s="191"/>
      <c r="KEQ168" s="528"/>
      <c r="KES168" s="191">
        <v>1</v>
      </c>
      <c r="KET168" s="528"/>
      <c r="KEU168" s="311"/>
      <c r="KEV168" s="309"/>
      <c r="KEW168" s="584"/>
      <c r="KEX168" s="191"/>
      <c r="KEY168" s="528"/>
      <c r="KFA168" s="191">
        <v>1</v>
      </c>
      <c r="KFB168" s="528"/>
      <c r="KFC168" s="311"/>
      <c r="KFD168" s="309"/>
      <c r="KFE168" s="584"/>
      <c r="KFF168" s="191"/>
      <c r="KFG168" s="528"/>
      <c r="KFI168" s="191">
        <v>1</v>
      </c>
      <c r="KFJ168" s="528"/>
      <c r="KFK168" s="311"/>
      <c r="KFL168" s="309"/>
      <c r="KFM168" s="584"/>
      <c r="KFN168" s="191"/>
      <c r="KFO168" s="528"/>
      <c r="KFQ168" s="191">
        <v>1</v>
      </c>
      <c r="KFR168" s="528"/>
      <c r="KFS168" s="311"/>
      <c r="KFT168" s="309"/>
      <c r="KFU168" s="584"/>
      <c r="KFV168" s="191"/>
      <c r="KFW168" s="528"/>
      <c r="KFY168" s="191">
        <v>1</v>
      </c>
      <c r="KFZ168" s="528"/>
      <c r="KGA168" s="311"/>
      <c r="KGB168" s="309"/>
      <c r="KGC168" s="584"/>
      <c r="KGD168" s="191"/>
      <c r="KGE168" s="528"/>
      <c r="KGG168" s="191">
        <v>1</v>
      </c>
      <c r="KGH168" s="528"/>
      <c r="KGI168" s="311"/>
      <c r="KGJ168" s="309"/>
      <c r="KGK168" s="584"/>
      <c r="KGL168" s="191"/>
      <c r="KGM168" s="528"/>
      <c r="KGO168" s="191">
        <v>1</v>
      </c>
      <c r="KGP168" s="528"/>
      <c r="KGQ168" s="311"/>
      <c r="KGR168" s="309"/>
      <c r="KGS168" s="584"/>
      <c r="KGT168" s="191"/>
      <c r="KGU168" s="528"/>
      <c r="KGW168" s="191">
        <v>1</v>
      </c>
      <c r="KGX168" s="528"/>
      <c r="KGY168" s="311"/>
      <c r="KGZ168" s="309"/>
      <c r="KHA168" s="584"/>
      <c r="KHB168" s="191"/>
      <c r="KHC168" s="528"/>
      <c r="KHE168" s="191">
        <v>1</v>
      </c>
      <c r="KHF168" s="528"/>
      <c r="KHG168" s="311"/>
      <c r="KHH168" s="309"/>
      <c r="KHI168" s="584"/>
      <c r="KHJ168" s="191"/>
      <c r="KHK168" s="528"/>
      <c r="KHM168" s="191">
        <v>1</v>
      </c>
      <c r="KHN168" s="528"/>
      <c r="KHO168" s="311"/>
      <c r="KHP168" s="309"/>
      <c r="KHQ168" s="584"/>
      <c r="KHR168" s="191"/>
      <c r="KHS168" s="528"/>
      <c r="KHU168" s="191">
        <v>1</v>
      </c>
      <c r="KHV168" s="528"/>
      <c r="KHW168" s="311"/>
      <c r="KHX168" s="309"/>
      <c r="KHY168" s="584"/>
      <c r="KHZ168" s="191"/>
      <c r="KIA168" s="528"/>
      <c r="KIC168" s="191">
        <v>1</v>
      </c>
      <c r="KID168" s="528"/>
      <c r="KIE168" s="311"/>
      <c r="KIF168" s="309"/>
      <c r="KIG168" s="584"/>
      <c r="KIH168" s="191"/>
      <c r="KII168" s="528"/>
      <c r="KIK168" s="191">
        <v>1</v>
      </c>
      <c r="KIL168" s="528"/>
      <c r="KIM168" s="311"/>
      <c r="KIN168" s="309"/>
      <c r="KIO168" s="584"/>
      <c r="KIP168" s="191"/>
      <c r="KIQ168" s="528"/>
      <c r="KIS168" s="191">
        <v>1</v>
      </c>
      <c r="KIT168" s="528"/>
      <c r="KIU168" s="311"/>
      <c r="KIV168" s="309"/>
      <c r="KIW168" s="584"/>
      <c r="KIX168" s="191"/>
      <c r="KIY168" s="528"/>
      <c r="KJA168" s="191">
        <v>1</v>
      </c>
      <c r="KJB168" s="528"/>
      <c r="KJC168" s="311"/>
      <c r="KJD168" s="309"/>
      <c r="KJE168" s="584"/>
      <c r="KJF168" s="191"/>
      <c r="KJG168" s="528"/>
      <c r="KJI168" s="191">
        <v>1</v>
      </c>
      <c r="KJJ168" s="528"/>
      <c r="KJK168" s="311"/>
      <c r="KJL168" s="309"/>
      <c r="KJM168" s="584"/>
      <c r="KJN168" s="191"/>
      <c r="KJO168" s="528"/>
      <c r="KJQ168" s="191">
        <v>1</v>
      </c>
      <c r="KJR168" s="528"/>
      <c r="KJS168" s="311"/>
      <c r="KJT168" s="309"/>
      <c r="KJU168" s="584"/>
      <c r="KJV168" s="191"/>
      <c r="KJW168" s="528"/>
      <c r="KJY168" s="191">
        <v>1</v>
      </c>
      <c r="KJZ168" s="528"/>
      <c r="KKA168" s="311"/>
      <c r="KKB168" s="309"/>
      <c r="KKC168" s="584"/>
      <c r="KKD168" s="191"/>
      <c r="KKE168" s="528"/>
      <c r="KKG168" s="191">
        <v>1</v>
      </c>
      <c r="KKH168" s="528"/>
      <c r="KKI168" s="311"/>
      <c r="KKJ168" s="309"/>
      <c r="KKK168" s="584"/>
      <c r="KKL168" s="191"/>
      <c r="KKM168" s="528"/>
      <c r="KKO168" s="191">
        <v>1</v>
      </c>
      <c r="KKP168" s="528"/>
      <c r="KKQ168" s="311"/>
      <c r="KKR168" s="309"/>
      <c r="KKS168" s="584"/>
      <c r="KKT168" s="191"/>
      <c r="KKU168" s="528"/>
      <c r="KKW168" s="191">
        <v>1</v>
      </c>
      <c r="KKX168" s="528"/>
      <c r="KKY168" s="311"/>
      <c r="KKZ168" s="309"/>
      <c r="KLA168" s="584"/>
      <c r="KLB168" s="191"/>
      <c r="KLC168" s="528"/>
      <c r="KLE168" s="191">
        <v>1</v>
      </c>
      <c r="KLF168" s="528"/>
      <c r="KLG168" s="311"/>
      <c r="KLH168" s="309"/>
      <c r="KLI168" s="584"/>
      <c r="KLJ168" s="191"/>
      <c r="KLK168" s="528"/>
      <c r="KLM168" s="191">
        <v>1</v>
      </c>
      <c r="KLN168" s="528"/>
      <c r="KLO168" s="311"/>
      <c r="KLP168" s="309"/>
      <c r="KLQ168" s="584"/>
      <c r="KLR168" s="191"/>
      <c r="KLS168" s="528"/>
      <c r="KLU168" s="191">
        <v>1</v>
      </c>
      <c r="KLV168" s="528"/>
      <c r="KLW168" s="311"/>
      <c r="KLX168" s="309"/>
      <c r="KLY168" s="584"/>
      <c r="KLZ168" s="191"/>
      <c r="KMA168" s="528"/>
      <c r="KMC168" s="191">
        <v>1</v>
      </c>
      <c r="KMD168" s="528"/>
      <c r="KME168" s="311"/>
      <c r="KMF168" s="309"/>
      <c r="KMG168" s="584"/>
      <c r="KMH168" s="191"/>
      <c r="KMI168" s="528"/>
      <c r="KMK168" s="191">
        <v>1</v>
      </c>
      <c r="KML168" s="528"/>
      <c r="KMM168" s="311"/>
      <c r="KMN168" s="309"/>
      <c r="KMO168" s="584"/>
      <c r="KMP168" s="191"/>
      <c r="KMQ168" s="528"/>
      <c r="KMS168" s="191">
        <v>1</v>
      </c>
      <c r="KMT168" s="528"/>
      <c r="KMU168" s="311"/>
      <c r="KMV168" s="309"/>
      <c r="KMW168" s="584"/>
      <c r="KMX168" s="191"/>
      <c r="KMY168" s="528"/>
      <c r="KNA168" s="191">
        <v>1</v>
      </c>
      <c r="KNB168" s="528"/>
      <c r="KNC168" s="311"/>
      <c r="KND168" s="309"/>
      <c r="KNE168" s="584"/>
      <c r="KNF168" s="191"/>
      <c r="KNG168" s="528"/>
      <c r="KNI168" s="191">
        <v>1</v>
      </c>
      <c r="KNJ168" s="528"/>
      <c r="KNK168" s="311"/>
      <c r="KNL168" s="309"/>
      <c r="KNM168" s="584"/>
      <c r="KNN168" s="191"/>
      <c r="KNO168" s="528"/>
      <c r="KNQ168" s="191">
        <v>1</v>
      </c>
      <c r="KNR168" s="528"/>
      <c r="KNS168" s="311"/>
      <c r="KNT168" s="309"/>
      <c r="KNU168" s="584"/>
      <c r="KNV168" s="191"/>
      <c r="KNW168" s="528"/>
      <c r="KNY168" s="191">
        <v>1</v>
      </c>
      <c r="KNZ168" s="528"/>
      <c r="KOA168" s="311"/>
      <c r="KOB168" s="309"/>
      <c r="KOC168" s="584"/>
      <c r="KOD168" s="191"/>
      <c r="KOE168" s="528"/>
      <c r="KOG168" s="191">
        <v>1</v>
      </c>
      <c r="KOH168" s="528"/>
      <c r="KOI168" s="311"/>
      <c r="KOJ168" s="309"/>
      <c r="KOK168" s="584"/>
      <c r="KOL168" s="191"/>
      <c r="KOM168" s="528"/>
      <c r="KOO168" s="191">
        <v>1</v>
      </c>
      <c r="KOP168" s="528"/>
      <c r="KOQ168" s="311"/>
      <c r="KOR168" s="309"/>
      <c r="KOS168" s="584"/>
      <c r="KOT168" s="191"/>
      <c r="KOU168" s="528"/>
      <c r="KOW168" s="191">
        <v>1</v>
      </c>
      <c r="KOX168" s="528"/>
      <c r="KOY168" s="311"/>
      <c r="KOZ168" s="309"/>
      <c r="KPA168" s="584"/>
      <c r="KPB168" s="191"/>
      <c r="KPC168" s="528"/>
      <c r="KPE168" s="191">
        <v>1</v>
      </c>
      <c r="KPF168" s="528"/>
      <c r="KPG168" s="311"/>
      <c r="KPH168" s="309"/>
      <c r="KPI168" s="584"/>
      <c r="KPJ168" s="191"/>
      <c r="KPK168" s="528"/>
      <c r="KPM168" s="191">
        <v>1</v>
      </c>
      <c r="KPN168" s="528"/>
      <c r="KPO168" s="311"/>
      <c r="KPP168" s="309"/>
      <c r="KPQ168" s="584"/>
      <c r="KPR168" s="191"/>
      <c r="KPS168" s="528"/>
      <c r="KPU168" s="191">
        <v>1</v>
      </c>
      <c r="KPV168" s="528"/>
      <c r="KPW168" s="311"/>
      <c r="KPX168" s="309"/>
      <c r="KPY168" s="584"/>
      <c r="KPZ168" s="191"/>
      <c r="KQA168" s="528"/>
      <c r="KQC168" s="191">
        <v>1</v>
      </c>
      <c r="KQD168" s="528"/>
      <c r="KQE168" s="311"/>
      <c r="KQF168" s="309"/>
      <c r="KQG168" s="584"/>
      <c r="KQH168" s="191"/>
      <c r="KQI168" s="528"/>
      <c r="KQK168" s="191">
        <v>1</v>
      </c>
      <c r="KQL168" s="528"/>
      <c r="KQM168" s="311"/>
      <c r="KQN168" s="309"/>
      <c r="KQO168" s="584"/>
      <c r="KQP168" s="191"/>
      <c r="KQQ168" s="528"/>
      <c r="KQS168" s="191">
        <v>1</v>
      </c>
      <c r="KQT168" s="528"/>
      <c r="KQU168" s="311"/>
      <c r="KQV168" s="309"/>
      <c r="KQW168" s="584"/>
      <c r="KQX168" s="191"/>
      <c r="KQY168" s="528"/>
      <c r="KRA168" s="191">
        <v>1</v>
      </c>
      <c r="KRB168" s="528"/>
      <c r="KRC168" s="311"/>
      <c r="KRD168" s="309"/>
      <c r="KRE168" s="584"/>
      <c r="KRF168" s="191"/>
      <c r="KRG168" s="528"/>
      <c r="KRI168" s="191">
        <v>1</v>
      </c>
      <c r="KRJ168" s="528"/>
      <c r="KRK168" s="311"/>
      <c r="KRL168" s="309"/>
      <c r="KRM168" s="584"/>
      <c r="KRN168" s="191"/>
      <c r="KRO168" s="528"/>
      <c r="KRQ168" s="191">
        <v>1</v>
      </c>
      <c r="KRR168" s="528"/>
      <c r="KRS168" s="311"/>
      <c r="KRT168" s="309"/>
      <c r="KRU168" s="584"/>
      <c r="KRV168" s="191"/>
      <c r="KRW168" s="528"/>
      <c r="KRY168" s="191">
        <v>1</v>
      </c>
      <c r="KRZ168" s="528"/>
      <c r="KSA168" s="311"/>
      <c r="KSB168" s="309"/>
      <c r="KSC168" s="584"/>
      <c r="KSD168" s="191"/>
      <c r="KSE168" s="528"/>
      <c r="KSG168" s="191">
        <v>1</v>
      </c>
      <c r="KSH168" s="528"/>
      <c r="KSI168" s="311"/>
      <c r="KSJ168" s="309"/>
      <c r="KSK168" s="584"/>
      <c r="KSL168" s="191"/>
      <c r="KSM168" s="528"/>
      <c r="KSO168" s="191">
        <v>1</v>
      </c>
      <c r="KSP168" s="528"/>
      <c r="KSQ168" s="311"/>
      <c r="KSR168" s="309"/>
      <c r="KSS168" s="584"/>
      <c r="KST168" s="191"/>
      <c r="KSU168" s="528"/>
      <c r="KSW168" s="191">
        <v>1</v>
      </c>
      <c r="KSX168" s="528"/>
      <c r="KSY168" s="311"/>
      <c r="KSZ168" s="309"/>
      <c r="KTA168" s="584"/>
      <c r="KTB168" s="191"/>
      <c r="KTC168" s="528"/>
      <c r="KTE168" s="191">
        <v>1</v>
      </c>
      <c r="KTF168" s="528"/>
      <c r="KTG168" s="311"/>
      <c r="KTH168" s="309"/>
      <c r="KTI168" s="584"/>
      <c r="KTJ168" s="191"/>
      <c r="KTK168" s="528"/>
      <c r="KTM168" s="191">
        <v>1</v>
      </c>
      <c r="KTN168" s="528"/>
      <c r="KTO168" s="311"/>
      <c r="KTP168" s="309"/>
      <c r="KTQ168" s="584"/>
      <c r="KTR168" s="191"/>
      <c r="KTS168" s="528"/>
      <c r="KTU168" s="191">
        <v>1</v>
      </c>
      <c r="KTV168" s="528"/>
      <c r="KTW168" s="311"/>
      <c r="KTX168" s="309"/>
      <c r="KTY168" s="584"/>
      <c r="KTZ168" s="191"/>
      <c r="KUA168" s="528"/>
      <c r="KUC168" s="191">
        <v>1</v>
      </c>
      <c r="KUD168" s="528"/>
      <c r="KUE168" s="311"/>
      <c r="KUF168" s="309"/>
      <c r="KUG168" s="584"/>
      <c r="KUH168" s="191"/>
      <c r="KUI168" s="528"/>
      <c r="KUK168" s="191">
        <v>1</v>
      </c>
      <c r="KUL168" s="528"/>
      <c r="KUM168" s="311"/>
      <c r="KUN168" s="309"/>
      <c r="KUO168" s="584"/>
      <c r="KUP168" s="191"/>
      <c r="KUQ168" s="528"/>
      <c r="KUS168" s="191">
        <v>1</v>
      </c>
      <c r="KUT168" s="528"/>
      <c r="KUU168" s="311"/>
      <c r="KUV168" s="309"/>
      <c r="KUW168" s="584"/>
      <c r="KUX168" s="191"/>
      <c r="KUY168" s="528"/>
      <c r="KVA168" s="191">
        <v>1</v>
      </c>
      <c r="KVB168" s="528"/>
      <c r="KVC168" s="311"/>
      <c r="KVD168" s="309"/>
      <c r="KVE168" s="584"/>
      <c r="KVF168" s="191"/>
      <c r="KVG168" s="528"/>
      <c r="KVI168" s="191">
        <v>1</v>
      </c>
      <c r="KVJ168" s="528"/>
      <c r="KVK168" s="311"/>
      <c r="KVL168" s="309"/>
      <c r="KVM168" s="584"/>
      <c r="KVN168" s="191"/>
      <c r="KVO168" s="528"/>
      <c r="KVQ168" s="191">
        <v>1</v>
      </c>
      <c r="KVR168" s="528"/>
      <c r="KVS168" s="311"/>
      <c r="KVT168" s="309"/>
      <c r="KVU168" s="584"/>
      <c r="KVV168" s="191"/>
      <c r="KVW168" s="528"/>
      <c r="KVY168" s="191">
        <v>1</v>
      </c>
      <c r="KVZ168" s="528"/>
      <c r="KWA168" s="311"/>
      <c r="KWB168" s="309"/>
      <c r="KWC168" s="584"/>
      <c r="KWD168" s="191"/>
      <c r="KWE168" s="528"/>
      <c r="KWG168" s="191">
        <v>1</v>
      </c>
      <c r="KWH168" s="528"/>
      <c r="KWI168" s="311"/>
      <c r="KWJ168" s="309"/>
      <c r="KWK168" s="584"/>
      <c r="KWL168" s="191"/>
      <c r="KWM168" s="528"/>
      <c r="KWO168" s="191">
        <v>1</v>
      </c>
      <c r="KWP168" s="528"/>
      <c r="KWQ168" s="311"/>
      <c r="KWR168" s="309"/>
      <c r="KWS168" s="584"/>
      <c r="KWT168" s="191"/>
      <c r="KWU168" s="528"/>
      <c r="KWW168" s="191">
        <v>1</v>
      </c>
      <c r="KWX168" s="528"/>
      <c r="KWY168" s="311"/>
      <c r="KWZ168" s="309"/>
      <c r="KXA168" s="584"/>
      <c r="KXB168" s="191"/>
      <c r="KXC168" s="528"/>
      <c r="KXE168" s="191">
        <v>1</v>
      </c>
      <c r="KXF168" s="528"/>
      <c r="KXG168" s="311"/>
      <c r="KXH168" s="309"/>
      <c r="KXI168" s="584"/>
      <c r="KXJ168" s="191"/>
      <c r="KXK168" s="528"/>
      <c r="KXM168" s="191">
        <v>1</v>
      </c>
      <c r="KXN168" s="528"/>
      <c r="KXO168" s="311"/>
      <c r="KXP168" s="309"/>
      <c r="KXQ168" s="584"/>
      <c r="KXR168" s="191"/>
      <c r="KXS168" s="528"/>
      <c r="KXU168" s="191">
        <v>1</v>
      </c>
      <c r="KXV168" s="528"/>
      <c r="KXW168" s="311"/>
      <c r="KXX168" s="309"/>
      <c r="KXY168" s="584"/>
      <c r="KXZ168" s="191"/>
      <c r="KYA168" s="528"/>
      <c r="KYC168" s="191">
        <v>1</v>
      </c>
      <c r="KYD168" s="528"/>
      <c r="KYE168" s="311"/>
      <c r="KYF168" s="309"/>
      <c r="KYG168" s="584"/>
      <c r="KYH168" s="191"/>
      <c r="KYI168" s="528"/>
      <c r="KYK168" s="191">
        <v>1</v>
      </c>
      <c r="KYL168" s="528"/>
      <c r="KYM168" s="311"/>
      <c r="KYN168" s="309"/>
      <c r="KYO168" s="584"/>
      <c r="KYP168" s="191"/>
      <c r="KYQ168" s="528"/>
      <c r="KYS168" s="191">
        <v>1</v>
      </c>
      <c r="KYT168" s="528"/>
      <c r="KYU168" s="311"/>
      <c r="KYV168" s="309"/>
      <c r="KYW168" s="584"/>
      <c r="KYX168" s="191"/>
      <c r="KYY168" s="528"/>
      <c r="KZA168" s="191">
        <v>1</v>
      </c>
      <c r="KZB168" s="528"/>
      <c r="KZC168" s="311"/>
      <c r="KZD168" s="309"/>
      <c r="KZE168" s="584"/>
      <c r="KZF168" s="191"/>
      <c r="KZG168" s="528"/>
      <c r="KZI168" s="191">
        <v>1</v>
      </c>
      <c r="KZJ168" s="528"/>
      <c r="KZK168" s="311"/>
      <c r="KZL168" s="309"/>
      <c r="KZM168" s="584"/>
      <c r="KZN168" s="191"/>
      <c r="KZO168" s="528"/>
      <c r="KZQ168" s="191">
        <v>1</v>
      </c>
      <c r="KZR168" s="528"/>
      <c r="KZS168" s="311"/>
      <c r="KZT168" s="309"/>
      <c r="KZU168" s="584"/>
      <c r="KZV168" s="191"/>
      <c r="KZW168" s="528"/>
      <c r="KZY168" s="191">
        <v>1</v>
      </c>
      <c r="KZZ168" s="528"/>
      <c r="LAA168" s="311"/>
      <c r="LAB168" s="309"/>
      <c r="LAC168" s="584"/>
      <c r="LAD168" s="191"/>
      <c r="LAE168" s="528"/>
      <c r="LAG168" s="191">
        <v>1</v>
      </c>
      <c r="LAH168" s="528"/>
      <c r="LAI168" s="311"/>
      <c r="LAJ168" s="309"/>
      <c r="LAK168" s="584"/>
      <c r="LAL168" s="191"/>
      <c r="LAM168" s="528"/>
      <c r="LAO168" s="191">
        <v>1</v>
      </c>
      <c r="LAP168" s="528"/>
      <c r="LAQ168" s="311"/>
      <c r="LAR168" s="309"/>
      <c r="LAS168" s="584"/>
      <c r="LAT168" s="191"/>
      <c r="LAU168" s="528"/>
      <c r="LAW168" s="191">
        <v>1</v>
      </c>
      <c r="LAX168" s="528"/>
      <c r="LAY168" s="311"/>
      <c r="LAZ168" s="309"/>
      <c r="LBA168" s="584"/>
      <c r="LBB168" s="191"/>
      <c r="LBC168" s="528"/>
      <c r="LBE168" s="191">
        <v>1</v>
      </c>
      <c r="LBF168" s="528"/>
      <c r="LBG168" s="311"/>
      <c r="LBH168" s="309"/>
      <c r="LBI168" s="584"/>
      <c r="LBJ168" s="191"/>
      <c r="LBK168" s="528"/>
      <c r="LBM168" s="191">
        <v>1</v>
      </c>
      <c r="LBN168" s="528"/>
      <c r="LBO168" s="311"/>
      <c r="LBP168" s="309"/>
      <c r="LBQ168" s="584"/>
      <c r="LBR168" s="191"/>
      <c r="LBS168" s="528"/>
      <c r="LBU168" s="191">
        <v>1</v>
      </c>
      <c r="LBV168" s="528"/>
      <c r="LBW168" s="311"/>
      <c r="LBX168" s="309"/>
      <c r="LBY168" s="584"/>
      <c r="LBZ168" s="191"/>
      <c r="LCA168" s="528"/>
      <c r="LCC168" s="191">
        <v>1</v>
      </c>
      <c r="LCD168" s="528"/>
      <c r="LCE168" s="311"/>
      <c r="LCF168" s="309"/>
      <c r="LCG168" s="584"/>
      <c r="LCH168" s="191"/>
      <c r="LCI168" s="528"/>
      <c r="LCK168" s="191">
        <v>1</v>
      </c>
      <c r="LCL168" s="528"/>
      <c r="LCM168" s="311"/>
      <c r="LCN168" s="309"/>
      <c r="LCO168" s="584"/>
      <c r="LCP168" s="191"/>
      <c r="LCQ168" s="528"/>
      <c r="LCS168" s="191">
        <v>1</v>
      </c>
      <c r="LCT168" s="528"/>
      <c r="LCU168" s="311"/>
      <c r="LCV168" s="309"/>
      <c r="LCW168" s="584"/>
      <c r="LCX168" s="191"/>
      <c r="LCY168" s="528"/>
      <c r="LDA168" s="191">
        <v>1</v>
      </c>
      <c r="LDB168" s="528"/>
      <c r="LDC168" s="311"/>
      <c r="LDD168" s="309"/>
      <c r="LDE168" s="584"/>
      <c r="LDF168" s="191"/>
      <c r="LDG168" s="528"/>
      <c r="LDI168" s="191">
        <v>1</v>
      </c>
      <c r="LDJ168" s="528"/>
      <c r="LDK168" s="311"/>
      <c r="LDL168" s="309"/>
      <c r="LDM168" s="584"/>
      <c r="LDN168" s="191"/>
      <c r="LDO168" s="528"/>
      <c r="LDQ168" s="191">
        <v>1</v>
      </c>
      <c r="LDR168" s="528"/>
      <c r="LDS168" s="311"/>
      <c r="LDT168" s="309"/>
      <c r="LDU168" s="584"/>
      <c r="LDV168" s="191"/>
      <c r="LDW168" s="528"/>
      <c r="LDY168" s="191">
        <v>1</v>
      </c>
      <c r="LDZ168" s="528"/>
      <c r="LEA168" s="311"/>
      <c r="LEB168" s="309"/>
      <c r="LEC168" s="584"/>
      <c r="LED168" s="191"/>
      <c r="LEE168" s="528"/>
      <c r="LEG168" s="191">
        <v>1</v>
      </c>
      <c r="LEH168" s="528"/>
      <c r="LEI168" s="311"/>
      <c r="LEJ168" s="309"/>
      <c r="LEK168" s="584"/>
      <c r="LEL168" s="191"/>
      <c r="LEM168" s="528"/>
      <c r="LEO168" s="191">
        <v>1</v>
      </c>
      <c r="LEP168" s="528"/>
      <c r="LEQ168" s="311"/>
      <c r="LER168" s="309"/>
      <c r="LES168" s="584"/>
      <c r="LET168" s="191"/>
      <c r="LEU168" s="528"/>
      <c r="LEW168" s="191">
        <v>1</v>
      </c>
      <c r="LEX168" s="528"/>
      <c r="LEY168" s="311"/>
      <c r="LEZ168" s="309"/>
      <c r="LFA168" s="584"/>
      <c r="LFB168" s="191"/>
      <c r="LFC168" s="528"/>
      <c r="LFE168" s="191">
        <v>1</v>
      </c>
      <c r="LFF168" s="528"/>
      <c r="LFG168" s="311"/>
      <c r="LFH168" s="309"/>
      <c r="LFI168" s="584"/>
      <c r="LFJ168" s="191"/>
      <c r="LFK168" s="528"/>
      <c r="LFM168" s="191">
        <v>1</v>
      </c>
      <c r="LFN168" s="528"/>
      <c r="LFO168" s="311"/>
      <c r="LFP168" s="309"/>
      <c r="LFQ168" s="584"/>
      <c r="LFR168" s="191"/>
      <c r="LFS168" s="528"/>
      <c r="LFU168" s="191">
        <v>1</v>
      </c>
      <c r="LFV168" s="528"/>
      <c r="LFW168" s="311"/>
      <c r="LFX168" s="309"/>
      <c r="LFY168" s="584"/>
      <c r="LFZ168" s="191"/>
      <c r="LGA168" s="528"/>
      <c r="LGC168" s="191">
        <v>1</v>
      </c>
      <c r="LGD168" s="528"/>
      <c r="LGE168" s="311"/>
      <c r="LGF168" s="309"/>
      <c r="LGG168" s="584"/>
      <c r="LGH168" s="191"/>
      <c r="LGI168" s="528"/>
      <c r="LGK168" s="191">
        <v>1</v>
      </c>
      <c r="LGL168" s="528"/>
      <c r="LGM168" s="311"/>
      <c r="LGN168" s="309"/>
      <c r="LGO168" s="584"/>
      <c r="LGP168" s="191"/>
      <c r="LGQ168" s="528"/>
      <c r="LGS168" s="191">
        <v>1</v>
      </c>
      <c r="LGT168" s="528"/>
      <c r="LGU168" s="311"/>
      <c r="LGV168" s="309"/>
      <c r="LGW168" s="584"/>
      <c r="LGX168" s="191"/>
      <c r="LGY168" s="528"/>
      <c r="LHA168" s="191">
        <v>1</v>
      </c>
      <c r="LHB168" s="528"/>
      <c r="LHC168" s="311"/>
      <c r="LHD168" s="309"/>
      <c r="LHE168" s="584"/>
      <c r="LHF168" s="191"/>
      <c r="LHG168" s="528"/>
      <c r="LHI168" s="191">
        <v>1</v>
      </c>
      <c r="LHJ168" s="528"/>
      <c r="LHK168" s="311"/>
      <c r="LHL168" s="309"/>
      <c r="LHM168" s="584"/>
      <c r="LHN168" s="191"/>
      <c r="LHO168" s="528"/>
      <c r="LHQ168" s="191">
        <v>1</v>
      </c>
      <c r="LHR168" s="528"/>
      <c r="LHS168" s="311"/>
      <c r="LHT168" s="309"/>
      <c r="LHU168" s="584"/>
      <c r="LHV168" s="191"/>
      <c r="LHW168" s="528"/>
      <c r="LHY168" s="191">
        <v>1</v>
      </c>
      <c r="LHZ168" s="528"/>
      <c r="LIA168" s="311"/>
      <c r="LIB168" s="309"/>
      <c r="LIC168" s="584"/>
      <c r="LID168" s="191"/>
      <c r="LIE168" s="528"/>
      <c r="LIG168" s="191">
        <v>1</v>
      </c>
      <c r="LIH168" s="528"/>
      <c r="LII168" s="311"/>
      <c r="LIJ168" s="309"/>
      <c r="LIK168" s="584"/>
      <c r="LIL168" s="191"/>
      <c r="LIM168" s="528"/>
      <c r="LIO168" s="191">
        <v>1</v>
      </c>
      <c r="LIP168" s="528"/>
      <c r="LIQ168" s="311"/>
      <c r="LIR168" s="309"/>
      <c r="LIS168" s="584"/>
      <c r="LIT168" s="191"/>
      <c r="LIU168" s="528"/>
      <c r="LIW168" s="191">
        <v>1</v>
      </c>
      <c r="LIX168" s="528"/>
      <c r="LIY168" s="311"/>
      <c r="LIZ168" s="309"/>
      <c r="LJA168" s="584"/>
      <c r="LJB168" s="191"/>
      <c r="LJC168" s="528"/>
      <c r="LJE168" s="191">
        <v>1</v>
      </c>
      <c r="LJF168" s="528"/>
      <c r="LJG168" s="311"/>
      <c r="LJH168" s="309"/>
      <c r="LJI168" s="584"/>
      <c r="LJJ168" s="191"/>
      <c r="LJK168" s="528"/>
      <c r="LJM168" s="191">
        <v>1</v>
      </c>
      <c r="LJN168" s="528"/>
      <c r="LJO168" s="311"/>
      <c r="LJP168" s="309"/>
      <c r="LJQ168" s="584"/>
      <c r="LJR168" s="191"/>
      <c r="LJS168" s="528"/>
      <c r="LJU168" s="191">
        <v>1</v>
      </c>
      <c r="LJV168" s="528"/>
      <c r="LJW168" s="311"/>
      <c r="LJX168" s="309"/>
      <c r="LJY168" s="584"/>
      <c r="LJZ168" s="191"/>
      <c r="LKA168" s="528"/>
      <c r="LKC168" s="191">
        <v>1</v>
      </c>
      <c r="LKD168" s="528"/>
      <c r="LKE168" s="311"/>
      <c r="LKF168" s="309"/>
      <c r="LKG168" s="584"/>
      <c r="LKH168" s="191"/>
      <c r="LKI168" s="528"/>
      <c r="LKK168" s="191">
        <v>1</v>
      </c>
      <c r="LKL168" s="528"/>
      <c r="LKM168" s="311"/>
      <c r="LKN168" s="309"/>
      <c r="LKO168" s="584"/>
      <c r="LKP168" s="191"/>
      <c r="LKQ168" s="528"/>
      <c r="LKS168" s="191">
        <v>1</v>
      </c>
      <c r="LKT168" s="528"/>
      <c r="LKU168" s="311"/>
      <c r="LKV168" s="309"/>
      <c r="LKW168" s="584"/>
      <c r="LKX168" s="191"/>
      <c r="LKY168" s="528"/>
      <c r="LLA168" s="191">
        <v>1</v>
      </c>
      <c r="LLB168" s="528"/>
      <c r="LLC168" s="311"/>
      <c r="LLD168" s="309"/>
      <c r="LLE168" s="584"/>
      <c r="LLF168" s="191"/>
      <c r="LLG168" s="528"/>
      <c r="LLI168" s="191">
        <v>1</v>
      </c>
      <c r="LLJ168" s="528"/>
      <c r="LLK168" s="311"/>
      <c r="LLL168" s="309"/>
      <c r="LLM168" s="584"/>
      <c r="LLN168" s="191"/>
      <c r="LLO168" s="528"/>
      <c r="LLQ168" s="191">
        <v>1</v>
      </c>
      <c r="LLR168" s="528"/>
      <c r="LLS168" s="311"/>
      <c r="LLT168" s="309"/>
      <c r="LLU168" s="584"/>
      <c r="LLV168" s="191"/>
      <c r="LLW168" s="528"/>
      <c r="LLY168" s="191">
        <v>1</v>
      </c>
      <c r="LLZ168" s="528"/>
      <c r="LMA168" s="311"/>
      <c r="LMB168" s="309"/>
      <c r="LMC168" s="584"/>
      <c r="LMD168" s="191"/>
      <c r="LME168" s="528"/>
      <c r="LMG168" s="191">
        <v>1</v>
      </c>
      <c r="LMH168" s="528"/>
      <c r="LMI168" s="311"/>
      <c r="LMJ168" s="309"/>
      <c r="LMK168" s="584"/>
      <c r="LML168" s="191"/>
      <c r="LMM168" s="528"/>
      <c r="LMO168" s="191">
        <v>1</v>
      </c>
      <c r="LMP168" s="528"/>
      <c r="LMQ168" s="311"/>
      <c r="LMR168" s="309"/>
      <c r="LMS168" s="584"/>
      <c r="LMT168" s="191"/>
      <c r="LMU168" s="528"/>
      <c r="LMW168" s="191">
        <v>1</v>
      </c>
      <c r="LMX168" s="528"/>
      <c r="LMY168" s="311"/>
      <c r="LMZ168" s="309"/>
      <c r="LNA168" s="584"/>
      <c r="LNB168" s="191"/>
      <c r="LNC168" s="528"/>
      <c r="LNE168" s="191">
        <v>1</v>
      </c>
      <c r="LNF168" s="528"/>
      <c r="LNG168" s="311"/>
      <c r="LNH168" s="309"/>
      <c r="LNI168" s="584"/>
      <c r="LNJ168" s="191"/>
      <c r="LNK168" s="528"/>
      <c r="LNM168" s="191">
        <v>1</v>
      </c>
      <c r="LNN168" s="528"/>
      <c r="LNO168" s="311"/>
      <c r="LNP168" s="309"/>
      <c r="LNQ168" s="584"/>
      <c r="LNR168" s="191"/>
      <c r="LNS168" s="528"/>
      <c r="LNU168" s="191">
        <v>1</v>
      </c>
      <c r="LNV168" s="528"/>
      <c r="LNW168" s="311"/>
      <c r="LNX168" s="309"/>
      <c r="LNY168" s="584"/>
      <c r="LNZ168" s="191"/>
      <c r="LOA168" s="528"/>
      <c r="LOC168" s="191">
        <v>1</v>
      </c>
      <c r="LOD168" s="528"/>
      <c r="LOE168" s="311"/>
      <c r="LOF168" s="309"/>
      <c r="LOG168" s="584"/>
      <c r="LOH168" s="191"/>
      <c r="LOI168" s="528"/>
      <c r="LOK168" s="191">
        <v>1</v>
      </c>
      <c r="LOL168" s="528"/>
      <c r="LOM168" s="311"/>
      <c r="LON168" s="309"/>
      <c r="LOO168" s="584"/>
      <c r="LOP168" s="191"/>
      <c r="LOQ168" s="528"/>
      <c r="LOS168" s="191">
        <v>1</v>
      </c>
      <c r="LOT168" s="528"/>
      <c r="LOU168" s="311"/>
      <c r="LOV168" s="309"/>
      <c r="LOW168" s="584"/>
      <c r="LOX168" s="191"/>
      <c r="LOY168" s="528"/>
      <c r="LPA168" s="191">
        <v>1</v>
      </c>
      <c r="LPB168" s="528"/>
      <c r="LPC168" s="311"/>
      <c r="LPD168" s="309"/>
      <c r="LPE168" s="584"/>
      <c r="LPF168" s="191"/>
      <c r="LPG168" s="528"/>
      <c r="LPI168" s="191">
        <v>1</v>
      </c>
      <c r="LPJ168" s="528"/>
      <c r="LPK168" s="311"/>
      <c r="LPL168" s="309"/>
      <c r="LPM168" s="584"/>
      <c r="LPN168" s="191"/>
      <c r="LPO168" s="528"/>
      <c r="LPQ168" s="191">
        <v>1</v>
      </c>
      <c r="LPR168" s="528"/>
      <c r="LPS168" s="311"/>
      <c r="LPT168" s="309"/>
      <c r="LPU168" s="584"/>
      <c r="LPV168" s="191"/>
      <c r="LPW168" s="528"/>
      <c r="LPY168" s="191">
        <v>1</v>
      </c>
      <c r="LPZ168" s="528"/>
      <c r="LQA168" s="311"/>
      <c r="LQB168" s="309"/>
      <c r="LQC168" s="584"/>
      <c r="LQD168" s="191"/>
      <c r="LQE168" s="528"/>
      <c r="LQG168" s="191">
        <v>1</v>
      </c>
      <c r="LQH168" s="528"/>
      <c r="LQI168" s="311"/>
      <c r="LQJ168" s="309"/>
      <c r="LQK168" s="584"/>
      <c r="LQL168" s="191"/>
      <c r="LQM168" s="528"/>
      <c r="LQO168" s="191">
        <v>1</v>
      </c>
      <c r="LQP168" s="528"/>
      <c r="LQQ168" s="311"/>
      <c r="LQR168" s="309"/>
      <c r="LQS168" s="584"/>
      <c r="LQT168" s="191"/>
      <c r="LQU168" s="528"/>
      <c r="LQW168" s="191">
        <v>1</v>
      </c>
      <c r="LQX168" s="528"/>
      <c r="LQY168" s="311"/>
      <c r="LQZ168" s="309"/>
      <c r="LRA168" s="584"/>
      <c r="LRB168" s="191"/>
      <c r="LRC168" s="528"/>
      <c r="LRE168" s="191">
        <v>1</v>
      </c>
      <c r="LRF168" s="528"/>
      <c r="LRG168" s="311"/>
      <c r="LRH168" s="309"/>
      <c r="LRI168" s="584"/>
      <c r="LRJ168" s="191"/>
      <c r="LRK168" s="528"/>
      <c r="LRM168" s="191">
        <v>1</v>
      </c>
      <c r="LRN168" s="528"/>
      <c r="LRO168" s="311"/>
      <c r="LRP168" s="309"/>
      <c r="LRQ168" s="584"/>
      <c r="LRR168" s="191"/>
      <c r="LRS168" s="528"/>
      <c r="LRU168" s="191">
        <v>1</v>
      </c>
      <c r="LRV168" s="528"/>
      <c r="LRW168" s="311"/>
      <c r="LRX168" s="309"/>
      <c r="LRY168" s="584"/>
      <c r="LRZ168" s="191"/>
      <c r="LSA168" s="528"/>
      <c r="LSC168" s="191">
        <v>1</v>
      </c>
      <c r="LSD168" s="528"/>
      <c r="LSE168" s="311"/>
      <c r="LSF168" s="309"/>
      <c r="LSG168" s="584"/>
      <c r="LSH168" s="191"/>
      <c r="LSI168" s="528"/>
      <c r="LSK168" s="191">
        <v>1</v>
      </c>
      <c r="LSL168" s="528"/>
      <c r="LSM168" s="311"/>
      <c r="LSN168" s="309"/>
      <c r="LSO168" s="584"/>
      <c r="LSP168" s="191"/>
      <c r="LSQ168" s="528"/>
      <c r="LSS168" s="191">
        <v>1</v>
      </c>
      <c r="LST168" s="528"/>
      <c r="LSU168" s="311"/>
      <c r="LSV168" s="309"/>
      <c r="LSW168" s="584"/>
      <c r="LSX168" s="191"/>
      <c r="LSY168" s="528"/>
      <c r="LTA168" s="191">
        <v>1</v>
      </c>
      <c r="LTB168" s="528"/>
      <c r="LTC168" s="311"/>
      <c r="LTD168" s="309"/>
      <c r="LTE168" s="584"/>
      <c r="LTF168" s="191"/>
      <c r="LTG168" s="528"/>
      <c r="LTI168" s="191">
        <v>1</v>
      </c>
      <c r="LTJ168" s="528"/>
      <c r="LTK168" s="311"/>
      <c r="LTL168" s="309"/>
      <c r="LTM168" s="584"/>
      <c r="LTN168" s="191"/>
      <c r="LTO168" s="528"/>
      <c r="LTQ168" s="191">
        <v>1</v>
      </c>
      <c r="LTR168" s="528"/>
      <c r="LTS168" s="311"/>
      <c r="LTT168" s="309"/>
      <c r="LTU168" s="584"/>
      <c r="LTV168" s="191"/>
      <c r="LTW168" s="528"/>
      <c r="LTY168" s="191">
        <v>1</v>
      </c>
      <c r="LTZ168" s="528"/>
      <c r="LUA168" s="311"/>
      <c r="LUB168" s="309"/>
      <c r="LUC168" s="584"/>
      <c r="LUD168" s="191"/>
      <c r="LUE168" s="528"/>
      <c r="LUG168" s="191">
        <v>1</v>
      </c>
      <c r="LUH168" s="528"/>
      <c r="LUI168" s="311"/>
      <c r="LUJ168" s="309"/>
      <c r="LUK168" s="584"/>
      <c r="LUL168" s="191"/>
      <c r="LUM168" s="528"/>
      <c r="LUO168" s="191">
        <v>1</v>
      </c>
      <c r="LUP168" s="528"/>
      <c r="LUQ168" s="311"/>
      <c r="LUR168" s="309"/>
      <c r="LUS168" s="584"/>
      <c r="LUT168" s="191"/>
      <c r="LUU168" s="528"/>
      <c r="LUW168" s="191">
        <v>1</v>
      </c>
      <c r="LUX168" s="528"/>
      <c r="LUY168" s="311"/>
      <c r="LUZ168" s="309"/>
      <c r="LVA168" s="584"/>
      <c r="LVB168" s="191"/>
      <c r="LVC168" s="528"/>
      <c r="LVE168" s="191">
        <v>1</v>
      </c>
      <c r="LVF168" s="528"/>
      <c r="LVG168" s="311"/>
      <c r="LVH168" s="309"/>
      <c r="LVI168" s="584"/>
      <c r="LVJ168" s="191"/>
      <c r="LVK168" s="528"/>
      <c r="LVM168" s="191">
        <v>1</v>
      </c>
      <c r="LVN168" s="528"/>
      <c r="LVO168" s="311"/>
      <c r="LVP168" s="309"/>
      <c r="LVQ168" s="584"/>
      <c r="LVR168" s="191"/>
      <c r="LVS168" s="528"/>
      <c r="LVU168" s="191">
        <v>1</v>
      </c>
      <c r="LVV168" s="528"/>
      <c r="LVW168" s="311"/>
      <c r="LVX168" s="309"/>
      <c r="LVY168" s="584"/>
      <c r="LVZ168" s="191"/>
      <c r="LWA168" s="528"/>
      <c r="LWC168" s="191">
        <v>1</v>
      </c>
      <c r="LWD168" s="528"/>
      <c r="LWE168" s="311"/>
      <c r="LWF168" s="309"/>
      <c r="LWG168" s="584"/>
      <c r="LWH168" s="191"/>
      <c r="LWI168" s="528"/>
      <c r="LWK168" s="191">
        <v>1</v>
      </c>
      <c r="LWL168" s="528"/>
      <c r="LWM168" s="311"/>
      <c r="LWN168" s="309"/>
      <c r="LWO168" s="584"/>
      <c r="LWP168" s="191"/>
      <c r="LWQ168" s="528"/>
      <c r="LWS168" s="191">
        <v>1</v>
      </c>
      <c r="LWT168" s="528"/>
      <c r="LWU168" s="311"/>
      <c r="LWV168" s="309"/>
      <c r="LWW168" s="584"/>
      <c r="LWX168" s="191"/>
      <c r="LWY168" s="528"/>
      <c r="LXA168" s="191">
        <v>1</v>
      </c>
      <c r="LXB168" s="528"/>
      <c r="LXC168" s="311"/>
      <c r="LXD168" s="309"/>
      <c r="LXE168" s="584"/>
      <c r="LXF168" s="191"/>
      <c r="LXG168" s="528"/>
      <c r="LXI168" s="191">
        <v>1</v>
      </c>
      <c r="LXJ168" s="528"/>
      <c r="LXK168" s="311"/>
      <c r="LXL168" s="309"/>
      <c r="LXM168" s="584"/>
      <c r="LXN168" s="191"/>
      <c r="LXO168" s="528"/>
      <c r="LXQ168" s="191">
        <v>1</v>
      </c>
      <c r="LXR168" s="528"/>
      <c r="LXS168" s="311"/>
      <c r="LXT168" s="309"/>
      <c r="LXU168" s="584"/>
      <c r="LXV168" s="191"/>
      <c r="LXW168" s="528"/>
      <c r="LXY168" s="191">
        <v>1</v>
      </c>
      <c r="LXZ168" s="528"/>
      <c r="LYA168" s="311"/>
      <c r="LYB168" s="309"/>
      <c r="LYC168" s="584"/>
      <c r="LYD168" s="191"/>
      <c r="LYE168" s="528"/>
      <c r="LYG168" s="191">
        <v>1</v>
      </c>
      <c r="LYH168" s="528"/>
      <c r="LYI168" s="311"/>
      <c r="LYJ168" s="309"/>
      <c r="LYK168" s="584"/>
      <c r="LYL168" s="191"/>
      <c r="LYM168" s="528"/>
      <c r="LYO168" s="191">
        <v>1</v>
      </c>
      <c r="LYP168" s="528"/>
      <c r="LYQ168" s="311"/>
      <c r="LYR168" s="309"/>
      <c r="LYS168" s="584"/>
      <c r="LYT168" s="191"/>
      <c r="LYU168" s="528"/>
      <c r="LYW168" s="191">
        <v>1</v>
      </c>
      <c r="LYX168" s="528"/>
      <c r="LYY168" s="311"/>
      <c r="LYZ168" s="309"/>
      <c r="LZA168" s="584"/>
      <c r="LZB168" s="191"/>
      <c r="LZC168" s="528"/>
      <c r="LZE168" s="191">
        <v>1</v>
      </c>
      <c r="LZF168" s="528"/>
      <c r="LZG168" s="311"/>
      <c r="LZH168" s="309"/>
      <c r="LZI168" s="584"/>
      <c r="LZJ168" s="191"/>
      <c r="LZK168" s="528"/>
      <c r="LZM168" s="191">
        <v>1</v>
      </c>
      <c r="LZN168" s="528"/>
      <c r="LZO168" s="311"/>
      <c r="LZP168" s="309"/>
      <c r="LZQ168" s="584"/>
      <c r="LZR168" s="191"/>
      <c r="LZS168" s="528"/>
      <c r="LZU168" s="191">
        <v>1</v>
      </c>
      <c r="LZV168" s="528"/>
      <c r="LZW168" s="311"/>
      <c r="LZX168" s="309"/>
      <c r="LZY168" s="584"/>
      <c r="LZZ168" s="191"/>
      <c r="MAA168" s="528"/>
      <c r="MAC168" s="191">
        <v>1</v>
      </c>
      <c r="MAD168" s="528"/>
      <c r="MAE168" s="311"/>
      <c r="MAF168" s="309"/>
      <c r="MAG168" s="584"/>
      <c r="MAH168" s="191"/>
      <c r="MAI168" s="528"/>
      <c r="MAK168" s="191">
        <v>1</v>
      </c>
      <c r="MAL168" s="528"/>
      <c r="MAM168" s="311"/>
      <c r="MAN168" s="309"/>
      <c r="MAO168" s="584"/>
      <c r="MAP168" s="191"/>
      <c r="MAQ168" s="528"/>
      <c r="MAS168" s="191">
        <v>1</v>
      </c>
      <c r="MAT168" s="528"/>
      <c r="MAU168" s="311"/>
      <c r="MAV168" s="309"/>
      <c r="MAW168" s="584"/>
      <c r="MAX168" s="191"/>
      <c r="MAY168" s="528"/>
      <c r="MBA168" s="191">
        <v>1</v>
      </c>
      <c r="MBB168" s="528"/>
      <c r="MBC168" s="311"/>
      <c r="MBD168" s="309"/>
      <c r="MBE168" s="584"/>
      <c r="MBF168" s="191"/>
      <c r="MBG168" s="528"/>
      <c r="MBI168" s="191">
        <v>1</v>
      </c>
      <c r="MBJ168" s="528"/>
      <c r="MBK168" s="311"/>
      <c r="MBL168" s="309"/>
      <c r="MBM168" s="584"/>
      <c r="MBN168" s="191"/>
      <c r="MBO168" s="528"/>
      <c r="MBQ168" s="191">
        <v>1</v>
      </c>
      <c r="MBR168" s="528"/>
      <c r="MBS168" s="311"/>
      <c r="MBT168" s="309"/>
      <c r="MBU168" s="584"/>
      <c r="MBV168" s="191"/>
      <c r="MBW168" s="528"/>
      <c r="MBY168" s="191">
        <v>1</v>
      </c>
      <c r="MBZ168" s="528"/>
      <c r="MCA168" s="311"/>
      <c r="MCB168" s="309"/>
      <c r="MCC168" s="584"/>
      <c r="MCD168" s="191"/>
      <c r="MCE168" s="528"/>
      <c r="MCG168" s="191">
        <v>1</v>
      </c>
      <c r="MCH168" s="528"/>
      <c r="MCI168" s="311"/>
      <c r="MCJ168" s="309"/>
      <c r="MCK168" s="584"/>
      <c r="MCL168" s="191"/>
      <c r="MCM168" s="528"/>
      <c r="MCO168" s="191">
        <v>1</v>
      </c>
      <c r="MCP168" s="528"/>
      <c r="MCQ168" s="311"/>
      <c r="MCR168" s="309"/>
      <c r="MCS168" s="584"/>
      <c r="MCT168" s="191"/>
      <c r="MCU168" s="528"/>
      <c r="MCW168" s="191">
        <v>1</v>
      </c>
      <c r="MCX168" s="528"/>
      <c r="MCY168" s="311"/>
      <c r="MCZ168" s="309"/>
      <c r="MDA168" s="584"/>
      <c r="MDB168" s="191"/>
      <c r="MDC168" s="528"/>
      <c r="MDE168" s="191">
        <v>1</v>
      </c>
      <c r="MDF168" s="528"/>
      <c r="MDG168" s="311"/>
      <c r="MDH168" s="309"/>
      <c r="MDI168" s="584"/>
      <c r="MDJ168" s="191"/>
      <c r="MDK168" s="528"/>
      <c r="MDM168" s="191">
        <v>1</v>
      </c>
      <c r="MDN168" s="528"/>
      <c r="MDO168" s="311"/>
      <c r="MDP168" s="309"/>
      <c r="MDQ168" s="584"/>
      <c r="MDR168" s="191"/>
      <c r="MDS168" s="528"/>
      <c r="MDU168" s="191">
        <v>1</v>
      </c>
      <c r="MDV168" s="528"/>
      <c r="MDW168" s="311"/>
      <c r="MDX168" s="309"/>
      <c r="MDY168" s="584"/>
      <c r="MDZ168" s="191"/>
      <c r="MEA168" s="528"/>
      <c r="MEC168" s="191">
        <v>1</v>
      </c>
      <c r="MED168" s="528"/>
      <c r="MEE168" s="311"/>
      <c r="MEF168" s="309"/>
      <c r="MEG168" s="584"/>
      <c r="MEH168" s="191"/>
      <c r="MEI168" s="528"/>
      <c r="MEK168" s="191">
        <v>1</v>
      </c>
      <c r="MEL168" s="528"/>
      <c r="MEM168" s="311"/>
      <c r="MEN168" s="309"/>
      <c r="MEO168" s="584"/>
      <c r="MEP168" s="191"/>
      <c r="MEQ168" s="528"/>
      <c r="MES168" s="191">
        <v>1</v>
      </c>
      <c r="MET168" s="528"/>
      <c r="MEU168" s="311"/>
      <c r="MEV168" s="309"/>
      <c r="MEW168" s="584"/>
      <c r="MEX168" s="191"/>
      <c r="MEY168" s="528"/>
      <c r="MFA168" s="191">
        <v>1</v>
      </c>
      <c r="MFB168" s="528"/>
      <c r="MFC168" s="311"/>
      <c r="MFD168" s="309"/>
      <c r="MFE168" s="584"/>
      <c r="MFF168" s="191"/>
      <c r="MFG168" s="528"/>
      <c r="MFI168" s="191">
        <v>1</v>
      </c>
      <c r="MFJ168" s="528"/>
      <c r="MFK168" s="311"/>
      <c r="MFL168" s="309"/>
      <c r="MFM168" s="584"/>
      <c r="MFN168" s="191"/>
      <c r="MFO168" s="528"/>
      <c r="MFQ168" s="191">
        <v>1</v>
      </c>
      <c r="MFR168" s="528"/>
      <c r="MFS168" s="311"/>
      <c r="MFT168" s="309"/>
      <c r="MFU168" s="584"/>
      <c r="MFV168" s="191"/>
      <c r="MFW168" s="528"/>
      <c r="MFY168" s="191">
        <v>1</v>
      </c>
      <c r="MFZ168" s="528"/>
      <c r="MGA168" s="311"/>
      <c r="MGB168" s="309"/>
      <c r="MGC168" s="584"/>
      <c r="MGD168" s="191"/>
      <c r="MGE168" s="528"/>
      <c r="MGG168" s="191">
        <v>1</v>
      </c>
      <c r="MGH168" s="528"/>
      <c r="MGI168" s="311"/>
      <c r="MGJ168" s="309"/>
      <c r="MGK168" s="584"/>
      <c r="MGL168" s="191"/>
      <c r="MGM168" s="528"/>
      <c r="MGO168" s="191">
        <v>1</v>
      </c>
      <c r="MGP168" s="528"/>
      <c r="MGQ168" s="311"/>
      <c r="MGR168" s="309"/>
      <c r="MGS168" s="584"/>
      <c r="MGT168" s="191"/>
      <c r="MGU168" s="528"/>
      <c r="MGW168" s="191">
        <v>1</v>
      </c>
      <c r="MGX168" s="528"/>
      <c r="MGY168" s="311"/>
      <c r="MGZ168" s="309"/>
      <c r="MHA168" s="584"/>
      <c r="MHB168" s="191"/>
      <c r="MHC168" s="528"/>
      <c r="MHE168" s="191">
        <v>1</v>
      </c>
      <c r="MHF168" s="528"/>
      <c r="MHG168" s="311"/>
      <c r="MHH168" s="309"/>
      <c r="MHI168" s="584"/>
      <c r="MHJ168" s="191"/>
      <c r="MHK168" s="528"/>
      <c r="MHM168" s="191">
        <v>1</v>
      </c>
      <c r="MHN168" s="528"/>
      <c r="MHO168" s="311"/>
      <c r="MHP168" s="309"/>
      <c r="MHQ168" s="584"/>
      <c r="MHR168" s="191"/>
      <c r="MHS168" s="528"/>
      <c r="MHU168" s="191">
        <v>1</v>
      </c>
      <c r="MHV168" s="528"/>
      <c r="MHW168" s="311"/>
      <c r="MHX168" s="309"/>
      <c r="MHY168" s="584"/>
      <c r="MHZ168" s="191"/>
      <c r="MIA168" s="528"/>
      <c r="MIC168" s="191">
        <v>1</v>
      </c>
      <c r="MID168" s="528"/>
      <c r="MIE168" s="311"/>
      <c r="MIF168" s="309"/>
      <c r="MIG168" s="584"/>
      <c r="MIH168" s="191"/>
      <c r="MII168" s="528"/>
      <c r="MIK168" s="191">
        <v>1</v>
      </c>
      <c r="MIL168" s="528"/>
      <c r="MIM168" s="311"/>
      <c r="MIN168" s="309"/>
      <c r="MIO168" s="584"/>
      <c r="MIP168" s="191"/>
      <c r="MIQ168" s="528"/>
      <c r="MIS168" s="191">
        <v>1</v>
      </c>
      <c r="MIT168" s="528"/>
      <c r="MIU168" s="311"/>
      <c r="MIV168" s="309"/>
      <c r="MIW168" s="584"/>
      <c r="MIX168" s="191"/>
      <c r="MIY168" s="528"/>
      <c r="MJA168" s="191">
        <v>1</v>
      </c>
      <c r="MJB168" s="528"/>
      <c r="MJC168" s="311"/>
      <c r="MJD168" s="309"/>
      <c r="MJE168" s="584"/>
      <c r="MJF168" s="191"/>
      <c r="MJG168" s="528"/>
      <c r="MJI168" s="191">
        <v>1</v>
      </c>
      <c r="MJJ168" s="528"/>
      <c r="MJK168" s="311"/>
      <c r="MJL168" s="309"/>
      <c r="MJM168" s="584"/>
      <c r="MJN168" s="191"/>
      <c r="MJO168" s="528"/>
      <c r="MJQ168" s="191">
        <v>1</v>
      </c>
      <c r="MJR168" s="528"/>
      <c r="MJS168" s="311"/>
      <c r="MJT168" s="309"/>
      <c r="MJU168" s="584"/>
      <c r="MJV168" s="191"/>
      <c r="MJW168" s="528"/>
      <c r="MJY168" s="191">
        <v>1</v>
      </c>
      <c r="MJZ168" s="528"/>
      <c r="MKA168" s="311"/>
      <c r="MKB168" s="309"/>
      <c r="MKC168" s="584"/>
      <c r="MKD168" s="191"/>
      <c r="MKE168" s="528"/>
      <c r="MKG168" s="191">
        <v>1</v>
      </c>
      <c r="MKH168" s="528"/>
      <c r="MKI168" s="311"/>
      <c r="MKJ168" s="309"/>
      <c r="MKK168" s="584"/>
      <c r="MKL168" s="191"/>
      <c r="MKM168" s="528"/>
      <c r="MKO168" s="191">
        <v>1</v>
      </c>
      <c r="MKP168" s="528"/>
      <c r="MKQ168" s="311"/>
      <c r="MKR168" s="309"/>
      <c r="MKS168" s="584"/>
      <c r="MKT168" s="191"/>
      <c r="MKU168" s="528"/>
      <c r="MKW168" s="191">
        <v>1</v>
      </c>
      <c r="MKX168" s="528"/>
      <c r="MKY168" s="311"/>
      <c r="MKZ168" s="309"/>
      <c r="MLA168" s="584"/>
      <c r="MLB168" s="191"/>
      <c r="MLC168" s="528"/>
      <c r="MLE168" s="191">
        <v>1</v>
      </c>
      <c r="MLF168" s="528"/>
      <c r="MLG168" s="311"/>
      <c r="MLH168" s="309"/>
      <c r="MLI168" s="584"/>
      <c r="MLJ168" s="191"/>
      <c r="MLK168" s="528"/>
      <c r="MLM168" s="191">
        <v>1</v>
      </c>
      <c r="MLN168" s="528"/>
      <c r="MLO168" s="311"/>
      <c r="MLP168" s="309"/>
      <c r="MLQ168" s="584"/>
      <c r="MLR168" s="191"/>
      <c r="MLS168" s="528"/>
      <c r="MLU168" s="191">
        <v>1</v>
      </c>
      <c r="MLV168" s="528"/>
      <c r="MLW168" s="311"/>
      <c r="MLX168" s="309"/>
      <c r="MLY168" s="584"/>
      <c r="MLZ168" s="191"/>
      <c r="MMA168" s="528"/>
      <c r="MMC168" s="191">
        <v>1</v>
      </c>
      <c r="MMD168" s="528"/>
      <c r="MME168" s="311"/>
      <c r="MMF168" s="309"/>
      <c r="MMG168" s="584"/>
      <c r="MMH168" s="191"/>
      <c r="MMI168" s="528"/>
      <c r="MMK168" s="191">
        <v>1</v>
      </c>
      <c r="MML168" s="528"/>
      <c r="MMM168" s="311"/>
      <c r="MMN168" s="309"/>
      <c r="MMO168" s="584"/>
      <c r="MMP168" s="191"/>
      <c r="MMQ168" s="528"/>
      <c r="MMS168" s="191">
        <v>1</v>
      </c>
      <c r="MMT168" s="528"/>
      <c r="MMU168" s="311"/>
      <c r="MMV168" s="309"/>
      <c r="MMW168" s="584"/>
      <c r="MMX168" s="191"/>
      <c r="MMY168" s="528"/>
      <c r="MNA168" s="191">
        <v>1</v>
      </c>
      <c r="MNB168" s="528"/>
      <c r="MNC168" s="311"/>
      <c r="MND168" s="309"/>
      <c r="MNE168" s="584"/>
      <c r="MNF168" s="191"/>
      <c r="MNG168" s="528"/>
      <c r="MNI168" s="191">
        <v>1</v>
      </c>
      <c r="MNJ168" s="528"/>
      <c r="MNK168" s="311"/>
      <c r="MNL168" s="309"/>
      <c r="MNM168" s="584"/>
      <c r="MNN168" s="191"/>
      <c r="MNO168" s="528"/>
      <c r="MNQ168" s="191">
        <v>1</v>
      </c>
      <c r="MNR168" s="528"/>
      <c r="MNS168" s="311"/>
      <c r="MNT168" s="309"/>
      <c r="MNU168" s="584"/>
      <c r="MNV168" s="191"/>
      <c r="MNW168" s="528"/>
      <c r="MNY168" s="191">
        <v>1</v>
      </c>
      <c r="MNZ168" s="528"/>
      <c r="MOA168" s="311"/>
      <c r="MOB168" s="309"/>
      <c r="MOC168" s="584"/>
      <c r="MOD168" s="191"/>
      <c r="MOE168" s="528"/>
      <c r="MOG168" s="191">
        <v>1</v>
      </c>
      <c r="MOH168" s="528"/>
      <c r="MOI168" s="311"/>
      <c r="MOJ168" s="309"/>
      <c r="MOK168" s="584"/>
      <c r="MOL168" s="191"/>
      <c r="MOM168" s="528"/>
      <c r="MOO168" s="191">
        <v>1</v>
      </c>
      <c r="MOP168" s="528"/>
      <c r="MOQ168" s="311"/>
      <c r="MOR168" s="309"/>
      <c r="MOS168" s="584"/>
      <c r="MOT168" s="191"/>
      <c r="MOU168" s="528"/>
      <c r="MOW168" s="191">
        <v>1</v>
      </c>
      <c r="MOX168" s="528"/>
      <c r="MOY168" s="311"/>
      <c r="MOZ168" s="309"/>
      <c r="MPA168" s="584"/>
      <c r="MPB168" s="191"/>
      <c r="MPC168" s="528"/>
      <c r="MPE168" s="191">
        <v>1</v>
      </c>
      <c r="MPF168" s="528"/>
      <c r="MPG168" s="311"/>
      <c r="MPH168" s="309"/>
      <c r="MPI168" s="584"/>
      <c r="MPJ168" s="191"/>
      <c r="MPK168" s="528"/>
      <c r="MPM168" s="191">
        <v>1</v>
      </c>
      <c r="MPN168" s="528"/>
      <c r="MPO168" s="311"/>
      <c r="MPP168" s="309"/>
      <c r="MPQ168" s="584"/>
      <c r="MPR168" s="191"/>
      <c r="MPS168" s="528"/>
      <c r="MPU168" s="191">
        <v>1</v>
      </c>
      <c r="MPV168" s="528"/>
      <c r="MPW168" s="311"/>
      <c r="MPX168" s="309"/>
      <c r="MPY168" s="584"/>
      <c r="MPZ168" s="191"/>
      <c r="MQA168" s="528"/>
      <c r="MQC168" s="191">
        <v>1</v>
      </c>
      <c r="MQD168" s="528"/>
      <c r="MQE168" s="311"/>
      <c r="MQF168" s="309"/>
      <c r="MQG168" s="584"/>
      <c r="MQH168" s="191"/>
      <c r="MQI168" s="528"/>
      <c r="MQK168" s="191">
        <v>1</v>
      </c>
      <c r="MQL168" s="528"/>
      <c r="MQM168" s="311"/>
      <c r="MQN168" s="309"/>
      <c r="MQO168" s="584"/>
      <c r="MQP168" s="191"/>
      <c r="MQQ168" s="528"/>
      <c r="MQS168" s="191">
        <v>1</v>
      </c>
      <c r="MQT168" s="528"/>
      <c r="MQU168" s="311"/>
      <c r="MQV168" s="309"/>
      <c r="MQW168" s="584"/>
      <c r="MQX168" s="191"/>
      <c r="MQY168" s="528"/>
      <c r="MRA168" s="191">
        <v>1</v>
      </c>
      <c r="MRB168" s="528"/>
      <c r="MRC168" s="311"/>
      <c r="MRD168" s="309"/>
      <c r="MRE168" s="584"/>
      <c r="MRF168" s="191"/>
      <c r="MRG168" s="528"/>
      <c r="MRI168" s="191">
        <v>1</v>
      </c>
      <c r="MRJ168" s="528"/>
      <c r="MRK168" s="311"/>
      <c r="MRL168" s="309"/>
      <c r="MRM168" s="584"/>
      <c r="MRN168" s="191"/>
      <c r="MRO168" s="528"/>
      <c r="MRQ168" s="191">
        <v>1</v>
      </c>
      <c r="MRR168" s="528"/>
      <c r="MRS168" s="311"/>
      <c r="MRT168" s="309"/>
      <c r="MRU168" s="584"/>
      <c r="MRV168" s="191"/>
      <c r="MRW168" s="528"/>
      <c r="MRY168" s="191">
        <v>1</v>
      </c>
      <c r="MRZ168" s="528"/>
      <c r="MSA168" s="311"/>
      <c r="MSB168" s="309"/>
      <c r="MSC168" s="584"/>
      <c r="MSD168" s="191"/>
      <c r="MSE168" s="528"/>
      <c r="MSG168" s="191">
        <v>1</v>
      </c>
      <c r="MSH168" s="528"/>
      <c r="MSI168" s="311"/>
      <c r="MSJ168" s="309"/>
      <c r="MSK168" s="584"/>
      <c r="MSL168" s="191"/>
      <c r="MSM168" s="528"/>
      <c r="MSO168" s="191">
        <v>1</v>
      </c>
      <c r="MSP168" s="528"/>
      <c r="MSQ168" s="311"/>
      <c r="MSR168" s="309"/>
      <c r="MSS168" s="584"/>
      <c r="MST168" s="191"/>
      <c r="MSU168" s="528"/>
      <c r="MSW168" s="191">
        <v>1</v>
      </c>
      <c r="MSX168" s="528"/>
      <c r="MSY168" s="311"/>
      <c r="MSZ168" s="309"/>
      <c r="MTA168" s="584"/>
      <c r="MTB168" s="191"/>
      <c r="MTC168" s="528"/>
      <c r="MTE168" s="191">
        <v>1</v>
      </c>
      <c r="MTF168" s="528"/>
      <c r="MTG168" s="311"/>
      <c r="MTH168" s="309"/>
      <c r="MTI168" s="584"/>
      <c r="MTJ168" s="191"/>
      <c r="MTK168" s="528"/>
      <c r="MTM168" s="191">
        <v>1</v>
      </c>
      <c r="MTN168" s="528"/>
      <c r="MTO168" s="311"/>
      <c r="MTP168" s="309"/>
      <c r="MTQ168" s="584"/>
      <c r="MTR168" s="191"/>
      <c r="MTS168" s="528"/>
      <c r="MTU168" s="191">
        <v>1</v>
      </c>
      <c r="MTV168" s="528"/>
      <c r="MTW168" s="311"/>
      <c r="MTX168" s="309"/>
      <c r="MTY168" s="584"/>
      <c r="MTZ168" s="191"/>
      <c r="MUA168" s="528"/>
      <c r="MUC168" s="191">
        <v>1</v>
      </c>
      <c r="MUD168" s="528"/>
      <c r="MUE168" s="311"/>
      <c r="MUF168" s="309"/>
      <c r="MUG168" s="584"/>
      <c r="MUH168" s="191"/>
      <c r="MUI168" s="528"/>
      <c r="MUK168" s="191">
        <v>1</v>
      </c>
      <c r="MUL168" s="528"/>
      <c r="MUM168" s="311"/>
      <c r="MUN168" s="309"/>
      <c r="MUO168" s="584"/>
      <c r="MUP168" s="191"/>
      <c r="MUQ168" s="528"/>
      <c r="MUS168" s="191">
        <v>1</v>
      </c>
      <c r="MUT168" s="528"/>
      <c r="MUU168" s="311"/>
      <c r="MUV168" s="309"/>
      <c r="MUW168" s="584"/>
      <c r="MUX168" s="191"/>
      <c r="MUY168" s="528"/>
      <c r="MVA168" s="191">
        <v>1</v>
      </c>
      <c r="MVB168" s="528"/>
      <c r="MVC168" s="311"/>
      <c r="MVD168" s="309"/>
      <c r="MVE168" s="584"/>
      <c r="MVF168" s="191"/>
      <c r="MVG168" s="528"/>
      <c r="MVI168" s="191">
        <v>1</v>
      </c>
      <c r="MVJ168" s="528"/>
      <c r="MVK168" s="311"/>
      <c r="MVL168" s="309"/>
      <c r="MVM168" s="584"/>
      <c r="MVN168" s="191"/>
      <c r="MVO168" s="528"/>
      <c r="MVQ168" s="191">
        <v>1</v>
      </c>
      <c r="MVR168" s="528"/>
      <c r="MVS168" s="311"/>
      <c r="MVT168" s="309"/>
      <c r="MVU168" s="584"/>
      <c r="MVV168" s="191"/>
      <c r="MVW168" s="528"/>
      <c r="MVY168" s="191">
        <v>1</v>
      </c>
      <c r="MVZ168" s="528"/>
      <c r="MWA168" s="311"/>
      <c r="MWB168" s="309"/>
      <c r="MWC168" s="584"/>
      <c r="MWD168" s="191"/>
      <c r="MWE168" s="528"/>
      <c r="MWG168" s="191">
        <v>1</v>
      </c>
      <c r="MWH168" s="528"/>
      <c r="MWI168" s="311"/>
      <c r="MWJ168" s="309"/>
      <c r="MWK168" s="584"/>
      <c r="MWL168" s="191"/>
      <c r="MWM168" s="528"/>
      <c r="MWO168" s="191">
        <v>1</v>
      </c>
      <c r="MWP168" s="528"/>
      <c r="MWQ168" s="311"/>
      <c r="MWR168" s="309"/>
      <c r="MWS168" s="584"/>
      <c r="MWT168" s="191"/>
      <c r="MWU168" s="528"/>
      <c r="MWW168" s="191">
        <v>1</v>
      </c>
      <c r="MWX168" s="528"/>
      <c r="MWY168" s="311"/>
      <c r="MWZ168" s="309"/>
      <c r="MXA168" s="584"/>
      <c r="MXB168" s="191"/>
      <c r="MXC168" s="528"/>
      <c r="MXE168" s="191">
        <v>1</v>
      </c>
      <c r="MXF168" s="528"/>
      <c r="MXG168" s="311"/>
      <c r="MXH168" s="309"/>
      <c r="MXI168" s="584"/>
      <c r="MXJ168" s="191"/>
      <c r="MXK168" s="528"/>
      <c r="MXM168" s="191">
        <v>1</v>
      </c>
      <c r="MXN168" s="528"/>
      <c r="MXO168" s="311"/>
      <c r="MXP168" s="309"/>
      <c r="MXQ168" s="584"/>
      <c r="MXR168" s="191"/>
      <c r="MXS168" s="528"/>
      <c r="MXU168" s="191">
        <v>1</v>
      </c>
      <c r="MXV168" s="528"/>
      <c r="MXW168" s="311"/>
      <c r="MXX168" s="309"/>
      <c r="MXY168" s="584"/>
      <c r="MXZ168" s="191"/>
      <c r="MYA168" s="528"/>
      <c r="MYC168" s="191">
        <v>1</v>
      </c>
      <c r="MYD168" s="528"/>
      <c r="MYE168" s="311"/>
      <c r="MYF168" s="309"/>
      <c r="MYG168" s="584"/>
      <c r="MYH168" s="191"/>
      <c r="MYI168" s="528"/>
      <c r="MYK168" s="191">
        <v>1</v>
      </c>
      <c r="MYL168" s="528"/>
      <c r="MYM168" s="311"/>
      <c r="MYN168" s="309"/>
      <c r="MYO168" s="584"/>
      <c r="MYP168" s="191"/>
      <c r="MYQ168" s="528"/>
      <c r="MYS168" s="191">
        <v>1</v>
      </c>
      <c r="MYT168" s="528"/>
      <c r="MYU168" s="311"/>
      <c r="MYV168" s="309"/>
      <c r="MYW168" s="584"/>
      <c r="MYX168" s="191"/>
      <c r="MYY168" s="528"/>
      <c r="MZA168" s="191">
        <v>1</v>
      </c>
      <c r="MZB168" s="528"/>
      <c r="MZC168" s="311"/>
      <c r="MZD168" s="309"/>
      <c r="MZE168" s="584"/>
      <c r="MZF168" s="191"/>
      <c r="MZG168" s="528"/>
      <c r="MZI168" s="191">
        <v>1</v>
      </c>
      <c r="MZJ168" s="528"/>
      <c r="MZK168" s="311"/>
      <c r="MZL168" s="309"/>
      <c r="MZM168" s="584"/>
      <c r="MZN168" s="191"/>
      <c r="MZO168" s="528"/>
      <c r="MZQ168" s="191">
        <v>1</v>
      </c>
      <c r="MZR168" s="528"/>
      <c r="MZS168" s="311"/>
      <c r="MZT168" s="309"/>
      <c r="MZU168" s="584"/>
      <c r="MZV168" s="191"/>
      <c r="MZW168" s="528"/>
      <c r="MZY168" s="191">
        <v>1</v>
      </c>
      <c r="MZZ168" s="528"/>
      <c r="NAA168" s="311"/>
      <c r="NAB168" s="309"/>
      <c r="NAC168" s="584"/>
      <c r="NAD168" s="191"/>
      <c r="NAE168" s="528"/>
      <c r="NAG168" s="191">
        <v>1</v>
      </c>
      <c r="NAH168" s="528"/>
      <c r="NAI168" s="311"/>
      <c r="NAJ168" s="309"/>
      <c r="NAK168" s="584"/>
      <c r="NAL168" s="191"/>
      <c r="NAM168" s="528"/>
      <c r="NAO168" s="191">
        <v>1</v>
      </c>
      <c r="NAP168" s="528"/>
      <c r="NAQ168" s="311"/>
      <c r="NAR168" s="309"/>
      <c r="NAS168" s="584"/>
      <c r="NAT168" s="191"/>
      <c r="NAU168" s="528"/>
      <c r="NAW168" s="191">
        <v>1</v>
      </c>
      <c r="NAX168" s="528"/>
      <c r="NAY168" s="311"/>
      <c r="NAZ168" s="309"/>
      <c r="NBA168" s="584"/>
      <c r="NBB168" s="191"/>
      <c r="NBC168" s="528"/>
      <c r="NBE168" s="191">
        <v>1</v>
      </c>
      <c r="NBF168" s="528"/>
      <c r="NBG168" s="311"/>
      <c r="NBH168" s="309"/>
      <c r="NBI168" s="584"/>
      <c r="NBJ168" s="191"/>
      <c r="NBK168" s="528"/>
      <c r="NBM168" s="191">
        <v>1</v>
      </c>
      <c r="NBN168" s="528"/>
      <c r="NBO168" s="311"/>
      <c r="NBP168" s="309"/>
      <c r="NBQ168" s="584"/>
      <c r="NBR168" s="191"/>
      <c r="NBS168" s="528"/>
      <c r="NBU168" s="191">
        <v>1</v>
      </c>
      <c r="NBV168" s="528"/>
      <c r="NBW168" s="311"/>
      <c r="NBX168" s="309"/>
      <c r="NBY168" s="584"/>
      <c r="NBZ168" s="191"/>
      <c r="NCA168" s="528"/>
      <c r="NCC168" s="191">
        <v>1</v>
      </c>
      <c r="NCD168" s="528"/>
      <c r="NCE168" s="311"/>
      <c r="NCF168" s="309"/>
      <c r="NCG168" s="584"/>
      <c r="NCH168" s="191"/>
      <c r="NCI168" s="528"/>
      <c r="NCK168" s="191">
        <v>1</v>
      </c>
      <c r="NCL168" s="528"/>
      <c r="NCM168" s="311"/>
      <c r="NCN168" s="309"/>
      <c r="NCO168" s="584"/>
      <c r="NCP168" s="191"/>
      <c r="NCQ168" s="528"/>
      <c r="NCS168" s="191">
        <v>1</v>
      </c>
      <c r="NCT168" s="528"/>
      <c r="NCU168" s="311"/>
      <c r="NCV168" s="309"/>
      <c r="NCW168" s="584"/>
      <c r="NCX168" s="191"/>
      <c r="NCY168" s="528"/>
      <c r="NDA168" s="191">
        <v>1</v>
      </c>
      <c r="NDB168" s="528"/>
      <c r="NDC168" s="311"/>
      <c r="NDD168" s="309"/>
      <c r="NDE168" s="584"/>
      <c r="NDF168" s="191"/>
      <c r="NDG168" s="528"/>
      <c r="NDI168" s="191">
        <v>1</v>
      </c>
      <c r="NDJ168" s="528"/>
      <c r="NDK168" s="311"/>
      <c r="NDL168" s="309"/>
      <c r="NDM168" s="584"/>
      <c r="NDN168" s="191"/>
      <c r="NDO168" s="528"/>
      <c r="NDQ168" s="191">
        <v>1</v>
      </c>
      <c r="NDR168" s="528"/>
      <c r="NDS168" s="311"/>
      <c r="NDT168" s="309"/>
      <c r="NDU168" s="584"/>
      <c r="NDV168" s="191"/>
      <c r="NDW168" s="528"/>
      <c r="NDY168" s="191">
        <v>1</v>
      </c>
      <c r="NDZ168" s="528"/>
      <c r="NEA168" s="311"/>
      <c r="NEB168" s="309"/>
      <c r="NEC168" s="584"/>
      <c r="NED168" s="191"/>
      <c r="NEE168" s="528"/>
      <c r="NEG168" s="191">
        <v>1</v>
      </c>
      <c r="NEH168" s="528"/>
      <c r="NEI168" s="311"/>
      <c r="NEJ168" s="309"/>
      <c r="NEK168" s="584"/>
      <c r="NEL168" s="191"/>
      <c r="NEM168" s="528"/>
      <c r="NEO168" s="191">
        <v>1</v>
      </c>
      <c r="NEP168" s="528"/>
      <c r="NEQ168" s="311"/>
      <c r="NER168" s="309"/>
      <c r="NES168" s="584"/>
      <c r="NET168" s="191"/>
      <c r="NEU168" s="528"/>
      <c r="NEW168" s="191">
        <v>1</v>
      </c>
      <c r="NEX168" s="528"/>
      <c r="NEY168" s="311"/>
      <c r="NEZ168" s="309"/>
      <c r="NFA168" s="584"/>
      <c r="NFB168" s="191"/>
      <c r="NFC168" s="528"/>
      <c r="NFE168" s="191">
        <v>1</v>
      </c>
      <c r="NFF168" s="528"/>
      <c r="NFG168" s="311"/>
      <c r="NFH168" s="309"/>
      <c r="NFI168" s="584"/>
      <c r="NFJ168" s="191"/>
      <c r="NFK168" s="528"/>
      <c r="NFM168" s="191">
        <v>1</v>
      </c>
      <c r="NFN168" s="528"/>
      <c r="NFO168" s="311"/>
      <c r="NFP168" s="309"/>
      <c r="NFQ168" s="584"/>
      <c r="NFR168" s="191"/>
      <c r="NFS168" s="528"/>
      <c r="NFU168" s="191">
        <v>1</v>
      </c>
      <c r="NFV168" s="528"/>
      <c r="NFW168" s="311"/>
      <c r="NFX168" s="309"/>
      <c r="NFY168" s="584"/>
      <c r="NFZ168" s="191"/>
      <c r="NGA168" s="528"/>
      <c r="NGC168" s="191">
        <v>1</v>
      </c>
      <c r="NGD168" s="528"/>
      <c r="NGE168" s="311"/>
      <c r="NGF168" s="309"/>
      <c r="NGG168" s="584"/>
      <c r="NGH168" s="191"/>
      <c r="NGI168" s="528"/>
      <c r="NGK168" s="191">
        <v>1</v>
      </c>
      <c r="NGL168" s="528"/>
      <c r="NGM168" s="311"/>
      <c r="NGN168" s="309"/>
      <c r="NGO168" s="584"/>
      <c r="NGP168" s="191"/>
      <c r="NGQ168" s="528"/>
      <c r="NGS168" s="191">
        <v>1</v>
      </c>
      <c r="NGT168" s="528"/>
      <c r="NGU168" s="311"/>
      <c r="NGV168" s="309"/>
      <c r="NGW168" s="584"/>
      <c r="NGX168" s="191"/>
      <c r="NGY168" s="528"/>
      <c r="NHA168" s="191">
        <v>1</v>
      </c>
      <c r="NHB168" s="528"/>
      <c r="NHC168" s="311"/>
      <c r="NHD168" s="309"/>
      <c r="NHE168" s="584"/>
      <c r="NHF168" s="191"/>
      <c r="NHG168" s="528"/>
      <c r="NHI168" s="191">
        <v>1</v>
      </c>
      <c r="NHJ168" s="528"/>
      <c r="NHK168" s="311"/>
      <c r="NHL168" s="309"/>
      <c r="NHM168" s="584"/>
      <c r="NHN168" s="191"/>
      <c r="NHO168" s="528"/>
      <c r="NHQ168" s="191">
        <v>1</v>
      </c>
      <c r="NHR168" s="528"/>
      <c r="NHS168" s="311"/>
      <c r="NHT168" s="309"/>
      <c r="NHU168" s="584"/>
      <c r="NHV168" s="191"/>
      <c r="NHW168" s="528"/>
      <c r="NHY168" s="191">
        <v>1</v>
      </c>
      <c r="NHZ168" s="528"/>
      <c r="NIA168" s="311"/>
      <c r="NIB168" s="309"/>
      <c r="NIC168" s="584"/>
      <c r="NID168" s="191"/>
      <c r="NIE168" s="528"/>
      <c r="NIG168" s="191">
        <v>1</v>
      </c>
      <c r="NIH168" s="528"/>
      <c r="NII168" s="311"/>
      <c r="NIJ168" s="309"/>
      <c r="NIK168" s="584"/>
      <c r="NIL168" s="191"/>
      <c r="NIM168" s="528"/>
      <c r="NIO168" s="191">
        <v>1</v>
      </c>
      <c r="NIP168" s="528"/>
      <c r="NIQ168" s="311"/>
      <c r="NIR168" s="309"/>
      <c r="NIS168" s="584"/>
      <c r="NIT168" s="191"/>
      <c r="NIU168" s="528"/>
      <c r="NIW168" s="191">
        <v>1</v>
      </c>
      <c r="NIX168" s="528"/>
      <c r="NIY168" s="311"/>
      <c r="NIZ168" s="309"/>
      <c r="NJA168" s="584"/>
      <c r="NJB168" s="191"/>
      <c r="NJC168" s="528"/>
      <c r="NJE168" s="191">
        <v>1</v>
      </c>
      <c r="NJF168" s="528"/>
      <c r="NJG168" s="311"/>
      <c r="NJH168" s="309"/>
      <c r="NJI168" s="584"/>
      <c r="NJJ168" s="191"/>
      <c r="NJK168" s="528"/>
      <c r="NJM168" s="191">
        <v>1</v>
      </c>
      <c r="NJN168" s="528"/>
      <c r="NJO168" s="311"/>
      <c r="NJP168" s="309"/>
      <c r="NJQ168" s="584"/>
      <c r="NJR168" s="191"/>
      <c r="NJS168" s="528"/>
      <c r="NJU168" s="191">
        <v>1</v>
      </c>
      <c r="NJV168" s="528"/>
      <c r="NJW168" s="311"/>
      <c r="NJX168" s="309"/>
      <c r="NJY168" s="584"/>
      <c r="NJZ168" s="191"/>
      <c r="NKA168" s="528"/>
      <c r="NKC168" s="191">
        <v>1</v>
      </c>
      <c r="NKD168" s="528"/>
      <c r="NKE168" s="311"/>
      <c r="NKF168" s="309"/>
      <c r="NKG168" s="584"/>
      <c r="NKH168" s="191"/>
      <c r="NKI168" s="528"/>
      <c r="NKK168" s="191">
        <v>1</v>
      </c>
      <c r="NKL168" s="528"/>
      <c r="NKM168" s="311"/>
      <c r="NKN168" s="309"/>
      <c r="NKO168" s="584"/>
      <c r="NKP168" s="191"/>
      <c r="NKQ168" s="528"/>
      <c r="NKS168" s="191">
        <v>1</v>
      </c>
      <c r="NKT168" s="528"/>
      <c r="NKU168" s="311"/>
      <c r="NKV168" s="309"/>
      <c r="NKW168" s="584"/>
      <c r="NKX168" s="191"/>
      <c r="NKY168" s="528"/>
      <c r="NLA168" s="191">
        <v>1</v>
      </c>
      <c r="NLB168" s="528"/>
      <c r="NLC168" s="311"/>
      <c r="NLD168" s="309"/>
      <c r="NLE168" s="584"/>
      <c r="NLF168" s="191"/>
      <c r="NLG168" s="528"/>
      <c r="NLI168" s="191">
        <v>1</v>
      </c>
      <c r="NLJ168" s="528"/>
      <c r="NLK168" s="311"/>
      <c r="NLL168" s="309"/>
      <c r="NLM168" s="584"/>
      <c r="NLN168" s="191"/>
      <c r="NLO168" s="528"/>
      <c r="NLQ168" s="191">
        <v>1</v>
      </c>
      <c r="NLR168" s="528"/>
      <c r="NLS168" s="311"/>
      <c r="NLT168" s="309"/>
      <c r="NLU168" s="584"/>
      <c r="NLV168" s="191"/>
      <c r="NLW168" s="528"/>
      <c r="NLY168" s="191">
        <v>1</v>
      </c>
      <c r="NLZ168" s="528"/>
      <c r="NMA168" s="311"/>
      <c r="NMB168" s="309"/>
      <c r="NMC168" s="584"/>
      <c r="NMD168" s="191"/>
      <c r="NME168" s="528"/>
      <c r="NMG168" s="191">
        <v>1</v>
      </c>
      <c r="NMH168" s="528"/>
      <c r="NMI168" s="311"/>
      <c r="NMJ168" s="309"/>
      <c r="NMK168" s="584"/>
      <c r="NML168" s="191"/>
      <c r="NMM168" s="528"/>
      <c r="NMO168" s="191">
        <v>1</v>
      </c>
      <c r="NMP168" s="528"/>
      <c r="NMQ168" s="311"/>
      <c r="NMR168" s="309"/>
      <c r="NMS168" s="584"/>
      <c r="NMT168" s="191"/>
      <c r="NMU168" s="528"/>
      <c r="NMW168" s="191">
        <v>1</v>
      </c>
      <c r="NMX168" s="528"/>
      <c r="NMY168" s="311"/>
      <c r="NMZ168" s="309"/>
      <c r="NNA168" s="584"/>
      <c r="NNB168" s="191"/>
      <c r="NNC168" s="528"/>
      <c r="NNE168" s="191">
        <v>1</v>
      </c>
      <c r="NNF168" s="528"/>
      <c r="NNG168" s="311"/>
      <c r="NNH168" s="309"/>
      <c r="NNI168" s="584"/>
      <c r="NNJ168" s="191"/>
      <c r="NNK168" s="528"/>
      <c r="NNM168" s="191">
        <v>1</v>
      </c>
      <c r="NNN168" s="528"/>
      <c r="NNO168" s="311"/>
      <c r="NNP168" s="309"/>
      <c r="NNQ168" s="584"/>
      <c r="NNR168" s="191"/>
      <c r="NNS168" s="528"/>
      <c r="NNU168" s="191">
        <v>1</v>
      </c>
      <c r="NNV168" s="528"/>
      <c r="NNW168" s="311"/>
      <c r="NNX168" s="309"/>
      <c r="NNY168" s="584"/>
      <c r="NNZ168" s="191"/>
      <c r="NOA168" s="528"/>
      <c r="NOC168" s="191">
        <v>1</v>
      </c>
      <c r="NOD168" s="528"/>
      <c r="NOE168" s="311"/>
      <c r="NOF168" s="309"/>
      <c r="NOG168" s="584"/>
      <c r="NOH168" s="191"/>
      <c r="NOI168" s="528"/>
      <c r="NOK168" s="191">
        <v>1</v>
      </c>
      <c r="NOL168" s="528"/>
      <c r="NOM168" s="311"/>
      <c r="NON168" s="309"/>
      <c r="NOO168" s="584"/>
      <c r="NOP168" s="191"/>
      <c r="NOQ168" s="528"/>
      <c r="NOS168" s="191">
        <v>1</v>
      </c>
      <c r="NOT168" s="528"/>
      <c r="NOU168" s="311"/>
      <c r="NOV168" s="309"/>
      <c r="NOW168" s="584"/>
      <c r="NOX168" s="191"/>
      <c r="NOY168" s="528"/>
      <c r="NPA168" s="191">
        <v>1</v>
      </c>
      <c r="NPB168" s="528"/>
      <c r="NPC168" s="311"/>
      <c r="NPD168" s="309"/>
      <c r="NPE168" s="584"/>
      <c r="NPF168" s="191"/>
      <c r="NPG168" s="528"/>
      <c r="NPI168" s="191">
        <v>1</v>
      </c>
      <c r="NPJ168" s="528"/>
      <c r="NPK168" s="311"/>
      <c r="NPL168" s="309"/>
      <c r="NPM168" s="584"/>
      <c r="NPN168" s="191"/>
      <c r="NPO168" s="528"/>
      <c r="NPQ168" s="191">
        <v>1</v>
      </c>
      <c r="NPR168" s="528"/>
      <c r="NPS168" s="311"/>
      <c r="NPT168" s="309"/>
      <c r="NPU168" s="584"/>
      <c r="NPV168" s="191"/>
      <c r="NPW168" s="528"/>
      <c r="NPY168" s="191">
        <v>1</v>
      </c>
      <c r="NPZ168" s="528"/>
      <c r="NQA168" s="311"/>
      <c r="NQB168" s="309"/>
      <c r="NQC168" s="584"/>
      <c r="NQD168" s="191"/>
      <c r="NQE168" s="528"/>
      <c r="NQG168" s="191">
        <v>1</v>
      </c>
      <c r="NQH168" s="528"/>
      <c r="NQI168" s="311"/>
      <c r="NQJ168" s="309"/>
      <c r="NQK168" s="584"/>
      <c r="NQL168" s="191"/>
      <c r="NQM168" s="528"/>
      <c r="NQO168" s="191">
        <v>1</v>
      </c>
      <c r="NQP168" s="528"/>
      <c r="NQQ168" s="311"/>
      <c r="NQR168" s="309"/>
      <c r="NQS168" s="584"/>
      <c r="NQT168" s="191"/>
      <c r="NQU168" s="528"/>
      <c r="NQW168" s="191">
        <v>1</v>
      </c>
      <c r="NQX168" s="528"/>
      <c r="NQY168" s="311"/>
      <c r="NQZ168" s="309"/>
      <c r="NRA168" s="584"/>
      <c r="NRB168" s="191"/>
      <c r="NRC168" s="528"/>
      <c r="NRE168" s="191">
        <v>1</v>
      </c>
      <c r="NRF168" s="528"/>
      <c r="NRG168" s="311"/>
      <c r="NRH168" s="309"/>
      <c r="NRI168" s="584"/>
      <c r="NRJ168" s="191"/>
      <c r="NRK168" s="528"/>
      <c r="NRM168" s="191">
        <v>1</v>
      </c>
      <c r="NRN168" s="528"/>
      <c r="NRO168" s="311"/>
      <c r="NRP168" s="309"/>
      <c r="NRQ168" s="584"/>
      <c r="NRR168" s="191"/>
      <c r="NRS168" s="528"/>
      <c r="NRU168" s="191">
        <v>1</v>
      </c>
      <c r="NRV168" s="528"/>
      <c r="NRW168" s="311"/>
      <c r="NRX168" s="309"/>
      <c r="NRY168" s="584"/>
      <c r="NRZ168" s="191"/>
      <c r="NSA168" s="528"/>
      <c r="NSC168" s="191">
        <v>1</v>
      </c>
      <c r="NSD168" s="528"/>
      <c r="NSE168" s="311"/>
      <c r="NSF168" s="309"/>
      <c r="NSG168" s="584"/>
      <c r="NSH168" s="191"/>
      <c r="NSI168" s="528"/>
      <c r="NSK168" s="191">
        <v>1</v>
      </c>
      <c r="NSL168" s="528"/>
      <c r="NSM168" s="311"/>
      <c r="NSN168" s="309"/>
      <c r="NSO168" s="584"/>
      <c r="NSP168" s="191"/>
      <c r="NSQ168" s="528"/>
      <c r="NSS168" s="191">
        <v>1</v>
      </c>
      <c r="NST168" s="528"/>
      <c r="NSU168" s="311"/>
      <c r="NSV168" s="309"/>
      <c r="NSW168" s="584"/>
      <c r="NSX168" s="191"/>
      <c r="NSY168" s="528"/>
      <c r="NTA168" s="191">
        <v>1</v>
      </c>
      <c r="NTB168" s="528"/>
      <c r="NTC168" s="311"/>
      <c r="NTD168" s="309"/>
      <c r="NTE168" s="584"/>
      <c r="NTF168" s="191"/>
      <c r="NTG168" s="528"/>
      <c r="NTI168" s="191">
        <v>1</v>
      </c>
      <c r="NTJ168" s="528"/>
      <c r="NTK168" s="311"/>
      <c r="NTL168" s="309"/>
      <c r="NTM168" s="584"/>
      <c r="NTN168" s="191"/>
      <c r="NTO168" s="528"/>
      <c r="NTQ168" s="191">
        <v>1</v>
      </c>
      <c r="NTR168" s="528"/>
      <c r="NTS168" s="311"/>
      <c r="NTT168" s="309"/>
      <c r="NTU168" s="584"/>
      <c r="NTV168" s="191"/>
      <c r="NTW168" s="528"/>
      <c r="NTY168" s="191">
        <v>1</v>
      </c>
      <c r="NTZ168" s="528"/>
      <c r="NUA168" s="311"/>
      <c r="NUB168" s="309"/>
      <c r="NUC168" s="584"/>
      <c r="NUD168" s="191"/>
      <c r="NUE168" s="528"/>
      <c r="NUG168" s="191">
        <v>1</v>
      </c>
      <c r="NUH168" s="528"/>
      <c r="NUI168" s="311"/>
      <c r="NUJ168" s="309"/>
      <c r="NUK168" s="584"/>
      <c r="NUL168" s="191"/>
      <c r="NUM168" s="528"/>
      <c r="NUO168" s="191">
        <v>1</v>
      </c>
      <c r="NUP168" s="528"/>
      <c r="NUQ168" s="311"/>
      <c r="NUR168" s="309"/>
      <c r="NUS168" s="584"/>
      <c r="NUT168" s="191"/>
      <c r="NUU168" s="528"/>
      <c r="NUW168" s="191">
        <v>1</v>
      </c>
      <c r="NUX168" s="528"/>
      <c r="NUY168" s="311"/>
      <c r="NUZ168" s="309"/>
      <c r="NVA168" s="584"/>
      <c r="NVB168" s="191"/>
      <c r="NVC168" s="528"/>
      <c r="NVE168" s="191">
        <v>1</v>
      </c>
      <c r="NVF168" s="528"/>
      <c r="NVG168" s="311"/>
      <c r="NVH168" s="309"/>
      <c r="NVI168" s="584"/>
      <c r="NVJ168" s="191"/>
      <c r="NVK168" s="528"/>
      <c r="NVM168" s="191">
        <v>1</v>
      </c>
      <c r="NVN168" s="528"/>
      <c r="NVO168" s="311"/>
      <c r="NVP168" s="309"/>
      <c r="NVQ168" s="584"/>
      <c r="NVR168" s="191"/>
      <c r="NVS168" s="528"/>
      <c r="NVU168" s="191">
        <v>1</v>
      </c>
      <c r="NVV168" s="528"/>
      <c r="NVW168" s="311"/>
      <c r="NVX168" s="309"/>
      <c r="NVY168" s="584"/>
      <c r="NVZ168" s="191"/>
      <c r="NWA168" s="528"/>
      <c r="NWC168" s="191">
        <v>1</v>
      </c>
      <c r="NWD168" s="528"/>
      <c r="NWE168" s="311"/>
      <c r="NWF168" s="309"/>
      <c r="NWG168" s="584"/>
      <c r="NWH168" s="191"/>
      <c r="NWI168" s="528"/>
      <c r="NWK168" s="191">
        <v>1</v>
      </c>
      <c r="NWL168" s="528"/>
      <c r="NWM168" s="311"/>
      <c r="NWN168" s="309"/>
      <c r="NWO168" s="584"/>
      <c r="NWP168" s="191"/>
      <c r="NWQ168" s="528"/>
      <c r="NWS168" s="191">
        <v>1</v>
      </c>
      <c r="NWT168" s="528"/>
      <c r="NWU168" s="311"/>
      <c r="NWV168" s="309"/>
      <c r="NWW168" s="584"/>
      <c r="NWX168" s="191"/>
      <c r="NWY168" s="528"/>
      <c r="NXA168" s="191">
        <v>1</v>
      </c>
      <c r="NXB168" s="528"/>
      <c r="NXC168" s="311"/>
      <c r="NXD168" s="309"/>
      <c r="NXE168" s="584"/>
      <c r="NXF168" s="191"/>
      <c r="NXG168" s="528"/>
      <c r="NXI168" s="191">
        <v>1</v>
      </c>
      <c r="NXJ168" s="528"/>
      <c r="NXK168" s="311"/>
      <c r="NXL168" s="309"/>
      <c r="NXM168" s="584"/>
      <c r="NXN168" s="191"/>
      <c r="NXO168" s="528"/>
      <c r="NXQ168" s="191">
        <v>1</v>
      </c>
      <c r="NXR168" s="528"/>
      <c r="NXS168" s="311"/>
      <c r="NXT168" s="309"/>
      <c r="NXU168" s="584"/>
      <c r="NXV168" s="191"/>
      <c r="NXW168" s="528"/>
      <c r="NXY168" s="191">
        <v>1</v>
      </c>
      <c r="NXZ168" s="528"/>
      <c r="NYA168" s="311"/>
      <c r="NYB168" s="309"/>
      <c r="NYC168" s="584"/>
      <c r="NYD168" s="191"/>
      <c r="NYE168" s="528"/>
      <c r="NYG168" s="191">
        <v>1</v>
      </c>
      <c r="NYH168" s="528"/>
      <c r="NYI168" s="311"/>
      <c r="NYJ168" s="309"/>
      <c r="NYK168" s="584"/>
      <c r="NYL168" s="191"/>
      <c r="NYM168" s="528"/>
      <c r="NYO168" s="191">
        <v>1</v>
      </c>
      <c r="NYP168" s="528"/>
      <c r="NYQ168" s="311"/>
      <c r="NYR168" s="309"/>
      <c r="NYS168" s="584"/>
      <c r="NYT168" s="191"/>
      <c r="NYU168" s="528"/>
      <c r="NYW168" s="191">
        <v>1</v>
      </c>
      <c r="NYX168" s="528"/>
      <c r="NYY168" s="311"/>
      <c r="NYZ168" s="309"/>
      <c r="NZA168" s="584"/>
      <c r="NZB168" s="191"/>
      <c r="NZC168" s="528"/>
      <c r="NZE168" s="191">
        <v>1</v>
      </c>
      <c r="NZF168" s="528"/>
      <c r="NZG168" s="311"/>
      <c r="NZH168" s="309"/>
      <c r="NZI168" s="584"/>
      <c r="NZJ168" s="191"/>
      <c r="NZK168" s="528"/>
      <c r="NZM168" s="191">
        <v>1</v>
      </c>
      <c r="NZN168" s="528"/>
      <c r="NZO168" s="311"/>
      <c r="NZP168" s="309"/>
      <c r="NZQ168" s="584"/>
      <c r="NZR168" s="191"/>
      <c r="NZS168" s="528"/>
      <c r="NZU168" s="191">
        <v>1</v>
      </c>
      <c r="NZV168" s="528"/>
      <c r="NZW168" s="311"/>
      <c r="NZX168" s="309"/>
      <c r="NZY168" s="584"/>
      <c r="NZZ168" s="191"/>
      <c r="OAA168" s="528"/>
      <c r="OAC168" s="191">
        <v>1</v>
      </c>
      <c r="OAD168" s="528"/>
      <c r="OAE168" s="311"/>
      <c r="OAF168" s="309"/>
      <c r="OAG168" s="584"/>
      <c r="OAH168" s="191"/>
      <c r="OAI168" s="528"/>
      <c r="OAK168" s="191">
        <v>1</v>
      </c>
      <c r="OAL168" s="528"/>
      <c r="OAM168" s="311"/>
      <c r="OAN168" s="309"/>
      <c r="OAO168" s="584"/>
      <c r="OAP168" s="191"/>
      <c r="OAQ168" s="528"/>
      <c r="OAS168" s="191">
        <v>1</v>
      </c>
      <c r="OAT168" s="528"/>
      <c r="OAU168" s="311"/>
      <c r="OAV168" s="309"/>
      <c r="OAW168" s="584"/>
      <c r="OAX168" s="191"/>
      <c r="OAY168" s="528"/>
      <c r="OBA168" s="191">
        <v>1</v>
      </c>
      <c r="OBB168" s="528"/>
      <c r="OBC168" s="311"/>
      <c r="OBD168" s="309"/>
      <c r="OBE168" s="584"/>
      <c r="OBF168" s="191"/>
      <c r="OBG168" s="528"/>
      <c r="OBI168" s="191">
        <v>1</v>
      </c>
      <c r="OBJ168" s="528"/>
      <c r="OBK168" s="311"/>
      <c r="OBL168" s="309"/>
      <c r="OBM168" s="584"/>
      <c r="OBN168" s="191"/>
      <c r="OBO168" s="528"/>
      <c r="OBQ168" s="191">
        <v>1</v>
      </c>
      <c r="OBR168" s="528"/>
      <c r="OBS168" s="311"/>
      <c r="OBT168" s="309"/>
      <c r="OBU168" s="584"/>
      <c r="OBV168" s="191"/>
      <c r="OBW168" s="528"/>
      <c r="OBY168" s="191">
        <v>1</v>
      </c>
      <c r="OBZ168" s="528"/>
      <c r="OCA168" s="311"/>
      <c r="OCB168" s="309"/>
      <c r="OCC168" s="584"/>
      <c r="OCD168" s="191"/>
      <c r="OCE168" s="528"/>
      <c r="OCG168" s="191">
        <v>1</v>
      </c>
      <c r="OCH168" s="528"/>
      <c r="OCI168" s="311"/>
      <c r="OCJ168" s="309"/>
      <c r="OCK168" s="584"/>
      <c r="OCL168" s="191"/>
      <c r="OCM168" s="528"/>
      <c r="OCO168" s="191">
        <v>1</v>
      </c>
      <c r="OCP168" s="528"/>
      <c r="OCQ168" s="311"/>
      <c r="OCR168" s="309"/>
      <c r="OCS168" s="584"/>
      <c r="OCT168" s="191"/>
      <c r="OCU168" s="528"/>
      <c r="OCW168" s="191">
        <v>1</v>
      </c>
      <c r="OCX168" s="528"/>
      <c r="OCY168" s="311"/>
      <c r="OCZ168" s="309"/>
      <c r="ODA168" s="584"/>
      <c r="ODB168" s="191"/>
      <c r="ODC168" s="528"/>
      <c r="ODE168" s="191">
        <v>1</v>
      </c>
      <c r="ODF168" s="528"/>
      <c r="ODG168" s="311"/>
      <c r="ODH168" s="309"/>
      <c r="ODI168" s="584"/>
      <c r="ODJ168" s="191"/>
      <c r="ODK168" s="528"/>
      <c r="ODM168" s="191">
        <v>1</v>
      </c>
      <c r="ODN168" s="528"/>
      <c r="ODO168" s="311"/>
      <c r="ODP168" s="309"/>
      <c r="ODQ168" s="584"/>
      <c r="ODR168" s="191"/>
      <c r="ODS168" s="528"/>
      <c r="ODU168" s="191">
        <v>1</v>
      </c>
      <c r="ODV168" s="528"/>
      <c r="ODW168" s="311"/>
      <c r="ODX168" s="309"/>
      <c r="ODY168" s="584"/>
      <c r="ODZ168" s="191"/>
      <c r="OEA168" s="528"/>
      <c r="OEC168" s="191">
        <v>1</v>
      </c>
      <c r="OED168" s="528"/>
      <c r="OEE168" s="311"/>
      <c r="OEF168" s="309"/>
      <c r="OEG168" s="584"/>
      <c r="OEH168" s="191"/>
      <c r="OEI168" s="528"/>
      <c r="OEK168" s="191">
        <v>1</v>
      </c>
      <c r="OEL168" s="528"/>
      <c r="OEM168" s="311"/>
      <c r="OEN168" s="309"/>
      <c r="OEO168" s="584"/>
      <c r="OEP168" s="191"/>
      <c r="OEQ168" s="528"/>
      <c r="OES168" s="191">
        <v>1</v>
      </c>
      <c r="OET168" s="528"/>
      <c r="OEU168" s="311"/>
      <c r="OEV168" s="309"/>
      <c r="OEW168" s="584"/>
      <c r="OEX168" s="191"/>
      <c r="OEY168" s="528"/>
      <c r="OFA168" s="191">
        <v>1</v>
      </c>
      <c r="OFB168" s="528"/>
      <c r="OFC168" s="311"/>
      <c r="OFD168" s="309"/>
      <c r="OFE168" s="584"/>
      <c r="OFF168" s="191"/>
      <c r="OFG168" s="528"/>
      <c r="OFI168" s="191">
        <v>1</v>
      </c>
      <c r="OFJ168" s="528"/>
      <c r="OFK168" s="311"/>
      <c r="OFL168" s="309"/>
      <c r="OFM168" s="584"/>
      <c r="OFN168" s="191"/>
      <c r="OFO168" s="528"/>
      <c r="OFQ168" s="191">
        <v>1</v>
      </c>
      <c r="OFR168" s="528"/>
      <c r="OFS168" s="311"/>
      <c r="OFT168" s="309"/>
      <c r="OFU168" s="584"/>
      <c r="OFV168" s="191"/>
      <c r="OFW168" s="528"/>
      <c r="OFY168" s="191">
        <v>1</v>
      </c>
      <c r="OFZ168" s="528"/>
      <c r="OGA168" s="311"/>
      <c r="OGB168" s="309"/>
      <c r="OGC168" s="584"/>
      <c r="OGD168" s="191"/>
      <c r="OGE168" s="528"/>
      <c r="OGG168" s="191">
        <v>1</v>
      </c>
      <c r="OGH168" s="528"/>
      <c r="OGI168" s="311"/>
      <c r="OGJ168" s="309"/>
      <c r="OGK168" s="584"/>
      <c r="OGL168" s="191"/>
      <c r="OGM168" s="528"/>
      <c r="OGO168" s="191">
        <v>1</v>
      </c>
      <c r="OGP168" s="528"/>
      <c r="OGQ168" s="311"/>
      <c r="OGR168" s="309"/>
      <c r="OGS168" s="584"/>
      <c r="OGT168" s="191"/>
      <c r="OGU168" s="528"/>
      <c r="OGW168" s="191">
        <v>1</v>
      </c>
      <c r="OGX168" s="528"/>
      <c r="OGY168" s="311"/>
      <c r="OGZ168" s="309"/>
      <c r="OHA168" s="584"/>
      <c r="OHB168" s="191"/>
      <c r="OHC168" s="528"/>
      <c r="OHE168" s="191">
        <v>1</v>
      </c>
      <c r="OHF168" s="528"/>
      <c r="OHG168" s="311"/>
      <c r="OHH168" s="309"/>
      <c r="OHI168" s="584"/>
      <c r="OHJ168" s="191"/>
      <c r="OHK168" s="528"/>
      <c r="OHM168" s="191">
        <v>1</v>
      </c>
      <c r="OHN168" s="528"/>
      <c r="OHO168" s="311"/>
      <c r="OHP168" s="309"/>
      <c r="OHQ168" s="584"/>
      <c r="OHR168" s="191"/>
      <c r="OHS168" s="528"/>
      <c r="OHU168" s="191">
        <v>1</v>
      </c>
      <c r="OHV168" s="528"/>
      <c r="OHW168" s="311"/>
      <c r="OHX168" s="309"/>
      <c r="OHY168" s="584"/>
      <c r="OHZ168" s="191"/>
      <c r="OIA168" s="528"/>
      <c r="OIC168" s="191">
        <v>1</v>
      </c>
      <c r="OID168" s="528"/>
      <c r="OIE168" s="311"/>
      <c r="OIF168" s="309"/>
      <c r="OIG168" s="584"/>
      <c r="OIH168" s="191"/>
      <c r="OII168" s="528"/>
      <c r="OIK168" s="191">
        <v>1</v>
      </c>
      <c r="OIL168" s="528"/>
      <c r="OIM168" s="311"/>
      <c r="OIN168" s="309"/>
      <c r="OIO168" s="584"/>
      <c r="OIP168" s="191"/>
      <c r="OIQ168" s="528"/>
      <c r="OIS168" s="191">
        <v>1</v>
      </c>
      <c r="OIT168" s="528"/>
      <c r="OIU168" s="311"/>
      <c r="OIV168" s="309"/>
      <c r="OIW168" s="584"/>
      <c r="OIX168" s="191"/>
      <c r="OIY168" s="528"/>
      <c r="OJA168" s="191">
        <v>1</v>
      </c>
      <c r="OJB168" s="528"/>
      <c r="OJC168" s="311"/>
      <c r="OJD168" s="309"/>
      <c r="OJE168" s="584"/>
      <c r="OJF168" s="191"/>
      <c r="OJG168" s="528"/>
      <c r="OJI168" s="191">
        <v>1</v>
      </c>
      <c r="OJJ168" s="528"/>
      <c r="OJK168" s="311"/>
      <c r="OJL168" s="309"/>
      <c r="OJM168" s="584"/>
      <c r="OJN168" s="191"/>
      <c r="OJO168" s="528"/>
      <c r="OJQ168" s="191">
        <v>1</v>
      </c>
      <c r="OJR168" s="528"/>
      <c r="OJS168" s="311"/>
      <c r="OJT168" s="309"/>
      <c r="OJU168" s="584"/>
      <c r="OJV168" s="191"/>
      <c r="OJW168" s="528"/>
      <c r="OJY168" s="191">
        <v>1</v>
      </c>
      <c r="OJZ168" s="528"/>
      <c r="OKA168" s="311"/>
      <c r="OKB168" s="309"/>
      <c r="OKC168" s="584"/>
      <c r="OKD168" s="191"/>
      <c r="OKE168" s="528"/>
      <c r="OKG168" s="191">
        <v>1</v>
      </c>
      <c r="OKH168" s="528"/>
      <c r="OKI168" s="311"/>
      <c r="OKJ168" s="309"/>
      <c r="OKK168" s="584"/>
      <c r="OKL168" s="191"/>
      <c r="OKM168" s="528"/>
      <c r="OKO168" s="191">
        <v>1</v>
      </c>
      <c r="OKP168" s="528"/>
      <c r="OKQ168" s="311"/>
      <c r="OKR168" s="309"/>
      <c r="OKS168" s="584"/>
      <c r="OKT168" s="191"/>
      <c r="OKU168" s="528"/>
      <c r="OKW168" s="191">
        <v>1</v>
      </c>
      <c r="OKX168" s="528"/>
      <c r="OKY168" s="311"/>
      <c r="OKZ168" s="309"/>
      <c r="OLA168" s="584"/>
      <c r="OLB168" s="191"/>
      <c r="OLC168" s="528"/>
      <c r="OLE168" s="191">
        <v>1</v>
      </c>
      <c r="OLF168" s="528"/>
      <c r="OLG168" s="311"/>
      <c r="OLH168" s="309"/>
      <c r="OLI168" s="584"/>
      <c r="OLJ168" s="191"/>
      <c r="OLK168" s="528"/>
      <c r="OLM168" s="191">
        <v>1</v>
      </c>
      <c r="OLN168" s="528"/>
      <c r="OLO168" s="311"/>
      <c r="OLP168" s="309"/>
      <c r="OLQ168" s="584"/>
      <c r="OLR168" s="191"/>
      <c r="OLS168" s="528"/>
      <c r="OLU168" s="191">
        <v>1</v>
      </c>
      <c r="OLV168" s="528"/>
      <c r="OLW168" s="311"/>
      <c r="OLX168" s="309"/>
      <c r="OLY168" s="584"/>
      <c r="OLZ168" s="191"/>
      <c r="OMA168" s="528"/>
      <c r="OMC168" s="191">
        <v>1</v>
      </c>
      <c r="OMD168" s="528"/>
      <c r="OME168" s="311"/>
      <c r="OMF168" s="309"/>
      <c r="OMG168" s="584"/>
      <c r="OMH168" s="191"/>
      <c r="OMI168" s="528"/>
      <c r="OMK168" s="191">
        <v>1</v>
      </c>
      <c r="OML168" s="528"/>
      <c r="OMM168" s="311"/>
      <c r="OMN168" s="309"/>
      <c r="OMO168" s="584"/>
      <c r="OMP168" s="191"/>
      <c r="OMQ168" s="528"/>
      <c r="OMS168" s="191">
        <v>1</v>
      </c>
      <c r="OMT168" s="528"/>
      <c r="OMU168" s="311"/>
      <c r="OMV168" s="309"/>
      <c r="OMW168" s="584"/>
      <c r="OMX168" s="191"/>
      <c r="OMY168" s="528"/>
      <c r="ONA168" s="191">
        <v>1</v>
      </c>
      <c r="ONB168" s="528"/>
      <c r="ONC168" s="311"/>
      <c r="OND168" s="309"/>
      <c r="ONE168" s="584"/>
      <c r="ONF168" s="191"/>
      <c r="ONG168" s="528"/>
      <c r="ONI168" s="191">
        <v>1</v>
      </c>
      <c r="ONJ168" s="528"/>
      <c r="ONK168" s="311"/>
      <c r="ONL168" s="309"/>
      <c r="ONM168" s="584"/>
      <c r="ONN168" s="191"/>
      <c r="ONO168" s="528"/>
      <c r="ONQ168" s="191">
        <v>1</v>
      </c>
      <c r="ONR168" s="528"/>
      <c r="ONS168" s="311"/>
      <c r="ONT168" s="309"/>
      <c r="ONU168" s="584"/>
      <c r="ONV168" s="191"/>
      <c r="ONW168" s="528"/>
      <c r="ONY168" s="191">
        <v>1</v>
      </c>
      <c r="ONZ168" s="528"/>
      <c r="OOA168" s="311"/>
      <c r="OOB168" s="309"/>
      <c r="OOC168" s="584"/>
      <c r="OOD168" s="191"/>
      <c r="OOE168" s="528"/>
      <c r="OOG168" s="191">
        <v>1</v>
      </c>
      <c r="OOH168" s="528"/>
      <c r="OOI168" s="311"/>
      <c r="OOJ168" s="309"/>
      <c r="OOK168" s="584"/>
      <c r="OOL168" s="191"/>
      <c r="OOM168" s="528"/>
      <c r="OOO168" s="191">
        <v>1</v>
      </c>
      <c r="OOP168" s="528"/>
      <c r="OOQ168" s="311"/>
      <c r="OOR168" s="309"/>
      <c r="OOS168" s="584"/>
      <c r="OOT168" s="191"/>
      <c r="OOU168" s="528"/>
      <c r="OOW168" s="191">
        <v>1</v>
      </c>
      <c r="OOX168" s="528"/>
      <c r="OOY168" s="311"/>
      <c r="OOZ168" s="309"/>
      <c r="OPA168" s="584"/>
      <c r="OPB168" s="191"/>
      <c r="OPC168" s="528"/>
      <c r="OPE168" s="191">
        <v>1</v>
      </c>
      <c r="OPF168" s="528"/>
      <c r="OPG168" s="311"/>
      <c r="OPH168" s="309"/>
      <c r="OPI168" s="584"/>
      <c r="OPJ168" s="191"/>
      <c r="OPK168" s="528"/>
      <c r="OPM168" s="191">
        <v>1</v>
      </c>
      <c r="OPN168" s="528"/>
      <c r="OPO168" s="311"/>
      <c r="OPP168" s="309"/>
      <c r="OPQ168" s="584"/>
      <c r="OPR168" s="191"/>
      <c r="OPS168" s="528"/>
      <c r="OPU168" s="191">
        <v>1</v>
      </c>
      <c r="OPV168" s="528"/>
      <c r="OPW168" s="311"/>
      <c r="OPX168" s="309"/>
      <c r="OPY168" s="584"/>
      <c r="OPZ168" s="191"/>
      <c r="OQA168" s="528"/>
      <c r="OQC168" s="191">
        <v>1</v>
      </c>
      <c r="OQD168" s="528"/>
      <c r="OQE168" s="311"/>
      <c r="OQF168" s="309"/>
      <c r="OQG168" s="584"/>
      <c r="OQH168" s="191"/>
      <c r="OQI168" s="528"/>
      <c r="OQK168" s="191">
        <v>1</v>
      </c>
      <c r="OQL168" s="528"/>
      <c r="OQM168" s="311"/>
      <c r="OQN168" s="309"/>
      <c r="OQO168" s="584"/>
      <c r="OQP168" s="191"/>
      <c r="OQQ168" s="528"/>
      <c r="OQS168" s="191">
        <v>1</v>
      </c>
      <c r="OQT168" s="528"/>
      <c r="OQU168" s="311"/>
      <c r="OQV168" s="309"/>
      <c r="OQW168" s="584"/>
      <c r="OQX168" s="191"/>
      <c r="OQY168" s="528"/>
      <c r="ORA168" s="191">
        <v>1</v>
      </c>
      <c r="ORB168" s="528"/>
      <c r="ORC168" s="311"/>
      <c r="ORD168" s="309"/>
      <c r="ORE168" s="584"/>
      <c r="ORF168" s="191"/>
      <c r="ORG168" s="528"/>
      <c r="ORI168" s="191">
        <v>1</v>
      </c>
      <c r="ORJ168" s="528"/>
      <c r="ORK168" s="311"/>
      <c r="ORL168" s="309"/>
      <c r="ORM168" s="584"/>
      <c r="ORN168" s="191"/>
      <c r="ORO168" s="528"/>
      <c r="ORQ168" s="191">
        <v>1</v>
      </c>
      <c r="ORR168" s="528"/>
      <c r="ORS168" s="311"/>
      <c r="ORT168" s="309"/>
      <c r="ORU168" s="584"/>
      <c r="ORV168" s="191"/>
      <c r="ORW168" s="528"/>
      <c r="ORY168" s="191">
        <v>1</v>
      </c>
      <c r="ORZ168" s="528"/>
      <c r="OSA168" s="311"/>
      <c r="OSB168" s="309"/>
      <c r="OSC168" s="584"/>
      <c r="OSD168" s="191"/>
      <c r="OSE168" s="528"/>
      <c r="OSG168" s="191">
        <v>1</v>
      </c>
      <c r="OSH168" s="528"/>
      <c r="OSI168" s="311"/>
      <c r="OSJ168" s="309"/>
      <c r="OSK168" s="584"/>
      <c r="OSL168" s="191"/>
      <c r="OSM168" s="528"/>
      <c r="OSO168" s="191">
        <v>1</v>
      </c>
      <c r="OSP168" s="528"/>
      <c r="OSQ168" s="311"/>
      <c r="OSR168" s="309"/>
      <c r="OSS168" s="584"/>
      <c r="OST168" s="191"/>
      <c r="OSU168" s="528"/>
      <c r="OSW168" s="191">
        <v>1</v>
      </c>
      <c r="OSX168" s="528"/>
      <c r="OSY168" s="311"/>
      <c r="OSZ168" s="309"/>
      <c r="OTA168" s="584"/>
      <c r="OTB168" s="191"/>
      <c r="OTC168" s="528"/>
      <c r="OTE168" s="191">
        <v>1</v>
      </c>
      <c r="OTF168" s="528"/>
      <c r="OTG168" s="311"/>
      <c r="OTH168" s="309"/>
      <c r="OTI168" s="584"/>
      <c r="OTJ168" s="191"/>
      <c r="OTK168" s="528"/>
      <c r="OTM168" s="191">
        <v>1</v>
      </c>
      <c r="OTN168" s="528"/>
      <c r="OTO168" s="311"/>
      <c r="OTP168" s="309"/>
      <c r="OTQ168" s="584"/>
      <c r="OTR168" s="191"/>
      <c r="OTS168" s="528"/>
      <c r="OTU168" s="191">
        <v>1</v>
      </c>
      <c r="OTV168" s="528"/>
      <c r="OTW168" s="311"/>
      <c r="OTX168" s="309"/>
      <c r="OTY168" s="584"/>
      <c r="OTZ168" s="191"/>
      <c r="OUA168" s="528"/>
      <c r="OUC168" s="191">
        <v>1</v>
      </c>
      <c r="OUD168" s="528"/>
      <c r="OUE168" s="311"/>
      <c r="OUF168" s="309"/>
      <c r="OUG168" s="584"/>
      <c r="OUH168" s="191"/>
      <c r="OUI168" s="528"/>
      <c r="OUK168" s="191">
        <v>1</v>
      </c>
      <c r="OUL168" s="528"/>
      <c r="OUM168" s="311"/>
      <c r="OUN168" s="309"/>
      <c r="OUO168" s="584"/>
      <c r="OUP168" s="191"/>
      <c r="OUQ168" s="528"/>
      <c r="OUS168" s="191">
        <v>1</v>
      </c>
      <c r="OUT168" s="528"/>
      <c r="OUU168" s="311"/>
      <c r="OUV168" s="309"/>
      <c r="OUW168" s="584"/>
      <c r="OUX168" s="191"/>
      <c r="OUY168" s="528"/>
      <c r="OVA168" s="191">
        <v>1</v>
      </c>
      <c r="OVB168" s="528"/>
      <c r="OVC168" s="311"/>
      <c r="OVD168" s="309"/>
      <c r="OVE168" s="584"/>
      <c r="OVF168" s="191"/>
      <c r="OVG168" s="528"/>
      <c r="OVI168" s="191">
        <v>1</v>
      </c>
      <c r="OVJ168" s="528"/>
      <c r="OVK168" s="311"/>
      <c r="OVL168" s="309"/>
      <c r="OVM168" s="584"/>
      <c r="OVN168" s="191"/>
      <c r="OVO168" s="528"/>
      <c r="OVQ168" s="191">
        <v>1</v>
      </c>
      <c r="OVR168" s="528"/>
      <c r="OVS168" s="311"/>
      <c r="OVT168" s="309"/>
      <c r="OVU168" s="584"/>
      <c r="OVV168" s="191"/>
      <c r="OVW168" s="528"/>
      <c r="OVY168" s="191">
        <v>1</v>
      </c>
      <c r="OVZ168" s="528"/>
      <c r="OWA168" s="311"/>
      <c r="OWB168" s="309"/>
      <c r="OWC168" s="584"/>
      <c r="OWD168" s="191"/>
      <c r="OWE168" s="528"/>
      <c r="OWG168" s="191">
        <v>1</v>
      </c>
      <c r="OWH168" s="528"/>
      <c r="OWI168" s="311"/>
      <c r="OWJ168" s="309"/>
      <c r="OWK168" s="584"/>
      <c r="OWL168" s="191"/>
      <c r="OWM168" s="528"/>
      <c r="OWO168" s="191">
        <v>1</v>
      </c>
      <c r="OWP168" s="528"/>
      <c r="OWQ168" s="311"/>
      <c r="OWR168" s="309"/>
      <c r="OWS168" s="584"/>
      <c r="OWT168" s="191"/>
      <c r="OWU168" s="528"/>
      <c r="OWW168" s="191">
        <v>1</v>
      </c>
      <c r="OWX168" s="528"/>
      <c r="OWY168" s="311"/>
      <c r="OWZ168" s="309"/>
      <c r="OXA168" s="584"/>
      <c r="OXB168" s="191"/>
      <c r="OXC168" s="528"/>
      <c r="OXE168" s="191">
        <v>1</v>
      </c>
      <c r="OXF168" s="528"/>
      <c r="OXG168" s="311"/>
      <c r="OXH168" s="309"/>
      <c r="OXI168" s="584"/>
      <c r="OXJ168" s="191"/>
      <c r="OXK168" s="528"/>
      <c r="OXM168" s="191">
        <v>1</v>
      </c>
      <c r="OXN168" s="528"/>
      <c r="OXO168" s="311"/>
      <c r="OXP168" s="309"/>
      <c r="OXQ168" s="584"/>
      <c r="OXR168" s="191"/>
      <c r="OXS168" s="528"/>
      <c r="OXU168" s="191">
        <v>1</v>
      </c>
      <c r="OXV168" s="528"/>
      <c r="OXW168" s="311"/>
      <c r="OXX168" s="309"/>
      <c r="OXY168" s="584"/>
      <c r="OXZ168" s="191"/>
      <c r="OYA168" s="528"/>
      <c r="OYC168" s="191">
        <v>1</v>
      </c>
      <c r="OYD168" s="528"/>
      <c r="OYE168" s="311"/>
      <c r="OYF168" s="309"/>
      <c r="OYG168" s="584"/>
      <c r="OYH168" s="191"/>
      <c r="OYI168" s="528"/>
      <c r="OYK168" s="191">
        <v>1</v>
      </c>
      <c r="OYL168" s="528"/>
      <c r="OYM168" s="311"/>
      <c r="OYN168" s="309"/>
      <c r="OYO168" s="584"/>
      <c r="OYP168" s="191"/>
      <c r="OYQ168" s="528"/>
      <c r="OYS168" s="191">
        <v>1</v>
      </c>
      <c r="OYT168" s="528"/>
      <c r="OYU168" s="311"/>
      <c r="OYV168" s="309"/>
      <c r="OYW168" s="584"/>
      <c r="OYX168" s="191"/>
      <c r="OYY168" s="528"/>
      <c r="OZA168" s="191">
        <v>1</v>
      </c>
      <c r="OZB168" s="528"/>
      <c r="OZC168" s="311"/>
      <c r="OZD168" s="309"/>
      <c r="OZE168" s="584"/>
      <c r="OZF168" s="191"/>
      <c r="OZG168" s="528"/>
      <c r="OZI168" s="191">
        <v>1</v>
      </c>
      <c r="OZJ168" s="528"/>
      <c r="OZK168" s="311"/>
      <c r="OZL168" s="309"/>
      <c r="OZM168" s="584"/>
      <c r="OZN168" s="191"/>
      <c r="OZO168" s="528"/>
      <c r="OZQ168" s="191">
        <v>1</v>
      </c>
      <c r="OZR168" s="528"/>
      <c r="OZS168" s="311"/>
      <c r="OZT168" s="309"/>
      <c r="OZU168" s="584"/>
      <c r="OZV168" s="191"/>
      <c r="OZW168" s="528"/>
      <c r="OZY168" s="191">
        <v>1</v>
      </c>
      <c r="OZZ168" s="528"/>
      <c r="PAA168" s="311"/>
      <c r="PAB168" s="309"/>
      <c r="PAC168" s="584"/>
      <c r="PAD168" s="191"/>
      <c r="PAE168" s="528"/>
      <c r="PAG168" s="191">
        <v>1</v>
      </c>
      <c r="PAH168" s="528"/>
      <c r="PAI168" s="311"/>
      <c r="PAJ168" s="309"/>
      <c r="PAK168" s="584"/>
      <c r="PAL168" s="191"/>
      <c r="PAM168" s="528"/>
      <c r="PAO168" s="191">
        <v>1</v>
      </c>
      <c r="PAP168" s="528"/>
      <c r="PAQ168" s="311"/>
      <c r="PAR168" s="309"/>
      <c r="PAS168" s="584"/>
      <c r="PAT168" s="191"/>
      <c r="PAU168" s="528"/>
      <c r="PAW168" s="191">
        <v>1</v>
      </c>
      <c r="PAX168" s="528"/>
      <c r="PAY168" s="311"/>
      <c r="PAZ168" s="309"/>
      <c r="PBA168" s="584"/>
      <c r="PBB168" s="191"/>
      <c r="PBC168" s="528"/>
      <c r="PBE168" s="191">
        <v>1</v>
      </c>
      <c r="PBF168" s="528"/>
      <c r="PBG168" s="311"/>
      <c r="PBH168" s="309"/>
      <c r="PBI168" s="584"/>
      <c r="PBJ168" s="191"/>
      <c r="PBK168" s="528"/>
      <c r="PBM168" s="191">
        <v>1</v>
      </c>
      <c r="PBN168" s="528"/>
      <c r="PBO168" s="311"/>
      <c r="PBP168" s="309"/>
      <c r="PBQ168" s="584"/>
      <c r="PBR168" s="191"/>
      <c r="PBS168" s="528"/>
      <c r="PBU168" s="191">
        <v>1</v>
      </c>
      <c r="PBV168" s="528"/>
      <c r="PBW168" s="311"/>
      <c r="PBX168" s="309"/>
      <c r="PBY168" s="584"/>
      <c r="PBZ168" s="191"/>
      <c r="PCA168" s="528"/>
      <c r="PCC168" s="191">
        <v>1</v>
      </c>
      <c r="PCD168" s="528"/>
      <c r="PCE168" s="311"/>
      <c r="PCF168" s="309"/>
      <c r="PCG168" s="584"/>
      <c r="PCH168" s="191"/>
      <c r="PCI168" s="528"/>
      <c r="PCK168" s="191">
        <v>1</v>
      </c>
      <c r="PCL168" s="528"/>
      <c r="PCM168" s="311"/>
      <c r="PCN168" s="309"/>
      <c r="PCO168" s="584"/>
      <c r="PCP168" s="191"/>
      <c r="PCQ168" s="528"/>
      <c r="PCS168" s="191">
        <v>1</v>
      </c>
      <c r="PCT168" s="528"/>
      <c r="PCU168" s="311"/>
      <c r="PCV168" s="309"/>
      <c r="PCW168" s="584"/>
      <c r="PCX168" s="191"/>
      <c r="PCY168" s="528"/>
      <c r="PDA168" s="191">
        <v>1</v>
      </c>
      <c r="PDB168" s="528"/>
      <c r="PDC168" s="311"/>
      <c r="PDD168" s="309"/>
      <c r="PDE168" s="584"/>
      <c r="PDF168" s="191"/>
      <c r="PDG168" s="528"/>
      <c r="PDI168" s="191">
        <v>1</v>
      </c>
      <c r="PDJ168" s="528"/>
      <c r="PDK168" s="311"/>
      <c r="PDL168" s="309"/>
      <c r="PDM168" s="584"/>
      <c r="PDN168" s="191"/>
      <c r="PDO168" s="528"/>
      <c r="PDQ168" s="191">
        <v>1</v>
      </c>
      <c r="PDR168" s="528"/>
      <c r="PDS168" s="311"/>
      <c r="PDT168" s="309"/>
      <c r="PDU168" s="584"/>
      <c r="PDV168" s="191"/>
      <c r="PDW168" s="528"/>
      <c r="PDY168" s="191">
        <v>1</v>
      </c>
      <c r="PDZ168" s="528"/>
      <c r="PEA168" s="311"/>
      <c r="PEB168" s="309"/>
      <c r="PEC168" s="584"/>
      <c r="PED168" s="191"/>
      <c r="PEE168" s="528"/>
      <c r="PEG168" s="191">
        <v>1</v>
      </c>
      <c r="PEH168" s="528"/>
      <c r="PEI168" s="311"/>
      <c r="PEJ168" s="309"/>
      <c r="PEK168" s="584"/>
      <c r="PEL168" s="191"/>
      <c r="PEM168" s="528"/>
      <c r="PEO168" s="191">
        <v>1</v>
      </c>
      <c r="PEP168" s="528"/>
      <c r="PEQ168" s="311"/>
      <c r="PER168" s="309"/>
      <c r="PES168" s="584"/>
      <c r="PET168" s="191"/>
      <c r="PEU168" s="528"/>
      <c r="PEW168" s="191">
        <v>1</v>
      </c>
      <c r="PEX168" s="528"/>
      <c r="PEY168" s="311"/>
      <c r="PEZ168" s="309"/>
      <c r="PFA168" s="584"/>
      <c r="PFB168" s="191"/>
      <c r="PFC168" s="528"/>
      <c r="PFE168" s="191">
        <v>1</v>
      </c>
      <c r="PFF168" s="528"/>
      <c r="PFG168" s="311"/>
      <c r="PFH168" s="309"/>
      <c r="PFI168" s="584"/>
      <c r="PFJ168" s="191"/>
      <c r="PFK168" s="528"/>
      <c r="PFM168" s="191">
        <v>1</v>
      </c>
      <c r="PFN168" s="528"/>
      <c r="PFO168" s="311"/>
      <c r="PFP168" s="309"/>
      <c r="PFQ168" s="584"/>
      <c r="PFR168" s="191"/>
      <c r="PFS168" s="528"/>
      <c r="PFU168" s="191">
        <v>1</v>
      </c>
      <c r="PFV168" s="528"/>
      <c r="PFW168" s="311"/>
      <c r="PFX168" s="309"/>
      <c r="PFY168" s="584"/>
      <c r="PFZ168" s="191"/>
      <c r="PGA168" s="528"/>
      <c r="PGC168" s="191">
        <v>1</v>
      </c>
      <c r="PGD168" s="528"/>
      <c r="PGE168" s="311"/>
      <c r="PGF168" s="309"/>
      <c r="PGG168" s="584"/>
      <c r="PGH168" s="191"/>
      <c r="PGI168" s="528"/>
      <c r="PGK168" s="191">
        <v>1</v>
      </c>
      <c r="PGL168" s="528"/>
      <c r="PGM168" s="311"/>
      <c r="PGN168" s="309"/>
      <c r="PGO168" s="584"/>
      <c r="PGP168" s="191"/>
      <c r="PGQ168" s="528"/>
      <c r="PGS168" s="191">
        <v>1</v>
      </c>
      <c r="PGT168" s="528"/>
      <c r="PGU168" s="311"/>
      <c r="PGV168" s="309"/>
      <c r="PGW168" s="584"/>
      <c r="PGX168" s="191"/>
      <c r="PGY168" s="528"/>
      <c r="PHA168" s="191">
        <v>1</v>
      </c>
      <c r="PHB168" s="528"/>
      <c r="PHC168" s="311"/>
      <c r="PHD168" s="309"/>
      <c r="PHE168" s="584"/>
      <c r="PHF168" s="191"/>
      <c r="PHG168" s="528"/>
      <c r="PHI168" s="191">
        <v>1</v>
      </c>
      <c r="PHJ168" s="528"/>
      <c r="PHK168" s="311"/>
      <c r="PHL168" s="309"/>
      <c r="PHM168" s="584"/>
      <c r="PHN168" s="191"/>
      <c r="PHO168" s="528"/>
      <c r="PHQ168" s="191">
        <v>1</v>
      </c>
      <c r="PHR168" s="528"/>
      <c r="PHS168" s="311"/>
      <c r="PHT168" s="309"/>
      <c r="PHU168" s="584"/>
      <c r="PHV168" s="191"/>
      <c r="PHW168" s="528"/>
      <c r="PHY168" s="191">
        <v>1</v>
      </c>
      <c r="PHZ168" s="528"/>
      <c r="PIA168" s="311"/>
      <c r="PIB168" s="309"/>
      <c r="PIC168" s="584"/>
      <c r="PID168" s="191"/>
      <c r="PIE168" s="528"/>
      <c r="PIG168" s="191">
        <v>1</v>
      </c>
      <c r="PIH168" s="528"/>
      <c r="PII168" s="311"/>
      <c r="PIJ168" s="309"/>
      <c r="PIK168" s="584"/>
      <c r="PIL168" s="191"/>
      <c r="PIM168" s="528"/>
      <c r="PIO168" s="191">
        <v>1</v>
      </c>
      <c r="PIP168" s="528"/>
      <c r="PIQ168" s="311"/>
      <c r="PIR168" s="309"/>
      <c r="PIS168" s="584"/>
      <c r="PIT168" s="191"/>
      <c r="PIU168" s="528"/>
      <c r="PIW168" s="191">
        <v>1</v>
      </c>
      <c r="PIX168" s="528"/>
      <c r="PIY168" s="311"/>
      <c r="PIZ168" s="309"/>
      <c r="PJA168" s="584"/>
      <c r="PJB168" s="191"/>
      <c r="PJC168" s="528"/>
      <c r="PJE168" s="191">
        <v>1</v>
      </c>
      <c r="PJF168" s="528"/>
      <c r="PJG168" s="311"/>
      <c r="PJH168" s="309"/>
      <c r="PJI168" s="584"/>
      <c r="PJJ168" s="191"/>
      <c r="PJK168" s="528"/>
      <c r="PJM168" s="191">
        <v>1</v>
      </c>
      <c r="PJN168" s="528"/>
      <c r="PJO168" s="311"/>
      <c r="PJP168" s="309"/>
      <c r="PJQ168" s="584"/>
      <c r="PJR168" s="191"/>
      <c r="PJS168" s="528"/>
      <c r="PJU168" s="191">
        <v>1</v>
      </c>
      <c r="PJV168" s="528"/>
      <c r="PJW168" s="311"/>
      <c r="PJX168" s="309"/>
      <c r="PJY168" s="584"/>
      <c r="PJZ168" s="191"/>
      <c r="PKA168" s="528"/>
      <c r="PKC168" s="191">
        <v>1</v>
      </c>
      <c r="PKD168" s="528"/>
      <c r="PKE168" s="311"/>
      <c r="PKF168" s="309"/>
      <c r="PKG168" s="584"/>
      <c r="PKH168" s="191"/>
      <c r="PKI168" s="528"/>
      <c r="PKK168" s="191">
        <v>1</v>
      </c>
      <c r="PKL168" s="528"/>
      <c r="PKM168" s="311"/>
      <c r="PKN168" s="309"/>
      <c r="PKO168" s="584"/>
      <c r="PKP168" s="191"/>
      <c r="PKQ168" s="528"/>
      <c r="PKS168" s="191">
        <v>1</v>
      </c>
      <c r="PKT168" s="528"/>
      <c r="PKU168" s="311"/>
      <c r="PKV168" s="309"/>
      <c r="PKW168" s="584"/>
      <c r="PKX168" s="191"/>
      <c r="PKY168" s="528"/>
      <c r="PLA168" s="191">
        <v>1</v>
      </c>
      <c r="PLB168" s="528"/>
      <c r="PLC168" s="311"/>
      <c r="PLD168" s="309"/>
      <c r="PLE168" s="584"/>
      <c r="PLF168" s="191"/>
      <c r="PLG168" s="528"/>
      <c r="PLI168" s="191">
        <v>1</v>
      </c>
      <c r="PLJ168" s="528"/>
      <c r="PLK168" s="311"/>
      <c r="PLL168" s="309"/>
      <c r="PLM168" s="584"/>
      <c r="PLN168" s="191"/>
      <c r="PLO168" s="528"/>
      <c r="PLQ168" s="191">
        <v>1</v>
      </c>
      <c r="PLR168" s="528"/>
      <c r="PLS168" s="311"/>
      <c r="PLT168" s="309"/>
      <c r="PLU168" s="584"/>
      <c r="PLV168" s="191"/>
      <c r="PLW168" s="528"/>
      <c r="PLY168" s="191">
        <v>1</v>
      </c>
      <c r="PLZ168" s="528"/>
      <c r="PMA168" s="311"/>
      <c r="PMB168" s="309"/>
      <c r="PMC168" s="584"/>
      <c r="PMD168" s="191"/>
      <c r="PME168" s="528"/>
      <c r="PMG168" s="191">
        <v>1</v>
      </c>
      <c r="PMH168" s="528"/>
      <c r="PMI168" s="311"/>
      <c r="PMJ168" s="309"/>
      <c r="PMK168" s="584"/>
      <c r="PML168" s="191"/>
      <c r="PMM168" s="528"/>
      <c r="PMO168" s="191">
        <v>1</v>
      </c>
      <c r="PMP168" s="528"/>
      <c r="PMQ168" s="311"/>
      <c r="PMR168" s="309"/>
      <c r="PMS168" s="584"/>
      <c r="PMT168" s="191"/>
      <c r="PMU168" s="528"/>
      <c r="PMW168" s="191">
        <v>1</v>
      </c>
      <c r="PMX168" s="528"/>
      <c r="PMY168" s="311"/>
      <c r="PMZ168" s="309"/>
      <c r="PNA168" s="584"/>
      <c r="PNB168" s="191"/>
      <c r="PNC168" s="528"/>
      <c r="PNE168" s="191">
        <v>1</v>
      </c>
      <c r="PNF168" s="528"/>
      <c r="PNG168" s="311"/>
      <c r="PNH168" s="309"/>
      <c r="PNI168" s="584"/>
      <c r="PNJ168" s="191"/>
      <c r="PNK168" s="528"/>
      <c r="PNM168" s="191">
        <v>1</v>
      </c>
      <c r="PNN168" s="528"/>
      <c r="PNO168" s="311"/>
      <c r="PNP168" s="309"/>
      <c r="PNQ168" s="584"/>
      <c r="PNR168" s="191"/>
      <c r="PNS168" s="528"/>
      <c r="PNU168" s="191">
        <v>1</v>
      </c>
      <c r="PNV168" s="528"/>
      <c r="PNW168" s="311"/>
      <c r="PNX168" s="309"/>
      <c r="PNY168" s="584"/>
      <c r="PNZ168" s="191"/>
      <c r="POA168" s="528"/>
      <c r="POC168" s="191">
        <v>1</v>
      </c>
      <c r="POD168" s="528"/>
      <c r="POE168" s="311"/>
      <c r="POF168" s="309"/>
      <c r="POG168" s="584"/>
      <c r="POH168" s="191"/>
      <c r="POI168" s="528"/>
      <c r="POK168" s="191">
        <v>1</v>
      </c>
      <c r="POL168" s="528"/>
      <c r="POM168" s="311"/>
      <c r="PON168" s="309"/>
      <c r="POO168" s="584"/>
      <c r="POP168" s="191"/>
      <c r="POQ168" s="528"/>
      <c r="POS168" s="191">
        <v>1</v>
      </c>
      <c r="POT168" s="528"/>
      <c r="POU168" s="311"/>
      <c r="POV168" s="309"/>
      <c r="POW168" s="584"/>
      <c r="POX168" s="191"/>
      <c r="POY168" s="528"/>
      <c r="PPA168" s="191">
        <v>1</v>
      </c>
      <c r="PPB168" s="528"/>
      <c r="PPC168" s="311"/>
      <c r="PPD168" s="309"/>
      <c r="PPE168" s="584"/>
      <c r="PPF168" s="191"/>
      <c r="PPG168" s="528"/>
      <c r="PPI168" s="191">
        <v>1</v>
      </c>
      <c r="PPJ168" s="528"/>
      <c r="PPK168" s="311"/>
      <c r="PPL168" s="309"/>
      <c r="PPM168" s="584"/>
      <c r="PPN168" s="191"/>
      <c r="PPO168" s="528"/>
      <c r="PPQ168" s="191">
        <v>1</v>
      </c>
      <c r="PPR168" s="528"/>
      <c r="PPS168" s="311"/>
      <c r="PPT168" s="309"/>
      <c r="PPU168" s="584"/>
      <c r="PPV168" s="191"/>
      <c r="PPW168" s="528"/>
      <c r="PPY168" s="191">
        <v>1</v>
      </c>
      <c r="PPZ168" s="528"/>
      <c r="PQA168" s="311"/>
      <c r="PQB168" s="309"/>
      <c r="PQC168" s="584"/>
      <c r="PQD168" s="191"/>
      <c r="PQE168" s="528"/>
      <c r="PQG168" s="191">
        <v>1</v>
      </c>
      <c r="PQH168" s="528"/>
      <c r="PQI168" s="311"/>
      <c r="PQJ168" s="309"/>
      <c r="PQK168" s="584"/>
      <c r="PQL168" s="191"/>
      <c r="PQM168" s="528"/>
      <c r="PQO168" s="191">
        <v>1</v>
      </c>
      <c r="PQP168" s="528"/>
      <c r="PQQ168" s="311"/>
      <c r="PQR168" s="309"/>
      <c r="PQS168" s="584"/>
      <c r="PQT168" s="191"/>
      <c r="PQU168" s="528"/>
      <c r="PQW168" s="191">
        <v>1</v>
      </c>
      <c r="PQX168" s="528"/>
      <c r="PQY168" s="311"/>
      <c r="PQZ168" s="309"/>
      <c r="PRA168" s="584"/>
      <c r="PRB168" s="191"/>
      <c r="PRC168" s="528"/>
      <c r="PRE168" s="191">
        <v>1</v>
      </c>
      <c r="PRF168" s="528"/>
      <c r="PRG168" s="311"/>
      <c r="PRH168" s="309"/>
      <c r="PRI168" s="584"/>
      <c r="PRJ168" s="191"/>
      <c r="PRK168" s="528"/>
      <c r="PRM168" s="191">
        <v>1</v>
      </c>
      <c r="PRN168" s="528"/>
      <c r="PRO168" s="311"/>
      <c r="PRP168" s="309"/>
      <c r="PRQ168" s="584"/>
      <c r="PRR168" s="191"/>
      <c r="PRS168" s="528"/>
      <c r="PRU168" s="191">
        <v>1</v>
      </c>
      <c r="PRV168" s="528"/>
      <c r="PRW168" s="311"/>
      <c r="PRX168" s="309"/>
      <c r="PRY168" s="584"/>
      <c r="PRZ168" s="191"/>
      <c r="PSA168" s="528"/>
      <c r="PSC168" s="191">
        <v>1</v>
      </c>
      <c r="PSD168" s="528"/>
      <c r="PSE168" s="311"/>
      <c r="PSF168" s="309"/>
      <c r="PSG168" s="584"/>
      <c r="PSH168" s="191"/>
      <c r="PSI168" s="528"/>
      <c r="PSK168" s="191">
        <v>1</v>
      </c>
      <c r="PSL168" s="528"/>
      <c r="PSM168" s="311"/>
      <c r="PSN168" s="309"/>
      <c r="PSO168" s="584"/>
      <c r="PSP168" s="191"/>
      <c r="PSQ168" s="528"/>
      <c r="PSS168" s="191">
        <v>1</v>
      </c>
      <c r="PST168" s="528"/>
      <c r="PSU168" s="311"/>
      <c r="PSV168" s="309"/>
      <c r="PSW168" s="584"/>
      <c r="PSX168" s="191"/>
      <c r="PSY168" s="528"/>
      <c r="PTA168" s="191">
        <v>1</v>
      </c>
      <c r="PTB168" s="528"/>
      <c r="PTC168" s="311"/>
      <c r="PTD168" s="309"/>
      <c r="PTE168" s="584"/>
      <c r="PTF168" s="191"/>
      <c r="PTG168" s="528"/>
      <c r="PTI168" s="191">
        <v>1</v>
      </c>
      <c r="PTJ168" s="528"/>
      <c r="PTK168" s="311"/>
      <c r="PTL168" s="309"/>
      <c r="PTM168" s="584"/>
      <c r="PTN168" s="191"/>
      <c r="PTO168" s="528"/>
      <c r="PTQ168" s="191">
        <v>1</v>
      </c>
      <c r="PTR168" s="528"/>
      <c r="PTS168" s="311"/>
      <c r="PTT168" s="309"/>
      <c r="PTU168" s="584"/>
      <c r="PTV168" s="191"/>
      <c r="PTW168" s="528"/>
      <c r="PTY168" s="191">
        <v>1</v>
      </c>
      <c r="PTZ168" s="528"/>
      <c r="PUA168" s="311"/>
      <c r="PUB168" s="309"/>
      <c r="PUC168" s="584"/>
      <c r="PUD168" s="191"/>
      <c r="PUE168" s="528"/>
      <c r="PUG168" s="191">
        <v>1</v>
      </c>
      <c r="PUH168" s="528"/>
      <c r="PUI168" s="311"/>
      <c r="PUJ168" s="309"/>
      <c r="PUK168" s="584"/>
      <c r="PUL168" s="191"/>
      <c r="PUM168" s="528"/>
      <c r="PUO168" s="191">
        <v>1</v>
      </c>
      <c r="PUP168" s="528"/>
      <c r="PUQ168" s="311"/>
      <c r="PUR168" s="309"/>
      <c r="PUS168" s="584"/>
      <c r="PUT168" s="191"/>
      <c r="PUU168" s="528"/>
      <c r="PUW168" s="191">
        <v>1</v>
      </c>
      <c r="PUX168" s="528"/>
      <c r="PUY168" s="311"/>
      <c r="PUZ168" s="309"/>
      <c r="PVA168" s="584"/>
      <c r="PVB168" s="191"/>
      <c r="PVC168" s="528"/>
      <c r="PVE168" s="191">
        <v>1</v>
      </c>
      <c r="PVF168" s="528"/>
      <c r="PVG168" s="311"/>
      <c r="PVH168" s="309"/>
      <c r="PVI168" s="584"/>
      <c r="PVJ168" s="191"/>
      <c r="PVK168" s="528"/>
      <c r="PVM168" s="191">
        <v>1</v>
      </c>
      <c r="PVN168" s="528"/>
      <c r="PVO168" s="311"/>
      <c r="PVP168" s="309"/>
      <c r="PVQ168" s="584"/>
      <c r="PVR168" s="191"/>
      <c r="PVS168" s="528"/>
      <c r="PVU168" s="191">
        <v>1</v>
      </c>
      <c r="PVV168" s="528"/>
      <c r="PVW168" s="311"/>
      <c r="PVX168" s="309"/>
      <c r="PVY168" s="584"/>
      <c r="PVZ168" s="191"/>
      <c r="PWA168" s="528"/>
      <c r="PWC168" s="191">
        <v>1</v>
      </c>
      <c r="PWD168" s="528"/>
      <c r="PWE168" s="311"/>
      <c r="PWF168" s="309"/>
      <c r="PWG168" s="584"/>
      <c r="PWH168" s="191"/>
      <c r="PWI168" s="528"/>
      <c r="PWK168" s="191">
        <v>1</v>
      </c>
      <c r="PWL168" s="528"/>
      <c r="PWM168" s="311"/>
      <c r="PWN168" s="309"/>
      <c r="PWO168" s="584"/>
      <c r="PWP168" s="191"/>
      <c r="PWQ168" s="528"/>
      <c r="PWS168" s="191">
        <v>1</v>
      </c>
      <c r="PWT168" s="528"/>
      <c r="PWU168" s="311"/>
      <c r="PWV168" s="309"/>
      <c r="PWW168" s="584"/>
      <c r="PWX168" s="191"/>
      <c r="PWY168" s="528"/>
      <c r="PXA168" s="191">
        <v>1</v>
      </c>
      <c r="PXB168" s="528"/>
      <c r="PXC168" s="311"/>
      <c r="PXD168" s="309"/>
      <c r="PXE168" s="584"/>
      <c r="PXF168" s="191"/>
      <c r="PXG168" s="528"/>
      <c r="PXI168" s="191">
        <v>1</v>
      </c>
      <c r="PXJ168" s="528"/>
      <c r="PXK168" s="311"/>
      <c r="PXL168" s="309"/>
      <c r="PXM168" s="584"/>
      <c r="PXN168" s="191"/>
      <c r="PXO168" s="528"/>
      <c r="PXQ168" s="191">
        <v>1</v>
      </c>
      <c r="PXR168" s="528"/>
      <c r="PXS168" s="311"/>
      <c r="PXT168" s="309"/>
      <c r="PXU168" s="584"/>
      <c r="PXV168" s="191"/>
      <c r="PXW168" s="528"/>
      <c r="PXY168" s="191">
        <v>1</v>
      </c>
      <c r="PXZ168" s="528"/>
      <c r="PYA168" s="311"/>
      <c r="PYB168" s="309"/>
      <c r="PYC168" s="584"/>
      <c r="PYD168" s="191"/>
      <c r="PYE168" s="528"/>
      <c r="PYG168" s="191">
        <v>1</v>
      </c>
      <c r="PYH168" s="528"/>
      <c r="PYI168" s="311"/>
      <c r="PYJ168" s="309"/>
      <c r="PYK168" s="584"/>
      <c r="PYL168" s="191"/>
      <c r="PYM168" s="528"/>
      <c r="PYO168" s="191">
        <v>1</v>
      </c>
      <c r="PYP168" s="528"/>
      <c r="PYQ168" s="311"/>
      <c r="PYR168" s="309"/>
      <c r="PYS168" s="584"/>
      <c r="PYT168" s="191"/>
      <c r="PYU168" s="528"/>
      <c r="PYW168" s="191">
        <v>1</v>
      </c>
      <c r="PYX168" s="528"/>
      <c r="PYY168" s="311"/>
      <c r="PYZ168" s="309"/>
      <c r="PZA168" s="584"/>
      <c r="PZB168" s="191"/>
      <c r="PZC168" s="528"/>
      <c r="PZE168" s="191">
        <v>1</v>
      </c>
      <c r="PZF168" s="528"/>
      <c r="PZG168" s="311"/>
      <c r="PZH168" s="309"/>
      <c r="PZI168" s="584"/>
      <c r="PZJ168" s="191"/>
      <c r="PZK168" s="528"/>
      <c r="PZM168" s="191">
        <v>1</v>
      </c>
      <c r="PZN168" s="528"/>
      <c r="PZO168" s="311"/>
      <c r="PZP168" s="309"/>
      <c r="PZQ168" s="584"/>
      <c r="PZR168" s="191"/>
      <c r="PZS168" s="528"/>
      <c r="PZU168" s="191">
        <v>1</v>
      </c>
      <c r="PZV168" s="528"/>
      <c r="PZW168" s="311"/>
      <c r="PZX168" s="309"/>
      <c r="PZY168" s="584"/>
      <c r="PZZ168" s="191"/>
      <c r="QAA168" s="528"/>
      <c r="QAC168" s="191">
        <v>1</v>
      </c>
      <c r="QAD168" s="528"/>
      <c r="QAE168" s="311"/>
      <c r="QAF168" s="309"/>
      <c r="QAG168" s="584"/>
      <c r="QAH168" s="191"/>
      <c r="QAI168" s="528"/>
      <c r="QAK168" s="191">
        <v>1</v>
      </c>
      <c r="QAL168" s="528"/>
      <c r="QAM168" s="311"/>
      <c r="QAN168" s="309"/>
      <c r="QAO168" s="584"/>
      <c r="QAP168" s="191"/>
      <c r="QAQ168" s="528"/>
      <c r="QAS168" s="191">
        <v>1</v>
      </c>
      <c r="QAT168" s="528"/>
      <c r="QAU168" s="311"/>
      <c r="QAV168" s="309"/>
      <c r="QAW168" s="584"/>
      <c r="QAX168" s="191"/>
      <c r="QAY168" s="528"/>
      <c r="QBA168" s="191">
        <v>1</v>
      </c>
      <c r="QBB168" s="528"/>
      <c r="QBC168" s="311"/>
      <c r="QBD168" s="309"/>
      <c r="QBE168" s="584"/>
      <c r="QBF168" s="191"/>
      <c r="QBG168" s="528"/>
      <c r="QBI168" s="191">
        <v>1</v>
      </c>
      <c r="QBJ168" s="528"/>
      <c r="QBK168" s="311"/>
      <c r="QBL168" s="309"/>
      <c r="QBM168" s="584"/>
      <c r="QBN168" s="191"/>
      <c r="QBO168" s="528"/>
      <c r="QBQ168" s="191">
        <v>1</v>
      </c>
      <c r="QBR168" s="528"/>
      <c r="QBS168" s="311"/>
      <c r="QBT168" s="309"/>
      <c r="QBU168" s="584"/>
      <c r="QBV168" s="191"/>
      <c r="QBW168" s="528"/>
      <c r="QBY168" s="191">
        <v>1</v>
      </c>
      <c r="QBZ168" s="528"/>
      <c r="QCA168" s="311"/>
      <c r="QCB168" s="309"/>
      <c r="QCC168" s="584"/>
      <c r="QCD168" s="191"/>
      <c r="QCE168" s="528"/>
      <c r="QCG168" s="191">
        <v>1</v>
      </c>
      <c r="QCH168" s="528"/>
      <c r="QCI168" s="311"/>
      <c r="QCJ168" s="309"/>
      <c r="QCK168" s="584"/>
      <c r="QCL168" s="191"/>
      <c r="QCM168" s="528"/>
      <c r="QCO168" s="191">
        <v>1</v>
      </c>
      <c r="QCP168" s="528"/>
      <c r="QCQ168" s="311"/>
      <c r="QCR168" s="309"/>
      <c r="QCS168" s="584"/>
      <c r="QCT168" s="191"/>
      <c r="QCU168" s="528"/>
      <c r="QCW168" s="191">
        <v>1</v>
      </c>
      <c r="QCX168" s="528"/>
      <c r="QCY168" s="311"/>
      <c r="QCZ168" s="309"/>
      <c r="QDA168" s="584"/>
      <c r="QDB168" s="191"/>
      <c r="QDC168" s="528"/>
      <c r="QDE168" s="191">
        <v>1</v>
      </c>
      <c r="QDF168" s="528"/>
      <c r="QDG168" s="311"/>
      <c r="QDH168" s="309"/>
      <c r="QDI168" s="584"/>
      <c r="QDJ168" s="191"/>
      <c r="QDK168" s="528"/>
      <c r="QDM168" s="191">
        <v>1</v>
      </c>
      <c r="QDN168" s="528"/>
      <c r="QDO168" s="311"/>
      <c r="QDP168" s="309"/>
      <c r="QDQ168" s="584"/>
      <c r="QDR168" s="191"/>
      <c r="QDS168" s="528"/>
      <c r="QDU168" s="191">
        <v>1</v>
      </c>
      <c r="QDV168" s="528"/>
      <c r="QDW168" s="311"/>
      <c r="QDX168" s="309"/>
      <c r="QDY168" s="584"/>
      <c r="QDZ168" s="191"/>
      <c r="QEA168" s="528"/>
      <c r="QEC168" s="191">
        <v>1</v>
      </c>
      <c r="QED168" s="528"/>
      <c r="QEE168" s="311"/>
      <c r="QEF168" s="309"/>
      <c r="QEG168" s="584"/>
      <c r="QEH168" s="191"/>
      <c r="QEI168" s="528"/>
      <c r="QEK168" s="191">
        <v>1</v>
      </c>
      <c r="QEL168" s="528"/>
      <c r="QEM168" s="311"/>
      <c r="QEN168" s="309"/>
      <c r="QEO168" s="584"/>
      <c r="QEP168" s="191"/>
      <c r="QEQ168" s="528"/>
      <c r="QES168" s="191">
        <v>1</v>
      </c>
      <c r="QET168" s="528"/>
      <c r="QEU168" s="311"/>
      <c r="QEV168" s="309"/>
      <c r="QEW168" s="584"/>
      <c r="QEX168" s="191"/>
      <c r="QEY168" s="528"/>
      <c r="QFA168" s="191">
        <v>1</v>
      </c>
      <c r="QFB168" s="528"/>
      <c r="QFC168" s="311"/>
      <c r="QFD168" s="309"/>
      <c r="QFE168" s="584"/>
      <c r="QFF168" s="191"/>
      <c r="QFG168" s="528"/>
      <c r="QFI168" s="191">
        <v>1</v>
      </c>
      <c r="QFJ168" s="528"/>
      <c r="QFK168" s="311"/>
      <c r="QFL168" s="309"/>
      <c r="QFM168" s="584"/>
      <c r="QFN168" s="191"/>
      <c r="QFO168" s="528"/>
      <c r="QFQ168" s="191">
        <v>1</v>
      </c>
      <c r="QFR168" s="528"/>
      <c r="QFS168" s="311"/>
      <c r="QFT168" s="309"/>
      <c r="QFU168" s="584"/>
      <c r="QFV168" s="191"/>
      <c r="QFW168" s="528"/>
      <c r="QFY168" s="191">
        <v>1</v>
      </c>
      <c r="QFZ168" s="528"/>
      <c r="QGA168" s="311"/>
      <c r="QGB168" s="309"/>
      <c r="QGC168" s="584"/>
      <c r="QGD168" s="191"/>
      <c r="QGE168" s="528"/>
      <c r="QGG168" s="191">
        <v>1</v>
      </c>
      <c r="QGH168" s="528"/>
      <c r="QGI168" s="311"/>
      <c r="QGJ168" s="309"/>
      <c r="QGK168" s="584"/>
      <c r="QGL168" s="191"/>
      <c r="QGM168" s="528"/>
      <c r="QGO168" s="191">
        <v>1</v>
      </c>
      <c r="QGP168" s="528"/>
      <c r="QGQ168" s="311"/>
      <c r="QGR168" s="309"/>
      <c r="QGS168" s="584"/>
      <c r="QGT168" s="191"/>
      <c r="QGU168" s="528"/>
      <c r="QGW168" s="191">
        <v>1</v>
      </c>
      <c r="QGX168" s="528"/>
      <c r="QGY168" s="311"/>
      <c r="QGZ168" s="309"/>
      <c r="QHA168" s="584"/>
      <c r="QHB168" s="191"/>
      <c r="QHC168" s="528"/>
      <c r="QHE168" s="191">
        <v>1</v>
      </c>
      <c r="QHF168" s="528"/>
      <c r="QHG168" s="311"/>
      <c r="QHH168" s="309"/>
      <c r="QHI168" s="584"/>
      <c r="QHJ168" s="191"/>
      <c r="QHK168" s="528"/>
      <c r="QHM168" s="191">
        <v>1</v>
      </c>
      <c r="QHN168" s="528"/>
      <c r="QHO168" s="311"/>
      <c r="QHP168" s="309"/>
      <c r="QHQ168" s="584"/>
      <c r="QHR168" s="191"/>
      <c r="QHS168" s="528"/>
      <c r="QHU168" s="191">
        <v>1</v>
      </c>
      <c r="QHV168" s="528"/>
      <c r="QHW168" s="311"/>
      <c r="QHX168" s="309"/>
      <c r="QHY168" s="584"/>
      <c r="QHZ168" s="191"/>
      <c r="QIA168" s="528"/>
      <c r="QIC168" s="191">
        <v>1</v>
      </c>
      <c r="QID168" s="528"/>
      <c r="QIE168" s="311"/>
      <c r="QIF168" s="309"/>
      <c r="QIG168" s="584"/>
      <c r="QIH168" s="191"/>
      <c r="QII168" s="528"/>
      <c r="QIK168" s="191">
        <v>1</v>
      </c>
      <c r="QIL168" s="528"/>
      <c r="QIM168" s="311"/>
      <c r="QIN168" s="309"/>
      <c r="QIO168" s="584"/>
      <c r="QIP168" s="191"/>
      <c r="QIQ168" s="528"/>
      <c r="QIS168" s="191">
        <v>1</v>
      </c>
      <c r="QIT168" s="528"/>
      <c r="QIU168" s="311"/>
      <c r="QIV168" s="309"/>
      <c r="QIW168" s="584"/>
      <c r="QIX168" s="191"/>
      <c r="QIY168" s="528"/>
      <c r="QJA168" s="191">
        <v>1</v>
      </c>
      <c r="QJB168" s="528"/>
      <c r="QJC168" s="311"/>
      <c r="QJD168" s="309"/>
      <c r="QJE168" s="584"/>
      <c r="QJF168" s="191"/>
      <c r="QJG168" s="528"/>
      <c r="QJI168" s="191">
        <v>1</v>
      </c>
      <c r="QJJ168" s="528"/>
      <c r="QJK168" s="311"/>
      <c r="QJL168" s="309"/>
      <c r="QJM168" s="584"/>
      <c r="QJN168" s="191"/>
      <c r="QJO168" s="528"/>
      <c r="QJQ168" s="191">
        <v>1</v>
      </c>
      <c r="QJR168" s="528"/>
      <c r="QJS168" s="311"/>
      <c r="QJT168" s="309"/>
      <c r="QJU168" s="584"/>
      <c r="QJV168" s="191"/>
      <c r="QJW168" s="528"/>
      <c r="QJY168" s="191">
        <v>1</v>
      </c>
      <c r="QJZ168" s="528"/>
      <c r="QKA168" s="311"/>
      <c r="QKB168" s="309"/>
      <c r="QKC168" s="584"/>
      <c r="QKD168" s="191"/>
      <c r="QKE168" s="528"/>
      <c r="QKG168" s="191">
        <v>1</v>
      </c>
      <c r="QKH168" s="528"/>
      <c r="QKI168" s="311"/>
      <c r="QKJ168" s="309"/>
      <c r="QKK168" s="584"/>
      <c r="QKL168" s="191"/>
      <c r="QKM168" s="528"/>
      <c r="QKO168" s="191">
        <v>1</v>
      </c>
      <c r="QKP168" s="528"/>
      <c r="QKQ168" s="311"/>
      <c r="QKR168" s="309"/>
      <c r="QKS168" s="584"/>
      <c r="QKT168" s="191"/>
      <c r="QKU168" s="528"/>
      <c r="QKW168" s="191">
        <v>1</v>
      </c>
      <c r="QKX168" s="528"/>
      <c r="QKY168" s="311"/>
      <c r="QKZ168" s="309"/>
      <c r="QLA168" s="584"/>
      <c r="QLB168" s="191"/>
      <c r="QLC168" s="528"/>
      <c r="QLE168" s="191">
        <v>1</v>
      </c>
      <c r="QLF168" s="528"/>
      <c r="QLG168" s="311"/>
      <c r="QLH168" s="309"/>
      <c r="QLI168" s="584"/>
      <c r="QLJ168" s="191"/>
      <c r="QLK168" s="528"/>
      <c r="QLM168" s="191">
        <v>1</v>
      </c>
      <c r="QLN168" s="528"/>
      <c r="QLO168" s="311"/>
      <c r="QLP168" s="309"/>
      <c r="QLQ168" s="584"/>
      <c r="QLR168" s="191"/>
      <c r="QLS168" s="528"/>
      <c r="QLU168" s="191">
        <v>1</v>
      </c>
      <c r="QLV168" s="528"/>
      <c r="QLW168" s="311"/>
      <c r="QLX168" s="309"/>
      <c r="QLY168" s="584"/>
      <c r="QLZ168" s="191"/>
      <c r="QMA168" s="528"/>
      <c r="QMC168" s="191">
        <v>1</v>
      </c>
      <c r="QMD168" s="528"/>
      <c r="QME168" s="311"/>
      <c r="QMF168" s="309"/>
      <c r="QMG168" s="584"/>
      <c r="QMH168" s="191"/>
      <c r="QMI168" s="528"/>
      <c r="QMK168" s="191">
        <v>1</v>
      </c>
      <c r="QML168" s="528"/>
      <c r="QMM168" s="311"/>
      <c r="QMN168" s="309"/>
      <c r="QMO168" s="584"/>
      <c r="QMP168" s="191"/>
      <c r="QMQ168" s="528"/>
      <c r="QMS168" s="191">
        <v>1</v>
      </c>
      <c r="QMT168" s="528"/>
      <c r="QMU168" s="311"/>
      <c r="QMV168" s="309"/>
      <c r="QMW168" s="584"/>
      <c r="QMX168" s="191"/>
      <c r="QMY168" s="528"/>
      <c r="QNA168" s="191">
        <v>1</v>
      </c>
      <c r="QNB168" s="528"/>
      <c r="QNC168" s="311"/>
      <c r="QND168" s="309"/>
      <c r="QNE168" s="584"/>
      <c r="QNF168" s="191"/>
      <c r="QNG168" s="528"/>
      <c r="QNI168" s="191">
        <v>1</v>
      </c>
      <c r="QNJ168" s="528"/>
      <c r="QNK168" s="311"/>
      <c r="QNL168" s="309"/>
      <c r="QNM168" s="584"/>
      <c r="QNN168" s="191"/>
      <c r="QNO168" s="528"/>
      <c r="QNQ168" s="191">
        <v>1</v>
      </c>
      <c r="QNR168" s="528"/>
      <c r="QNS168" s="311"/>
      <c r="QNT168" s="309"/>
      <c r="QNU168" s="584"/>
      <c r="QNV168" s="191"/>
      <c r="QNW168" s="528"/>
      <c r="QNY168" s="191">
        <v>1</v>
      </c>
      <c r="QNZ168" s="528"/>
      <c r="QOA168" s="311"/>
      <c r="QOB168" s="309"/>
      <c r="QOC168" s="584"/>
      <c r="QOD168" s="191"/>
      <c r="QOE168" s="528"/>
      <c r="QOG168" s="191">
        <v>1</v>
      </c>
      <c r="QOH168" s="528"/>
      <c r="QOI168" s="311"/>
      <c r="QOJ168" s="309"/>
      <c r="QOK168" s="584"/>
      <c r="QOL168" s="191"/>
      <c r="QOM168" s="528"/>
      <c r="QOO168" s="191">
        <v>1</v>
      </c>
      <c r="QOP168" s="528"/>
      <c r="QOQ168" s="311"/>
      <c r="QOR168" s="309"/>
      <c r="QOS168" s="584"/>
      <c r="QOT168" s="191"/>
      <c r="QOU168" s="528"/>
      <c r="QOW168" s="191">
        <v>1</v>
      </c>
      <c r="QOX168" s="528"/>
      <c r="QOY168" s="311"/>
      <c r="QOZ168" s="309"/>
      <c r="QPA168" s="584"/>
      <c r="QPB168" s="191"/>
      <c r="QPC168" s="528"/>
      <c r="QPE168" s="191">
        <v>1</v>
      </c>
      <c r="QPF168" s="528"/>
      <c r="QPG168" s="311"/>
      <c r="QPH168" s="309"/>
      <c r="QPI168" s="584"/>
      <c r="QPJ168" s="191"/>
      <c r="QPK168" s="528"/>
      <c r="QPM168" s="191">
        <v>1</v>
      </c>
      <c r="QPN168" s="528"/>
      <c r="QPO168" s="311"/>
      <c r="QPP168" s="309"/>
      <c r="QPQ168" s="584"/>
      <c r="QPR168" s="191"/>
      <c r="QPS168" s="528"/>
      <c r="QPU168" s="191">
        <v>1</v>
      </c>
      <c r="QPV168" s="528"/>
      <c r="QPW168" s="311"/>
      <c r="QPX168" s="309"/>
      <c r="QPY168" s="584"/>
      <c r="QPZ168" s="191"/>
      <c r="QQA168" s="528"/>
      <c r="QQC168" s="191">
        <v>1</v>
      </c>
      <c r="QQD168" s="528"/>
      <c r="QQE168" s="311"/>
      <c r="QQF168" s="309"/>
      <c r="QQG168" s="584"/>
      <c r="QQH168" s="191"/>
      <c r="QQI168" s="528"/>
      <c r="QQK168" s="191">
        <v>1</v>
      </c>
      <c r="QQL168" s="528"/>
      <c r="QQM168" s="311"/>
      <c r="QQN168" s="309"/>
      <c r="QQO168" s="584"/>
      <c r="QQP168" s="191"/>
      <c r="QQQ168" s="528"/>
      <c r="QQS168" s="191">
        <v>1</v>
      </c>
      <c r="QQT168" s="528"/>
      <c r="QQU168" s="311"/>
      <c r="QQV168" s="309"/>
      <c r="QQW168" s="584"/>
      <c r="QQX168" s="191"/>
      <c r="QQY168" s="528"/>
      <c r="QRA168" s="191">
        <v>1</v>
      </c>
      <c r="QRB168" s="528"/>
      <c r="QRC168" s="311"/>
      <c r="QRD168" s="309"/>
      <c r="QRE168" s="584"/>
      <c r="QRF168" s="191"/>
      <c r="QRG168" s="528"/>
      <c r="QRI168" s="191">
        <v>1</v>
      </c>
      <c r="QRJ168" s="528"/>
      <c r="QRK168" s="311"/>
      <c r="QRL168" s="309"/>
      <c r="QRM168" s="584"/>
      <c r="QRN168" s="191"/>
      <c r="QRO168" s="528"/>
      <c r="QRQ168" s="191">
        <v>1</v>
      </c>
      <c r="QRR168" s="528"/>
      <c r="QRS168" s="311"/>
      <c r="QRT168" s="309"/>
      <c r="QRU168" s="584"/>
      <c r="QRV168" s="191"/>
      <c r="QRW168" s="528"/>
      <c r="QRY168" s="191">
        <v>1</v>
      </c>
      <c r="QRZ168" s="528"/>
      <c r="QSA168" s="311"/>
      <c r="QSB168" s="309"/>
      <c r="QSC168" s="584"/>
      <c r="QSD168" s="191"/>
      <c r="QSE168" s="528"/>
      <c r="QSG168" s="191">
        <v>1</v>
      </c>
      <c r="QSH168" s="528"/>
      <c r="QSI168" s="311"/>
      <c r="QSJ168" s="309"/>
      <c r="QSK168" s="584"/>
      <c r="QSL168" s="191"/>
      <c r="QSM168" s="528"/>
      <c r="QSO168" s="191">
        <v>1</v>
      </c>
      <c r="QSP168" s="528"/>
      <c r="QSQ168" s="311"/>
      <c r="QSR168" s="309"/>
      <c r="QSS168" s="584"/>
      <c r="QST168" s="191"/>
      <c r="QSU168" s="528"/>
      <c r="QSW168" s="191">
        <v>1</v>
      </c>
      <c r="QSX168" s="528"/>
      <c r="QSY168" s="311"/>
      <c r="QSZ168" s="309"/>
      <c r="QTA168" s="584"/>
      <c r="QTB168" s="191"/>
      <c r="QTC168" s="528"/>
      <c r="QTE168" s="191">
        <v>1</v>
      </c>
      <c r="QTF168" s="528"/>
      <c r="QTG168" s="311"/>
      <c r="QTH168" s="309"/>
      <c r="QTI168" s="584"/>
      <c r="QTJ168" s="191"/>
      <c r="QTK168" s="528"/>
      <c r="QTM168" s="191">
        <v>1</v>
      </c>
      <c r="QTN168" s="528"/>
      <c r="QTO168" s="311"/>
      <c r="QTP168" s="309"/>
      <c r="QTQ168" s="584"/>
      <c r="QTR168" s="191"/>
      <c r="QTS168" s="528"/>
      <c r="QTU168" s="191">
        <v>1</v>
      </c>
      <c r="QTV168" s="528"/>
      <c r="QTW168" s="311"/>
      <c r="QTX168" s="309"/>
      <c r="QTY168" s="584"/>
      <c r="QTZ168" s="191"/>
      <c r="QUA168" s="528"/>
      <c r="QUC168" s="191">
        <v>1</v>
      </c>
      <c r="QUD168" s="528"/>
      <c r="QUE168" s="311"/>
      <c r="QUF168" s="309"/>
      <c r="QUG168" s="584"/>
      <c r="QUH168" s="191"/>
      <c r="QUI168" s="528"/>
      <c r="QUK168" s="191">
        <v>1</v>
      </c>
      <c r="QUL168" s="528"/>
      <c r="QUM168" s="311"/>
      <c r="QUN168" s="309"/>
      <c r="QUO168" s="584"/>
      <c r="QUP168" s="191"/>
      <c r="QUQ168" s="528"/>
      <c r="QUS168" s="191">
        <v>1</v>
      </c>
      <c r="QUT168" s="528"/>
      <c r="QUU168" s="311"/>
      <c r="QUV168" s="309"/>
      <c r="QUW168" s="584"/>
      <c r="QUX168" s="191"/>
      <c r="QUY168" s="528"/>
      <c r="QVA168" s="191">
        <v>1</v>
      </c>
      <c r="QVB168" s="528"/>
      <c r="QVC168" s="311"/>
      <c r="QVD168" s="309"/>
      <c r="QVE168" s="584"/>
      <c r="QVF168" s="191"/>
      <c r="QVG168" s="528"/>
      <c r="QVI168" s="191">
        <v>1</v>
      </c>
      <c r="QVJ168" s="528"/>
      <c r="QVK168" s="311"/>
      <c r="QVL168" s="309"/>
      <c r="QVM168" s="584"/>
      <c r="QVN168" s="191"/>
      <c r="QVO168" s="528"/>
      <c r="QVQ168" s="191">
        <v>1</v>
      </c>
      <c r="QVR168" s="528"/>
      <c r="QVS168" s="311"/>
      <c r="QVT168" s="309"/>
      <c r="QVU168" s="584"/>
      <c r="QVV168" s="191"/>
      <c r="QVW168" s="528"/>
      <c r="QVY168" s="191">
        <v>1</v>
      </c>
      <c r="QVZ168" s="528"/>
      <c r="QWA168" s="311"/>
      <c r="QWB168" s="309"/>
      <c r="QWC168" s="584"/>
      <c r="QWD168" s="191"/>
      <c r="QWE168" s="528"/>
      <c r="QWG168" s="191">
        <v>1</v>
      </c>
      <c r="QWH168" s="528"/>
      <c r="QWI168" s="311"/>
      <c r="QWJ168" s="309"/>
      <c r="QWK168" s="584"/>
      <c r="QWL168" s="191"/>
      <c r="QWM168" s="528"/>
      <c r="QWO168" s="191">
        <v>1</v>
      </c>
      <c r="QWP168" s="528"/>
      <c r="QWQ168" s="311"/>
      <c r="QWR168" s="309"/>
      <c r="QWS168" s="584"/>
      <c r="QWT168" s="191"/>
      <c r="QWU168" s="528"/>
      <c r="QWW168" s="191">
        <v>1</v>
      </c>
      <c r="QWX168" s="528"/>
      <c r="QWY168" s="311"/>
      <c r="QWZ168" s="309"/>
      <c r="QXA168" s="584"/>
      <c r="QXB168" s="191"/>
      <c r="QXC168" s="528"/>
      <c r="QXE168" s="191">
        <v>1</v>
      </c>
      <c r="QXF168" s="528"/>
      <c r="QXG168" s="311"/>
      <c r="QXH168" s="309"/>
      <c r="QXI168" s="584"/>
      <c r="QXJ168" s="191"/>
      <c r="QXK168" s="528"/>
      <c r="QXM168" s="191">
        <v>1</v>
      </c>
      <c r="QXN168" s="528"/>
      <c r="QXO168" s="311"/>
      <c r="QXP168" s="309"/>
      <c r="QXQ168" s="584"/>
      <c r="QXR168" s="191"/>
      <c r="QXS168" s="528"/>
      <c r="QXU168" s="191">
        <v>1</v>
      </c>
      <c r="QXV168" s="528"/>
      <c r="QXW168" s="311"/>
      <c r="QXX168" s="309"/>
      <c r="QXY168" s="584"/>
      <c r="QXZ168" s="191"/>
      <c r="QYA168" s="528"/>
      <c r="QYC168" s="191">
        <v>1</v>
      </c>
      <c r="QYD168" s="528"/>
      <c r="QYE168" s="311"/>
      <c r="QYF168" s="309"/>
      <c r="QYG168" s="584"/>
      <c r="QYH168" s="191"/>
      <c r="QYI168" s="528"/>
      <c r="QYK168" s="191">
        <v>1</v>
      </c>
      <c r="QYL168" s="528"/>
      <c r="QYM168" s="311"/>
      <c r="QYN168" s="309"/>
      <c r="QYO168" s="584"/>
      <c r="QYP168" s="191"/>
      <c r="QYQ168" s="528"/>
      <c r="QYS168" s="191">
        <v>1</v>
      </c>
      <c r="QYT168" s="528"/>
      <c r="QYU168" s="311"/>
      <c r="QYV168" s="309"/>
      <c r="QYW168" s="584"/>
      <c r="QYX168" s="191"/>
      <c r="QYY168" s="528"/>
      <c r="QZA168" s="191">
        <v>1</v>
      </c>
      <c r="QZB168" s="528"/>
      <c r="QZC168" s="311"/>
      <c r="QZD168" s="309"/>
      <c r="QZE168" s="584"/>
      <c r="QZF168" s="191"/>
      <c r="QZG168" s="528"/>
      <c r="QZI168" s="191">
        <v>1</v>
      </c>
      <c r="QZJ168" s="528"/>
      <c r="QZK168" s="311"/>
      <c r="QZL168" s="309"/>
      <c r="QZM168" s="584"/>
      <c r="QZN168" s="191"/>
      <c r="QZO168" s="528"/>
      <c r="QZQ168" s="191">
        <v>1</v>
      </c>
      <c r="QZR168" s="528"/>
      <c r="QZS168" s="311"/>
      <c r="QZT168" s="309"/>
      <c r="QZU168" s="584"/>
      <c r="QZV168" s="191"/>
      <c r="QZW168" s="528"/>
      <c r="QZY168" s="191">
        <v>1</v>
      </c>
      <c r="QZZ168" s="528"/>
      <c r="RAA168" s="311"/>
      <c r="RAB168" s="309"/>
      <c r="RAC168" s="584"/>
      <c r="RAD168" s="191"/>
      <c r="RAE168" s="528"/>
      <c r="RAG168" s="191">
        <v>1</v>
      </c>
      <c r="RAH168" s="528"/>
      <c r="RAI168" s="311"/>
      <c r="RAJ168" s="309"/>
      <c r="RAK168" s="584"/>
      <c r="RAL168" s="191"/>
      <c r="RAM168" s="528"/>
      <c r="RAO168" s="191">
        <v>1</v>
      </c>
      <c r="RAP168" s="528"/>
      <c r="RAQ168" s="311"/>
      <c r="RAR168" s="309"/>
      <c r="RAS168" s="584"/>
      <c r="RAT168" s="191"/>
      <c r="RAU168" s="528"/>
      <c r="RAW168" s="191">
        <v>1</v>
      </c>
      <c r="RAX168" s="528"/>
      <c r="RAY168" s="311"/>
      <c r="RAZ168" s="309"/>
      <c r="RBA168" s="584"/>
      <c r="RBB168" s="191"/>
      <c r="RBC168" s="528"/>
      <c r="RBE168" s="191">
        <v>1</v>
      </c>
      <c r="RBF168" s="528"/>
      <c r="RBG168" s="311"/>
      <c r="RBH168" s="309"/>
      <c r="RBI168" s="584"/>
      <c r="RBJ168" s="191"/>
      <c r="RBK168" s="528"/>
      <c r="RBM168" s="191">
        <v>1</v>
      </c>
      <c r="RBN168" s="528"/>
      <c r="RBO168" s="311"/>
      <c r="RBP168" s="309"/>
      <c r="RBQ168" s="584"/>
      <c r="RBR168" s="191"/>
      <c r="RBS168" s="528"/>
      <c r="RBU168" s="191">
        <v>1</v>
      </c>
      <c r="RBV168" s="528"/>
      <c r="RBW168" s="311"/>
      <c r="RBX168" s="309"/>
      <c r="RBY168" s="584"/>
      <c r="RBZ168" s="191"/>
      <c r="RCA168" s="528"/>
      <c r="RCC168" s="191">
        <v>1</v>
      </c>
      <c r="RCD168" s="528"/>
      <c r="RCE168" s="311"/>
      <c r="RCF168" s="309"/>
      <c r="RCG168" s="584"/>
      <c r="RCH168" s="191"/>
      <c r="RCI168" s="528"/>
      <c r="RCK168" s="191">
        <v>1</v>
      </c>
      <c r="RCL168" s="528"/>
      <c r="RCM168" s="311"/>
      <c r="RCN168" s="309"/>
      <c r="RCO168" s="584"/>
      <c r="RCP168" s="191"/>
      <c r="RCQ168" s="528"/>
      <c r="RCS168" s="191">
        <v>1</v>
      </c>
      <c r="RCT168" s="528"/>
      <c r="RCU168" s="311"/>
      <c r="RCV168" s="309"/>
      <c r="RCW168" s="584"/>
      <c r="RCX168" s="191"/>
      <c r="RCY168" s="528"/>
      <c r="RDA168" s="191">
        <v>1</v>
      </c>
      <c r="RDB168" s="528"/>
      <c r="RDC168" s="311"/>
      <c r="RDD168" s="309"/>
      <c r="RDE168" s="584"/>
      <c r="RDF168" s="191"/>
      <c r="RDG168" s="528"/>
      <c r="RDI168" s="191">
        <v>1</v>
      </c>
      <c r="RDJ168" s="528"/>
      <c r="RDK168" s="311"/>
      <c r="RDL168" s="309"/>
      <c r="RDM168" s="584"/>
      <c r="RDN168" s="191"/>
      <c r="RDO168" s="528"/>
      <c r="RDQ168" s="191">
        <v>1</v>
      </c>
      <c r="RDR168" s="528"/>
      <c r="RDS168" s="311"/>
      <c r="RDT168" s="309"/>
      <c r="RDU168" s="584"/>
      <c r="RDV168" s="191"/>
      <c r="RDW168" s="528"/>
      <c r="RDY168" s="191">
        <v>1</v>
      </c>
      <c r="RDZ168" s="528"/>
      <c r="REA168" s="311"/>
      <c r="REB168" s="309"/>
      <c r="REC168" s="584"/>
      <c r="RED168" s="191"/>
      <c r="REE168" s="528"/>
      <c r="REG168" s="191">
        <v>1</v>
      </c>
      <c r="REH168" s="528"/>
      <c r="REI168" s="311"/>
      <c r="REJ168" s="309"/>
      <c r="REK168" s="584"/>
      <c r="REL168" s="191"/>
      <c r="REM168" s="528"/>
      <c r="REO168" s="191">
        <v>1</v>
      </c>
      <c r="REP168" s="528"/>
      <c r="REQ168" s="311"/>
      <c r="RER168" s="309"/>
      <c r="RES168" s="584"/>
      <c r="RET168" s="191"/>
      <c r="REU168" s="528"/>
      <c r="REW168" s="191">
        <v>1</v>
      </c>
      <c r="REX168" s="528"/>
      <c r="REY168" s="311"/>
      <c r="REZ168" s="309"/>
      <c r="RFA168" s="584"/>
      <c r="RFB168" s="191"/>
      <c r="RFC168" s="528"/>
      <c r="RFE168" s="191">
        <v>1</v>
      </c>
      <c r="RFF168" s="528"/>
      <c r="RFG168" s="311"/>
      <c r="RFH168" s="309"/>
      <c r="RFI168" s="584"/>
      <c r="RFJ168" s="191"/>
      <c r="RFK168" s="528"/>
      <c r="RFM168" s="191">
        <v>1</v>
      </c>
      <c r="RFN168" s="528"/>
      <c r="RFO168" s="311"/>
      <c r="RFP168" s="309"/>
      <c r="RFQ168" s="584"/>
      <c r="RFR168" s="191"/>
      <c r="RFS168" s="528"/>
      <c r="RFU168" s="191">
        <v>1</v>
      </c>
      <c r="RFV168" s="528"/>
      <c r="RFW168" s="311"/>
      <c r="RFX168" s="309"/>
      <c r="RFY168" s="584"/>
      <c r="RFZ168" s="191"/>
      <c r="RGA168" s="528"/>
      <c r="RGC168" s="191">
        <v>1</v>
      </c>
      <c r="RGD168" s="528"/>
      <c r="RGE168" s="311"/>
      <c r="RGF168" s="309"/>
      <c r="RGG168" s="584"/>
      <c r="RGH168" s="191"/>
      <c r="RGI168" s="528"/>
      <c r="RGK168" s="191">
        <v>1</v>
      </c>
      <c r="RGL168" s="528"/>
      <c r="RGM168" s="311"/>
      <c r="RGN168" s="309"/>
      <c r="RGO168" s="584"/>
      <c r="RGP168" s="191"/>
      <c r="RGQ168" s="528"/>
      <c r="RGS168" s="191">
        <v>1</v>
      </c>
      <c r="RGT168" s="528"/>
      <c r="RGU168" s="311"/>
      <c r="RGV168" s="309"/>
      <c r="RGW168" s="584"/>
      <c r="RGX168" s="191"/>
      <c r="RGY168" s="528"/>
      <c r="RHA168" s="191">
        <v>1</v>
      </c>
      <c r="RHB168" s="528"/>
      <c r="RHC168" s="311"/>
      <c r="RHD168" s="309"/>
      <c r="RHE168" s="584"/>
      <c r="RHF168" s="191"/>
      <c r="RHG168" s="528"/>
      <c r="RHI168" s="191">
        <v>1</v>
      </c>
      <c r="RHJ168" s="528"/>
      <c r="RHK168" s="311"/>
      <c r="RHL168" s="309"/>
      <c r="RHM168" s="584"/>
      <c r="RHN168" s="191"/>
      <c r="RHO168" s="528"/>
      <c r="RHQ168" s="191">
        <v>1</v>
      </c>
      <c r="RHR168" s="528"/>
      <c r="RHS168" s="311"/>
      <c r="RHT168" s="309"/>
      <c r="RHU168" s="584"/>
      <c r="RHV168" s="191"/>
      <c r="RHW168" s="528"/>
      <c r="RHY168" s="191">
        <v>1</v>
      </c>
      <c r="RHZ168" s="528"/>
      <c r="RIA168" s="311"/>
      <c r="RIB168" s="309"/>
      <c r="RIC168" s="584"/>
      <c r="RID168" s="191"/>
      <c r="RIE168" s="528"/>
      <c r="RIG168" s="191">
        <v>1</v>
      </c>
      <c r="RIH168" s="528"/>
      <c r="RII168" s="311"/>
      <c r="RIJ168" s="309"/>
      <c r="RIK168" s="584"/>
      <c r="RIL168" s="191"/>
      <c r="RIM168" s="528"/>
      <c r="RIO168" s="191">
        <v>1</v>
      </c>
      <c r="RIP168" s="528"/>
      <c r="RIQ168" s="311"/>
      <c r="RIR168" s="309"/>
      <c r="RIS168" s="584"/>
      <c r="RIT168" s="191"/>
      <c r="RIU168" s="528"/>
      <c r="RIW168" s="191">
        <v>1</v>
      </c>
      <c r="RIX168" s="528"/>
      <c r="RIY168" s="311"/>
      <c r="RIZ168" s="309"/>
      <c r="RJA168" s="584"/>
      <c r="RJB168" s="191"/>
      <c r="RJC168" s="528"/>
      <c r="RJE168" s="191">
        <v>1</v>
      </c>
      <c r="RJF168" s="528"/>
      <c r="RJG168" s="311"/>
      <c r="RJH168" s="309"/>
      <c r="RJI168" s="584"/>
      <c r="RJJ168" s="191"/>
      <c r="RJK168" s="528"/>
      <c r="RJM168" s="191">
        <v>1</v>
      </c>
      <c r="RJN168" s="528"/>
      <c r="RJO168" s="311"/>
      <c r="RJP168" s="309"/>
      <c r="RJQ168" s="584"/>
      <c r="RJR168" s="191"/>
      <c r="RJS168" s="528"/>
      <c r="RJU168" s="191">
        <v>1</v>
      </c>
      <c r="RJV168" s="528"/>
      <c r="RJW168" s="311"/>
      <c r="RJX168" s="309"/>
      <c r="RJY168" s="584"/>
      <c r="RJZ168" s="191"/>
      <c r="RKA168" s="528"/>
      <c r="RKC168" s="191">
        <v>1</v>
      </c>
      <c r="RKD168" s="528"/>
      <c r="RKE168" s="311"/>
      <c r="RKF168" s="309"/>
      <c r="RKG168" s="584"/>
      <c r="RKH168" s="191"/>
      <c r="RKI168" s="528"/>
      <c r="RKK168" s="191">
        <v>1</v>
      </c>
      <c r="RKL168" s="528"/>
      <c r="RKM168" s="311"/>
      <c r="RKN168" s="309"/>
      <c r="RKO168" s="584"/>
      <c r="RKP168" s="191"/>
      <c r="RKQ168" s="528"/>
      <c r="RKS168" s="191">
        <v>1</v>
      </c>
      <c r="RKT168" s="528"/>
      <c r="RKU168" s="311"/>
      <c r="RKV168" s="309"/>
      <c r="RKW168" s="584"/>
      <c r="RKX168" s="191"/>
      <c r="RKY168" s="528"/>
      <c r="RLA168" s="191">
        <v>1</v>
      </c>
      <c r="RLB168" s="528"/>
      <c r="RLC168" s="311"/>
      <c r="RLD168" s="309"/>
      <c r="RLE168" s="584"/>
      <c r="RLF168" s="191"/>
      <c r="RLG168" s="528"/>
      <c r="RLI168" s="191">
        <v>1</v>
      </c>
      <c r="RLJ168" s="528"/>
      <c r="RLK168" s="311"/>
      <c r="RLL168" s="309"/>
      <c r="RLM168" s="584"/>
      <c r="RLN168" s="191"/>
      <c r="RLO168" s="528"/>
      <c r="RLQ168" s="191">
        <v>1</v>
      </c>
      <c r="RLR168" s="528"/>
      <c r="RLS168" s="311"/>
      <c r="RLT168" s="309"/>
      <c r="RLU168" s="584"/>
      <c r="RLV168" s="191"/>
      <c r="RLW168" s="528"/>
      <c r="RLY168" s="191">
        <v>1</v>
      </c>
      <c r="RLZ168" s="528"/>
      <c r="RMA168" s="311"/>
      <c r="RMB168" s="309"/>
      <c r="RMC168" s="584"/>
      <c r="RMD168" s="191"/>
      <c r="RME168" s="528"/>
      <c r="RMG168" s="191">
        <v>1</v>
      </c>
      <c r="RMH168" s="528"/>
      <c r="RMI168" s="311"/>
      <c r="RMJ168" s="309"/>
      <c r="RMK168" s="584"/>
      <c r="RML168" s="191"/>
      <c r="RMM168" s="528"/>
      <c r="RMO168" s="191">
        <v>1</v>
      </c>
      <c r="RMP168" s="528"/>
      <c r="RMQ168" s="311"/>
      <c r="RMR168" s="309"/>
      <c r="RMS168" s="584"/>
      <c r="RMT168" s="191"/>
      <c r="RMU168" s="528"/>
      <c r="RMW168" s="191">
        <v>1</v>
      </c>
      <c r="RMX168" s="528"/>
      <c r="RMY168" s="311"/>
      <c r="RMZ168" s="309"/>
      <c r="RNA168" s="584"/>
      <c r="RNB168" s="191"/>
      <c r="RNC168" s="528"/>
      <c r="RNE168" s="191">
        <v>1</v>
      </c>
      <c r="RNF168" s="528"/>
      <c r="RNG168" s="311"/>
      <c r="RNH168" s="309"/>
      <c r="RNI168" s="584"/>
      <c r="RNJ168" s="191"/>
      <c r="RNK168" s="528"/>
      <c r="RNM168" s="191">
        <v>1</v>
      </c>
      <c r="RNN168" s="528"/>
      <c r="RNO168" s="311"/>
      <c r="RNP168" s="309"/>
      <c r="RNQ168" s="584"/>
      <c r="RNR168" s="191"/>
      <c r="RNS168" s="528"/>
      <c r="RNU168" s="191">
        <v>1</v>
      </c>
      <c r="RNV168" s="528"/>
      <c r="RNW168" s="311"/>
      <c r="RNX168" s="309"/>
      <c r="RNY168" s="584"/>
      <c r="RNZ168" s="191"/>
      <c r="ROA168" s="528"/>
      <c r="ROC168" s="191">
        <v>1</v>
      </c>
      <c r="ROD168" s="528"/>
      <c r="ROE168" s="311"/>
      <c r="ROF168" s="309"/>
      <c r="ROG168" s="584"/>
      <c r="ROH168" s="191"/>
      <c r="ROI168" s="528"/>
      <c r="ROK168" s="191">
        <v>1</v>
      </c>
      <c r="ROL168" s="528"/>
      <c r="ROM168" s="311"/>
      <c r="RON168" s="309"/>
      <c r="ROO168" s="584"/>
      <c r="ROP168" s="191"/>
      <c r="ROQ168" s="528"/>
      <c r="ROS168" s="191">
        <v>1</v>
      </c>
      <c r="ROT168" s="528"/>
      <c r="ROU168" s="311"/>
      <c r="ROV168" s="309"/>
      <c r="ROW168" s="584"/>
      <c r="ROX168" s="191"/>
      <c r="ROY168" s="528"/>
      <c r="RPA168" s="191">
        <v>1</v>
      </c>
      <c r="RPB168" s="528"/>
      <c r="RPC168" s="311"/>
      <c r="RPD168" s="309"/>
      <c r="RPE168" s="584"/>
      <c r="RPF168" s="191"/>
      <c r="RPG168" s="528"/>
      <c r="RPI168" s="191">
        <v>1</v>
      </c>
      <c r="RPJ168" s="528"/>
      <c r="RPK168" s="311"/>
      <c r="RPL168" s="309"/>
      <c r="RPM168" s="584"/>
      <c r="RPN168" s="191"/>
      <c r="RPO168" s="528"/>
      <c r="RPQ168" s="191">
        <v>1</v>
      </c>
      <c r="RPR168" s="528"/>
      <c r="RPS168" s="311"/>
      <c r="RPT168" s="309"/>
      <c r="RPU168" s="584"/>
      <c r="RPV168" s="191"/>
      <c r="RPW168" s="528"/>
      <c r="RPY168" s="191">
        <v>1</v>
      </c>
      <c r="RPZ168" s="528"/>
      <c r="RQA168" s="311"/>
      <c r="RQB168" s="309"/>
      <c r="RQC168" s="584"/>
      <c r="RQD168" s="191"/>
      <c r="RQE168" s="528"/>
      <c r="RQG168" s="191">
        <v>1</v>
      </c>
      <c r="RQH168" s="528"/>
      <c r="RQI168" s="311"/>
      <c r="RQJ168" s="309"/>
      <c r="RQK168" s="584"/>
      <c r="RQL168" s="191"/>
      <c r="RQM168" s="528"/>
      <c r="RQO168" s="191">
        <v>1</v>
      </c>
      <c r="RQP168" s="528"/>
      <c r="RQQ168" s="311"/>
      <c r="RQR168" s="309"/>
      <c r="RQS168" s="584"/>
      <c r="RQT168" s="191"/>
      <c r="RQU168" s="528"/>
      <c r="RQW168" s="191">
        <v>1</v>
      </c>
      <c r="RQX168" s="528"/>
      <c r="RQY168" s="311"/>
      <c r="RQZ168" s="309"/>
      <c r="RRA168" s="584"/>
      <c r="RRB168" s="191"/>
      <c r="RRC168" s="528"/>
      <c r="RRE168" s="191">
        <v>1</v>
      </c>
      <c r="RRF168" s="528"/>
      <c r="RRG168" s="311"/>
      <c r="RRH168" s="309"/>
      <c r="RRI168" s="584"/>
      <c r="RRJ168" s="191"/>
      <c r="RRK168" s="528"/>
      <c r="RRM168" s="191">
        <v>1</v>
      </c>
      <c r="RRN168" s="528"/>
      <c r="RRO168" s="311"/>
      <c r="RRP168" s="309"/>
      <c r="RRQ168" s="584"/>
      <c r="RRR168" s="191"/>
      <c r="RRS168" s="528"/>
      <c r="RRU168" s="191">
        <v>1</v>
      </c>
      <c r="RRV168" s="528"/>
      <c r="RRW168" s="311"/>
      <c r="RRX168" s="309"/>
      <c r="RRY168" s="584"/>
      <c r="RRZ168" s="191"/>
      <c r="RSA168" s="528"/>
      <c r="RSC168" s="191">
        <v>1</v>
      </c>
      <c r="RSD168" s="528"/>
      <c r="RSE168" s="311"/>
      <c r="RSF168" s="309"/>
      <c r="RSG168" s="584"/>
      <c r="RSH168" s="191"/>
      <c r="RSI168" s="528"/>
      <c r="RSK168" s="191">
        <v>1</v>
      </c>
      <c r="RSL168" s="528"/>
      <c r="RSM168" s="311"/>
      <c r="RSN168" s="309"/>
      <c r="RSO168" s="584"/>
      <c r="RSP168" s="191"/>
      <c r="RSQ168" s="528"/>
      <c r="RSS168" s="191">
        <v>1</v>
      </c>
      <c r="RST168" s="528"/>
      <c r="RSU168" s="311"/>
      <c r="RSV168" s="309"/>
      <c r="RSW168" s="584"/>
      <c r="RSX168" s="191"/>
      <c r="RSY168" s="528"/>
      <c r="RTA168" s="191">
        <v>1</v>
      </c>
      <c r="RTB168" s="528"/>
      <c r="RTC168" s="311"/>
      <c r="RTD168" s="309"/>
      <c r="RTE168" s="584"/>
      <c r="RTF168" s="191"/>
      <c r="RTG168" s="528"/>
      <c r="RTI168" s="191">
        <v>1</v>
      </c>
      <c r="RTJ168" s="528"/>
      <c r="RTK168" s="311"/>
      <c r="RTL168" s="309"/>
      <c r="RTM168" s="584"/>
      <c r="RTN168" s="191"/>
      <c r="RTO168" s="528"/>
      <c r="RTQ168" s="191">
        <v>1</v>
      </c>
      <c r="RTR168" s="528"/>
      <c r="RTS168" s="311"/>
      <c r="RTT168" s="309"/>
      <c r="RTU168" s="584"/>
      <c r="RTV168" s="191"/>
      <c r="RTW168" s="528"/>
      <c r="RTY168" s="191">
        <v>1</v>
      </c>
      <c r="RTZ168" s="528"/>
      <c r="RUA168" s="311"/>
      <c r="RUB168" s="309"/>
      <c r="RUC168" s="584"/>
      <c r="RUD168" s="191"/>
      <c r="RUE168" s="528"/>
      <c r="RUG168" s="191">
        <v>1</v>
      </c>
      <c r="RUH168" s="528"/>
      <c r="RUI168" s="311"/>
      <c r="RUJ168" s="309"/>
      <c r="RUK168" s="584"/>
      <c r="RUL168" s="191"/>
      <c r="RUM168" s="528"/>
      <c r="RUO168" s="191">
        <v>1</v>
      </c>
      <c r="RUP168" s="528"/>
      <c r="RUQ168" s="311"/>
      <c r="RUR168" s="309"/>
      <c r="RUS168" s="584"/>
      <c r="RUT168" s="191"/>
      <c r="RUU168" s="528"/>
      <c r="RUW168" s="191">
        <v>1</v>
      </c>
      <c r="RUX168" s="528"/>
      <c r="RUY168" s="311"/>
      <c r="RUZ168" s="309"/>
      <c r="RVA168" s="584"/>
      <c r="RVB168" s="191"/>
      <c r="RVC168" s="528"/>
      <c r="RVE168" s="191">
        <v>1</v>
      </c>
      <c r="RVF168" s="528"/>
      <c r="RVG168" s="311"/>
      <c r="RVH168" s="309"/>
      <c r="RVI168" s="584"/>
      <c r="RVJ168" s="191"/>
      <c r="RVK168" s="528"/>
      <c r="RVM168" s="191">
        <v>1</v>
      </c>
      <c r="RVN168" s="528"/>
      <c r="RVO168" s="311"/>
      <c r="RVP168" s="309"/>
      <c r="RVQ168" s="584"/>
      <c r="RVR168" s="191"/>
      <c r="RVS168" s="528"/>
      <c r="RVU168" s="191">
        <v>1</v>
      </c>
      <c r="RVV168" s="528"/>
      <c r="RVW168" s="311"/>
      <c r="RVX168" s="309"/>
      <c r="RVY168" s="584"/>
      <c r="RVZ168" s="191"/>
      <c r="RWA168" s="528"/>
      <c r="RWC168" s="191">
        <v>1</v>
      </c>
      <c r="RWD168" s="528"/>
      <c r="RWE168" s="311"/>
      <c r="RWF168" s="309"/>
      <c r="RWG168" s="584"/>
      <c r="RWH168" s="191"/>
      <c r="RWI168" s="528"/>
      <c r="RWK168" s="191">
        <v>1</v>
      </c>
      <c r="RWL168" s="528"/>
      <c r="RWM168" s="311"/>
      <c r="RWN168" s="309"/>
      <c r="RWO168" s="584"/>
      <c r="RWP168" s="191"/>
      <c r="RWQ168" s="528"/>
      <c r="RWS168" s="191">
        <v>1</v>
      </c>
      <c r="RWT168" s="528"/>
      <c r="RWU168" s="311"/>
      <c r="RWV168" s="309"/>
      <c r="RWW168" s="584"/>
      <c r="RWX168" s="191"/>
      <c r="RWY168" s="528"/>
      <c r="RXA168" s="191">
        <v>1</v>
      </c>
      <c r="RXB168" s="528"/>
      <c r="RXC168" s="311"/>
      <c r="RXD168" s="309"/>
      <c r="RXE168" s="584"/>
      <c r="RXF168" s="191"/>
      <c r="RXG168" s="528"/>
      <c r="RXI168" s="191">
        <v>1</v>
      </c>
      <c r="RXJ168" s="528"/>
      <c r="RXK168" s="311"/>
      <c r="RXL168" s="309"/>
      <c r="RXM168" s="584"/>
      <c r="RXN168" s="191"/>
      <c r="RXO168" s="528"/>
      <c r="RXQ168" s="191">
        <v>1</v>
      </c>
      <c r="RXR168" s="528"/>
      <c r="RXS168" s="311"/>
      <c r="RXT168" s="309"/>
      <c r="RXU168" s="584"/>
      <c r="RXV168" s="191"/>
      <c r="RXW168" s="528"/>
      <c r="RXY168" s="191">
        <v>1</v>
      </c>
      <c r="RXZ168" s="528"/>
      <c r="RYA168" s="311"/>
      <c r="RYB168" s="309"/>
      <c r="RYC168" s="584"/>
      <c r="RYD168" s="191"/>
      <c r="RYE168" s="528"/>
      <c r="RYG168" s="191">
        <v>1</v>
      </c>
      <c r="RYH168" s="528"/>
      <c r="RYI168" s="311"/>
      <c r="RYJ168" s="309"/>
      <c r="RYK168" s="584"/>
      <c r="RYL168" s="191"/>
      <c r="RYM168" s="528"/>
      <c r="RYO168" s="191">
        <v>1</v>
      </c>
      <c r="RYP168" s="528"/>
      <c r="RYQ168" s="311"/>
      <c r="RYR168" s="309"/>
      <c r="RYS168" s="584"/>
      <c r="RYT168" s="191"/>
      <c r="RYU168" s="528"/>
      <c r="RYW168" s="191">
        <v>1</v>
      </c>
      <c r="RYX168" s="528"/>
      <c r="RYY168" s="311"/>
      <c r="RYZ168" s="309"/>
      <c r="RZA168" s="584"/>
      <c r="RZB168" s="191"/>
      <c r="RZC168" s="528"/>
      <c r="RZE168" s="191">
        <v>1</v>
      </c>
      <c r="RZF168" s="528"/>
      <c r="RZG168" s="311"/>
      <c r="RZH168" s="309"/>
      <c r="RZI168" s="584"/>
      <c r="RZJ168" s="191"/>
      <c r="RZK168" s="528"/>
      <c r="RZM168" s="191">
        <v>1</v>
      </c>
      <c r="RZN168" s="528"/>
      <c r="RZO168" s="311"/>
      <c r="RZP168" s="309"/>
      <c r="RZQ168" s="584"/>
      <c r="RZR168" s="191"/>
      <c r="RZS168" s="528"/>
      <c r="RZU168" s="191">
        <v>1</v>
      </c>
      <c r="RZV168" s="528"/>
      <c r="RZW168" s="311"/>
      <c r="RZX168" s="309"/>
      <c r="RZY168" s="584"/>
      <c r="RZZ168" s="191"/>
      <c r="SAA168" s="528"/>
      <c r="SAC168" s="191">
        <v>1</v>
      </c>
      <c r="SAD168" s="528"/>
      <c r="SAE168" s="311"/>
      <c r="SAF168" s="309"/>
      <c r="SAG168" s="584"/>
      <c r="SAH168" s="191"/>
      <c r="SAI168" s="528"/>
      <c r="SAK168" s="191">
        <v>1</v>
      </c>
      <c r="SAL168" s="528"/>
      <c r="SAM168" s="311"/>
      <c r="SAN168" s="309"/>
      <c r="SAO168" s="584"/>
      <c r="SAP168" s="191"/>
      <c r="SAQ168" s="528"/>
      <c r="SAS168" s="191">
        <v>1</v>
      </c>
      <c r="SAT168" s="528"/>
      <c r="SAU168" s="311"/>
      <c r="SAV168" s="309"/>
      <c r="SAW168" s="584"/>
      <c r="SAX168" s="191"/>
      <c r="SAY168" s="528"/>
      <c r="SBA168" s="191">
        <v>1</v>
      </c>
      <c r="SBB168" s="528"/>
      <c r="SBC168" s="311"/>
      <c r="SBD168" s="309"/>
      <c r="SBE168" s="584"/>
      <c r="SBF168" s="191"/>
      <c r="SBG168" s="528"/>
      <c r="SBI168" s="191">
        <v>1</v>
      </c>
      <c r="SBJ168" s="528"/>
      <c r="SBK168" s="311"/>
      <c r="SBL168" s="309"/>
      <c r="SBM168" s="584"/>
      <c r="SBN168" s="191"/>
      <c r="SBO168" s="528"/>
      <c r="SBQ168" s="191">
        <v>1</v>
      </c>
      <c r="SBR168" s="528"/>
      <c r="SBS168" s="311"/>
      <c r="SBT168" s="309"/>
      <c r="SBU168" s="584"/>
      <c r="SBV168" s="191"/>
      <c r="SBW168" s="528"/>
      <c r="SBY168" s="191">
        <v>1</v>
      </c>
      <c r="SBZ168" s="528"/>
      <c r="SCA168" s="311"/>
      <c r="SCB168" s="309"/>
      <c r="SCC168" s="584"/>
      <c r="SCD168" s="191"/>
      <c r="SCE168" s="528"/>
      <c r="SCG168" s="191">
        <v>1</v>
      </c>
      <c r="SCH168" s="528"/>
      <c r="SCI168" s="311"/>
      <c r="SCJ168" s="309"/>
      <c r="SCK168" s="584"/>
      <c r="SCL168" s="191"/>
      <c r="SCM168" s="528"/>
      <c r="SCO168" s="191">
        <v>1</v>
      </c>
      <c r="SCP168" s="528"/>
      <c r="SCQ168" s="311"/>
      <c r="SCR168" s="309"/>
      <c r="SCS168" s="584"/>
      <c r="SCT168" s="191"/>
      <c r="SCU168" s="528"/>
      <c r="SCW168" s="191">
        <v>1</v>
      </c>
      <c r="SCX168" s="528"/>
      <c r="SCY168" s="311"/>
      <c r="SCZ168" s="309"/>
      <c r="SDA168" s="584"/>
      <c r="SDB168" s="191"/>
      <c r="SDC168" s="528"/>
      <c r="SDE168" s="191">
        <v>1</v>
      </c>
      <c r="SDF168" s="528"/>
      <c r="SDG168" s="311"/>
      <c r="SDH168" s="309"/>
      <c r="SDI168" s="584"/>
      <c r="SDJ168" s="191"/>
      <c r="SDK168" s="528"/>
      <c r="SDM168" s="191">
        <v>1</v>
      </c>
      <c r="SDN168" s="528"/>
      <c r="SDO168" s="311"/>
      <c r="SDP168" s="309"/>
      <c r="SDQ168" s="584"/>
      <c r="SDR168" s="191"/>
      <c r="SDS168" s="528"/>
      <c r="SDU168" s="191">
        <v>1</v>
      </c>
      <c r="SDV168" s="528"/>
      <c r="SDW168" s="311"/>
      <c r="SDX168" s="309"/>
      <c r="SDY168" s="584"/>
      <c r="SDZ168" s="191"/>
      <c r="SEA168" s="528"/>
      <c r="SEC168" s="191">
        <v>1</v>
      </c>
      <c r="SED168" s="528"/>
      <c r="SEE168" s="311"/>
      <c r="SEF168" s="309"/>
      <c r="SEG168" s="584"/>
      <c r="SEH168" s="191"/>
      <c r="SEI168" s="528"/>
      <c r="SEK168" s="191">
        <v>1</v>
      </c>
      <c r="SEL168" s="528"/>
      <c r="SEM168" s="311"/>
      <c r="SEN168" s="309"/>
      <c r="SEO168" s="584"/>
      <c r="SEP168" s="191"/>
      <c r="SEQ168" s="528"/>
      <c r="SES168" s="191">
        <v>1</v>
      </c>
      <c r="SET168" s="528"/>
      <c r="SEU168" s="311"/>
      <c r="SEV168" s="309"/>
      <c r="SEW168" s="584"/>
      <c r="SEX168" s="191"/>
      <c r="SEY168" s="528"/>
      <c r="SFA168" s="191">
        <v>1</v>
      </c>
      <c r="SFB168" s="528"/>
      <c r="SFC168" s="311"/>
      <c r="SFD168" s="309"/>
      <c r="SFE168" s="584"/>
      <c r="SFF168" s="191"/>
      <c r="SFG168" s="528"/>
      <c r="SFI168" s="191">
        <v>1</v>
      </c>
      <c r="SFJ168" s="528"/>
      <c r="SFK168" s="311"/>
      <c r="SFL168" s="309"/>
      <c r="SFM168" s="584"/>
      <c r="SFN168" s="191"/>
      <c r="SFO168" s="528"/>
      <c r="SFQ168" s="191">
        <v>1</v>
      </c>
      <c r="SFR168" s="528"/>
      <c r="SFS168" s="311"/>
      <c r="SFT168" s="309"/>
      <c r="SFU168" s="584"/>
      <c r="SFV168" s="191"/>
      <c r="SFW168" s="528"/>
      <c r="SFY168" s="191">
        <v>1</v>
      </c>
      <c r="SFZ168" s="528"/>
      <c r="SGA168" s="311"/>
      <c r="SGB168" s="309"/>
      <c r="SGC168" s="584"/>
      <c r="SGD168" s="191"/>
      <c r="SGE168" s="528"/>
      <c r="SGG168" s="191">
        <v>1</v>
      </c>
      <c r="SGH168" s="528"/>
      <c r="SGI168" s="311"/>
      <c r="SGJ168" s="309"/>
      <c r="SGK168" s="584"/>
      <c r="SGL168" s="191"/>
      <c r="SGM168" s="528"/>
      <c r="SGO168" s="191">
        <v>1</v>
      </c>
      <c r="SGP168" s="528"/>
      <c r="SGQ168" s="311"/>
      <c r="SGR168" s="309"/>
      <c r="SGS168" s="584"/>
      <c r="SGT168" s="191"/>
      <c r="SGU168" s="528"/>
      <c r="SGW168" s="191">
        <v>1</v>
      </c>
      <c r="SGX168" s="528"/>
      <c r="SGY168" s="311"/>
      <c r="SGZ168" s="309"/>
      <c r="SHA168" s="584"/>
      <c r="SHB168" s="191"/>
      <c r="SHC168" s="528"/>
      <c r="SHE168" s="191">
        <v>1</v>
      </c>
      <c r="SHF168" s="528"/>
      <c r="SHG168" s="311"/>
      <c r="SHH168" s="309"/>
      <c r="SHI168" s="584"/>
      <c r="SHJ168" s="191"/>
      <c r="SHK168" s="528"/>
      <c r="SHM168" s="191">
        <v>1</v>
      </c>
      <c r="SHN168" s="528"/>
      <c r="SHO168" s="311"/>
      <c r="SHP168" s="309"/>
      <c r="SHQ168" s="584"/>
      <c r="SHR168" s="191"/>
      <c r="SHS168" s="528"/>
      <c r="SHU168" s="191">
        <v>1</v>
      </c>
      <c r="SHV168" s="528"/>
      <c r="SHW168" s="311"/>
      <c r="SHX168" s="309"/>
      <c r="SHY168" s="584"/>
      <c r="SHZ168" s="191"/>
      <c r="SIA168" s="528"/>
      <c r="SIC168" s="191">
        <v>1</v>
      </c>
      <c r="SID168" s="528"/>
      <c r="SIE168" s="311"/>
      <c r="SIF168" s="309"/>
      <c r="SIG168" s="584"/>
      <c r="SIH168" s="191"/>
      <c r="SII168" s="528"/>
      <c r="SIK168" s="191">
        <v>1</v>
      </c>
      <c r="SIL168" s="528"/>
      <c r="SIM168" s="311"/>
      <c r="SIN168" s="309"/>
      <c r="SIO168" s="584"/>
      <c r="SIP168" s="191"/>
      <c r="SIQ168" s="528"/>
      <c r="SIS168" s="191">
        <v>1</v>
      </c>
      <c r="SIT168" s="528"/>
      <c r="SIU168" s="311"/>
      <c r="SIV168" s="309"/>
      <c r="SIW168" s="584"/>
      <c r="SIX168" s="191"/>
      <c r="SIY168" s="528"/>
      <c r="SJA168" s="191">
        <v>1</v>
      </c>
      <c r="SJB168" s="528"/>
      <c r="SJC168" s="311"/>
      <c r="SJD168" s="309"/>
      <c r="SJE168" s="584"/>
      <c r="SJF168" s="191"/>
      <c r="SJG168" s="528"/>
      <c r="SJI168" s="191">
        <v>1</v>
      </c>
      <c r="SJJ168" s="528"/>
      <c r="SJK168" s="311"/>
      <c r="SJL168" s="309"/>
      <c r="SJM168" s="584"/>
      <c r="SJN168" s="191"/>
      <c r="SJO168" s="528"/>
      <c r="SJQ168" s="191">
        <v>1</v>
      </c>
      <c r="SJR168" s="528"/>
      <c r="SJS168" s="311"/>
      <c r="SJT168" s="309"/>
      <c r="SJU168" s="584"/>
      <c r="SJV168" s="191"/>
      <c r="SJW168" s="528"/>
      <c r="SJY168" s="191">
        <v>1</v>
      </c>
      <c r="SJZ168" s="528"/>
      <c r="SKA168" s="311"/>
      <c r="SKB168" s="309"/>
      <c r="SKC168" s="584"/>
      <c r="SKD168" s="191"/>
      <c r="SKE168" s="528"/>
      <c r="SKG168" s="191">
        <v>1</v>
      </c>
      <c r="SKH168" s="528"/>
      <c r="SKI168" s="311"/>
      <c r="SKJ168" s="309"/>
      <c r="SKK168" s="584"/>
      <c r="SKL168" s="191"/>
      <c r="SKM168" s="528"/>
      <c r="SKO168" s="191">
        <v>1</v>
      </c>
      <c r="SKP168" s="528"/>
      <c r="SKQ168" s="311"/>
      <c r="SKR168" s="309"/>
      <c r="SKS168" s="584"/>
      <c r="SKT168" s="191"/>
      <c r="SKU168" s="528"/>
      <c r="SKW168" s="191">
        <v>1</v>
      </c>
      <c r="SKX168" s="528"/>
      <c r="SKY168" s="311"/>
      <c r="SKZ168" s="309"/>
      <c r="SLA168" s="584"/>
      <c r="SLB168" s="191"/>
      <c r="SLC168" s="528"/>
      <c r="SLE168" s="191">
        <v>1</v>
      </c>
      <c r="SLF168" s="528"/>
      <c r="SLG168" s="311"/>
      <c r="SLH168" s="309"/>
      <c r="SLI168" s="584"/>
      <c r="SLJ168" s="191"/>
      <c r="SLK168" s="528"/>
      <c r="SLM168" s="191">
        <v>1</v>
      </c>
      <c r="SLN168" s="528"/>
      <c r="SLO168" s="311"/>
      <c r="SLP168" s="309"/>
      <c r="SLQ168" s="584"/>
      <c r="SLR168" s="191"/>
      <c r="SLS168" s="528"/>
      <c r="SLU168" s="191">
        <v>1</v>
      </c>
      <c r="SLV168" s="528"/>
      <c r="SLW168" s="311"/>
      <c r="SLX168" s="309"/>
      <c r="SLY168" s="584"/>
      <c r="SLZ168" s="191"/>
      <c r="SMA168" s="528"/>
      <c r="SMC168" s="191">
        <v>1</v>
      </c>
      <c r="SMD168" s="528"/>
      <c r="SME168" s="311"/>
      <c r="SMF168" s="309"/>
      <c r="SMG168" s="584"/>
      <c r="SMH168" s="191"/>
      <c r="SMI168" s="528"/>
      <c r="SMK168" s="191">
        <v>1</v>
      </c>
      <c r="SML168" s="528"/>
      <c r="SMM168" s="311"/>
      <c r="SMN168" s="309"/>
      <c r="SMO168" s="584"/>
      <c r="SMP168" s="191"/>
      <c r="SMQ168" s="528"/>
      <c r="SMS168" s="191">
        <v>1</v>
      </c>
      <c r="SMT168" s="528"/>
      <c r="SMU168" s="311"/>
      <c r="SMV168" s="309"/>
      <c r="SMW168" s="584"/>
      <c r="SMX168" s="191"/>
      <c r="SMY168" s="528"/>
      <c r="SNA168" s="191">
        <v>1</v>
      </c>
      <c r="SNB168" s="528"/>
      <c r="SNC168" s="311"/>
      <c r="SND168" s="309"/>
      <c r="SNE168" s="584"/>
      <c r="SNF168" s="191"/>
      <c r="SNG168" s="528"/>
      <c r="SNI168" s="191">
        <v>1</v>
      </c>
      <c r="SNJ168" s="528"/>
      <c r="SNK168" s="311"/>
      <c r="SNL168" s="309"/>
      <c r="SNM168" s="584"/>
      <c r="SNN168" s="191"/>
      <c r="SNO168" s="528"/>
      <c r="SNQ168" s="191">
        <v>1</v>
      </c>
      <c r="SNR168" s="528"/>
      <c r="SNS168" s="311"/>
      <c r="SNT168" s="309"/>
      <c r="SNU168" s="584"/>
      <c r="SNV168" s="191"/>
      <c r="SNW168" s="528"/>
      <c r="SNY168" s="191">
        <v>1</v>
      </c>
      <c r="SNZ168" s="528"/>
      <c r="SOA168" s="311"/>
      <c r="SOB168" s="309"/>
      <c r="SOC168" s="584"/>
      <c r="SOD168" s="191"/>
      <c r="SOE168" s="528"/>
      <c r="SOG168" s="191">
        <v>1</v>
      </c>
      <c r="SOH168" s="528"/>
      <c r="SOI168" s="311"/>
      <c r="SOJ168" s="309"/>
      <c r="SOK168" s="584"/>
      <c r="SOL168" s="191"/>
      <c r="SOM168" s="528"/>
      <c r="SOO168" s="191">
        <v>1</v>
      </c>
      <c r="SOP168" s="528"/>
      <c r="SOQ168" s="311"/>
      <c r="SOR168" s="309"/>
      <c r="SOS168" s="584"/>
      <c r="SOT168" s="191"/>
      <c r="SOU168" s="528"/>
      <c r="SOW168" s="191">
        <v>1</v>
      </c>
      <c r="SOX168" s="528"/>
      <c r="SOY168" s="311"/>
      <c r="SOZ168" s="309"/>
      <c r="SPA168" s="584"/>
      <c r="SPB168" s="191"/>
      <c r="SPC168" s="528"/>
      <c r="SPE168" s="191">
        <v>1</v>
      </c>
      <c r="SPF168" s="528"/>
      <c r="SPG168" s="311"/>
      <c r="SPH168" s="309"/>
      <c r="SPI168" s="584"/>
      <c r="SPJ168" s="191"/>
      <c r="SPK168" s="528"/>
      <c r="SPM168" s="191">
        <v>1</v>
      </c>
      <c r="SPN168" s="528"/>
      <c r="SPO168" s="311"/>
      <c r="SPP168" s="309"/>
      <c r="SPQ168" s="584"/>
      <c r="SPR168" s="191"/>
      <c r="SPS168" s="528"/>
      <c r="SPU168" s="191">
        <v>1</v>
      </c>
      <c r="SPV168" s="528"/>
      <c r="SPW168" s="311"/>
      <c r="SPX168" s="309"/>
      <c r="SPY168" s="584"/>
      <c r="SPZ168" s="191"/>
      <c r="SQA168" s="528"/>
      <c r="SQC168" s="191">
        <v>1</v>
      </c>
      <c r="SQD168" s="528"/>
      <c r="SQE168" s="311"/>
      <c r="SQF168" s="309"/>
      <c r="SQG168" s="584"/>
      <c r="SQH168" s="191"/>
      <c r="SQI168" s="528"/>
      <c r="SQK168" s="191">
        <v>1</v>
      </c>
      <c r="SQL168" s="528"/>
      <c r="SQM168" s="311"/>
      <c r="SQN168" s="309"/>
      <c r="SQO168" s="584"/>
      <c r="SQP168" s="191"/>
      <c r="SQQ168" s="528"/>
      <c r="SQS168" s="191">
        <v>1</v>
      </c>
      <c r="SQT168" s="528"/>
      <c r="SQU168" s="311"/>
      <c r="SQV168" s="309"/>
      <c r="SQW168" s="584"/>
      <c r="SQX168" s="191"/>
      <c r="SQY168" s="528"/>
      <c r="SRA168" s="191">
        <v>1</v>
      </c>
      <c r="SRB168" s="528"/>
      <c r="SRC168" s="311"/>
      <c r="SRD168" s="309"/>
      <c r="SRE168" s="584"/>
      <c r="SRF168" s="191"/>
      <c r="SRG168" s="528"/>
      <c r="SRI168" s="191">
        <v>1</v>
      </c>
      <c r="SRJ168" s="528"/>
      <c r="SRK168" s="311"/>
      <c r="SRL168" s="309"/>
      <c r="SRM168" s="584"/>
      <c r="SRN168" s="191"/>
      <c r="SRO168" s="528"/>
      <c r="SRQ168" s="191">
        <v>1</v>
      </c>
      <c r="SRR168" s="528"/>
      <c r="SRS168" s="311"/>
      <c r="SRT168" s="309"/>
      <c r="SRU168" s="584"/>
      <c r="SRV168" s="191"/>
      <c r="SRW168" s="528"/>
      <c r="SRY168" s="191">
        <v>1</v>
      </c>
      <c r="SRZ168" s="528"/>
      <c r="SSA168" s="311"/>
      <c r="SSB168" s="309"/>
      <c r="SSC168" s="584"/>
      <c r="SSD168" s="191"/>
      <c r="SSE168" s="528"/>
      <c r="SSG168" s="191">
        <v>1</v>
      </c>
      <c r="SSH168" s="528"/>
      <c r="SSI168" s="311"/>
      <c r="SSJ168" s="309"/>
      <c r="SSK168" s="584"/>
      <c r="SSL168" s="191"/>
      <c r="SSM168" s="528"/>
      <c r="SSO168" s="191">
        <v>1</v>
      </c>
      <c r="SSP168" s="528"/>
      <c r="SSQ168" s="311"/>
      <c r="SSR168" s="309"/>
      <c r="SSS168" s="584"/>
      <c r="SST168" s="191"/>
      <c r="SSU168" s="528"/>
      <c r="SSW168" s="191">
        <v>1</v>
      </c>
      <c r="SSX168" s="528"/>
      <c r="SSY168" s="311"/>
      <c r="SSZ168" s="309"/>
      <c r="STA168" s="584"/>
      <c r="STB168" s="191"/>
      <c r="STC168" s="528"/>
      <c r="STE168" s="191">
        <v>1</v>
      </c>
      <c r="STF168" s="528"/>
      <c r="STG168" s="311"/>
      <c r="STH168" s="309"/>
      <c r="STI168" s="584"/>
      <c r="STJ168" s="191"/>
      <c r="STK168" s="528"/>
      <c r="STM168" s="191">
        <v>1</v>
      </c>
      <c r="STN168" s="528"/>
      <c r="STO168" s="311"/>
      <c r="STP168" s="309"/>
      <c r="STQ168" s="584"/>
      <c r="STR168" s="191"/>
      <c r="STS168" s="528"/>
      <c r="STU168" s="191">
        <v>1</v>
      </c>
      <c r="STV168" s="528"/>
      <c r="STW168" s="311"/>
      <c r="STX168" s="309"/>
      <c r="STY168" s="584"/>
      <c r="STZ168" s="191"/>
      <c r="SUA168" s="528"/>
      <c r="SUC168" s="191">
        <v>1</v>
      </c>
      <c r="SUD168" s="528"/>
      <c r="SUE168" s="311"/>
      <c r="SUF168" s="309"/>
      <c r="SUG168" s="584"/>
      <c r="SUH168" s="191"/>
      <c r="SUI168" s="528"/>
      <c r="SUK168" s="191">
        <v>1</v>
      </c>
      <c r="SUL168" s="528"/>
      <c r="SUM168" s="311"/>
      <c r="SUN168" s="309"/>
      <c r="SUO168" s="584"/>
      <c r="SUP168" s="191"/>
      <c r="SUQ168" s="528"/>
      <c r="SUS168" s="191">
        <v>1</v>
      </c>
      <c r="SUT168" s="528"/>
      <c r="SUU168" s="311"/>
      <c r="SUV168" s="309"/>
      <c r="SUW168" s="584"/>
      <c r="SUX168" s="191"/>
      <c r="SUY168" s="528"/>
      <c r="SVA168" s="191">
        <v>1</v>
      </c>
      <c r="SVB168" s="528"/>
      <c r="SVC168" s="311"/>
      <c r="SVD168" s="309"/>
      <c r="SVE168" s="584"/>
      <c r="SVF168" s="191"/>
      <c r="SVG168" s="528"/>
      <c r="SVI168" s="191">
        <v>1</v>
      </c>
      <c r="SVJ168" s="528"/>
      <c r="SVK168" s="311"/>
      <c r="SVL168" s="309"/>
      <c r="SVM168" s="584"/>
      <c r="SVN168" s="191"/>
      <c r="SVO168" s="528"/>
      <c r="SVQ168" s="191">
        <v>1</v>
      </c>
      <c r="SVR168" s="528"/>
      <c r="SVS168" s="311"/>
      <c r="SVT168" s="309"/>
      <c r="SVU168" s="584"/>
      <c r="SVV168" s="191"/>
      <c r="SVW168" s="528"/>
      <c r="SVY168" s="191">
        <v>1</v>
      </c>
      <c r="SVZ168" s="528"/>
      <c r="SWA168" s="311"/>
      <c r="SWB168" s="309"/>
      <c r="SWC168" s="584"/>
      <c r="SWD168" s="191"/>
      <c r="SWE168" s="528"/>
      <c r="SWG168" s="191">
        <v>1</v>
      </c>
      <c r="SWH168" s="528"/>
      <c r="SWI168" s="311"/>
      <c r="SWJ168" s="309"/>
      <c r="SWK168" s="584"/>
      <c r="SWL168" s="191"/>
      <c r="SWM168" s="528"/>
      <c r="SWO168" s="191">
        <v>1</v>
      </c>
      <c r="SWP168" s="528"/>
      <c r="SWQ168" s="311"/>
      <c r="SWR168" s="309"/>
      <c r="SWS168" s="584"/>
      <c r="SWT168" s="191"/>
      <c r="SWU168" s="528"/>
      <c r="SWW168" s="191">
        <v>1</v>
      </c>
      <c r="SWX168" s="528"/>
      <c r="SWY168" s="311"/>
      <c r="SWZ168" s="309"/>
      <c r="SXA168" s="584"/>
      <c r="SXB168" s="191"/>
      <c r="SXC168" s="528"/>
      <c r="SXE168" s="191">
        <v>1</v>
      </c>
      <c r="SXF168" s="528"/>
      <c r="SXG168" s="311"/>
      <c r="SXH168" s="309"/>
      <c r="SXI168" s="584"/>
      <c r="SXJ168" s="191"/>
      <c r="SXK168" s="528"/>
      <c r="SXM168" s="191">
        <v>1</v>
      </c>
      <c r="SXN168" s="528"/>
      <c r="SXO168" s="311"/>
      <c r="SXP168" s="309"/>
      <c r="SXQ168" s="584"/>
      <c r="SXR168" s="191"/>
      <c r="SXS168" s="528"/>
      <c r="SXU168" s="191">
        <v>1</v>
      </c>
      <c r="SXV168" s="528"/>
      <c r="SXW168" s="311"/>
      <c r="SXX168" s="309"/>
      <c r="SXY168" s="584"/>
      <c r="SXZ168" s="191"/>
      <c r="SYA168" s="528"/>
      <c r="SYC168" s="191">
        <v>1</v>
      </c>
      <c r="SYD168" s="528"/>
      <c r="SYE168" s="311"/>
      <c r="SYF168" s="309"/>
      <c r="SYG168" s="584"/>
      <c r="SYH168" s="191"/>
      <c r="SYI168" s="528"/>
      <c r="SYK168" s="191">
        <v>1</v>
      </c>
      <c r="SYL168" s="528"/>
      <c r="SYM168" s="311"/>
      <c r="SYN168" s="309"/>
      <c r="SYO168" s="584"/>
      <c r="SYP168" s="191"/>
      <c r="SYQ168" s="528"/>
      <c r="SYS168" s="191">
        <v>1</v>
      </c>
      <c r="SYT168" s="528"/>
      <c r="SYU168" s="311"/>
      <c r="SYV168" s="309"/>
      <c r="SYW168" s="584"/>
      <c r="SYX168" s="191"/>
      <c r="SYY168" s="528"/>
      <c r="SZA168" s="191">
        <v>1</v>
      </c>
      <c r="SZB168" s="528"/>
      <c r="SZC168" s="311"/>
      <c r="SZD168" s="309"/>
      <c r="SZE168" s="584"/>
      <c r="SZF168" s="191"/>
      <c r="SZG168" s="528"/>
      <c r="SZI168" s="191">
        <v>1</v>
      </c>
      <c r="SZJ168" s="528"/>
      <c r="SZK168" s="311"/>
      <c r="SZL168" s="309"/>
      <c r="SZM168" s="584"/>
      <c r="SZN168" s="191"/>
      <c r="SZO168" s="528"/>
      <c r="SZQ168" s="191">
        <v>1</v>
      </c>
      <c r="SZR168" s="528"/>
      <c r="SZS168" s="311"/>
      <c r="SZT168" s="309"/>
      <c r="SZU168" s="584"/>
      <c r="SZV168" s="191"/>
      <c r="SZW168" s="528"/>
      <c r="SZY168" s="191">
        <v>1</v>
      </c>
      <c r="SZZ168" s="528"/>
      <c r="TAA168" s="311"/>
      <c r="TAB168" s="309"/>
      <c r="TAC168" s="584"/>
      <c r="TAD168" s="191"/>
      <c r="TAE168" s="528"/>
      <c r="TAG168" s="191">
        <v>1</v>
      </c>
      <c r="TAH168" s="528"/>
      <c r="TAI168" s="311"/>
      <c r="TAJ168" s="309"/>
      <c r="TAK168" s="584"/>
      <c r="TAL168" s="191"/>
      <c r="TAM168" s="528"/>
      <c r="TAO168" s="191">
        <v>1</v>
      </c>
      <c r="TAP168" s="528"/>
      <c r="TAQ168" s="311"/>
      <c r="TAR168" s="309"/>
      <c r="TAS168" s="584"/>
      <c r="TAT168" s="191"/>
      <c r="TAU168" s="528"/>
      <c r="TAW168" s="191">
        <v>1</v>
      </c>
      <c r="TAX168" s="528"/>
      <c r="TAY168" s="311"/>
      <c r="TAZ168" s="309"/>
      <c r="TBA168" s="584"/>
      <c r="TBB168" s="191"/>
      <c r="TBC168" s="528"/>
      <c r="TBE168" s="191">
        <v>1</v>
      </c>
      <c r="TBF168" s="528"/>
      <c r="TBG168" s="311"/>
      <c r="TBH168" s="309"/>
      <c r="TBI168" s="584"/>
      <c r="TBJ168" s="191"/>
      <c r="TBK168" s="528"/>
      <c r="TBM168" s="191">
        <v>1</v>
      </c>
      <c r="TBN168" s="528"/>
      <c r="TBO168" s="311"/>
      <c r="TBP168" s="309"/>
      <c r="TBQ168" s="584"/>
      <c r="TBR168" s="191"/>
      <c r="TBS168" s="528"/>
      <c r="TBU168" s="191">
        <v>1</v>
      </c>
      <c r="TBV168" s="528"/>
      <c r="TBW168" s="311"/>
      <c r="TBX168" s="309"/>
      <c r="TBY168" s="584"/>
      <c r="TBZ168" s="191"/>
      <c r="TCA168" s="528"/>
      <c r="TCC168" s="191">
        <v>1</v>
      </c>
      <c r="TCD168" s="528"/>
      <c r="TCE168" s="311"/>
      <c r="TCF168" s="309"/>
      <c r="TCG168" s="584"/>
      <c r="TCH168" s="191"/>
      <c r="TCI168" s="528"/>
      <c r="TCK168" s="191">
        <v>1</v>
      </c>
      <c r="TCL168" s="528"/>
      <c r="TCM168" s="311"/>
      <c r="TCN168" s="309"/>
      <c r="TCO168" s="584"/>
      <c r="TCP168" s="191"/>
      <c r="TCQ168" s="528"/>
      <c r="TCS168" s="191">
        <v>1</v>
      </c>
      <c r="TCT168" s="528"/>
      <c r="TCU168" s="311"/>
      <c r="TCV168" s="309"/>
      <c r="TCW168" s="584"/>
      <c r="TCX168" s="191"/>
      <c r="TCY168" s="528"/>
      <c r="TDA168" s="191">
        <v>1</v>
      </c>
      <c r="TDB168" s="528"/>
      <c r="TDC168" s="311"/>
      <c r="TDD168" s="309"/>
      <c r="TDE168" s="584"/>
      <c r="TDF168" s="191"/>
      <c r="TDG168" s="528"/>
      <c r="TDI168" s="191">
        <v>1</v>
      </c>
      <c r="TDJ168" s="528"/>
      <c r="TDK168" s="311"/>
      <c r="TDL168" s="309"/>
      <c r="TDM168" s="584"/>
      <c r="TDN168" s="191"/>
      <c r="TDO168" s="528"/>
      <c r="TDQ168" s="191">
        <v>1</v>
      </c>
      <c r="TDR168" s="528"/>
      <c r="TDS168" s="311"/>
      <c r="TDT168" s="309"/>
      <c r="TDU168" s="584"/>
      <c r="TDV168" s="191"/>
      <c r="TDW168" s="528"/>
      <c r="TDY168" s="191">
        <v>1</v>
      </c>
      <c r="TDZ168" s="528"/>
      <c r="TEA168" s="311"/>
      <c r="TEB168" s="309"/>
      <c r="TEC168" s="584"/>
      <c r="TED168" s="191"/>
      <c r="TEE168" s="528"/>
      <c r="TEG168" s="191">
        <v>1</v>
      </c>
      <c r="TEH168" s="528"/>
      <c r="TEI168" s="311"/>
      <c r="TEJ168" s="309"/>
      <c r="TEK168" s="584"/>
      <c r="TEL168" s="191"/>
      <c r="TEM168" s="528"/>
      <c r="TEO168" s="191">
        <v>1</v>
      </c>
      <c r="TEP168" s="528"/>
      <c r="TEQ168" s="311"/>
      <c r="TER168" s="309"/>
      <c r="TES168" s="584"/>
      <c r="TET168" s="191"/>
      <c r="TEU168" s="528"/>
      <c r="TEW168" s="191">
        <v>1</v>
      </c>
      <c r="TEX168" s="528"/>
      <c r="TEY168" s="311"/>
      <c r="TEZ168" s="309"/>
      <c r="TFA168" s="584"/>
      <c r="TFB168" s="191"/>
      <c r="TFC168" s="528"/>
      <c r="TFE168" s="191">
        <v>1</v>
      </c>
      <c r="TFF168" s="528"/>
      <c r="TFG168" s="311"/>
      <c r="TFH168" s="309"/>
      <c r="TFI168" s="584"/>
      <c r="TFJ168" s="191"/>
      <c r="TFK168" s="528"/>
      <c r="TFM168" s="191">
        <v>1</v>
      </c>
      <c r="TFN168" s="528"/>
      <c r="TFO168" s="311"/>
      <c r="TFP168" s="309"/>
      <c r="TFQ168" s="584"/>
      <c r="TFR168" s="191"/>
      <c r="TFS168" s="528"/>
      <c r="TFU168" s="191">
        <v>1</v>
      </c>
      <c r="TFV168" s="528"/>
      <c r="TFW168" s="311"/>
      <c r="TFX168" s="309"/>
      <c r="TFY168" s="584"/>
      <c r="TFZ168" s="191"/>
      <c r="TGA168" s="528"/>
      <c r="TGC168" s="191">
        <v>1</v>
      </c>
      <c r="TGD168" s="528"/>
      <c r="TGE168" s="311"/>
      <c r="TGF168" s="309"/>
      <c r="TGG168" s="584"/>
      <c r="TGH168" s="191"/>
      <c r="TGI168" s="528"/>
      <c r="TGK168" s="191">
        <v>1</v>
      </c>
      <c r="TGL168" s="528"/>
      <c r="TGM168" s="311"/>
      <c r="TGN168" s="309"/>
      <c r="TGO168" s="584"/>
      <c r="TGP168" s="191"/>
      <c r="TGQ168" s="528"/>
      <c r="TGS168" s="191">
        <v>1</v>
      </c>
      <c r="TGT168" s="528"/>
      <c r="TGU168" s="311"/>
      <c r="TGV168" s="309"/>
      <c r="TGW168" s="584"/>
      <c r="TGX168" s="191"/>
      <c r="TGY168" s="528"/>
      <c r="THA168" s="191">
        <v>1</v>
      </c>
      <c r="THB168" s="528"/>
      <c r="THC168" s="311"/>
      <c r="THD168" s="309"/>
      <c r="THE168" s="584"/>
      <c r="THF168" s="191"/>
      <c r="THG168" s="528"/>
      <c r="THI168" s="191">
        <v>1</v>
      </c>
      <c r="THJ168" s="528"/>
      <c r="THK168" s="311"/>
      <c r="THL168" s="309"/>
      <c r="THM168" s="584"/>
      <c r="THN168" s="191"/>
      <c r="THO168" s="528"/>
      <c r="THQ168" s="191">
        <v>1</v>
      </c>
      <c r="THR168" s="528"/>
      <c r="THS168" s="311"/>
      <c r="THT168" s="309"/>
      <c r="THU168" s="584"/>
      <c r="THV168" s="191"/>
      <c r="THW168" s="528"/>
      <c r="THY168" s="191">
        <v>1</v>
      </c>
      <c r="THZ168" s="528"/>
      <c r="TIA168" s="311"/>
      <c r="TIB168" s="309"/>
      <c r="TIC168" s="584"/>
      <c r="TID168" s="191"/>
      <c r="TIE168" s="528"/>
      <c r="TIG168" s="191">
        <v>1</v>
      </c>
      <c r="TIH168" s="528"/>
      <c r="TII168" s="311"/>
      <c r="TIJ168" s="309"/>
      <c r="TIK168" s="584"/>
      <c r="TIL168" s="191"/>
      <c r="TIM168" s="528"/>
      <c r="TIO168" s="191">
        <v>1</v>
      </c>
      <c r="TIP168" s="528"/>
      <c r="TIQ168" s="311"/>
      <c r="TIR168" s="309"/>
      <c r="TIS168" s="584"/>
      <c r="TIT168" s="191"/>
      <c r="TIU168" s="528"/>
      <c r="TIW168" s="191">
        <v>1</v>
      </c>
      <c r="TIX168" s="528"/>
      <c r="TIY168" s="311"/>
      <c r="TIZ168" s="309"/>
      <c r="TJA168" s="584"/>
      <c r="TJB168" s="191"/>
      <c r="TJC168" s="528"/>
      <c r="TJE168" s="191">
        <v>1</v>
      </c>
      <c r="TJF168" s="528"/>
      <c r="TJG168" s="311"/>
      <c r="TJH168" s="309"/>
      <c r="TJI168" s="584"/>
      <c r="TJJ168" s="191"/>
      <c r="TJK168" s="528"/>
      <c r="TJM168" s="191">
        <v>1</v>
      </c>
      <c r="TJN168" s="528"/>
      <c r="TJO168" s="311"/>
      <c r="TJP168" s="309"/>
      <c r="TJQ168" s="584"/>
      <c r="TJR168" s="191"/>
      <c r="TJS168" s="528"/>
      <c r="TJU168" s="191">
        <v>1</v>
      </c>
      <c r="TJV168" s="528"/>
      <c r="TJW168" s="311"/>
      <c r="TJX168" s="309"/>
      <c r="TJY168" s="584"/>
      <c r="TJZ168" s="191"/>
      <c r="TKA168" s="528"/>
      <c r="TKC168" s="191">
        <v>1</v>
      </c>
      <c r="TKD168" s="528"/>
      <c r="TKE168" s="311"/>
      <c r="TKF168" s="309"/>
      <c r="TKG168" s="584"/>
      <c r="TKH168" s="191"/>
      <c r="TKI168" s="528"/>
      <c r="TKK168" s="191">
        <v>1</v>
      </c>
      <c r="TKL168" s="528"/>
      <c r="TKM168" s="311"/>
      <c r="TKN168" s="309"/>
      <c r="TKO168" s="584"/>
      <c r="TKP168" s="191"/>
      <c r="TKQ168" s="528"/>
      <c r="TKS168" s="191">
        <v>1</v>
      </c>
      <c r="TKT168" s="528"/>
      <c r="TKU168" s="311"/>
      <c r="TKV168" s="309"/>
      <c r="TKW168" s="584"/>
      <c r="TKX168" s="191"/>
      <c r="TKY168" s="528"/>
      <c r="TLA168" s="191">
        <v>1</v>
      </c>
      <c r="TLB168" s="528"/>
      <c r="TLC168" s="311"/>
      <c r="TLD168" s="309"/>
      <c r="TLE168" s="584"/>
      <c r="TLF168" s="191"/>
      <c r="TLG168" s="528"/>
      <c r="TLI168" s="191">
        <v>1</v>
      </c>
      <c r="TLJ168" s="528"/>
      <c r="TLK168" s="311"/>
      <c r="TLL168" s="309"/>
      <c r="TLM168" s="584"/>
      <c r="TLN168" s="191"/>
      <c r="TLO168" s="528"/>
      <c r="TLQ168" s="191">
        <v>1</v>
      </c>
      <c r="TLR168" s="528"/>
      <c r="TLS168" s="311"/>
      <c r="TLT168" s="309"/>
      <c r="TLU168" s="584"/>
      <c r="TLV168" s="191"/>
      <c r="TLW168" s="528"/>
      <c r="TLY168" s="191">
        <v>1</v>
      </c>
      <c r="TLZ168" s="528"/>
      <c r="TMA168" s="311"/>
      <c r="TMB168" s="309"/>
      <c r="TMC168" s="584"/>
      <c r="TMD168" s="191"/>
      <c r="TME168" s="528"/>
      <c r="TMG168" s="191">
        <v>1</v>
      </c>
      <c r="TMH168" s="528"/>
      <c r="TMI168" s="311"/>
      <c r="TMJ168" s="309"/>
      <c r="TMK168" s="584"/>
      <c r="TML168" s="191"/>
      <c r="TMM168" s="528"/>
      <c r="TMO168" s="191">
        <v>1</v>
      </c>
      <c r="TMP168" s="528"/>
      <c r="TMQ168" s="311"/>
      <c r="TMR168" s="309"/>
      <c r="TMS168" s="584"/>
      <c r="TMT168" s="191"/>
      <c r="TMU168" s="528"/>
      <c r="TMW168" s="191">
        <v>1</v>
      </c>
      <c r="TMX168" s="528"/>
      <c r="TMY168" s="311"/>
      <c r="TMZ168" s="309"/>
      <c r="TNA168" s="584"/>
      <c r="TNB168" s="191"/>
      <c r="TNC168" s="528"/>
      <c r="TNE168" s="191">
        <v>1</v>
      </c>
      <c r="TNF168" s="528"/>
      <c r="TNG168" s="311"/>
      <c r="TNH168" s="309"/>
      <c r="TNI168" s="584"/>
      <c r="TNJ168" s="191"/>
      <c r="TNK168" s="528"/>
      <c r="TNM168" s="191">
        <v>1</v>
      </c>
      <c r="TNN168" s="528"/>
      <c r="TNO168" s="311"/>
      <c r="TNP168" s="309"/>
      <c r="TNQ168" s="584"/>
      <c r="TNR168" s="191"/>
      <c r="TNS168" s="528"/>
      <c r="TNU168" s="191">
        <v>1</v>
      </c>
      <c r="TNV168" s="528"/>
      <c r="TNW168" s="311"/>
      <c r="TNX168" s="309"/>
      <c r="TNY168" s="584"/>
      <c r="TNZ168" s="191"/>
      <c r="TOA168" s="528"/>
      <c r="TOC168" s="191">
        <v>1</v>
      </c>
      <c r="TOD168" s="528"/>
      <c r="TOE168" s="311"/>
      <c r="TOF168" s="309"/>
      <c r="TOG168" s="584"/>
      <c r="TOH168" s="191"/>
      <c r="TOI168" s="528"/>
      <c r="TOK168" s="191">
        <v>1</v>
      </c>
      <c r="TOL168" s="528"/>
      <c r="TOM168" s="311"/>
      <c r="TON168" s="309"/>
      <c r="TOO168" s="584"/>
      <c r="TOP168" s="191"/>
      <c r="TOQ168" s="528"/>
      <c r="TOS168" s="191">
        <v>1</v>
      </c>
      <c r="TOT168" s="528"/>
      <c r="TOU168" s="311"/>
      <c r="TOV168" s="309"/>
      <c r="TOW168" s="584"/>
      <c r="TOX168" s="191"/>
      <c r="TOY168" s="528"/>
      <c r="TPA168" s="191">
        <v>1</v>
      </c>
      <c r="TPB168" s="528"/>
      <c r="TPC168" s="311"/>
      <c r="TPD168" s="309"/>
      <c r="TPE168" s="584"/>
      <c r="TPF168" s="191"/>
      <c r="TPG168" s="528"/>
      <c r="TPI168" s="191">
        <v>1</v>
      </c>
      <c r="TPJ168" s="528"/>
      <c r="TPK168" s="311"/>
      <c r="TPL168" s="309"/>
      <c r="TPM168" s="584"/>
      <c r="TPN168" s="191"/>
      <c r="TPO168" s="528"/>
      <c r="TPQ168" s="191">
        <v>1</v>
      </c>
      <c r="TPR168" s="528"/>
      <c r="TPS168" s="311"/>
      <c r="TPT168" s="309"/>
      <c r="TPU168" s="584"/>
      <c r="TPV168" s="191"/>
      <c r="TPW168" s="528"/>
      <c r="TPY168" s="191">
        <v>1</v>
      </c>
      <c r="TPZ168" s="528"/>
      <c r="TQA168" s="311"/>
      <c r="TQB168" s="309"/>
      <c r="TQC168" s="584"/>
      <c r="TQD168" s="191"/>
      <c r="TQE168" s="528"/>
      <c r="TQG168" s="191">
        <v>1</v>
      </c>
      <c r="TQH168" s="528"/>
      <c r="TQI168" s="311"/>
      <c r="TQJ168" s="309"/>
      <c r="TQK168" s="584"/>
      <c r="TQL168" s="191"/>
      <c r="TQM168" s="528"/>
      <c r="TQO168" s="191">
        <v>1</v>
      </c>
      <c r="TQP168" s="528"/>
      <c r="TQQ168" s="311"/>
      <c r="TQR168" s="309"/>
      <c r="TQS168" s="584"/>
      <c r="TQT168" s="191"/>
      <c r="TQU168" s="528"/>
      <c r="TQW168" s="191">
        <v>1</v>
      </c>
      <c r="TQX168" s="528"/>
      <c r="TQY168" s="311"/>
      <c r="TQZ168" s="309"/>
      <c r="TRA168" s="584"/>
      <c r="TRB168" s="191"/>
      <c r="TRC168" s="528"/>
      <c r="TRE168" s="191">
        <v>1</v>
      </c>
      <c r="TRF168" s="528"/>
      <c r="TRG168" s="311"/>
      <c r="TRH168" s="309"/>
      <c r="TRI168" s="584"/>
      <c r="TRJ168" s="191"/>
      <c r="TRK168" s="528"/>
      <c r="TRM168" s="191">
        <v>1</v>
      </c>
      <c r="TRN168" s="528"/>
      <c r="TRO168" s="311"/>
      <c r="TRP168" s="309"/>
      <c r="TRQ168" s="584"/>
      <c r="TRR168" s="191"/>
      <c r="TRS168" s="528"/>
      <c r="TRU168" s="191">
        <v>1</v>
      </c>
      <c r="TRV168" s="528"/>
      <c r="TRW168" s="311"/>
      <c r="TRX168" s="309"/>
      <c r="TRY168" s="584"/>
      <c r="TRZ168" s="191"/>
      <c r="TSA168" s="528"/>
      <c r="TSC168" s="191">
        <v>1</v>
      </c>
      <c r="TSD168" s="528"/>
      <c r="TSE168" s="311"/>
      <c r="TSF168" s="309"/>
      <c r="TSG168" s="584"/>
      <c r="TSH168" s="191"/>
      <c r="TSI168" s="528"/>
      <c r="TSK168" s="191">
        <v>1</v>
      </c>
      <c r="TSL168" s="528"/>
      <c r="TSM168" s="311"/>
      <c r="TSN168" s="309"/>
      <c r="TSO168" s="584"/>
      <c r="TSP168" s="191"/>
      <c r="TSQ168" s="528"/>
      <c r="TSS168" s="191">
        <v>1</v>
      </c>
      <c r="TST168" s="528"/>
      <c r="TSU168" s="311"/>
      <c r="TSV168" s="309"/>
      <c r="TSW168" s="584"/>
      <c r="TSX168" s="191"/>
      <c r="TSY168" s="528"/>
      <c r="TTA168" s="191">
        <v>1</v>
      </c>
      <c r="TTB168" s="528"/>
      <c r="TTC168" s="311"/>
      <c r="TTD168" s="309"/>
      <c r="TTE168" s="584"/>
      <c r="TTF168" s="191"/>
      <c r="TTG168" s="528"/>
      <c r="TTI168" s="191">
        <v>1</v>
      </c>
      <c r="TTJ168" s="528"/>
      <c r="TTK168" s="311"/>
      <c r="TTL168" s="309"/>
      <c r="TTM168" s="584"/>
      <c r="TTN168" s="191"/>
      <c r="TTO168" s="528"/>
      <c r="TTQ168" s="191">
        <v>1</v>
      </c>
      <c r="TTR168" s="528"/>
      <c r="TTS168" s="311"/>
      <c r="TTT168" s="309"/>
      <c r="TTU168" s="584"/>
      <c r="TTV168" s="191"/>
      <c r="TTW168" s="528"/>
      <c r="TTY168" s="191">
        <v>1</v>
      </c>
      <c r="TTZ168" s="528"/>
      <c r="TUA168" s="311"/>
      <c r="TUB168" s="309"/>
      <c r="TUC168" s="584"/>
      <c r="TUD168" s="191"/>
      <c r="TUE168" s="528"/>
      <c r="TUG168" s="191">
        <v>1</v>
      </c>
      <c r="TUH168" s="528"/>
      <c r="TUI168" s="311"/>
      <c r="TUJ168" s="309"/>
      <c r="TUK168" s="584"/>
      <c r="TUL168" s="191"/>
      <c r="TUM168" s="528"/>
      <c r="TUO168" s="191">
        <v>1</v>
      </c>
      <c r="TUP168" s="528"/>
      <c r="TUQ168" s="311"/>
      <c r="TUR168" s="309"/>
      <c r="TUS168" s="584"/>
      <c r="TUT168" s="191"/>
      <c r="TUU168" s="528"/>
      <c r="TUW168" s="191">
        <v>1</v>
      </c>
      <c r="TUX168" s="528"/>
      <c r="TUY168" s="311"/>
      <c r="TUZ168" s="309"/>
      <c r="TVA168" s="584"/>
      <c r="TVB168" s="191"/>
      <c r="TVC168" s="528"/>
      <c r="TVE168" s="191">
        <v>1</v>
      </c>
      <c r="TVF168" s="528"/>
      <c r="TVG168" s="311"/>
      <c r="TVH168" s="309"/>
      <c r="TVI168" s="584"/>
      <c r="TVJ168" s="191"/>
      <c r="TVK168" s="528"/>
      <c r="TVM168" s="191">
        <v>1</v>
      </c>
      <c r="TVN168" s="528"/>
      <c r="TVO168" s="311"/>
      <c r="TVP168" s="309"/>
      <c r="TVQ168" s="584"/>
      <c r="TVR168" s="191"/>
      <c r="TVS168" s="528"/>
      <c r="TVU168" s="191">
        <v>1</v>
      </c>
      <c r="TVV168" s="528"/>
      <c r="TVW168" s="311"/>
      <c r="TVX168" s="309"/>
      <c r="TVY168" s="584"/>
      <c r="TVZ168" s="191"/>
      <c r="TWA168" s="528"/>
      <c r="TWC168" s="191">
        <v>1</v>
      </c>
      <c r="TWD168" s="528"/>
      <c r="TWE168" s="311"/>
      <c r="TWF168" s="309"/>
      <c r="TWG168" s="584"/>
      <c r="TWH168" s="191"/>
      <c r="TWI168" s="528"/>
      <c r="TWK168" s="191">
        <v>1</v>
      </c>
      <c r="TWL168" s="528"/>
      <c r="TWM168" s="311"/>
      <c r="TWN168" s="309"/>
      <c r="TWO168" s="584"/>
      <c r="TWP168" s="191"/>
      <c r="TWQ168" s="528"/>
      <c r="TWS168" s="191">
        <v>1</v>
      </c>
      <c r="TWT168" s="528"/>
      <c r="TWU168" s="311"/>
      <c r="TWV168" s="309"/>
      <c r="TWW168" s="584"/>
      <c r="TWX168" s="191"/>
      <c r="TWY168" s="528"/>
      <c r="TXA168" s="191">
        <v>1</v>
      </c>
      <c r="TXB168" s="528"/>
      <c r="TXC168" s="311"/>
      <c r="TXD168" s="309"/>
      <c r="TXE168" s="584"/>
      <c r="TXF168" s="191"/>
      <c r="TXG168" s="528"/>
      <c r="TXI168" s="191">
        <v>1</v>
      </c>
      <c r="TXJ168" s="528"/>
      <c r="TXK168" s="311"/>
      <c r="TXL168" s="309"/>
      <c r="TXM168" s="584"/>
      <c r="TXN168" s="191"/>
      <c r="TXO168" s="528"/>
      <c r="TXQ168" s="191">
        <v>1</v>
      </c>
      <c r="TXR168" s="528"/>
      <c r="TXS168" s="311"/>
      <c r="TXT168" s="309"/>
      <c r="TXU168" s="584"/>
      <c r="TXV168" s="191"/>
      <c r="TXW168" s="528"/>
      <c r="TXY168" s="191">
        <v>1</v>
      </c>
      <c r="TXZ168" s="528"/>
      <c r="TYA168" s="311"/>
      <c r="TYB168" s="309"/>
      <c r="TYC168" s="584"/>
      <c r="TYD168" s="191"/>
      <c r="TYE168" s="528"/>
      <c r="TYG168" s="191">
        <v>1</v>
      </c>
      <c r="TYH168" s="528"/>
      <c r="TYI168" s="311"/>
      <c r="TYJ168" s="309"/>
      <c r="TYK168" s="584"/>
      <c r="TYL168" s="191"/>
      <c r="TYM168" s="528"/>
      <c r="TYO168" s="191">
        <v>1</v>
      </c>
      <c r="TYP168" s="528"/>
      <c r="TYQ168" s="311"/>
      <c r="TYR168" s="309"/>
      <c r="TYS168" s="584"/>
      <c r="TYT168" s="191"/>
      <c r="TYU168" s="528"/>
      <c r="TYW168" s="191">
        <v>1</v>
      </c>
      <c r="TYX168" s="528"/>
      <c r="TYY168" s="311"/>
      <c r="TYZ168" s="309"/>
      <c r="TZA168" s="584"/>
      <c r="TZB168" s="191"/>
      <c r="TZC168" s="528"/>
      <c r="TZE168" s="191">
        <v>1</v>
      </c>
      <c r="TZF168" s="528"/>
      <c r="TZG168" s="311"/>
      <c r="TZH168" s="309"/>
      <c r="TZI168" s="584"/>
      <c r="TZJ168" s="191"/>
      <c r="TZK168" s="528"/>
      <c r="TZM168" s="191">
        <v>1</v>
      </c>
      <c r="TZN168" s="528"/>
      <c r="TZO168" s="311"/>
      <c r="TZP168" s="309"/>
      <c r="TZQ168" s="584"/>
      <c r="TZR168" s="191"/>
      <c r="TZS168" s="528"/>
      <c r="TZU168" s="191">
        <v>1</v>
      </c>
      <c r="TZV168" s="528"/>
      <c r="TZW168" s="311"/>
      <c r="TZX168" s="309"/>
      <c r="TZY168" s="584"/>
      <c r="TZZ168" s="191"/>
      <c r="UAA168" s="528"/>
      <c r="UAC168" s="191">
        <v>1</v>
      </c>
      <c r="UAD168" s="528"/>
      <c r="UAE168" s="311"/>
      <c r="UAF168" s="309"/>
      <c r="UAG168" s="584"/>
      <c r="UAH168" s="191"/>
      <c r="UAI168" s="528"/>
      <c r="UAK168" s="191">
        <v>1</v>
      </c>
      <c r="UAL168" s="528"/>
      <c r="UAM168" s="311"/>
      <c r="UAN168" s="309"/>
      <c r="UAO168" s="584"/>
      <c r="UAP168" s="191"/>
      <c r="UAQ168" s="528"/>
      <c r="UAS168" s="191">
        <v>1</v>
      </c>
      <c r="UAT168" s="528"/>
      <c r="UAU168" s="311"/>
      <c r="UAV168" s="309"/>
      <c r="UAW168" s="584"/>
      <c r="UAX168" s="191"/>
      <c r="UAY168" s="528"/>
      <c r="UBA168" s="191">
        <v>1</v>
      </c>
      <c r="UBB168" s="528"/>
      <c r="UBC168" s="311"/>
      <c r="UBD168" s="309"/>
      <c r="UBE168" s="584"/>
      <c r="UBF168" s="191"/>
      <c r="UBG168" s="528"/>
      <c r="UBI168" s="191">
        <v>1</v>
      </c>
      <c r="UBJ168" s="528"/>
      <c r="UBK168" s="311"/>
      <c r="UBL168" s="309"/>
      <c r="UBM168" s="584"/>
      <c r="UBN168" s="191"/>
      <c r="UBO168" s="528"/>
      <c r="UBQ168" s="191">
        <v>1</v>
      </c>
      <c r="UBR168" s="528"/>
      <c r="UBS168" s="311"/>
      <c r="UBT168" s="309"/>
      <c r="UBU168" s="584"/>
      <c r="UBV168" s="191"/>
      <c r="UBW168" s="528"/>
      <c r="UBY168" s="191">
        <v>1</v>
      </c>
      <c r="UBZ168" s="528"/>
      <c r="UCA168" s="311"/>
      <c r="UCB168" s="309"/>
      <c r="UCC168" s="584"/>
      <c r="UCD168" s="191"/>
      <c r="UCE168" s="528"/>
      <c r="UCG168" s="191">
        <v>1</v>
      </c>
      <c r="UCH168" s="528"/>
      <c r="UCI168" s="311"/>
      <c r="UCJ168" s="309"/>
      <c r="UCK168" s="584"/>
      <c r="UCL168" s="191"/>
      <c r="UCM168" s="528"/>
      <c r="UCO168" s="191">
        <v>1</v>
      </c>
      <c r="UCP168" s="528"/>
      <c r="UCQ168" s="311"/>
      <c r="UCR168" s="309"/>
      <c r="UCS168" s="584"/>
      <c r="UCT168" s="191"/>
      <c r="UCU168" s="528"/>
      <c r="UCW168" s="191">
        <v>1</v>
      </c>
      <c r="UCX168" s="528"/>
      <c r="UCY168" s="311"/>
      <c r="UCZ168" s="309"/>
      <c r="UDA168" s="584"/>
      <c r="UDB168" s="191"/>
      <c r="UDC168" s="528"/>
      <c r="UDE168" s="191">
        <v>1</v>
      </c>
      <c r="UDF168" s="528"/>
      <c r="UDG168" s="311"/>
      <c r="UDH168" s="309"/>
      <c r="UDI168" s="584"/>
      <c r="UDJ168" s="191"/>
      <c r="UDK168" s="528"/>
      <c r="UDM168" s="191">
        <v>1</v>
      </c>
      <c r="UDN168" s="528"/>
      <c r="UDO168" s="311"/>
      <c r="UDP168" s="309"/>
      <c r="UDQ168" s="584"/>
      <c r="UDR168" s="191"/>
      <c r="UDS168" s="528"/>
      <c r="UDU168" s="191">
        <v>1</v>
      </c>
      <c r="UDV168" s="528"/>
      <c r="UDW168" s="311"/>
      <c r="UDX168" s="309"/>
      <c r="UDY168" s="584"/>
      <c r="UDZ168" s="191"/>
      <c r="UEA168" s="528"/>
      <c r="UEC168" s="191">
        <v>1</v>
      </c>
      <c r="UED168" s="528"/>
      <c r="UEE168" s="311"/>
      <c r="UEF168" s="309"/>
      <c r="UEG168" s="584"/>
      <c r="UEH168" s="191"/>
      <c r="UEI168" s="528"/>
      <c r="UEK168" s="191">
        <v>1</v>
      </c>
      <c r="UEL168" s="528"/>
      <c r="UEM168" s="311"/>
      <c r="UEN168" s="309"/>
      <c r="UEO168" s="584"/>
      <c r="UEP168" s="191"/>
      <c r="UEQ168" s="528"/>
      <c r="UES168" s="191">
        <v>1</v>
      </c>
      <c r="UET168" s="528"/>
      <c r="UEU168" s="311"/>
      <c r="UEV168" s="309"/>
      <c r="UEW168" s="584"/>
      <c r="UEX168" s="191"/>
      <c r="UEY168" s="528"/>
      <c r="UFA168" s="191">
        <v>1</v>
      </c>
      <c r="UFB168" s="528"/>
      <c r="UFC168" s="311"/>
      <c r="UFD168" s="309"/>
      <c r="UFE168" s="584"/>
      <c r="UFF168" s="191"/>
      <c r="UFG168" s="528"/>
      <c r="UFI168" s="191">
        <v>1</v>
      </c>
      <c r="UFJ168" s="528"/>
      <c r="UFK168" s="311"/>
      <c r="UFL168" s="309"/>
      <c r="UFM168" s="584"/>
      <c r="UFN168" s="191"/>
      <c r="UFO168" s="528"/>
      <c r="UFQ168" s="191">
        <v>1</v>
      </c>
      <c r="UFR168" s="528"/>
      <c r="UFS168" s="311"/>
      <c r="UFT168" s="309"/>
      <c r="UFU168" s="584"/>
      <c r="UFV168" s="191"/>
      <c r="UFW168" s="528"/>
      <c r="UFY168" s="191">
        <v>1</v>
      </c>
      <c r="UFZ168" s="528"/>
      <c r="UGA168" s="311"/>
      <c r="UGB168" s="309"/>
      <c r="UGC168" s="584"/>
      <c r="UGD168" s="191"/>
      <c r="UGE168" s="528"/>
      <c r="UGG168" s="191">
        <v>1</v>
      </c>
      <c r="UGH168" s="528"/>
      <c r="UGI168" s="311"/>
      <c r="UGJ168" s="309"/>
      <c r="UGK168" s="584"/>
      <c r="UGL168" s="191"/>
      <c r="UGM168" s="528"/>
      <c r="UGO168" s="191">
        <v>1</v>
      </c>
      <c r="UGP168" s="528"/>
      <c r="UGQ168" s="311"/>
      <c r="UGR168" s="309"/>
      <c r="UGS168" s="584"/>
      <c r="UGT168" s="191"/>
      <c r="UGU168" s="528"/>
      <c r="UGW168" s="191">
        <v>1</v>
      </c>
      <c r="UGX168" s="528"/>
      <c r="UGY168" s="311"/>
      <c r="UGZ168" s="309"/>
      <c r="UHA168" s="584"/>
      <c r="UHB168" s="191"/>
      <c r="UHC168" s="528"/>
      <c r="UHE168" s="191">
        <v>1</v>
      </c>
      <c r="UHF168" s="528"/>
      <c r="UHG168" s="311"/>
      <c r="UHH168" s="309"/>
      <c r="UHI168" s="584"/>
      <c r="UHJ168" s="191"/>
      <c r="UHK168" s="528"/>
      <c r="UHM168" s="191">
        <v>1</v>
      </c>
      <c r="UHN168" s="528"/>
      <c r="UHO168" s="311"/>
      <c r="UHP168" s="309"/>
      <c r="UHQ168" s="584"/>
      <c r="UHR168" s="191"/>
      <c r="UHS168" s="528"/>
      <c r="UHU168" s="191">
        <v>1</v>
      </c>
      <c r="UHV168" s="528"/>
      <c r="UHW168" s="311"/>
      <c r="UHX168" s="309"/>
      <c r="UHY168" s="584"/>
      <c r="UHZ168" s="191"/>
      <c r="UIA168" s="528"/>
      <c r="UIC168" s="191">
        <v>1</v>
      </c>
      <c r="UID168" s="528"/>
      <c r="UIE168" s="311"/>
      <c r="UIF168" s="309"/>
      <c r="UIG168" s="584"/>
      <c r="UIH168" s="191"/>
      <c r="UII168" s="528"/>
      <c r="UIK168" s="191">
        <v>1</v>
      </c>
      <c r="UIL168" s="528"/>
      <c r="UIM168" s="311"/>
      <c r="UIN168" s="309"/>
      <c r="UIO168" s="584"/>
      <c r="UIP168" s="191"/>
      <c r="UIQ168" s="528"/>
      <c r="UIS168" s="191">
        <v>1</v>
      </c>
      <c r="UIT168" s="528"/>
      <c r="UIU168" s="311"/>
      <c r="UIV168" s="309"/>
      <c r="UIW168" s="584"/>
      <c r="UIX168" s="191"/>
      <c r="UIY168" s="528"/>
      <c r="UJA168" s="191">
        <v>1</v>
      </c>
      <c r="UJB168" s="528"/>
      <c r="UJC168" s="311"/>
      <c r="UJD168" s="309"/>
      <c r="UJE168" s="584"/>
      <c r="UJF168" s="191"/>
      <c r="UJG168" s="528"/>
      <c r="UJI168" s="191">
        <v>1</v>
      </c>
      <c r="UJJ168" s="528"/>
      <c r="UJK168" s="311"/>
      <c r="UJL168" s="309"/>
      <c r="UJM168" s="584"/>
      <c r="UJN168" s="191"/>
      <c r="UJO168" s="528"/>
      <c r="UJQ168" s="191">
        <v>1</v>
      </c>
      <c r="UJR168" s="528"/>
      <c r="UJS168" s="311"/>
      <c r="UJT168" s="309"/>
      <c r="UJU168" s="584"/>
      <c r="UJV168" s="191"/>
      <c r="UJW168" s="528"/>
      <c r="UJY168" s="191">
        <v>1</v>
      </c>
      <c r="UJZ168" s="528"/>
      <c r="UKA168" s="311"/>
      <c r="UKB168" s="309"/>
      <c r="UKC168" s="584"/>
      <c r="UKD168" s="191"/>
      <c r="UKE168" s="528"/>
      <c r="UKG168" s="191">
        <v>1</v>
      </c>
      <c r="UKH168" s="528"/>
      <c r="UKI168" s="311"/>
      <c r="UKJ168" s="309"/>
      <c r="UKK168" s="584"/>
      <c r="UKL168" s="191"/>
      <c r="UKM168" s="528"/>
      <c r="UKO168" s="191">
        <v>1</v>
      </c>
      <c r="UKP168" s="528"/>
      <c r="UKQ168" s="311"/>
      <c r="UKR168" s="309"/>
      <c r="UKS168" s="584"/>
      <c r="UKT168" s="191"/>
      <c r="UKU168" s="528"/>
      <c r="UKW168" s="191">
        <v>1</v>
      </c>
      <c r="UKX168" s="528"/>
      <c r="UKY168" s="311"/>
      <c r="UKZ168" s="309"/>
      <c r="ULA168" s="584"/>
      <c r="ULB168" s="191"/>
      <c r="ULC168" s="528"/>
      <c r="ULE168" s="191">
        <v>1</v>
      </c>
      <c r="ULF168" s="528"/>
      <c r="ULG168" s="311"/>
      <c r="ULH168" s="309"/>
      <c r="ULI168" s="584"/>
      <c r="ULJ168" s="191"/>
      <c r="ULK168" s="528"/>
      <c r="ULM168" s="191">
        <v>1</v>
      </c>
      <c r="ULN168" s="528"/>
      <c r="ULO168" s="311"/>
      <c r="ULP168" s="309"/>
      <c r="ULQ168" s="584"/>
      <c r="ULR168" s="191"/>
      <c r="ULS168" s="528"/>
      <c r="ULU168" s="191">
        <v>1</v>
      </c>
      <c r="ULV168" s="528"/>
      <c r="ULW168" s="311"/>
      <c r="ULX168" s="309"/>
      <c r="ULY168" s="584"/>
      <c r="ULZ168" s="191"/>
      <c r="UMA168" s="528"/>
      <c r="UMC168" s="191">
        <v>1</v>
      </c>
      <c r="UMD168" s="528"/>
      <c r="UME168" s="311"/>
      <c r="UMF168" s="309"/>
      <c r="UMG168" s="584"/>
      <c r="UMH168" s="191"/>
      <c r="UMI168" s="528"/>
      <c r="UMK168" s="191">
        <v>1</v>
      </c>
      <c r="UML168" s="528"/>
      <c r="UMM168" s="311"/>
      <c r="UMN168" s="309"/>
      <c r="UMO168" s="584"/>
      <c r="UMP168" s="191"/>
      <c r="UMQ168" s="528"/>
      <c r="UMS168" s="191">
        <v>1</v>
      </c>
      <c r="UMT168" s="528"/>
      <c r="UMU168" s="311"/>
      <c r="UMV168" s="309"/>
      <c r="UMW168" s="584"/>
      <c r="UMX168" s="191"/>
      <c r="UMY168" s="528"/>
      <c r="UNA168" s="191">
        <v>1</v>
      </c>
      <c r="UNB168" s="528"/>
      <c r="UNC168" s="311"/>
      <c r="UND168" s="309"/>
      <c r="UNE168" s="584"/>
      <c r="UNF168" s="191"/>
      <c r="UNG168" s="528"/>
      <c r="UNI168" s="191">
        <v>1</v>
      </c>
      <c r="UNJ168" s="528"/>
      <c r="UNK168" s="311"/>
      <c r="UNL168" s="309"/>
      <c r="UNM168" s="584"/>
      <c r="UNN168" s="191"/>
      <c r="UNO168" s="528"/>
      <c r="UNQ168" s="191">
        <v>1</v>
      </c>
      <c r="UNR168" s="528"/>
      <c r="UNS168" s="311"/>
      <c r="UNT168" s="309"/>
      <c r="UNU168" s="584"/>
      <c r="UNV168" s="191"/>
      <c r="UNW168" s="528"/>
      <c r="UNY168" s="191">
        <v>1</v>
      </c>
      <c r="UNZ168" s="528"/>
      <c r="UOA168" s="311"/>
      <c r="UOB168" s="309"/>
      <c r="UOC168" s="584"/>
      <c r="UOD168" s="191"/>
      <c r="UOE168" s="528"/>
      <c r="UOG168" s="191">
        <v>1</v>
      </c>
      <c r="UOH168" s="528"/>
      <c r="UOI168" s="311"/>
      <c r="UOJ168" s="309"/>
      <c r="UOK168" s="584"/>
      <c r="UOL168" s="191"/>
      <c r="UOM168" s="528"/>
      <c r="UOO168" s="191">
        <v>1</v>
      </c>
      <c r="UOP168" s="528"/>
      <c r="UOQ168" s="311"/>
      <c r="UOR168" s="309"/>
      <c r="UOS168" s="584"/>
      <c r="UOT168" s="191"/>
      <c r="UOU168" s="528"/>
      <c r="UOW168" s="191">
        <v>1</v>
      </c>
      <c r="UOX168" s="528"/>
      <c r="UOY168" s="311"/>
      <c r="UOZ168" s="309"/>
      <c r="UPA168" s="584"/>
      <c r="UPB168" s="191"/>
      <c r="UPC168" s="528"/>
      <c r="UPE168" s="191">
        <v>1</v>
      </c>
      <c r="UPF168" s="528"/>
      <c r="UPG168" s="311"/>
      <c r="UPH168" s="309"/>
      <c r="UPI168" s="584"/>
      <c r="UPJ168" s="191"/>
      <c r="UPK168" s="528"/>
      <c r="UPM168" s="191">
        <v>1</v>
      </c>
      <c r="UPN168" s="528"/>
      <c r="UPO168" s="311"/>
      <c r="UPP168" s="309"/>
      <c r="UPQ168" s="584"/>
      <c r="UPR168" s="191"/>
      <c r="UPS168" s="528"/>
      <c r="UPU168" s="191">
        <v>1</v>
      </c>
      <c r="UPV168" s="528"/>
      <c r="UPW168" s="311"/>
      <c r="UPX168" s="309"/>
      <c r="UPY168" s="584"/>
      <c r="UPZ168" s="191"/>
      <c r="UQA168" s="528"/>
      <c r="UQC168" s="191">
        <v>1</v>
      </c>
      <c r="UQD168" s="528"/>
      <c r="UQE168" s="311"/>
      <c r="UQF168" s="309"/>
      <c r="UQG168" s="584"/>
      <c r="UQH168" s="191"/>
      <c r="UQI168" s="528"/>
      <c r="UQK168" s="191">
        <v>1</v>
      </c>
      <c r="UQL168" s="528"/>
      <c r="UQM168" s="311"/>
      <c r="UQN168" s="309"/>
      <c r="UQO168" s="584"/>
      <c r="UQP168" s="191"/>
      <c r="UQQ168" s="528"/>
      <c r="UQS168" s="191">
        <v>1</v>
      </c>
      <c r="UQT168" s="528"/>
      <c r="UQU168" s="311"/>
      <c r="UQV168" s="309"/>
      <c r="UQW168" s="584"/>
      <c r="UQX168" s="191"/>
      <c r="UQY168" s="528"/>
      <c r="URA168" s="191">
        <v>1</v>
      </c>
      <c r="URB168" s="528"/>
      <c r="URC168" s="311"/>
      <c r="URD168" s="309"/>
      <c r="URE168" s="584"/>
      <c r="URF168" s="191"/>
      <c r="URG168" s="528"/>
      <c r="URI168" s="191">
        <v>1</v>
      </c>
      <c r="URJ168" s="528"/>
      <c r="URK168" s="311"/>
      <c r="URL168" s="309"/>
      <c r="URM168" s="584"/>
      <c r="URN168" s="191"/>
      <c r="URO168" s="528"/>
      <c r="URQ168" s="191">
        <v>1</v>
      </c>
      <c r="URR168" s="528"/>
      <c r="URS168" s="311"/>
      <c r="URT168" s="309"/>
      <c r="URU168" s="584"/>
      <c r="URV168" s="191"/>
      <c r="URW168" s="528"/>
      <c r="URY168" s="191">
        <v>1</v>
      </c>
      <c r="URZ168" s="528"/>
      <c r="USA168" s="311"/>
      <c r="USB168" s="309"/>
      <c r="USC168" s="584"/>
      <c r="USD168" s="191"/>
      <c r="USE168" s="528"/>
      <c r="USG168" s="191">
        <v>1</v>
      </c>
      <c r="USH168" s="528"/>
      <c r="USI168" s="311"/>
      <c r="USJ168" s="309"/>
      <c r="USK168" s="584"/>
      <c r="USL168" s="191"/>
      <c r="USM168" s="528"/>
      <c r="USO168" s="191">
        <v>1</v>
      </c>
      <c r="USP168" s="528"/>
      <c r="USQ168" s="311"/>
      <c r="USR168" s="309"/>
      <c r="USS168" s="584"/>
      <c r="UST168" s="191"/>
      <c r="USU168" s="528"/>
      <c r="USW168" s="191">
        <v>1</v>
      </c>
      <c r="USX168" s="528"/>
      <c r="USY168" s="311"/>
      <c r="USZ168" s="309"/>
      <c r="UTA168" s="584"/>
      <c r="UTB168" s="191"/>
      <c r="UTC168" s="528"/>
      <c r="UTE168" s="191">
        <v>1</v>
      </c>
      <c r="UTF168" s="528"/>
      <c r="UTG168" s="311"/>
      <c r="UTH168" s="309"/>
      <c r="UTI168" s="584"/>
      <c r="UTJ168" s="191"/>
      <c r="UTK168" s="528"/>
      <c r="UTM168" s="191">
        <v>1</v>
      </c>
      <c r="UTN168" s="528"/>
      <c r="UTO168" s="311"/>
      <c r="UTP168" s="309"/>
      <c r="UTQ168" s="584"/>
      <c r="UTR168" s="191"/>
      <c r="UTS168" s="528"/>
      <c r="UTU168" s="191">
        <v>1</v>
      </c>
      <c r="UTV168" s="528"/>
      <c r="UTW168" s="311"/>
      <c r="UTX168" s="309"/>
      <c r="UTY168" s="584"/>
      <c r="UTZ168" s="191"/>
      <c r="UUA168" s="528"/>
      <c r="UUC168" s="191">
        <v>1</v>
      </c>
      <c r="UUD168" s="528"/>
      <c r="UUE168" s="311"/>
      <c r="UUF168" s="309"/>
      <c r="UUG168" s="584"/>
      <c r="UUH168" s="191"/>
      <c r="UUI168" s="528"/>
      <c r="UUK168" s="191">
        <v>1</v>
      </c>
      <c r="UUL168" s="528"/>
      <c r="UUM168" s="311"/>
      <c r="UUN168" s="309"/>
      <c r="UUO168" s="584"/>
      <c r="UUP168" s="191"/>
      <c r="UUQ168" s="528"/>
      <c r="UUS168" s="191">
        <v>1</v>
      </c>
      <c r="UUT168" s="528"/>
      <c r="UUU168" s="311"/>
      <c r="UUV168" s="309"/>
      <c r="UUW168" s="584"/>
      <c r="UUX168" s="191"/>
      <c r="UUY168" s="528"/>
      <c r="UVA168" s="191">
        <v>1</v>
      </c>
      <c r="UVB168" s="528"/>
      <c r="UVC168" s="311"/>
      <c r="UVD168" s="309"/>
      <c r="UVE168" s="584"/>
      <c r="UVF168" s="191"/>
      <c r="UVG168" s="528"/>
      <c r="UVI168" s="191">
        <v>1</v>
      </c>
      <c r="UVJ168" s="528"/>
      <c r="UVK168" s="311"/>
      <c r="UVL168" s="309"/>
      <c r="UVM168" s="584"/>
      <c r="UVN168" s="191"/>
      <c r="UVO168" s="528"/>
      <c r="UVQ168" s="191">
        <v>1</v>
      </c>
      <c r="UVR168" s="528"/>
      <c r="UVS168" s="311"/>
      <c r="UVT168" s="309"/>
      <c r="UVU168" s="584"/>
      <c r="UVV168" s="191"/>
      <c r="UVW168" s="528"/>
      <c r="UVY168" s="191">
        <v>1</v>
      </c>
      <c r="UVZ168" s="528"/>
      <c r="UWA168" s="311"/>
      <c r="UWB168" s="309"/>
      <c r="UWC168" s="584"/>
      <c r="UWD168" s="191"/>
      <c r="UWE168" s="528"/>
      <c r="UWG168" s="191">
        <v>1</v>
      </c>
      <c r="UWH168" s="528"/>
      <c r="UWI168" s="311"/>
      <c r="UWJ168" s="309"/>
      <c r="UWK168" s="584"/>
      <c r="UWL168" s="191"/>
      <c r="UWM168" s="528"/>
      <c r="UWO168" s="191">
        <v>1</v>
      </c>
      <c r="UWP168" s="528"/>
      <c r="UWQ168" s="311"/>
      <c r="UWR168" s="309"/>
      <c r="UWS168" s="584"/>
      <c r="UWT168" s="191"/>
      <c r="UWU168" s="528"/>
      <c r="UWW168" s="191">
        <v>1</v>
      </c>
      <c r="UWX168" s="528"/>
      <c r="UWY168" s="311"/>
      <c r="UWZ168" s="309"/>
      <c r="UXA168" s="584"/>
      <c r="UXB168" s="191"/>
      <c r="UXC168" s="528"/>
      <c r="UXE168" s="191">
        <v>1</v>
      </c>
      <c r="UXF168" s="528"/>
      <c r="UXG168" s="311"/>
      <c r="UXH168" s="309"/>
      <c r="UXI168" s="584"/>
      <c r="UXJ168" s="191"/>
      <c r="UXK168" s="528"/>
      <c r="UXM168" s="191">
        <v>1</v>
      </c>
      <c r="UXN168" s="528"/>
      <c r="UXO168" s="311"/>
      <c r="UXP168" s="309"/>
      <c r="UXQ168" s="584"/>
      <c r="UXR168" s="191"/>
      <c r="UXS168" s="528"/>
      <c r="UXU168" s="191">
        <v>1</v>
      </c>
      <c r="UXV168" s="528"/>
      <c r="UXW168" s="311"/>
      <c r="UXX168" s="309"/>
      <c r="UXY168" s="584"/>
      <c r="UXZ168" s="191"/>
      <c r="UYA168" s="528"/>
      <c r="UYC168" s="191">
        <v>1</v>
      </c>
      <c r="UYD168" s="528"/>
      <c r="UYE168" s="311"/>
      <c r="UYF168" s="309"/>
      <c r="UYG168" s="584"/>
      <c r="UYH168" s="191"/>
      <c r="UYI168" s="528"/>
      <c r="UYK168" s="191">
        <v>1</v>
      </c>
      <c r="UYL168" s="528"/>
      <c r="UYM168" s="311"/>
      <c r="UYN168" s="309"/>
      <c r="UYO168" s="584"/>
      <c r="UYP168" s="191"/>
      <c r="UYQ168" s="528"/>
      <c r="UYS168" s="191">
        <v>1</v>
      </c>
      <c r="UYT168" s="528"/>
      <c r="UYU168" s="311"/>
      <c r="UYV168" s="309"/>
      <c r="UYW168" s="584"/>
      <c r="UYX168" s="191"/>
      <c r="UYY168" s="528"/>
      <c r="UZA168" s="191">
        <v>1</v>
      </c>
      <c r="UZB168" s="528"/>
      <c r="UZC168" s="311"/>
      <c r="UZD168" s="309"/>
      <c r="UZE168" s="584"/>
      <c r="UZF168" s="191"/>
      <c r="UZG168" s="528"/>
      <c r="UZI168" s="191">
        <v>1</v>
      </c>
      <c r="UZJ168" s="528"/>
      <c r="UZK168" s="311"/>
      <c r="UZL168" s="309"/>
      <c r="UZM168" s="584"/>
      <c r="UZN168" s="191"/>
      <c r="UZO168" s="528"/>
      <c r="UZQ168" s="191">
        <v>1</v>
      </c>
      <c r="UZR168" s="528"/>
      <c r="UZS168" s="311"/>
      <c r="UZT168" s="309"/>
      <c r="UZU168" s="584"/>
      <c r="UZV168" s="191"/>
      <c r="UZW168" s="528"/>
      <c r="UZY168" s="191">
        <v>1</v>
      </c>
      <c r="UZZ168" s="528"/>
      <c r="VAA168" s="311"/>
      <c r="VAB168" s="309"/>
      <c r="VAC168" s="584"/>
      <c r="VAD168" s="191"/>
      <c r="VAE168" s="528"/>
      <c r="VAG168" s="191">
        <v>1</v>
      </c>
      <c r="VAH168" s="528"/>
      <c r="VAI168" s="311"/>
      <c r="VAJ168" s="309"/>
      <c r="VAK168" s="584"/>
      <c r="VAL168" s="191"/>
      <c r="VAM168" s="528"/>
      <c r="VAO168" s="191">
        <v>1</v>
      </c>
      <c r="VAP168" s="528"/>
      <c r="VAQ168" s="311"/>
      <c r="VAR168" s="309"/>
      <c r="VAS168" s="584"/>
      <c r="VAT168" s="191"/>
      <c r="VAU168" s="528"/>
      <c r="VAW168" s="191">
        <v>1</v>
      </c>
      <c r="VAX168" s="528"/>
      <c r="VAY168" s="311"/>
      <c r="VAZ168" s="309"/>
      <c r="VBA168" s="584"/>
      <c r="VBB168" s="191"/>
      <c r="VBC168" s="528"/>
      <c r="VBE168" s="191">
        <v>1</v>
      </c>
      <c r="VBF168" s="528"/>
      <c r="VBG168" s="311"/>
      <c r="VBH168" s="309"/>
      <c r="VBI168" s="584"/>
      <c r="VBJ168" s="191"/>
      <c r="VBK168" s="528"/>
      <c r="VBM168" s="191">
        <v>1</v>
      </c>
      <c r="VBN168" s="528"/>
      <c r="VBO168" s="311"/>
      <c r="VBP168" s="309"/>
      <c r="VBQ168" s="584"/>
      <c r="VBR168" s="191"/>
      <c r="VBS168" s="528"/>
      <c r="VBU168" s="191">
        <v>1</v>
      </c>
      <c r="VBV168" s="528"/>
      <c r="VBW168" s="311"/>
      <c r="VBX168" s="309"/>
      <c r="VBY168" s="584"/>
      <c r="VBZ168" s="191"/>
      <c r="VCA168" s="528"/>
      <c r="VCC168" s="191">
        <v>1</v>
      </c>
      <c r="VCD168" s="528"/>
      <c r="VCE168" s="311"/>
      <c r="VCF168" s="309"/>
      <c r="VCG168" s="584"/>
      <c r="VCH168" s="191"/>
      <c r="VCI168" s="528"/>
      <c r="VCK168" s="191">
        <v>1</v>
      </c>
      <c r="VCL168" s="528"/>
      <c r="VCM168" s="311"/>
      <c r="VCN168" s="309"/>
      <c r="VCO168" s="584"/>
      <c r="VCP168" s="191"/>
      <c r="VCQ168" s="528"/>
      <c r="VCS168" s="191">
        <v>1</v>
      </c>
      <c r="VCT168" s="528"/>
      <c r="VCU168" s="311"/>
      <c r="VCV168" s="309"/>
      <c r="VCW168" s="584"/>
      <c r="VCX168" s="191"/>
      <c r="VCY168" s="528"/>
      <c r="VDA168" s="191">
        <v>1</v>
      </c>
      <c r="VDB168" s="528"/>
      <c r="VDC168" s="311"/>
      <c r="VDD168" s="309"/>
      <c r="VDE168" s="584"/>
      <c r="VDF168" s="191"/>
      <c r="VDG168" s="528"/>
      <c r="VDI168" s="191">
        <v>1</v>
      </c>
      <c r="VDJ168" s="528"/>
      <c r="VDK168" s="311"/>
      <c r="VDL168" s="309"/>
      <c r="VDM168" s="584"/>
      <c r="VDN168" s="191"/>
      <c r="VDO168" s="528"/>
      <c r="VDQ168" s="191">
        <v>1</v>
      </c>
      <c r="VDR168" s="528"/>
      <c r="VDS168" s="311"/>
      <c r="VDT168" s="309"/>
      <c r="VDU168" s="584"/>
      <c r="VDV168" s="191"/>
      <c r="VDW168" s="528"/>
      <c r="VDY168" s="191">
        <v>1</v>
      </c>
      <c r="VDZ168" s="528"/>
      <c r="VEA168" s="311"/>
      <c r="VEB168" s="309"/>
      <c r="VEC168" s="584"/>
      <c r="VED168" s="191"/>
      <c r="VEE168" s="528"/>
      <c r="VEG168" s="191">
        <v>1</v>
      </c>
      <c r="VEH168" s="528"/>
      <c r="VEI168" s="311"/>
      <c r="VEJ168" s="309"/>
      <c r="VEK168" s="584"/>
      <c r="VEL168" s="191"/>
      <c r="VEM168" s="528"/>
      <c r="VEO168" s="191">
        <v>1</v>
      </c>
      <c r="VEP168" s="528"/>
      <c r="VEQ168" s="311"/>
      <c r="VER168" s="309"/>
      <c r="VES168" s="584"/>
      <c r="VET168" s="191"/>
      <c r="VEU168" s="528"/>
      <c r="VEW168" s="191">
        <v>1</v>
      </c>
      <c r="VEX168" s="528"/>
      <c r="VEY168" s="311"/>
      <c r="VEZ168" s="309"/>
      <c r="VFA168" s="584"/>
      <c r="VFB168" s="191"/>
      <c r="VFC168" s="528"/>
      <c r="VFE168" s="191">
        <v>1</v>
      </c>
      <c r="VFF168" s="528"/>
      <c r="VFG168" s="311"/>
      <c r="VFH168" s="309"/>
      <c r="VFI168" s="584"/>
      <c r="VFJ168" s="191"/>
      <c r="VFK168" s="528"/>
      <c r="VFM168" s="191">
        <v>1</v>
      </c>
      <c r="VFN168" s="528"/>
      <c r="VFO168" s="311"/>
      <c r="VFP168" s="309"/>
      <c r="VFQ168" s="584"/>
      <c r="VFR168" s="191"/>
      <c r="VFS168" s="528"/>
      <c r="VFU168" s="191">
        <v>1</v>
      </c>
      <c r="VFV168" s="528"/>
      <c r="VFW168" s="311"/>
      <c r="VFX168" s="309"/>
      <c r="VFY168" s="584"/>
      <c r="VFZ168" s="191"/>
      <c r="VGA168" s="528"/>
      <c r="VGC168" s="191">
        <v>1</v>
      </c>
      <c r="VGD168" s="528"/>
      <c r="VGE168" s="311"/>
      <c r="VGF168" s="309"/>
      <c r="VGG168" s="584"/>
      <c r="VGH168" s="191"/>
      <c r="VGI168" s="528"/>
      <c r="VGK168" s="191">
        <v>1</v>
      </c>
      <c r="VGL168" s="528"/>
      <c r="VGM168" s="311"/>
      <c r="VGN168" s="309"/>
      <c r="VGO168" s="584"/>
      <c r="VGP168" s="191"/>
      <c r="VGQ168" s="528"/>
      <c r="VGS168" s="191">
        <v>1</v>
      </c>
      <c r="VGT168" s="528"/>
      <c r="VGU168" s="311"/>
      <c r="VGV168" s="309"/>
      <c r="VGW168" s="584"/>
      <c r="VGX168" s="191"/>
      <c r="VGY168" s="528"/>
      <c r="VHA168" s="191">
        <v>1</v>
      </c>
      <c r="VHB168" s="528"/>
      <c r="VHC168" s="311"/>
      <c r="VHD168" s="309"/>
      <c r="VHE168" s="584"/>
      <c r="VHF168" s="191"/>
      <c r="VHG168" s="528"/>
      <c r="VHI168" s="191">
        <v>1</v>
      </c>
      <c r="VHJ168" s="528"/>
      <c r="VHK168" s="311"/>
      <c r="VHL168" s="309"/>
      <c r="VHM168" s="584"/>
      <c r="VHN168" s="191"/>
      <c r="VHO168" s="528"/>
      <c r="VHQ168" s="191">
        <v>1</v>
      </c>
      <c r="VHR168" s="528"/>
      <c r="VHS168" s="311"/>
      <c r="VHT168" s="309"/>
      <c r="VHU168" s="584"/>
      <c r="VHV168" s="191"/>
      <c r="VHW168" s="528"/>
      <c r="VHY168" s="191">
        <v>1</v>
      </c>
      <c r="VHZ168" s="528"/>
      <c r="VIA168" s="311"/>
      <c r="VIB168" s="309"/>
      <c r="VIC168" s="584"/>
      <c r="VID168" s="191"/>
      <c r="VIE168" s="528"/>
      <c r="VIG168" s="191">
        <v>1</v>
      </c>
      <c r="VIH168" s="528"/>
      <c r="VII168" s="311"/>
      <c r="VIJ168" s="309"/>
      <c r="VIK168" s="584"/>
      <c r="VIL168" s="191"/>
      <c r="VIM168" s="528"/>
      <c r="VIO168" s="191">
        <v>1</v>
      </c>
      <c r="VIP168" s="528"/>
      <c r="VIQ168" s="311"/>
      <c r="VIR168" s="309"/>
      <c r="VIS168" s="584"/>
      <c r="VIT168" s="191"/>
      <c r="VIU168" s="528"/>
      <c r="VIW168" s="191">
        <v>1</v>
      </c>
      <c r="VIX168" s="528"/>
      <c r="VIY168" s="311"/>
      <c r="VIZ168" s="309"/>
      <c r="VJA168" s="584"/>
      <c r="VJB168" s="191"/>
      <c r="VJC168" s="528"/>
      <c r="VJE168" s="191">
        <v>1</v>
      </c>
      <c r="VJF168" s="528"/>
      <c r="VJG168" s="311"/>
      <c r="VJH168" s="309"/>
      <c r="VJI168" s="584"/>
      <c r="VJJ168" s="191"/>
      <c r="VJK168" s="528"/>
      <c r="VJM168" s="191">
        <v>1</v>
      </c>
      <c r="VJN168" s="528"/>
      <c r="VJO168" s="311"/>
      <c r="VJP168" s="309"/>
      <c r="VJQ168" s="584"/>
      <c r="VJR168" s="191"/>
      <c r="VJS168" s="528"/>
      <c r="VJU168" s="191">
        <v>1</v>
      </c>
      <c r="VJV168" s="528"/>
      <c r="VJW168" s="311"/>
      <c r="VJX168" s="309"/>
      <c r="VJY168" s="584"/>
      <c r="VJZ168" s="191"/>
      <c r="VKA168" s="528"/>
      <c r="VKC168" s="191">
        <v>1</v>
      </c>
      <c r="VKD168" s="528"/>
      <c r="VKE168" s="311"/>
      <c r="VKF168" s="309"/>
      <c r="VKG168" s="584"/>
      <c r="VKH168" s="191"/>
      <c r="VKI168" s="528"/>
      <c r="VKK168" s="191">
        <v>1</v>
      </c>
      <c r="VKL168" s="528"/>
      <c r="VKM168" s="311"/>
      <c r="VKN168" s="309"/>
      <c r="VKO168" s="584"/>
      <c r="VKP168" s="191"/>
      <c r="VKQ168" s="528"/>
      <c r="VKS168" s="191">
        <v>1</v>
      </c>
      <c r="VKT168" s="528"/>
      <c r="VKU168" s="311"/>
      <c r="VKV168" s="309"/>
      <c r="VKW168" s="584"/>
      <c r="VKX168" s="191"/>
      <c r="VKY168" s="528"/>
      <c r="VLA168" s="191">
        <v>1</v>
      </c>
      <c r="VLB168" s="528"/>
      <c r="VLC168" s="311"/>
      <c r="VLD168" s="309"/>
      <c r="VLE168" s="584"/>
      <c r="VLF168" s="191"/>
      <c r="VLG168" s="528"/>
      <c r="VLI168" s="191">
        <v>1</v>
      </c>
      <c r="VLJ168" s="528"/>
      <c r="VLK168" s="311"/>
      <c r="VLL168" s="309"/>
      <c r="VLM168" s="584"/>
      <c r="VLN168" s="191"/>
      <c r="VLO168" s="528"/>
      <c r="VLQ168" s="191">
        <v>1</v>
      </c>
      <c r="VLR168" s="528"/>
      <c r="VLS168" s="311"/>
      <c r="VLT168" s="309"/>
      <c r="VLU168" s="584"/>
      <c r="VLV168" s="191"/>
      <c r="VLW168" s="528"/>
      <c r="VLY168" s="191">
        <v>1</v>
      </c>
      <c r="VLZ168" s="528"/>
      <c r="VMA168" s="311"/>
      <c r="VMB168" s="309"/>
      <c r="VMC168" s="584"/>
      <c r="VMD168" s="191"/>
      <c r="VME168" s="528"/>
      <c r="VMG168" s="191">
        <v>1</v>
      </c>
      <c r="VMH168" s="528"/>
      <c r="VMI168" s="311"/>
      <c r="VMJ168" s="309"/>
      <c r="VMK168" s="584"/>
      <c r="VML168" s="191"/>
      <c r="VMM168" s="528"/>
      <c r="VMO168" s="191">
        <v>1</v>
      </c>
      <c r="VMP168" s="528"/>
      <c r="VMQ168" s="311"/>
      <c r="VMR168" s="309"/>
      <c r="VMS168" s="584"/>
      <c r="VMT168" s="191"/>
      <c r="VMU168" s="528"/>
      <c r="VMW168" s="191">
        <v>1</v>
      </c>
      <c r="VMX168" s="528"/>
      <c r="VMY168" s="311"/>
      <c r="VMZ168" s="309"/>
      <c r="VNA168" s="584"/>
      <c r="VNB168" s="191"/>
      <c r="VNC168" s="528"/>
      <c r="VNE168" s="191">
        <v>1</v>
      </c>
      <c r="VNF168" s="528"/>
      <c r="VNG168" s="311"/>
      <c r="VNH168" s="309"/>
      <c r="VNI168" s="584"/>
      <c r="VNJ168" s="191"/>
      <c r="VNK168" s="528"/>
      <c r="VNM168" s="191">
        <v>1</v>
      </c>
      <c r="VNN168" s="528"/>
      <c r="VNO168" s="311"/>
      <c r="VNP168" s="309"/>
      <c r="VNQ168" s="584"/>
      <c r="VNR168" s="191"/>
      <c r="VNS168" s="528"/>
      <c r="VNU168" s="191">
        <v>1</v>
      </c>
      <c r="VNV168" s="528"/>
      <c r="VNW168" s="311"/>
      <c r="VNX168" s="309"/>
      <c r="VNY168" s="584"/>
      <c r="VNZ168" s="191"/>
      <c r="VOA168" s="528"/>
      <c r="VOC168" s="191">
        <v>1</v>
      </c>
      <c r="VOD168" s="528"/>
      <c r="VOE168" s="311"/>
      <c r="VOF168" s="309"/>
      <c r="VOG168" s="584"/>
      <c r="VOH168" s="191"/>
      <c r="VOI168" s="528"/>
      <c r="VOK168" s="191">
        <v>1</v>
      </c>
      <c r="VOL168" s="528"/>
      <c r="VOM168" s="311"/>
      <c r="VON168" s="309"/>
      <c r="VOO168" s="584"/>
      <c r="VOP168" s="191"/>
      <c r="VOQ168" s="528"/>
      <c r="VOS168" s="191">
        <v>1</v>
      </c>
      <c r="VOT168" s="528"/>
      <c r="VOU168" s="311"/>
      <c r="VOV168" s="309"/>
      <c r="VOW168" s="584"/>
      <c r="VOX168" s="191"/>
      <c r="VOY168" s="528"/>
      <c r="VPA168" s="191">
        <v>1</v>
      </c>
      <c r="VPB168" s="528"/>
      <c r="VPC168" s="311"/>
      <c r="VPD168" s="309"/>
      <c r="VPE168" s="584"/>
      <c r="VPF168" s="191"/>
      <c r="VPG168" s="528"/>
      <c r="VPI168" s="191">
        <v>1</v>
      </c>
      <c r="VPJ168" s="528"/>
      <c r="VPK168" s="311"/>
      <c r="VPL168" s="309"/>
      <c r="VPM168" s="584"/>
      <c r="VPN168" s="191"/>
      <c r="VPO168" s="528"/>
      <c r="VPQ168" s="191">
        <v>1</v>
      </c>
      <c r="VPR168" s="528"/>
      <c r="VPS168" s="311"/>
      <c r="VPT168" s="309"/>
      <c r="VPU168" s="584"/>
      <c r="VPV168" s="191"/>
      <c r="VPW168" s="528"/>
      <c r="VPY168" s="191">
        <v>1</v>
      </c>
      <c r="VPZ168" s="528"/>
      <c r="VQA168" s="311"/>
      <c r="VQB168" s="309"/>
      <c r="VQC168" s="584"/>
      <c r="VQD168" s="191"/>
      <c r="VQE168" s="528"/>
      <c r="VQG168" s="191">
        <v>1</v>
      </c>
      <c r="VQH168" s="528"/>
      <c r="VQI168" s="311"/>
      <c r="VQJ168" s="309"/>
      <c r="VQK168" s="584"/>
      <c r="VQL168" s="191"/>
      <c r="VQM168" s="528"/>
      <c r="VQO168" s="191">
        <v>1</v>
      </c>
      <c r="VQP168" s="528"/>
      <c r="VQQ168" s="311"/>
      <c r="VQR168" s="309"/>
      <c r="VQS168" s="584"/>
      <c r="VQT168" s="191"/>
      <c r="VQU168" s="528"/>
      <c r="VQW168" s="191">
        <v>1</v>
      </c>
      <c r="VQX168" s="528"/>
      <c r="VQY168" s="311"/>
      <c r="VQZ168" s="309"/>
      <c r="VRA168" s="584"/>
      <c r="VRB168" s="191"/>
      <c r="VRC168" s="528"/>
      <c r="VRE168" s="191">
        <v>1</v>
      </c>
      <c r="VRF168" s="528"/>
      <c r="VRG168" s="311"/>
      <c r="VRH168" s="309"/>
      <c r="VRI168" s="584"/>
      <c r="VRJ168" s="191"/>
      <c r="VRK168" s="528"/>
      <c r="VRM168" s="191">
        <v>1</v>
      </c>
      <c r="VRN168" s="528"/>
      <c r="VRO168" s="311"/>
      <c r="VRP168" s="309"/>
      <c r="VRQ168" s="584"/>
      <c r="VRR168" s="191"/>
      <c r="VRS168" s="528"/>
      <c r="VRU168" s="191">
        <v>1</v>
      </c>
      <c r="VRV168" s="528"/>
      <c r="VRW168" s="311"/>
      <c r="VRX168" s="309"/>
      <c r="VRY168" s="584"/>
      <c r="VRZ168" s="191"/>
      <c r="VSA168" s="528"/>
      <c r="VSC168" s="191">
        <v>1</v>
      </c>
      <c r="VSD168" s="528"/>
      <c r="VSE168" s="311"/>
      <c r="VSF168" s="309"/>
      <c r="VSG168" s="584"/>
      <c r="VSH168" s="191"/>
      <c r="VSI168" s="528"/>
      <c r="VSK168" s="191">
        <v>1</v>
      </c>
      <c r="VSL168" s="528"/>
      <c r="VSM168" s="311"/>
      <c r="VSN168" s="309"/>
      <c r="VSO168" s="584"/>
      <c r="VSP168" s="191"/>
      <c r="VSQ168" s="528"/>
      <c r="VSS168" s="191">
        <v>1</v>
      </c>
      <c r="VST168" s="528"/>
      <c r="VSU168" s="311"/>
      <c r="VSV168" s="309"/>
      <c r="VSW168" s="584"/>
      <c r="VSX168" s="191"/>
      <c r="VSY168" s="528"/>
      <c r="VTA168" s="191">
        <v>1</v>
      </c>
      <c r="VTB168" s="528"/>
      <c r="VTC168" s="311"/>
      <c r="VTD168" s="309"/>
      <c r="VTE168" s="584"/>
      <c r="VTF168" s="191"/>
      <c r="VTG168" s="528"/>
      <c r="VTI168" s="191">
        <v>1</v>
      </c>
      <c r="VTJ168" s="528"/>
      <c r="VTK168" s="311"/>
      <c r="VTL168" s="309"/>
      <c r="VTM168" s="584"/>
      <c r="VTN168" s="191"/>
      <c r="VTO168" s="528"/>
      <c r="VTQ168" s="191">
        <v>1</v>
      </c>
      <c r="VTR168" s="528"/>
      <c r="VTS168" s="311"/>
      <c r="VTT168" s="309"/>
      <c r="VTU168" s="584"/>
      <c r="VTV168" s="191"/>
      <c r="VTW168" s="528"/>
      <c r="VTY168" s="191">
        <v>1</v>
      </c>
      <c r="VTZ168" s="528"/>
      <c r="VUA168" s="311"/>
      <c r="VUB168" s="309"/>
      <c r="VUC168" s="584"/>
      <c r="VUD168" s="191"/>
      <c r="VUE168" s="528"/>
      <c r="VUG168" s="191">
        <v>1</v>
      </c>
      <c r="VUH168" s="528"/>
      <c r="VUI168" s="311"/>
      <c r="VUJ168" s="309"/>
      <c r="VUK168" s="584"/>
      <c r="VUL168" s="191"/>
      <c r="VUM168" s="528"/>
      <c r="VUO168" s="191">
        <v>1</v>
      </c>
      <c r="VUP168" s="528"/>
      <c r="VUQ168" s="311"/>
      <c r="VUR168" s="309"/>
      <c r="VUS168" s="584"/>
      <c r="VUT168" s="191"/>
      <c r="VUU168" s="528"/>
      <c r="VUW168" s="191">
        <v>1</v>
      </c>
      <c r="VUX168" s="528"/>
      <c r="VUY168" s="311"/>
      <c r="VUZ168" s="309"/>
      <c r="VVA168" s="584"/>
      <c r="VVB168" s="191"/>
      <c r="VVC168" s="528"/>
      <c r="VVE168" s="191">
        <v>1</v>
      </c>
      <c r="VVF168" s="528"/>
      <c r="VVG168" s="311"/>
      <c r="VVH168" s="309"/>
      <c r="VVI168" s="584"/>
      <c r="VVJ168" s="191"/>
      <c r="VVK168" s="528"/>
      <c r="VVM168" s="191">
        <v>1</v>
      </c>
      <c r="VVN168" s="528"/>
      <c r="VVO168" s="311"/>
      <c r="VVP168" s="309"/>
      <c r="VVQ168" s="584"/>
      <c r="VVR168" s="191"/>
      <c r="VVS168" s="528"/>
      <c r="VVU168" s="191">
        <v>1</v>
      </c>
      <c r="VVV168" s="528"/>
      <c r="VVW168" s="311"/>
      <c r="VVX168" s="309"/>
      <c r="VVY168" s="584"/>
      <c r="VVZ168" s="191"/>
      <c r="VWA168" s="528"/>
      <c r="VWC168" s="191">
        <v>1</v>
      </c>
      <c r="VWD168" s="528"/>
      <c r="VWE168" s="311"/>
      <c r="VWF168" s="309"/>
      <c r="VWG168" s="584"/>
      <c r="VWH168" s="191"/>
      <c r="VWI168" s="528"/>
      <c r="VWK168" s="191">
        <v>1</v>
      </c>
      <c r="VWL168" s="528"/>
      <c r="VWM168" s="311"/>
      <c r="VWN168" s="309"/>
      <c r="VWO168" s="584"/>
      <c r="VWP168" s="191"/>
      <c r="VWQ168" s="528"/>
      <c r="VWS168" s="191">
        <v>1</v>
      </c>
      <c r="VWT168" s="528"/>
      <c r="VWU168" s="311"/>
      <c r="VWV168" s="309"/>
      <c r="VWW168" s="584"/>
      <c r="VWX168" s="191"/>
      <c r="VWY168" s="528"/>
      <c r="VXA168" s="191">
        <v>1</v>
      </c>
      <c r="VXB168" s="528"/>
      <c r="VXC168" s="311"/>
      <c r="VXD168" s="309"/>
      <c r="VXE168" s="584"/>
      <c r="VXF168" s="191"/>
      <c r="VXG168" s="528"/>
      <c r="VXI168" s="191">
        <v>1</v>
      </c>
      <c r="VXJ168" s="528"/>
      <c r="VXK168" s="311"/>
      <c r="VXL168" s="309"/>
      <c r="VXM168" s="584"/>
      <c r="VXN168" s="191"/>
      <c r="VXO168" s="528"/>
      <c r="VXQ168" s="191">
        <v>1</v>
      </c>
      <c r="VXR168" s="528"/>
      <c r="VXS168" s="311"/>
      <c r="VXT168" s="309"/>
      <c r="VXU168" s="584"/>
      <c r="VXV168" s="191"/>
      <c r="VXW168" s="528"/>
      <c r="VXY168" s="191">
        <v>1</v>
      </c>
      <c r="VXZ168" s="528"/>
      <c r="VYA168" s="311"/>
      <c r="VYB168" s="309"/>
      <c r="VYC168" s="584"/>
      <c r="VYD168" s="191"/>
      <c r="VYE168" s="528"/>
      <c r="VYG168" s="191">
        <v>1</v>
      </c>
      <c r="VYH168" s="528"/>
      <c r="VYI168" s="311"/>
      <c r="VYJ168" s="309"/>
      <c r="VYK168" s="584"/>
      <c r="VYL168" s="191"/>
      <c r="VYM168" s="528"/>
      <c r="VYO168" s="191">
        <v>1</v>
      </c>
      <c r="VYP168" s="528"/>
      <c r="VYQ168" s="311"/>
      <c r="VYR168" s="309"/>
      <c r="VYS168" s="584"/>
      <c r="VYT168" s="191"/>
      <c r="VYU168" s="528"/>
      <c r="VYW168" s="191">
        <v>1</v>
      </c>
      <c r="VYX168" s="528"/>
      <c r="VYY168" s="311"/>
      <c r="VYZ168" s="309"/>
      <c r="VZA168" s="584"/>
      <c r="VZB168" s="191"/>
      <c r="VZC168" s="528"/>
      <c r="VZE168" s="191">
        <v>1</v>
      </c>
      <c r="VZF168" s="528"/>
      <c r="VZG168" s="311"/>
      <c r="VZH168" s="309"/>
      <c r="VZI168" s="584"/>
      <c r="VZJ168" s="191"/>
      <c r="VZK168" s="528"/>
      <c r="VZM168" s="191">
        <v>1</v>
      </c>
      <c r="VZN168" s="528"/>
      <c r="VZO168" s="311"/>
      <c r="VZP168" s="309"/>
      <c r="VZQ168" s="584"/>
      <c r="VZR168" s="191"/>
      <c r="VZS168" s="528"/>
      <c r="VZU168" s="191">
        <v>1</v>
      </c>
      <c r="VZV168" s="528"/>
      <c r="VZW168" s="311"/>
      <c r="VZX168" s="309"/>
      <c r="VZY168" s="584"/>
      <c r="VZZ168" s="191"/>
      <c r="WAA168" s="528"/>
      <c r="WAC168" s="191">
        <v>1</v>
      </c>
      <c r="WAD168" s="528"/>
      <c r="WAE168" s="311"/>
      <c r="WAF168" s="309"/>
      <c r="WAG168" s="584"/>
      <c r="WAH168" s="191"/>
      <c r="WAI168" s="528"/>
      <c r="WAK168" s="191">
        <v>1</v>
      </c>
      <c r="WAL168" s="528"/>
      <c r="WAM168" s="311"/>
      <c r="WAN168" s="309"/>
      <c r="WAO168" s="584"/>
      <c r="WAP168" s="191"/>
      <c r="WAQ168" s="528"/>
      <c r="WAS168" s="191">
        <v>1</v>
      </c>
      <c r="WAT168" s="528"/>
      <c r="WAU168" s="311"/>
      <c r="WAV168" s="309"/>
      <c r="WAW168" s="584"/>
      <c r="WAX168" s="191"/>
      <c r="WAY168" s="528"/>
      <c r="WBA168" s="191">
        <v>1</v>
      </c>
      <c r="WBB168" s="528"/>
      <c r="WBC168" s="311"/>
      <c r="WBD168" s="309"/>
      <c r="WBE168" s="584"/>
      <c r="WBF168" s="191"/>
      <c r="WBG168" s="528"/>
      <c r="WBI168" s="191">
        <v>1</v>
      </c>
      <c r="WBJ168" s="528"/>
      <c r="WBK168" s="311"/>
      <c r="WBL168" s="309"/>
      <c r="WBM168" s="584"/>
      <c r="WBN168" s="191"/>
      <c r="WBO168" s="528"/>
      <c r="WBQ168" s="191">
        <v>1</v>
      </c>
      <c r="WBR168" s="528"/>
      <c r="WBS168" s="311"/>
      <c r="WBT168" s="309"/>
      <c r="WBU168" s="584"/>
      <c r="WBV168" s="191"/>
      <c r="WBW168" s="528"/>
      <c r="WBY168" s="191">
        <v>1</v>
      </c>
      <c r="WBZ168" s="528"/>
      <c r="WCA168" s="311"/>
      <c r="WCB168" s="309"/>
      <c r="WCC168" s="584"/>
      <c r="WCD168" s="191"/>
      <c r="WCE168" s="528"/>
      <c r="WCG168" s="191">
        <v>1</v>
      </c>
      <c r="WCH168" s="528"/>
      <c r="WCI168" s="311"/>
      <c r="WCJ168" s="309"/>
      <c r="WCK168" s="584"/>
      <c r="WCL168" s="191"/>
      <c r="WCM168" s="528"/>
      <c r="WCO168" s="191">
        <v>1</v>
      </c>
      <c r="WCP168" s="528"/>
      <c r="WCQ168" s="311"/>
      <c r="WCR168" s="309"/>
      <c r="WCS168" s="584"/>
      <c r="WCT168" s="191"/>
      <c r="WCU168" s="528"/>
      <c r="WCW168" s="191">
        <v>1</v>
      </c>
      <c r="WCX168" s="528"/>
      <c r="WCY168" s="311"/>
      <c r="WCZ168" s="309"/>
      <c r="WDA168" s="584"/>
      <c r="WDB168" s="191"/>
      <c r="WDC168" s="528"/>
      <c r="WDE168" s="191">
        <v>1</v>
      </c>
      <c r="WDF168" s="528"/>
      <c r="WDG168" s="311"/>
      <c r="WDH168" s="309"/>
      <c r="WDI168" s="584"/>
      <c r="WDJ168" s="191"/>
      <c r="WDK168" s="528"/>
      <c r="WDM168" s="191">
        <v>1</v>
      </c>
      <c r="WDN168" s="528"/>
      <c r="WDO168" s="311"/>
      <c r="WDP168" s="309"/>
      <c r="WDQ168" s="584"/>
      <c r="WDR168" s="191"/>
      <c r="WDS168" s="528"/>
      <c r="WDU168" s="191">
        <v>1</v>
      </c>
      <c r="WDV168" s="528"/>
      <c r="WDW168" s="311"/>
      <c r="WDX168" s="309"/>
      <c r="WDY168" s="584"/>
      <c r="WDZ168" s="191"/>
      <c r="WEA168" s="528"/>
      <c r="WEC168" s="191">
        <v>1</v>
      </c>
      <c r="WED168" s="528"/>
      <c r="WEE168" s="311"/>
      <c r="WEF168" s="309"/>
      <c r="WEG168" s="584"/>
      <c r="WEH168" s="191"/>
      <c r="WEI168" s="528"/>
      <c r="WEK168" s="191">
        <v>1</v>
      </c>
      <c r="WEL168" s="528"/>
      <c r="WEM168" s="311"/>
      <c r="WEN168" s="309"/>
      <c r="WEO168" s="584"/>
      <c r="WEP168" s="191"/>
      <c r="WEQ168" s="528"/>
      <c r="WES168" s="191">
        <v>1</v>
      </c>
      <c r="WET168" s="528"/>
      <c r="WEU168" s="311"/>
      <c r="WEV168" s="309"/>
      <c r="WEW168" s="584"/>
      <c r="WEX168" s="191"/>
      <c r="WEY168" s="528"/>
      <c r="WFA168" s="191">
        <v>1</v>
      </c>
      <c r="WFB168" s="528"/>
      <c r="WFC168" s="311"/>
      <c r="WFD168" s="309"/>
      <c r="WFE168" s="584"/>
      <c r="WFF168" s="191"/>
      <c r="WFG168" s="528"/>
      <c r="WFI168" s="191">
        <v>1</v>
      </c>
      <c r="WFJ168" s="528"/>
      <c r="WFK168" s="311"/>
      <c r="WFL168" s="309"/>
      <c r="WFM168" s="584"/>
      <c r="WFN168" s="191"/>
      <c r="WFO168" s="528"/>
      <c r="WFQ168" s="191">
        <v>1</v>
      </c>
      <c r="WFR168" s="528"/>
      <c r="WFS168" s="311"/>
      <c r="WFT168" s="309"/>
      <c r="WFU168" s="584"/>
      <c r="WFV168" s="191"/>
      <c r="WFW168" s="528"/>
      <c r="WFY168" s="191">
        <v>1</v>
      </c>
      <c r="WFZ168" s="528"/>
      <c r="WGA168" s="311"/>
      <c r="WGB168" s="309"/>
      <c r="WGC168" s="584"/>
      <c r="WGD168" s="191"/>
      <c r="WGE168" s="528"/>
      <c r="WGG168" s="191">
        <v>1</v>
      </c>
      <c r="WGH168" s="528"/>
      <c r="WGI168" s="311"/>
      <c r="WGJ168" s="309"/>
      <c r="WGK168" s="584"/>
      <c r="WGL168" s="191"/>
      <c r="WGM168" s="528"/>
      <c r="WGO168" s="191">
        <v>1</v>
      </c>
      <c r="WGP168" s="528"/>
      <c r="WGQ168" s="311"/>
      <c r="WGR168" s="309"/>
      <c r="WGS168" s="584"/>
      <c r="WGT168" s="191"/>
      <c r="WGU168" s="528"/>
      <c r="WGW168" s="191">
        <v>1</v>
      </c>
      <c r="WGX168" s="528"/>
      <c r="WGY168" s="311"/>
      <c r="WGZ168" s="309"/>
      <c r="WHA168" s="584"/>
      <c r="WHB168" s="191"/>
      <c r="WHC168" s="528"/>
      <c r="WHE168" s="191">
        <v>1</v>
      </c>
      <c r="WHF168" s="528"/>
      <c r="WHG168" s="311"/>
      <c r="WHH168" s="309"/>
      <c r="WHI168" s="584"/>
      <c r="WHJ168" s="191"/>
      <c r="WHK168" s="528"/>
      <c r="WHM168" s="191">
        <v>1</v>
      </c>
      <c r="WHN168" s="528"/>
      <c r="WHO168" s="311"/>
      <c r="WHP168" s="309"/>
      <c r="WHQ168" s="584"/>
      <c r="WHR168" s="191"/>
      <c r="WHS168" s="528"/>
      <c r="WHU168" s="191">
        <v>1</v>
      </c>
      <c r="WHV168" s="528"/>
      <c r="WHW168" s="311"/>
      <c r="WHX168" s="309"/>
      <c r="WHY168" s="584"/>
      <c r="WHZ168" s="191"/>
      <c r="WIA168" s="528"/>
      <c r="WIC168" s="191">
        <v>1</v>
      </c>
      <c r="WID168" s="528"/>
      <c r="WIE168" s="311"/>
      <c r="WIF168" s="309"/>
      <c r="WIG168" s="584"/>
      <c r="WIH168" s="191"/>
      <c r="WII168" s="528"/>
      <c r="WIK168" s="191">
        <v>1</v>
      </c>
      <c r="WIL168" s="528"/>
      <c r="WIM168" s="311"/>
      <c r="WIN168" s="309"/>
      <c r="WIO168" s="584"/>
      <c r="WIP168" s="191"/>
      <c r="WIQ168" s="528"/>
      <c r="WIS168" s="191">
        <v>1</v>
      </c>
      <c r="WIT168" s="528"/>
      <c r="WIU168" s="311"/>
      <c r="WIV168" s="309"/>
      <c r="WIW168" s="584"/>
      <c r="WIX168" s="191"/>
      <c r="WIY168" s="528"/>
      <c r="WJA168" s="191">
        <v>1</v>
      </c>
      <c r="WJB168" s="528"/>
      <c r="WJC168" s="311"/>
      <c r="WJD168" s="309"/>
      <c r="WJE168" s="584"/>
      <c r="WJF168" s="191"/>
      <c r="WJG168" s="528"/>
      <c r="WJI168" s="191">
        <v>1</v>
      </c>
      <c r="WJJ168" s="528"/>
      <c r="WJK168" s="311"/>
      <c r="WJL168" s="309"/>
      <c r="WJM168" s="584"/>
      <c r="WJN168" s="191"/>
      <c r="WJO168" s="528"/>
      <c r="WJQ168" s="191">
        <v>1</v>
      </c>
      <c r="WJR168" s="528"/>
      <c r="WJS168" s="311"/>
      <c r="WJT168" s="309"/>
      <c r="WJU168" s="584"/>
      <c r="WJV168" s="191"/>
      <c r="WJW168" s="528"/>
      <c r="WJY168" s="191">
        <v>1</v>
      </c>
      <c r="WJZ168" s="528"/>
      <c r="WKA168" s="311"/>
      <c r="WKB168" s="309"/>
      <c r="WKC168" s="584"/>
      <c r="WKD168" s="191"/>
      <c r="WKE168" s="528"/>
      <c r="WKG168" s="191">
        <v>1</v>
      </c>
      <c r="WKH168" s="528"/>
      <c r="WKI168" s="311"/>
      <c r="WKJ168" s="309"/>
      <c r="WKK168" s="584"/>
      <c r="WKL168" s="191"/>
      <c r="WKM168" s="528"/>
      <c r="WKO168" s="191">
        <v>1</v>
      </c>
      <c r="WKP168" s="528"/>
      <c r="WKQ168" s="311"/>
      <c r="WKR168" s="309"/>
      <c r="WKS168" s="584"/>
      <c r="WKT168" s="191"/>
      <c r="WKU168" s="528"/>
      <c r="WKW168" s="191">
        <v>1</v>
      </c>
      <c r="WKX168" s="528"/>
      <c r="WKY168" s="311"/>
      <c r="WKZ168" s="309"/>
      <c r="WLA168" s="584"/>
      <c r="WLB168" s="191"/>
      <c r="WLC168" s="528"/>
      <c r="WLE168" s="191">
        <v>1</v>
      </c>
      <c r="WLF168" s="528"/>
      <c r="WLG168" s="311"/>
      <c r="WLH168" s="309"/>
      <c r="WLI168" s="584"/>
      <c r="WLJ168" s="191"/>
      <c r="WLK168" s="528"/>
      <c r="WLM168" s="191">
        <v>1</v>
      </c>
      <c r="WLN168" s="528"/>
      <c r="WLO168" s="311"/>
      <c r="WLP168" s="309"/>
      <c r="WLQ168" s="584"/>
      <c r="WLR168" s="191"/>
      <c r="WLS168" s="528"/>
      <c r="WLU168" s="191">
        <v>1</v>
      </c>
      <c r="WLV168" s="528"/>
      <c r="WLW168" s="311"/>
      <c r="WLX168" s="309"/>
      <c r="WLY168" s="584"/>
      <c r="WLZ168" s="191"/>
      <c r="WMA168" s="528"/>
      <c r="WMC168" s="191">
        <v>1</v>
      </c>
      <c r="WMD168" s="528"/>
      <c r="WME168" s="311"/>
      <c r="WMF168" s="309"/>
      <c r="WMG168" s="584"/>
      <c r="WMH168" s="191"/>
      <c r="WMI168" s="528"/>
      <c r="WMK168" s="191">
        <v>1</v>
      </c>
      <c r="WML168" s="528"/>
      <c r="WMM168" s="311"/>
      <c r="WMN168" s="309"/>
      <c r="WMO168" s="584"/>
      <c r="WMP168" s="191"/>
      <c r="WMQ168" s="528"/>
      <c r="WMS168" s="191">
        <v>1</v>
      </c>
      <c r="WMT168" s="528"/>
      <c r="WMU168" s="311"/>
      <c r="WMV168" s="309"/>
      <c r="WMW168" s="584"/>
      <c r="WMX168" s="191"/>
      <c r="WMY168" s="528"/>
      <c r="WNA168" s="191">
        <v>1</v>
      </c>
      <c r="WNB168" s="528"/>
      <c r="WNC168" s="311"/>
      <c r="WND168" s="309"/>
      <c r="WNE168" s="584"/>
      <c r="WNF168" s="191"/>
      <c r="WNG168" s="528"/>
      <c r="WNI168" s="191">
        <v>1</v>
      </c>
      <c r="WNJ168" s="528"/>
      <c r="WNK168" s="311"/>
      <c r="WNL168" s="309"/>
      <c r="WNM168" s="584"/>
      <c r="WNN168" s="191"/>
      <c r="WNO168" s="528"/>
      <c r="WNQ168" s="191">
        <v>1</v>
      </c>
      <c r="WNR168" s="528"/>
      <c r="WNS168" s="311"/>
      <c r="WNT168" s="309"/>
      <c r="WNU168" s="584"/>
      <c r="WNV168" s="191"/>
      <c r="WNW168" s="528"/>
      <c r="WNY168" s="191">
        <v>1</v>
      </c>
      <c r="WNZ168" s="528"/>
      <c r="WOA168" s="311"/>
      <c r="WOB168" s="309"/>
      <c r="WOC168" s="584"/>
      <c r="WOD168" s="191"/>
      <c r="WOE168" s="528"/>
      <c r="WOG168" s="191">
        <v>1</v>
      </c>
      <c r="WOH168" s="528"/>
      <c r="WOI168" s="311"/>
      <c r="WOJ168" s="309"/>
      <c r="WOK168" s="584"/>
      <c r="WOL168" s="191"/>
      <c r="WOM168" s="528"/>
      <c r="WOO168" s="191">
        <v>1</v>
      </c>
      <c r="WOP168" s="528"/>
      <c r="WOQ168" s="311"/>
      <c r="WOR168" s="309"/>
      <c r="WOS168" s="584"/>
      <c r="WOT168" s="191"/>
      <c r="WOU168" s="528"/>
      <c r="WOW168" s="191">
        <v>1</v>
      </c>
      <c r="WOX168" s="528"/>
      <c r="WOY168" s="311"/>
      <c r="WOZ168" s="309"/>
      <c r="WPA168" s="584"/>
      <c r="WPB168" s="191"/>
      <c r="WPC168" s="528"/>
      <c r="WPE168" s="191">
        <v>1</v>
      </c>
      <c r="WPF168" s="528"/>
      <c r="WPG168" s="311"/>
      <c r="WPH168" s="309"/>
      <c r="WPI168" s="584"/>
      <c r="WPJ168" s="191"/>
      <c r="WPK168" s="528"/>
      <c r="WPM168" s="191">
        <v>1</v>
      </c>
      <c r="WPN168" s="528"/>
      <c r="WPO168" s="311"/>
      <c r="WPP168" s="309"/>
      <c r="WPQ168" s="584"/>
      <c r="WPR168" s="191"/>
      <c r="WPS168" s="528"/>
      <c r="WPU168" s="191">
        <v>1</v>
      </c>
      <c r="WPV168" s="528"/>
      <c r="WPW168" s="311"/>
      <c r="WPX168" s="309"/>
      <c r="WPY168" s="584"/>
      <c r="WPZ168" s="191"/>
      <c r="WQA168" s="528"/>
      <c r="WQC168" s="191">
        <v>1</v>
      </c>
      <c r="WQD168" s="528"/>
      <c r="WQE168" s="311"/>
      <c r="WQF168" s="309"/>
      <c r="WQG168" s="584"/>
      <c r="WQH168" s="191"/>
      <c r="WQI168" s="528"/>
      <c r="WQK168" s="191">
        <v>1</v>
      </c>
      <c r="WQL168" s="528"/>
      <c r="WQM168" s="311"/>
      <c r="WQN168" s="309"/>
      <c r="WQO168" s="584"/>
      <c r="WQP168" s="191"/>
      <c r="WQQ168" s="528"/>
      <c r="WQS168" s="191">
        <v>1</v>
      </c>
      <c r="WQT168" s="528"/>
      <c r="WQU168" s="311"/>
      <c r="WQV168" s="309"/>
      <c r="WQW168" s="584"/>
      <c r="WQX168" s="191"/>
      <c r="WQY168" s="528"/>
      <c r="WRA168" s="191">
        <v>1</v>
      </c>
      <c r="WRB168" s="528"/>
      <c r="WRC168" s="311"/>
      <c r="WRD168" s="309"/>
      <c r="WRE168" s="584"/>
      <c r="WRF168" s="191"/>
      <c r="WRG168" s="528"/>
      <c r="WRI168" s="191">
        <v>1</v>
      </c>
      <c r="WRJ168" s="528"/>
      <c r="WRK168" s="311"/>
      <c r="WRL168" s="309"/>
      <c r="WRM168" s="584"/>
      <c r="WRN168" s="191"/>
      <c r="WRO168" s="528"/>
      <c r="WRQ168" s="191">
        <v>1</v>
      </c>
      <c r="WRR168" s="528"/>
      <c r="WRS168" s="311"/>
      <c r="WRT168" s="309"/>
      <c r="WRU168" s="584"/>
      <c r="WRV168" s="191"/>
      <c r="WRW168" s="528"/>
      <c r="WRY168" s="191">
        <v>1</v>
      </c>
      <c r="WRZ168" s="528"/>
      <c r="WSA168" s="311"/>
      <c r="WSB168" s="309"/>
      <c r="WSC168" s="584"/>
      <c r="WSD168" s="191"/>
      <c r="WSE168" s="528"/>
      <c r="WSG168" s="191">
        <v>1</v>
      </c>
      <c r="WSH168" s="528"/>
      <c r="WSI168" s="311"/>
      <c r="WSJ168" s="309"/>
      <c r="WSK168" s="584"/>
      <c r="WSL168" s="191"/>
      <c r="WSM168" s="528"/>
      <c r="WSO168" s="191">
        <v>1</v>
      </c>
      <c r="WSP168" s="528"/>
      <c r="WSQ168" s="311"/>
      <c r="WSR168" s="309"/>
      <c r="WSS168" s="584"/>
      <c r="WST168" s="191"/>
      <c r="WSU168" s="528"/>
      <c r="WSW168" s="191">
        <v>1</v>
      </c>
      <c r="WSX168" s="528"/>
      <c r="WSY168" s="311"/>
      <c r="WSZ168" s="309"/>
      <c r="WTA168" s="584"/>
      <c r="WTB168" s="191"/>
      <c r="WTC168" s="528"/>
      <c r="WTE168" s="191">
        <v>1</v>
      </c>
      <c r="WTF168" s="528"/>
      <c r="WTG168" s="311"/>
      <c r="WTH168" s="309"/>
      <c r="WTI168" s="584"/>
      <c r="WTJ168" s="191"/>
      <c r="WTK168" s="528"/>
      <c r="WTM168" s="191">
        <v>1</v>
      </c>
      <c r="WTN168" s="528"/>
      <c r="WTO168" s="311"/>
      <c r="WTP168" s="309"/>
      <c r="WTQ168" s="584"/>
      <c r="WTR168" s="191"/>
      <c r="WTS168" s="528"/>
      <c r="WTU168" s="191">
        <v>1</v>
      </c>
      <c r="WTV168" s="528"/>
      <c r="WTW168" s="311"/>
      <c r="WTX168" s="309"/>
      <c r="WTY168" s="584"/>
      <c r="WTZ168" s="191"/>
      <c r="WUA168" s="528"/>
      <c r="WUC168" s="191">
        <v>1</v>
      </c>
      <c r="WUD168" s="528"/>
      <c r="WUE168" s="311"/>
      <c r="WUF168" s="309"/>
      <c r="WUG168" s="584"/>
      <c r="WUH168" s="191"/>
      <c r="WUI168" s="528"/>
      <c r="WUK168" s="191">
        <v>1</v>
      </c>
      <c r="WUL168" s="528"/>
      <c r="WUM168" s="311"/>
      <c r="WUN168" s="309"/>
      <c r="WUO168" s="584"/>
      <c r="WUP168" s="191"/>
      <c r="WUQ168" s="528"/>
      <c r="WUS168" s="191">
        <v>1</v>
      </c>
      <c r="WUT168" s="528"/>
      <c r="WUU168" s="311"/>
      <c r="WUV168" s="309"/>
      <c r="WUW168" s="584"/>
      <c r="WUX168" s="191"/>
      <c r="WUY168" s="528"/>
      <c r="WVA168" s="191">
        <v>1</v>
      </c>
      <c r="WVB168" s="528"/>
      <c r="WVC168" s="311"/>
      <c r="WVD168" s="309"/>
      <c r="WVE168" s="584"/>
      <c r="WVF168" s="191"/>
      <c r="WVG168" s="528"/>
      <c r="WVI168" s="191">
        <v>1</v>
      </c>
      <c r="WVJ168" s="528"/>
      <c r="WVK168" s="311"/>
      <c r="WVL168" s="309"/>
      <c r="WVM168" s="584"/>
      <c r="WVN168" s="191"/>
      <c r="WVO168" s="528"/>
      <c r="WVQ168" s="191">
        <v>1</v>
      </c>
      <c r="WVR168" s="528"/>
      <c r="WVS168" s="311"/>
      <c r="WVT168" s="309"/>
      <c r="WVU168" s="584"/>
      <c r="WVV168" s="191"/>
      <c r="WVW168" s="528"/>
      <c r="WVY168" s="191">
        <v>1</v>
      </c>
      <c r="WVZ168" s="528"/>
      <c r="WWA168" s="311"/>
      <c r="WWB168" s="309"/>
      <c r="WWC168" s="584"/>
      <c r="WWD168" s="191"/>
      <c r="WWE168" s="528"/>
      <c r="WWG168" s="191">
        <v>1</v>
      </c>
      <c r="WWH168" s="528"/>
      <c r="WWI168" s="311"/>
      <c r="WWJ168" s="309"/>
      <c r="WWK168" s="584"/>
      <c r="WWL168" s="191"/>
      <c r="WWM168" s="528"/>
      <c r="WWO168" s="191">
        <v>1</v>
      </c>
      <c r="WWP168" s="528"/>
      <c r="WWQ168" s="311"/>
      <c r="WWR168" s="309"/>
      <c r="WWS168" s="584"/>
      <c r="WWT168" s="191"/>
      <c r="WWU168" s="528"/>
      <c r="WWW168" s="191">
        <v>1</v>
      </c>
      <c r="WWX168" s="528"/>
      <c r="WWY168" s="311"/>
      <c r="WWZ168" s="309"/>
      <c r="WXA168" s="584"/>
      <c r="WXB168" s="191"/>
      <c r="WXC168" s="528"/>
      <c r="WXE168" s="191">
        <v>1</v>
      </c>
      <c r="WXF168" s="528"/>
      <c r="WXG168" s="311"/>
      <c r="WXH168" s="309"/>
      <c r="WXI168" s="584"/>
      <c r="WXJ168" s="191"/>
      <c r="WXK168" s="528"/>
      <c r="WXM168" s="191">
        <v>1</v>
      </c>
      <c r="WXN168" s="528"/>
      <c r="WXO168" s="311"/>
      <c r="WXP168" s="309"/>
      <c r="WXQ168" s="584"/>
      <c r="WXR168" s="191"/>
      <c r="WXS168" s="528"/>
      <c r="WXU168" s="191">
        <v>1</v>
      </c>
      <c r="WXV168" s="528"/>
      <c r="WXW168" s="311"/>
      <c r="WXX168" s="309"/>
      <c r="WXY168" s="584"/>
      <c r="WXZ168" s="191"/>
      <c r="WYA168" s="528"/>
      <c r="WYC168" s="191">
        <v>1</v>
      </c>
      <c r="WYD168" s="528"/>
      <c r="WYE168" s="311"/>
      <c r="WYF168" s="309"/>
      <c r="WYG168" s="584"/>
      <c r="WYH168" s="191"/>
      <c r="WYI168" s="528"/>
      <c r="WYK168" s="191">
        <v>1</v>
      </c>
      <c r="WYL168" s="528"/>
      <c r="WYM168" s="311"/>
      <c r="WYN168" s="309"/>
      <c r="WYO168" s="584"/>
      <c r="WYP168" s="191"/>
      <c r="WYQ168" s="528"/>
      <c r="WYS168" s="191">
        <v>1</v>
      </c>
      <c r="WYT168" s="528"/>
      <c r="WYU168" s="311"/>
      <c r="WYV168" s="309"/>
      <c r="WYW168" s="584"/>
      <c r="WYX168" s="191"/>
      <c r="WYY168" s="528"/>
      <c r="WZA168" s="191">
        <v>1</v>
      </c>
      <c r="WZB168" s="528"/>
      <c r="WZC168" s="311"/>
      <c r="WZD168" s="309"/>
      <c r="WZE168" s="584"/>
      <c r="WZF168" s="191"/>
      <c r="WZG168" s="528"/>
      <c r="WZI168" s="191">
        <v>1</v>
      </c>
      <c r="WZJ168" s="528"/>
      <c r="WZK168" s="311"/>
      <c r="WZL168" s="309"/>
      <c r="WZM168" s="584"/>
      <c r="WZN168" s="191"/>
      <c r="WZO168" s="528"/>
      <c r="WZQ168" s="191">
        <v>1</v>
      </c>
      <c r="WZR168" s="528"/>
      <c r="WZS168" s="311"/>
      <c r="WZT168" s="309"/>
      <c r="WZU168" s="584"/>
      <c r="WZV168" s="191"/>
      <c r="WZW168" s="528"/>
      <c r="WZY168" s="191">
        <v>1</v>
      </c>
      <c r="WZZ168" s="528"/>
      <c r="XAA168" s="311"/>
      <c r="XAB168" s="309"/>
      <c r="XAC168" s="584"/>
      <c r="XAD168" s="191"/>
      <c r="XAE168" s="528"/>
      <c r="XAG168" s="191">
        <v>1</v>
      </c>
      <c r="XAH168" s="528"/>
      <c r="XAI168" s="311"/>
      <c r="XAJ168" s="309"/>
      <c r="XAK168" s="584"/>
      <c r="XAL168" s="191"/>
      <c r="XAM168" s="528"/>
      <c r="XAO168" s="191">
        <v>1</v>
      </c>
      <c r="XAP168" s="528"/>
      <c r="XAQ168" s="311"/>
      <c r="XAR168" s="309"/>
      <c r="XAS168" s="584"/>
      <c r="XAT168" s="191"/>
      <c r="XAU168" s="528"/>
      <c r="XAW168" s="191">
        <v>1</v>
      </c>
      <c r="XAX168" s="528"/>
      <c r="XAY168" s="311"/>
      <c r="XAZ168" s="309"/>
      <c r="XBA168" s="584"/>
      <c r="XBB168" s="191"/>
      <c r="XBC168" s="528"/>
      <c r="XBE168" s="191">
        <v>1</v>
      </c>
      <c r="XBF168" s="528"/>
      <c r="XBG168" s="311"/>
      <c r="XBH168" s="309"/>
      <c r="XBI168" s="584"/>
      <c r="XBJ168" s="191"/>
      <c r="XBK168" s="528"/>
      <c r="XBM168" s="191">
        <v>1</v>
      </c>
      <c r="XBN168" s="528"/>
      <c r="XBO168" s="311"/>
      <c r="XBP168" s="309"/>
      <c r="XBQ168" s="584"/>
      <c r="XBR168" s="191"/>
      <c r="XBS168" s="528"/>
      <c r="XBU168" s="191">
        <v>1</v>
      </c>
      <c r="XBV168" s="528"/>
      <c r="XBW168" s="311"/>
      <c r="XBX168" s="309"/>
      <c r="XBY168" s="584"/>
      <c r="XBZ168" s="191"/>
      <c r="XCA168" s="528"/>
      <c r="XCC168" s="191">
        <v>1</v>
      </c>
      <c r="XCD168" s="528"/>
      <c r="XCE168" s="311"/>
      <c r="XCF168" s="309"/>
      <c r="XCG168" s="584"/>
      <c r="XCH168" s="191"/>
      <c r="XCI168" s="528"/>
      <c r="XCK168" s="191">
        <v>1</v>
      </c>
      <c r="XCL168" s="528"/>
      <c r="XCM168" s="311"/>
      <c r="XCN168" s="309"/>
      <c r="XCO168" s="584"/>
      <c r="XCP168" s="191"/>
      <c r="XCQ168" s="528"/>
      <c r="XCS168" s="191">
        <v>1</v>
      </c>
      <c r="XCT168" s="528"/>
      <c r="XCU168" s="311"/>
      <c r="XCV168" s="309"/>
      <c r="XCW168" s="584"/>
      <c r="XCX168" s="191"/>
      <c r="XCY168" s="528"/>
      <c r="XDA168" s="191">
        <v>1</v>
      </c>
      <c r="XDB168" s="528"/>
      <c r="XDC168" s="311"/>
      <c r="XDD168" s="309"/>
      <c r="XDE168" s="584"/>
      <c r="XDF168" s="191"/>
      <c r="XDG168" s="528"/>
      <c r="XDI168" s="191">
        <v>1</v>
      </c>
      <c r="XDJ168" s="528"/>
      <c r="XDK168" s="311"/>
      <c r="XDL168" s="309"/>
      <c r="XDM168" s="584"/>
      <c r="XDN168" s="191"/>
      <c r="XDO168" s="528"/>
      <c r="XDQ168" s="191">
        <v>1</v>
      </c>
      <c r="XDR168" s="528"/>
      <c r="XDS168" s="311"/>
      <c r="XDT168" s="309"/>
      <c r="XDU168" s="584"/>
      <c r="XDV168" s="191"/>
      <c r="XDW168" s="528"/>
      <c r="XDY168" s="191">
        <v>1</v>
      </c>
      <c r="XDZ168" s="528"/>
      <c r="XEA168" s="311"/>
      <c r="XEB168" s="309"/>
      <c r="XEC168" s="584"/>
      <c r="XED168" s="191"/>
      <c r="XEE168" s="528"/>
      <c r="XEG168" s="191">
        <v>1</v>
      </c>
      <c r="XEH168" s="528"/>
      <c r="XEI168" s="311"/>
      <c r="XEJ168" s="309"/>
      <c r="XEK168" s="584"/>
      <c r="XEL168" s="191"/>
      <c r="XEM168" s="528"/>
      <c r="XEO168" s="191">
        <v>1</v>
      </c>
      <c r="XEP168" s="528"/>
      <c r="XEQ168" s="311"/>
      <c r="XER168" s="309"/>
      <c r="XES168" s="584"/>
      <c r="XET168" s="191"/>
      <c r="XEU168" s="528"/>
      <c r="XEW168" s="191">
        <v>1</v>
      </c>
      <c r="XEX168" s="528"/>
      <c r="XEY168" s="311"/>
      <c r="XEZ168" s="309"/>
      <c r="XFA168" s="584"/>
      <c r="XFB168" s="191"/>
      <c r="XFC168" s="528"/>
    </row>
    <row r="169" spans="1:16384">
      <c r="BA169" s="584"/>
      <c r="BB169" s="191"/>
      <c r="BC169" s="528"/>
      <c r="BE169" s="191">
        <v>2</v>
      </c>
      <c r="BF169" s="528"/>
      <c r="BG169" s="311"/>
      <c r="BH169" s="309"/>
      <c r="BI169" s="584"/>
      <c r="BJ169" s="191"/>
      <c r="BK169" s="528"/>
      <c r="BM169" s="191">
        <v>2</v>
      </c>
      <c r="BN169" s="528"/>
      <c r="BO169" s="311"/>
      <c r="BP169" s="309"/>
      <c r="BQ169" s="584"/>
      <c r="BR169" s="191"/>
      <c r="BS169" s="528"/>
      <c r="BU169" s="191">
        <v>2</v>
      </c>
      <c r="BV169" s="528"/>
      <c r="BW169" s="311"/>
      <c r="BX169" s="309"/>
      <c r="BY169" s="584"/>
      <c r="BZ169" s="191"/>
      <c r="CA169" s="528"/>
      <c r="CC169" s="191">
        <v>2</v>
      </c>
      <c r="CD169" s="528"/>
      <c r="CE169" s="311"/>
      <c r="CF169" s="309"/>
      <c r="CG169" s="584"/>
      <c r="CH169" s="191"/>
      <c r="CI169" s="528"/>
      <c r="CK169" s="191">
        <v>2</v>
      </c>
      <c r="CL169" s="528"/>
      <c r="CM169" s="311"/>
      <c r="CN169" s="309"/>
      <c r="CO169" s="584"/>
      <c r="CP169" s="191"/>
      <c r="CQ169" s="528"/>
      <c r="CS169" s="191">
        <v>2</v>
      </c>
      <c r="CT169" s="528"/>
      <c r="CU169" s="311"/>
      <c r="CV169" s="309"/>
      <c r="CW169" s="584"/>
      <c r="CX169" s="191"/>
      <c r="CY169" s="528"/>
      <c r="DA169" s="191">
        <v>2</v>
      </c>
      <c r="DB169" s="528"/>
      <c r="DC169" s="311"/>
      <c r="DD169" s="309"/>
      <c r="DE169" s="584"/>
      <c r="DF169" s="191"/>
      <c r="DG169" s="528"/>
      <c r="DI169" s="191">
        <v>2</v>
      </c>
      <c r="DJ169" s="528"/>
      <c r="DK169" s="311"/>
      <c r="DL169" s="309"/>
      <c r="DM169" s="584"/>
      <c r="DN169" s="191"/>
      <c r="DO169" s="528"/>
      <c r="DQ169" s="191">
        <v>2</v>
      </c>
      <c r="DR169" s="528"/>
      <c r="DS169" s="311"/>
      <c r="DT169" s="309"/>
      <c r="DU169" s="584"/>
      <c r="DV169" s="191"/>
      <c r="DW169" s="528"/>
      <c r="DY169" s="191">
        <v>2</v>
      </c>
      <c r="DZ169" s="528"/>
      <c r="EA169" s="311"/>
      <c r="EB169" s="309"/>
      <c r="EC169" s="584"/>
      <c r="ED169" s="191"/>
      <c r="EE169" s="528"/>
      <c r="EG169" s="191">
        <v>2</v>
      </c>
      <c r="EH169" s="528"/>
      <c r="EI169" s="311"/>
      <c r="EJ169" s="309"/>
      <c r="EK169" s="584"/>
      <c r="EL169" s="191"/>
      <c r="EM169" s="528"/>
      <c r="EO169" s="191">
        <v>2</v>
      </c>
      <c r="EP169" s="528"/>
      <c r="EQ169" s="311"/>
      <c r="ER169" s="309"/>
      <c r="ES169" s="584"/>
      <c r="ET169" s="191"/>
      <c r="EU169" s="528"/>
      <c r="EW169" s="191">
        <v>2</v>
      </c>
      <c r="EX169" s="528"/>
      <c r="EY169" s="311"/>
      <c r="EZ169" s="309"/>
      <c r="FA169" s="584"/>
      <c r="FB169" s="191"/>
      <c r="FC169" s="528"/>
      <c r="FE169" s="191">
        <v>2</v>
      </c>
      <c r="FF169" s="528"/>
      <c r="FG169" s="311"/>
      <c r="FH169" s="309"/>
      <c r="FI169" s="584"/>
      <c r="FJ169" s="191"/>
      <c r="FK169" s="528"/>
      <c r="FM169" s="191">
        <v>2</v>
      </c>
      <c r="FN169" s="528"/>
      <c r="FO169" s="311"/>
      <c r="FP169" s="309"/>
      <c r="FQ169" s="584"/>
      <c r="FR169" s="191"/>
      <c r="FS169" s="528"/>
      <c r="FU169" s="191">
        <v>2</v>
      </c>
      <c r="FV169" s="528"/>
      <c r="FW169" s="311"/>
      <c r="FX169" s="309"/>
      <c r="FY169" s="584"/>
      <c r="FZ169" s="191"/>
      <c r="GA169" s="528"/>
      <c r="GC169" s="191">
        <v>2</v>
      </c>
      <c r="GD169" s="528"/>
      <c r="GE169" s="311"/>
      <c r="GF169" s="309"/>
      <c r="GG169" s="584"/>
      <c r="GH169" s="191"/>
      <c r="GI169" s="528"/>
      <c r="GK169" s="191">
        <v>2</v>
      </c>
      <c r="GL169" s="528"/>
      <c r="GM169" s="311"/>
      <c r="GN169" s="309"/>
      <c r="GO169" s="584"/>
      <c r="GP169" s="191"/>
      <c r="GQ169" s="528"/>
      <c r="GS169" s="191">
        <v>2</v>
      </c>
      <c r="GT169" s="528"/>
      <c r="GU169" s="311"/>
      <c r="GV169" s="309"/>
      <c r="GW169" s="584"/>
      <c r="GX169" s="191"/>
      <c r="GY169" s="528"/>
      <c r="HA169" s="191">
        <v>2</v>
      </c>
      <c r="HB169" s="528"/>
      <c r="HC169" s="311"/>
      <c r="HD169" s="309"/>
      <c r="HE169" s="584"/>
      <c r="HF169" s="191"/>
      <c r="HG169" s="528"/>
      <c r="HI169" s="191">
        <v>2</v>
      </c>
      <c r="HJ169" s="528"/>
      <c r="HK169" s="311"/>
      <c r="HL169" s="309"/>
      <c r="HM169" s="584"/>
      <c r="HN169" s="191"/>
      <c r="HO169" s="528"/>
      <c r="HQ169" s="191">
        <v>2</v>
      </c>
      <c r="HR169" s="528"/>
      <c r="HS169" s="311"/>
      <c r="HT169" s="309"/>
      <c r="HU169" s="584"/>
      <c r="HV169" s="191"/>
      <c r="HW169" s="528"/>
      <c r="HY169" s="191">
        <v>2</v>
      </c>
      <c r="HZ169" s="528"/>
      <c r="IA169" s="311"/>
      <c r="IB169" s="309"/>
      <c r="IC169" s="584"/>
      <c r="ID169" s="191"/>
      <c r="IE169" s="528"/>
      <c r="IG169" s="191">
        <v>2</v>
      </c>
      <c r="IH169" s="528"/>
      <c r="II169" s="311"/>
      <c r="IJ169" s="309"/>
      <c r="IK169" s="584"/>
      <c r="IL169" s="191"/>
      <c r="IM169" s="528"/>
      <c r="IO169" s="191">
        <v>2</v>
      </c>
      <c r="IP169" s="528"/>
      <c r="IQ169" s="311"/>
      <c r="IR169" s="309"/>
      <c r="IS169" s="584"/>
      <c r="IT169" s="191"/>
      <c r="IU169" s="528"/>
      <c r="IW169" s="191">
        <v>2</v>
      </c>
      <c r="IX169" s="528"/>
      <c r="IY169" s="311"/>
      <c r="IZ169" s="309"/>
      <c r="JA169" s="584"/>
      <c r="JB169" s="191"/>
      <c r="JC169" s="528"/>
      <c r="JE169" s="191">
        <v>2</v>
      </c>
      <c r="JF169" s="528"/>
      <c r="JG169" s="311"/>
      <c r="JH169" s="309"/>
      <c r="JI169" s="584"/>
      <c r="JJ169" s="191"/>
      <c r="JK169" s="528"/>
      <c r="JM169" s="191">
        <v>2</v>
      </c>
      <c r="JN169" s="528"/>
      <c r="JO169" s="311"/>
      <c r="JP169" s="309"/>
      <c r="JQ169" s="584"/>
      <c r="JR169" s="191"/>
      <c r="JS169" s="528"/>
      <c r="JU169" s="191">
        <v>2</v>
      </c>
      <c r="JV169" s="528"/>
      <c r="JW169" s="311"/>
      <c r="JX169" s="309"/>
      <c r="JY169" s="584"/>
      <c r="JZ169" s="191"/>
      <c r="KA169" s="528"/>
      <c r="KC169" s="191">
        <v>2</v>
      </c>
      <c r="KD169" s="528"/>
      <c r="KE169" s="311"/>
      <c r="KF169" s="309"/>
      <c r="KG169" s="584"/>
      <c r="KH169" s="191"/>
      <c r="KI169" s="528"/>
      <c r="KK169" s="191">
        <v>2</v>
      </c>
      <c r="KL169" s="528"/>
      <c r="KM169" s="311"/>
      <c r="KN169" s="309"/>
      <c r="KO169" s="584"/>
      <c r="KP169" s="191"/>
      <c r="KQ169" s="528"/>
      <c r="KS169" s="191">
        <v>2</v>
      </c>
      <c r="KT169" s="528"/>
      <c r="KU169" s="311"/>
      <c r="KV169" s="309"/>
      <c r="KW169" s="584"/>
      <c r="KX169" s="191"/>
      <c r="KY169" s="528"/>
      <c r="LA169" s="191">
        <v>2</v>
      </c>
      <c r="LB169" s="528"/>
      <c r="LC169" s="311"/>
      <c r="LD169" s="309"/>
      <c r="LE169" s="584"/>
      <c r="LF169" s="191"/>
      <c r="LG169" s="528"/>
      <c r="LI169" s="191">
        <v>2</v>
      </c>
      <c r="LJ169" s="528"/>
      <c r="LK169" s="311"/>
      <c r="LL169" s="309"/>
      <c r="LM169" s="584"/>
      <c r="LN169" s="191"/>
      <c r="LO169" s="528"/>
      <c r="LQ169" s="191">
        <v>2</v>
      </c>
      <c r="LR169" s="528"/>
      <c r="LS169" s="311"/>
      <c r="LT169" s="309"/>
      <c r="LU169" s="584"/>
      <c r="LV169" s="191"/>
      <c r="LW169" s="528"/>
      <c r="LY169" s="191">
        <v>2</v>
      </c>
      <c r="LZ169" s="528"/>
      <c r="MA169" s="311"/>
      <c r="MB169" s="309"/>
      <c r="MC169" s="584"/>
      <c r="MD169" s="191"/>
      <c r="ME169" s="528"/>
      <c r="MG169" s="191">
        <v>2</v>
      </c>
      <c r="MH169" s="528"/>
      <c r="MI169" s="311"/>
      <c r="MJ169" s="309"/>
      <c r="MK169" s="584"/>
      <c r="ML169" s="191"/>
      <c r="MM169" s="528"/>
      <c r="MO169" s="191">
        <v>2</v>
      </c>
      <c r="MP169" s="528"/>
      <c r="MQ169" s="311"/>
      <c r="MR169" s="309"/>
      <c r="MS169" s="584"/>
      <c r="MT169" s="191"/>
      <c r="MU169" s="528"/>
      <c r="MW169" s="191">
        <v>2</v>
      </c>
      <c r="MX169" s="528"/>
      <c r="MY169" s="311"/>
      <c r="MZ169" s="309"/>
      <c r="NA169" s="584"/>
      <c r="NB169" s="191"/>
      <c r="NC169" s="528"/>
      <c r="NE169" s="191">
        <v>2</v>
      </c>
      <c r="NF169" s="528"/>
      <c r="NG169" s="311"/>
      <c r="NH169" s="309"/>
      <c r="NI169" s="584"/>
      <c r="NJ169" s="191"/>
      <c r="NK169" s="528"/>
      <c r="NM169" s="191">
        <v>2</v>
      </c>
      <c r="NN169" s="528"/>
      <c r="NO169" s="311"/>
      <c r="NP169" s="309"/>
      <c r="NQ169" s="584"/>
      <c r="NR169" s="191"/>
      <c r="NS169" s="528"/>
      <c r="NU169" s="191">
        <v>2</v>
      </c>
      <c r="NV169" s="528"/>
      <c r="NW169" s="311"/>
      <c r="NX169" s="309"/>
      <c r="NY169" s="584"/>
      <c r="NZ169" s="191"/>
      <c r="OA169" s="528"/>
      <c r="OC169" s="191">
        <v>2</v>
      </c>
      <c r="OD169" s="528"/>
      <c r="OE169" s="311"/>
      <c r="OF169" s="309"/>
      <c r="OG169" s="584"/>
      <c r="OH169" s="191"/>
      <c r="OI169" s="528"/>
      <c r="OK169" s="191">
        <v>2</v>
      </c>
      <c r="OL169" s="528"/>
      <c r="OM169" s="311"/>
      <c r="ON169" s="309"/>
      <c r="OO169" s="584"/>
      <c r="OP169" s="191"/>
      <c r="OQ169" s="528"/>
      <c r="OS169" s="191">
        <v>2</v>
      </c>
      <c r="OT169" s="528"/>
      <c r="OU169" s="311"/>
      <c r="OV169" s="309"/>
      <c r="OW169" s="584"/>
      <c r="OX169" s="191"/>
      <c r="OY169" s="528"/>
      <c r="PA169" s="191">
        <v>2</v>
      </c>
      <c r="PB169" s="528"/>
      <c r="PC169" s="311"/>
      <c r="PD169" s="309"/>
      <c r="PE169" s="584"/>
      <c r="PF169" s="191"/>
      <c r="PG169" s="528"/>
      <c r="PI169" s="191">
        <v>2</v>
      </c>
      <c r="PJ169" s="528"/>
      <c r="PK169" s="311"/>
      <c r="PL169" s="309"/>
      <c r="PM169" s="584"/>
      <c r="PN169" s="191"/>
      <c r="PO169" s="528"/>
      <c r="PQ169" s="191">
        <v>2</v>
      </c>
      <c r="PR169" s="528"/>
      <c r="PS169" s="311"/>
      <c r="PT169" s="309"/>
      <c r="PU169" s="584"/>
      <c r="PV169" s="191"/>
      <c r="PW169" s="528"/>
      <c r="PY169" s="191">
        <v>2</v>
      </c>
      <c r="PZ169" s="528"/>
      <c r="QA169" s="311"/>
      <c r="QB169" s="309"/>
      <c r="QC169" s="584"/>
      <c r="QD169" s="191"/>
      <c r="QE169" s="528"/>
      <c r="QG169" s="191">
        <v>2</v>
      </c>
      <c r="QH169" s="528"/>
      <c r="QI169" s="311"/>
      <c r="QJ169" s="309"/>
      <c r="QK169" s="584"/>
      <c r="QL169" s="191"/>
      <c r="QM169" s="528"/>
      <c r="QO169" s="191">
        <v>2</v>
      </c>
      <c r="QP169" s="528"/>
      <c r="QQ169" s="311"/>
      <c r="QR169" s="309"/>
      <c r="QS169" s="584"/>
      <c r="QT169" s="191"/>
      <c r="QU169" s="528"/>
      <c r="QW169" s="191">
        <v>2</v>
      </c>
      <c r="QX169" s="528"/>
      <c r="QY169" s="311"/>
      <c r="QZ169" s="309"/>
      <c r="RA169" s="584"/>
      <c r="RB169" s="191"/>
      <c r="RC169" s="528"/>
      <c r="RE169" s="191">
        <v>2</v>
      </c>
      <c r="RF169" s="528"/>
      <c r="RG169" s="311"/>
      <c r="RH169" s="309"/>
      <c r="RI169" s="584"/>
      <c r="RJ169" s="191"/>
      <c r="RK169" s="528"/>
      <c r="RM169" s="191">
        <v>2</v>
      </c>
      <c r="RN169" s="528"/>
      <c r="RO169" s="311"/>
      <c r="RP169" s="309"/>
      <c r="RQ169" s="584"/>
      <c r="RR169" s="191"/>
      <c r="RS169" s="528"/>
      <c r="RU169" s="191">
        <v>2</v>
      </c>
      <c r="RV169" s="528"/>
      <c r="RW169" s="311"/>
      <c r="RX169" s="309"/>
      <c r="RY169" s="584"/>
      <c r="RZ169" s="191"/>
      <c r="SA169" s="528"/>
      <c r="SC169" s="191">
        <v>2</v>
      </c>
      <c r="SD169" s="528"/>
      <c r="SE169" s="311"/>
      <c r="SF169" s="309"/>
      <c r="SG169" s="584"/>
      <c r="SH169" s="191"/>
      <c r="SI169" s="528"/>
      <c r="SK169" s="191">
        <v>2</v>
      </c>
      <c r="SL169" s="528"/>
      <c r="SM169" s="311"/>
      <c r="SN169" s="309"/>
      <c r="SO169" s="584"/>
      <c r="SP169" s="191"/>
      <c r="SQ169" s="528"/>
      <c r="SS169" s="191">
        <v>2</v>
      </c>
      <c r="ST169" s="528"/>
      <c r="SU169" s="311"/>
      <c r="SV169" s="309"/>
      <c r="SW169" s="584"/>
      <c r="SX169" s="191"/>
      <c r="SY169" s="528"/>
      <c r="TA169" s="191">
        <v>2</v>
      </c>
      <c r="TB169" s="528"/>
      <c r="TC169" s="311"/>
      <c r="TD169" s="309"/>
      <c r="TE169" s="584"/>
      <c r="TF169" s="191"/>
      <c r="TG169" s="528"/>
      <c r="TI169" s="191">
        <v>2</v>
      </c>
      <c r="TJ169" s="528"/>
      <c r="TK169" s="311"/>
      <c r="TL169" s="309"/>
      <c r="TM169" s="584"/>
      <c r="TN169" s="191"/>
      <c r="TO169" s="528"/>
      <c r="TQ169" s="191">
        <v>2</v>
      </c>
      <c r="TR169" s="528"/>
      <c r="TS169" s="311"/>
      <c r="TT169" s="309"/>
      <c r="TU169" s="584"/>
      <c r="TV169" s="191"/>
      <c r="TW169" s="528"/>
      <c r="TY169" s="191">
        <v>2</v>
      </c>
      <c r="TZ169" s="528"/>
      <c r="UA169" s="311"/>
      <c r="UB169" s="309"/>
      <c r="UC169" s="584"/>
      <c r="UD169" s="191"/>
      <c r="UE169" s="528"/>
      <c r="UG169" s="191">
        <v>2</v>
      </c>
      <c r="UH169" s="528"/>
      <c r="UI169" s="311"/>
      <c r="UJ169" s="309"/>
      <c r="UK169" s="584"/>
      <c r="UL169" s="191"/>
      <c r="UM169" s="528"/>
      <c r="UO169" s="191">
        <v>2</v>
      </c>
      <c r="UP169" s="528"/>
      <c r="UQ169" s="311"/>
      <c r="UR169" s="309"/>
      <c r="US169" s="584"/>
      <c r="UT169" s="191"/>
      <c r="UU169" s="528"/>
      <c r="UW169" s="191">
        <v>2</v>
      </c>
      <c r="UX169" s="528"/>
      <c r="UY169" s="311"/>
      <c r="UZ169" s="309"/>
      <c r="VA169" s="584"/>
      <c r="VB169" s="191"/>
      <c r="VC169" s="528"/>
      <c r="VE169" s="191">
        <v>2</v>
      </c>
      <c r="VF169" s="528"/>
      <c r="VG169" s="311"/>
      <c r="VH169" s="309"/>
      <c r="VI169" s="584"/>
      <c r="VJ169" s="191"/>
      <c r="VK169" s="528"/>
      <c r="VM169" s="191">
        <v>2</v>
      </c>
      <c r="VN169" s="528"/>
      <c r="VO169" s="311"/>
      <c r="VP169" s="309"/>
      <c r="VQ169" s="584"/>
      <c r="VR169" s="191"/>
      <c r="VS169" s="528"/>
      <c r="VU169" s="191">
        <v>2</v>
      </c>
      <c r="VV169" s="528"/>
      <c r="VW169" s="311"/>
      <c r="VX169" s="309"/>
      <c r="VY169" s="584"/>
      <c r="VZ169" s="191"/>
      <c r="WA169" s="528"/>
      <c r="WC169" s="191">
        <v>2</v>
      </c>
      <c r="WD169" s="528"/>
      <c r="WE169" s="311"/>
      <c r="WF169" s="309"/>
      <c r="WG169" s="584"/>
      <c r="WH169" s="191"/>
      <c r="WI169" s="528"/>
      <c r="WK169" s="191">
        <v>2</v>
      </c>
      <c r="WL169" s="528"/>
      <c r="WM169" s="311"/>
      <c r="WN169" s="309"/>
      <c r="WO169" s="584"/>
      <c r="WP169" s="191"/>
      <c r="WQ169" s="528"/>
      <c r="WS169" s="191">
        <v>2</v>
      </c>
      <c r="WT169" s="528"/>
      <c r="WU169" s="311"/>
      <c r="WV169" s="309"/>
      <c r="WW169" s="584"/>
      <c r="WX169" s="191"/>
      <c r="WY169" s="528"/>
      <c r="XA169" s="191">
        <v>2</v>
      </c>
      <c r="XB169" s="528"/>
      <c r="XC169" s="311"/>
      <c r="XD169" s="309"/>
      <c r="XE169" s="584"/>
      <c r="XF169" s="191"/>
      <c r="XG169" s="528"/>
      <c r="XI169" s="191">
        <v>2</v>
      </c>
      <c r="XJ169" s="528"/>
      <c r="XK169" s="311"/>
      <c r="XL169" s="309"/>
      <c r="XM169" s="584"/>
      <c r="XN169" s="191"/>
      <c r="XO169" s="528"/>
      <c r="XQ169" s="191">
        <v>2</v>
      </c>
      <c r="XR169" s="528"/>
      <c r="XS169" s="311"/>
      <c r="XT169" s="309"/>
      <c r="XU169" s="584"/>
      <c r="XV169" s="191"/>
      <c r="XW169" s="528"/>
      <c r="XY169" s="191">
        <v>2</v>
      </c>
      <c r="XZ169" s="528"/>
      <c r="YA169" s="311"/>
      <c r="YB169" s="309"/>
      <c r="YC169" s="584"/>
      <c r="YD169" s="191"/>
      <c r="YE169" s="528"/>
      <c r="YG169" s="191">
        <v>2</v>
      </c>
      <c r="YH169" s="528"/>
      <c r="YI169" s="311"/>
      <c r="YJ169" s="309"/>
      <c r="YK169" s="584"/>
      <c r="YL169" s="191"/>
      <c r="YM169" s="528"/>
      <c r="YO169" s="191">
        <v>2</v>
      </c>
      <c r="YP169" s="528"/>
      <c r="YQ169" s="311"/>
      <c r="YR169" s="309"/>
      <c r="YS169" s="584"/>
      <c r="YT169" s="191"/>
      <c r="YU169" s="528"/>
      <c r="YW169" s="191">
        <v>2</v>
      </c>
      <c r="YX169" s="528"/>
      <c r="YY169" s="311"/>
      <c r="YZ169" s="309"/>
      <c r="ZA169" s="584"/>
      <c r="ZB169" s="191"/>
      <c r="ZC169" s="528"/>
      <c r="ZE169" s="191">
        <v>2</v>
      </c>
      <c r="ZF169" s="528"/>
      <c r="ZG169" s="311"/>
      <c r="ZH169" s="309"/>
      <c r="ZI169" s="584"/>
      <c r="ZJ169" s="191"/>
      <c r="ZK169" s="528"/>
      <c r="ZM169" s="191">
        <v>2</v>
      </c>
      <c r="ZN169" s="528"/>
      <c r="ZO169" s="311"/>
      <c r="ZP169" s="309"/>
      <c r="ZQ169" s="584"/>
      <c r="ZR169" s="191"/>
      <c r="ZS169" s="528"/>
      <c r="ZU169" s="191">
        <v>2</v>
      </c>
      <c r="ZV169" s="528"/>
      <c r="ZW169" s="311"/>
      <c r="ZX169" s="309"/>
      <c r="ZY169" s="584"/>
      <c r="ZZ169" s="191"/>
      <c r="AAA169" s="528"/>
      <c r="AAC169" s="191">
        <v>2</v>
      </c>
      <c r="AAD169" s="528"/>
      <c r="AAE169" s="311"/>
      <c r="AAF169" s="309"/>
      <c r="AAG169" s="584"/>
      <c r="AAH169" s="191"/>
      <c r="AAI169" s="528"/>
      <c r="AAK169" s="191">
        <v>2</v>
      </c>
      <c r="AAL169" s="528"/>
      <c r="AAM169" s="311"/>
      <c r="AAN169" s="309"/>
      <c r="AAO169" s="584"/>
      <c r="AAP169" s="191"/>
      <c r="AAQ169" s="528"/>
      <c r="AAS169" s="191">
        <v>2</v>
      </c>
      <c r="AAT169" s="528"/>
      <c r="AAU169" s="311"/>
      <c r="AAV169" s="309"/>
      <c r="AAW169" s="584"/>
      <c r="AAX169" s="191"/>
      <c r="AAY169" s="528"/>
      <c r="ABA169" s="191">
        <v>2</v>
      </c>
      <c r="ABB169" s="528"/>
      <c r="ABC169" s="311"/>
      <c r="ABD169" s="309"/>
      <c r="ABE169" s="584"/>
      <c r="ABF169" s="191"/>
      <c r="ABG169" s="528"/>
      <c r="ABI169" s="191">
        <v>2</v>
      </c>
      <c r="ABJ169" s="528"/>
      <c r="ABK169" s="311"/>
      <c r="ABL169" s="309"/>
      <c r="ABM169" s="584"/>
      <c r="ABN169" s="191"/>
      <c r="ABO169" s="528"/>
      <c r="ABQ169" s="191">
        <v>2</v>
      </c>
      <c r="ABR169" s="528"/>
      <c r="ABS169" s="311"/>
      <c r="ABT169" s="309"/>
      <c r="ABU169" s="584"/>
      <c r="ABV169" s="191"/>
      <c r="ABW169" s="528"/>
      <c r="ABY169" s="191">
        <v>2</v>
      </c>
      <c r="ABZ169" s="528"/>
      <c r="ACA169" s="311"/>
      <c r="ACB169" s="309"/>
      <c r="ACC169" s="584"/>
      <c r="ACD169" s="191"/>
      <c r="ACE169" s="528"/>
      <c r="ACG169" s="191">
        <v>2</v>
      </c>
      <c r="ACH169" s="528"/>
      <c r="ACI169" s="311"/>
      <c r="ACJ169" s="309"/>
      <c r="ACK169" s="584"/>
      <c r="ACL169" s="191"/>
      <c r="ACM169" s="528"/>
      <c r="ACO169" s="191">
        <v>2</v>
      </c>
      <c r="ACP169" s="528"/>
      <c r="ACQ169" s="311"/>
      <c r="ACR169" s="309"/>
      <c r="ACS169" s="584"/>
      <c r="ACT169" s="191"/>
      <c r="ACU169" s="528"/>
      <c r="ACW169" s="191">
        <v>2</v>
      </c>
      <c r="ACX169" s="528"/>
      <c r="ACY169" s="311"/>
      <c r="ACZ169" s="309"/>
      <c r="ADA169" s="584"/>
      <c r="ADB169" s="191"/>
      <c r="ADC169" s="528"/>
      <c r="ADE169" s="191">
        <v>2</v>
      </c>
      <c r="ADF169" s="528"/>
      <c r="ADG169" s="311"/>
      <c r="ADH169" s="309"/>
      <c r="ADI169" s="584"/>
      <c r="ADJ169" s="191"/>
      <c r="ADK169" s="528"/>
      <c r="ADM169" s="191">
        <v>2</v>
      </c>
      <c r="ADN169" s="528"/>
      <c r="ADO169" s="311"/>
      <c r="ADP169" s="309"/>
      <c r="ADQ169" s="584"/>
      <c r="ADR169" s="191"/>
      <c r="ADS169" s="528"/>
      <c r="ADU169" s="191">
        <v>2</v>
      </c>
      <c r="ADV169" s="528"/>
      <c r="ADW169" s="311"/>
      <c r="ADX169" s="309"/>
      <c r="ADY169" s="584"/>
      <c r="ADZ169" s="191"/>
      <c r="AEA169" s="528"/>
      <c r="AEC169" s="191">
        <v>2</v>
      </c>
      <c r="AED169" s="528"/>
      <c r="AEE169" s="311"/>
      <c r="AEF169" s="309"/>
      <c r="AEG169" s="584"/>
      <c r="AEH169" s="191"/>
      <c r="AEI169" s="528"/>
      <c r="AEK169" s="191">
        <v>2</v>
      </c>
      <c r="AEL169" s="528"/>
      <c r="AEM169" s="311"/>
      <c r="AEN169" s="309"/>
      <c r="AEO169" s="584"/>
      <c r="AEP169" s="191"/>
      <c r="AEQ169" s="528"/>
      <c r="AES169" s="191">
        <v>2</v>
      </c>
      <c r="AET169" s="528"/>
      <c r="AEU169" s="311"/>
      <c r="AEV169" s="309"/>
      <c r="AEW169" s="584"/>
      <c r="AEX169" s="191"/>
      <c r="AEY169" s="528"/>
      <c r="AFA169" s="191">
        <v>2</v>
      </c>
      <c r="AFB169" s="528"/>
      <c r="AFC169" s="311"/>
      <c r="AFD169" s="309"/>
      <c r="AFE169" s="584"/>
      <c r="AFF169" s="191"/>
      <c r="AFG169" s="528"/>
      <c r="AFI169" s="191">
        <v>2</v>
      </c>
      <c r="AFJ169" s="528"/>
      <c r="AFK169" s="311"/>
      <c r="AFL169" s="309"/>
      <c r="AFM169" s="584"/>
      <c r="AFN169" s="191"/>
      <c r="AFO169" s="528"/>
      <c r="AFQ169" s="191">
        <v>2</v>
      </c>
      <c r="AFR169" s="528"/>
      <c r="AFS169" s="311"/>
      <c r="AFT169" s="309"/>
      <c r="AFU169" s="584"/>
      <c r="AFV169" s="191"/>
      <c r="AFW169" s="528"/>
      <c r="AFY169" s="191">
        <v>2</v>
      </c>
      <c r="AFZ169" s="528"/>
      <c r="AGA169" s="311"/>
      <c r="AGB169" s="309"/>
      <c r="AGC169" s="584"/>
      <c r="AGD169" s="191"/>
      <c r="AGE169" s="528"/>
      <c r="AGG169" s="191">
        <v>2</v>
      </c>
      <c r="AGH169" s="528"/>
      <c r="AGI169" s="311"/>
      <c r="AGJ169" s="309"/>
      <c r="AGK169" s="584"/>
      <c r="AGL169" s="191"/>
      <c r="AGM169" s="528"/>
      <c r="AGO169" s="191">
        <v>2</v>
      </c>
      <c r="AGP169" s="528"/>
      <c r="AGQ169" s="311"/>
      <c r="AGR169" s="309"/>
      <c r="AGS169" s="584"/>
      <c r="AGT169" s="191"/>
      <c r="AGU169" s="528"/>
      <c r="AGW169" s="191">
        <v>2</v>
      </c>
      <c r="AGX169" s="528"/>
      <c r="AGY169" s="311"/>
      <c r="AGZ169" s="309"/>
      <c r="AHA169" s="584"/>
      <c r="AHB169" s="191"/>
      <c r="AHC169" s="528"/>
      <c r="AHE169" s="191">
        <v>2</v>
      </c>
      <c r="AHF169" s="528"/>
      <c r="AHG169" s="311"/>
      <c r="AHH169" s="309"/>
      <c r="AHI169" s="584"/>
      <c r="AHJ169" s="191"/>
      <c r="AHK169" s="528"/>
      <c r="AHM169" s="191">
        <v>2</v>
      </c>
      <c r="AHN169" s="528"/>
      <c r="AHO169" s="311"/>
      <c r="AHP169" s="309"/>
      <c r="AHQ169" s="584"/>
      <c r="AHR169" s="191"/>
      <c r="AHS169" s="528"/>
      <c r="AHU169" s="191">
        <v>2</v>
      </c>
      <c r="AHV169" s="528"/>
      <c r="AHW169" s="311"/>
      <c r="AHX169" s="309"/>
      <c r="AHY169" s="584"/>
      <c r="AHZ169" s="191"/>
      <c r="AIA169" s="528"/>
      <c r="AIC169" s="191">
        <v>2</v>
      </c>
      <c r="AID169" s="528"/>
      <c r="AIE169" s="311"/>
      <c r="AIF169" s="309"/>
      <c r="AIG169" s="584"/>
      <c r="AIH169" s="191"/>
      <c r="AII169" s="528"/>
      <c r="AIK169" s="191">
        <v>2</v>
      </c>
      <c r="AIL169" s="528"/>
      <c r="AIM169" s="311"/>
      <c r="AIN169" s="309"/>
      <c r="AIO169" s="584"/>
      <c r="AIP169" s="191"/>
      <c r="AIQ169" s="528"/>
      <c r="AIS169" s="191">
        <v>2</v>
      </c>
      <c r="AIT169" s="528"/>
      <c r="AIU169" s="311"/>
      <c r="AIV169" s="309"/>
      <c r="AIW169" s="584"/>
      <c r="AIX169" s="191"/>
      <c r="AIY169" s="528"/>
      <c r="AJA169" s="191">
        <v>2</v>
      </c>
      <c r="AJB169" s="528"/>
      <c r="AJC169" s="311"/>
      <c r="AJD169" s="309"/>
      <c r="AJE169" s="584"/>
      <c r="AJF169" s="191"/>
      <c r="AJG169" s="528"/>
      <c r="AJI169" s="191">
        <v>2</v>
      </c>
      <c r="AJJ169" s="528"/>
      <c r="AJK169" s="311"/>
      <c r="AJL169" s="309"/>
      <c r="AJM169" s="584"/>
      <c r="AJN169" s="191"/>
      <c r="AJO169" s="528"/>
      <c r="AJQ169" s="191">
        <v>2</v>
      </c>
      <c r="AJR169" s="528"/>
      <c r="AJS169" s="311"/>
      <c r="AJT169" s="309"/>
      <c r="AJU169" s="584"/>
      <c r="AJV169" s="191"/>
      <c r="AJW169" s="528"/>
      <c r="AJY169" s="191">
        <v>2</v>
      </c>
      <c r="AJZ169" s="528"/>
      <c r="AKA169" s="311"/>
      <c r="AKB169" s="309"/>
      <c r="AKC169" s="584"/>
      <c r="AKD169" s="191"/>
      <c r="AKE169" s="528"/>
      <c r="AKG169" s="191">
        <v>2</v>
      </c>
      <c r="AKH169" s="528"/>
      <c r="AKI169" s="311"/>
      <c r="AKJ169" s="309"/>
      <c r="AKK169" s="584"/>
      <c r="AKL169" s="191"/>
      <c r="AKM169" s="528"/>
      <c r="AKO169" s="191">
        <v>2</v>
      </c>
      <c r="AKP169" s="528"/>
      <c r="AKQ169" s="311"/>
      <c r="AKR169" s="309"/>
      <c r="AKS169" s="584"/>
      <c r="AKT169" s="191"/>
      <c r="AKU169" s="528"/>
      <c r="AKW169" s="191">
        <v>2</v>
      </c>
      <c r="AKX169" s="528"/>
      <c r="AKY169" s="311"/>
      <c r="AKZ169" s="309"/>
      <c r="ALA169" s="584"/>
      <c r="ALB169" s="191"/>
      <c r="ALC169" s="528"/>
      <c r="ALE169" s="191">
        <v>2</v>
      </c>
      <c r="ALF169" s="528"/>
      <c r="ALG169" s="311"/>
      <c r="ALH169" s="309"/>
      <c r="ALI169" s="584"/>
      <c r="ALJ169" s="191"/>
      <c r="ALK169" s="528"/>
      <c r="ALM169" s="191">
        <v>2</v>
      </c>
      <c r="ALN169" s="528"/>
      <c r="ALO169" s="311"/>
      <c r="ALP169" s="309"/>
      <c r="ALQ169" s="584"/>
      <c r="ALR169" s="191"/>
      <c r="ALS169" s="528"/>
      <c r="ALU169" s="191">
        <v>2</v>
      </c>
      <c r="ALV169" s="528"/>
      <c r="ALW169" s="311"/>
      <c r="ALX169" s="309"/>
      <c r="ALY169" s="584"/>
      <c r="ALZ169" s="191"/>
      <c r="AMA169" s="528"/>
      <c r="AMC169" s="191">
        <v>2</v>
      </c>
      <c r="AMD169" s="528"/>
      <c r="AME169" s="311"/>
      <c r="AMF169" s="309"/>
      <c r="AMG169" s="584"/>
      <c r="AMH169" s="191"/>
      <c r="AMI169" s="528"/>
      <c r="AMK169" s="191">
        <v>2</v>
      </c>
      <c r="AML169" s="528"/>
      <c r="AMM169" s="311"/>
      <c r="AMN169" s="309"/>
      <c r="AMO169" s="584"/>
      <c r="AMP169" s="191"/>
      <c r="AMQ169" s="528"/>
      <c r="AMS169" s="191">
        <v>2</v>
      </c>
      <c r="AMT169" s="528"/>
      <c r="AMU169" s="311"/>
      <c r="AMV169" s="309"/>
      <c r="AMW169" s="584"/>
      <c r="AMX169" s="191"/>
      <c r="AMY169" s="528"/>
      <c r="ANA169" s="191">
        <v>2</v>
      </c>
      <c r="ANB169" s="528"/>
      <c r="ANC169" s="311"/>
      <c r="AND169" s="309"/>
      <c r="ANE169" s="584"/>
      <c r="ANF169" s="191"/>
      <c r="ANG169" s="528"/>
      <c r="ANI169" s="191">
        <v>2</v>
      </c>
      <c r="ANJ169" s="528"/>
      <c r="ANK169" s="311"/>
      <c r="ANL169" s="309"/>
      <c r="ANM169" s="584"/>
      <c r="ANN169" s="191"/>
      <c r="ANO169" s="528"/>
      <c r="ANQ169" s="191">
        <v>2</v>
      </c>
      <c r="ANR169" s="528"/>
      <c r="ANS169" s="311"/>
      <c r="ANT169" s="309"/>
      <c r="ANU169" s="584"/>
      <c r="ANV169" s="191"/>
      <c r="ANW169" s="528"/>
      <c r="ANY169" s="191">
        <v>2</v>
      </c>
      <c r="ANZ169" s="528"/>
      <c r="AOA169" s="311"/>
      <c r="AOB169" s="309"/>
      <c r="AOC169" s="584"/>
      <c r="AOD169" s="191"/>
      <c r="AOE169" s="528"/>
      <c r="AOG169" s="191">
        <v>2</v>
      </c>
      <c r="AOH169" s="528"/>
      <c r="AOI169" s="311"/>
      <c r="AOJ169" s="309"/>
      <c r="AOK169" s="584"/>
      <c r="AOL169" s="191"/>
      <c r="AOM169" s="528"/>
      <c r="AOO169" s="191">
        <v>2</v>
      </c>
      <c r="AOP169" s="528"/>
      <c r="AOQ169" s="311"/>
      <c r="AOR169" s="309"/>
      <c r="AOS169" s="584"/>
      <c r="AOT169" s="191"/>
      <c r="AOU169" s="528"/>
      <c r="AOW169" s="191">
        <v>2</v>
      </c>
      <c r="AOX169" s="528"/>
      <c r="AOY169" s="311"/>
      <c r="AOZ169" s="309"/>
      <c r="APA169" s="584"/>
      <c r="APB169" s="191"/>
      <c r="APC169" s="528"/>
      <c r="APE169" s="191">
        <v>2</v>
      </c>
      <c r="APF169" s="528"/>
      <c r="APG169" s="311"/>
      <c r="APH169" s="309"/>
      <c r="API169" s="584"/>
      <c r="APJ169" s="191"/>
      <c r="APK169" s="528"/>
      <c r="APM169" s="191">
        <v>2</v>
      </c>
      <c r="APN169" s="528"/>
      <c r="APO169" s="311"/>
      <c r="APP169" s="309"/>
      <c r="APQ169" s="584"/>
      <c r="APR169" s="191"/>
      <c r="APS169" s="528"/>
      <c r="APU169" s="191">
        <v>2</v>
      </c>
      <c r="APV169" s="528"/>
      <c r="APW169" s="311"/>
      <c r="APX169" s="309"/>
      <c r="APY169" s="584"/>
      <c r="APZ169" s="191"/>
      <c r="AQA169" s="528"/>
      <c r="AQC169" s="191">
        <v>2</v>
      </c>
      <c r="AQD169" s="528"/>
      <c r="AQE169" s="311"/>
      <c r="AQF169" s="309"/>
      <c r="AQG169" s="584"/>
      <c r="AQH169" s="191"/>
      <c r="AQI169" s="528"/>
      <c r="AQK169" s="191">
        <v>2</v>
      </c>
      <c r="AQL169" s="528"/>
      <c r="AQM169" s="311"/>
      <c r="AQN169" s="309"/>
      <c r="AQO169" s="584"/>
      <c r="AQP169" s="191"/>
      <c r="AQQ169" s="528"/>
      <c r="AQS169" s="191">
        <v>2</v>
      </c>
      <c r="AQT169" s="528"/>
      <c r="AQU169" s="311"/>
      <c r="AQV169" s="309"/>
      <c r="AQW169" s="584"/>
      <c r="AQX169" s="191"/>
      <c r="AQY169" s="528"/>
      <c r="ARA169" s="191">
        <v>2</v>
      </c>
      <c r="ARB169" s="528"/>
      <c r="ARC169" s="311"/>
      <c r="ARD169" s="309"/>
      <c r="ARE169" s="584"/>
      <c r="ARF169" s="191"/>
      <c r="ARG169" s="528"/>
      <c r="ARI169" s="191">
        <v>2</v>
      </c>
      <c r="ARJ169" s="528"/>
      <c r="ARK169" s="311"/>
      <c r="ARL169" s="309"/>
      <c r="ARM169" s="584"/>
      <c r="ARN169" s="191"/>
      <c r="ARO169" s="528"/>
      <c r="ARQ169" s="191">
        <v>2</v>
      </c>
      <c r="ARR169" s="528"/>
      <c r="ARS169" s="311"/>
      <c r="ART169" s="309"/>
      <c r="ARU169" s="584"/>
      <c r="ARV169" s="191"/>
      <c r="ARW169" s="528"/>
      <c r="ARY169" s="191">
        <v>2</v>
      </c>
      <c r="ARZ169" s="528"/>
      <c r="ASA169" s="311"/>
      <c r="ASB169" s="309"/>
      <c r="ASC169" s="584"/>
      <c r="ASD169" s="191"/>
      <c r="ASE169" s="528"/>
      <c r="ASG169" s="191">
        <v>2</v>
      </c>
      <c r="ASH169" s="528"/>
      <c r="ASI169" s="311"/>
      <c r="ASJ169" s="309"/>
      <c r="ASK169" s="584"/>
      <c r="ASL169" s="191"/>
      <c r="ASM169" s="528"/>
      <c r="ASO169" s="191">
        <v>2</v>
      </c>
      <c r="ASP169" s="528"/>
      <c r="ASQ169" s="311"/>
      <c r="ASR169" s="309"/>
      <c r="ASS169" s="584"/>
      <c r="AST169" s="191"/>
      <c r="ASU169" s="528"/>
      <c r="ASW169" s="191">
        <v>2</v>
      </c>
      <c r="ASX169" s="528"/>
      <c r="ASY169" s="311"/>
      <c r="ASZ169" s="309"/>
      <c r="ATA169" s="584"/>
      <c r="ATB169" s="191"/>
      <c r="ATC169" s="528"/>
      <c r="ATE169" s="191">
        <v>2</v>
      </c>
      <c r="ATF169" s="528"/>
      <c r="ATG169" s="311"/>
      <c r="ATH169" s="309"/>
      <c r="ATI169" s="584"/>
      <c r="ATJ169" s="191"/>
      <c r="ATK169" s="528"/>
      <c r="ATM169" s="191">
        <v>2</v>
      </c>
      <c r="ATN169" s="528"/>
      <c r="ATO169" s="311"/>
      <c r="ATP169" s="309"/>
      <c r="ATQ169" s="584"/>
      <c r="ATR169" s="191"/>
      <c r="ATS169" s="528"/>
      <c r="ATU169" s="191">
        <v>2</v>
      </c>
      <c r="ATV169" s="528"/>
      <c r="ATW169" s="311"/>
      <c r="ATX169" s="309"/>
      <c r="ATY169" s="584"/>
      <c r="ATZ169" s="191"/>
      <c r="AUA169" s="528"/>
      <c r="AUC169" s="191">
        <v>2</v>
      </c>
      <c r="AUD169" s="528"/>
      <c r="AUE169" s="311"/>
      <c r="AUF169" s="309"/>
      <c r="AUG169" s="584"/>
      <c r="AUH169" s="191"/>
      <c r="AUI169" s="528"/>
      <c r="AUK169" s="191">
        <v>2</v>
      </c>
      <c r="AUL169" s="528"/>
      <c r="AUM169" s="311"/>
      <c r="AUN169" s="309"/>
      <c r="AUO169" s="584"/>
      <c r="AUP169" s="191"/>
      <c r="AUQ169" s="528"/>
      <c r="AUS169" s="191">
        <v>2</v>
      </c>
      <c r="AUT169" s="528"/>
      <c r="AUU169" s="311"/>
      <c r="AUV169" s="309"/>
      <c r="AUW169" s="584"/>
      <c r="AUX169" s="191"/>
      <c r="AUY169" s="528"/>
      <c r="AVA169" s="191">
        <v>2</v>
      </c>
      <c r="AVB169" s="528"/>
      <c r="AVC169" s="311"/>
      <c r="AVD169" s="309"/>
      <c r="AVE169" s="584"/>
      <c r="AVF169" s="191"/>
      <c r="AVG169" s="528"/>
      <c r="AVI169" s="191">
        <v>2</v>
      </c>
      <c r="AVJ169" s="528"/>
      <c r="AVK169" s="311"/>
      <c r="AVL169" s="309"/>
      <c r="AVM169" s="584"/>
      <c r="AVN169" s="191"/>
      <c r="AVO169" s="528"/>
      <c r="AVQ169" s="191">
        <v>2</v>
      </c>
      <c r="AVR169" s="528"/>
      <c r="AVS169" s="311"/>
      <c r="AVT169" s="309"/>
      <c r="AVU169" s="584"/>
      <c r="AVV169" s="191"/>
      <c r="AVW169" s="528"/>
      <c r="AVY169" s="191">
        <v>2</v>
      </c>
      <c r="AVZ169" s="528"/>
      <c r="AWA169" s="311"/>
      <c r="AWB169" s="309"/>
      <c r="AWC169" s="584"/>
      <c r="AWD169" s="191"/>
      <c r="AWE169" s="528"/>
      <c r="AWG169" s="191">
        <v>2</v>
      </c>
      <c r="AWH169" s="528"/>
      <c r="AWI169" s="311"/>
      <c r="AWJ169" s="309"/>
      <c r="AWK169" s="584"/>
      <c r="AWL169" s="191"/>
      <c r="AWM169" s="528"/>
      <c r="AWO169" s="191">
        <v>2</v>
      </c>
      <c r="AWP169" s="528"/>
      <c r="AWQ169" s="311"/>
      <c r="AWR169" s="309"/>
      <c r="AWS169" s="584"/>
      <c r="AWT169" s="191"/>
      <c r="AWU169" s="528"/>
      <c r="AWW169" s="191">
        <v>2</v>
      </c>
      <c r="AWX169" s="528"/>
      <c r="AWY169" s="311"/>
      <c r="AWZ169" s="309"/>
      <c r="AXA169" s="584"/>
      <c r="AXB169" s="191"/>
      <c r="AXC169" s="528"/>
      <c r="AXE169" s="191">
        <v>2</v>
      </c>
      <c r="AXF169" s="528"/>
      <c r="AXG169" s="311"/>
      <c r="AXH169" s="309"/>
      <c r="AXI169" s="584"/>
      <c r="AXJ169" s="191"/>
      <c r="AXK169" s="528"/>
      <c r="AXM169" s="191">
        <v>2</v>
      </c>
      <c r="AXN169" s="528"/>
      <c r="AXO169" s="311"/>
      <c r="AXP169" s="309"/>
      <c r="AXQ169" s="584"/>
      <c r="AXR169" s="191"/>
      <c r="AXS169" s="528"/>
      <c r="AXU169" s="191">
        <v>2</v>
      </c>
      <c r="AXV169" s="528"/>
      <c r="AXW169" s="311"/>
      <c r="AXX169" s="309"/>
      <c r="AXY169" s="584"/>
      <c r="AXZ169" s="191"/>
      <c r="AYA169" s="528"/>
      <c r="AYC169" s="191">
        <v>2</v>
      </c>
      <c r="AYD169" s="528"/>
      <c r="AYE169" s="311"/>
      <c r="AYF169" s="309"/>
      <c r="AYG169" s="584"/>
      <c r="AYH169" s="191"/>
      <c r="AYI169" s="528"/>
      <c r="AYK169" s="191">
        <v>2</v>
      </c>
      <c r="AYL169" s="528"/>
      <c r="AYM169" s="311"/>
      <c r="AYN169" s="309"/>
      <c r="AYO169" s="584"/>
      <c r="AYP169" s="191"/>
      <c r="AYQ169" s="528"/>
      <c r="AYS169" s="191">
        <v>2</v>
      </c>
      <c r="AYT169" s="528"/>
      <c r="AYU169" s="311"/>
      <c r="AYV169" s="309"/>
      <c r="AYW169" s="584"/>
      <c r="AYX169" s="191"/>
      <c r="AYY169" s="528"/>
      <c r="AZA169" s="191">
        <v>2</v>
      </c>
      <c r="AZB169" s="528"/>
      <c r="AZC169" s="311"/>
      <c r="AZD169" s="309"/>
      <c r="AZE169" s="584"/>
      <c r="AZF169" s="191"/>
      <c r="AZG169" s="528"/>
      <c r="AZI169" s="191">
        <v>2</v>
      </c>
      <c r="AZJ169" s="528"/>
      <c r="AZK169" s="311"/>
      <c r="AZL169" s="309"/>
      <c r="AZM169" s="584"/>
      <c r="AZN169" s="191"/>
      <c r="AZO169" s="528"/>
      <c r="AZQ169" s="191">
        <v>2</v>
      </c>
      <c r="AZR169" s="528"/>
      <c r="AZS169" s="311"/>
      <c r="AZT169" s="309"/>
      <c r="AZU169" s="584"/>
      <c r="AZV169" s="191"/>
      <c r="AZW169" s="528"/>
      <c r="AZY169" s="191">
        <v>2</v>
      </c>
      <c r="AZZ169" s="528"/>
      <c r="BAA169" s="311"/>
      <c r="BAB169" s="309"/>
      <c r="BAC169" s="584"/>
      <c r="BAD169" s="191"/>
      <c r="BAE169" s="528"/>
      <c r="BAG169" s="191">
        <v>2</v>
      </c>
      <c r="BAH169" s="528"/>
      <c r="BAI169" s="311"/>
      <c r="BAJ169" s="309"/>
      <c r="BAK169" s="584"/>
      <c r="BAL169" s="191"/>
      <c r="BAM169" s="528"/>
      <c r="BAO169" s="191">
        <v>2</v>
      </c>
      <c r="BAP169" s="528"/>
      <c r="BAQ169" s="311"/>
      <c r="BAR169" s="309"/>
      <c r="BAS169" s="584"/>
      <c r="BAT169" s="191"/>
      <c r="BAU169" s="528"/>
      <c r="BAW169" s="191">
        <v>2</v>
      </c>
      <c r="BAX169" s="528"/>
      <c r="BAY169" s="311"/>
      <c r="BAZ169" s="309"/>
      <c r="BBA169" s="584"/>
      <c r="BBB169" s="191"/>
      <c r="BBC169" s="528"/>
      <c r="BBE169" s="191">
        <v>2</v>
      </c>
      <c r="BBF169" s="528"/>
      <c r="BBG169" s="311"/>
      <c r="BBH169" s="309"/>
      <c r="BBI169" s="584"/>
      <c r="BBJ169" s="191"/>
      <c r="BBK169" s="528"/>
      <c r="BBM169" s="191">
        <v>2</v>
      </c>
      <c r="BBN169" s="528"/>
      <c r="BBO169" s="311"/>
      <c r="BBP169" s="309"/>
      <c r="BBQ169" s="584"/>
      <c r="BBR169" s="191"/>
      <c r="BBS169" s="528"/>
      <c r="BBU169" s="191">
        <v>2</v>
      </c>
      <c r="BBV169" s="528"/>
      <c r="BBW169" s="311"/>
      <c r="BBX169" s="309"/>
      <c r="BBY169" s="584"/>
      <c r="BBZ169" s="191"/>
      <c r="BCA169" s="528"/>
      <c r="BCC169" s="191">
        <v>2</v>
      </c>
      <c r="BCD169" s="528"/>
      <c r="BCE169" s="311"/>
      <c r="BCF169" s="309"/>
      <c r="BCG169" s="584"/>
      <c r="BCH169" s="191"/>
      <c r="BCI169" s="528"/>
      <c r="BCK169" s="191">
        <v>2</v>
      </c>
      <c r="BCL169" s="528"/>
      <c r="BCM169" s="311"/>
      <c r="BCN169" s="309"/>
      <c r="BCO169" s="584"/>
      <c r="BCP169" s="191"/>
      <c r="BCQ169" s="528"/>
      <c r="BCS169" s="191">
        <v>2</v>
      </c>
      <c r="BCT169" s="528"/>
      <c r="BCU169" s="311"/>
      <c r="BCV169" s="309"/>
      <c r="BCW169" s="584"/>
      <c r="BCX169" s="191"/>
      <c r="BCY169" s="528"/>
      <c r="BDA169" s="191">
        <v>2</v>
      </c>
      <c r="BDB169" s="528"/>
      <c r="BDC169" s="311"/>
      <c r="BDD169" s="309"/>
      <c r="BDE169" s="584"/>
      <c r="BDF169" s="191"/>
      <c r="BDG169" s="528"/>
      <c r="BDI169" s="191">
        <v>2</v>
      </c>
      <c r="BDJ169" s="528"/>
      <c r="BDK169" s="311"/>
      <c r="BDL169" s="309"/>
      <c r="BDM169" s="584"/>
      <c r="BDN169" s="191"/>
      <c r="BDO169" s="528"/>
      <c r="BDQ169" s="191">
        <v>2</v>
      </c>
      <c r="BDR169" s="528"/>
      <c r="BDS169" s="311"/>
      <c r="BDT169" s="309"/>
      <c r="BDU169" s="584"/>
      <c r="BDV169" s="191"/>
      <c r="BDW169" s="528"/>
      <c r="BDY169" s="191">
        <v>2</v>
      </c>
      <c r="BDZ169" s="528"/>
      <c r="BEA169" s="311"/>
      <c r="BEB169" s="309"/>
      <c r="BEC169" s="584"/>
      <c r="BED169" s="191"/>
      <c r="BEE169" s="528"/>
      <c r="BEG169" s="191">
        <v>2</v>
      </c>
      <c r="BEH169" s="528"/>
      <c r="BEI169" s="311"/>
      <c r="BEJ169" s="309"/>
      <c r="BEK169" s="584"/>
      <c r="BEL169" s="191"/>
      <c r="BEM169" s="528"/>
      <c r="BEO169" s="191">
        <v>2</v>
      </c>
      <c r="BEP169" s="528"/>
      <c r="BEQ169" s="311"/>
      <c r="BER169" s="309"/>
      <c r="BES169" s="584"/>
      <c r="BET169" s="191"/>
      <c r="BEU169" s="528"/>
      <c r="BEW169" s="191">
        <v>2</v>
      </c>
      <c r="BEX169" s="528"/>
      <c r="BEY169" s="311"/>
      <c r="BEZ169" s="309"/>
      <c r="BFA169" s="584"/>
      <c r="BFB169" s="191"/>
      <c r="BFC169" s="528"/>
      <c r="BFE169" s="191">
        <v>2</v>
      </c>
      <c r="BFF169" s="528"/>
      <c r="BFG169" s="311"/>
      <c r="BFH169" s="309"/>
      <c r="BFI169" s="584"/>
      <c r="BFJ169" s="191"/>
      <c r="BFK169" s="528"/>
      <c r="BFM169" s="191">
        <v>2</v>
      </c>
      <c r="BFN169" s="528"/>
      <c r="BFO169" s="311"/>
      <c r="BFP169" s="309"/>
      <c r="BFQ169" s="584"/>
      <c r="BFR169" s="191"/>
      <c r="BFS169" s="528"/>
      <c r="BFU169" s="191">
        <v>2</v>
      </c>
      <c r="BFV169" s="528"/>
      <c r="BFW169" s="311"/>
      <c r="BFX169" s="309"/>
      <c r="BFY169" s="584"/>
      <c r="BFZ169" s="191"/>
      <c r="BGA169" s="528"/>
      <c r="BGC169" s="191">
        <v>2</v>
      </c>
      <c r="BGD169" s="528"/>
      <c r="BGE169" s="311"/>
      <c r="BGF169" s="309"/>
      <c r="BGG169" s="584"/>
      <c r="BGH169" s="191"/>
      <c r="BGI169" s="528"/>
      <c r="BGK169" s="191">
        <v>2</v>
      </c>
      <c r="BGL169" s="528"/>
      <c r="BGM169" s="311"/>
      <c r="BGN169" s="309"/>
      <c r="BGO169" s="584"/>
      <c r="BGP169" s="191"/>
      <c r="BGQ169" s="528"/>
      <c r="BGS169" s="191">
        <v>2</v>
      </c>
      <c r="BGT169" s="528"/>
      <c r="BGU169" s="311"/>
      <c r="BGV169" s="309"/>
      <c r="BGW169" s="584"/>
      <c r="BGX169" s="191"/>
      <c r="BGY169" s="528"/>
      <c r="BHA169" s="191">
        <v>2</v>
      </c>
      <c r="BHB169" s="528"/>
      <c r="BHC169" s="311"/>
      <c r="BHD169" s="309"/>
      <c r="BHE169" s="584"/>
      <c r="BHF169" s="191"/>
      <c r="BHG169" s="528"/>
      <c r="BHI169" s="191">
        <v>2</v>
      </c>
      <c r="BHJ169" s="528"/>
      <c r="BHK169" s="311"/>
      <c r="BHL169" s="309"/>
      <c r="BHM169" s="584"/>
      <c r="BHN169" s="191"/>
      <c r="BHO169" s="528"/>
      <c r="BHQ169" s="191">
        <v>2</v>
      </c>
      <c r="BHR169" s="528"/>
      <c r="BHS169" s="311"/>
      <c r="BHT169" s="309"/>
      <c r="BHU169" s="584"/>
      <c r="BHV169" s="191"/>
      <c r="BHW169" s="528"/>
      <c r="BHY169" s="191">
        <v>2</v>
      </c>
      <c r="BHZ169" s="528"/>
      <c r="BIA169" s="311"/>
      <c r="BIB169" s="309"/>
      <c r="BIC169" s="584"/>
      <c r="BID169" s="191"/>
      <c r="BIE169" s="528"/>
      <c r="BIG169" s="191">
        <v>2</v>
      </c>
      <c r="BIH169" s="528"/>
      <c r="BII169" s="311"/>
      <c r="BIJ169" s="309"/>
      <c r="BIK169" s="584"/>
      <c r="BIL169" s="191"/>
      <c r="BIM169" s="528"/>
      <c r="BIO169" s="191">
        <v>2</v>
      </c>
      <c r="BIP169" s="528"/>
      <c r="BIQ169" s="311"/>
      <c r="BIR169" s="309"/>
      <c r="BIS169" s="584"/>
      <c r="BIT169" s="191"/>
      <c r="BIU169" s="528"/>
      <c r="BIW169" s="191">
        <v>2</v>
      </c>
      <c r="BIX169" s="528"/>
      <c r="BIY169" s="311"/>
      <c r="BIZ169" s="309"/>
      <c r="BJA169" s="584"/>
      <c r="BJB169" s="191"/>
      <c r="BJC169" s="528"/>
      <c r="BJE169" s="191">
        <v>2</v>
      </c>
      <c r="BJF169" s="528"/>
      <c r="BJG169" s="311"/>
      <c r="BJH169" s="309"/>
      <c r="BJI169" s="584"/>
      <c r="BJJ169" s="191"/>
      <c r="BJK169" s="528"/>
      <c r="BJM169" s="191">
        <v>2</v>
      </c>
      <c r="BJN169" s="528"/>
      <c r="BJO169" s="311"/>
      <c r="BJP169" s="309"/>
      <c r="BJQ169" s="584"/>
      <c r="BJR169" s="191"/>
      <c r="BJS169" s="528"/>
      <c r="BJU169" s="191">
        <v>2</v>
      </c>
      <c r="BJV169" s="528"/>
      <c r="BJW169" s="311"/>
      <c r="BJX169" s="309"/>
      <c r="BJY169" s="584"/>
      <c r="BJZ169" s="191"/>
      <c r="BKA169" s="528"/>
      <c r="BKC169" s="191">
        <v>2</v>
      </c>
      <c r="BKD169" s="528"/>
      <c r="BKE169" s="311"/>
      <c r="BKF169" s="309"/>
      <c r="BKG169" s="584"/>
      <c r="BKH169" s="191"/>
      <c r="BKI169" s="528"/>
      <c r="BKK169" s="191">
        <v>2</v>
      </c>
      <c r="BKL169" s="528"/>
      <c r="BKM169" s="311"/>
      <c r="BKN169" s="309"/>
      <c r="BKO169" s="584"/>
      <c r="BKP169" s="191"/>
      <c r="BKQ169" s="528"/>
      <c r="BKS169" s="191">
        <v>2</v>
      </c>
      <c r="BKT169" s="528"/>
      <c r="BKU169" s="311"/>
      <c r="BKV169" s="309"/>
      <c r="BKW169" s="584"/>
      <c r="BKX169" s="191"/>
      <c r="BKY169" s="528"/>
      <c r="BLA169" s="191">
        <v>2</v>
      </c>
      <c r="BLB169" s="528"/>
      <c r="BLC169" s="311"/>
      <c r="BLD169" s="309"/>
      <c r="BLE169" s="584"/>
      <c r="BLF169" s="191"/>
      <c r="BLG169" s="528"/>
      <c r="BLI169" s="191">
        <v>2</v>
      </c>
      <c r="BLJ169" s="528"/>
      <c r="BLK169" s="311"/>
      <c r="BLL169" s="309"/>
      <c r="BLM169" s="584"/>
      <c r="BLN169" s="191"/>
      <c r="BLO169" s="528"/>
      <c r="BLQ169" s="191">
        <v>2</v>
      </c>
      <c r="BLR169" s="528"/>
      <c r="BLS169" s="311"/>
      <c r="BLT169" s="309"/>
      <c r="BLU169" s="584"/>
      <c r="BLV169" s="191"/>
      <c r="BLW169" s="528"/>
      <c r="BLY169" s="191">
        <v>2</v>
      </c>
      <c r="BLZ169" s="528"/>
      <c r="BMA169" s="311"/>
      <c r="BMB169" s="309"/>
      <c r="BMC169" s="584"/>
      <c r="BMD169" s="191"/>
      <c r="BME169" s="528"/>
      <c r="BMG169" s="191">
        <v>2</v>
      </c>
      <c r="BMH169" s="528"/>
      <c r="BMI169" s="311"/>
      <c r="BMJ169" s="309"/>
      <c r="BMK169" s="584"/>
      <c r="BML169" s="191"/>
      <c r="BMM169" s="528"/>
      <c r="BMO169" s="191">
        <v>2</v>
      </c>
      <c r="BMP169" s="528"/>
      <c r="BMQ169" s="311"/>
      <c r="BMR169" s="309"/>
      <c r="BMS169" s="584"/>
      <c r="BMT169" s="191"/>
      <c r="BMU169" s="528"/>
      <c r="BMW169" s="191">
        <v>2</v>
      </c>
      <c r="BMX169" s="528"/>
      <c r="BMY169" s="311"/>
      <c r="BMZ169" s="309"/>
      <c r="BNA169" s="584"/>
      <c r="BNB169" s="191"/>
      <c r="BNC169" s="528"/>
      <c r="BNE169" s="191">
        <v>2</v>
      </c>
      <c r="BNF169" s="528"/>
      <c r="BNG169" s="311"/>
      <c r="BNH169" s="309"/>
      <c r="BNI169" s="584"/>
      <c r="BNJ169" s="191"/>
      <c r="BNK169" s="528"/>
      <c r="BNM169" s="191">
        <v>2</v>
      </c>
      <c r="BNN169" s="528"/>
      <c r="BNO169" s="311"/>
      <c r="BNP169" s="309"/>
      <c r="BNQ169" s="584"/>
      <c r="BNR169" s="191"/>
      <c r="BNS169" s="528"/>
      <c r="BNU169" s="191">
        <v>2</v>
      </c>
      <c r="BNV169" s="528"/>
      <c r="BNW169" s="311"/>
      <c r="BNX169" s="309"/>
      <c r="BNY169" s="584"/>
      <c r="BNZ169" s="191"/>
      <c r="BOA169" s="528"/>
      <c r="BOC169" s="191">
        <v>2</v>
      </c>
      <c r="BOD169" s="528"/>
      <c r="BOE169" s="311"/>
      <c r="BOF169" s="309"/>
      <c r="BOG169" s="584"/>
      <c r="BOH169" s="191"/>
      <c r="BOI169" s="528"/>
      <c r="BOK169" s="191">
        <v>2</v>
      </c>
      <c r="BOL169" s="528"/>
      <c r="BOM169" s="311"/>
      <c r="BON169" s="309"/>
      <c r="BOO169" s="584"/>
      <c r="BOP169" s="191"/>
      <c r="BOQ169" s="528"/>
      <c r="BOS169" s="191">
        <v>2</v>
      </c>
      <c r="BOT169" s="528"/>
      <c r="BOU169" s="311"/>
      <c r="BOV169" s="309"/>
      <c r="BOW169" s="584"/>
      <c r="BOX169" s="191"/>
      <c r="BOY169" s="528"/>
      <c r="BPA169" s="191">
        <v>2</v>
      </c>
      <c r="BPB169" s="528"/>
      <c r="BPC169" s="311"/>
      <c r="BPD169" s="309"/>
      <c r="BPE169" s="584"/>
      <c r="BPF169" s="191"/>
      <c r="BPG169" s="528"/>
      <c r="BPI169" s="191">
        <v>2</v>
      </c>
      <c r="BPJ169" s="528"/>
      <c r="BPK169" s="311"/>
      <c r="BPL169" s="309"/>
      <c r="BPM169" s="584"/>
      <c r="BPN169" s="191"/>
      <c r="BPO169" s="528"/>
      <c r="BPQ169" s="191">
        <v>2</v>
      </c>
      <c r="BPR169" s="528"/>
      <c r="BPS169" s="311"/>
      <c r="BPT169" s="309"/>
      <c r="BPU169" s="584"/>
      <c r="BPV169" s="191"/>
      <c r="BPW169" s="528"/>
      <c r="BPY169" s="191">
        <v>2</v>
      </c>
      <c r="BPZ169" s="528"/>
      <c r="BQA169" s="311"/>
      <c r="BQB169" s="309"/>
      <c r="BQC169" s="584"/>
      <c r="BQD169" s="191"/>
      <c r="BQE169" s="528"/>
      <c r="BQG169" s="191">
        <v>2</v>
      </c>
      <c r="BQH169" s="528"/>
      <c r="BQI169" s="311"/>
      <c r="BQJ169" s="309"/>
      <c r="BQK169" s="584"/>
      <c r="BQL169" s="191"/>
      <c r="BQM169" s="528"/>
      <c r="BQO169" s="191">
        <v>2</v>
      </c>
      <c r="BQP169" s="528"/>
      <c r="BQQ169" s="311"/>
      <c r="BQR169" s="309"/>
      <c r="BQS169" s="584"/>
      <c r="BQT169" s="191"/>
      <c r="BQU169" s="528"/>
      <c r="BQW169" s="191">
        <v>2</v>
      </c>
      <c r="BQX169" s="528"/>
      <c r="BQY169" s="311"/>
      <c r="BQZ169" s="309"/>
      <c r="BRA169" s="584"/>
      <c r="BRB169" s="191"/>
      <c r="BRC169" s="528"/>
      <c r="BRE169" s="191">
        <v>2</v>
      </c>
      <c r="BRF169" s="528"/>
      <c r="BRG169" s="311"/>
      <c r="BRH169" s="309"/>
      <c r="BRI169" s="584"/>
      <c r="BRJ169" s="191"/>
      <c r="BRK169" s="528"/>
      <c r="BRM169" s="191">
        <v>2</v>
      </c>
      <c r="BRN169" s="528"/>
      <c r="BRO169" s="311"/>
      <c r="BRP169" s="309"/>
      <c r="BRQ169" s="584"/>
      <c r="BRR169" s="191"/>
      <c r="BRS169" s="528"/>
      <c r="BRU169" s="191">
        <v>2</v>
      </c>
      <c r="BRV169" s="528"/>
      <c r="BRW169" s="311"/>
      <c r="BRX169" s="309"/>
      <c r="BRY169" s="584"/>
      <c r="BRZ169" s="191"/>
      <c r="BSA169" s="528"/>
      <c r="BSC169" s="191">
        <v>2</v>
      </c>
      <c r="BSD169" s="528"/>
      <c r="BSE169" s="311"/>
      <c r="BSF169" s="309"/>
      <c r="BSG169" s="584"/>
      <c r="BSH169" s="191"/>
      <c r="BSI169" s="528"/>
      <c r="BSK169" s="191">
        <v>2</v>
      </c>
      <c r="BSL169" s="528"/>
      <c r="BSM169" s="311"/>
      <c r="BSN169" s="309"/>
      <c r="BSO169" s="584"/>
      <c r="BSP169" s="191"/>
      <c r="BSQ169" s="528"/>
      <c r="BSS169" s="191">
        <v>2</v>
      </c>
      <c r="BST169" s="528"/>
      <c r="BSU169" s="311"/>
      <c r="BSV169" s="309"/>
      <c r="BSW169" s="584"/>
      <c r="BSX169" s="191"/>
      <c r="BSY169" s="528"/>
      <c r="BTA169" s="191">
        <v>2</v>
      </c>
      <c r="BTB169" s="528"/>
      <c r="BTC169" s="311"/>
      <c r="BTD169" s="309"/>
      <c r="BTE169" s="584"/>
      <c r="BTF169" s="191"/>
      <c r="BTG169" s="528"/>
      <c r="BTI169" s="191">
        <v>2</v>
      </c>
      <c r="BTJ169" s="528"/>
      <c r="BTK169" s="311"/>
      <c r="BTL169" s="309"/>
      <c r="BTM169" s="584"/>
      <c r="BTN169" s="191"/>
      <c r="BTO169" s="528"/>
      <c r="BTQ169" s="191">
        <v>2</v>
      </c>
      <c r="BTR169" s="528"/>
      <c r="BTS169" s="311"/>
      <c r="BTT169" s="309"/>
      <c r="BTU169" s="584"/>
      <c r="BTV169" s="191"/>
      <c r="BTW169" s="528"/>
      <c r="BTY169" s="191">
        <v>2</v>
      </c>
      <c r="BTZ169" s="528"/>
      <c r="BUA169" s="311"/>
      <c r="BUB169" s="309"/>
      <c r="BUC169" s="584"/>
      <c r="BUD169" s="191"/>
      <c r="BUE169" s="528"/>
      <c r="BUG169" s="191">
        <v>2</v>
      </c>
      <c r="BUH169" s="528"/>
      <c r="BUI169" s="311"/>
      <c r="BUJ169" s="309"/>
      <c r="BUK169" s="584"/>
      <c r="BUL169" s="191"/>
      <c r="BUM169" s="528"/>
      <c r="BUO169" s="191">
        <v>2</v>
      </c>
      <c r="BUP169" s="528"/>
      <c r="BUQ169" s="311"/>
      <c r="BUR169" s="309"/>
      <c r="BUS169" s="584"/>
      <c r="BUT169" s="191"/>
      <c r="BUU169" s="528"/>
      <c r="BUW169" s="191">
        <v>2</v>
      </c>
      <c r="BUX169" s="528"/>
      <c r="BUY169" s="311"/>
      <c r="BUZ169" s="309"/>
      <c r="BVA169" s="584"/>
      <c r="BVB169" s="191"/>
      <c r="BVC169" s="528"/>
      <c r="BVE169" s="191">
        <v>2</v>
      </c>
      <c r="BVF169" s="528"/>
      <c r="BVG169" s="311"/>
      <c r="BVH169" s="309"/>
      <c r="BVI169" s="584"/>
      <c r="BVJ169" s="191"/>
      <c r="BVK169" s="528"/>
      <c r="BVM169" s="191">
        <v>2</v>
      </c>
      <c r="BVN169" s="528"/>
      <c r="BVO169" s="311"/>
      <c r="BVP169" s="309"/>
      <c r="BVQ169" s="584"/>
      <c r="BVR169" s="191"/>
      <c r="BVS169" s="528"/>
      <c r="BVU169" s="191">
        <v>2</v>
      </c>
      <c r="BVV169" s="528"/>
      <c r="BVW169" s="311"/>
      <c r="BVX169" s="309"/>
      <c r="BVY169" s="584"/>
      <c r="BVZ169" s="191"/>
      <c r="BWA169" s="528"/>
      <c r="BWC169" s="191">
        <v>2</v>
      </c>
      <c r="BWD169" s="528"/>
      <c r="BWE169" s="311"/>
      <c r="BWF169" s="309"/>
      <c r="BWG169" s="584"/>
      <c r="BWH169" s="191"/>
      <c r="BWI169" s="528"/>
      <c r="BWK169" s="191">
        <v>2</v>
      </c>
      <c r="BWL169" s="528"/>
      <c r="BWM169" s="311"/>
      <c r="BWN169" s="309"/>
      <c r="BWO169" s="584"/>
      <c r="BWP169" s="191"/>
      <c r="BWQ169" s="528"/>
      <c r="BWS169" s="191">
        <v>2</v>
      </c>
      <c r="BWT169" s="528"/>
      <c r="BWU169" s="311"/>
      <c r="BWV169" s="309"/>
      <c r="BWW169" s="584"/>
      <c r="BWX169" s="191"/>
      <c r="BWY169" s="528"/>
      <c r="BXA169" s="191">
        <v>2</v>
      </c>
      <c r="BXB169" s="528"/>
      <c r="BXC169" s="311"/>
      <c r="BXD169" s="309"/>
      <c r="BXE169" s="584"/>
      <c r="BXF169" s="191"/>
      <c r="BXG169" s="528"/>
      <c r="BXI169" s="191">
        <v>2</v>
      </c>
      <c r="BXJ169" s="528"/>
      <c r="BXK169" s="311"/>
      <c r="BXL169" s="309"/>
      <c r="BXM169" s="584"/>
      <c r="BXN169" s="191"/>
      <c r="BXO169" s="528"/>
      <c r="BXQ169" s="191">
        <v>2</v>
      </c>
      <c r="BXR169" s="528"/>
      <c r="BXS169" s="311"/>
      <c r="BXT169" s="309"/>
      <c r="BXU169" s="584"/>
      <c r="BXV169" s="191"/>
      <c r="BXW169" s="528"/>
      <c r="BXY169" s="191">
        <v>2</v>
      </c>
      <c r="BXZ169" s="528"/>
      <c r="BYA169" s="311"/>
      <c r="BYB169" s="309"/>
      <c r="BYC169" s="584"/>
      <c r="BYD169" s="191"/>
      <c r="BYE169" s="528"/>
      <c r="BYG169" s="191">
        <v>2</v>
      </c>
      <c r="BYH169" s="528"/>
      <c r="BYI169" s="311"/>
      <c r="BYJ169" s="309"/>
      <c r="BYK169" s="584"/>
      <c r="BYL169" s="191"/>
      <c r="BYM169" s="528"/>
      <c r="BYO169" s="191">
        <v>2</v>
      </c>
      <c r="BYP169" s="528"/>
      <c r="BYQ169" s="311"/>
      <c r="BYR169" s="309"/>
      <c r="BYS169" s="584"/>
      <c r="BYT169" s="191"/>
      <c r="BYU169" s="528"/>
      <c r="BYW169" s="191">
        <v>2</v>
      </c>
      <c r="BYX169" s="528"/>
      <c r="BYY169" s="311"/>
      <c r="BYZ169" s="309"/>
      <c r="BZA169" s="584"/>
      <c r="BZB169" s="191"/>
      <c r="BZC169" s="528"/>
      <c r="BZE169" s="191">
        <v>2</v>
      </c>
      <c r="BZF169" s="528"/>
      <c r="BZG169" s="311"/>
      <c r="BZH169" s="309"/>
      <c r="BZI169" s="584"/>
      <c r="BZJ169" s="191"/>
      <c r="BZK169" s="528"/>
      <c r="BZM169" s="191">
        <v>2</v>
      </c>
      <c r="BZN169" s="528"/>
      <c r="BZO169" s="311"/>
      <c r="BZP169" s="309"/>
      <c r="BZQ169" s="584"/>
      <c r="BZR169" s="191"/>
      <c r="BZS169" s="528"/>
      <c r="BZU169" s="191">
        <v>2</v>
      </c>
      <c r="BZV169" s="528"/>
      <c r="BZW169" s="311"/>
      <c r="BZX169" s="309"/>
      <c r="BZY169" s="584"/>
      <c r="BZZ169" s="191"/>
      <c r="CAA169" s="528"/>
      <c r="CAC169" s="191">
        <v>2</v>
      </c>
      <c r="CAD169" s="528"/>
      <c r="CAE169" s="311"/>
      <c r="CAF169" s="309"/>
      <c r="CAG169" s="584"/>
      <c r="CAH169" s="191"/>
      <c r="CAI169" s="528"/>
      <c r="CAK169" s="191">
        <v>2</v>
      </c>
      <c r="CAL169" s="528"/>
      <c r="CAM169" s="311"/>
      <c r="CAN169" s="309"/>
      <c r="CAO169" s="584"/>
      <c r="CAP169" s="191"/>
      <c r="CAQ169" s="528"/>
      <c r="CAS169" s="191">
        <v>2</v>
      </c>
      <c r="CAT169" s="528"/>
      <c r="CAU169" s="311"/>
      <c r="CAV169" s="309"/>
      <c r="CAW169" s="584"/>
      <c r="CAX169" s="191"/>
      <c r="CAY169" s="528"/>
      <c r="CBA169" s="191">
        <v>2</v>
      </c>
      <c r="CBB169" s="528"/>
      <c r="CBC169" s="311"/>
      <c r="CBD169" s="309"/>
      <c r="CBE169" s="584"/>
      <c r="CBF169" s="191"/>
      <c r="CBG169" s="528"/>
      <c r="CBI169" s="191">
        <v>2</v>
      </c>
      <c r="CBJ169" s="528"/>
      <c r="CBK169" s="311"/>
      <c r="CBL169" s="309"/>
      <c r="CBM169" s="584"/>
      <c r="CBN169" s="191"/>
      <c r="CBO169" s="528"/>
      <c r="CBQ169" s="191">
        <v>2</v>
      </c>
      <c r="CBR169" s="528"/>
      <c r="CBS169" s="311"/>
      <c r="CBT169" s="309"/>
      <c r="CBU169" s="584"/>
      <c r="CBV169" s="191"/>
      <c r="CBW169" s="528"/>
      <c r="CBY169" s="191">
        <v>2</v>
      </c>
      <c r="CBZ169" s="528"/>
      <c r="CCA169" s="311"/>
      <c r="CCB169" s="309"/>
      <c r="CCC169" s="584"/>
      <c r="CCD169" s="191"/>
      <c r="CCE169" s="528"/>
      <c r="CCG169" s="191">
        <v>2</v>
      </c>
      <c r="CCH169" s="528"/>
      <c r="CCI169" s="311"/>
      <c r="CCJ169" s="309"/>
      <c r="CCK169" s="584"/>
      <c r="CCL169" s="191"/>
      <c r="CCM169" s="528"/>
      <c r="CCO169" s="191">
        <v>2</v>
      </c>
      <c r="CCP169" s="528"/>
      <c r="CCQ169" s="311"/>
      <c r="CCR169" s="309"/>
      <c r="CCS169" s="584"/>
      <c r="CCT169" s="191"/>
      <c r="CCU169" s="528"/>
      <c r="CCW169" s="191">
        <v>2</v>
      </c>
      <c r="CCX169" s="528"/>
      <c r="CCY169" s="311"/>
      <c r="CCZ169" s="309"/>
      <c r="CDA169" s="584"/>
      <c r="CDB169" s="191"/>
      <c r="CDC169" s="528"/>
      <c r="CDE169" s="191">
        <v>2</v>
      </c>
      <c r="CDF169" s="528"/>
      <c r="CDG169" s="311"/>
      <c r="CDH169" s="309"/>
      <c r="CDI169" s="584"/>
      <c r="CDJ169" s="191"/>
      <c r="CDK169" s="528"/>
      <c r="CDM169" s="191">
        <v>2</v>
      </c>
      <c r="CDN169" s="528"/>
      <c r="CDO169" s="311"/>
      <c r="CDP169" s="309"/>
      <c r="CDQ169" s="584"/>
      <c r="CDR169" s="191"/>
      <c r="CDS169" s="528"/>
      <c r="CDU169" s="191">
        <v>2</v>
      </c>
      <c r="CDV169" s="528"/>
      <c r="CDW169" s="311"/>
      <c r="CDX169" s="309"/>
      <c r="CDY169" s="584"/>
      <c r="CDZ169" s="191"/>
      <c r="CEA169" s="528"/>
      <c r="CEC169" s="191">
        <v>2</v>
      </c>
      <c r="CED169" s="528"/>
      <c r="CEE169" s="311"/>
      <c r="CEF169" s="309"/>
      <c r="CEG169" s="584"/>
      <c r="CEH169" s="191"/>
      <c r="CEI169" s="528"/>
      <c r="CEK169" s="191">
        <v>2</v>
      </c>
      <c r="CEL169" s="528"/>
      <c r="CEM169" s="311"/>
      <c r="CEN169" s="309"/>
      <c r="CEO169" s="584"/>
      <c r="CEP169" s="191"/>
      <c r="CEQ169" s="528"/>
      <c r="CES169" s="191">
        <v>2</v>
      </c>
      <c r="CET169" s="528"/>
      <c r="CEU169" s="311"/>
      <c r="CEV169" s="309"/>
      <c r="CEW169" s="584"/>
      <c r="CEX169" s="191"/>
      <c r="CEY169" s="528"/>
      <c r="CFA169" s="191">
        <v>2</v>
      </c>
      <c r="CFB169" s="528"/>
      <c r="CFC169" s="311"/>
      <c r="CFD169" s="309"/>
      <c r="CFE169" s="584"/>
      <c r="CFF169" s="191"/>
      <c r="CFG169" s="528"/>
      <c r="CFI169" s="191">
        <v>2</v>
      </c>
      <c r="CFJ169" s="528"/>
      <c r="CFK169" s="311"/>
      <c r="CFL169" s="309"/>
      <c r="CFM169" s="584"/>
      <c r="CFN169" s="191"/>
      <c r="CFO169" s="528"/>
      <c r="CFQ169" s="191">
        <v>2</v>
      </c>
      <c r="CFR169" s="528"/>
      <c r="CFS169" s="311"/>
      <c r="CFT169" s="309"/>
      <c r="CFU169" s="584"/>
      <c r="CFV169" s="191"/>
      <c r="CFW169" s="528"/>
      <c r="CFY169" s="191">
        <v>2</v>
      </c>
      <c r="CFZ169" s="528"/>
      <c r="CGA169" s="311"/>
      <c r="CGB169" s="309"/>
      <c r="CGC169" s="584"/>
      <c r="CGD169" s="191"/>
      <c r="CGE169" s="528"/>
      <c r="CGG169" s="191">
        <v>2</v>
      </c>
      <c r="CGH169" s="528"/>
      <c r="CGI169" s="311"/>
      <c r="CGJ169" s="309"/>
      <c r="CGK169" s="584"/>
      <c r="CGL169" s="191"/>
      <c r="CGM169" s="528"/>
      <c r="CGO169" s="191">
        <v>2</v>
      </c>
      <c r="CGP169" s="528"/>
      <c r="CGQ169" s="311"/>
      <c r="CGR169" s="309"/>
      <c r="CGS169" s="584"/>
      <c r="CGT169" s="191"/>
      <c r="CGU169" s="528"/>
      <c r="CGW169" s="191">
        <v>2</v>
      </c>
      <c r="CGX169" s="528"/>
      <c r="CGY169" s="311"/>
      <c r="CGZ169" s="309"/>
      <c r="CHA169" s="584"/>
      <c r="CHB169" s="191"/>
      <c r="CHC169" s="528"/>
      <c r="CHE169" s="191">
        <v>2</v>
      </c>
      <c r="CHF169" s="528"/>
      <c r="CHG169" s="311"/>
      <c r="CHH169" s="309"/>
      <c r="CHI169" s="584"/>
      <c r="CHJ169" s="191"/>
      <c r="CHK169" s="528"/>
      <c r="CHM169" s="191">
        <v>2</v>
      </c>
      <c r="CHN169" s="528"/>
      <c r="CHO169" s="311"/>
      <c r="CHP169" s="309"/>
      <c r="CHQ169" s="584"/>
      <c r="CHR169" s="191"/>
      <c r="CHS169" s="528"/>
      <c r="CHU169" s="191">
        <v>2</v>
      </c>
      <c r="CHV169" s="528"/>
      <c r="CHW169" s="311"/>
      <c r="CHX169" s="309"/>
      <c r="CHY169" s="584"/>
      <c r="CHZ169" s="191"/>
      <c r="CIA169" s="528"/>
      <c r="CIC169" s="191">
        <v>2</v>
      </c>
      <c r="CID169" s="528"/>
      <c r="CIE169" s="311"/>
      <c r="CIF169" s="309"/>
      <c r="CIG169" s="584"/>
      <c r="CIH169" s="191"/>
      <c r="CII169" s="528"/>
      <c r="CIK169" s="191">
        <v>2</v>
      </c>
      <c r="CIL169" s="528"/>
      <c r="CIM169" s="311"/>
      <c r="CIN169" s="309"/>
      <c r="CIO169" s="584"/>
      <c r="CIP169" s="191"/>
      <c r="CIQ169" s="528"/>
      <c r="CIS169" s="191">
        <v>2</v>
      </c>
      <c r="CIT169" s="528"/>
      <c r="CIU169" s="311"/>
      <c r="CIV169" s="309"/>
      <c r="CIW169" s="584"/>
      <c r="CIX169" s="191"/>
      <c r="CIY169" s="528"/>
      <c r="CJA169" s="191">
        <v>2</v>
      </c>
      <c r="CJB169" s="528"/>
      <c r="CJC169" s="311"/>
      <c r="CJD169" s="309"/>
      <c r="CJE169" s="584"/>
      <c r="CJF169" s="191"/>
      <c r="CJG169" s="528"/>
      <c r="CJI169" s="191">
        <v>2</v>
      </c>
      <c r="CJJ169" s="528"/>
      <c r="CJK169" s="311"/>
      <c r="CJL169" s="309"/>
      <c r="CJM169" s="584"/>
      <c r="CJN169" s="191"/>
      <c r="CJO169" s="528"/>
      <c r="CJQ169" s="191">
        <v>2</v>
      </c>
      <c r="CJR169" s="528"/>
      <c r="CJS169" s="311"/>
      <c r="CJT169" s="309"/>
      <c r="CJU169" s="584"/>
      <c r="CJV169" s="191"/>
      <c r="CJW169" s="528"/>
      <c r="CJY169" s="191">
        <v>2</v>
      </c>
      <c r="CJZ169" s="528"/>
      <c r="CKA169" s="311"/>
      <c r="CKB169" s="309"/>
      <c r="CKC169" s="584"/>
      <c r="CKD169" s="191"/>
      <c r="CKE169" s="528"/>
      <c r="CKG169" s="191">
        <v>2</v>
      </c>
      <c r="CKH169" s="528"/>
      <c r="CKI169" s="311"/>
      <c r="CKJ169" s="309"/>
      <c r="CKK169" s="584"/>
      <c r="CKL169" s="191"/>
      <c r="CKM169" s="528"/>
      <c r="CKO169" s="191">
        <v>2</v>
      </c>
      <c r="CKP169" s="528"/>
      <c r="CKQ169" s="311"/>
      <c r="CKR169" s="309"/>
      <c r="CKS169" s="584"/>
      <c r="CKT169" s="191"/>
      <c r="CKU169" s="528"/>
      <c r="CKW169" s="191">
        <v>2</v>
      </c>
      <c r="CKX169" s="528"/>
      <c r="CKY169" s="311"/>
      <c r="CKZ169" s="309"/>
      <c r="CLA169" s="584"/>
      <c r="CLB169" s="191"/>
      <c r="CLC169" s="528"/>
      <c r="CLE169" s="191">
        <v>2</v>
      </c>
      <c r="CLF169" s="528"/>
      <c r="CLG169" s="311"/>
      <c r="CLH169" s="309"/>
      <c r="CLI169" s="584"/>
      <c r="CLJ169" s="191"/>
      <c r="CLK169" s="528"/>
      <c r="CLM169" s="191">
        <v>2</v>
      </c>
      <c r="CLN169" s="528"/>
      <c r="CLO169" s="311"/>
      <c r="CLP169" s="309"/>
      <c r="CLQ169" s="584"/>
      <c r="CLR169" s="191"/>
      <c r="CLS169" s="528"/>
      <c r="CLU169" s="191">
        <v>2</v>
      </c>
      <c r="CLV169" s="528"/>
      <c r="CLW169" s="311"/>
      <c r="CLX169" s="309"/>
      <c r="CLY169" s="584"/>
      <c r="CLZ169" s="191"/>
      <c r="CMA169" s="528"/>
      <c r="CMC169" s="191">
        <v>2</v>
      </c>
      <c r="CMD169" s="528"/>
      <c r="CME169" s="311"/>
      <c r="CMF169" s="309"/>
      <c r="CMG169" s="584"/>
      <c r="CMH169" s="191"/>
      <c r="CMI169" s="528"/>
      <c r="CMK169" s="191">
        <v>2</v>
      </c>
      <c r="CML169" s="528"/>
      <c r="CMM169" s="311"/>
      <c r="CMN169" s="309"/>
      <c r="CMO169" s="584"/>
      <c r="CMP169" s="191"/>
      <c r="CMQ169" s="528"/>
      <c r="CMS169" s="191">
        <v>2</v>
      </c>
      <c r="CMT169" s="528"/>
      <c r="CMU169" s="311"/>
      <c r="CMV169" s="309"/>
      <c r="CMW169" s="584"/>
      <c r="CMX169" s="191"/>
      <c r="CMY169" s="528"/>
      <c r="CNA169" s="191">
        <v>2</v>
      </c>
      <c r="CNB169" s="528"/>
      <c r="CNC169" s="311"/>
      <c r="CND169" s="309"/>
      <c r="CNE169" s="584"/>
      <c r="CNF169" s="191"/>
      <c r="CNG169" s="528"/>
      <c r="CNI169" s="191">
        <v>2</v>
      </c>
      <c r="CNJ169" s="528"/>
      <c r="CNK169" s="311"/>
      <c r="CNL169" s="309"/>
      <c r="CNM169" s="584"/>
      <c r="CNN169" s="191"/>
      <c r="CNO169" s="528"/>
      <c r="CNQ169" s="191">
        <v>2</v>
      </c>
      <c r="CNR169" s="528"/>
      <c r="CNS169" s="311"/>
      <c r="CNT169" s="309"/>
      <c r="CNU169" s="584"/>
      <c r="CNV169" s="191"/>
      <c r="CNW169" s="528"/>
      <c r="CNY169" s="191">
        <v>2</v>
      </c>
      <c r="CNZ169" s="528"/>
      <c r="COA169" s="311"/>
      <c r="COB169" s="309"/>
      <c r="COC169" s="584"/>
      <c r="COD169" s="191"/>
      <c r="COE169" s="528"/>
      <c r="COG169" s="191">
        <v>2</v>
      </c>
      <c r="COH169" s="528"/>
      <c r="COI169" s="311"/>
      <c r="COJ169" s="309"/>
      <c r="COK169" s="584"/>
      <c r="COL169" s="191"/>
      <c r="COM169" s="528"/>
      <c r="COO169" s="191">
        <v>2</v>
      </c>
      <c r="COP169" s="528"/>
      <c r="COQ169" s="311"/>
      <c r="COR169" s="309"/>
      <c r="COS169" s="584"/>
      <c r="COT169" s="191"/>
      <c r="COU169" s="528"/>
      <c r="COW169" s="191">
        <v>2</v>
      </c>
      <c r="COX169" s="528"/>
      <c r="COY169" s="311"/>
      <c r="COZ169" s="309"/>
      <c r="CPA169" s="584"/>
      <c r="CPB169" s="191"/>
      <c r="CPC169" s="528"/>
      <c r="CPE169" s="191">
        <v>2</v>
      </c>
      <c r="CPF169" s="528"/>
      <c r="CPG169" s="311"/>
      <c r="CPH169" s="309"/>
      <c r="CPI169" s="584"/>
      <c r="CPJ169" s="191"/>
      <c r="CPK169" s="528"/>
      <c r="CPM169" s="191">
        <v>2</v>
      </c>
      <c r="CPN169" s="528"/>
      <c r="CPO169" s="311"/>
      <c r="CPP169" s="309"/>
      <c r="CPQ169" s="584"/>
      <c r="CPR169" s="191"/>
      <c r="CPS169" s="528"/>
      <c r="CPU169" s="191">
        <v>2</v>
      </c>
      <c r="CPV169" s="528"/>
      <c r="CPW169" s="311"/>
      <c r="CPX169" s="309"/>
      <c r="CPY169" s="584"/>
      <c r="CPZ169" s="191"/>
      <c r="CQA169" s="528"/>
      <c r="CQC169" s="191">
        <v>2</v>
      </c>
      <c r="CQD169" s="528"/>
      <c r="CQE169" s="311"/>
      <c r="CQF169" s="309"/>
      <c r="CQG169" s="584"/>
      <c r="CQH169" s="191"/>
      <c r="CQI169" s="528"/>
      <c r="CQK169" s="191">
        <v>2</v>
      </c>
      <c r="CQL169" s="528"/>
      <c r="CQM169" s="311"/>
      <c r="CQN169" s="309"/>
      <c r="CQO169" s="584"/>
      <c r="CQP169" s="191"/>
      <c r="CQQ169" s="528"/>
      <c r="CQS169" s="191">
        <v>2</v>
      </c>
      <c r="CQT169" s="528"/>
      <c r="CQU169" s="311"/>
      <c r="CQV169" s="309"/>
      <c r="CQW169" s="584"/>
      <c r="CQX169" s="191"/>
      <c r="CQY169" s="528"/>
      <c r="CRA169" s="191">
        <v>2</v>
      </c>
      <c r="CRB169" s="528"/>
      <c r="CRC169" s="311"/>
      <c r="CRD169" s="309"/>
      <c r="CRE169" s="584"/>
      <c r="CRF169" s="191"/>
      <c r="CRG169" s="528"/>
      <c r="CRI169" s="191">
        <v>2</v>
      </c>
      <c r="CRJ169" s="528"/>
      <c r="CRK169" s="311"/>
      <c r="CRL169" s="309"/>
      <c r="CRM169" s="584"/>
      <c r="CRN169" s="191"/>
      <c r="CRO169" s="528"/>
      <c r="CRQ169" s="191">
        <v>2</v>
      </c>
      <c r="CRR169" s="528"/>
      <c r="CRS169" s="311"/>
      <c r="CRT169" s="309"/>
      <c r="CRU169" s="584"/>
      <c r="CRV169" s="191"/>
      <c r="CRW169" s="528"/>
      <c r="CRY169" s="191">
        <v>2</v>
      </c>
      <c r="CRZ169" s="528"/>
      <c r="CSA169" s="311"/>
      <c r="CSB169" s="309"/>
      <c r="CSC169" s="584"/>
      <c r="CSD169" s="191"/>
      <c r="CSE169" s="528"/>
      <c r="CSG169" s="191">
        <v>2</v>
      </c>
      <c r="CSH169" s="528"/>
      <c r="CSI169" s="311"/>
      <c r="CSJ169" s="309"/>
      <c r="CSK169" s="584"/>
      <c r="CSL169" s="191"/>
      <c r="CSM169" s="528"/>
      <c r="CSO169" s="191">
        <v>2</v>
      </c>
      <c r="CSP169" s="528"/>
      <c r="CSQ169" s="311"/>
      <c r="CSR169" s="309"/>
      <c r="CSS169" s="584"/>
      <c r="CST169" s="191"/>
      <c r="CSU169" s="528"/>
      <c r="CSW169" s="191">
        <v>2</v>
      </c>
      <c r="CSX169" s="528"/>
      <c r="CSY169" s="311"/>
      <c r="CSZ169" s="309"/>
      <c r="CTA169" s="584"/>
      <c r="CTB169" s="191"/>
      <c r="CTC169" s="528"/>
      <c r="CTE169" s="191">
        <v>2</v>
      </c>
      <c r="CTF169" s="528"/>
      <c r="CTG169" s="311"/>
      <c r="CTH169" s="309"/>
      <c r="CTI169" s="584"/>
      <c r="CTJ169" s="191"/>
      <c r="CTK169" s="528"/>
      <c r="CTM169" s="191">
        <v>2</v>
      </c>
      <c r="CTN169" s="528"/>
      <c r="CTO169" s="311"/>
      <c r="CTP169" s="309"/>
      <c r="CTQ169" s="584"/>
      <c r="CTR169" s="191"/>
      <c r="CTS169" s="528"/>
      <c r="CTU169" s="191">
        <v>2</v>
      </c>
      <c r="CTV169" s="528"/>
      <c r="CTW169" s="311"/>
      <c r="CTX169" s="309"/>
      <c r="CTY169" s="584"/>
      <c r="CTZ169" s="191"/>
      <c r="CUA169" s="528"/>
      <c r="CUC169" s="191">
        <v>2</v>
      </c>
      <c r="CUD169" s="528"/>
      <c r="CUE169" s="311"/>
      <c r="CUF169" s="309"/>
      <c r="CUG169" s="584"/>
      <c r="CUH169" s="191"/>
      <c r="CUI169" s="528"/>
      <c r="CUK169" s="191">
        <v>2</v>
      </c>
      <c r="CUL169" s="528"/>
      <c r="CUM169" s="311"/>
      <c r="CUN169" s="309"/>
      <c r="CUO169" s="584"/>
      <c r="CUP169" s="191"/>
      <c r="CUQ169" s="528"/>
      <c r="CUS169" s="191">
        <v>2</v>
      </c>
      <c r="CUT169" s="528"/>
      <c r="CUU169" s="311"/>
      <c r="CUV169" s="309"/>
      <c r="CUW169" s="584"/>
      <c r="CUX169" s="191"/>
      <c r="CUY169" s="528"/>
      <c r="CVA169" s="191">
        <v>2</v>
      </c>
      <c r="CVB169" s="528"/>
      <c r="CVC169" s="311"/>
      <c r="CVD169" s="309"/>
      <c r="CVE169" s="584"/>
      <c r="CVF169" s="191"/>
      <c r="CVG169" s="528"/>
      <c r="CVI169" s="191">
        <v>2</v>
      </c>
      <c r="CVJ169" s="528"/>
      <c r="CVK169" s="311"/>
      <c r="CVL169" s="309"/>
      <c r="CVM169" s="584"/>
      <c r="CVN169" s="191"/>
      <c r="CVO169" s="528"/>
      <c r="CVQ169" s="191">
        <v>2</v>
      </c>
      <c r="CVR169" s="528"/>
      <c r="CVS169" s="311"/>
      <c r="CVT169" s="309"/>
      <c r="CVU169" s="584"/>
      <c r="CVV169" s="191"/>
      <c r="CVW169" s="528"/>
      <c r="CVY169" s="191">
        <v>2</v>
      </c>
      <c r="CVZ169" s="528"/>
      <c r="CWA169" s="311"/>
      <c r="CWB169" s="309"/>
      <c r="CWC169" s="584"/>
      <c r="CWD169" s="191"/>
      <c r="CWE169" s="528"/>
      <c r="CWG169" s="191">
        <v>2</v>
      </c>
      <c r="CWH169" s="528"/>
      <c r="CWI169" s="311"/>
      <c r="CWJ169" s="309"/>
      <c r="CWK169" s="584"/>
      <c r="CWL169" s="191"/>
      <c r="CWM169" s="528"/>
      <c r="CWO169" s="191">
        <v>2</v>
      </c>
      <c r="CWP169" s="528"/>
      <c r="CWQ169" s="311"/>
      <c r="CWR169" s="309"/>
      <c r="CWS169" s="584"/>
      <c r="CWT169" s="191"/>
      <c r="CWU169" s="528"/>
      <c r="CWW169" s="191">
        <v>2</v>
      </c>
      <c r="CWX169" s="528"/>
      <c r="CWY169" s="311"/>
      <c r="CWZ169" s="309"/>
      <c r="CXA169" s="584"/>
      <c r="CXB169" s="191"/>
      <c r="CXC169" s="528"/>
      <c r="CXE169" s="191">
        <v>2</v>
      </c>
      <c r="CXF169" s="528"/>
      <c r="CXG169" s="311"/>
      <c r="CXH169" s="309"/>
      <c r="CXI169" s="584"/>
      <c r="CXJ169" s="191"/>
      <c r="CXK169" s="528"/>
      <c r="CXM169" s="191">
        <v>2</v>
      </c>
      <c r="CXN169" s="528"/>
      <c r="CXO169" s="311"/>
      <c r="CXP169" s="309"/>
      <c r="CXQ169" s="584"/>
      <c r="CXR169" s="191"/>
      <c r="CXS169" s="528"/>
      <c r="CXU169" s="191">
        <v>2</v>
      </c>
      <c r="CXV169" s="528"/>
      <c r="CXW169" s="311"/>
      <c r="CXX169" s="309"/>
      <c r="CXY169" s="584"/>
      <c r="CXZ169" s="191"/>
      <c r="CYA169" s="528"/>
      <c r="CYC169" s="191">
        <v>2</v>
      </c>
      <c r="CYD169" s="528"/>
      <c r="CYE169" s="311"/>
      <c r="CYF169" s="309"/>
      <c r="CYG169" s="584"/>
      <c r="CYH169" s="191"/>
      <c r="CYI169" s="528"/>
      <c r="CYK169" s="191">
        <v>2</v>
      </c>
      <c r="CYL169" s="528"/>
      <c r="CYM169" s="311"/>
      <c r="CYN169" s="309"/>
      <c r="CYO169" s="584"/>
      <c r="CYP169" s="191"/>
      <c r="CYQ169" s="528"/>
      <c r="CYS169" s="191">
        <v>2</v>
      </c>
      <c r="CYT169" s="528"/>
      <c r="CYU169" s="311"/>
      <c r="CYV169" s="309"/>
      <c r="CYW169" s="584"/>
      <c r="CYX169" s="191"/>
      <c r="CYY169" s="528"/>
      <c r="CZA169" s="191">
        <v>2</v>
      </c>
      <c r="CZB169" s="528"/>
      <c r="CZC169" s="311"/>
      <c r="CZD169" s="309"/>
      <c r="CZE169" s="584"/>
      <c r="CZF169" s="191"/>
      <c r="CZG169" s="528"/>
      <c r="CZI169" s="191">
        <v>2</v>
      </c>
      <c r="CZJ169" s="528"/>
      <c r="CZK169" s="311"/>
      <c r="CZL169" s="309"/>
      <c r="CZM169" s="584"/>
      <c r="CZN169" s="191"/>
      <c r="CZO169" s="528"/>
      <c r="CZQ169" s="191">
        <v>2</v>
      </c>
      <c r="CZR169" s="528"/>
      <c r="CZS169" s="311"/>
      <c r="CZT169" s="309"/>
      <c r="CZU169" s="584"/>
      <c r="CZV169" s="191"/>
      <c r="CZW169" s="528"/>
      <c r="CZY169" s="191">
        <v>2</v>
      </c>
      <c r="CZZ169" s="528"/>
      <c r="DAA169" s="311"/>
      <c r="DAB169" s="309"/>
      <c r="DAC169" s="584"/>
      <c r="DAD169" s="191"/>
      <c r="DAE169" s="528"/>
      <c r="DAG169" s="191">
        <v>2</v>
      </c>
      <c r="DAH169" s="528"/>
      <c r="DAI169" s="311"/>
      <c r="DAJ169" s="309"/>
      <c r="DAK169" s="584"/>
      <c r="DAL169" s="191"/>
      <c r="DAM169" s="528"/>
      <c r="DAO169" s="191">
        <v>2</v>
      </c>
      <c r="DAP169" s="528"/>
      <c r="DAQ169" s="311"/>
      <c r="DAR169" s="309"/>
      <c r="DAS169" s="584"/>
      <c r="DAT169" s="191"/>
      <c r="DAU169" s="528"/>
      <c r="DAW169" s="191">
        <v>2</v>
      </c>
      <c r="DAX169" s="528"/>
      <c r="DAY169" s="311"/>
      <c r="DAZ169" s="309"/>
      <c r="DBA169" s="584"/>
      <c r="DBB169" s="191"/>
      <c r="DBC169" s="528"/>
      <c r="DBE169" s="191">
        <v>2</v>
      </c>
      <c r="DBF169" s="528"/>
      <c r="DBG169" s="311"/>
      <c r="DBH169" s="309"/>
      <c r="DBI169" s="584"/>
      <c r="DBJ169" s="191"/>
      <c r="DBK169" s="528"/>
      <c r="DBM169" s="191">
        <v>2</v>
      </c>
      <c r="DBN169" s="528"/>
      <c r="DBO169" s="311"/>
      <c r="DBP169" s="309"/>
      <c r="DBQ169" s="584"/>
      <c r="DBR169" s="191"/>
      <c r="DBS169" s="528"/>
      <c r="DBU169" s="191">
        <v>2</v>
      </c>
      <c r="DBV169" s="528"/>
      <c r="DBW169" s="311"/>
      <c r="DBX169" s="309"/>
      <c r="DBY169" s="584"/>
      <c r="DBZ169" s="191"/>
      <c r="DCA169" s="528"/>
      <c r="DCC169" s="191">
        <v>2</v>
      </c>
      <c r="DCD169" s="528"/>
      <c r="DCE169" s="311"/>
      <c r="DCF169" s="309"/>
      <c r="DCG169" s="584"/>
      <c r="DCH169" s="191"/>
      <c r="DCI169" s="528"/>
      <c r="DCK169" s="191">
        <v>2</v>
      </c>
      <c r="DCL169" s="528"/>
      <c r="DCM169" s="311"/>
      <c r="DCN169" s="309"/>
      <c r="DCO169" s="584"/>
      <c r="DCP169" s="191"/>
      <c r="DCQ169" s="528"/>
      <c r="DCS169" s="191">
        <v>2</v>
      </c>
      <c r="DCT169" s="528"/>
      <c r="DCU169" s="311"/>
      <c r="DCV169" s="309"/>
      <c r="DCW169" s="584"/>
      <c r="DCX169" s="191"/>
      <c r="DCY169" s="528"/>
      <c r="DDA169" s="191">
        <v>2</v>
      </c>
      <c r="DDB169" s="528"/>
      <c r="DDC169" s="311"/>
      <c r="DDD169" s="309"/>
      <c r="DDE169" s="584"/>
      <c r="DDF169" s="191"/>
      <c r="DDG169" s="528"/>
      <c r="DDI169" s="191">
        <v>2</v>
      </c>
      <c r="DDJ169" s="528"/>
      <c r="DDK169" s="311"/>
      <c r="DDL169" s="309"/>
      <c r="DDM169" s="584"/>
      <c r="DDN169" s="191"/>
      <c r="DDO169" s="528"/>
      <c r="DDQ169" s="191">
        <v>2</v>
      </c>
      <c r="DDR169" s="528"/>
      <c r="DDS169" s="311"/>
      <c r="DDT169" s="309"/>
      <c r="DDU169" s="584"/>
      <c r="DDV169" s="191"/>
      <c r="DDW169" s="528"/>
      <c r="DDY169" s="191">
        <v>2</v>
      </c>
      <c r="DDZ169" s="528"/>
      <c r="DEA169" s="311"/>
      <c r="DEB169" s="309"/>
      <c r="DEC169" s="584"/>
      <c r="DED169" s="191"/>
      <c r="DEE169" s="528"/>
      <c r="DEG169" s="191">
        <v>2</v>
      </c>
      <c r="DEH169" s="528"/>
      <c r="DEI169" s="311"/>
      <c r="DEJ169" s="309"/>
      <c r="DEK169" s="584"/>
      <c r="DEL169" s="191"/>
      <c r="DEM169" s="528"/>
      <c r="DEO169" s="191">
        <v>2</v>
      </c>
      <c r="DEP169" s="528"/>
      <c r="DEQ169" s="311"/>
      <c r="DER169" s="309"/>
      <c r="DES169" s="584"/>
      <c r="DET169" s="191"/>
      <c r="DEU169" s="528"/>
      <c r="DEW169" s="191">
        <v>2</v>
      </c>
      <c r="DEX169" s="528"/>
      <c r="DEY169" s="311"/>
      <c r="DEZ169" s="309"/>
      <c r="DFA169" s="584"/>
      <c r="DFB169" s="191"/>
      <c r="DFC169" s="528"/>
      <c r="DFE169" s="191">
        <v>2</v>
      </c>
      <c r="DFF169" s="528"/>
      <c r="DFG169" s="311"/>
      <c r="DFH169" s="309"/>
      <c r="DFI169" s="584"/>
      <c r="DFJ169" s="191"/>
      <c r="DFK169" s="528"/>
      <c r="DFM169" s="191">
        <v>2</v>
      </c>
      <c r="DFN169" s="528"/>
      <c r="DFO169" s="311"/>
      <c r="DFP169" s="309"/>
      <c r="DFQ169" s="584"/>
      <c r="DFR169" s="191"/>
      <c r="DFS169" s="528"/>
      <c r="DFU169" s="191">
        <v>2</v>
      </c>
      <c r="DFV169" s="528"/>
      <c r="DFW169" s="311"/>
      <c r="DFX169" s="309"/>
      <c r="DFY169" s="584"/>
      <c r="DFZ169" s="191"/>
      <c r="DGA169" s="528"/>
      <c r="DGC169" s="191">
        <v>2</v>
      </c>
      <c r="DGD169" s="528"/>
      <c r="DGE169" s="311"/>
      <c r="DGF169" s="309"/>
      <c r="DGG169" s="584"/>
      <c r="DGH169" s="191"/>
      <c r="DGI169" s="528"/>
      <c r="DGK169" s="191">
        <v>2</v>
      </c>
      <c r="DGL169" s="528"/>
      <c r="DGM169" s="311"/>
      <c r="DGN169" s="309"/>
      <c r="DGO169" s="584"/>
      <c r="DGP169" s="191"/>
      <c r="DGQ169" s="528"/>
      <c r="DGS169" s="191">
        <v>2</v>
      </c>
      <c r="DGT169" s="528"/>
      <c r="DGU169" s="311"/>
      <c r="DGV169" s="309"/>
      <c r="DGW169" s="584"/>
      <c r="DGX169" s="191"/>
      <c r="DGY169" s="528"/>
      <c r="DHA169" s="191">
        <v>2</v>
      </c>
      <c r="DHB169" s="528"/>
      <c r="DHC169" s="311"/>
      <c r="DHD169" s="309"/>
      <c r="DHE169" s="584"/>
      <c r="DHF169" s="191"/>
      <c r="DHG169" s="528"/>
      <c r="DHI169" s="191">
        <v>2</v>
      </c>
      <c r="DHJ169" s="528"/>
      <c r="DHK169" s="311"/>
      <c r="DHL169" s="309"/>
      <c r="DHM169" s="584"/>
      <c r="DHN169" s="191"/>
      <c r="DHO169" s="528"/>
      <c r="DHQ169" s="191">
        <v>2</v>
      </c>
      <c r="DHR169" s="528"/>
      <c r="DHS169" s="311"/>
      <c r="DHT169" s="309"/>
      <c r="DHU169" s="584"/>
      <c r="DHV169" s="191"/>
      <c r="DHW169" s="528"/>
      <c r="DHY169" s="191">
        <v>2</v>
      </c>
      <c r="DHZ169" s="528"/>
      <c r="DIA169" s="311"/>
      <c r="DIB169" s="309"/>
      <c r="DIC169" s="584"/>
      <c r="DID169" s="191"/>
      <c r="DIE169" s="528"/>
      <c r="DIG169" s="191">
        <v>2</v>
      </c>
      <c r="DIH169" s="528"/>
      <c r="DII169" s="311"/>
      <c r="DIJ169" s="309"/>
      <c r="DIK169" s="584"/>
      <c r="DIL169" s="191"/>
      <c r="DIM169" s="528"/>
      <c r="DIO169" s="191">
        <v>2</v>
      </c>
      <c r="DIP169" s="528"/>
      <c r="DIQ169" s="311"/>
      <c r="DIR169" s="309"/>
      <c r="DIS169" s="584"/>
      <c r="DIT169" s="191"/>
      <c r="DIU169" s="528"/>
      <c r="DIW169" s="191">
        <v>2</v>
      </c>
      <c r="DIX169" s="528"/>
      <c r="DIY169" s="311"/>
      <c r="DIZ169" s="309"/>
      <c r="DJA169" s="584"/>
      <c r="DJB169" s="191"/>
      <c r="DJC169" s="528"/>
      <c r="DJE169" s="191">
        <v>2</v>
      </c>
      <c r="DJF169" s="528"/>
      <c r="DJG169" s="311"/>
      <c r="DJH169" s="309"/>
      <c r="DJI169" s="584"/>
      <c r="DJJ169" s="191"/>
      <c r="DJK169" s="528"/>
      <c r="DJM169" s="191">
        <v>2</v>
      </c>
      <c r="DJN169" s="528"/>
      <c r="DJO169" s="311"/>
      <c r="DJP169" s="309"/>
      <c r="DJQ169" s="584"/>
      <c r="DJR169" s="191"/>
      <c r="DJS169" s="528"/>
      <c r="DJU169" s="191">
        <v>2</v>
      </c>
      <c r="DJV169" s="528"/>
      <c r="DJW169" s="311"/>
      <c r="DJX169" s="309"/>
      <c r="DJY169" s="584"/>
      <c r="DJZ169" s="191"/>
      <c r="DKA169" s="528"/>
      <c r="DKC169" s="191">
        <v>2</v>
      </c>
      <c r="DKD169" s="528"/>
      <c r="DKE169" s="311"/>
      <c r="DKF169" s="309"/>
      <c r="DKG169" s="584"/>
      <c r="DKH169" s="191"/>
      <c r="DKI169" s="528"/>
      <c r="DKK169" s="191">
        <v>2</v>
      </c>
      <c r="DKL169" s="528"/>
      <c r="DKM169" s="311"/>
      <c r="DKN169" s="309"/>
      <c r="DKO169" s="584"/>
      <c r="DKP169" s="191"/>
      <c r="DKQ169" s="528"/>
      <c r="DKS169" s="191">
        <v>2</v>
      </c>
      <c r="DKT169" s="528"/>
      <c r="DKU169" s="311"/>
      <c r="DKV169" s="309"/>
      <c r="DKW169" s="584"/>
      <c r="DKX169" s="191"/>
      <c r="DKY169" s="528"/>
      <c r="DLA169" s="191">
        <v>2</v>
      </c>
      <c r="DLB169" s="528"/>
      <c r="DLC169" s="311"/>
      <c r="DLD169" s="309"/>
      <c r="DLE169" s="584"/>
      <c r="DLF169" s="191"/>
      <c r="DLG169" s="528"/>
      <c r="DLI169" s="191">
        <v>2</v>
      </c>
      <c r="DLJ169" s="528"/>
      <c r="DLK169" s="311"/>
      <c r="DLL169" s="309"/>
      <c r="DLM169" s="584"/>
      <c r="DLN169" s="191"/>
      <c r="DLO169" s="528"/>
      <c r="DLQ169" s="191">
        <v>2</v>
      </c>
      <c r="DLR169" s="528"/>
      <c r="DLS169" s="311"/>
      <c r="DLT169" s="309"/>
      <c r="DLU169" s="584"/>
      <c r="DLV169" s="191"/>
      <c r="DLW169" s="528"/>
      <c r="DLY169" s="191">
        <v>2</v>
      </c>
      <c r="DLZ169" s="528"/>
      <c r="DMA169" s="311"/>
      <c r="DMB169" s="309"/>
      <c r="DMC169" s="584"/>
      <c r="DMD169" s="191"/>
      <c r="DME169" s="528"/>
      <c r="DMG169" s="191">
        <v>2</v>
      </c>
      <c r="DMH169" s="528"/>
      <c r="DMI169" s="311"/>
      <c r="DMJ169" s="309"/>
      <c r="DMK169" s="584"/>
      <c r="DML169" s="191"/>
      <c r="DMM169" s="528"/>
      <c r="DMO169" s="191">
        <v>2</v>
      </c>
      <c r="DMP169" s="528"/>
      <c r="DMQ169" s="311"/>
      <c r="DMR169" s="309"/>
      <c r="DMS169" s="584"/>
      <c r="DMT169" s="191"/>
      <c r="DMU169" s="528"/>
      <c r="DMW169" s="191">
        <v>2</v>
      </c>
      <c r="DMX169" s="528"/>
      <c r="DMY169" s="311"/>
      <c r="DMZ169" s="309"/>
      <c r="DNA169" s="584"/>
      <c r="DNB169" s="191"/>
      <c r="DNC169" s="528"/>
      <c r="DNE169" s="191">
        <v>2</v>
      </c>
      <c r="DNF169" s="528"/>
      <c r="DNG169" s="311"/>
      <c r="DNH169" s="309"/>
      <c r="DNI169" s="584"/>
      <c r="DNJ169" s="191"/>
      <c r="DNK169" s="528"/>
      <c r="DNM169" s="191">
        <v>2</v>
      </c>
      <c r="DNN169" s="528"/>
      <c r="DNO169" s="311"/>
      <c r="DNP169" s="309"/>
      <c r="DNQ169" s="584"/>
      <c r="DNR169" s="191"/>
      <c r="DNS169" s="528"/>
      <c r="DNU169" s="191">
        <v>2</v>
      </c>
      <c r="DNV169" s="528"/>
      <c r="DNW169" s="311"/>
      <c r="DNX169" s="309"/>
      <c r="DNY169" s="584"/>
      <c r="DNZ169" s="191"/>
      <c r="DOA169" s="528"/>
      <c r="DOC169" s="191">
        <v>2</v>
      </c>
      <c r="DOD169" s="528"/>
      <c r="DOE169" s="311"/>
      <c r="DOF169" s="309"/>
      <c r="DOG169" s="584"/>
      <c r="DOH169" s="191"/>
      <c r="DOI169" s="528"/>
      <c r="DOK169" s="191">
        <v>2</v>
      </c>
      <c r="DOL169" s="528"/>
      <c r="DOM169" s="311"/>
      <c r="DON169" s="309"/>
      <c r="DOO169" s="584"/>
      <c r="DOP169" s="191"/>
      <c r="DOQ169" s="528"/>
      <c r="DOS169" s="191">
        <v>2</v>
      </c>
      <c r="DOT169" s="528"/>
      <c r="DOU169" s="311"/>
      <c r="DOV169" s="309"/>
      <c r="DOW169" s="584"/>
      <c r="DOX169" s="191"/>
      <c r="DOY169" s="528"/>
      <c r="DPA169" s="191">
        <v>2</v>
      </c>
      <c r="DPB169" s="528"/>
      <c r="DPC169" s="311"/>
      <c r="DPD169" s="309"/>
      <c r="DPE169" s="584"/>
      <c r="DPF169" s="191"/>
      <c r="DPG169" s="528"/>
      <c r="DPI169" s="191">
        <v>2</v>
      </c>
      <c r="DPJ169" s="528"/>
      <c r="DPK169" s="311"/>
      <c r="DPL169" s="309"/>
      <c r="DPM169" s="584"/>
      <c r="DPN169" s="191"/>
      <c r="DPO169" s="528"/>
      <c r="DPQ169" s="191">
        <v>2</v>
      </c>
      <c r="DPR169" s="528"/>
      <c r="DPS169" s="311"/>
      <c r="DPT169" s="309"/>
      <c r="DPU169" s="584"/>
      <c r="DPV169" s="191"/>
      <c r="DPW169" s="528"/>
      <c r="DPY169" s="191">
        <v>2</v>
      </c>
      <c r="DPZ169" s="528"/>
      <c r="DQA169" s="311"/>
      <c r="DQB169" s="309"/>
      <c r="DQC169" s="584"/>
      <c r="DQD169" s="191"/>
      <c r="DQE169" s="528"/>
      <c r="DQG169" s="191">
        <v>2</v>
      </c>
      <c r="DQH169" s="528"/>
      <c r="DQI169" s="311"/>
      <c r="DQJ169" s="309"/>
      <c r="DQK169" s="584"/>
      <c r="DQL169" s="191"/>
      <c r="DQM169" s="528"/>
      <c r="DQO169" s="191">
        <v>2</v>
      </c>
      <c r="DQP169" s="528"/>
      <c r="DQQ169" s="311"/>
      <c r="DQR169" s="309"/>
      <c r="DQS169" s="584"/>
      <c r="DQT169" s="191"/>
      <c r="DQU169" s="528"/>
      <c r="DQW169" s="191">
        <v>2</v>
      </c>
      <c r="DQX169" s="528"/>
      <c r="DQY169" s="311"/>
      <c r="DQZ169" s="309"/>
      <c r="DRA169" s="584"/>
      <c r="DRB169" s="191"/>
      <c r="DRC169" s="528"/>
      <c r="DRE169" s="191">
        <v>2</v>
      </c>
      <c r="DRF169" s="528"/>
      <c r="DRG169" s="311"/>
      <c r="DRH169" s="309"/>
      <c r="DRI169" s="584"/>
      <c r="DRJ169" s="191"/>
      <c r="DRK169" s="528"/>
      <c r="DRM169" s="191">
        <v>2</v>
      </c>
      <c r="DRN169" s="528"/>
      <c r="DRO169" s="311"/>
      <c r="DRP169" s="309"/>
      <c r="DRQ169" s="584"/>
      <c r="DRR169" s="191"/>
      <c r="DRS169" s="528"/>
      <c r="DRU169" s="191">
        <v>2</v>
      </c>
      <c r="DRV169" s="528"/>
      <c r="DRW169" s="311"/>
      <c r="DRX169" s="309"/>
      <c r="DRY169" s="584"/>
      <c r="DRZ169" s="191"/>
      <c r="DSA169" s="528"/>
      <c r="DSC169" s="191">
        <v>2</v>
      </c>
      <c r="DSD169" s="528"/>
      <c r="DSE169" s="311"/>
      <c r="DSF169" s="309"/>
      <c r="DSG169" s="584"/>
      <c r="DSH169" s="191"/>
      <c r="DSI169" s="528"/>
      <c r="DSK169" s="191">
        <v>2</v>
      </c>
      <c r="DSL169" s="528"/>
      <c r="DSM169" s="311"/>
      <c r="DSN169" s="309"/>
      <c r="DSO169" s="584"/>
      <c r="DSP169" s="191"/>
      <c r="DSQ169" s="528"/>
      <c r="DSS169" s="191">
        <v>2</v>
      </c>
      <c r="DST169" s="528"/>
      <c r="DSU169" s="311"/>
      <c r="DSV169" s="309"/>
      <c r="DSW169" s="584"/>
      <c r="DSX169" s="191"/>
      <c r="DSY169" s="528"/>
      <c r="DTA169" s="191">
        <v>2</v>
      </c>
      <c r="DTB169" s="528"/>
      <c r="DTC169" s="311"/>
      <c r="DTD169" s="309"/>
      <c r="DTE169" s="584"/>
      <c r="DTF169" s="191"/>
      <c r="DTG169" s="528"/>
      <c r="DTI169" s="191">
        <v>2</v>
      </c>
      <c r="DTJ169" s="528"/>
      <c r="DTK169" s="311"/>
      <c r="DTL169" s="309"/>
      <c r="DTM169" s="584"/>
      <c r="DTN169" s="191"/>
      <c r="DTO169" s="528"/>
      <c r="DTQ169" s="191">
        <v>2</v>
      </c>
      <c r="DTR169" s="528"/>
      <c r="DTS169" s="311"/>
      <c r="DTT169" s="309"/>
      <c r="DTU169" s="584"/>
      <c r="DTV169" s="191"/>
      <c r="DTW169" s="528"/>
      <c r="DTY169" s="191">
        <v>2</v>
      </c>
      <c r="DTZ169" s="528"/>
      <c r="DUA169" s="311"/>
      <c r="DUB169" s="309"/>
      <c r="DUC169" s="584"/>
      <c r="DUD169" s="191"/>
      <c r="DUE169" s="528"/>
      <c r="DUG169" s="191">
        <v>2</v>
      </c>
      <c r="DUH169" s="528"/>
      <c r="DUI169" s="311"/>
      <c r="DUJ169" s="309"/>
      <c r="DUK169" s="584"/>
      <c r="DUL169" s="191"/>
      <c r="DUM169" s="528"/>
      <c r="DUO169" s="191">
        <v>2</v>
      </c>
      <c r="DUP169" s="528"/>
      <c r="DUQ169" s="311"/>
      <c r="DUR169" s="309"/>
      <c r="DUS169" s="584"/>
      <c r="DUT169" s="191"/>
      <c r="DUU169" s="528"/>
      <c r="DUW169" s="191">
        <v>2</v>
      </c>
      <c r="DUX169" s="528"/>
      <c r="DUY169" s="311"/>
      <c r="DUZ169" s="309"/>
      <c r="DVA169" s="584"/>
      <c r="DVB169" s="191"/>
      <c r="DVC169" s="528"/>
      <c r="DVE169" s="191">
        <v>2</v>
      </c>
      <c r="DVF169" s="528"/>
      <c r="DVG169" s="311"/>
      <c r="DVH169" s="309"/>
      <c r="DVI169" s="584"/>
      <c r="DVJ169" s="191"/>
      <c r="DVK169" s="528"/>
      <c r="DVM169" s="191">
        <v>2</v>
      </c>
      <c r="DVN169" s="528"/>
      <c r="DVO169" s="311"/>
      <c r="DVP169" s="309"/>
      <c r="DVQ169" s="584"/>
      <c r="DVR169" s="191"/>
      <c r="DVS169" s="528"/>
      <c r="DVU169" s="191">
        <v>2</v>
      </c>
      <c r="DVV169" s="528"/>
      <c r="DVW169" s="311"/>
      <c r="DVX169" s="309"/>
      <c r="DVY169" s="584"/>
      <c r="DVZ169" s="191"/>
      <c r="DWA169" s="528"/>
      <c r="DWC169" s="191">
        <v>2</v>
      </c>
      <c r="DWD169" s="528"/>
      <c r="DWE169" s="311"/>
      <c r="DWF169" s="309"/>
      <c r="DWG169" s="584"/>
      <c r="DWH169" s="191"/>
      <c r="DWI169" s="528"/>
      <c r="DWK169" s="191">
        <v>2</v>
      </c>
      <c r="DWL169" s="528"/>
      <c r="DWM169" s="311"/>
      <c r="DWN169" s="309"/>
      <c r="DWO169" s="584"/>
      <c r="DWP169" s="191"/>
      <c r="DWQ169" s="528"/>
      <c r="DWS169" s="191">
        <v>2</v>
      </c>
      <c r="DWT169" s="528"/>
      <c r="DWU169" s="311"/>
      <c r="DWV169" s="309"/>
      <c r="DWW169" s="584"/>
      <c r="DWX169" s="191"/>
      <c r="DWY169" s="528"/>
      <c r="DXA169" s="191">
        <v>2</v>
      </c>
      <c r="DXB169" s="528"/>
      <c r="DXC169" s="311"/>
      <c r="DXD169" s="309"/>
      <c r="DXE169" s="584"/>
      <c r="DXF169" s="191"/>
      <c r="DXG169" s="528"/>
      <c r="DXI169" s="191">
        <v>2</v>
      </c>
      <c r="DXJ169" s="528"/>
      <c r="DXK169" s="311"/>
      <c r="DXL169" s="309"/>
      <c r="DXM169" s="584"/>
      <c r="DXN169" s="191"/>
      <c r="DXO169" s="528"/>
      <c r="DXQ169" s="191">
        <v>2</v>
      </c>
      <c r="DXR169" s="528"/>
      <c r="DXS169" s="311"/>
      <c r="DXT169" s="309"/>
      <c r="DXU169" s="584"/>
      <c r="DXV169" s="191"/>
      <c r="DXW169" s="528"/>
      <c r="DXY169" s="191">
        <v>2</v>
      </c>
      <c r="DXZ169" s="528"/>
      <c r="DYA169" s="311"/>
      <c r="DYB169" s="309"/>
      <c r="DYC169" s="584"/>
      <c r="DYD169" s="191"/>
      <c r="DYE169" s="528"/>
      <c r="DYG169" s="191">
        <v>2</v>
      </c>
      <c r="DYH169" s="528"/>
      <c r="DYI169" s="311"/>
      <c r="DYJ169" s="309"/>
      <c r="DYK169" s="584"/>
      <c r="DYL169" s="191"/>
      <c r="DYM169" s="528"/>
      <c r="DYO169" s="191">
        <v>2</v>
      </c>
      <c r="DYP169" s="528"/>
      <c r="DYQ169" s="311"/>
      <c r="DYR169" s="309"/>
      <c r="DYS169" s="584"/>
      <c r="DYT169" s="191"/>
      <c r="DYU169" s="528"/>
      <c r="DYW169" s="191">
        <v>2</v>
      </c>
      <c r="DYX169" s="528"/>
      <c r="DYY169" s="311"/>
      <c r="DYZ169" s="309"/>
      <c r="DZA169" s="584"/>
      <c r="DZB169" s="191"/>
      <c r="DZC169" s="528"/>
      <c r="DZE169" s="191">
        <v>2</v>
      </c>
      <c r="DZF169" s="528"/>
      <c r="DZG169" s="311"/>
      <c r="DZH169" s="309"/>
      <c r="DZI169" s="584"/>
      <c r="DZJ169" s="191"/>
      <c r="DZK169" s="528"/>
      <c r="DZM169" s="191">
        <v>2</v>
      </c>
      <c r="DZN169" s="528"/>
      <c r="DZO169" s="311"/>
      <c r="DZP169" s="309"/>
      <c r="DZQ169" s="584"/>
      <c r="DZR169" s="191"/>
      <c r="DZS169" s="528"/>
      <c r="DZU169" s="191">
        <v>2</v>
      </c>
      <c r="DZV169" s="528"/>
      <c r="DZW169" s="311"/>
      <c r="DZX169" s="309"/>
      <c r="DZY169" s="584"/>
      <c r="DZZ169" s="191"/>
      <c r="EAA169" s="528"/>
      <c r="EAC169" s="191">
        <v>2</v>
      </c>
      <c r="EAD169" s="528"/>
      <c r="EAE169" s="311"/>
      <c r="EAF169" s="309"/>
      <c r="EAG169" s="584"/>
      <c r="EAH169" s="191"/>
      <c r="EAI169" s="528"/>
      <c r="EAK169" s="191">
        <v>2</v>
      </c>
      <c r="EAL169" s="528"/>
      <c r="EAM169" s="311"/>
      <c r="EAN169" s="309"/>
      <c r="EAO169" s="584"/>
      <c r="EAP169" s="191"/>
      <c r="EAQ169" s="528"/>
      <c r="EAS169" s="191">
        <v>2</v>
      </c>
      <c r="EAT169" s="528"/>
      <c r="EAU169" s="311"/>
      <c r="EAV169" s="309"/>
      <c r="EAW169" s="584"/>
      <c r="EAX169" s="191"/>
      <c r="EAY169" s="528"/>
      <c r="EBA169" s="191">
        <v>2</v>
      </c>
      <c r="EBB169" s="528"/>
      <c r="EBC169" s="311"/>
      <c r="EBD169" s="309"/>
      <c r="EBE169" s="584"/>
      <c r="EBF169" s="191"/>
      <c r="EBG169" s="528"/>
      <c r="EBI169" s="191">
        <v>2</v>
      </c>
      <c r="EBJ169" s="528"/>
      <c r="EBK169" s="311"/>
      <c r="EBL169" s="309"/>
      <c r="EBM169" s="584"/>
      <c r="EBN169" s="191"/>
      <c r="EBO169" s="528"/>
      <c r="EBQ169" s="191">
        <v>2</v>
      </c>
      <c r="EBR169" s="528"/>
      <c r="EBS169" s="311"/>
      <c r="EBT169" s="309"/>
      <c r="EBU169" s="584"/>
      <c r="EBV169" s="191"/>
      <c r="EBW169" s="528"/>
      <c r="EBY169" s="191">
        <v>2</v>
      </c>
      <c r="EBZ169" s="528"/>
      <c r="ECA169" s="311"/>
      <c r="ECB169" s="309"/>
      <c r="ECC169" s="584"/>
      <c r="ECD169" s="191"/>
      <c r="ECE169" s="528"/>
      <c r="ECG169" s="191">
        <v>2</v>
      </c>
      <c r="ECH169" s="528"/>
      <c r="ECI169" s="311"/>
      <c r="ECJ169" s="309"/>
      <c r="ECK169" s="584"/>
      <c r="ECL169" s="191"/>
      <c r="ECM169" s="528"/>
      <c r="ECO169" s="191">
        <v>2</v>
      </c>
      <c r="ECP169" s="528"/>
      <c r="ECQ169" s="311"/>
      <c r="ECR169" s="309"/>
      <c r="ECS169" s="584"/>
      <c r="ECT169" s="191"/>
      <c r="ECU169" s="528"/>
      <c r="ECW169" s="191">
        <v>2</v>
      </c>
      <c r="ECX169" s="528"/>
      <c r="ECY169" s="311"/>
      <c r="ECZ169" s="309"/>
      <c r="EDA169" s="584"/>
      <c r="EDB169" s="191"/>
      <c r="EDC169" s="528"/>
      <c r="EDE169" s="191">
        <v>2</v>
      </c>
      <c r="EDF169" s="528"/>
      <c r="EDG169" s="311"/>
      <c r="EDH169" s="309"/>
      <c r="EDI169" s="584"/>
      <c r="EDJ169" s="191"/>
      <c r="EDK169" s="528"/>
      <c r="EDM169" s="191">
        <v>2</v>
      </c>
      <c r="EDN169" s="528"/>
      <c r="EDO169" s="311"/>
      <c r="EDP169" s="309"/>
      <c r="EDQ169" s="584"/>
      <c r="EDR169" s="191"/>
      <c r="EDS169" s="528"/>
      <c r="EDU169" s="191">
        <v>2</v>
      </c>
      <c r="EDV169" s="528"/>
      <c r="EDW169" s="311"/>
      <c r="EDX169" s="309"/>
      <c r="EDY169" s="584"/>
      <c r="EDZ169" s="191"/>
      <c r="EEA169" s="528"/>
      <c r="EEC169" s="191">
        <v>2</v>
      </c>
      <c r="EED169" s="528"/>
      <c r="EEE169" s="311"/>
      <c r="EEF169" s="309"/>
      <c r="EEG169" s="584"/>
      <c r="EEH169" s="191"/>
      <c r="EEI169" s="528"/>
      <c r="EEK169" s="191">
        <v>2</v>
      </c>
      <c r="EEL169" s="528"/>
      <c r="EEM169" s="311"/>
      <c r="EEN169" s="309"/>
      <c r="EEO169" s="584"/>
      <c r="EEP169" s="191"/>
      <c r="EEQ169" s="528"/>
      <c r="EES169" s="191">
        <v>2</v>
      </c>
      <c r="EET169" s="528"/>
      <c r="EEU169" s="311"/>
      <c r="EEV169" s="309"/>
      <c r="EEW169" s="584"/>
      <c r="EEX169" s="191"/>
      <c r="EEY169" s="528"/>
      <c r="EFA169" s="191">
        <v>2</v>
      </c>
      <c r="EFB169" s="528"/>
      <c r="EFC169" s="311"/>
      <c r="EFD169" s="309"/>
      <c r="EFE169" s="584"/>
      <c r="EFF169" s="191"/>
      <c r="EFG169" s="528"/>
      <c r="EFI169" s="191">
        <v>2</v>
      </c>
      <c r="EFJ169" s="528"/>
      <c r="EFK169" s="311"/>
      <c r="EFL169" s="309"/>
      <c r="EFM169" s="584"/>
      <c r="EFN169" s="191"/>
      <c r="EFO169" s="528"/>
      <c r="EFQ169" s="191">
        <v>2</v>
      </c>
      <c r="EFR169" s="528"/>
      <c r="EFS169" s="311"/>
      <c r="EFT169" s="309"/>
      <c r="EFU169" s="584"/>
      <c r="EFV169" s="191"/>
      <c r="EFW169" s="528"/>
      <c r="EFY169" s="191">
        <v>2</v>
      </c>
      <c r="EFZ169" s="528"/>
      <c r="EGA169" s="311"/>
      <c r="EGB169" s="309"/>
      <c r="EGC169" s="584"/>
      <c r="EGD169" s="191"/>
      <c r="EGE169" s="528"/>
      <c r="EGG169" s="191">
        <v>2</v>
      </c>
      <c r="EGH169" s="528"/>
      <c r="EGI169" s="311"/>
      <c r="EGJ169" s="309"/>
      <c r="EGK169" s="584"/>
      <c r="EGL169" s="191"/>
      <c r="EGM169" s="528"/>
      <c r="EGO169" s="191">
        <v>2</v>
      </c>
      <c r="EGP169" s="528"/>
      <c r="EGQ169" s="311"/>
      <c r="EGR169" s="309"/>
      <c r="EGS169" s="584"/>
      <c r="EGT169" s="191"/>
      <c r="EGU169" s="528"/>
      <c r="EGW169" s="191">
        <v>2</v>
      </c>
      <c r="EGX169" s="528"/>
      <c r="EGY169" s="311"/>
      <c r="EGZ169" s="309"/>
      <c r="EHA169" s="584"/>
      <c r="EHB169" s="191"/>
      <c r="EHC169" s="528"/>
      <c r="EHE169" s="191">
        <v>2</v>
      </c>
      <c r="EHF169" s="528"/>
      <c r="EHG169" s="311"/>
      <c r="EHH169" s="309"/>
      <c r="EHI169" s="584"/>
      <c r="EHJ169" s="191"/>
      <c r="EHK169" s="528"/>
      <c r="EHM169" s="191">
        <v>2</v>
      </c>
      <c r="EHN169" s="528"/>
      <c r="EHO169" s="311"/>
      <c r="EHP169" s="309"/>
      <c r="EHQ169" s="584"/>
      <c r="EHR169" s="191"/>
      <c r="EHS169" s="528"/>
      <c r="EHU169" s="191">
        <v>2</v>
      </c>
      <c r="EHV169" s="528"/>
      <c r="EHW169" s="311"/>
      <c r="EHX169" s="309"/>
      <c r="EHY169" s="584"/>
      <c r="EHZ169" s="191"/>
      <c r="EIA169" s="528"/>
      <c r="EIC169" s="191">
        <v>2</v>
      </c>
      <c r="EID169" s="528"/>
      <c r="EIE169" s="311"/>
      <c r="EIF169" s="309"/>
      <c r="EIG169" s="584"/>
      <c r="EIH169" s="191"/>
      <c r="EII169" s="528"/>
      <c r="EIK169" s="191">
        <v>2</v>
      </c>
      <c r="EIL169" s="528"/>
      <c r="EIM169" s="311"/>
      <c r="EIN169" s="309"/>
      <c r="EIO169" s="584"/>
      <c r="EIP169" s="191"/>
      <c r="EIQ169" s="528"/>
      <c r="EIS169" s="191">
        <v>2</v>
      </c>
      <c r="EIT169" s="528"/>
      <c r="EIU169" s="311"/>
      <c r="EIV169" s="309"/>
      <c r="EIW169" s="584"/>
      <c r="EIX169" s="191"/>
      <c r="EIY169" s="528"/>
      <c r="EJA169" s="191">
        <v>2</v>
      </c>
      <c r="EJB169" s="528"/>
      <c r="EJC169" s="311"/>
      <c r="EJD169" s="309"/>
      <c r="EJE169" s="584"/>
      <c r="EJF169" s="191"/>
      <c r="EJG169" s="528"/>
      <c r="EJI169" s="191">
        <v>2</v>
      </c>
      <c r="EJJ169" s="528"/>
      <c r="EJK169" s="311"/>
      <c r="EJL169" s="309"/>
      <c r="EJM169" s="584"/>
      <c r="EJN169" s="191"/>
      <c r="EJO169" s="528"/>
      <c r="EJQ169" s="191">
        <v>2</v>
      </c>
      <c r="EJR169" s="528"/>
      <c r="EJS169" s="311"/>
      <c r="EJT169" s="309"/>
      <c r="EJU169" s="584"/>
      <c r="EJV169" s="191"/>
      <c r="EJW169" s="528"/>
      <c r="EJY169" s="191">
        <v>2</v>
      </c>
      <c r="EJZ169" s="528"/>
      <c r="EKA169" s="311"/>
      <c r="EKB169" s="309"/>
      <c r="EKC169" s="584"/>
      <c r="EKD169" s="191"/>
      <c r="EKE169" s="528"/>
      <c r="EKG169" s="191">
        <v>2</v>
      </c>
      <c r="EKH169" s="528"/>
      <c r="EKI169" s="311"/>
      <c r="EKJ169" s="309"/>
      <c r="EKK169" s="584"/>
      <c r="EKL169" s="191"/>
      <c r="EKM169" s="528"/>
      <c r="EKO169" s="191">
        <v>2</v>
      </c>
      <c r="EKP169" s="528"/>
      <c r="EKQ169" s="311"/>
      <c r="EKR169" s="309"/>
      <c r="EKS169" s="584"/>
      <c r="EKT169" s="191"/>
      <c r="EKU169" s="528"/>
      <c r="EKW169" s="191">
        <v>2</v>
      </c>
      <c r="EKX169" s="528"/>
      <c r="EKY169" s="311"/>
      <c r="EKZ169" s="309"/>
      <c r="ELA169" s="584"/>
      <c r="ELB169" s="191"/>
      <c r="ELC169" s="528"/>
      <c r="ELE169" s="191">
        <v>2</v>
      </c>
      <c r="ELF169" s="528"/>
      <c r="ELG169" s="311"/>
      <c r="ELH169" s="309"/>
      <c r="ELI169" s="584"/>
      <c r="ELJ169" s="191"/>
      <c r="ELK169" s="528"/>
      <c r="ELM169" s="191">
        <v>2</v>
      </c>
      <c r="ELN169" s="528"/>
      <c r="ELO169" s="311"/>
      <c r="ELP169" s="309"/>
      <c r="ELQ169" s="584"/>
      <c r="ELR169" s="191"/>
      <c r="ELS169" s="528"/>
      <c r="ELU169" s="191">
        <v>2</v>
      </c>
      <c r="ELV169" s="528"/>
      <c r="ELW169" s="311"/>
      <c r="ELX169" s="309"/>
      <c r="ELY169" s="584"/>
      <c r="ELZ169" s="191"/>
      <c r="EMA169" s="528"/>
      <c r="EMC169" s="191">
        <v>2</v>
      </c>
      <c r="EMD169" s="528"/>
      <c r="EME169" s="311"/>
      <c r="EMF169" s="309"/>
      <c r="EMG169" s="584"/>
      <c r="EMH169" s="191"/>
      <c r="EMI169" s="528"/>
      <c r="EMK169" s="191">
        <v>2</v>
      </c>
      <c r="EML169" s="528"/>
      <c r="EMM169" s="311"/>
      <c r="EMN169" s="309"/>
      <c r="EMO169" s="584"/>
      <c r="EMP169" s="191"/>
      <c r="EMQ169" s="528"/>
      <c r="EMS169" s="191">
        <v>2</v>
      </c>
      <c r="EMT169" s="528"/>
      <c r="EMU169" s="311"/>
      <c r="EMV169" s="309"/>
      <c r="EMW169" s="584"/>
      <c r="EMX169" s="191"/>
      <c r="EMY169" s="528"/>
      <c r="ENA169" s="191">
        <v>2</v>
      </c>
      <c r="ENB169" s="528"/>
      <c r="ENC169" s="311"/>
      <c r="END169" s="309"/>
      <c r="ENE169" s="584"/>
      <c r="ENF169" s="191"/>
      <c r="ENG169" s="528"/>
      <c r="ENI169" s="191">
        <v>2</v>
      </c>
      <c r="ENJ169" s="528"/>
      <c r="ENK169" s="311"/>
      <c r="ENL169" s="309"/>
      <c r="ENM169" s="584"/>
      <c r="ENN169" s="191"/>
      <c r="ENO169" s="528"/>
      <c r="ENQ169" s="191">
        <v>2</v>
      </c>
      <c r="ENR169" s="528"/>
      <c r="ENS169" s="311"/>
      <c r="ENT169" s="309"/>
      <c r="ENU169" s="584"/>
      <c r="ENV169" s="191"/>
      <c r="ENW169" s="528"/>
      <c r="ENY169" s="191">
        <v>2</v>
      </c>
      <c r="ENZ169" s="528"/>
      <c r="EOA169" s="311"/>
      <c r="EOB169" s="309"/>
      <c r="EOC169" s="584"/>
      <c r="EOD169" s="191"/>
      <c r="EOE169" s="528"/>
      <c r="EOG169" s="191">
        <v>2</v>
      </c>
      <c r="EOH169" s="528"/>
      <c r="EOI169" s="311"/>
      <c r="EOJ169" s="309"/>
      <c r="EOK169" s="584"/>
      <c r="EOL169" s="191"/>
      <c r="EOM169" s="528"/>
      <c r="EOO169" s="191">
        <v>2</v>
      </c>
      <c r="EOP169" s="528"/>
      <c r="EOQ169" s="311"/>
      <c r="EOR169" s="309"/>
      <c r="EOS169" s="584"/>
      <c r="EOT169" s="191"/>
      <c r="EOU169" s="528"/>
      <c r="EOW169" s="191">
        <v>2</v>
      </c>
      <c r="EOX169" s="528"/>
      <c r="EOY169" s="311"/>
      <c r="EOZ169" s="309"/>
      <c r="EPA169" s="584"/>
      <c r="EPB169" s="191"/>
      <c r="EPC169" s="528"/>
      <c r="EPE169" s="191">
        <v>2</v>
      </c>
      <c r="EPF169" s="528"/>
      <c r="EPG169" s="311"/>
      <c r="EPH169" s="309"/>
      <c r="EPI169" s="584"/>
      <c r="EPJ169" s="191"/>
      <c r="EPK169" s="528"/>
      <c r="EPM169" s="191">
        <v>2</v>
      </c>
      <c r="EPN169" s="528"/>
      <c r="EPO169" s="311"/>
      <c r="EPP169" s="309"/>
      <c r="EPQ169" s="584"/>
      <c r="EPR169" s="191"/>
      <c r="EPS169" s="528"/>
      <c r="EPU169" s="191">
        <v>2</v>
      </c>
      <c r="EPV169" s="528"/>
      <c r="EPW169" s="311"/>
      <c r="EPX169" s="309"/>
      <c r="EPY169" s="584"/>
      <c r="EPZ169" s="191"/>
      <c r="EQA169" s="528"/>
      <c r="EQC169" s="191">
        <v>2</v>
      </c>
      <c r="EQD169" s="528"/>
      <c r="EQE169" s="311"/>
      <c r="EQF169" s="309"/>
      <c r="EQG169" s="584"/>
      <c r="EQH169" s="191"/>
      <c r="EQI169" s="528"/>
      <c r="EQK169" s="191">
        <v>2</v>
      </c>
      <c r="EQL169" s="528"/>
      <c r="EQM169" s="311"/>
      <c r="EQN169" s="309"/>
      <c r="EQO169" s="584"/>
      <c r="EQP169" s="191"/>
      <c r="EQQ169" s="528"/>
      <c r="EQS169" s="191">
        <v>2</v>
      </c>
      <c r="EQT169" s="528"/>
      <c r="EQU169" s="311"/>
      <c r="EQV169" s="309"/>
      <c r="EQW169" s="584"/>
      <c r="EQX169" s="191"/>
      <c r="EQY169" s="528"/>
      <c r="ERA169" s="191">
        <v>2</v>
      </c>
      <c r="ERB169" s="528"/>
      <c r="ERC169" s="311"/>
      <c r="ERD169" s="309"/>
      <c r="ERE169" s="584"/>
      <c r="ERF169" s="191"/>
      <c r="ERG169" s="528"/>
      <c r="ERI169" s="191">
        <v>2</v>
      </c>
      <c r="ERJ169" s="528"/>
      <c r="ERK169" s="311"/>
      <c r="ERL169" s="309"/>
      <c r="ERM169" s="584"/>
      <c r="ERN169" s="191"/>
      <c r="ERO169" s="528"/>
      <c r="ERQ169" s="191">
        <v>2</v>
      </c>
      <c r="ERR169" s="528"/>
      <c r="ERS169" s="311"/>
      <c r="ERT169" s="309"/>
      <c r="ERU169" s="584"/>
      <c r="ERV169" s="191"/>
      <c r="ERW169" s="528"/>
      <c r="ERY169" s="191">
        <v>2</v>
      </c>
      <c r="ERZ169" s="528"/>
      <c r="ESA169" s="311"/>
      <c r="ESB169" s="309"/>
      <c r="ESC169" s="584"/>
      <c r="ESD169" s="191"/>
      <c r="ESE169" s="528"/>
      <c r="ESG169" s="191">
        <v>2</v>
      </c>
      <c r="ESH169" s="528"/>
      <c r="ESI169" s="311"/>
      <c r="ESJ169" s="309"/>
      <c r="ESK169" s="584"/>
      <c r="ESL169" s="191"/>
      <c r="ESM169" s="528"/>
      <c r="ESO169" s="191">
        <v>2</v>
      </c>
      <c r="ESP169" s="528"/>
      <c r="ESQ169" s="311"/>
      <c r="ESR169" s="309"/>
      <c r="ESS169" s="584"/>
      <c r="EST169" s="191"/>
      <c r="ESU169" s="528"/>
      <c r="ESW169" s="191">
        <v>2</v>
      </c>
      <c r="ESX169" s="528"/>
      <c r="ESY169" s="311"/>
      <c r="ESZ169" s="309"/>
      <c r="ETA169" s="584"/>
      <c r="ETB169" s="191"/>
      <c r="ETC169" s="528"/>
      <c r="ETE169" s="191">
        <v>2</v>
      </c>
      <c r="ETF169" s="528"/>
      <c r="ETG169" s="311"/>
      <c r="ETH169" s="309"/>
      <c r="ETI169" s="584"/>
      <c r="ETJ169" s="191"/>
      <c r="ETK169" s="528"/>
      <c r="ETM169" s="191">
        <v>2</v>
      </c>
      <c r="ETN169" s="528"/>
      <c r="ETO169" s="311"/>
      <c r="ETP169" s="309"/>
      <c r="ETQ169" s="584"/>
      <c r="ETR169" s="191"/>
      <c r="ETS169" s="528"/>
      <c r="ETU169" s="191">
        <v>2</v>
      </c>
      <c r="ETV169" s="528"/>
      <c r="ETW169" s="311"/>
      <c r="ETX169" s="309"/>
      <c r="ETY169" s="584"/>
      <c r="ETZ169" s="191"/>
      <c r="EUA169" s="528"/>
      <c r="EUC169" s="191">
        <v>2</v>
      </c>
      <c r="EUD169" s="528"/>
      <c r="EUE169" s="311"/>
      <c r="EUF169" s="309"/>
      <c r="EUG169" s="584"/>
      <c r="EUH169" s="191"/>
      <c r="EUI169" s="528"/>
      <c r="EUK169" s="191">
        <v>2</v>
      </c>
      <c r="EUL169" s="528"/>
      <c r="EUM169" s="311"/>
      <c r="EUN169" s="309"/>
      <c r="EUO169" s="584"/>
      <c r="EUP169" s="191"/>
      <c r="EUQ169" s="528"/>
      <c r="EUS169" s="191">
        <v>2</v>
      </c>
      <c r="EUT169" s="528"/>
      <c r="EUU169" s="311"/>
      <c r="EUV169" s="309"/>
      <c r="EUW169" s="584"/>
      <c r="EUX169" s="191"/>
      <c r="EUY169" s="528"/>
      <c r="EVA169" s="191">
        <v>2</v>
      </c>
      <c r="EVB169" s="528"/>
      <c r="EVC169" s="311"/>
      <c r="EVD169" s="309"/>
      <c r="EVE169" s="584"/>
      <c r="EVF169" s="191"/>
      <c r="EVG169" s="528"/>
      <c r="EVI169" s="191">
        <v>2</v>
      </c>
      <c r="EVJ169" s="528"/>
      <c r="EVK169" s="311"/>
      <c r="EVL169" s="309"/>
      <c r="EVM169" s="584"/>
      <c r="EVN169" s="191"/>
      <c r="EVO169" s="528"/>
      <c r="EVQ169" s="191">
        <v>2</v>
      </c>
      <c r="EVR169" s="528"/>
      <c r="EVS169" s="311"/>
      <c r="EVT169" s="309"/>
      <c r="EVU169" s="584"/>
      <c r="EVV169" s="191"/>
      <c r="EVW169" s="528"/>
      <c r="EVY169" s="191">
        <v>2</v>
      </c>
      <c r="EVZ169" s="528"/>
      <c r="EWA169" s="311"/>
      <c r="EWB169" s="309"/>
      <c r="EWC169" s="584"/>
      <c r="EWD169" s="191"/>
      <c r="EWE169" s="528"/>
      <c r="EWG169" s="191">
        <v>2</v>
      </c>
      <c r="EWH169" s="528"/>
      <c r="EWI169" s="311"/>
      <c r="EWJ169" s="309"/>
      <c r="EWK169" s="584"/>
      <c r="EWL169" s="191"/>
      <c r="EWM169" s="528"/>
      <c r="EWO169" s="191">
        <v>2</v>
      </c>
      <c r="EWP169" s="528"/>
      <c r="EWQ169" s="311"/>
      <c r="EWR169" s="309"/>
      <c r="EWS169" s="584"/>
      <c r="EWT169" s="191"/>
      <c r="EWU169" s="528"/>
      <c r="EWW169" s="191">
        <v>2</v>
      </c>
      <c r="EWX169" s="528"/>
      <c r="EWY169" s="311"/>
      <c r="EWZ169" s="309"/>
      <c r="EXA169" s="584"/>
      <c r="EXB169" s="191"/>
      <c r="EXC169" s="528"/>
      <c r="EXE169" s="191">
        <v>2</v>
      </c>
      <c r="EXF169" s="528"/>
      <c r="EXG169" s="311"/>
      <c r="EXH169" s="309"/>
      <c r="EXI169" s="584"/>
      <c r="EXJ169" s="191"/>
      <c r="EXK169" s="528"/>
      <c r="EXM169" s="191">
        <v>2</v>
      </c>
      <c r="EXN169" s="528"/>
      <c r="EXO169" s="311"/>
      <c r="EXP169" s="309"/>
      <c r="EXQ169" s="584"/>
      <c r="EXR169" s="191"/>
      <c r="EXS169" s="528"/>
      <c r="EXU169" s="191">
        <v>2</v>
      </c>
      <c r="EXV169" s="528"/>
      <c r="EXW169" s="311"/>
      <c r="EXX169" s="309"/>
      <c r="EXY169" s="584"/>
      <c r="EXZ169" s="191"/>
      <c r="EYA169" s="528"/>
      <c r="EYC169" s="191">
        <v>2</v>
      </c>
      <c r="EYD169" s="528"/>
      <c r="EYE169" s="311"/>
      <c r="EYF169" s="309"/>
      <c r="EYG169" s="584"/>
      <c r="EYH169" s="191"/>
      <c r="EYI169" s="528"/>
      <c r="EYK169" s="191">
        <v>2</v>
      </c>
      <c r="EYL169" s="528"/>
      <c r="EYM169" s="311"/>
      <c r="EYN169" s="309"/>
      <c r="EYO169" s="584"/>
      <c r="EYP169" s="191"/>
      <c r="EYQ169" s="528"/>
      <c r="EYS169" s="191">
        <v>2</v>
      </c>
      <c r="EYT169" s="528"/>
      <c r="EYU169" s="311"/>
      <c r="EYV169" s="309"/>
      <c r="EYW169" s="584"/>
      <c r="EYX169" s="191"/>
      <c r="EYY169" s="528"/>
      <c r="EZA169" s="191">
        <v>2</v>
      </c>
      <c r="EZB169" s="528"/>
      <c r="EZC169" s="311"/>
      <c r="EZD169" s="309"/>
      <c r="EZE169" s="584"/>
      <c r="EZF169" s="191"/>
      <c r="EZG169" s="528"/>
      <c r="EZI169" s="191">
        <v>2</v>
      </c>
      <c r="EZJ169" s="528"/>
      <c r="EZK169" s="311"/>
      <c r="EZL169" s="309"/>
      <c r="EZM169" s="584"/>
      <c r="EZN169" s="191"/>
      <c r="EZO169" s="528"/>
      <c r="EZQ169" s="191">
        <v>2</v>
      </c>
      <c r="EZR169" s="528"/>
      <c r="EZS169" s="311"/>
      <c r="EZT169" s="309"/>
      <c r="EZU169" s="584"/>
      <c r="EZV169" s="191"/>
      <c r="EZW169" s="528"/>
      <c r="EZY169" s="191">
        <v>2</v>
      </c>
      <c r="EZZ169" s="528"/>
      <c r="FAA169" s="311"/>
      <c r="FAB169" s="309"/>
      <c r="FAC169" s="584"/>
      <c r="FAD169" s="191"/>
      <c r="FAE169" s="528"/>
      <c r="FAG169" s="191">
        <v>2</v>
      </c>
      <c r="FAH169" s="528"/>
      <c r="FAI169" s="311"/>
      <c r="FAJ169" s="309"/>
      <c r="FAK169" s="584"/>
      <c r="FAL169" s="191"/>
      <c r="FAM169" s="528"/>
      <c r="FAO169" s="191">
        <v>2</v>
      </c>
      <c r="FAP169" s="528"/>
      <c r="FAQ169" s="311"/>
      <c r="FAR169" s="309"/>
      <c r="FAS169" s="584"/>
      <c r="FAT169" s="191"/>
      <c r="FAU169" s="528"/>
      <c r="FAW169" s="191">
        <v>2</v>
      </c>
      <c r="FAX169" s="528"/>
      <c r="FAY169" s="311"/>
      <c r="FAZ169" s="309"/>
      <c r="FBA169" s="584"/>
      <c r="FBB169" s="191"/>
      <c r="FBC169" s="528"/>
      <c r="FBE169" s="191">
        <v>2</v>
      </c>
      <c r="FBF169" s="528"/>
      <c r="FBG169" s="311"/>
      <c r="FBH169" s="309"/>
      <c r="FBI169" s="584"/>
      <c r="FBJ169" s="191"/>
      <c r="FBK169" s="528"/>
      <c r="FBM169" s="191">
        <v>2</v>
      </c>
      <c r="FBN169" s="528"/>
      <c r="FBO169" s="311"/>
      <c r="FBP169" s="309"/>
      <c r="FBQ169" s="584"/>
      <c r="FBR169" s="191"/>
      <c r="FBS169" s="528"/>
      <c r="FBU169" s="191">
        <v>2</v>
      </c>
      <c r="FBV169" s="528"/>
      <c r="FBW169" s="311"/>
      <c r="FBX169" s="309"/>
      <c r="FBY169" s="584"/>
      <c r="FBZ169" s="191"/>
      <c r="FCA169" s="528"/>
      <c r="FCC169" s="191">
        <v>2</v>
      </c>
      <c r="FCD169" s="528"/>
      <c r="FCE169" s="311"/>
      <c r="FCF169" s="309"/>
      <c r="FCG169" s="584"/>
      <c r="FCH169" s="191"/>
      <c r="FCI169" s="528"/>
      <c r="FCK169" s="191">
        <v>2</v>
      </c>
      <c r="FCL169" s="528"/>
      <c r="FCM169" s="311"/>
      <c r="FCN169" s="309"/>
      <c r="FCO169" s="584"/>
      <c r="FCP169" s="191"/>
      <c r="FCQ169" s="528"/>
      <c r="FCS169" s="191">
        <v>2</v>
      </c>
      <c r="FCT169" s="528"/>
      <c r="FCU169" s="311"/>
      <c r="FCV169" s="309"/>
      <c r="FCW169" s="584"/>
      <c r="FCX169" s="191"/>
      <c r="FCY169" s="528"/>
      <c r="FDA169" s="191">
        <v>2</v>
      </c>
      <c r="FDB169" s="528"/>
      <c r="FDC169" s="311"/>
      <c r="FDD169" s="309"/>
      <c r="FDE169" s="584"/>
      <c r="FDF169" s="191"/>
      <c r="FDG169" s="528"/>
      <c r="FDI169" s="191">
        <v>2</v>
      </c>
      <c r="FDJ169" s="528"/>
      <c r="FDK169" s="311"/>
      <c r="FDL169" s="309"/>
      <c r="FDM169" s="584"/>
      <c r="FDN169" s="191"/>
      <c r="FDO169" s="528"/>
      <c r="FDQ169" s="191">
        <v>2</v>
      </c>
      <c r="FDR169" s="528"/>
      <c r="FDS169" s="311"/>
      <c r="FDT169" s="309"/>
      <c r="FDU169" s="584"/>
      <c r="FDV169" s="191"/>
      <c r="FDW169" s="528"/>
      <c r="FDY169" s="191">
        <v>2</v>
      </c>
      <c r="FDZ169" s="528"/>
      <c r="FEA169" s="311"/>
      <c r="FEB169" s="309"/>
      <c r="FEC169" s="584"/>
      <c r="FED169" s="191"/>
      <c r="FEE169" s="528"/>
      <c r="FEG169" s="191">
        <v>2</v>
      </c>
      <c r="FEH169" s="528"/>
      <c r="FEI169" s="311"/>
      <c r="FEJ169" s="309"/>
      <c r="FEK169" s="584"/>
      <c r="FEL169" s="191"/>
      <c r="FEM169" s="528"/>
      <c r="FEO169" s="191">
        <v>2</v>
      </c>
      <c r="FEP169" s="528"/>
      <c r="FEQ169" s="311"/>
      <c r="FER169" s="309"/>
      <c r="FES169" s="584"/>
      <c r="FET169" s="191"/>
      <c r="FEU169" s="528"/>
      <c r="FEW169" s="191">
        <v>2</v>
      </c>
      <c r="FEX169" s="528"/>
      <c r="FEY169" s="311"/>
      <c r="FEZ169" s="309"/>
      <c r="FFA169" s="584"/>
      <c r="FFB169" s="191"/>
      <c r="FFC169" s="528"/>
      <c r="FFE169" s="191">
        <v>2</v>
      </c>
      <c r="FFF169" s="528"/>
      <c r="FFG169" s="311"/>
      <c r="FFH169" s="309"/>
      <c r="FFI169" s="584"/>
      <c r="FFJ169" s="191"/>
      <c r="FFK169" s="528"/>
      <c r="FFM169" s="191">
        <v>2</v>
      </c>
      <c r="FFN169" s="528"/>
      <c r="FFO169" s="311"/>
      <c r="FFP169" s="309"/>
      <c r="FFQ169" s="584"/>
      <c r="FFR169" s="191"/>
      <c r="FFS169" s="528"/>
      <c r="FFU169" s="191">
        <v>2</v>
      </c>
      <c r="FFV169" s="528"/>
      <c r="FFW169" s="311"/>
      <c r="FFX169" s="309"/>
      <c r="FFY169" s="584"/>
      <c r="FFZ169" s="191"/>
      <c r="FGA169" s="528"/>
      <c r="FGC169" s="191">
        <v>2</v>
      </c>
      <c r="FGD169" s="528"/>
      <c r="FGE169" s="311"/>
      <c r="FGF169" s="309"/>
      <c r="FGG169" s="584"/>
      <c r="FGH169" s="191"/>
      <c r="FGI169" s="528"/>
      <c r="FGK169" s="191">
        <v>2</v>
      </c>
      <c r="FGL169" s="528"/>
      <c r="FGM169" s="311"/>
      <c r="FGN169" s="309"/>
      <c r="FGO169" s="584"/>
      <c r="FGP169" s="191"/>
      <c r="FGQ169" s="528"/>
      <c r="FGS169" s="191">
        <v>2</v>
      </c>
      <c r="FGT169" s="528"/>
      <c r="FGU169" s="311"/>
      <c r="FGV169" s="309"/>
      <c r="FGW169" s="584"/>
      <c r="FGX169" s="191"/>
      <c r="FGY169" s="528"/>
      <c r="FHA169" s="191">
        <v>2</v>
      </c>
      <c r="FHB169" s="528"/>
      <c r="FHC169" s="311"/>
      <c r="FHD169" s="309"/>
      <c r="FHE169" s="584"/>
      <c r="FHF169" s="191"/>
      <c r="FHG169" s="528"/>
      <c r="FHI169" s="191">
        <v>2</v>
      </c>
      <c r="FHJ169" s="528"/>
      <c r="FHK169" s="311"/>
      <c r="FHL169" s="309"/>
      <c r="FHM169" s="584"/>
      <c r="FHN169" s="191"/>
      <c r="FHO169" s="528"/>
      <c r="FHQ169" s="191">
        <v>2</v>
      </c>
      <c r="FHR169" s="528"/>
      <c r="FHS169" s="311"/>
      <c r="FHT169" s="309"/>
      <c r="FHU169" s="584"/>
      <c r="FHV169" s="191"/>
      <c r="FHW169" s="528"/>
      <c r="FHY169" s="191">
        <v>2</v>
      </c>
      <c r="FHZ169" s="528"/>
      <c r="FIA169" s="311"/>
      <c r="FIB169" s="309"/>
      <c r="FIC169" s="584"/>
      <c r="FID169" s="191"/>
      <c r="FIE169" s="528"/>
      <c r="FIG169" s="191">
        <v>2</v>
      </c>
      <c r="FIH169" s="528"/>
      <c r="FII169" s="311"/>
      <c r="FIJ169" s="309"/>
      <c r="FIK169" s="584"/>
      <c r="FIL169" s="191"/>
      <c r="FIM169" s="528"/>
      <c r="FIO169" s="191">
        <v>2</v>
      </c>
      <c r="FIP169" s="528"/>
      <c r="FIQ169" s="311"/>
      <c r="FIR169" s="309"/>
      <c r="FIS169" s="584"/>
      <c r="FIT169" s="191"/>
      <c r="FIU169" s="528"/>
      <c r="FIW169" s="191">
        <v>2</v>
      </c>
      <c r="FIX169" s="528"/>
      <c r="FIY169" s="311"/>
      <c r="FIZ169" s="309"/>
      <c r="FJA169" s="584"/>
      <c r="FJB169" s="191"/>
      <c r="FJC169" s="528"/>
      <c r="FJE169" s="191">
        <v>2</v>
      </c>
      <c r="FJF169" s="528"/>
      <c r="FJG169" s="311"/>
      <c r="FJH169" s="309"/>
      <c r="FJI169" s="584"/>
      <c r="FJJ169" s="191"/>
      <c r="FJK169" s="528"/>
      <c r="FJM169" s="191">
        <v>2</v>
      </c>
      <c r="FJN169" s="528"/>
      <c r="FJO169" s="311"/>
      <c r="FJP169" s="309"/>
      <c r="FJQ169" s="584"/>
      <c r="FJR169" s="191"/>
      <c r="FJS169" s="528"/>
      <c r="FJU169" s="191">
        <v>2</v>
      </c>
      <c r="FJV169" s="528"/>
      <c r="FJW169" s="311"/>
      <c r="FJX169" s="309"/>
      <c r="FJY169" s="584"/>
      <c r="FJZ169" s="191"/>
      <c r="FKA169" s="528"/>
      <c r="FKC169" s="191">
        <v>2</v>
      </c>
      <c r="FKD169" s="528"/>
      <c r="FKE169" s="311"/>
      <c r="FKF169" s="309"/>
      <c r="FKG169" s="584"/>
      <c r="FKH169" s="191"/>
      <c r="FKI169" s="528"/>
      <c r="FKK169" s="191">
        <v>2</v>
      </c>
      <c r="FKL169" s="528"/>
      <c r="FKM169" s="311"/>
      <c r="FKN169" s="309"/>
      <c r="FKO169" s="584"/>
      <c r="FKP169" s="191"/>
      <c r="FKQ169" s="528"/>
      <c r="FKS169" s="191">
        <v>2</v>
      </c>
      <c r="FKT169" s="528"/>
      <c r="FKU169" s="311"/>
      <c r="FKV169" s="309"/>
      <c r="FKW169" s="584"/>
      <c r="FKX169" s="191"/>
      <c r="FKY169" s="528"/>
      <c r="FLA169" s="191">
        <v>2</v>
      </c>
      <c r="FLB169" s="528"/>
      <c r="FLC169" s="311"/>
      <c r="FLD169" s="309"/>
      <c r="FLE169" s="584"/>
      <c r="FLF169" s="191"/>
      <c r="FLG169" s="528"/>
      <c r="FLI169" s="191">
        <v>2</v>
      </c>
      <c r="FLJ169" s="528"/>
      <c r="FLK169" s="311"/>
      <c r="FLL169" s="309"/>
      <c r="FLM169" s="584"/>
      <c r="FLN169" s="191"/>
      <c r="FLO169" s="528"/>
      <c r="FLQ169" s="191">
        <v>2</v>
      </c>
      <c r="FLR169" s="528"/>
      <c r="FLS169" s="311"/>
      <c r="FLT169" s="309"/>
      <c r="FLU169" s="584"/>
      <c r="FLV169" s="191"/>
      <c r="FLW169" s="528"/>
      <c r="FLY169" s="191">
        <v>2</v>
      </c>
      <c r="FLZ169" s="528"/>
      <c r="FMA169" s="311"/>
      <c r="FMB169" s="309"/>
      <c r="FMC169" s="584"/>
      <c r="FMD169" s="191"/>
      <c r="FME169" s="528"/>
      <c r="FMG169" s="191">
        <v>2</v>
      </c>
      <c r="FMH169" s="528"/>
      <c r="FMI169" s="311"/>
      <c r="FMJ169" s="309"/>
      <c r="FMK169" s="584"/>
      <c r="FML169" s="191"/>
      <c r="FMM169" s="528"/>
      <c r="FMO169" s="191">
        <v>2</v>
      </c>
      <c r="FMP169" s="528"/>
      <c r="FMQ169" s="311"/>
      <c r="FMR169" s="309"/>
      <c r="FMS169" s="584"/>
      <c r="FMT169" s="191"/>
      <c r="FMU169" s="528"/>
      <c r="FMW169" s="191">
        <v>2</v>
      </c>
      <c r="FMX169" s="528"/>
      <c r="FMY169" s="311"/>
      <c r="FMZ169" s="309"/>
      <c r="FNA169" s="584"/>
      <c r="FNB169" s="191"/>
      <c r="FNC169" s="528"/>
      <c r="FNE169" s="191">
        <v>2</v>
      </c>
      <c r="FNF169" s="528"/>
      <c r="FNG169" s="311"/>
      <c r="FNH169" s="309"/>
      <c r="FNI169" s="584"/>
      <c r="FNJ169" s="191"/>
      <c r="FNK169" s="528"/>
      <c r="FNM169" s="191">
        <v>2</v>
      </c>
      <c r="FNN169" s="528"/>
      <c r="FNO169" s="311"/>
      <c r="FNP169" s="309"/>
      <c r="FNQ169" s="584"/>
      <c r="FNR169" s="191"/>
      <c r="FNS169" s="528"/>
      <c r="FNU169" s="191">
        <v>2</v>
      </c>
      <c r="FNV169" s="528"/>
      <c r="FNW169" s="311"/>
      <c r="FNX169" s="309"/>
      <c r="FNY169" s="584"/>
      <c r="FNZ169" s="191"/>
      <c r="FOA169" s="528"/>
      <c r="FOC169" s="191">
        <v>2</v>
      </c>
      <c r="FOD169" s="528"/>
      <c r="FOE169" s="311"/>
      <c r="FOF169" s="309"/>
      <c r="FOG169" s="584"/>
      <c r="FOH169" s="191"/>
      <c r="FOI169" s="528"/>
      <c r="FOK169" s="191">
        <v>2</v>
      </c>
      <c r="FOL169" s="528"/>
      <c r="FOM169" s="311"/>
      <c r="FON169" s="309"/>
      <c r="FOO169" s="584"/>
      <c r="FOP169" s="191"/>
      <c r="FOQ169" s="528"/>
      <c r="FOS169" s="191">
        <v>2</v>
      </c>
      <c r="FOT169" s="528"/>
      <c r="FOU169" s="311"/>
      <c r="FOV169" s="309"/>
      <c r="FOW169" s="584"/>
      <c r="FOX169" s="191"/>
      <c r="FOY169" s="528"/>
      <c r="FPA169" s="191">
        <v>2</v>
      </c>
      <c r="FPB169" s="528"/>
      <c r="FPC169" s="311"/>
      <c r="FPD169" s="309"/>
      <c r="FPE169" s="584"/>
      <c r="FPF169" s="191"/>
      <c r="FPG169" s="528"/>
      <c r="FPI169" s="191">
        <v>2</v>
      </c>
      <c r="FPJ169" s="528"/>
      <c r="FPK169" s="311"/>
      <c r="FPL169" s="309"/>
      <c r="FPM169" s="584"/>
      <c r="FPN169" s="191"/>
      <c r="FPO169" s="528"/>
      <c r="FPQ169" s="191">
        <v>2</v>
      </c>
      <c r="FPR169" s="528"/>
      <c r="FPS169" s="311"/>
      <c r="FPT169" s="309"/>
      <c r="FPU169" s="584"/>
      <c r="FPV169" s="191"/>
      <c r="FPW169" s="528"/>
      <c r="FPY169" s="191">
        <v>2</v>
      </c>
      <c r="FPZ169" s="528"/>
      <c r="FQA169" s="311"/>
      <c r="FQB169" s="309"/>
      <c r="FQC169" s="584"/>
      <c r="FQD169" s="191"/>
      <c r="FQE169" s="528"/>
      <c r="FQG169" s="191">
        <v>2</v>
      </c>
      <c r="FQH169" s="528"/>
      <c r="FQI169" s="311"/>
      <c r="FQJ169" s="309"/>
      <c r="FQK169" s="584"/>
      <c r="FQL169" s="191"/>
      <c r="FQM169" s="528"/>
      <c r="FQO169" s="191">
        <v>2</v>
      </c>
      <c r="FQP169" s="528"/>
      <c r="FQQ169" s="311"/>
      <c r="FQR169" s="309"/>
      <c r="FQS169" s="584"/>
      <c r="FQT169" s="191"/>
      <c r="FQU169" s="528"/>
      <c r="FQW169" s="191">
        <v>2</v>
      </c>
      <c r="FQX169" s="528"/>
      <c r="FQY169" s="311"/>
      <c r="FQZ169" s="309"/>
      <c r="FRA169" s="584"/>
      <c r="FRB169" s="191"/>
      <c r="FRC169" s="528"/>
      <c r="FRE169" s="191">
        <v>2</v>
      </c>
      <c r="FRF169" s="528"/>
      <c r="FRG169" s="311"/>
      <c r="FRH169" s="309"/>
      <c r="FRI169" s="584"/>
      <c r="FRJ169" s="191"/>
      <c r="FRK169" s="528"/>
      <c r="FRM169" s="191">
        <v>2</v>
      </c>
      <c r="FRN169" s="528"/>
      <c r="FRO169" s="311"/>
      <c r="FRP169" s="309"/>
      <c r="FRQ169" s="584"/>
      <c r="FRR169" s="191"/>
      <c r="FRS169" s="528"/>
      <c r="FRU169" s="191">
        <v>2</v>
      </c>
      <c r="FRV169" s="528"/>
      <c r="FRW169" s="311"/>
      <c r="FRX169" s="309"/>
      <c r="FRY169" s="584"/>
      <c r="FRZ169" s="191"/>
      <c r="FSA169" s="528"/>
      <c r="FSC169" s="191">
        <v>2</v>
      </c>
      <c r="FSD169" s="528"/>
      <c r="FSE169" s="311"/>
      <c r="FSF169" s="309"/>
      <c r="FSG169" s="584"/>
      <c r="FSH169" s="191"/>
      <c r="FSI169" s="528"/>
      <c r="FSK169" s="191">
        <v>2</v>
      </c>
      <c r="FSL169" s="528"/>
      <c r="FSM169" s="311"/>
      <c r="FSN169" s="309"/>
      <c r="FSO169" s="584"/>
      <c r="FSP169" s="191"/>
      <c r="FSQ169" s="528"/>
      <c r="FSS169" s="191">
        <v>2</v>
      </c>
      <c r="FST169" s="528"/>
      <c r="FSU169" s="311"/>
      <c r="FSV169" s="309"/>
      <c r="FSW169" s="584"/>
      <c r="FSX169" s="191"/>
      <c r="FSY169" s="528"/>
      <c r="FTA169" s="191">
        <v>2</v>
      </c>
      <c r="FTB169" s="528"/>
      <c r="FTC169" s="311"/>
      <c r="FTD169" s="309"/>
      <c r="FTE169" s="584"/>
      <c r="FTF169" s="191"/>
      <c r="FTG169" s="528"/>
      <c r="FTI169" s="191">
        <v>2</v>
      </c>
      <c r="FTJ169" s="528"/>
      <c r="FTK169" s="311"/>
      <c r="FTL169" s="309"/>
      <c r="FTM169" s="584"/>
      <c r="FTN169" s="191"/>
      <c r="FTO169" s="528"/>
      <c r="FTQ169" s="191">
        <v>2</v>
      </c>
      <c r="FTR169" s="528"/>
      <c r="FTS169" s="311"/>
      <c r="FTT169" s="309"/>
      <c r="FTU169" s="584"/>
      <c r="FTV169" s="191"/>
      <c r="FTW169" s="528"/>
      <c r="FTY169" s="191">
        <v>2</v>
      </c>
      <c r="FTZ169" s="528"/>
      <c r="FUA169" s="311"/>
      <c r="FUB169" s="309"/>
      <c r="FUC169" s="584"/>
      <c r="FUD169" s="191"/>
      <c r="FUE169" s="528"/>
      <c r="FUG169" s="191">
        <v>2</v>
      </c>
      <c r="FUH169" s="528"/>
      <c r="FUI169" s="311"/>
      <c r="FUJ169" s="309"/>
      <c r="FUK169" s="584"/>
      <c r="FUL169" s="191"/>
      <c r="FUM169" s="528"/>
      <c r="FUO169" s="191">
        <v>2</v>
      </c>
      <c r="FUP169" s="528"/>
      <c r="FUQ169" s="311"/>
      <c r="FUR169" s="309"/>
      <c r="FUS169" s="584"/>
      <c r="FUT169" s="191"/>
      <c r="FUU169" s="528"/>
      <c r="FUW169" s="191">
        <v>2</v>
      </c>
      <c r="FUX169" s="528"/>
      <c r="FUY169" s="311"/>
      <c r="FUZ169" s="309"/>
      <c r="FVA169" s="584"/>
      <c r="FVB169" s="191"/>
      <c r="FVC169" s="528"/>
      <c r="FVE169" s="191">
        <v>2</v>
      </c>
      <c r="FVF169" s="528"/>
      <c r="FVG169" s="311"/>
      <c r="FVH169" s="309"/>
      <c r="FVI169" s="584"/>
      <c r="FVJ169" s="191"/>
      <c r="FVK169" s="528"/>
      <c r="FVM169" s="191">
        <v>2</v>
      </c>
      <c r="FVN169" s="528"/>
      <c r="FVO169" s="311"/>
      <c r="FVP169" s="309"/>
      <c r="FVQ169" s="584"/>
      <c r="FVR169" s="191"/>
      <c r="FVS169" s="528"/>
      <c r="FVU169" s="191">
        <v>2</v>
      </c>
      <c r="FVV169" s="528"/>
      <c r="FVW169" s="311"/>
      <c r="FVX169" s="309"/>
      <c r="FVY169" s="584"/>
      <c r="FVZ169" s="191"/>
      <c r="FWA169" s="528"/>
      <c r="FWC169" s="191">
        <v>2</v>
      </c>
      <c r="FWD169" s="528"/>
      <c r="FWE169" s="311"/>
      <c r="FWF169" s="309"/>
      <c r="FWG169" s="584"/>
      <c r="FWH169" s="191"/>
      <c r="FWI169" s="528"/>
      <c r="FWK169" s="191">
        <v>2</v>
      </c>
      <c r="FWL169" s="528"/>
      <c r="FWM169" s="311"/>
      <c r="FWN169" s="309"/>
      <c r="FWO169" s="584"/>
      <c r="FWP169" s="191"/>
      <c r="FWQ169" s="528"/>
      <c r="FWS169" s="191">
        <v>2</v>
      </c>
      <c r="FWT169" s="528"/>
      <c r="FWU169" s="311"/>
      <c r="FWV169" s="309"/>
      <c r="FWW169" s="584"/>
      <c r="FWX169" s="191"/>
      <c r="FWY169" s="528"/>
      <c r="FXA169" s="191">
        <v>2</v>
      </c>
      <c r="FXB169" s="528"/>
      <c r="FXC169" s="311"/>
      <c r="FXD169" s="309"/>
      <c r="FXE169" s="584"/>
      <c r="FXF169" s="191"/>
      <c r="FXG169" s="528"/>
      <c r="FXI169" s="191">
        <v>2</v>
      </c>
      <c r="FXJ169" s="528"/>
      <c r="FXK169" s="311"/>
      <c r="FXL169" s="309"/>
      <c r="FXM169" s="584"/>
      <c r="FXN169" s="191"/>
      <c r="FXO169" s="528"/>
      <c r="FXQ169" s="191">
        <v>2</v>
      </c>
      <c r="FXR169" s="528"/>
      <c r="FXS169" s="311"/>
      <c r="FXT169" s="309"/>
      <c r="FXU169" s="584"/>
      <c r="FXV169" s="191"/>
      <c r="FXW169" s="528"/>
      <c r="FXY169" s="191">
        <v>2</v>
      </c>
      <c r="FXZ169" s="528"/>
      <c r="FYA169" s="311"/>
      <c r="FYB169" s="309"/>
      <c r="FYC169" s="584"/>
      <c r="FYD169" s="191"/>
      <c r="FYE169" s="528"/>
      <c r="FYG169" s="191">
        <v>2</v>
      </c>
      <c r="FYH169" s="528"/>
      <c r="FYI169" s="311"/>
      <c r="FYJ169" s="309"/>
      <c r="FYK169" s="584"/>
      <c r="FYL169" s="191"/>
      <c r="FYM169" s="528"/>
      <c r="FYO169" s="191">
        <v>2</v>
      </c>
      <c r="FYP169" s="528"/>
      <c r="FYQ169" s="311"/>
      <c r="FYR169" s="309"/>
      <c r="FYS169" s="584"/>
      <c r="FYT169" s="191"/>
      <c r="FYU169" s="528"/>
      <c r="FYW169" s="191">
        <v>2</v>
      </c>
      <c r="FYX169" s="528"/>
      <c r="FYY169" s="311"/>
      <c r="FYZ169" s="309"/>
      <c r="FZA169" s="584"/>
      <c r="FZB169" s="191"/>
      <c r="FZC169" s="528"/>
      <c r="FZE169" s="191">
        <v>2</v>
      </c>
      <c r="FZF169" s="528"/>
      <c r="FZG169" s="311"/>
      <c r="FZH169" s="309"/>
      <c r="FZI169" s="584"/>
      <c r="FZJ169" s="191"/>
      <c r="FZK169" s="528"/>
      <c r="FZM169" s="191">
        <v>2</v>
      </c>
      <c r="FZN169" s="528"/>
      <c r="FZO169" s="311"/>
      <c r="FZP169" s="309"/>
      <c r="FZQ169" s="584"/>
      <c r="FZR169" s="191"/>
      <c r="FZS169" s="528"/>
      <c r="FZU169" s="191">
        <v>2</v>
      </c>
      <c r="FZV169" s="528"/>
      <c r="FZW169" s="311"/>
      <c r="FZX169" s="309"/>
      <c r="FZY169" s="584"/>
      <c r="FZZ169" s="191"/>
      <c r="GAA169" s="528"/>
      <c r="GAC169" s="191">
        <v>2</v>
      </c>
      <c r="GAD169" s="528"/>
      <c r="GAE169" s="311"/>
      <c r="GAF169" s="309"/>
      <c r="GAG169" s="584"/>
      <c r="GAH169" s="191"/>
      <c r="GAI169" s="528"/>
      <c r="GAK169" s="191">
        <v>2</v>
      </c>
      <c r="GAL169" s="528"/>
      <c r="GAM169" s="311"/>
      <c r="GAN169" s="309"/>
      <c r="GAO169" s="584"/>
      <c r="GAP169" s="191"/>
      <c r="GAQ169" s="528"/>
      <c r="GAS169" s="191">
        <v>2</v>
      </c>
      <c r="GAT169" s="528"/>
      <c r="GAU169" s="311"/>
      <c r="GAV169" s="309"/>
      <c r="GAW169" s="584"/>
      <c r="GAX169" s="191"/>
      <c r="GAY169" s="528"/>
      <c r="GBA169" s="191">
        <v>2</v>
      </c>
      <c r="GBB169" s="528"/>
      <c r="GBC169" s="311"/>
      <c r="GBD169" s="309"/>
      <c r="GBE169" s="584"/>
      <c r="GBF169" s="191"/>
      <c r="GBG169" s="528"/>
      <c r="GBI169" s="191">
        <v>2</v>
      </c>
      <c r="GBJ169" s="528"/>
      <c r="GBK169" s="311"/>
      <c r="GBL169" s="309"/>
      <c r="GBM169" s="584"/>
      <c r="GBN169" s="191"/>
      <c r="GBO169" s="528"/>
      <c r="GBQ169" s="191">
        <v>2</v>
      </c>
      <c r="GBR169" s="528"/>
      <c r="GBS169" s="311"/>
      <c r="GBT169" s="309"/>
      <c r="GBU169" s="584"/>
      <c r="GBV169" s="191"/>
      <c r="GBW169" s="528"/>
      <c r="GBY169" s="191">
        <v>2</v>
      </c>
      <c r="GBZ169" s="528"/>
      <c r="GCA169" s="311"/>
      <c r="GCB169" s="309"/>
      <c r="GCC169" s="584"/>
      <c r="GCD169" s="191"/>
      <c r="GCE169" s="528"/>
      <c r="GCG169" s="191">
        <v>2</v>
      </c>
      <c r="GCH169" s="528"/>
      <c r="GCI169" s="311"/>
      <c r="GCJ169" s="309"/>
      <c r="GCK169" s="584"/>
      <c r="GCL169" s="191"/>
      <c r="GCM169" s="528"/>
      <c r="GCO169" s="191">
        <v>2</v>
      </c>
      <c r="GCP169" s="528"/>
      <c r="GCQ169" s="311"/>
      <c r="GCR169" s="309"/>
      <c r="GCS169" s="584"/>
      <c r="GCT169" s="191"/>
      <c r="GCU169" s="528"/>
      <c r="GCW169" s="191">
        <v>2</v>
      </c>
      <c r="GCX169" s="528"/>
      <c r="GCY169" s="311"/>
      <c r="GCZ169" s="309"/>
      <c r="GDA169" s="584"/>
      <c r="GDB169" s="191"/>
      <c r="GDC169" s="528"/>
      <c r="GDE169" s="191">
        <v>2</v>
      </c>
      <c r="GDF169" s="528"/>
      <c r="GDG169" s="311"/>
      <c r="GDH169" s="309"/>
      <c r="GDI169" s="584"/>
      <c r="GDJ169" s="191"/>
      <c r="GDK169" s="528"/>
      <c r="GDM169" s="191">
        <v>2</v>
      </c>
      <c r="GDN169" s="528"/>
      <c r="GDO169" s="311"/>
      <c r="GDP169" s="309"/>
      <c r="GDQ169" s="584"/>
      <c r="GDR169" s="191"/>
      <c r="GDS169" s="528"/>
      <c r="GDU169" s="191">
        <v>2</v>
      </c>
      <c r="GDV169" s="528"/>
      <c r="GDW169" s="311"/>
      <c r="GDX169" s="309"/>
      <c r="GDY169" s="584"/>
      <c r="GDZ169" s="191"/>
      <c r="GEA169" s="528"/>
      <c r="GEC169" s="191">
        <v>2</v>
      </c>
      <c r="GED169" s="528"/>
      <c r="GEE169" s="311"/>
      <c r="GEF169" s="309"/>
      <c r="GEG169" s="584"/>
      <c r="GEH169" s="191"/>
      <c r="GEI169" s="528"/>
      <c r="GEK169" s="191">
        <v>2</v>
      </c>
      <c r="GEL169" s="528"/>
      <c r="GEM169" s="311"/>
      <c r="GEN169" s="309"/>
      <c r="GEO169" s="584"/>
      <c r="GEP169" s="191"/>
      <c r="GEQ169" s="528"/>
      <c r="GES169" s="191">
        <v>2</v>
      </c>
      <c r="GET169" s="528"/>
      <c r="GEU169" s="311"/>
      <c r="GEV169" s="309"/>
      <c r="GEW169" s="584"/>
      <c r="GEX169" s="191"/>
      <c r="GEY169" s="528"/>
      <c r="GFA169" s="191">
        <v>2</v>
      </c>
      <c r="GFB169" s="528"/>
      <c r="GFC169" s="311"/>
      <c r="GFD169" s="309"/>
      <c r="GFE169" s="584"/>
      <c r="GFF169" s="191"/>
      <c r="GFG169" s="528"/>
      <c r="GFI169" s="191">
        <v>2</v>
      </c>
      <c r="GFJ169" s="528"/>
      <c r="GFK169" s="311"/>
      <c r="GFL169" s="309"/>
      <c r="GFM169" s="584"/>
      <c r="GFN169" s="191"/>
      <c r="GFO169" s="528"/>
      <c r="GFQ169" s="191">
        <v>2</v>
      </c>
      <c r="GFR169" s="528"/>
      <c r="GFS169" s="311"/>
      <c r="GFT169" s="309"/>
      <c r="GFU169" s="584"/>
      <c r="GFV169" s="191"/>
      <c r="GFW169" s="528"/>
      <c r="GFY169" s="191">
        <v>2</v>
      </c>
      <c r="GFZ169" s="528"/>
      <c r="GGA169" s="311"/>
      <c r="GGB169" s="309"/>
      <c r="GGC169" s="584"/>
      <c r="GGD169" s="191"/>
      <c r="GGE169" s="528"/>
      <c r="GGG169" s="191">
        <v>2</v>
      </c>
      <c r="GGH169" s="528"/>
      <c r="GGI169" s="311"/>
      <c r="GGJ169" s="309"/>
      <c r="GGK169" s="584"/>
      <c r="GGL169" s="191"/>
      <c r="GGM169" s="528"/>
      <c r="GGO169" s="191">
        <v>2</v>
      </c>
      <c r="GGP169" s="528"/>
      <c r="GGQ169" s="311"/>
      <c r="GGR169" s="309"/>
      <c r="GGS169" s="584"/>
      <c r="GGT169" s="191"/>
      <c r="GGU169" s="528"/>
      <c r="GGW169" s="191">
        <v>2</v>
      </c>
      <c r="GGX169" s="528"/>
      <c r="GGY169" s="311"/>
      <c r="GGZ169" s="309"/>
      <c r="GHA169" s="584"/>
      <c r="GHB169" s="191"/>
      <c r="GHC169" s="528"/>
      <c r="GHE169" s="191">
        <v>2</v>
      </c>
      <c r="GHF169" s="528"/>
      <c r="GHG169" s="311"/>
      <c r="GHH169" s="309"/>
      <c r="GHI169" s="584"/>
      <c r="GHJ169" s="191"/>
      <c r="GHK169" s="528"/>
      <c r="GHM169" s="191">
        <v>2</v>
      </c>
      <c r="GHN169" s="528"/>
      <c r="GHO169" s="311"/>
      <c r="GHP169" s="309"/>
      <c r="GHQ169" s="584"/>
      <c r="GHR169" s="191"/>
      <c r="GHS169" s="528"/>
      <c r="GHU169" s="191">
        <v>2</v>
      </c>
      <c r="GHV169" s="528"/>
      <c r="GHW169" s="311"/>
      <c r="GHX169" s="309"/>
      <c r="GHY169" s="584"/>
      <c r="GHZ169" s="191"/>
      <c r="GIA169" s="528"/>
      <c r="GIC169" s="191">
        <v>2</v>
      </c>
      <c r="GID169" s="528"/>
      <c r="GIE169" s="311"/>
      <c r="GIF169" s="309"/>
      <c r="GIG169" s="584"/>
      <c r="GIH169" s="191"/>
      <c r="GII169" s="528"/>
      <c r="GIK169" s="191">
        <v>2</v>
      </c>
      <c r="GIL169" s="528"/>
      <c r="GIM169" s="311"/>
      <c r="GIN169" s="309"/>
      <c r="GIO169" s="584"/>
      <c r="GIP169" s="191"/>
      <c r="GIQ169" s="528"/>
      <c r="GIS169" s="191">
        <v>2</v>
      </c>
      <c r="GIT169" s="528"/>
      <c r="GIU169" s="311"/>
      <c r="GIV169" s="309"/>
      <c r="GIW169" s="584"/>
      <c r="GIX169" s="191"/>
      <c r="GIY169" s="528"/>
      <c r="GJA169" s="191">
        <v>2</v>
      </c>
      <c r="GJB169" s="528"/>
      <c r="GJC169" s="311"/>
      <c r="GJD169" s="309"/>
      <c r="GJE169" s="584"/>
      <c r="GJF169" s="191"/>
      <c r="GJG169" s="528"/>
      <c r="GJI169" s="191">
        <v>2</v>
      </c>
      <c r="GJJ169" s="528"/>
      <c r="GJK169" s="311"/>
      <c r="GJL169" s="309"/>
      <c r="GJM169" s="584"/>
      <c r="GJN169" s="191"/>
      <c r="GJO169" s="528"/>
      <c r="GJQ169" s="191">
        <v>2</v>
      </c>
      <c r="GJR169" s="528"/>
      <c r="GJS169" s="311"/>
      <c r="GJT169" s="309"/>
      <c r="GJU169" s="584"/>
      <c r="GJV169" s="191"/>
      <c r="GJW169" s="528"/>
      <c r="GJY169" s="191">
        <v>2</v>
      </c>
      <c r="GJZ169" s="528"/>
      <c r="GKA169" s="311"/>
      <c r="GKB169" s="309"/>
      <c r="GKC169" s="584"/>
      <c r="GKD169" s="191"/>
      <c r="GKE169" s="528"/>
      <c r="GKG169" s="191">
        <v>2</v>
      </c>
      <c r="GKH169" s="528"/>
      <c r="GKI169" s="311"/>
      <c r="GKJ169" s="309"/>
      <c r="GKK169" s="584"/>
      <c r="GKL169" s="191"/>
      <c r="GKM169" s="528"/>
      <c r="GKO169" s="191">
        <v>2</v>
      </c>
      <c r="GKP169" s="528"/>
      <c r="GKQ169" s="311"/>
      <c r="GKR169" s="309"/>
      <c r="GKS169" s="584"/>
      <c r="GKT169" s="191"/>
      <c r="GKU169" s="528"/>
      <c r="GKW169" s="191">
        <v>2</v>
      </c>
      <c r="GKX169" s="528"/>
      <c r="GKY169" s="311"/>
      <c r="GKZ169" s="309"/>
      <c r="GLA169" s="584"/>
      <c r="GLB169" s="191"/>
      <c r="GLC169" s="528"/>
      <c r="GLE169" s="191">
        <v>2</v>
      </c>
      <c r="GLF169" s="528"/>
      <c r="GLG169" s="311"/>
      <c r="GLH169" s="309"/>
      <c r="GLI169" s="584"/>
      <c r="GLJ169" s="191"/>
      <c r="GLK169" s="528"/>
      <c r="GLM169" s="191">
        <v>2</v>
      </c>
      <c r="GLN169" s="528"/>
      <c r="GLO169" s="311"/>
      <c r="GLP169" s="309"/>
      <c r="GLQ169" s="584"/>
      <c r="GLR169" s="191"/>
      <c r="GLS169" s="528"/>
      <c r="GLU169" s="191">
        <v>2</v>
      </c>
      <c r="GLV169" s="528"/>
      <c r="GLW169" s="311"/>
      <c r="GLX169" s="309"/>
      <c r="GLY169" s="584"/>
      <c r="GLZ169" s="191"/>
      <c r="GMA169" s="528"/>
      <c r="GMC169" s="191">
        <v>2</v>
      </c>
      <c r="GMD169" s="528"/>
      <c r="GME169" s="311"/>
      <c r="GMF169" s="309"/>
      <c r="GMG169" s="584"/>
      <c r="GMH169" s="191"/>
      <c r="GMI169" s="528"/>
      <c r="GMK169" s="191">
        <v>2</v>
      </c>
      <c r="GML169" s="528"/>
      <c r="GMM169" s="311"/>
      <c r="GMN169" s="309"/>
      <c r="GMO169" s="584"/>
      <c r="GMP169" s="191"/>
      <c r="GMQ169" s="528"/>
      <c r="GMS169" s="191">
        <v>2</v>
      </c>
      <c r="GMT169" s="528"/>
      <c r="GMU169" s="311"/>
      <c r="GMV169" s="309"/>
      <c r="GMW169" s="584"/>
      <c r="GMX169" s="191"/>
      <c r="GMY169" s="528"/>
      <c r="GNA169" s="191">
        <v>2</v>
      </c>
      <c r="GNB169" s="528"/>
      <c r="GNC169" s="311"/>
      <c r="GND169" s="309"/>
      <c r="GNE169" s="584"/>
      <c r="GNF169" s="191"/>
      <c r="GNG169" s="528"/>
      <c r="GNI169" s="191">
        <v>2</v>
      </c>
      <c r="GNJ169" s="528"/>
      <c r="GNK169" s="311"/>
      <c r="GNL169" s="309"/>
      <c r="GNM169" s="584"/>
      <c r="GNN169" s="191"/>
      <c r="GNO169" s="528"/>
      <c r="GNQ169" s="191">
        <v>2</v>
      </c>
      <c r="GNR169" s="528"/>
      <c r="GNS169" s="311"/>
      <c r="GNT169" s="309"/>
      <c r="GNU169" s="584"/>
      <c r="GNV169" s="191"/>
      <c r="GNW169" s="528"/>
      <c r="GNY169" s="191">
        <v>2</v>
      </c>
      <c r="GNZ169" s="528"/>
      <c r="GOA169" s="311"/>
      <c r="GOB169" s="309"/>
      <c r="GOC169" s="584"/>
      <c r="GOD169" s="191"/>
      <c r="GOE169" s="528"/>
      <c r="GOG169" s="191">
        <v>2</v>
      </c>
      <c r="GOH169" s="528"/>
      <c r="GOI169" s="311"/>
      <c r="GOJ169" s="309"/>
      <c r="GOK169" s="584"/>
      <c r="GOL169" s="191"/>
      <c r="GOM169" s="528"/>
      <c r="GOO169" s="191">
        <v>2</v>
      </c>
      <c r="GOP169" s="528"/>
      <c r="GOQ169" s="311"/>
      <c r="GOR169" s="309"/>
      <c r="GOS169" s="584"/>
      <c r="GOT169" s="191"/>
      <c r="GOU169" s="528"/>
      <c r="GOW169" s="191">
        <v>2</v>
      </c>
      <c r="GOX169" s="528"/>
      <c r="GOY169" s="311"/>
      <c r="GOZ169" s="309"/>
      <c r="GPA169" s="584"/>
      <c r="GPB169" s="191"/>
      <c r="GPC169" s="528"/>
      <c r="GPE169" s="191">
        <v>2</v>
      </c>
      <c r="GPF169" s="528"/>
      <c r="GPG169" s="311"/>
      <c r="GPH169" s="309"/>
      <c r="GPI169" s="584"/>
      <c r="GPJ169" s="191"/>
      <c r="GPK169" s="528"/>
      <c r="GPM169" s="191">
        <v>2</v>
      </c>
      <c r="GPN169" s="528"/>
      <c r="GPO169" s="311"/>
      <c r="GPP169" s="309"/>
      <c r="GPQ169" s="584"/>
      <c r="GPR169" s="191"/>
      <c r="GPS169" s="528"/>
      <c r="GPU169" s="191">
        <v>2</v>
      </c>
      <c r="GPV169" s="528"/>
      <c r="GPW169" s="311"/>
      <c r="GPX169" s="309"/>
      <c r="GPY169" s="584"/>
      <c r="GPZ169" s="191"/>
      <c r="GQA169" s="528"/>
      <c r="GQC169" s="191">
        <v>2</v>
      </c>
      <c r="GQD169" s="528"/>
      <c r="GQE169" s="311"/>
      <c r="GQF169" s="309"/>
      <c r="GQG169" s="584"/>
      <c r="GQH169" s="191"/>
      <c r="GQI169" s="528"/>
      <c r="GQK169" s="191">
        <v>2</v>
      </c>
      <c r="GQL169" s="528"/>
      <c r="GQM169" s="311"/>
      <c r="GQN169" s="309"/>
      <c r="GQO169" s="584"/>
      <c r="GQP169" s="191"/>
      <c r="GQQ169" s="528"/>
      <c r="GQS169" s="191">
        <v>2</v>
      </c>
      <c r="GQT169" s="528"/>
      <c r="GQU169" s="311"/>
      <c r="GQV169" s="309"/>
      <c r="GQW169" s="584"/>
      <c r="GQX169" s="191"/>
      <c r="GQY169" s="528"/>
      <c r="GRA169" s="191">
        <v>2</v>
      </c>
      <c r="GRB169" s="528"/>
      <c r="GRC169" s="311"/>
      <c r="GRD169" s="309"/>
      <c r="GRE169" s="584"/>
      <c r="GRF169" s="191"/>
      <c r="GRG169" s="528"/>
      <c r="GRI169" s="191">
        <v>2</v>
      </c>
      <c r="GRJ169" s="528"/>
      <c r="GRK169" s="311"/>
      <c r="GRL169" s="309"/>
      <c r="GRM169" s="584"/>
      <c r="GRN169" s="191"/>
      <c r="GRO169" s="528"/>
      <c r="GRQ169" s="191">
        <v>2</v>
      </c>
      <c r="GRR169" s="528"/>
      <c r="GRS169" s="311"/>
      <c r="GRT169" s="309"/>
      <c r="GRU169" s="584"/>
      <c r="GRV169" s="191"/>
      <c r="GRW169" s="528"/>
      <c r="GRY169" s="191">
        <v>2</v>
      </c>
      <c r="GRZ169" s="528"/>
      <c r="GSA169" s="311"/>
      <c r="GSB169" s="309"/>
      <c r="GSC169" s="584"/>
      <c r="GSD169" s="191"/>
      <c r="GSE169" s="528"/>
      <c r="GSG169" s="191">
        <v>2</v>
      </c>
      <c r="GSH169" s="528"/>
      <c r="GSI169" s="311"/>
      <c r="GSJ169" s="309"/>
      <c r="GSK169" s="584"/>
      <c r="GSL169" s="191"/>
      <c r="GSM169" s="528"/>
      <c r="GSO169" s="191">
        <v>2</v>
      </c>
      <c r="GSP169" s="528"/>
      <c r="GSQ169" s="311"/>
      <c r="GSR169" s="309"/>
      <c r="GSS169" s="584"/>
      <c r="GST169" s="191"/>
      <c r="GSU169" s="528"/>
      <c r="GSW169" s="191">
        <v>2</v>
      </c>
      <c r="GSX169" s="528"/>
      <c r="GSY169" s="311"/>
      <c r="GSZ169" s="309"/>
      <c r="GTA169" s="584"/>
      <c r="GTB169" s="191"/>
      <c r="GTC169" s="528"/>
      <c r="GTE169" s="191">
        <v>2</v>
      </c>
      <c r="GTF169" s="528"/>
      <c r="GTG169" s="311"/>
      <c r="GTH169" s="309"/>
      <c r="GTI169" s="584"/>
      <c r="GTJ169" s="191"/>
      <c r="GTK169" s="528"/>
      <c r="GTM169" s="191">
        <v>2</v>
      </c>
      <c r="GTN169" s="528"/>
      <c r="GTO169" s="311"/>
      <c r="GTP169" s="309"/>
      <c r="GTQ169" s="584"/>
      <c r="GTR169" s="191"/>
      <c r="GTS169" s="528"/>
      <c r="GTU169" s="191">
        <v>2</v>
      </c>
      <c r="GTV169" s="528"/>
      <c r="GTW169" s="311"/>
      <c r="GTX169" s="309"/>
      <c r="GTY169" s="584"/>
      <c r="GTZ169" s="191"/>
      <c r="GUA169" s="528"/>
      <c r="GUC169" s="191">
        <v>2</v>
      </c>
      <c r="GUD169" s="528"/>
      <c r="GUE169" s="311"/>
      <c r="GUF169" s="309"/>
      <c r="GUG169" s="584"/>
      <c r="GUH169" s="191"/>
      <c r="GUI169" s="528"/>
      <c r="GUK169" s="191">
        <v>2</v>
      </c>
      <c r="GUL169" s="528"/>
      <c r="GUM169" s="311"/>
      <c r="GUN169" s="309"/>
      <c r="GUO169" s="584"/>
      <c r="GUP169" s="191"/>
      <c r="GUQ169" s="528"/>
      <c r="GUS169" s="191">
        <v>2</v>
      </c>
      <c r="GUT169" s="528"/>
      <c r="GUU169" s="311"/>
      <c r="GUV169" s="309"/>
      <c r="GUW169" s="584"/>
      <c r="GUX169" s="191"/>
      <c r="GUY169" s="528"/>
      <c r="GVA169" s="191">
        <v>2</v>
      </c>
      <c r="GVB169" s="528"/>
      <c r="GVC169" s="311"/>
      <c r="GVD169" s="309"/>
      <c r="GVE169" s="584"/>
      <c r="GVF169" s="191"/>
      <c r="GVG169" s="528"/>
      <c r="GVI169" s="191">
        <v>2</v>
      </c>
      <c r="GVJ169" s="528"/>
      <c r="GVK169" s="311"/>
      <c r="GVL169" s="309"/>
      <c r="GVM169" s="584"/>
      <c r="GVN169" s="191"/>
      <c r="GVO169" s="528"/>
      <c r="GVQ169" s="191">
        <v>2</v>
      </c>
      <c r="GVR169" s="528"/>
      <c r="GVS169" s="311"/>
      <c r="GVT169" s="309"/>
      <c r="GVU169" s="584"/>
      <c r="GVV169" s="191"/>
      <c r="GVW169" s="528"/>
      <c r="GVY169" s="191">
        <v>2</v>
      </c>
      <c r="GVZ169" s="528"/>
      <c r="GWA169" s="311"/>
      <c r="GWB169" s="309"/>
      <c r="GWC169" s="584"/>
      <c r="GWD169" s="191"/>
      <c r="GWE169" s="528"/>
      <c r="GWG169" s="191">
        <v>2</v>
      </c>
      <c r="GWH169" s="528"/>
      <c r="GWI169" s="311"/>
      <c r="GWJ169" s="309"/>
      <c r="GWK169" s="584"/>
      <c r="GWL169" s="191"/>
      <c r="GWM169" s="528"/>
      <c r="GWO169" s="191">
        <v>2</v>
      </c>
      <c r="GWP169" s="528"/>
      <c r="GWQ169" s="311"/>
      <c r="GWR169" s="309"/>
      <c r="GWS169" s="584"/>
      <c r="GWT169" s="191"/>
      <c r="GWU169" s="528"/>
      <c r="GWW169" s="191">
        <v>2</v>
      </c>
      <c r="GWX169" s="528"/>
      <c r="GWY169" s="311"/>
      <c r="GWZ169" s="309"/>
      <c r="GXA169" s="584"/>
      <c r="GXB169" s="191"/>
      <c r="GXC169" s="528"/>
      <c r="GXE169" s="191">
        <v>2</v>
      </c>
      <c r="GXF169" s="528"/>
      <c r="GXG169" s="311"/>
      <c r="GXH169" s="309"/>
      <c r="GXI169" s="584"/>
      <c r="GXJ169" s="191"/>
      <c r="GXK169" s="528"/>
      <c r="GXM169" s="191">
        <v>2</v>
      </c>
      <c r="GXN169" s="528"/>
      <c r="GXO169" s="311"/>
      <c r="GXP169" s="309"/>
      <c r="GXQ169" s="584"/>
      <c r="GXR169" s="191"/>
      <c r="GXS169" s="528"/>
      <c r="GXU169" s="191">
        <v>2</v>
      </c>
      <c r="GXV169" s="528"/>
      <c r="GXW169" s="311"/>
      <c r="GXX169" s="309"/>
      <c r="GXY169" s="584"/>
      <c r="GXZ169" s="191"/>
      <c r="GYA169" s="528"/>
      <c r="GYC169" s="191">
        <v>2</v>
      </c>
      <c r="GYD169" s="528"/>
      <c r="GYE169" s="311"/>
      <c r="GYF169" s="309"/>
      <c r="GYG169" s="584"/>
      <c r="GYH169" s="191"/>
      <c r="GYI169" s="528"/>
      <c r="GYK169" s="191">
        <v>2</v>
      </c>
      <c r="GYL169" s="528"/>
      <c r="GYM169" s="311"/>
      <c r="GYN169" s="309"/>
      <c r="GYO169" s="584"/>
      <c r="GYP169" s="191"/>
      <c r="GYQ169" s="528"/>
      <c r="GYS169" s="191">
        <v>2</v>
      </c>
      <c r="GYT169" s="528"/>
      <c r="GYU169" s="311"/>
      <c r="GYV169" s="309"/>
      <c r="GYW169" s="584"/>
      <c r="GYX169" s="191"/>
      <c r="GYY169" s="528"/>
      <c r="GZA169" s="191">
        <v>2</v>
      </c>
      <c r="GZB169" s="528"/>
      <c r="GZC169" s="311"/>
      <c r="GZD169" s="309"/>
      <c r="GZE169" s="584"/>
      <c r="GZF169" s="191"/>
      <c r="GZG169" s="528"/>
      <c r="GZI169" s="191">
        <v>2</v>
      </c>
      <c r="GZJ169" s="528"/>
      <c r="GZK169" s="311"/>
      <c r="GZL169" s="309"/>
      <c r="GZM169" s="584"/>
      <c r="GZN169" s="191"/>
      <c r="GZO169" s="528"/>
      <c r="GZQ169" s="191">
        <v>2</v>
      </c>
      <c r="GZR169" s="528"/>
      <c r="GZS169" s="311"/>
      <c r="GZT169" s="309"/>
      <c r="GZU169" s="584"/>
      <c r="GZV169" s="191"/>
      <c r="GZW169" s="528"/>
      <c r="GZY169" s="191">
        <v>2</v>
      </c>
      <c r="GZZ169" s="528"/>
      <c r="HAA169" s="311"/>
      <c r="HAB169" s="309"/>
      <c r="HAC169" s="584"/>
      <c r="HAD169" s="191"/>
      <c r="HAE169" s="528"/>
      <c r="HAG169" s="191">
        <v>2</v>
      </c>
      <c r="HAH169" s="528"/>
      <c r="HAI169" s="311"/>
      <c r="HAJ169" s="309"/>
      <c r="HAK169" s="584"/>
      <c r="HAL169" s="191"/>
      <c r="HAM169" s="528"/>
      <c r="HAO169" s="191">
        <v>2</v>
      </c>
      <c r="HAP169" s="528"/>
      <c r="HAQ169" s="311"/>
      <c r="HAR169" s="309"/>
      <c r="HAS169" s="584"/>
      <c r="HAT169" s="191"/>
      <c r="HAU169" s="528"/>
      <c r="HAW169" s="191">
        <v>2</v>
      </c>
      <c r="HAX169" s="528"/>
      <c r="HAY169" s="311"/>
      <c r="HAZ169" s="309"/>
      <c r="HBA169" s="584"/>
      <c r="HBB169" s="191"/>
      <c r="HBC169" s="528"/>
      <c r="HBE169" s="191">
        <v>2</v>
      </c>
      <c r="HBF169" s="528"/>
      <c r="HBG169" s="311"/>
      <c r="HBH169" s="309"/>
      <c r="HBI169" s="584"/>
      <c r="HBJ169" s="191"/>
      <c r="HBK169" s="528"/>
      <c r="HBM169" s="191">
        <v>2</v>
      </c>
      <c r="HBN169" s="528"/>
      <c r="HBO169" s="311"/>
      <c r="HBP169" s="309"/>
      <c r="HBQ169" s="584"/>
      <c r="HBR169" s="191"/>
      <c r="HBS169" s="528"/>
      <c r="HBU169" s="191">
        <v>2</v>
      </c>
      <c r="HBV169" s="528"/>
      <c r="HBW169" s="311"/>
      <c r="HBX169" s="309"/>
      <c r="HBY169" s="584"/>
      <c r="HBZ169" s="191"/>
      <c r="HCA169" s="528"/>
      <c r="HCC169" s="191">
        <v>2</v>
      </c>
      <c r="HCD169" s="528"/>
      <c r="HCE169" s="311"/>
      <c r="HCF169" s="309"/>
      <c r="HCG169" s="584"/>
      <c r="HCH169" s="191"/>
      <c r="HCI169" s="528"/>
      <c r="HCK169" s="191">
        <v>2</v>
      </c>
      <c r="HCL169" s="528"/>
      <c r="HCM169" s="311"/>
      <c r="HCN169" s="309"/>
      <c r="HCO169" s="584"/>
      <c r="HCP169" s="191"/>
      <c r="HCQ169" s="528"/>
      <c r="HCS169" s="191">
        <v>2</v>
      </c>
      <c r="HCT169" s="528"/>
      <c r="HCU169" s="311"/>
      <c r="HCV169" s="309"/>
      <c r="HCW169" s="584"/>
      <c r="HCX169" s="191"/>
      <c r="HCY169" s="528"/>
      <c r="HDA169" s="191">
        <v>2</v>
      </c>
      <c r="HDB169" s="528"/>
      <c r="HDC169" s="311"/>
      <c r="HDD169" s="309"/>
      <c r="HDE169" s="584"/>
      <c r="HDF169" s="191"/>
      <c r="HDG169" s="528"/>
      <c r="HDI169" s="191">
        <v>2</v>
      </c>
      <c r="HDJ169" s="528"/>
      <c r="HDK169" s="311"/>
      <c r="HDL169" s="309"/>
      <c r="HDM169" s="584"/>
      <c r="HDN169" s="191"/>
      <c r="HDO169" s="528"/>
      <c r="HDQ169" s="191">
        <v>2</v>
      </c>
      <c r="HDR169" s="528"/>
      <c r="HDS169" s="311"/>
      <c r="HDT169" s="309"/>
      <c r="HDU169" s="584"/>
      <c r="HDV169" s="191"/>
      <c r="HDW169" s="528"/>
      <c r="HDY169" s="191">
        <v>2</v>
      </c>
      <c r="HDZ169" s="528"/>
      <c r="HEA169" s="311"/>
      <c r="HEB169" s="309"/>
      <c r="HEC169" s="584"/>
      <c r="HED169" s="191"/>
      <c r="HEE169" s="528"/>
      <c r="HEG169" s="191">
        <v>2</v>
      </c>
      <c r="HEH169" s="528"/>
      <c r="HEI169" s="311"/>
      <c r="HEJ169" s="309"/>
      <c r="HEK169" s="584"/>
      <c r="HEL169" s="191"/>
      <c r="HEM169" s="528"/>
      <c r="HEO169" s="191">
        <v>2</v>
      </c>
      <c r="HEP169" s="528"/>
      <c r="HEQ169" s="311"/>
      <c r="HER169" s="309"/>
      <c r="HES169" s="584"/>
      <c r="HET169" s="191"/>
      <c r="HEU169" s="528"/>
      <c r="HEW169" s="191">
        <v>2</v>
      </c>
      <c r="HEX169" s="528"/>
      <c r="HEY169" s="311"/>
      <c r="HEZ169" s="309"/>
      <c r="HFA169" s="584"/>
      <c r="HFB169" s="191"/>
      <c r="HFC169" s="528"/>
      <c r="HFE169" s="191">
        <v>2</v>
      </c>
      <c r="HFF169" s="528"/>
      <c r="HFG169" s="311"/>
      <c r="HFH169" s="309"/>
      <c r="HFI169" s="584"/>
      <c r="HFJ169" s="191"/>
      <c r="HFK169" s="528"/>
      <c r="HFM169" s="191">
        <v>2</v>
      </c>
      <c r="HFN169" s="528"/>
      <c r="HFO169" s="311"/>
      <c r="HFP169" s="309"/>
      <c r="HFQ169" s="584"/>
      <c r="HFR169" s="191"/>
      <c r="HFS169" s="528"/>
      <c r="HFU169" s="191">
        <v>2</v>
      </c>
      <c r="HFV169" s="528"/>
      <c r="HFW169" s="311"/>
      <c r="HFX169" s="309"/>
      <c r="HFY169" s="584"/>
      <c r="HFZ169" s="191"/>
      <c r="HGA169" s="528"/>
      <c r="HGC169" s="191">
        <v>2</v>
      </c>
      <c r="HGD169" s="528"/>
      <c r="HGE169" s="311"/>
      <c r="HGF169" s="309"/>
      <c r="HGG169" s="584"/>
      <c r="HGH169" s="191"/>
      <c r="HGI169" s="528"/>
      <c r="HGK169" s="191">
        <v>2</v>
      </c>
      <c r="HGL169" s="528"/>
      <c r="HGM169" s="311"/>
      <c r="HGN169" s="309"/>
      <c r="HGO169" s="584"/>
      <c r="HGP169" s="191"/>
      <c r="HGQ169" s="528"/>
      <c r="HGS169" s="191">
        <v>2</v>
      </c>
      <c r="HGT169" s="528"/>
      <c r="HGU169" s="311"/>
      <c r="HGV169" s="309"/>
      <c r="HGW169" s="584"/>
      <c r="HGX169" s="191"/>
      <c r="HGY169" s="528"/>
      <c r="HHA169" s="191">
        <v>2</v>
      </c>
      <c r="HHB169" s="528"/>
      <c r="HHC169" s="311"/>
      <c r="HHD169" s="309"/>
      <c r="HHE169" s="584"/>
      <c r="HHF169" s="191"/>
      <c r="HHG169" s="528"/>
      <c r="HHI169" s="191">
        <v>2</v>
      </c>
      <c r="HHJ169" s="528"/>
      <c r="HHK169" s="311"/>
      <c r="HHL169" s="309"/>
      <c r="HHM169" s="584"/>
      <c r="HHN169" s="191"/>
      <c r="HHO169" s="528"/>
      <c r="HHQ169" s="191">
        <v>2</v>
      </c>
      <c r="HHR169" s="528"/>
      <c r="HHS169" s="311"/>
      <c r="HHT169" s="309"/>
      <c r="HHU169" s="584"/>
      <c r="HHV169" s="191"/>
      <c r="HHW169" s="528"/>
      <c r="HHY169" s="191">
        <v>2</v>
      </c>
      <c r="HHZ169" s="528"/>
      <c r="HIA169" s="311"/>
      <c r="HIB169" s="309"/>
      <c r="HIC169" s="584"/>
      <c r="HID169" s="191"/>
      <c r="HIE169" s="528"/>
      <c r="HIG169" s="191">
        <v>2</v>
      </c>
      <c r="HIH169" s="528"/>
      <c r="HII169" s="311"/>
      <c r="HIJ169" s="309"/>
      <c r="HIK169" s="584"/>
      <c r="HIL169" s="191"/>
      <c r="HIM169" s="528"/>
      <c r="HIO169" s="191">
        <v>2</v>
      </c>
      <c r="HIP169" s="528"/>
      <c r="HIQ169" s="311"/>
      <c r="HIR169" s="309"/>
      <c r="HIS169" s="584"/>
      <c r="HIT169" s="191"/>
      <c r="HIU169" s="528"/>
      <c r="HIW169" s="191">
        <v>2</v>
      </c>
      <c r="HIX169" s="528"/>
      <c r="HIY169" s="311"/>
      <c r="HIZ169" s="309"/>
      <c r="HJA169" s="584"/>
      <c r="HJB169" s="191"/>
      <c r="HJC169" s="528"/>
      <c r="HJE169" s="191">
        <v>2</v>
      </c>
      <c r="HJF169" s="528"/>
      <c r="HJG169" s="311"/>
      <c r="HJH169" s="309"/>
      <c r="HJI169" s="584"/>
      <c r="HJJ169" s="191"/>
      <c r="HJK169" s="528"/>
      <c r="HJM169" s="191">
        <v>2</v>
      </c>
      <c r="HJN169" s="528"/>
      <c r="HJO169" s="311"/>
      <c r="HJP169" s="309"/>
      <c r="HJQ169" s="584"/>
      <c r="HJR169" s="191"/>
      <c r="HJS169" s="528"/>
      <c r="HJU169" s="191">
        <v>2</v>
      </c>
      <c r="HJV169" s="528"/>
      <c r="HJW169" s="311"/>
      <c r="HJX169" s="309"/>
      <c r="HJY169" s="584"/>
      <c r="HJZ169" s="191"/>
      <c r="HKA169" s="528"/>
      <c r="HKC169" s="191">
        <v>2</v>
      </c>
      <c r="HKD169" s="528"/>
      <c r="HKE169" s="311"/>
      <c r="HKF169" s="309"/>
      <c r="HKG169" s="584"/>
      <c r="HKH169" s="191"/>
      <c r="HKI169" s="528"/>
      <c r="HKK169" s="191">
        <v>2</v>
      </c>
      <c r="HKL169" s="528"/>
      <c r="HKM169" s="311"/>
      <c r="HKN169" s="309"/>
      <c r="HKO169" s="584"/>
      <c r="HKP169" s="191"/>
      <c r="HKQ169" s="528"/>
      <c r="HKS169" s="191">
        <v>2</v>
      </c>
      <c r="HKT169" s="528"/>
      <c r="HKU169" s="311"/>
      <c r="HKV169" s="309"/>
      <c r="HKW169" s="584"/>
      <c r="HKX169" s="191"/>
      <c r="HKY169" s="528"/>
      <c r="HLA169" s="191">
        <v>2</v>
      </c>
      <c r="HLB169" s="528"/>
      <c r="HLC169" s="311"/>
      <c r="HLD169" s="309"/>
      <c r="HLE169" s="584"/>
      <c r="HLF169" s="191"/>
      <c r="HLG169" s="528"/>
      <c r="HLI169" s="191">
        <v>2</v>
      </c>
      <c r="HLJ169" s="528"/>
      <c r="HLK169" s="311"/>
      <c r="HLL169" s="309"/>
      <c r="HLM169" s="584"/>
      <c r="HLN169" s="191"/>
      <c r="HLO169" s="528"/>
      <c r="HLQ169" s="191">
        <v>2</v>
      </c>
      <c r="HLR169" s="528"/>
      <c r="HLS169" s="311"/>
      <c r="HLT169" s="309"/>
      <c r="HLU169" s="584"/>
      <c r="HLV169" s="191"/>
      <c r="HLW169" s="528"/>
      <c r="HLY169" s="191">
        <v>2</v>
      </c>
      <c r="HLZ169" s="528"/>
      <c r="HMA169" s="311"/>
      <c r="HMB169" s="309"/>
      <c r="HMC169" s="584"/>
      <c r="HMD169" s="191"/>
      <c r="HME169" s="528"/>
      <c r="HMG169" s="191">
        <v>2</v>
      </c>
      <c r="HMH169" s="528"/>
      <c r="HMI169" s="311"/>
      <c r="HMJ169" s="309"/>
      <c r="HMK169" s="584"/>
      <c r="HML169" s="191"/>
      <c r="HMM169" s="528"/>
      <c r="HMO169" s="191">
        <v>2</v>
      </c>
      <c r="HMP169" s="528"/>
      <c r="HMQ169" s="311"/>
      <c r="HMR169" s="309"/>
      <c r="HMS169" s="584"/>
      <c r="HMT169" s="191"/>
      <c r="HMU169" s="528"/>
      <c r="HMW169" s="191">
        <v>2</v>
      </c>
      <c r="HMX169" s="528"/>
      <c r="HMY169" s="311"/>
      <c r="HMZ169" s="309"/>
      <c r="HNA169" s="584"/>
      <c r="HNB169" s="191"/>
      <c r="HNC169" s="528"/>
      <c r="HNE169" s="191">
        <v>2</v>
      </c>
      <c r="HNF169" s="528"/>
      <c r="HNG169" s="311"/>
      <c r="HNH169" s="309"/>
      <c r="HNI169" s="584"/>
      <c r="HNJ169" s="191"/>
      <c r="HNK169" s="528"/>
      <c r="HNM169" s="191">
        <v>2</v>
      </c>
      <c r="HNN169" s="528"/>
      <c r="HNO169" s="311"/>
      <c r="HNP169" s="309"/>
      <c r="HNQ169" s="584"/>
      <c r="HNR169" s="191"/>
      <c r="HNS169" s="528"/>
      <c r="HNU169" s="191">
        <v>2</v>
      </c>
      <c r="HNV169" s="528"/>
      <c r="HNW169" s="311"/>
      <c r="HNX169" s="309"/>
      <c r="HNY169" s="584"/>
      <c r="HNZ169" s="191"/>
      <c r="HOA169" s="528"/>
      <c r="HOC169" s="191">
        <v>2</v>
      </c>
      <c r="HOD169" s="528"/>
      <c r="HOE169" s="311"/>
      <c r="HOF169" s="309"/>
      <c r="HOG169" s="584"/>
      <c r="HOH169" s="191"/>
      <c r="HOI169" s="528"/>
      <c r="HOK169" s="191">
        <v>2</v>
      </c>
      <c r="HOL169" s="528"/>
      <c r="HOM169" s="311"/>
      <c r="HON169" s="309"/>
      <c r="HOO169" s="584"/>
      <c r="HOP169" s="191"/>
      <c r="HOQ169" s="528"/>
      <c r="HOS169" s="191">
        <v>2</v>
      </c>
      <c r="HOT169" s="528"/>
      <c r="HOU169" s="311"/>
      <c r="HOV169" s="309"/>
      <c r="HOW169" s="584"/>
      <c r="HOX169" s="191"/>
      <c r="HOY169" s="528"/>
      <c r="HPA169" s="191">
        <v>2</v>
      </c>
      <c r="HPB169" s="528"/>
      <c r="HPC169" s="311"/>
      <c r="HPD169" s="309"/>
      <c r="HPE169" s="584"/>
      <c r="HPF169" s="191"/>
      <c r="HPG169" s="528"/>
      <c r="HPI169" s="191">
        <v>2</v>
      </c>
      <c r="HPJ169" s="528"/>
      <c r="HPK169" s="311"/>
      <c r="HPL169" s="309"/>
      <c r="HPM169" s="584"/>
      <c r="HPN169" s="191"/>
      <c r="HPO169" s="528"/>
      <c r="HPQ169" s="191">
        <v>2</v>
      </c>
      <c r="HPR169" s="528"/>
      <c r="HPS169" s="311"/>
      <c r="HPT169" s="309"/>
      <c r="HPU169" s="584"/>
      <c r="HPV169" s="191"/>
      <c r="HPW169" s="528"/>
      <c r="HPY169" s="191">
        <v>2</v>
      </c>
      <c r="HPZ169" s="528"/>
      <c r="HQA169" s="311"/>
      <c r="HQB169" s="309"/>
      <c r="HQC169" s="584"/>
      <c r="HQD169" s="191"/>
      <c r="HQE169" s="528"/>
      <c r="HQG169" s="191">
        <v>2</v>
      </c>
      <c r="HQH169" s="528"/>
      <c r="HQI169" s="311"/>
      <c r="HQJ169" s="309"/>
      <c r="HQK169" s="584"/>
      <c r="HQL169" s="191"/>
      <c r="HQM169" s="528"/>
      <c r="HQO169" s="191">
        <v>2</v>
      </c>
      <c r="HQP169" s="528"/>
      <c r="HQQ169" s="311"/>
      <c r="HQR169" s="309"/>
      <c r="HQS169" s="584"/>
      <c r="HQT169" s="191"/>
      <c r="HQU169" s="528"/>
      <c r="HQW169" s="191">
        <v>2</v>
      </c>
      <c r="HQX169" s="528"/>
      <c r="HQY169" s="311"/>
      <c r="HQZ169" s="309"/>
      <c r="HRA169" s="584"/>
      <c r="HRB169" s="191"/>
      <c r="HRC169" s="528"/>
      <c r="HRE169" s="191">
        <v>2</v>
      </c>
      <c r="HRF169" s="528"/>
      <c r="HRG169" s="311"/>
      <c r="HRH169" s="309"/>
      <c r="HRI169" s="584"/>
      <c r="HRJ169" s="191"/>
      <c r="HRK169" s="528"/>
      <c r="HRM169" s="191">
        <v>2</v>
      </c>
      <c r="HRN169" s="528"/>
      <c r="HRO169" s="311"/>
      <c r="HRP169" s="309"/>
      <c r="HRQ169" s="584"/>
      <c r="HRR169" s="191"/>
      <c r="HRS169" s="528"/>
      <c r="HRU169" s="191">
        <v>2</v>
      </c>
      <c r="HRV169" s="528"/>
      <c r="HRW169" s="311"/>
      <c r="HRX169" s="309"/>
      <c r="HRY169" s="584"/>
      <c r="HRZ169" s="191"/>
      <c r="HSA169" s="528"/>
      <c r="HSC169" s="191">
        <v>2</v>
      </c>
      <c r="HSD169" s="528"/>
      <c r="HSE169" s="311"/>
      <c r="HSF169" s="309"/>
      <c r="HSG169" s="584"/>
      <c r="HSH169" s="191"/>
      <c r="HSI169" s="528"/>
      <c r="HSK169" s="191">
        <v>2</v>
      </c>
      <c r="HSL169" s="528"/>
      <c r="HSM169" s="311"/>
      <c r="HSN169" s="309"/>
      <c r="HSO169" s="584"/>
      <c r="HSP169" s="191"/>
      <c r="HSQ169" s="528"/>
      <c r="HSS169" s="191">
        <v>2</v>
      </c>
      <c r="HST169" s="528"/>
      <c r="HSU169" s="311"/>
      <c r="HSV169" s="309"/>
      <c r="HSW169" s="584"/>
      <c r="HSX169" s="191"/>
      <c r="HSY169" s="528"/>
      <c r="HTA169" s="191">
        <v>2</v>
      </c>
      <c r="HTB169" s="528"/>
      <c r="HTC169" s="311"/>
      <c r="HTD169" s="309"/>
      <c r="HTE169" s="584"/>
      <c r="HTF169" s="191"/>
      <c r="HTG169" s="528"/>
      <c r="HTI169" s="191">
        <v>2</v>
      </c>
      <c r="HTJ169" s="528"/>
      <c r="HTK169" s="311"/>
      <c r="HTL169" s="309"/>
      <c r="HTM169" s="584"/>
      <c r="HTN169" s="191"/>
      <c r="HTO169" s="528"/>
      <c r="HTQ169" s="191">
        <v>2</v>
      </c>
      <c r="HTR169" s="528"/>
      <c r="HTS169" s="311"/>
      <c r="HTT169" s="309"/>
      <c r="HTU169" s="584"/>
      <c r="HTV169" s="191"/>
      <c r="HTW169" s="528"/>
      <c r="HTY169" s="191">
        <v>2</v>
      </c>
      <c r="HTZ169" s="528"/>
      <c r="HUA169" s="311"/>
      <c r="HUB169" s="309"/>
      <c r="HUC169" s="584"/>
      <c r="HUD169" s="191"/>
      <c r="HUE169" s="528"/>
      <c r="HUG169" s="191">
        <v>2</v>
      </c>
      <c r="HUH169" s="528"/>
      <c r="HUI169" s="311"/>
      <c r="HUJ169" s="309"/>
      <c r="HUK169" s="584"/>
      <c r="HUL169" s="191"/>
      <c r="HUM169" s="528"/>
      <c r="HUO169" s="191">
        <v>2</v>
      </c>
      <c r="HUP169" s="528"/>
      <c r="HUQ169" s="311"/>
      <c r="HUR169" s="309"/>
      <c r="HUS169" s="584"/>
      <c r="HUT169" s="191"/>
      <c r="HUU169" s="528"/>
      <c r="HUW169" s="191">
        <v>2</v>
      </c>
      <c r="HUX169" s="528"/>
      <c r="HUY169" s="311"/>
      <c r="HUZ169" s="309"/>
      <c r="HVA169" s="584"/>
      <c r="HVB169" s="191"/>
      <c r="HVC169" s="528"/>
      <c r="HVE169" s="191">
        <v>2</v>
      </c>
      <c r="HVF169" s="528"/>
      <c r="HVG169" s="311"/>
      <c r="HVH169" s="309"/>
      <c r="HVI169" s="584"/>
      <c r="HVJ169" s="191"/>
      <c r="HVK169" s="528"/>
      <c r="HVM169" s="191">
        <v>2</v>
      </c>
      <c r="HVN169" s="528"/>
      <c r="HVO169" s="311"/>
      <c r="HVP169" s="309"/>
      <c r="HVQ169" s="584"/>
      <c r="HVR169" s="191"/>
      <c r="HVS169" s="528"/>
      <c r="HVU169" s="191">
        <v>2</v>
      </c>
      <c r="HVV169" s="528"/>
      <c r="HVW169" s="311"/>
      <c r="HVX169" s="309"/>
      <c r="HVY169" s="584"/>
      <c r="HVZ169" s="191"/>
      <c r="HWA169" s="528"/>
      <c r="HWC169" s="191">
        <v>2</v>
      </c>
      <c r="HWD169" s="528"/>
      <c r="HWE169" s="311"/>
      <c r="HWF169" s="309"/>
      <c r="HWG169" s="584"/>
      <c r="HWH169" s="191"/>
      <c r="HWI169" s="528"/>
      <c r="HWK169" s="191">
        <v>2</v>
      </c>
      <c r="HWL169" s="528"/>
      <c r="HWM169" s="311"/>
      <c r="HWN169" s="309"/>
      <c r="HWO169" s="584"/>
      <c r="HWP169" s="191"/>
      <c r="HWQ169" s="528"/>
      <c r="HWS169" s="191">
        <v>2</v>
      </c>
      <c r="HWT169" s="528"/>
      <c r="HWU169" s="311"/>
      <c r="HWV169" s="309"/>
      <c r="HWW169" s="584"/>
      <c r="HWX169" s="191"/>
      <c r="HWY169" s="528"/>
      <c r="HXA169" s="191">
        <v>2</v>
      </c>
      <c r="HXB169" s="528"/>
      <c r="HXC169" s="311"/>
      <c r="HXD169" s="309"/>
      <c r="HXE169" s="584"/>
      <c r="HXF169" s="191"/>
      <c r="HXG169" s="528"/>
      <c r="HXI169" s="191">
        <v>2</v>
      </c>
      <c r="HXJ169" s="528"/>
      <c r="HXK169" s="311"/>
      <c r="HXL169" s="309"/>
      <c r="HXM169" s="584"/>
      <c r="HXN169" s="191"/>
      <c r="HXO169" s="528"/>
      <c r="HXQ169" s="191">
        <v>2</v>
      </c>
      <c r="HXR169" s="528"/>
      <c r="HXS169" s="311"/>
      <c r="HXT169" s="309"/>
      <c r="HXU169" s="584"/>
      <c r="HXV169" s="191"/>
      <c r="HXW169" s="528"/>
      <c r="HXY169" s="191">
        <v>2</v>
      </c>
      <c r="HXZ169" s="528"/>
      <c r="HYA169" s="311"/>
      <c r="HYB169" s="309"/>
      <c r="HYC169" s="584"/>
      <c r="HYD169" s="191"/>
      <c r="HYE169" s="528"/>
      <c r="HYG169" s="191">
        <v>2</v>
      </c>
      <c r="HYH169" s="528"/>
      <c r="HYI169" s="311"/>
      <c r="HYJ169" s="309"/>
      <c r="HYK169" s="584"/>
      <c r="HYL169" s="191"/>
      <c r="HYM169" s="528"/>
      <c r="HYO169" s="191">
        <v>2</v>
      </c>
      <c r="HYP169" s="528"/>
      <c r="HYQ169" s="311"/>
      <c r="HYR169" s="309"/>
      <c r="HYS169" s="584"/>
      <c r="HYT169" s="191"/>
      <c r="HYU169" s="528"/>
      <c r="HYW169" s="191">
        <v>2</v>
      </c>
      <c r="HYX169" s="528"/>
      <c r="HYY169" s="311"/>
      <c r="HYZ169" s="309"/>
      <c r="HZA169" s="584"/>
      <c r="HZB169" s="191"/>
      <c r="HZC169" s="528"/>
      <c r="HZE169" s="191">
        <v>2</v>
      </c>
      <c r="HZF169" s="528"/>
      <c r="HZG169" s="311"/>
      <c r="HZH169" s="309"/>
      <c r="HZI169" s="584"/>
      <c r="HZJ169" s="191"/>
      <c r="HZK169" s="528"/>
      <c r="HZM169" s="191">
        <v>2</v>
      </c>
      <c r="HZN169" s="528"/>
      <c r="HZO169" s="311"/>
      <c r="HZP169" s="309"/>
      <c r="HZQ169" s="584"/>
      <c r="HZR169" s="191"/>
      <c r="HZS169" s="528"/>
      <c r="HZU169" s="191">
        <v>2</v>
      </c>
      <c r="HZV169" s="528"/>
      <c r="HZW169" s="311"/>
      <c r="HZX169" s="309"/>
      <c r="HZY169" s="584"/>
      <c r="HZZ169" s="191"/>
      <c r="IAA169" s="528"/>
      <c r="IAC169" s="191">
        <v>2</v>
      </c>
      <c r="IAD169" s="528"/>
      <c r="IAE169" s="311"/>
      <c r="IAF169" s="309"/>
      <c r="IAG169" s="584"/>
      <c r="IAH169" s="191"/>
      <c r="IAI169" s="528"/>
      <c r="IAK169" s="191">
        <v>2</v>
      </c>
      <c r="IAL169" s="528"/>
      <c r="IAM169" s="311"/>
      <c r="IAN169" s="309"/>
      <c r="IAO169" s="584"/>
      <c r="IAP169" s="191"/>
      <c r="IAQ169" s="528"/>
      <c r="IAS169" s="191">
        <v>2</v>
      </c>
      <c r="IAT169" s="528"/>
      <c r="IAU169" s="311"/>
      <c r="IAV169" s="309"/>
      <c r="IAW169" s="584"/>
      <c r="IAX169" s="191"/>
      <c r="IAY169" s="528"/>
      <c r="IBA169" s="191">
        <v>2</v>
      </c>
      <c r="IBB169" s="528"/>
      <c r="IBC169" s="311"/>
      <c r="IBD169" s="309"/>
      <c r="IBE169" s="584"/>
      <c r="IBF169" s="191"/>
      <c r="IBG169" s="528"/>
      <c r="IBI169" s="191">
        <v>2</v>
      </c>
      <c r="IBJ169" s="528"/>
      <c r="IBK169" s="311"/>
      <c r="IBL169" s="309"/>
      <c r="IBM169" s="584"/>
      <c r="IBN169" s="191"/>
      <c r="IBO169" s="528"/>
      <c r="IBQ169" s="191">
        <v>2</v>
      </c>
      <c r="IBR169" s="528"/>
      <c r="IBS169" s="311"/>
      <c r="IBT169" s="309"/>
      <c r="IBU169" s="584"/>
      <c r="IBV169" s="191"/>
      <c r="IBW169" s="528"/>
      <c r="IBY169" s="191">
        <v>2</v>
      </c>
      <c r="IBZ169" s="528"/>
      <c r="ICA169" s="311"/>
      <c r="ICB169" s="309"/>
      <c r="ICC169" s="584"/>
      <c r="ICD169" s="191"/>
      <c r="ICE169" s="528"/>
      <c r="ICG169" s="191">
        <v>2</v>
      </c>
      <c r="ICH169" s="528"/>
      <c r="ICI169" s="311"/>
      <c r="ICJ169" s="309"/>
      <c r="ICK169" s="584"/>
      <c r="ICL169" s="191"/>
      <c r="ICM169" s="528"/>
      <c r="ICO169" s="191">
        <v>2</v>
      </c>
      <c r="ICP169" s="528"/>
      <c r="ICQ169" s="311"/>
      <c r="ICR169" s="309"/>
      <c r="ICS169" s="584"/>
      <c r="ICT169" s="191"/>
      <c r="ICU169" s="528"/>
      <c r="ICW169" s="191">
        <v>2</v>
      </c>
      <c r="ICX169" s="528"/>
      <c r="ICY169" s="311"/>
      <c r="ICZ169" s="309"/>
      <c r="IDA169" s="584"/>
      <c r="IDB169" s="191"/>
      <c r="IDC169" s="528"/>
      <c r="IDE169" s="191">
        <v>2</v>
      </c>
      <c r="IDF169" s="528"/>
      <c r="IDG169" s="311"/>
      <c r="IDH169" s="309"/>
      <c r="IDI169" s="584"/>
      <c r="IDJ169" s="191"/>
      <c r="IDK169" s="528"/>
      <c r="IDM169" s="191">
        <v>2</v>
      </c>
      <c r="IDN169" s="528"/>
      <c r="IDO169" s="311"/>
      <c r="IDP169" s="309"/>
      <c r="IDQ169" s="584"/>
      <c r="IDR169" s="191"/>
      <c r="IDS169" s="528"/>
      <c r="IDU169" s="191">
        <v>2</v>
      </c>
      <c r="IDV169" s="528"/>
      <c r="IDW169" s="311"/>
      <c r="IDX169" s="309"/>
      <c r="IDY169" s="584"/>
      <c r="IDZ169" s="191"/>
      <c r="IEA169" s="528"/>
      <c r="IEC169" s="191">
        <v>2</v>
      </c>
      <c r="IED169" s="528"/>
      <c r="IEE169" s="311"/>
      <c r="IEF169" s="309"/>
      <c r="IEG169" s="584"/>
      <c r="IEH169" s="191"/>
      <c r="IEI169" s="528"/>
      <c r="IEK169" s="191">
        <v>2</v>
      </c>
      <c r="IEL169" s="528"/>
      <c r="IEM169" s="311"/>
      <c r="IEN169" s="309"/>
      <c r="IEO169" s="584"/>
      <c r="IEP169" s="191"/>
      <c r="IEQ169" s="528"/>
      <c r="IES169" s="191">
        <v>2</v>
      </c>
      <c r="IET169" s="528"/>
      <c r="IEU169" s="311"/>
      <c r="IEV169" s="309"/>
      <c r="IEW169" s="584"/>
      <c r="IEX169" s="191"/>
      <c r="IEY169" s="528"/>
      <c r="IFA169" s="191">
        <v>2</v>
      </c>
      <c r="IFB169" s="528"/>
      <c r="IFC169" s="311"/>
      <c r="IFD169" s="309"/>
      <c r="IFE169" s="584"/>
      <c r="IFF169" s="191"/>
      <c r="IFG169" s="528"/>
      <c r="IFI169" s="191">
        <v>2</v>
      </c>
      <c r="IFJ169" s="528"/>
      <c r="IFK169" s="311"/>
      <c r="IFL169" s="309"/>
      <c r="IFM169" s="584"/>
      <c r="IFN169" s="191"/>
      <c r="IFO169" s="528"/>
      <c r="IFQ169" s="191">
        <v>2</v>
      </c>
      <c r="IFR169" s="528"/>
      <c r="IFS169" s="311"/>
      <c r="IFT169" s="309"/>
      <c r="IFU169" s="584"/>
      <c r="IFV169" s="191"/>
      <c r="IFW169" s="528"/>
      <c r="IFY169" s="191">
        <v>2</v>
      </c>
      <c r="IFZ169" s="528"/>
      <c r="IGA169" s="311"/>
      <c r="IGB169" s="309"/>
      <c r="IGC169" s="584"/>
      <c r="IGD169" s="191"/>
      <c r="IGE169" s="528"/>
      <c r="IGG169" s="191">
        <v>2</v>
      </c>
      <c r="IGH169" s="528"/>
      <c r="IGI169" s="311"/>
      <c r="IGJ169" s="309"/>
      <c r="IGK169" s="584"/>
      <c r="IGL169" s="191"/>
      <c r="IGM169" s="528"/>
      <c r="IGO169" s="191">
        <v>2</v>
      </c>
      <c r="IGP169" s="528"/>
      <c r="IGQ169" s="311"/>
      <c r="IGR169" s="309"/>
      <c r="IGS169" s="584"/>
      <c r="IGT169" s="191"/>
      <c r="IGU169" s="528"/>
      <c r="IGW169" s="191">
        <v>2</v>
      </c>
      <c r="IGX169" s="528"/>
      <c r="IGY169" s="311"/>
      <c r="IGZ169" s="309"/>
      <c r="IHA169" s="584"/>
      <c r="IHB169" s="191"/>
      <c r="IHC169" s="528"/>
      <c r="IHE169" s="191">
        <v>2</v>
      </c>
      <c r="IHF169" s="528"/>
      <c r="IHG169" s="311"/>
      <c r="IHH169" s="309"/>
      <c r="IHI169" s="584"/>
      <c r="IHJ169" s="191"/>
      <c r="IHK169" s="528"/>
      <c r="IHM169" s="191">
        <v>2</v>
      </c>
      <c r="IHN169" s="528"/>
      <c r="IHO169" s="311"/>
      <c r="IHP169" s="309"/>
      <c r="IHQ169" s="584"/>
      <c r="IHR169" s="191"/>
      <c r="IHS169" s="528"/>
      <c r="IHU169" s="191">
        <v>2</v>
      </c>
      <c r="IHV169" s="528"/>
      <c r="IHW169" s="311"/>
      <c r="IHX169" s="309"/>
      <c r="IHY169" s="584"/>
      <c r="IHZ169" s="191"/>
      <c r="IIA169" s="528"/>
      <c r="IIC169" s="191">
        <v>2</v>
      </c>
      <c r="IID169" s="528"/>
      <c r="IIE169" s="311"/>
      <c r="IIF169" s="309"/>
      <c r="IIG169" s="584"/>
      <c r="IIH169" s="191"/>
      <c r="III169" s="528"/>
      <c r="IIK169" s="191">
        <v>2</v>
      </c>
      <c r="IIL169" s="528"/>
      <c r="IIM169" s="311"/>
      <c r="IIN169" s="309"/>
      <c r="IIO169" s="584"/>
      <c r="IIP169" s="191"/>
      <c r="IIQ169" s="528"/>
      <c r="IIS169" s="191">
        <v>2</v>
      </c>
      <c r="IIT169" s="528"/>
      <c r="IIU169" s="311"/>
      <c r="IIV169" s="309"/>
      <c r="IIW169" s="584"/>
      <c r="IIX169" s="191"/>
      <c r="IIY169" s="528"/>
      <c r="IJA169" s="191">
        <v>2</v>
      </c>
      <c r="IJB169" s="528"/>
      <c r="IJC169" s="311"/>
      <c r="IJD169" s="309"/>
      <c r="IJE169" s="584"/>
      <c r="IJF169" s="191"/>
      <c r="IJG169" s="528"/>
      <c r="IJI169" s="191">
        <v>2</v>
      </c>
      <c r="IJJ169" s="528"/>
      <c r="IJK169" s="311"/>
      <c r="IJL169" s="309"/>
      <c r="IJM169" s="584"/>
      <c r="IJN169" s="191"/>
      <c r="IJO169" s="528"/>
      <c r="IJQ169" s="191">
        <v>2</v>
      </c>
      <c r="IJR169" s="528"/>
      <c r="IJS169" s="311"/>
      <c r="IJT169" s="309"/>
      <c r="IJU169" s="584"/>
      <c r="IJV169" s="191"/>
      <c r="IJW169" s="528"/>
      <c r="IJY169" s="191">
        <v>2</v>
      </c>
      <c r="IJZ169" s="528"/>
      <c r="IKA169" s="311"/>
      <c r="IKB169" s="309"/>
      <c r="IKC169" s="584"/>
      <c r="IKD169" s="191"/>
      <c r="IKE169" s="528"/>
      <c r="IKG169" s="191">
        <v>2</v>
      </c>
      <c r="IKH169" s="528"/>
      <c r="IKI169" s="311"/>
      <c r="IKJ169" s="309"/>
      <c r="IKK169" s="584"/>
      <c r="IKL169" s="191"/>
      <c r="IKM169" s="528"/>
      <c r="IKO169" s="191">
        <v>2</v>
      </c>
      <c r="IKP169" s="528"/>
      <c r="IKQ169" s="311"/>
      <c r="IKR169" s="309"/>
      <c r="IKS169" s="584"/>
      <c r="IKT169" s="191"/>
      <c r="IKU169" s="528"/>
      <c r="IKW169" s="191">
        <v>2</v>
      </c>
      <c r="IKX169" s="528"/>
      <c r="IKY169" s="311"/>
      <c r="IKZ169" s="309"/>
      <c r="ILA169" s="584"/>
      <c r="ILB169" s="191"/>
      <c r="ILC169" s="528"/>
      <c r="ILE169" s="191">
        <v>2</v>
      </c>
      <c r="ILF169" s="528"/>
      <c r="ILG169" s="311"/>
      <c r="ILH169" s="309"/>
      <c r="ILI169" s="584"/>
      <c r="ILJ169" s="191"/>
      <c r="ILK169" s="528"/>
      <c r="ILM169" s="191">
        <v>2</v>
      </c>
      <c r="ILN169" s="528"/>
      <c r="ILO169" s="311"/>
      <c r="ILP169" s="309"/>
      <c r="ILQ169" s="584"/>
      <c r="ILR169" s="191"/>
      <c r="ILS169" s="528"/>
      <c r="ILU169" s="191">
        <v>2</v>
      </c>
      <c r="ILV169" s="528"/>
      <c r="ILW169" s="311"/>
      <c r="ILX169" s="309"/>
      <c r="ILY169" s="584"/>
      <c r="ILZ169" s="191"/>
      <c r="IMA169" s="528"/>
      <c r="IMC169" s="191">
        <v>2</v>
      </c>
      <c r="IMD169" s="528"/>
      <c r="IME169" s="311"/>
      <c r="IMF169" s="309"/>
      <c r="IMG169" s="584"/>
      <c r="IMH169" s="191"/>
      <c r="IMI169" s="528"/>
      <c r="IMK169" s="191">
        <v>2</v>
      </c>
      <c r="IML169" s="528"/>
      <c r="IMM169" s="311"/>
      <c r="IMN169" s="309"/>
      <c r="IMO169" s="584"/>
      <c r="IMP169" s="191"/>
      <c r="IMQ169" s="528"/>
      <c r="IMS169" s="191">
        <v>2</v>
      </c>
      <c r="IMT169" s="528"/>
      <c r="IMU169" s="311"/>
      <c r="IMV169" s="309"/>
      <c r="IMW169" s="584"/>
      <c r="IMX169" s="191"/>
      <c r="IMY169" s="528"/>
      <c r="INA169" s="191">
        <v>2</v>
      </c>
      <c r="INB169" s="528"/>
      <c r="INC169" s="311"/>
      <c r="IND169" s="309"/>
      <c r="INE169" s="584"/>
      <c r="INF169" s="191"/>
      <c r="ING169" s="528"/>
      <c r="INI169" s="191">
        <v>2</v>
      </c>
      <c r="INJ169" s="528"/>
      <c r="INK169" s="311"/>
      <c r="INL169" s="309"/>
      <c r="INM169" s="584"/>
      <c r="INN169" s="191"/>
      <c r="INO169" s="528"/>
      <c r="INQ169" s="191">
        <v>2</v>
      </c>
      <c r="INR169" s="528"/>
      <c r="INS169" s="311"/>
      <c r="INT169" s="309"/>
      <c r="INU169" s="584"/>
      <c r="INV169" s="191"/>
      <c r="INW169" s="528"/>
      <c r="INY169" s="191">
        <v>2</v>
      </c>
      <c r="INZ169" s="528"/>
      <c r="IOA169" s="311"/>
      <c r="IOB169" s="309"/>
      <c r="IOC169" s="584"/>
      <c r="IOD169" s="191"/>
      <c r="IOE169" s="528"/>
      <c r="IOG169" s="191">
        <v>2</v>
      </c>
      <c r="IOH169" s="528"/>
      <c r="IOI169" s="311"/>
      <c r="IOJ169" s="309"/>
      <c r="IOK169" s="584"/>
      <c r="IOL169" s="191"/>
      <c r="IOM169" s="528"/>
      <c r="IOO169" s="191">
        <v>2</v>
      </c>
      <c r="IOP169" s="528"/>
      <c r="IOQ169" s="311"/>
      <c r="IOR169" s="309"/>
      <c r="IOS169" s="584"/>
      <c r="IOT169" s="191"/>
      <c r="IOU169" s="528"/>
      <c r="IOW169" s="191">
        <v>2</v>
      </c>
      <c r="IOX169" s="528"/>
      <c r="IOY169" s="311"/>
      <c r="IOZ169" s="309"/>
      <c r="IPA169" s="584"/>
      <c r="IPB169" s="191"/>
      <c r="IPC169" s="528"/>
      <c r="IPE169" s="191">
        <v>2</v>
      </c>
      <c r="IPF169" s="528"/>
      <c r="IPG169" s="311"/>
      <c r="IPH169" s="309"/>
      <c r="IPI169" s="584"/>
      <c r="IPJ169" s="191"/>
      <c r="IPK169" s="528"/>
      <c r="IPM169" s="191">
        <v>2</v>
      </c>
      <c r="IPN169" s="528"/>
      <c r="IPO169" s="311"/>
      <c r="IPP169" s="309"/>
      <c r="IPQ169" s="584"/>
      <c r="IPR169" s="191"/>
      <c r="IPS169" s="528"/>
      <c r="IPU169" s="191">
        <v>2</v>
      </c>
      <c r="IPV169" s="528"/>
      <c r="IPW169" s="311"/>
      <c r="IPX169" s="309"/>
      <c r="IPY169" s="584"/>
      <c r="IPZ169" s="191"/>
      <c r="IQA169" s="528"/>
      <c r="IQC169" s="191">
        <v>2</v>
      </c>
      <c r="IQD169" s="528"/>
      <c r="IQE169" s="311"/>
      <c r="IQF169" s="309"/>
      <c r="IQG169" s="584"/>
      <c r="IQH169" s="191"/>
      <c r="IQI169" s="528"/>
      <c r="IQK169" s="191">
        <v>2</v>
      </c>
      <c r="IQL169" s="528"/>
      <c r="IQM169" s="311"/>
      <c r="IQN169" s="309"/>
      <c r="IQO169" s="584"/>
      <c r="IQP169" s="191"/>
      <c r="IQQ169" s="528"/>
      <c r="IQS169" s="191">
        <v>2</v>
      </c>
      <c r="IQT169" s="528"/>
      <c r="IQU169" s="311"/>
      <c r="IQV169" s="309"/>
      <c r="IQW169" s="584"/>
      <c r="IQX169" s="191"/>
      <c r="IQY169" s="528"/>
      <c r="IRA169" s="191">
        <v>2</v>
      </c>
      <c r="IRB169" s="528"/>
      <c r="IRC169" s="311"/>
      <c r="IRD169" s="309"/>
      <c r="IRE169" s="584"/>
      <c r="IRF169" s="191"/>
      <c r="IRG169" s="528"/>
      <c r="IRI169" s="191">
        <v>2</v>
      </c>
      <c r="IRJ169" s="528"/>
      <c r="IRK169" s="311"/>
      <c r="IRL169" s="309"/>
      <c r="IRM169" s="584"/>
      <c r="IRN169" s="191"/>
      <c r="IRO169" s="528"/>
      <c r="IRQ169" s="191">
        <v>2</v>
      </c>
      <c r="IRR169" s="528"/>
      <c r="IRS169" s="311"/>
      <c r="IRT169" s="309"/>
      <c r="IRU169" s="584"/>
      <c r="IRV169" s="191"/>
      <c r="IRW169" s="528"/>
      <c r="IRY169" s="191">
        <v>2</v>
      </c>
      <c r="IRZ169" s="528"/>
      <c r="ISA169" s="311"/>
      <c r="ISB169" s="309"/>
      <c r="ISC169" s="584"/>
      <c r="ISD169" s="191"/>
      <c r="ISE169" s="528"/>
      <c r="ISG169" s="191">
        <v>2</v>
      </c>
      <c r="ISH169" s="528"/>
      <c r="ISI169" s="311"/>
      <c r="ISJ169" s="309"/>
      <c r="ISK169" s="584"/>
      <c r="ISL169" s="191"/>
      <c r="ISM169" s="528"/>
      <c r="ISO169" s="191">
        <v>2</v>
      </c>
      <c r="ISP169" s="528"/>
      <c r="ISQ169" s="311"/>
      <c r="ISR169" s="309"/>
      <c r="ISS169" s="584"/>
      <c r="IST169" s="191"/>
      <c r="ISU169" s="528"/>
      <c r="ISW169" s="191">
        <v>2</v>
      </c>
      <c r="ISX169" s="528"/>
      <c r="ISY169" s="311"/>
      <c r="ISZ169" s="309"/>
      <c r="ITA169" s="584"/>
      <c r="ITB169" s="191"/>
      <c r="ITC169" s="528"/>
      <c r="ITE169" s="191">
        <v>2</v>
      </c>
      <c r="ITF169" s="528"/>
      <c r="ITG169" s="311"/>
      <c r="ITH169" s="309"/>
      <c r="ITI169" s="584"/>
      <c r="ITJ169" s="191"/>
      <c r="ITK169" s="528"/>
      <c r="ITM169" s="191">
        <v>2</v>
      </c>
      <c r="ITN169" s="528"/>
      <c r="ITO169" s="311"/>
      <c r="ITP169" s="309"/>
      <c r="ITQ169" s="584"/>
      <c r="ITR169" s="191"/>
      <c r="ITS169" s="528"/>
      <c r="ITU169" s="191">
        <v>2</v>
      </c>
      <c r="ITV169" s="528"/>
      <c r="ITW169" s="311"/>
      <c r="ITX169" s="309"/>
      <c r="ITY169" s="584"/>
      <c r="ITZ169" s="191"/>
      <c r="IUA169" s="528"/>
      <c r="IUC169" s="191">
        <v>2</v>
      </c>
      <c r="IUD169" s="528"/>
      <c r="IUE169" s="311"/>
      <c r="IUF169" s="309"/>
      <c r="IUG169" s="584"/>
      <c r="IUH169" s="191"/>
      <c r="IUI169" s="528"/>
      <c r="IUK169" s="191">
        <v>2</v>
      </c>
      <c r="IUL169" s="528"/>
      <c r="IUM169" s="311"/>
      <c r="IUN169" s="309"/>
      <c r="IUO169" s="584"/>
      <c r="IUP169" s="191"/>
      <c r="IUQ169" s="528"/>
      <c r="IUS169" s="191">
        <v>2</v>
      </c>
      <c r="IUT169" s="528"/>
      <c r="IUU169" s="311"/>
      <c r="IUV169" s="309"/>
      <c r="IUW169" s="584"/>
      <c r="IUX169" s="191"/>
      <c r="IUY169" s="528"/>
      <c r="IVA169" s="191">
        <v>2</v>
      </c>
      <c r="IVB169" s="528"/>
      <c r="IVC169" s="311"/>
      <c r="IVD169" s="309"/>
      <c r="IVE169" s="584"/>
      <c r="IVF169" s="191"/>
      <c r="IVG169" s="528"/>
      <c r="IVI169" s="191">
        <v>2</v>
      </c>
      <c r="IVJ169" s="528"/>
      <c r="IVK169" s="311"/>
      <c r="IVL169" s="309"/>
      <c r="IVM169" s="584"/>
      <c r="IVN169" s="191"/>
      <c r="IVO169" s="528"/>
      <c r="IVQ169" s="191">
        <v>2</v>
      </c>
      <c r="IVR169" s="528"/>
      <c r="IVS169" s="311"/>
      <c r="IVT169" s="309"/>
      <c r="IVU169" s="584"/>
      <c r="IVV169" s="191"/>
      <c r="IVW169" s="528"/>
      <c r="IVY169" s="191">
        <v>2</v>
      </c>
      <c r="IVZ169" s="528"/>
      <c r="IWA169" s="311"/>
      <c r="IWB169" s="309"/>
      <c r="IWC169" s="584"/>
      <c r="IWD169" s="191"/>
      <c r="IWE169" s="528"/>
      <c r="IWG169" s="191">
        <v>2</v>
      </c>
      <c r="IWH169" s="528"/>
      <c r="IWI169" s="311"/>
      <c r="IWJ169" s="309"/>
      <c r="IWK169" s="584"/>
      <c r="IWL169" s="191"/>
      <c r="IWM169" s="528"/>
      <c r="IWO169" s="191">
        <v>2</v>
      </c>
      <c r="IWP169" s="528"/>
      <c r="IWQ169" s="311"/>
      <c r="IWR169" s="309"/>
      <c r="IWS169" s="584"/>
      <c r="IWT169" s="191"/>
      <c r="IWU169" s="528"/>
      <c r="IWW169" s="191">
        <v>2</v>
      </c>
      <c r="IWX169" s="528"/>
      <c r="IWY169" s="311"/>
      <c r="IWZ169" s="309"/>
      <c r="IXA169" s="584"/>
      <c r="IXB169" s="191"/>
      <c r="IXC169" s="528"/>
      <c r="IXE169" s="191">
        <v>2</v>
      </c>
      <c r="IXF169" s="528"/>
      <c r="IXG169" s="311"/>
      <c r="IXH169" s="309"/>
      <c r="IXI169" s="584"/>
      <c r="IXJ169" s="191"/>
      <c r="IXK169" s="528"/>
      <c r="IXM169" s="191">
        <v>2</v>
      </c>
      <c r="IXN169" s="528"/>
      <c r="IXO169" s="311"/>
      <c r="IXP169" s="309"/>
      <c r="IXQ169" s="584"/>
      <c r="IXR169" s="191"/>
      <c r="IXS169" s="528"/>
      <c r="IXU169" s="191">
        <v>2</v>
      </c>
      <c r="IXV169" s="528"/>
      <c r="IXW169" s="311"/>
      <c r="IXX169" s="309"/>
      <c r="IXY169" s="584"/>
      <c r="IXZ169" s="191"/>
      <c r="IYA169" s="528"/>
      <c r="IYC169" s="191">
        <v>2</v>
      </c>
      <c r="IYD169" s="528"/>
      <c r="IYE169" s="311"/>
      <c r="IYF169" s="309"/>
      <c r="IYG169" s="584"/>
      <c r="IYH169" s="191"/>
      <c r="IYI169" s="528"/>
      <c r="IYK169" s="191">
        <v>2</v>
      </c>
      <c r="IYL169" s="528"/>
      <c r="IYM169" s="311"/>
      <c r="IYN169" s="309"/>
      <c r="IYO169" s="584"/>
      <c r="IYP169" s="191"/>
      <c r="IYQ169" s="528"/>
      <c r="IYS169" s="191">
        <v>2</v>
      </c>
      <c r="IYT169" s="528"/>
      <c r="IYU169" s="311"/>
      <c r="IYV169" s="309"/>
      <c r="IYW169" s="584"/>
      <c r="IYX169" s="191"/>
      <c r="IYY169" s="528"/>
      <c r="IZA169" s="191">
        <v>2</v>
      </c>
      <c r="IZB169" s="528"/>
      <c r="IZC169" s="311"/>
      <c r="IZD169" s="309"/>
      <c r="IZE169" s="584"/>
      <c r="IZF169" s="191"/>
      <c r="IZG169" s="528"/>
      <c r="IZI169" s="191">
        <v>2</v>
      </c>
      <c r="IZJ169" s="528"/>
      <c r="IZK169" s="311"/>
      <c r="IZL169" s="309"/>
      <c r="IZM169" s="584"/>
      <c r="IZN169" s="191"/>
      <c r="IZO169" s="528"/>
      <c r="IZQ169" s="191">
        <v>2</v>
      </c>
      <c r="IZR169" s="528"/>
      <c r="IZS169" s="311"/>
      <c r="IZT169" s="309"/>
      <c r="IZU169" s="584"/>
      <c r="IZV169" s="191"/>
      <c r="IZW169" s="528"/>
      <c r="IZY169" s="191">
        <v>2</v>
      </c>
      <c r="IZZ169" s="528"/>
      <c r="JAA169" s="311"/>
      <c r="JAB169" s="309"/>
      <c r="JAC169" s="584"/>
      <c r="JAD169" s="191"/>
      <c r="JAE169" s="528"/>
      <c r="JAG169" s="191">
        <v>2</v>
      </c>
      <c r="JAH169" s="528"/>
      <c r="JAI169" s="311"/>
      <c r="JAJ169" s="309"/>
      <c r="JAK169" s="584"/>
      <c r="JAL169" s="191"/>
      <c r="JAM169" s="528"/>
      <c r="JAO169" s="191">
        <v>2</v>
      </c>
      <c r="JAP169" s="528"/>
      <c r="JAQ169" s="311"/>
      <c r="JAR169" s="309"/>
      <c r="JAS169" s="584"/>
      <c r="JAT169" s="191"/>
      <c r="JAU169" s="528"/>
      <c r="JAW169" s="191">
        <v>2</v>
      </c>
      <c r="JAX169" s="528"/>
      <c r="JAY169" s="311"/>
      <c r="JAZ169" s="309"/>
      <c r="JBA169" s="584"/>
      <c r="JBB169" s="191"/>
      <c r="JBC169" s="528"/>
      <c r="JBE169" s="191">
        <v>2</v>
      </c>
      <c r="JBF169" s="528"/>
      <c r="JBG169" s="311"/>
      <c r="JBH169" s="309"/>
      <c r="JBI169" s="584"/>
      <c r="JBJ169" s="191"/>
      <c r="JBK169" s="528"/>
      <c r="JBM169" s="191">
        <v>2</v>
      </c>
      <c r="JBN169" s="528"/>
      <c r="JBO169" s="311"/>
      <c r="JBP169" s="309"/>
      <c r="JBQ169" s="584"/>
      <c r="JBR169" s="191"/>
      <c r="JBS169" s="528"/>
      <c r="JBU169" s="191">
        <v>2</v>
      </c>
      <c r="JBV169" s="528"/>
      <c r="JBW169" s="311"/>
      <c r="JBX169" s="309"/>
      <c r="JBY169" s="584"/>
      <c r="JBZ169" s="191"/>
      <c r="JCA169" s="528"/>
      <c r="JCC169" s="191">
        <v>2</v>
      </c>
      <c r="JCD169" s="528"/>
      <c r="JCE169" s="311"/>
      <c r="JCF169" s="309"/>
      <c r="JCG169" s="584"/>
      <c r="JCH169" s="191"/>
      <c r="JCI169" s="528"/>
      <c r="JCK169" s="191">
        <v>2</v>
      </c>
      <c r="JCL169" s="528"/>
      <c r="JCM169" s="311"/>
      <c r="JCN169" s="309"/>
      <c r="JCO169" s="584"/>
      <c r="JCP169" s="191"/>
      <c r="JCQ169" s="528"/>
      <c r="JCS169" s="191">
        <v>2</v>
      </c>
      <c r="JCT169" s="528"/>
      <c r="JCU169" s="311"/>
      <c r="JCV169" s="309"/>
      <c r="JCW169" s="584"/>
      <c r="JCX169" s="191"/>
      <c r="JCY169" s="528"/>
      <c r="JDA169" s="191">
        <v>2</v>
      </c>
      <c r="JDB169" s="528"/>
      <c r="JDC169" s="311"/>
      <c r="JDD169" s="309"/>
      <c r="JDE169" s="584"/>
      <c r="JDF169" s="191"/>
      <c r="JDG169" s="528"/>
      <c r="JDI169" s="191">
        <v>2</v>
      </c>
      <c r="JDJ169" s="528"/>
      <c r="JDK169" s="311"/>
      <c r="JDL169" s="309"/>
      <c r="JDM169" s="584"/>
      <c r="JDN169" s="191"/>
      <c r="JDO169" s="528"/>
      <c r="JDQ169" s="191">
        <v>2</v>
      </c>
      <c r="JDR169" s="528"/>
      <c r="JDS169" s="311"/>
      <c r="JDT169" s="309"/>
      <c r="JDU169" s="584"/>
      <c r="JDV169" s="191"/>
      <c r="JDW169" s="528"/>
      <c r="JDY169" s="191">
        <v>2</v>
      </c>
      <c r="JDZ169" s="528"/>
      <c r="JEA169" s="311"/>
      <c r="JEB169" s="309"/>
      <c r="JEC169" s="584"/>
      <c r="JED169" s="191"/>
      <c r="JEE169" s="528"/>
      <c r="JEG169" s="191">
        <v>2</v>
      </c>
      <c r="JEH169" s="528"/>
      <c r="JEI169" s="311"/>
      <c r="JEJ169" s="309"/>
      <c r="JEK169" s="584"/>
      <c r="JEL169" s="191"/>
      <c r="JEM169" s="528"/>
      <c r="JEO169" s="191">
        <v>2</v>
      </c>
      <c r="JEP169" s="528"/>
      <c r="JEQ169" s="311"/>
      <c r="JER169" s="309"/>
      <c r="JES169" s="584"/>
      <c r="JET169" s="191"/>
      <c r="JEU169" s="528"/>
      <c r="JEW169" s="191">
        <v>2</v>
      </c>
      <c r="JEX169" s="528"/>
      <c r="JEY169" s="311"/>
      <c r="JEZ169" s="309"/>
      <c r="JFA169" s="584"/>
      <c r="JFB169" s="191"/>
      <c r="JFC169" s="528"/>
      <c r="JFE169" s="191">
        <v>2</v>
      </c>
      <c r="JFF169" s="528"/>
      <c r="JFG169" s="311"/>
      <c r="JFH169" s="309"/>
      <c r="JFI169" s="584"/>
      <c r="JFJ169" s="191"/>
      <c r="JFK169" s="528"/>
      <c r="JFM169" s="191">
        <v>2</v>
      </c>
      <c r="JFN169" s="528"/>
      <c r="JFO169" s="311"/>
      <c r="JFP169" s="309"/>
      <c r="JFQ169" s="584"/>
      <c r="JFR169" s="191"/>
      <c r="JFS169" s="528"/>
      <c r="JFU169" s="191">
        <v>2</v>
      </c>
      <c r="JFV169" s="528"/>
      <c r="JFW169" s="311"/>
      <c r="JFX169" s="309"/>
      <c r="JFY169" s="584"/>
      <c r="JFZ169" s="191"/>
      <c r="JGA169" s="528"/>
      <c r="JGC169" s="191">
        <v>2</v>
      </c>
      <c r="JGD169" s="528"/>
      <c r="JGE169" s="311"/>
      <c r="JGF169" s="309"/>
      <c r="JGG169" s="584"/>
      <c r="JGH169" s="191"/>
      <c r="JGI169" s="528"/>
      <c r="JGK169" s="191">
        <v>2</v>
      </c>
      <c r="JGL169" s="528"/>
      <c r="JGM169" s="311"/>
      <c r="JGN169" s="309"/>
      <c r="JGO169" s="584"/>
      <c r="JGP169" s="191"/>
      <c r="JGQ169" s="528"/>
      <c r="JGS169" s="191">
        <v>2</v>
      </c>
      <c r="JGT169" s="528"/>
      <c r="JGU169" s="311"/>
      <c r="JGV169" s="309"/>
      <c r="JGW169" s="584"/>
      <c r="JGX169" s="191"/>
      <c r="JGY169" s="528"/>
      <c r="JHA169" s="191">
        <v>2</v>
      </c>
      <c r="JHB169" s="528"/>
      <c r="JHC169" s="311"/>
      <c r="JHD169" s="309"/>
      <c r="JHE169" s="584"/>
      <c r="JHF169" s="191"/>
      <c r="JHG169" s="528"/>
      <c r="JHI169" s="191">
        <v>2</v>
      </c>
      <c r="JHJ169" s="528"/>
      <c r="JHK169" s="311"/>
      <c r="JHL169" s="309"/>
      <c r="JHM169" s="584"/>
      <c r="JHN169" s="191"/>
      <c r="JHO169" s="528"/>
      <c r="JHQ169" s="191">
        <v>2</v>
      </c>
      <c r="JHR169" s="528"/>
      <c r="JHS169" s="311"/>
      <c r="JHT169" s="309"/>
      <c r="JHU169" s="584"/>
      <c r="JHV169" s="191"/>
      <c r="JHW169" s="528"/>
      <c r="JHY169" s="191">
        <v>2</v>
      </c>
      <c r="JHZ169" s="528"/>
      <c r="JIA169" s="311"/>
      <c r="JIB169" s="309"/>
      <c r="JIC169" s="584"/>
      <c r="JID169" s="191"/>
      <c r="JIE169" s="528"/>
      <c r="JIG169" s="191">
        <v>2</v>
      </c>
      <c r="JIH169" s="528"/>
      <c r="JII169" s="311"/>
      <c r="JIJ169" s="309"/>
      <c r="JIK169" s="584"/>
      <c r="JIL169" s="191"/>
      <c r="JIM169" s="528"/>
      <c r="JIO169" s="191">
        <v>2</v>
      </c>
      <c r="JIP169" s="528"/>
      <c r="JIQ169" s="311"/>
      <c r="JIR169" s="309"/>
      <c r="JIS169" s="584"/>
      <c r="JIT169" s="191"/>
      <c r="JIU169" s="528"/>
      <c r="JIW169" s="191">
        <v>2</v>
      </c>
      <c r="JIX169" s="528"/>
      <c r="JIY169" s="311"/>
      <c r="JIZ169" s="309"/>
      <c r="JJA169" s="584"/>
      <c r="JJB169" s="191"/>
      <c r="JJC169" s="528"/>
      <c r="JJE169" s="191">
        <v>2</v>
      </c>
      <c r="JJF169" s="528"/>
      <c r="JJG169" s="311"/>
      <c r="JJH169" s="309"/>
      <c r="JJI169" s="584"/>
      <c r="JJJ169" s="191"/>
      <c r="JJK169" s="528"/>
      <c r="JJM169" s="191">
        <v>2</v>
      </c>
      <c r="JJN169" s="528"/>
      <c r="JJO169" s="311"/>
      <c r="JJP169" s="309"/>
      <c r="JJQ169" s="584"/>
      <c r="JJR169" s="191"/>
      <c r="JJS169" s="528"/>
      <c r="JJU169" s="191">
        <v>2</v>
      </c>
      <c r="JJV169" s="528"/>
      <c r="JJW169" s="311"/>
      <c r="JJX169" s="309"/>
      <c r="JJY169" s="584"/>
      <c r="JJZ169" s="191"/>
      <c r="JKA169" s="528"/>
      <c r="JKC169" s="191">
        <v>2</v>
      </c>
      <c r="JKD169" s="528"/>
      <c r="JKE169" s="311"/>
      <c r="JKF169" s="309"/>
      <c r="JKG169" s="584"/>
      <c r="JKH169" s="191"/>
      <c r="JKI169" s="528"/>
      <c r="JKK169" s="191">
        <v>2</v>
      </c>
      <c r="JKL169" s="528"/>
      <c r="JKM169" s="311"/>
      <c r="JKN169" s="309"/>
      <c r="JKO169" s="584"/>
      <c r="JKP169" s="191"/>
      <c r="JKQ169" s="528"/>
      <c r="JKS169" s="191">
        <v>2</v>
      </c>
      <c r="JKT169" s="528"/>
      <c r="JKU169" s="311"/>
      <c r="JKV169" s="309"/>
      <c r="JKW169" s="584"/>
      <c r="JKX169" s="191"/>
      <c r="JKY169" s="528"/>
      <c r="JLA169" s="191">
        <v>2</v>
      </c>
      <c r="JLB169" s="528"/>
      <c r="JLC169" s="311"/>
      <c r="JLD169" s="309"/>
      <c r="JLE169" s="584"/>
      <c r="JLF169" s="191"/>
      <c r="JLG169" s="528"/>
      <c r="JLI169" s="191">
        <v>2</v>
      </c>
      <c r="JLJ169" s="528"/>
      <c r="JLK169" s="311"/>
      <c r="JLL169" s="309"/>
      <c r="JLM169" s="584"/>
      <c r="JLN169" s="191"/>
      <c r="JLO169" s="528"/>
      <c r="JLQ169" s="191">
        <v>2</v>
      </c>
      <c r="JLR169" s="528"/>
      <c r="JLS169" s="311"/>
      <c r="JLT169" s="309"/>
      <c r="JLU169" s="584"/>
      <c r="JLV169" s="191"/>
      <c r="JLW169" s="528"/>
      <c r="JLY169" s="191">
        <v>2</v>
      </c>
      <c r="JLZ169" s="528"/>
      <c r="JMA169" s="311"/>
      <c r="JMB169" s="309"/>
      <c r="JMC169" s="584"/>
      <c r="JMD169" s="191"/>
      <c r="JME169" s="528"/>
      <c r="JMG169" s="191">
        <v>2</v>
      </c>
      <c r="JMH169" s="528"/>
      <c r="JMI169" s="311"/>
      <c r="JMJ169" s="309"/>
      <c r="JMK169" s="584"/>
      <c r="JML169" s="191"/>
      <c r="JMM169" s="528"/>
      <c r="JMO169" s="191">
        <v>2</v>
      </c>
      <c r="JMP169" s="528"/>
      <c r="JMQ169" s="311"/>
      <c r="JMR169" s="309"/>
      <c r="JMS169" s="584"/>
      <c r="JMT169" s="191"/>
      <c r="JMU169" s="528"/>
      <c r="JMW169" s="191">
        <v>2</v>
      </c>
      <c r="JMX169" s="528"/>
      <c r="JMY169" s="311"/>
      <c r="JMZ169" s="309"/>
      <c r="JNA169" s="584"/>
      <c r="JNB169" s="191"/>
      <c r="JNC169" s="528"/>
      <c r="JNE169" s="191">
        <v>2</v>
      </c>
      <c r="JNF169" s="528"/>
      <c r="JNG169" s="311"/>
      <c r="JNH169" s="309"/>
      <c r="JNI169" s="584"/>
      <c r="JNJ169" s="191"/>
      <c r="JNK169" s="528"/>
      <c r="JNM169" s="191">
        <v>2</v>
      </c>
      <c r="JNN169" s="528"/>
      <c r="JNO169" s="311"/>
      <c r="JNP169" s="309"/>
      <c r="JNQ169" s="584"/>
      <c r="JNR169" s="191"/>
      <c r="JNS169" s="528"/>
      <c r="JNU169" s="191">
        <v>2</v>
      </c>
      <c r="JNV169" s="528"/>
      <c r="JNW169" s="311"/>
      <c r="JNX169" s="309"/>
      <c r="JNY169" s="584"/>
      <c r="JNZ169" s="191"/>
      <c r="JOA169" s="528"/>
      <c r="JOC169" s="191">
        <v>2</v>
      </c>
      <c r="JOD169" s="528"/>
      <c r="JOE169" s="311"/>
      <c r="JOF169" s="309"/>
      <c r="JOG169" s="584"/>
      <c r="JOH169" s="191"/>
      <c r="JOI169" s="528"/>
      <c r="JOK169" s="191">
        <v>2</v>
      </c>
      <c r="JOL169" s="528"/>
      <c r="JOM169" s="311"/>
      <c r="JON169" s="309"/>
      <c r="JOO169" s="584"/>
      <c r="JOP169" s="191"/>
      <c r="JOQ169" s="528"/>
      <c r="JOS169" s="191">
        <v>2</v>
      </c>
      <c r="JOT169" s="528"/>
      <c r="JOU169" s="311"/>
      <c r="JOV169" s="309"/>
      <c r="JOW169" s="584"/>
      <c r="JOX169" s="191"/>
      <c r="JOY169" s="528"/>
      <c r="JPA169" s="191">
        <v>2</v>
      </c>
      <c r="JPB169" s="528"/>
      <c r="JPC169" s="311"/>
      <c r="JPD169" s="309"/>
      <c r="JPE169" s="584"/>
      <c r="JPF169" s="191"/>
      <c r="JPG169" s="528"/>
      <c r="JPI169" s="191">
        <v>2</v>
      </c>
      <c r="JPJ169" s="528"/>
      <c r="JPK169" s="311"/>
      <c r="JPL169" s="309"/>
      <c r="JPM169" s="584"/>
      <c r="JPN169" s="191"/>
      <c r="JPO169" s="528"/>
      <c r="JPQ169" s="191">
        <v>2</v>
      </c>
      <c r="JPR169" s="528"/>
      <c r="JPS169" s="311"/>
      <c r="JPT169" s="309"/>
      <c r="JPU169" s="584"/>
      <c r="JPV169" s="191"/>
      <c r="JPW169" s="528"/>
      <c r="JPY169" s="191">
        <v>2</v>
      </c>
      <c r="JPZ169" s="528"/>
      <c r="JQA169" s="311"/>
      <c r="JQB169" s="309"/>
      <c r="JQC169" s="584"/>
      <c r="JQD169" s="191"/>
      <c r="JQE169" s="528"/>
      <c r="JQG169" s="191">
        <v>2</v>
      </c>
      <c r="JQH169" s="528"/>
      <c r="JQI169" s="311"/>
      <c r="JQJ169" s="309"/>
      <c r="JQK169" s="584"/>
      <c r="JQL169" s="191"/>
      <c r="JQM169" s="528"/>
      <c r="JQO169" s="191">
        <v>2</v>
      </c>
      <c r="JQP169" s="528"/>
      <c r="JQQ169" s="311"/>
      <c r="JQR169" s="309"/>
      <c r="JQS169" s="584"/>
      <c r="JQT169" s="191"/>
      <c r="JQU169" s="528"/>
      <c r="JQW169" s="191">
        <v>2</v>
      </c>
      <c r="JQX169" s="528"/>
      <c r="JQY169" s="311"/>
      <c r="JQZ169" s="309"/>
      <c r="JRA169" s="584"/>
      <c r="JRB169" s="191"/>
      <c r="JRC169" s="528"/>
      <c r="JRE169" s="191">
        <v>2</v>
      </c>
      <c r="JRF169" s="528"/>
      <c r="JRG169" s="311"/>
      <c r="JRH169" s="309"/>
      <c r="JRI169" s="584"/>
      <c r="JRJ169" s="191"/>
      <c r="JRK169" s="528"/>
      <c r="JRM169" s="191">
        <v>2</v>
      </c>
      <c r="JRN169" s="528"/>
      <c r="JRO169" s="311"/>
      <c r="JRP169" s="309"/>
      <c r="JRQ169" s="584"/>
      <c r="JRR169" s="191"/>
      <c r="JRS169" s="528"/>
      <c r="JRU169" s="191">
        <v>2</v>
      </c>
      <c r="JRV169" s="528"/>
      <c r="JRW169" s="311"/>
      <c r="JRX169" s="309"/>
      <c r="JRY169" s="584"/>
      <c r="JRZ169" s="191"/>
      <c r="JSA169" s="528"/>
      <c r="JSC169" s="191">
        <v>2</v>
      </c>
      <c r="JSD169" s="528"/>
      <c r="JSE169" s="311"/>
      <c r="JSF169" s="309"/>
      <c r="JSG169" s="584"/>
      <c r="JSH169" s="191"/>
      <c r="JSI169" s="528"/>
      <c r="JSK169" s="191">
        <v>2</v>
      </c>
      <c r="JSL169" s="528"/>
      <c r="JSM169" s="311"/>
      <c r="JSN169" s="309"/>
      <c r="JSO169" s="584"/>
      <c r="JSP169" s="191"/>
      <c r="JSQ169" s="528"/>
      <c r="JSS169" s="191">
        <v>2</v>
      </c>
      <c r="JST169" s="528"/>
      <c r="JSU169" s="311"/>
      <c r="JSV169" s="309"/>
      <c r="JSW169" s="584"/>
      <c r="JSX169" s="191"/>
      <c r="JSY169" s="528"/>
      <c r="JTA169" s="191">
        <v>2</v>
      </c>
      <c r="JTB169" s="528"/>
      <c r="JTC169" s="311"/>
      <c r="JTD169" s="309"/>
      <c r="JTE169" s="584"/>
      <c r="JTF169" s="191"/>
      <c r="JTG169" s="528"/>
      <c r="JTI169" s="191">
        <v>2</v>
      </c>
      <c r="JTJ169" s="528"/>
      <c r="JTK169" s="311"/>
      <c r="JTL169" s="309"/>
      <c r="JTM169" s="584"/>
      <c r="JTN169" s="191"/>
      <c r="JTO169" s="528"/>
      <c r="JTQ169" s="191">
        <v>2</v>
      </c>
      <c r="JTR169" s="528"/>
      <c r="JTS169" s="311"/>
      <c r="JTT169" s="309"/>
      <c r="JTU169" s="584"/>
      <c r="JTV169" s="191"/>
      <c r="JTW169" s="528"/>
      <c r="JTY169" s="191">
        <v>2</v>
      </c>
      <c r="JTZ169" s="528"/>
      <c r="JUA169" s="311"/>
      <c r="JUB169" s="309"/>
      <c r="JUC169" s="584"/>
      <c r="JUD169" s="191"/>
      <c r="JUE169" s="528"/>
      <c r="JUG169" s="191">
        <v>2</v>
      </c>
      <c r="JUH169" s="528"/>
      <c r="JUI169" s="311"/>
      <c r="JUJ169" s="309"/>
      <c r="JUK169" s="584"/>
      <c r="JUL169" s="191"/>
      <c r="JUM169" s="528"/>
      <c r="JUO169" s="191">
        <v>2</v>
      </c>
      <c r="JUP169" s="528"/>
      <c r="JUQ169" s="311"/>
      <c r="JUR169" s="309"/>
      <c r="JUS169" s="584"/>
      <c r="JUT169" s="191"/>
      <c r="JUU169" s="528"/>
      <c r="JUW169" s="191">
        <v>2</v>
      </c>
      <c r="JUX169" s="528"/>
      <c r="JUY169" s="311"/>
      <c r="JUZ169" s="309"/>
      <c r="JVA169" s="584"/>
      <c r="JVB169" s="191"/>
      <c r="JVC169" s="528"/>
      <c r="JVE169" s="191">
        <v>2</v>
      </c>
      <c r="JVF169" s="528"/>
      <c r="JVG169" s="311"/>
      <c r="JVH169" s="309"/>
      <c r="JVI169" s="584"/>
      <c r="JVJ169" s="191"/>
      <c r="JVK169" s="528"/>
      <c r="JVM169" s="191">
        <v>2</v>
      </c>
      <c r="JVN169" s="528"/>
      <c r="JVO169" s="311"/>
      <c r="JVP169" s="309"/>
      <c r="JVQ169" s="584"/>
      <c r="JVR169" s="191"/>
      <c r="JVS169" s="528"/>
      <c r="JVU169" s="191">
        <v>2</v>
      </c>
      <c r="JVV169" s="528"/>
      <c r="JVW169" s="311"/>
      <c r="JVX169" s="309"/>
      <c r="JVY169" s="584"/>
      <c r="JVZ169" s="191"/>
      <c r="JWA169" s="528"/>
      <c r="JWC169" s="191">
        <v>2</v>
      </c>
      <c r="JWD169" s="528"/>
      <c r="JWE169" s="311"/>
      <c r="JWF169" s="309"/>
      <c r="JWG169" s="584"/>
      <c r="JWH169" s="191"/>
      <c r="JWI169" s="528"/>
      <c r="JWK169" s="191">
        <v>2</v>
      </c>
      <c r="JWL169" s="528"/>
      <c r="JWM169" s="311"/>
      <c r="JWN169" s="309"/>
      <c r="JWO169" s="584"/>
      <c r="JWP169" s="191"/>
      <c r="JWQ169" s="528"/>
      <c r="JWS169" s="191">
        <v>2</v>
      </c>
      <c r="JWT169" s="528"/>
      <c r="JWU169" s="311"/>
      <c r="JWV169" s="309"/>
      <c r="JWW169" s="584"/>
      <c r="JWX169" s="191"/>
      <c r="JWY169" s="528"/>
      <c r="JXA169" s="191">
        <v>2</v>
      </c>
      <c r="JXB169" s="528"/>
      <c r="JXC169" s="311"/>
      <c r="JXD169" s="309"/>
      <c r="JXE169" s="584"/>
      <c r="JXF169" s="191"/>
      <c r="JXG169" s="528"/>
      <c r="JXI169" s="191">
        <v>2</v>
      </c>
      <c r="JXJ169" s="528"/>
      <c r="JXK169" s="311"/>
      <c r="JXL169" s="309"/>
      <c r="JXM169" s="584"/>
      <c r="JXN169" s="191"/>
      <c r="JXO169" s="528"/>
      <c r="JXQ169" s="191">
        <v>2</v>
      </c>
      <c r="JXR169" s="528"/>
      <c r="JXS169" s="311"/>
      <c r="JXT169" s="309"/>
      <c r="JXU169" s="584"/>
      <c r="JXV169" s="191"/>
      <c r="JXW169" s="528"/>
      <c r="JXY169" s="191">
        <v>2</v>
      </c>
      <c r="JXZ169" s="528"/>
      <c r="JYA169" s="311"/>
      <c r="JYB169" s="309"/>
      <c r="JYC169" s="584"/>
      <c r="JYD169" s="191"/>
      <c r="JYE169" s="528"/>
      <c r="JYG169" s="191">
        <v>2</v>
      </c>
      <c r="JYH169" s="528"/>
      <c r="JYI169" s="311"/>
      <c r="JYJ169" s="309"/>
      <c r="JYK169" s="584"/>
      <c r="JYL169" s="191"/>
      <c r="JYM169" s="528"/>
      <c r="JYO169" s="191">
        <v>2</v>
      </c>
      <c r="JYP169" s="528"/>
      <c r="JYQ169" s="311"/>
      <c r="JYR169" s="309"/>
      <c r="JYS169" s="584"/>
      <c r="JYT169" s="191"/>
      <c r="JYU169" s="528"/>
      <c r="JYW169" s="191">
        <v>2</v>
      </c>
      <c r="JYX169" s="528"/>
      <c r="JYY169" s="311"/>
      <c r="JYZ169" s="309"/>
      <c r="JZA169" s="584"/>
      <c r="JZB169" s="191"/>
      <c r="JZC169" s="528"/>
      <c r="JZE169" s="191">
        <v>2</v>
      </c>
      <c r="JZF169" s="528"/>
      <c r="JZG169" s="311"/>
      <c r="JZH169" s="309"/>
      <c r="JZI169" s="584"/>
      <c r="JZJ169" s="191"/>
      <c r="JZK169" s="528"/>
      <c r="JZM169" s="191">
        <v>2</v>
      </c>
      <c r="JZN169" s="528"/>
      <c r="JZO169" s="311"/>
      <c r="JZP169" s="309"/>
      <c r="JZQ169" s="584"/>
      <c r="JZR169" s="191"/>
      <c r="JZS169" s="528"/>
      <c r="JZU169" s="191">
        <v>2</v>
      </c>
      <c r="JZV169" s="528"/>
      <c r="JZW169" s="311"/>
      <c r="JZX169" s="309"/>
      <c r="JZY169" s="584"/>
      <c r="JZZ169" s="191"/>
      <c r="KAA169" s="528"/>
      <c r="KAC169" s="191">
        <v>2</v>
      </c>
      <c r="KAD169" s="528"/>
      <c r="KAE169" s="311"/>
      <c r="KAF169" s="309"/>
      <c r="KAG169" s="584"/>
      <c r="KAH169" s="191"/>
      <c r="KAI169" s="528"/>
      <c r="KAK169" s="191">
        <v>2</v>
      </c>
      <c r="KAL169" s="528"/>
      <c r="KAM169" s="311"/>
      <c r="KAN169" s="309"/>
      <c r="KAO169" s="584"/>
      <c r="KAP169" s="191"/>
      <c r="KAQ169" s="528"/>
      <c r="KAS169" s="191">
        <v>2</v>
      </c>
      <c r="KAT169" s="528"/>
      <c r="KAU169" s="311"/>
      <c r="KAV169" s="309"/>
      <c r="KAW169" s="584"/>
      <c r="KAX169" s="191"/>
      <c r="KAY169" s="528"/>
      <c r="KBA169" s="191">
        <v>2</v>
      </c>
      <c r="KBB169" s="528"/>
      <c r="KBC169" s="311"/>
      <c r="KBD169" s="309"/>
      <c r="KBE169" s="584"/>
      <c r="KBF169" s="191"/>
      <c r="KBG169" s="528"/>
      <c r="KBI169" s="191">
        <v>2</v>
      </c>
      <c r="KBJ169" s="528"/>
      <c r="KBK169" s="311"/>
      <c r="KBL169" s="309"/>
      <c r="KBM169" s="584"/>
      <c r="KBN169" s="191"/>
      <c r="KBO169" s="528"/>
      <c r="KBQ169" s="191">
        <v>2</v>
      </c>
      <c r="KBR169" s="528"/>
      <c r="KBS169" s="311"/>
      <c r="KBT169" s="309"/>
      <c r="KBU169" s="584"/>
      <c r="KBV169" s="191"/>
      <c r="KBW169" s="528"/>
      <c r="KBY169" s="191">
        <v>2</v>
      </c>
      <c r="KBZ169" s="528"/>
      <c r="KCA169" s="311"/>
      <c r="KCB169" s="309"/>
      <c r="KCC169" s="584"/>
      <c r="KCD169" s="191"/>
      <c r="KCE169" s="528"/>
      <c r="KCG169" s="191">
        <v>2</v>
      </c>
      <c r="KCH169" s="528"/>
      <c r="KCI169" s="311"/>
      <c r="KCJ169" s="309"/>
      <c r="KCK169" s="584"/>
      <c r="KCL169" s="191"/>
      <c r="KCM169" s="528"/>
      <c r="KCO169" s="191">
        <v>2</v>
      </c>
      <c r="KCP169" s="528"/>
      <c r="KCQ169" s="311"/>
      <c r="KCR169" s="309"/>
      <c r="KCS169" s="584"/>
      <c r="KCT169" s="191"/>
      <c r="KCU169" s="528"/>
      <c r="KCW169" s="191">
        <v>2</v>
      </c>
      <c r="KCX169" s="528"/>
      <c r="KCY169" s="311"/>
      <c r="KCZ169" s="309"/>
      <c r="KDA169" s="584"/>
      <c r="KDB169" s="191"/>
      <c r="KDC169" s="528"/>
      <c r="KDE169" s="191">
        <v>2</v>
      </c>
      <c r="KDF169" s="528"/>
      <c r="KDG169" s="311"/>
      <c r="KDH169" s="309"/>
      <c r="KDI169" s="584"/>
      <c r="KDJ169" s="191"/>
      <c r="KDK169" s="528"/>
      <c r="KDM169" s="191">
        <v>2</v>
      </c>
      <c r="KDN169" s="528"/>
      <c r="KDO169" s="311"/>
      <c r="KDP169" s="309"/>
      <c r="KDQ169" s="584"/>
      <c r="KDR169" s="191"/>
      <c r="KDS169" s="528"/>
      <c r="KDU169" s="191">
        <v>2</v>
      </c>
      <c r="KDV169" s="528"/>
      <c r="KDW169" s="311"/>
      <c r="KDX169" s="309"/>
      <c r="KDY169" s="584"/>
      <c r="KDZ169" s="191"/>
      <c r="KEA169" s="528"/>
      <c r="KEC169" s="191">
        <v>2</v>
      </c>
      <c r="KED169" s="528"/>
      <c r="KEE169" s="311"/>
      <c r="KEF169" s="309"/>
      <c r="KEG169" s="584"/>
      <c r="KEH169" s="191"/>
      <c r="KEI169" s="528"/>
      <c r="KEK169" s="191">
        <v>2</v>
      </c>
      <c r="KEL169" s="528"/>
      <c r="KEM169" s="311"/>
      <c r="KEN169" s="309"/>
      <c r="KEO169" s="584"/>
      <c r="KEP169" s="191"/>
      <c r="KEQ169" s="528"/>
      <c r="KES169" s="191">
        <v>2</v>
      </c>
      <c r="KET169" s="528"/>
      <c r="KEU169" s="311"/>
      <c r="KEV169" s="309"/>
      <c r="KEW169" s="584"/>
      <c r="KEX169" s="191"/>
      <c r="KEY169" s="528"/>
      <c r="KFA169" s="191">
        <v>2</v>
      </c>
      <c r="KFB169" s="528"/>
      <c r="KFC169" s="311"/>
      <c r="KFD169" s="309"/>
      <c r="KFE169" s="584"/>
      <c r="KFF169" s="191"/>
      <c r="KFG169" s="528"/>
      <c r="KFI169" s="191">
        <v>2</v>
      </c>
      <c r="KFJ169" s="528"/>
      <c r="KFK169" s="311"/>
      <c r="KFL169" s="309"/>
      <c r="KFM169" s="584"/>
      <c r="KFN169" s="191"/>
      <c r="KFO169" s="528"/>
      <c r="KFQ169" s="191">
        <v>2</v>
      </c>
      <c r="KFR169" s="528"/>
      <c r="KFS169" s="311"/>
      <c r="KFT169" s="309"/>
      <c r="KFU169" s="584"/>
      <c r="KFV169" s="191"/>
      <c r="KFW169" s="528"/>
      <c r="KFY169" s="191">
        <v>2</v>
      </c>
      <c r="KFZ169" s="528"/>
      <c r="KGA169" s="311"/>
      <c r="KGB169" s="309"/>
      <c r="KGC169" s="584"/>
      <c r="KGD169" s="191"/>
      <c r="KGE169" s="528"/>
      <c r="KGG169" s="191">
        <v>2</v>
      </c>
      <c r="KGH169" s="528"/>
      <c r="KGI169" s="311"/>
      <c r="KGJ169" s="309"/>
      <c r="KGK169" s="584"/>
      <c r="KGL169" s="191"/>
      <c r="KGM169" s="528"/>
      <c r="KGO169" s="191">
        <v>2</v>
      </c>
      <c r="KGP169" s="528"/>
      <c r="KGQ169" s="311"/>
      <c r="KGR169" s="309"/>
      <c r="KGS169" s="584"/>
      <c r="KGT169" s="191"/>
      <c r="KGU169" s="528"/>
      <c r="KGW169" s="191">
        <v>2</v>
      </c>
      <c r="KGX169" s="528"/>
      <c r="KGY169" s="311"/>
      <c r="KGZ169" s="309"/>
      <c r="KHA169" s="584"/>
      <c r="KHB169" s="191"/>
      <c r="KHC169" s="528"/>
      <c r="KHE169" s="191">
        <v>2</v>
      </c>
      <c r="KHF169" s="528"/>
      <c r="KHG169" s="311"/>
      <c r="KHH169" s="309"/>
      <c r="KHI169" s="584"/>
      <c r="KHJ169" s="191"/>
      <c r="KHK169" s="528"/>
      <c r="KHM169" s="191">
        <v>2</v>
      </c>
      <c r="KHN169" s="528"/>
      <c r="KHO169" s="311"/>
      <c r="KHP169" s="309"/>
      <c r="KHQ169" s="584"/>
      <c r="KHR169" s="191"/>
      <c r="KHS169" s="528"/>
      <c r="KHU169" s="191">
        <v>2</v>
      </c>
      <c r="KHV169" s="528"/>
      <c r="KHW169" s="311"/>
      <c r="KHX169" s="309"/>
      <c r="KHY169" s="584"/>
      <c r="KHZ169" s="191"/>
      <c r="KIA169" s="528"/>
      <c r="KIC169" s="191">
        <v>2</v>
      </c>
      <c r="KID169" s="528"/>
      <c r="KIE169" s="311"/>
      <c r="KIF169" s="309"/>
      <c r="KIG169" s="584"/>
      <c r="KIH169" s="191"/>
      <c r="KII169" s="528"/>
      <c r="KIK169" s="191">
        <v>2</v>
      </c>
      <c r="KIL169" s="528"/>
      <c r="KIM169" s="311"/>
      <c r="KIN169" s="309"/>
      <c r="KIO169" s="584"/>
      <c r="KIP169" s="191"/>
      <c r="KIQ169" s="528"/>
      <c r="KIS169" s="191">
        <v>2</v>
      </c>
      <c r="KIT169" s="528"/>
      <c r="KIU169" s="311"/>
      <c r="KIV169" s="309"/>
      <c r="KIW169" s="584"/>
      <c r="KIX169" s="191"/>
      <c r="KIY169" s="528"/>
      <c r="KJA169" s="191">
        <v>2</v>
      </c>
      <c r="KJB169" s="528"/>
      <c r="KJC169" s="311"/>
      <c r="KJD169" s="309"/>
      <c r="KJE169" s="584"/>
      <c r="KJF169" s="191"/>
      <c r="KJG169" s="528"/>
      <c r="KJI169" s="191">
        <v>2</v>
      </c>
      <c r="KJJ169" s="528"/>
      <c r="KJK169" s="311"/>
      <c r="KJL169" s="309"/>
      <c r="KJM169" s="584"/>
      <c r="KJN169" s="191"/>
      <c r="KJO169" s="528"/>
      <c r="KJQ169" s="191">
        <v>2</v>
      </c>
      <c r="KJR169" s="528"/>
      <c r="KJS169" s="311"/>
      <c r="KJT169" s="309"/>
      <c r="KJU169" s="584"/>
      <c r="KJV169" s="191"/>
      <c r="KJW169" s="528"/>
      <c r="KJY169" s="191">
        <v>2</v>
      </c>
      <c r="KJZ169" s="528"/>
      <c r="KKA169" s="311"/>
      <c r="KKB169" s="309"/>
      <c r="KKC169" s="584"/>
      <c r="KKD169" s="191"/>
      <c r="KKE169" s="528"/>
      <c r="KKG169" s="191">
        <v>2</v>
      </c>
      <c r="KKH169" s="528"/>
      <c r="KKI169" s="311"/>
      <c r="KKJ169" s="309"/>
      <c r="KKK169" s="584"/>
      <c r="KKL169" s="191"/>
      <c r="KKM169" s="528"/>
      <c r="KKO169" s="191">
        <v>2</v>
      </c>
      <c r="KKP169" s="528"/>
      <c r="KKQ169" s="311"/>
      <c r="KKR169" s="309"/>
      <c r="KKS169" s="584"/>
      <c r="KKT169" s="191"/>
      <c r="KKU169" s="528"/>
      <c r="KKW169" s="191">
        <v>2</v>
      </c>
      <c r="KKX169" s="528"/>
      <c r="KKY169" s="311"/>
      <c r="KKZ169" s="309"/>
      <c r="KLA169" s="584"/>
      <c r="KLB169" s="191"/>
      <c r="KLC169" s="528"/>
      <c r="KLE169" s="191">
        <v>2</v>
      </c>
      <c r="KLF169" s="528"/>
      <c r="KLG169" s="311"/>
      <c r="KLH169" s="309"/>
      <c r="KLI169" s="584"/>
      <c r="KLJ169" s="191"/>
      <c r="KLK169" s="528"/>
      <c r="KLM169" s="191">
        <v>2</v>
      </c>
      <c r="KLN169" s="528"/>
      <c r="KLO169" s="311"/>
      <c r="KLP169" s="309"/>
      <c r="KLQ169" s="584"/>
      <c r="KLR169" s="191"/>
      <c r="KLS169" s="528"/>
      <c r="KLU169" s="191">
        <v>2</v>
      </c>
      <c r="KLV169" s="528"/>
      <c r="KLW169" s="311"/>
      <c r="KLX169" s="309"/>
      <c r="KLY169" s="584"/>
      <c r="KLZ169" s="191"/>
      <c r="KMA169" s="528"/>
      <c r="KMC169" s="191">
        <v>2</v>
      </c>
      <c r="KMD169" s="528"/>
      <c r="KME169" s="311"/>
      <c r="KMF169" s="309"/>
      <c r="KMG169" s="584"/>
      <c r="KMH169" s="191"/>
      <c r="KMI169" s="528"/>
      <c r="KMK169" s="191">
        <v>2</v>
      </c>
      <c r="KML169" s="528"/>
      <c r="KMM169" s="311"/>
      <c r="KMN169" s="309"/>
      <c r="KMO169" s="584"/>
      <c r="KMP169" s="191"/>
      <c r="KMQ169" s="528"/>
      <c r="KMS169" s="191">
        <v>2</v>
      </c>
      <c r="KMT169" s="528"/>
      <c r="KMU169" s="311"/>
      <c r="KMV169" s="309"/>
      <c r="KMW169" s="584"/>
      <c r="KMX169" s="191"/>
      <c r="KMY169" s="528"/>
      <c r="KNA169" s="191">
        <v>2</v>
      </c>
      <c r="KNB169" s="528"/>
      <c r="KNC169" s="311"/>
      <c r="KND169" s="309"/>
      <c r="KNE169" s="584"/>
      <c r="KNF169" s="191"/>
      <c r="KNG169" s="528"/>
      <c r="KNI169" s="191">
        <v>2</v>
      </c>
      <c r="KNJ169" s="528"/>
      <c r="KNK169" s="311"/>
      <c r="KNL169" s="309"/>
      <c r="KNM169" s="584"/>
      <c r="KNN169" s="191"/>
      <c r="KNO169" s="528"/>
      <c r="KNQ169" s="191">
        <v>2</v>
      </c>
      <c r="KNR169" s="528"/>
      <c r="KNS169" s="311"/>
      <c r="KNT169" s="309"/>
      <c r="KNU169" s="584"/>
      <c r="KNV169" s="191"/>
      <c r="KNW169" s="528"/>
      <c r="KNY169" s="191">
        <v>2</v>
      </c>
      <c r="KNZ169" s="528"/>
      <c r="KOA169" s="311"/>
      <c r="KOB169" s="309"/>
      <c r="KOC169" s="584"/>
      <c r="KOD169" s="191"/>
      <c r="KOE169" s="528"/>
      <c r="KOG169" s="191">
        <v>2</v>
      </c>
      <c r="KOH169" s="528"/>
      <c r="KOI169" s="311"/>
      <c r="KOJ169" s="309"/>
      <c r="KOK169" s="584"/>
      <c r="KOL169" s="191"/>
      <c r="KOM169" s="528"/>
      <c r="KOO169" s="191">
        <v>2</v>
      </c>
      <c r="KOP169" s="528"/>
      <c r="KOQ169" s="311"/>
      <c r="KOR169" s="309"/>
      <c r="KOS169" s="584"/>
      <c r="KOT169" s="191"/>
      <c r="KOU169" s="528"/>
      <c r="KOW169" s="191">
        <v>2</v>
      </c>
      <c r="KOX169" s="528"/>
      <c r="KOY169" s="311"/>
      <c r="KOZ169" s="309"/>
      <c r="KPA169" s="584"/>
      <c r="KPB169" s="191"/>
      <c r="KPC169" s="528"/>
      <c r="KPE169" s="191">
        <v>2</v>
      </c>
      <c r="KPF169" s="528"/>
      <c r="KPG169" s="311"/>
      <c r="KPH169" s="309"/>
      <c r="KPI169" s="584"/>
      <c r="KPJ169" s="191"/>
      <c r="KPK169" s="528"/>
      <c r="KPM169" s="191">
        <v>2</v>
      </c>
      <c r="KPN169" s="528"/>
      <c r="KPO169" s="311"/>
      <c r="KPP169" s="309"/>
      <c r="KPQ169" s="584"/>
      <c r="KPR169" s="191"/>
      <c r="KPS169" s="528"/>
      <c r="KPU169" s="191">
        <v>2</v>
      </c>
      <c r="KPV169" s="528"/>
      <c r="KPW169" s="311"/>
      <c r="KPX169" s="309"/>
      <c r="KPY169" s="584"/>
      <c r="KPZ169" s="191"/>
      <c r="KQA169" s="528"/>
      <c r="KQC169" s="191">
        <v>2</v>
      </c>
      <c r="KQD169" s="528"/>
      <c r="KQE169" s="311"/>
      <c r="KQF169" s="309"/>
      <c r="KQG169" s="584"/>
      <c r="KQH169" s="191"/>
      <c r="KQI169" s="528"/>
      <c r="KQK169" s="191">
        <v>2</v>
      </c>
      <c r="KQL169" s="528"/>
      <c r="KQM169" s="311"/>
      <c r="KQN169" s="309"/>
      <c r="KQO169" s="584"/>
      <c r="KQP169" s="191"/>
      <c r="KQQ169" s="528"/>
      <c r="KQS169" s="191">
        <v>2</v>
      </c>
      <c r="KQT169" s="528"/>
      <c r="KQU169" s="311"/>
      <c r="KQV169" s="309"/>
      <c r="KQW169" s="584"/>
      <c r="KQX169" s="191"/>
      <c r="KQY169" s="528"/>
      <c r="KRA169" s="191">
        <v>2</v>
      </c>
      <c r="KRB169" s="528"/>
      <c r="KRC169" s="311"/>
      <c r="KRD169" s="309"/>
      <c r="KRE169" s="584"/>
      <c r="KRF169" s="191"/>
      <c r="KRG169" s="528"/>
      <c r="KRI169" s="191">
        <v>2</v>
      </c>
      <c r="KRJ169" s="528"/>
      <c r="KRK169" s="311"/>
      <c r="KRL169" s="309"/>
      <c r="KRM169" s="584"/>
      <c r="KRN169" s="191"/>
      <c r="KRO169" s="528"/>
      <c r="KRQ169" s="191">
        <v>2</v>
      </c>
      <c r="KRR169" s="528"/>
      <c r="KRS169" s="311"/>
      <c r="KRT169" s="309"/>
      <c r="KRU169" s="584"/>
      <c r="KRV169" s="191"/>
      <c r="KRW169" s="528"/>
      <c r="KRY169" s="191">
        <v>2</v>
      </c>
      <c r="KRZ169" s="528"/>
      <c r="KSA169" s="311"/>
      <c r="KSB169" s="309"/>
      <c r="KSC169" s="584"/>
      <c r="KSD169" s="191"/>
      <c r="KSE169" s="528"/>
      <c r="KSG169" s="191">
        <v>2</v>
      </c>
      <c r="KSH169" s="528"/>
      <c r="KSI169" s="311"/>
      <c r="KSJ169" s="309"/>
      <c r="KSK169" s="584"/>
      <c r="KSL169" s="191"/>
      <c r="KSM169" s="528"/>
      <c r="KSO169" s="191">
        <v>2</v>
      </c>
      <c r="KSP169" s="528"/>
      <c r="KSQ169" s="311"/>
      <c r="KSR169" s="309"/>
      <c r="KSS169" s="584"/>
      <c r="KST169" s="191"/>
      <c r="KSU169" s="528"/>
      <c r="KSW169" s="191">
        <v>2</v>
      </c>
      <c r="KSX169" s="528"/>
      <c r="KSY169" s="311"/>
      <c r="KSZ169" s="309"/>
      <c r="KTA169" s="584"/>
      <c r="KTB169" s="191"/>
      <c r="KTC169" s="528"/>
      <c r="KTE169" s="191">
        <v>2</v>
      </c>
      <c r="KTF169" s="528"/>
      <c r="KTG169" s="311"/>
      <c r="KTH169" s="309"/>
      <c r="KTI169" s="584"/>
      <c r="KTJ169" s="191"/>
      <c r="KTK169" s="528"/>
      <c r="KTM169" s="191">
        <v>2</v>
      </c>
      <c r="KTN169" s="528"/>
      <c r="KTO169" s="311"/>
      <c r="KTP169" s="309"/>
      <c r="KTQ169" s="584"/>
      <c r="KTR169" s="191"/>
      <c r="KTS169" s="528"/>
      <c r="KTU169" s="191">
        <v>2</v>
      </c>
      <c r="KTV169" s="528"/>
      <c r="KTW169" s="311"/>
      <c r="KTX169" s="309"/>
      <c r="KTY169" s="584"/>
      <c r="KTZ169" s="191"/>
      <c r="KUA169" s="528"/>
      <c r="KUC169" s="191">
        <v>2</v>
      </c>
      <c r="KUD169" s="528"/>
      <c r="KUE169" s="311"/>
      <c r="KUF169" s="309"/>
      <c r="KUG169" s="584"/>
      <c r="KUH169" s="191"/>
      <c r="KUI169" s="528"/>
      <c r="KUK169" s="191">
        <v>2</v>
      </c>
      <c r="KUL169" s="528"/>
      <c r="KUM169" s="311"/>
      <c r="KUN169" s="309"/>
      <c r="KUO169" s="584"/>
      <c r="KUP169" s="191"/>
      <c r="KUQ169" s="528"/>
      <c r="KUS169" s="191">
        <v>2</v>
      </c>
      <c r="KUT169" s="528"/>
      <c r="KUU169" s="311"/>
      <c r="KUV169" s="309"/>
      <c r="KUW169" s="584"/>
      <c r="KUX169" s="191"/>
      <c r="KUY169" s="528"/>
      <c r="KVA169" s="191">
        <v>2</v>
      </c>
      <c r="KVB169" s="528"/>
      <c r="KVC169" s="311"/>
      <c r="KVD169" s="309"/>
      <c r="KVE169" s="584"/>
      <c r="KVF169" s="191"/>
      <c r="KVG169" s="528"/>
      <c r="KVI169" s="191">
        <v>2</v>
      </c>
      <c r="KVJ169" s="528"/>
      <c r="KVK169" s="311"/>
      <c r="KVL169" s="309"/>
      <c r="KVM169" s="584"/>
      <c r="KVN169" s="191"/>
      <c r="KVO169" s="528"/>
      <c r="KVQ169" s="191">
        <v>2</v>
      </c>
      <c r="KVR169" s="528"/>
      <c r="KVS169" s="311"/>
      <c r="KVT169" s="309"/>
      <c r="KVU169" s="584"/>
      <c r="KVV169" s="191"/>
      <c r="KVW169" s="528"/>
      <c r="KVY169" s="191">
        <v>2</v>
      </c>
      <c r="KVZ169" s="528"/>
      <c r="KWA169" s="311"/>
      <c r="KWB169" s="309"/>
      <c r="KWC169" s="584"/>
      <c r="KWD169" s="191"/>
      <c r="KWE169" s="528"/>
      <c r="KWG169" s="191">
        <v>2</v>
      </c>
      <c r="KWH169" s="528"/>
      <c r="KWI169" s="311"/>
      <c r="KWJ169" s="309"/>
      <c r="KWK169" s="584"/>
      <c r="KWL169" s="191"/>
      <c r="KWM169" s="528"/>
      <c r="KWO169" s="191">
        <v>2</v>
      </c>
      <c r="KWP169" s="528"/>
      <c r="KWQ169" s="311"/>
      <c r="KWR169" s="309"/>
      <c r="KWS169" s="584"/>
      <c r="KWT169" s="191"/>
      <c r="KWU169" s="528"/>
      <c r="KWW169" s="191">
        <v>2</v>
      </c>
      <c r="KWX169" s="528"/>
      <c r="KWY169" s="311"/>
      <c r="KWZ169" s="309"/>
      <c r="KXA169" s="584"/>
      <c r="KXB169" s="191"/>
      <c r="KXC169" s="528"/>
      <c r="KXE169" s="191">
        <v>2</v>
      </c>
      <c r="KXF169" s="528"/>
      <c r="KXG169" s="311"/>
      <c r="KXH169" s="309"/>
      <c r="KXI169" s="584"/>
      <c r="KXJ169" s="191"/>
      <c r="KXK169" s="528"/>
      <c r="KXM169" s="191">
        <v>2</v>
      </c>
      <c r="KXN169" s="528"/>
      <c r="KXO169" s="311"/>
      <c r="KXP169" s="309"/>
      <c r="KXQ169" s="584"/>
      <c r="KXR169" s="191"/>
      <c r="KXS169" s="528"/>
      <c r="KXU169" s="191">
        <v>2</v>
      </c>
      <c r="KXV169" s="528"/>
      <c r="KXW169" s="311"/>
      <c r="KXX169" s="309"/>
      <c r="KXY169" s="584"/>
      <c r="KXZ169" s="191"/>
      <c r="KYA169" s="528"/>
      <c r="KYC169" s="191">
        <v>2</v>
      </c>
      <c r="KYD169" s="528"/>
      <c r="KYE169" s="311"/>
      <c r="KYF169" s="309"/>
      <c r="KYG169" s="584"/>
      <c r="KYH169" s="191"/>
      <c r="KYI169" s="528"/>
      <c r="KYK169" s="191">
        <v>2</v>
      </c>
      <c r="KYL169" s="528"/>
      <c r="KYM169" s="311"/>
      <c r="KYN169" s="309"/>
      <c r="KYO169" s="584"/>
      <c r="KYP169" s="191"/>
      <c r="KYQ169" s="528"/>
      <c r="KYS169" s="191">
        <v>2</v>
      </c>
      <c r="KYT169" s="528"/>
      <c r="KYU169" s="311"/>
      <c r="KYV169" s="309"/>
      <c r="KYW169" s="584"/>
      <c r="KYX169" s="191"/>
      <c r="KYY169" s="528"/>
      <c r="KZA169" s="191">
        <v>2</v>
      </c>
      <c r="KZB169" s="528"/>
      <c r="KZC169" s="311"/>
      <c r="KZD169" s="309"/>
      <c r="KZE169" s="584"/>
      <c r="KZF169" s="191"/>
      <c r="KZG169" s="528"/>
      <c r="KZI169" s="191">
        <v>2</v>
      </c>
      <c r="KZJ169" s="528"/>
      <c r="KZK169" s="311"/>
      <c r="KZL169" s="309"/>
      <c r="KZM169" s="584"/>
      <c r="KZN169" s="191"/>
      <c r="KZO169" s="528"/>
      <c r="KZQ169" s="191">
        <v>2</v>
      </c>
      <c r="KZR169" s="528"/>
      <c r="KZS169" s="311"/>
      <c r="KZT169" s="309"/>
      <c r="KZU169" s="584"/>
      <c r="KZV169" s="191"/>
      <c r="KZW169" s="528"/>
      <c r="KZY169" s="191">
        <v>2</v>
      </c>
      <c r="KZZ169" s="528"/>
      <c r="LAA169" s="311"/>
      <c r="LAB169" s="309"/>
      <c r="LAC169" s="584"/>
      <c r="LAD169" s="191"/>
      <c r="LAE169" s="528"/>
      <c r="LAG169" s="191">
        <v>2</v>
      </c>
      <c r="LAH169" s="528"/>
      <c r="LAI169" s="311"/>
      <c r="LAJ169" s="309"/>
      <c r="LAK169" s="584"/>
      <c r="LAL169" s="191"/>
      <c r="LAM169" s="528"/>
      <c r="LAO169" s="191">
        <v>2</v>
      </c>
      <c r="LAP169" s="528"/>
      <c r="LAQ169" s="311"/>
      <c r="LAR169" s="309"/>
      <c r="LAS169" s="584"/>
      <c r="LAT169" s="191"/>
      <c r="LAU169" s="528"/>
      <c r="LAW169" s="191">
        <v>2</v>
      </c>
      <c r="LAX169" s="528"/>
      <c r="LAY169" s="311"/>
      <c r="LAZ169" s="309"/>
      <c r="LBA169" s="584"/>
      <c r="LBB169" s="191"/>
      <c r="LBC169" s="528"/>
      <c r="LBE169" s="191">
        <v>2</v>
      </c>
      <c r="LBF169" s="528"/>
      <c r="LBG169" s="311"/>
      <c r="LBH169" s="309"/>
      <c r="LBI169" s="584"/>
      <c r="LBJ169" s="191"/>
      <c r="LBK169" s="528"/>
      <c r="LBM169" s="191">
        <v>2</v>
      </c>
      <c r="LBN169" s="528"/>
      <c r="LBO169" s="311"/>
      <c r="LBP169" s="309"/>
      <c r="LBQ169" s="584"/>
      <c r="LBR169" s="191"/>
      <c r="LBS169" s="528"/>
      <c r="LBU169" s="191">
        <v>2</v>
      </c>
      <c r="LBV169" s="528"/>
      <c r="LBW169" s="311"/>
      <c r="LBX169" s="309"/>
      <c r="LBY169" s="584"/>
      <c r="LBZ169" s="191"/>
      <c r="LCA169" s="528"/>
      <c r="LCC169" s="191">
        <v>2</v>
      </c>
      <c r="LCD169" s="528"/>
      <c r="LCE169" s="311"/>
      <c r="LCF169" s="309"/>
      <c r="LCG169" s="584"/>
      <c r="LCH169" s="191"/>
      <c r="LCI169" s="528"/>
      <c r="LCK169" s="191">
        <v>2</v>
      </c>
      <c r="LCL169" s="528"/>
      <c r="LCM169" s="311"/>
      <c r="LCN169" s="309"/>
      <c r="LCO169" s="584"/>
      <c r="LCP169" s="191"/>
      <c r="LCQ169" s="528"/>
      <c r="LCS169" s="191">
        <v>2</v>
      </c>
      <c r="LCT169" s="528"/>
      <c r="LCU169" s="311"/>
      <c r="LCV169" s="309"/>
      <c r="LCW169" s="584"/>
      <c r="LCX169" s="191"/>
      <c r="LCY169" s="528"/>
      <c r="LDA169" s="191">
        <v>2</v>
      </c>
      <c r="LDB169" s="528"/>
      <c r="LDC169" s="311"/>
      <c r="LDD169" s="309"/>
      <c r="LDE169" s="584"/>
      <c r="LDF169" s="191"/>
      <c r="LDG169" s="528"/>
      <c r="LDI169" s="191">
        <v>2</v>
      </c>
      <c r="LDJ169" s="528"/>
      <c r="LDK169" s="311"/>
      <c r="LDL169" s="309"/>
      <c r="LDM169" s="584"/>
      <c r="LDN169" s="191"/>
      <c r="LDO169" s="528"/>
      <c r="LDQ169" s="191">
        <v>2</v>
      </c>
      <c r="LDR169" s="528"/>
      <c r="LDS169" s="311"/>
      <c r="LDT169" s="309"/>
      <c r="LDU169" s="584"/>
      <c r="LDV169" s="191"/>
      <c r="LDW169" s="528"/>
      <c r="LDY169" s="191">
        <v>2</v>
      </c>
      <c r="LDZ169" s="528"/>
      <c r="LEA169" s="311"/>
      <c r="LEB169" s="309"/>
      <c r="LEC169" s="584"/>
      <c r="LED169" s="191"/>
      <c r="LEE169" s="528"/>
      <c r="LEG169" s="191">
        <v>2</v>
      </c>
      <c r="LEH169" s="528"/>
      <c r="LEI169" s="311"/>
      <c r="LEJ169" s="309"/>
      <c r="LEK169" s="584"/>
      <c r="LEL169" s="191"/>
      <c r="LEM169" s="528"/>
      <c r="LEO169" s="191">
        <v>2</v>
      </c>
      <c r="LEP169" s="528"/>
      <c r="LEQ169" s="311"/>
      <c r="LER169" s="309"/>
      <c r="LES169" s="584"/>
      <c r="LET169" s="191"/>
      <c r="LEU169" s="528"/>
      <c r="LEW169" s="191">
        <v>2</v>
      </c>
      <c r="LEX169" s="528"/>
      <c r="LEY169" s="311"/>
      <c r="LEZ169" s="309"/>
      <c r="LFA169" s="584"/>
      <c r="LFB169" s="191"/>
      <c r="LFC169" s="528"/>
      <c r="LFE169" s="191">
        <v>2</v>
      </c>
      <c r="LFF169" s="528"/>
      <c r="LFG169" s="311"/>
      <c r="LFH169" s="309"/>
      <c r="LFI169" s="584"/>
      <c r="LFJ169" s="191"/>
      <c r="LFK169" s="528"/>
      <c r="LFM169" s="191">
        <v>2</v>
      </c>
      <c r="LFN169" s="528"/>
      <c r="LFO169" s="311"/>
      <c r="LFP169" s="309"/>
      <c r="LFQ169" s="584"/>
      <c r="LFR169" s="191"/>
      <c r="LFS169" s="528"/>
      <c r="LFU169" s="191">
        <v>2</v>
      </c>
      <c r="LFV169" s="528"/>
      <c r="LFW169" s="311"/>
      <c r="LFX169" s="309"/>
      <c r="LFY169" s="584"/>
      <c r="LFZ169" s="191"/>
      <c r="LGA169" s="528"/>
      <c r="LGC169" s="191">
        <v>2</v>
      </c>
      <c r="LGD169" s="528"/>
      <c r="LGE169" s="311"/>
      <c r="LGF169" s="309"/>
      <c r="LGG169" s="584"/>
      <c r="LGH169" s="191"/>
      <c r="LGI169" s="528"/>
      <c r="LGK169" s="191">
        <v>2</v>
      </c>
      <c r="LGL169" s="528"/>
      <c r="LGM169" s="311"/>
      <c r="LGN169" s="309"/>
      <c r="LGO169" s="584"/>
      <c r="LGP169" s="191"/>
      <c r="LGQ169" s="528"/>
      <c r="LGS169" s="191">
        <v>2</v>
      </c>
      <c r="LGT169" s="528"/>
      <c r="LGU169" s="311"/>
      <c r="LGV169" s="309"/>
      <c r="LGW169" s="584"/>
      <c r="LGX169" s="191"/>
      <c r="LGY169" s="528"/>
      <c r="LHA169" s="191">
        <v>2</v>
      </c>
      <c r="LHB169" s="528"/>
      <c r="LHC169" s="311"/>
      <c r="LHD169" s="309"/>
      <c r="LHE169" s="584"/>
      <c r="LHF169" s="191"/>
      <c r="LHG169" s="528"/>
      <c r="LHI169" s="191">
        <v>2</v>
      </c>
      <c r="LHJ169" s="528"/>
      <c r="LHK169" s="311"/>
      <c r="LHL169" s="309"/>
      <c r="LHM169" s="584"/>
      <c r="LHN169" s="191"/>
      <c r="LHO169" s="528"/>
      <c r="LHQ169" s="191">
        <v>2</v>
      </c>
      <c r="LHR169" s="528"/>
      <c r="LHS169" s="311"/>
      <c r="LHT169" s="309"/>
      <c r="LHU169" s="584"/>
      <c r="LHV169" s="191"/>
      <c r="LHW169" s="528"/>
      <c r="LHY169" s="191">
        <v>2</v>
      </c>
      <c r="LHZ169" s="528"/>
      <c r="LIA169" s="311"/>
      <c r="LIB169" s="309"/>
      <c r="LIC169" s="584"/>
      <c r="LID169" s="191"/>
      <c r="LIE169" s="528"/>
      <c r="LIG169" s="191">
        <v>2</v>
      </c>
      <c r="LIH169" s="528"/>
      <c r="LII169" s="311"/>
      <c r="LIJ169" s="309"/>
      <c r="LIK169" s="584"/>
      <c r="LIL169" s="191"/>
      <c r="LIM169" s="528"/>
      <c r="LIO169" s="191">
        <v>2</v>
      </c>
      <c r="LIP169" s="528"/>
      <c r="LIQ169" s="311"/>
      <c r="LIR169" s="309"/>
      <c r="LIS169" s="584"/>
      <c r="LIT169" s="191"/>
      <c r="LIU169" s="528"/>
      <c r="LIW169" s="191">
        <v>2</v>
      </c>
      <c r="LIX169" s="528"/>
      <c r="LIY169" s="311"/>
      <c r="LIZ169" s="309"/>
      <c r="LJA169" s="584"/>
      <c r="LJB169" s="191"/>
      <c r="LJC169" s="528"/>
      <c r="LJE169" s="191">
        <v>2</v>
      </c>
      <c r="LJF169" s="528"/>
      <c r="LJG169" s="311"/>
      <c r="LJH169" s="309"/>
      <c r="LJI169" s="584"/>
      <c r="LJJ169" s="191"/>
      <c r="LJK169" s="528"/>
      <c r="LJM169" s="191">
        <v>2</v>
      </c>
      <c r="LJN169" s="528"/>
      <c r="LJO169" s="311"/>
      <c r="LJP169" s="309"/>
      <c r="LJQ169" s="584"/>
      <c r="LJR169" s="191"/>
      <c r="LJS169" s="528"/>
      <c r="LJU169" s="191">
        <v>2</v>
      </c>
      <c r="LJV169" s="528"/>
      <c r="LJW169" s="311"/>
      <c r="LJX169" s="309"/>
      <c r="LJY169" s="584"/>
      <c r="LJZ169" s="191"/>
      <c r="LKA169" s="528"/>
      <c r="LKC169" s="191">
        <v>2</v>
      </c>
      <c r="LKD169" s="528"/>
      <c r="LKE169" s="311"/>
      <c r="LKF169" s="309"/>
      <c r="LKG169" s="584"/>
      <c r="LKH169" s="191"/>
      <c r="LKI169" s="528"/>
      <c r="LKK169" s="191">
        <v>2</v>
      </c>
      <c r="LKL169" s="528"/>
      <c r="LKM169" s="311"/>
      <c r="LKN169" s="309"/>
      <c r="LKO169" s="584"/>
      <c r="LKP169" s="191"/>
      <c r="LKQ169" s="528"/>
      <c r="LKS169" s="191">
        <v>2</v>
      </c>
      <c r="LKT169" s="528"/>
      <c r="LKU169" s="311"/>
      <c r="LKV169" s="309"/>
      <c r="LKW169" s="584"/>
      <c r="LKX169" s="191"/>
      <c r="LKY169" s="528"/>
      <c r="LLA169" s="191">
        <v>2</v>
      </c>
      <c r="LLB169" s="528"/>
      <c r="LLC169" s="311"/>
      <c r="LLD169" s="309"/>
      <c r="LLE169" s="584"/>
      <c r="LLF169" s="191"/>
      <c r="LLG169" s="528"/>
      <c r="LLI169" s="191">
        <v>2</v>
      </c>
      <c r="LLJ169" s="528"/>
      <c r="LLK169" s="311"/>
      <c r="LLL169" s="309"/>
      <c r="LLM169" s="584"/>
      <c r="LLN169" s="191"/>
      <c r="LLO169" s="528"/>
      <c r="LLQ169" s="191">
        <v>2</v>
      </c>
      <c r="LLR169" s="528"/>
      <c r="LLS169" s="311"/>
      <c r="LLT169" s="309"/>
      <c r="LLU169" s="584"/>
      <c r="LLV169" s="191"/>
      <c r="LLW169" s="528"/>
      <c r="LLY169" s="191">
        <v>2</v>
      </c>
      <c r="LLZ169" s="528"/>
      <c r="LMA169" s="311"/>
      <c r="LMB169" s="309"/>
      <c r="LMC169" s="584"/>
      <c r="LMD169" s="191"/>
      <c r="LME169" s="528"/>
      <c r="LMG169" s="191">
        <v>2</v>
      </c>
      <c r="LMH169" s="528"/>
      <c r="LMI169" s="311"/>
      <c r="LMJ169" s="309"/>
      <c r="LMK169" s="584"/>
      <c r="LML169" s="191"/>
      <c r="LMM169" s="528"/>
      <c r="LMO169" s="191">
        <v>2</v>
      </c>
      <c r="LMP169" s="528"/>
      <c r="LMQ169" s="311"/>
      <c r="LMR169" s="309"/>
      <c r="LMS169" s="584"/>
      <c r="LMT169" s="191"/>
      <c r="LMU169" s="528"/>
      <c r="LMW169" s="191">
        <v>2</v>
      </c>
      <c r="LMX169" s="528"/>
      <c r="LMY169" s="311"/>
      <c r="LMZ169" s="309"/>
      <c r="LNA169" s="584"/>
      <c r="LNB169" s="191"/>
      <c r="LNC169" s="528"/>
      <c r="LNE169" s="191">
        <v>2</v>
      </c>
      <c r="LNF169" s="528"/>
      <c r="LNG169" s="311"/>
      <c r="LNH169" s="309"/>
      <c r="LNI169" s="584"/>
      <c r="LNJ169" s="191"/>
      <c r="LNK169" s="528"/>
      <c r="LNM169" s="191">
        <v>2</v>
      </c>
      <c r="LNN169" s="528"/>
      <c r="LNO169" s="311"/>
      <c r="LNP169" s="309"/>
      <c r="LNQ169" s="584"/>
      <c r="LNR169" s="191"/>
      <c r="LNS169" s="528"/>
      <c r="LNU169" s="191">
        <v>2</v>
      </c>
      <c r="LNV169" s="528"/>
      <c r="LNW169" s="311"/>
      <c r="LNX169" s="309"/>
      <c r="LNY169" s="584"/>
      <c r="LNZ169" s="191"/>
      <c r="LOA169" s="528"/>
      <c r="LOC169" s="191">
        <v>2</v>
      </c>
      <c r="LOD169" s="528"/>
      <c r="LOE169" s="311"/>
      <c r="LOF169" s="309"/>
      <c r="LOG169" s="584"/>
      <c r="LOH169" s="191"/>
      <c r="LOI169" s="528"/>
      <c r="LOK169" s="191">
        <v>2</v>
      </c>
      <c r="LOL169" s="528"/>
      <c r="LOM169" s="311"/>
      <c r="LON169" s="309"/>
      <c r="LOO169" s="584"/>
      <c r="LOP169" s="191"/>
      <c r="LOQ169" s="528"/>
      <c r="LOS169" s="191">
        <v>2</v>
      </c>
      <c r="LOT169" s="528"/>
      <c r="LOU169" s="311"/>
      <c r="LOV169" s="309"/>
      <c r="LOW169" s="584"/>
      <c r="LOX169" s="191"/>
      <c r="LOY169" s="528"/>
      <c r="LPA169" s="191">
        <v>2</v>
      </c>
      <c r="LPB169" s="528"/>
      <c r="LPC169" s="311"/>
      <c r="LPD169" s="309"/>
      <c r="LPE169" s="584"/>
      <c r="LPF169" s="191"/>
      <c r="LPG169" s="528"/>
      <c r="LPI169" s="191">
        <v>2</v>
      </c>
      <c r="LPJ169" s="528"/>
      <c r="LPK169" s="311"/>
      <c r="LPL169" s="309"/>
      <c r="LPM169" s="584"/>
      <c r="LPN169" s="191"/>
      <c r="LPO169" s="528"/>
      <c r="LPQ169" s="191">
        <v>2</v>
      </c>
      <c r="LPR169" s="528"/>
      <c r="LPS169" s="311"/>
      <c r="LPT169" s="309"/>
      <c r="LPU169" s="584"/>
      <c r="LPV169" s="191"/>
      <c r="LPW169" s="528"/>
      <c r="LPY169" s="191">
        <v>2</v>
      </c>
      <c r="LPZ169" s="528"/>
      <c r="LQA169" s="311"/>
      <c r="LQB169" s="309"/>
      <c r="LQC169" s="584"/>
      <c r="LQD169" s="191"/>
      <c r="LQE169" s="528"/>
      <c r="LQG169" s="191">
        <v>2</v>
      </c>
      <c r="LQH169" s="528"/>
      <c r="LQI169" s="311"/>
      <c r="LQJ169" s="309"/>
      <c r="LQK169" s="584"/>
      <c r="LQL169" s="191"/>
      <c r="LQM169" s="528"/>
      <c r="LQO169" s="191">
        <v>2</v>
      </c>
      <c r="LQP169" s="528"/>
      <c r="LQQ169" s="311"/>
      <c r="LQR169" s="309"/>
      <c r="LQS169" s="584"/>
      <c r="LQT169" s="191"/>
      <c r="LQU169" s="528"/>
      <c r="LQW169" s="191">
        <v>2</v>
      </c>
      <c r="LQX169" s="528"/>
      <c r="LQY169" s="311"/>
      <c r="LQZ169" s="309"/>
      <c r="LRA169" s="584"/>
      <c r="LRB169" s="191"/>
      <c r="LRC169" s="528"/>
      <c r="LRE169" s="191">
        <v>2</v>
      </c>
      <c r="LRF169" s="528"/>
      <c r="LRG169" s="311"/>
      <c r="LRH169" s="309"/>
      <c r="LRI169" s="584"/>
      <c r="LRJ169" s="191"/>
      <c r="LRK169" s="528"/>
      <c r="LRM169" s="191">
        <v>2</v>
      </c>
      <c r="LRN169" s="528"/>
      <c r="LRO169" s="311"/>
      <c r="LRP169" s="309"/>
      <c r="LRQ169" s="584"/>
      <c r="LRR169" s="191"/>
      <c r="LRS169" s="528"/>
      <c r="LRU169" s="191">
        <v>2</v>
      </c>
      <c r="LRV169" s="528"/>
      <c r="LRW169" s="311"/>
      <c r="LRX169" s="309"/>
      <c r="LRY169" s="584"/>
      <c r="LRZ169" s="191"/>
      <c r="LSA169" s="528"/>
      <c r="LSC169" s="191">
        <v>2</v>
      </c>
      <c r="LSD169" s="528"/>
      <c r="LSE169" s="311"/>
      <c r="LSF169" s="309"/>
      <c r="LSG169" s="584"/>
      <c r="LSH169" s="191"/>
      <c r="LSI169" s="528"/>
      <c r="LSK169" s="191">
        <v>2</v>
      </c>
      <c r="LSL169" s="528"/>
      <c r="LSM169" s="311"/>
      <c r="LSN169" s="309"/>
      <c r="LSO169" s="584"/>
      <c r="LSP169" s="191"/>
      <c r="LSQ169" s="528"/>
      <c r="LSS169" s="191">
        <v>2</v>
      </c>
      <c r="LST169" s="528"/>
      <c r="LSU169" s="311"/>
      <c r="LSV169" s="309"/>
      <c r="LSW169" s="584"/>
      <c r="LSX169" s="191"/>
      <c r="LSY169" s="528"/>
      <c r="LTA169" s="191">
        <v>2</v>
      </c>
      <c r="LTB169" s="528"/>
      <c r="LTC169" s="311"/>
      <c r="LTD169" s="309"/>
      <c r="LTE169" s="584"/>
      <c r="LTF169" s="191"/>
      <c r="LTG169" s="528"/>
      <c r="LTI169" s="191">
        <v>2</v>
      </c>
      <c r="LTJ169" s="528"/>
      <c r="LTK169" s="311"/>
      <c r="LTL169" s="309"/>
      <c r="LTM169" s="584"/>
      <c r="LTN169" s="191"/>
      <c r="LTO169" s="528"/>
      <c r="LTQ169" s="191">
        <v>2</v>
      </c>
      <c r="LTR169" s="528"/>
      <c r="LTS169" s="311"/>
      <c r="LTT169" s="309"/>
      <c r="LTU169" s="584"/>
      <c r="LTV169" s="191"/>
      <c r="LTW169" s="528"/>
      <c r="LTY169" s="191">
        <v>2</v>
      </c>
      <c r="LTZ169" s="528"/>
      <c r="LUA169" s="311"/>
      <c r="LUB169" s="309"/>
      <c r="LUC169" s="584"/>
      <c r="LUD169" s="191"/>
      <c r="LUE169" s="528"/>
      <c r="LUG169" s="191">
        <v>2</v>
      </c>
      <c r="LUH169" s="528"/>
      <c r="LUI169" s="311"/>
      <c r="LUJ169" s="309"/>
      <c r="LUK169" s="584"/>
      <c r="LUL169" s="191"/>
      <c r="LUM169" s="528"/>
      <c r="LUO169" s="191">
        <v>2</v>
      </c>
      <c r="LUP169" s="528"/>
      <c r="LUQ169" s="311"/>
      <c r="LUR169" s="309"/>
      <c r="LUS169" s="584"/>
      <c r="LUT169" s="191"/>
      <c r="LUU169" s="528"/>
      <c r="LUW169" s="191">
        <v>2</v>
      </c>
      <c r="LUX169" s="528"/>
      <c r="LUY169" s="311"/>
      <c r="LUZ169" s="309"/>
      <c r="LVA169" s="584"/>
      <c r="LVB169" s="191"/>
      <c r="LVC169" s="528"/>
      <c r="LVE169" s="191">
        <v>2</v>
      </c>
      <c r="LVF169" s="528"/>
      <c r="LVG169" s="311"/>
      <c r="LVH169" s="309"/>
      <c r="LVI169" s="584"/>
      <c r="LVJ169" s="191"/>
      <c r="LVK169" s="528"/>
      <c r="LVM169" s="191">
        <v>2</v>
      </c>
      <c r="LVN169" s="528"/>
      <c r="LVO169" s="311"/>
      <c r="LVP169" s="309"/>
      <c r="LVQ169" s="584"/>
      <c r="LVR169" s="191"/>
      <c r="LVS169" s="528"/>
      <c r="LVU169" s="191">
        <v>2</v>
      </c>
      <c r="LVV169" s="528"/>
      <c r="LVW169" s="311"/>
      <c r="LVX169" s="309"/>
      <c r="LVY169" s="584"/>
      <c r="LVZ169" s="191"/>
      <c r="LWA169" s="528"/>
      <c r="LWC169" s="191">
        <v>2</v>
      </c>
      <c r="LWD169" s="528"/>
      <c r="LWE169" s="311"/>
      <c r="LWF169" s="309"/>
      <c r="LWG169" s="584"/>
      <c r="LWH169" s="191"/>
      <c r="LWI169" s="528"/>
      <c r="LWK169" s="191">
        <v>2</v>
      </c>
      <c r="LWL169" s="528"/>
      <c r="LWM169" s="311"/>
      <c r="LWN169" s="309"/>
      <c r="LWO169" s="584"/>
      <c r="LWP169" s="191"/>
      <c r="LWQ169" s="528"/>
      <c r="LWS169" s="191">
        <v>2</v>
      </c>
      <c r="LWT169" s="528"/>
      <c r="LWU169" s="311"/>
      <c r="LWV169" s="309"/>
      <c r="LWW169" s="584"/>
      <c r="LWX169" s="191"/>
      <c r="LWY169" s="528"/>
      <c r="LXA169" s="191">
        <v>2</v>
      </c>
      <c r="LXB169" s="528"/>
      <c r="LXC169" s="311"/>
      <c r="LXD169" s="309"/>
      <c r="LXE169" s="584"/>
      <c r="LXF169" s="191"/>
      <c r="LXG169" s="528"/>
      <c r="LXI169" s="191">
        <v>2</v>
      </c>
      <c r="LXJ169" s="528"/>
      <c r="LXK169" s="311"/>
      <c r="LXL169" s="309"/>
      <c r="LXM169" s="584"/>
      <c r="LXN169" s="191"/>
      <c r="LXO169" s="528"/>
      <c r="LXQ169" s="191">
        <v>2</v>
      </c>
      <c r="LXR169" s="528"/>
      <c r="LXS169" s="311"/>
      <c r="LXT169" s="309"/>
      <c r="LXU169" s="584"/>
      <c r="LXV169" s="191"/>
      <c r="LXW169" s="528"/>
      <c r="LXY169" s="191">
        <v>2</v>
      </c>
      <c r="LXZ169" s="528"/>
      <c r="LYA169" s="311"/>
      <c r="LYB169" s="309"/>
      <c r="LYC169" s="584"/>
      <c r="LYD169" s="191"/>
      <c r="LYE169" s="528"/>
      <c r="LYG169" s="191">
        <v>2</v>
      </c>
      <c r="LYH169" s="528"/>
      <c r="LYI169" s="311"/>
      <c r="LYJ169" s="309"/>
      <c r="LYK169" s="584"/>
      <c r="LYL169" s="191"/>
      <c r="LYM169" s="528"/>
      <c r="LYO169" s="191">
        <v>2</v>
      </c>
      <c r="LYP169" s="528"/>
      <c r="LYQ169" s="311"/>
      <c r="LYR169" s="309"/>
      <c r="LYS169" s="584"/>
      <c r="LYT169" s="191"/>
      <c r="LYU169" s="528"/>
      <c r="LYW169" s="191">
        <v>2</v>
      </c>
      <c r="LYX169" s="528"/>
      <c r="LYY169" s="311"/>
      <c r="LYZ169" s="309"/>
      <c r="LZA169" s="584"/>
      <c r="LZB169" s="191"/>
      <c r="LZC169" s="528"/>
      <c r="LZE169" s="191">
        <v>2</v>
      </c>
      <c r="LZF169" s="528"/>
      <c r="LZG169" s="311"/>
      <c r="LZH169" s="309"/>
      <c r="LZI169" s="584"/>
      <c r="LZJ169" s="191"/>
      <c r="LZK169" s="528"/>
      <c r="LZM169" s="191">
        <v>2</v>
      </c>
      <c r="LZN169" s="528"/>
      <c r="LZO169" s="311"/>
      <c r="LZP169" s="309"/>
      <c r="LZQ169" s="584"/>
      <c r="LZR169" s="191"/>
      <c r="LZS169" s="528"/>
      <c r="LZU169" s="191">
        <v>2</v>
      </c>
      <c r="LZV169" s="528"/>
      <c r="LZW169" s="311"/>
      <c r="LZX169" s="309"/>
      <c r="LZY169" s="584"/>
      <c r="LZZ169" s="191"/>
      <c r="MAA169" s="528"/>
      <c r="MAC169" s="191">
        <v>2</v>
      </c>
      <c r="MAD169" s="528"/>
      <c r="MAE169" s="311"/>
      <c r="MAF169" s="309"/>
      <c r="MAG169" s="584"/>
      <c r="MAH169" s="191"/>
      <c r="MAI169" s="528"/>
      <c r="MAK169" s="191">
        <v>2</v>
      </c>
      <c r="MAL169" s="528"/>
      <c r="MAM169" s="311"/>
      <c r="MAN169" s="309"/>
      <c r="MAO169" s="584"/>
      <c r="MAP169" s="191"/>
      <c r="MAQ169" s="528"/>
      <c r="MAS169" s="191">
        <v>2</v>
      </c>
      <c r="MAT169" s="528"/>
      <c r="MAU169" s="311"/>
      <c r="MAV169" s="309"/>
      <c r="MAW169" s="584"/>
      <c r="MAX169" s="191"/>
      <c r="MAY169" s="528"/>
      <c r="MBA169" s="191">
        <v>2</v>
      </c>
      <c r="MBB169" s="528"/>
      <c r="MBC169" s="311"/>
      <c r="MBD169" s="309"/>
      <c r="MBE169" s="584"/>
      <c r="MBF169" s="191"/>
      <c r="MBG169" s="528"/>
      <c r="MBI169" s="191">
        <v>2</v>
      </c>
      <c r="MBJ169" s="528"/>
      <c r="MBK169" s="311"/>
      <c r="MBL169" s="309"/>
      <c r="MBM169" s="584"/>
      <c r="MBN169" s="191"/>
      <c r="MBO169" s="528"/>
      <c r="MBQ169" s="191">
        <v>2</v>
      </c>
      <c r="MBR169" s="528"/>
      <c r="MBS169" s="311"/>
      <c r="MBT169" s="309"/>
      <c r="MBU169" s="584"/>
      <c r="MBV169" s="191"/>
      <c r="MBW169" s="528"/>
      <c r="MBY169" s="191">
        <v>2</v>
      </c>
      <c r="MBZ169" s="528"/>
      <c r="MCA169" s="311"/>
      <c r="MCB169" s="309"/>
      <c r="MCC169" s="584"/>
      <c r="MCD169" s="191"/>
      <c r="MCE169" s="528"/>
      <c r="MCG169" s="191">
        <v>2</v>
      </c>
      <c r="MCH169" s="528"/>
      <c r="MCI169" s="311"/>
      <c r="MCJ169" s="309"/>
      <c r="MCK169" s="584"/>
      <c r="MCL169" s="191"/>
      <c r="MCM169" s="528"/>
      <c r="MCO169" s="191">
        <v>2</v>
      </c>
      <c r="MCP169" s="528"/>
      <c r="MCQ169" s="311"/>
      <c r="MCR169" s="309"/>
      <c r="MCS169" s="584"/>
      <c r="MCT169" s="191"/>
      <c r="MCU169" s="528"/>
      <c r="MCW169" s="191">
        <v>2</v>
      </c>
      <c r="MCX169" s="528"/>
      <c r="MCY169" s="311"/>
      <c r="MCZ169" s="309"/>
      <c r="MDA169" s="584"/>
      <c r="MDB169" s="191"/>
      <c r="MDC169" s="528"/>
      <c r="MDE169" s="191">
        <v>2</v>
      </c>
      <c r="MDF169" s="528"/>
      <c r="MDG169" s="311"/>
      <c r="MDH169" s="309"/>
      <c r="MDI169" s="584"/>
      <c r="MDJ169" s="191"/>
      <c r="MDK169" s="528"/>
      <c r="MDM169" s="191">
        <v>2</v>
      </c>
      <c r="MDN169" s="528"/>
      <c r="MDO169" s="311"/>
      <c r="MDP169" s="309"/>
      <c r="MDQ169" s="584"/>
      <c r="MDR169" s="191"/>
      <c r="MDS169" s="528"/>
      <c r="MDU169" s="191">
        <v>2</v>
      </c>
      <c r="MDV169" s="528"/>
      <c r="MDW169" s="311"/>
      <c r="MDX169" s="309"/>
      <c r="MDY169" s="584"/>
      <c r="MDZ169" s="191"/>
      <c r="MEA169" s="528"/>
      <c r="MEC169" s="191">
        <v>2</v>
      </c>
      <c r="MED169" s="528"/>
      <c r="MEE169" s="311"/>
      <c r="MEF169" s="309"/>
      <c r="MEG169" s="584"/>
      <c r="MEH169" s="191"/>
      <c r="MEI169" s="528"/>
      <c r="MEK169" s="191">
        <v>2</v>
      </c>
      <c r="MEL169" s="528"/>
      <c r="MEM169" s="311"/>
      <c r="MEN169" s="309"/>
      <c r="MEO169" s="584"/>
      <c r="MEP169" s="191"/>
      <c r="MEQ169" s="528"/>
      <c r="MES169" s="191">
        <v>2</v>
      </c>
      <c r="MET169" s="528"/>
      <c r="MEU169" s="311"/>
      <c r="MEV169" s="309"/>
      <c r="MEW169" s="584"/>
      <c r="MEX169" s="191"/>
      <c r="MEY169" s="528"/>
      <c r="MFA169" s="191">
        <v>2</v>
      </c>
      <c r="MFB169" s="528"/>
      <c r="MFC169" s="311"/>
      <c r="MFD169" s="309"/>
      <c r="MFE169" s="584"/>
      <c r="MFF169" s="191"/>
      <c r="MFG169" s="528"/>
      <c r="MFI169" s="191">
        <v>2</v>
      </c>
      <c r="MFJ169" s="528"/>
      <c r="MFK169" s="311"/>
      <c r="MFL169" s="309"/>
      <c r="MFM169" s="584"/>
      <c r="MFN169" s="191"/>
      <c r="MFO169" s="528"/>
      <c r="MFQ169" s="191">
        <v>2</v>
      </c>
      <c r="MFR169" s="528"/>
      <c r="MFS169" s="311"/>
      <c r="MFT169" s="309"/>
      <c r="MFU169" s="584"/>
      <c r="MFV169" s="191"/>
      <c r="MFW169" s="528"/>
      <c r="MFY169" s="191">
        <v>2</v>
      </c>
      <c r="MFZ169" s="528"/>
      <c r="MGA169" s="311"/>
      <c r="MGB169" s="309"/>
      <c r="MGC169" s="584"/>
      <c r="MGD169" s="191"/>
      <c r="MGE169" s="528"/>
      <c r="MGG169" s="191">
        <v>2</v>
      </c>
      <c r="MGH169" s="528"/>
      <c r="MGI169" s="311"/>
      <c r="MGJ169" s="309"/>
      <c r="MGK169" s="584"/>
      <c r="MGL169" s="191"/>
      <c r="MGM169" s="528"/>
      <c r="MGO169" s="191">
        <v>2</v>
      </c>
      <c r="MGP169" s="528"/>
      <c r="MGQ169" s="311"/>
      <c r="MGR169" s="309"/>
      <c r="MGS169" s="584"/>
      <c r="MGT169" s="191"/>
      <c r="MGU169" s="528"/>
      <c r="MGW169" s="191">
        <v>2</v>
      </c>
      <c r="MGX169" s="528"/>
      <c r="MGY169" s="311"/>
      <c r="MGZ169" s="309"/>
      <c r="MHA169" s="584"/>
      <c r="MHB169" s="191"/>
      <c r="MHC169" s="528"/>
      <c r="MHE169" s="191">
        <v>2</v>
      </c>
      <c r="MHF169" s="528"/>
      <c r="MHG169" s="311"/>
      <c r="MHH169" s="309"/>
      <c r="MHI169" s="584"/>
      <c r="MHJ169" s="191"/>
      <c r="MHK169" s="528"/>
      <c r="MHM169" s="191">
        <v>2</v>
      </c>
      <c r="MHN169" s="528"/>
      <c r="MHO169" s="311"/>
      <c r="MHP169" s="309"/>
      <c r="MHQ169" s="584"/>
      <c r="MHR169" s="191"/>
      <c r="MHS169" s="528"/>
      <c r="MHU169" s="191">
        <v>2</v>
      </c>
      <c r="MHV169" s="528"/>
      <c r="MHW169" s="311"/>
      <c r="MHX169" s="309"/>
      <c r="MHY169" s="584"/>
      <c r="MHZ169" s="191"/>
      <c r="MIA169" s="528"/>
      <c r="MIC169" s="191">
        <v>2</v>
      </c>
      <c r="MID169" s="528"/>
      <c r="MIE169" s="311"/>
      <c r="MIF169" s="309"/>
      <c r="MIG169" s="584"/>
      <c r="MIH169" s="191"/>
      <c r="MII169" s="528"/>
      <c r="MIK169" s="191">
        <v>2</v>
      </c>
      <c r="MIL169" s="528"/>
      <c r="MIM169" s="311"/>
      <c r="MIN169" s="309"/>
      <c r="MIO169" s="584"/>
      <c r="MIP169" s="191"/>
      <c r="MIQ169" s="528"/>
      <c r="MIS169" s="191">
        <v>2</v>
      </c>
      <c r="MIT169" s="528"/>
      <c r="MIU169" s="311"/>
      <c r="MIV169" s="309"/>
      <c r="MIW169" s="584"/>
      <c r="MIX169" s="191"/>
      <c r="MIY169" s="528"/>
      <c r="MJA169" s="191">
        <v>2</v>
      </c>
      <c r="MJB169" s="528"/>
      <c r="MJC169" s="311"/>
      <c r="MJD169" s="309"/>
      <c r="MJE169" s="584"/>
      <c r="MJF169" s="191"/>
      <c r="MJG169" s="528"/>
      <c r="MJI169" s="191">
        <v>2</v>
      </c>
      <c r="MJJ169" s="528"/>
      <c r="MJK169" s="311"/>
      <c r="MJL169" s="309"/>
      <c r="MJM169" s="584"/>
      <c r="MJN169" s="191"/>
      <c r="MJO169" s="528"/>
      <c r="MJQ169" s="191">
        <v>2</v>
      </c>
      <c r="MJR169" s="528"/>
      <c r="MJS169" s="311"/>
      <c r="MJT169" s="309"/>
      <c r="MJU169" s="584"/>
      <c r="MJV169" s="191"/>
      <c r="MJW169" s="528"/>
      <c r="MJY169" s="191">
        <v>2</v>
      </c>
      <c r="MJZ169" s="528"/>
      <c r="MKA169" s="311"/>
      <c r="MKB169" s="309"/>
      <c r="MKC169" s="584"/>
      <c r="MKD169" s="191"/>
      <c r="MKE169" s="528"/>
      <c r="MKG169" s="191">
        <v>2</v>
      </c>
      <c r="MKH169" s="528"/>
      <c r="MKI169" s="311"/>
      <c r="MKJ169" s="309"/>
      <c r="MKK169" s="584"/>
      <c r="MKL169" s="191"/>
      <c r="MKM169" s="528"/>
      <c r="MKO169" s="191">
        <v>2</v>
      </c>
      <c r="MKP169" s="528"/>
      <c r="MKQ169" s="311"/>
      <c r="MKR169" s="309"/>
      <c r="MKS169" s="584"/>
      <c r="MKT169" s="191"/>
      <c r="MKU169" s="528"/>
      <c r="MKW169" s="191">
        <v>2</v>
      </c>
      <c r="MKX169" s="528"/>
      <c r="MKY169" s="311"/>
      <c r="MKZ169" s="309"/>
      <c r="MLA169" s="584"/>
      <c r="MLB169" s="191"/>
      <c r="MLC169" s="528"/>
      <c r="MLE169" s="191">
        <v>2</v>
      </c>
      <c r="MLF169" s="528"/>
      <c r="MLG169" s="311"/>
      <c r="MLH169" s="309"/>
      <c r="MLI169" s="584"/>
      <c r="MLJ169" s="191"/>
      <c r="MLK169" s="528"/>
      <c r="MLM169" s="191">
        <v>2</v>
      </c>
      <c r="MLN169" s="528"/>
      <c r="MLO169" s="311"/>
      <c r="MLP169" s="309"/>
      <c r="MLQ169" s="584"/>
      <c r="MLR169" s="191"/>
      <c r="MLS169" s="528"/>
      <c r="MLU169" s="191">
        <v>2</v>
      </c>
      <c r="MLV169" s="528"/>
      <c r="MLW169" s="311"/>
      <c r="MLX169" s="309"/>
      <c r="MLY169" s="584"/>
      <c r="MLZ169" s="191"/>
      <c r="MMA169" s="528"/>
      <c r="MMC169" s="191">
        <v>2</v>
      </c>
      <c r="MMD169" s="528"/>
      <c r="MME169" s="311"/>
      <c r="MMF169" s="309"/>
      <c r="MMG169" s="584"/>
      <c r="MMH169" s="191"/>
      <c r="MMI169" s="528"/>
      <c r="MMK169" s="191">
        <v>2</v>
      </c>
      <c r="MML169" s="528"/>
      <c r="MMM169" s="311"/>
      <c r="MMN169" s="309"/>
      <c r="MMO169" s="584"/>
      <c r="MMP169" s="191"/>
      <c r="MMQ169" s="528"/>
      <c r="MMS169" s="191">
        <v>2</v>
      </c>
      <c r="MMT169" s="528"/>
      <c r="MMU169" s="311"/>
      <c r="MMV169" s="309"/>
      <c r="MMW169" s="584"/>
      <c r="MMX169" s="191"/>
      <c r="MMY169" s="528"/>
      <c r="MNA169" s="191">
        <v>2</v>
      </c>
      <c r="MNB169" s="528"/>
      <c r="MNC169" s="311"/>
      <c r="MND169" s="309"/>
      <c r="MNE169" s="584"/>
      <c r="MNF169" s="191"/>
      <c r="MNG169" s="528"/>
      <c r="MNI169" s="191">
        <v>2</v>
      </c>
      <c r="MNJ169" s="528"/>
      <c r="MNK169" s="311"/>
      <c r="MNL169" s="309"/>
      <c r="MNM169" s="584"/>
      <c r="MNN169" s="191"/>
      <c r="MNO169" s="528"/>
      <c r="MNQ169" s="191">
        <v>2</v>
      </c>
      <c r="MNR169" s="528"/>
      <c r="MNS169" s="311"/>
      <c r="MNT169" s="309"/>
      <c r="MNU169" s="584"/>
      <c r="MNV169" s="191"/>
      <c r="MNW169" s="528"/>
      <c r="MNY169" s="191">
        <v>2</v>
      </c>
      <c r="MNZ169" s="528"/>
      <c r="MOA169" s="311"/>
      <c r="MOB169" s="309"/>
      <c r="MOC169" s="584"/>
      <c r="MOD169" s="191"/>
      <c r="MOE169" s="528"/>
      <c r="MOG169" s="191">
        <v>2</v>
      </c>
      <c r="MOH169" s="528"/>
      <c r="MOI169" s="311"/>
      <c r="MOJ169" s="309"/>
      <c r="MOK169" s="584"/>
      <c r="MOL169" s="191"/>
      <c r="MOM169" s="528"/>
      <c r="MOO169" s="191">
        <v>2</v>
      </c>
      <c r="MOP169" s="528"/>
      <c r="MOQ169" s="311"/>
      <c r="MOR169" s="309"/>
      <c r="MOS169" s="584"/>
      <c r="MOT169" s="191"/>
      <c r="MOU169" s="528"/>
      <c r="MOW169" s="191">
        <v>2</v>
      </c>
      <c r="MOX169" s="528"/>
      <c r="MOY169" s="311"/>
      <c r="MOZ169" s="309"/>
      <c r="MPA169" s="584"/>
      <c r="MPB169" s="191"/>
      <c r="MPC169" s="528"/>
      <c r="MPE169" s="191">
        <v>2</v>
      </c>
      <c r="MPF169" s="528"/>
      <c r="MPG169" s="311"/>
      <c r="MPH169" s="309"/>
      <c r="MPI169" s="584"/>
      <c r="MPJ169" s="191"/>
      <c r="MPK169" s="528"/>
      <c r="MPM169" s="191">
        <v>2</v>
      </c>
      <c r="MPN169" s="528"/>
      <c r="MPO169" s="311"/>
      <c r="MPP169" s="309"/>
      <c r="MPQ169" s="584"/>
      <c r="MPR169" s="191"/>
      <c r="MPS169" s="528"/>
      <c r="MPU169" s="191">
        <v>2</v>
      </c>
      <c r="MPV169" s="528"/>
      <c r="MPW169" s="311"/>
      <c r="MPX169" s="309"/>
      <c r="MPY169" s="584"/>
      <c r="MPZ169" s="191"/>
      <c r="MQA169" s="528"/>
      <c r="MQC169" s="191">
        <v>2</v>
      </c>
      <c r="MQD169" s="528"/>
      <c r="MQE169" s="311"/>
      <c r="MQF169" s="309"/>
      <c r="MQG169" s="584"/>
      <c r="MQH169" s="191"/>
      <c r="MQI169" s="528"/>
      <c r="MQK169" s="191">
        <v>2</v>
      </c>
      <c r="MQL169" s="528"/>
      <c r="MQM169" s="311"/>
      <c r="MQN169" s="309"/>
      <c r="MQO169" s="584"/>
      <c r="MQP169" s="191"/>
      <c r="MQQ169" s="528"/>
      <c r="MQS169" s="191">
        <v>2</v>
      </c>
      <c r="MQT169" s="528"/>
      <c r="MQU169" s="311"/>
      <c r="MQV169" s="309"/>
      <c r="MQW169" s="584"/>
      <c r="MQX169" s="191"/>
      <c r="MQY169" s="528"/>
      <c r="MRA169" s="191">
        <v>2</v>
      </c>
      <c r="MRB169" s="528"/>
      <c r="MRC169" s="311"/>
      <c r="MRD169" s="309"/>
      <c r="MRE169" s="584"/>
      <c r="MRF169" s="191"/>
      <c r="MRG169" s="528"/>
      <c r="MRI169" s="191">
        <v>2</v>
      </c>
      <c r="MRJ169" s="528"/>
      <c r="MRK169" s="311"/>
      <c r="MRL169" s="309"/>
      <c r="MRM169" s="584"/>
      <c r="MRN169" s="191"/>
      <c r="MRO169" s="528"/>
      <c r="MRQ169" s="191">
        <v>2</v>
      </c>
      <c r="MRR169" s="528"/>
      <c r="MRS169" s="311"/>
      <c r="MRT169" s="309"/>
      <c r="MRU169" s="584"/>
      <c r="MRV169" s="191"/>
      <c r="MRW169" s="528"/>
      <c r="MRY169" s="191">
        <v>2</v>
      </c>
      <c r="MRZ169" s="528"/>
      <c r="MSA169" s="311"/>
      <c r="MSB169" s="309"/>
      <c r="MSC169" s="584"/>
      <c r="MSD169" s="191"/>
      <c r="MSE169" s="528"/>
      <c r="MSG169" s="191">
        <v>2</v>
      </c>
      <c r="MSH169" s="528"/>
      <c r="MSI169" s="311"/>
      <c r="MSJ169" s="309"/>
      <c r="MSK169" s="584"/>
      <c r="MSL169" s="191"/>
      <c r="MSM169" s="528"/>
      <c r="MSO169" s="191">
        <v>2</v>
      </c>
      <c r="MSP169" s="528"/>
      <c r="MSQ169" s="311"/>
      <c r="MSR169" s="309"/>
      <c r="MSS169" s="584"/>
      <c r="MST169" s="191"/>
      <c r="MSU169" s="528"/>
      <c r="MSW169" s="191">
        <v>2</v>
      </c>
      <c r="MSX169" s="528"/>
      <c r="MSY169" s="311"/>
      <c r="MSZ169" s="309"/>
      <c r="MTA169" s="584"/>
      <c r="MTB169" s="191"/>
      <c r="MTC169" s="528"/>
      <c r="MTE169" s="191">
        <v>2</v>
      </c>
      <c r="MTF169" s="528"/>
      <c r="MTG169" s="311"/>
      <c r="MTH169" s="309"/>
      <c r="MTI169" s="584"/>
      <c r="MTJ169" s="191"/>
      <c r="MTK169" s="528"/>
      <c r="MTM169" s="191">
        <v>2</v>
      </c>
      <c r="MTN169" s="528"/>
      <c r="MTO169" s="311"/>
      <c r="MTP169" s="309"/>
      <c r="MTQ169" s="584"/>
      <c r="MTR169" s="191"/>
      <c r="MTS169" s="528"/>
      <c r="MTU169" s="191">
        <v>2</v>
      </c>
      <c r="MTV169" s="528"/>
      <c r="MTW169" s="311"/>
      <c r="MTX169" s="309"/>
      <c r="MTY169" s="584"/>
      <c r="MTZ169" s="191"/>
      <c r="MUA169" s="528"/>
      <c r="MUC169" s="191">
        <v>2</v>
      </c>
      <c r="MUD169" s="528"/>
      <c r="MUE169" s="311"/>
      <c r="MUF169" s="309"/>
      <c r="MUG169" s="584"/>
      <c r="MUH169" s="191"/>
      <c r="MUI169" s="528"/>
      <c r="MUK169" s="191">
        <v>2</v>
      </c>
      <c r="MUL169" s="528"/>
      <c r="MUM169" s="311"/>
      <c r="MUN169" s="309"/>
      <c r="MUO169" s="584"/>
      <c r="MUP169" s="191"/>
      <c r="MUQ169" s="528"/>
      <c r="MUS169" s="191">
        <v>2</v>
      </c>
      <c r="MUT169" s="528"/>
      <c r="MUU169" s="311"/>
      <c r="MUV169" s="309"/>
      <c r="MUW169" s="584"/>
      <c r="MUX169" s="191"/>
      <c r="MUY169" s="528"/>
      <c r="MVA169" s="191">
        <v>2</v>
      </c>
      <c r="MVB169" s="528"/>
      <c r="MVC169" s="311"/>
      <c r="MVD169" s="309"/>
      <c r="MVE169" s="584"/>
      <c r="MVF169" s="191"/>
      <c r="MVG169" s="528"/>
      <c r="MVI169" s="191">
        <v>2</v>
      </c>
      <c r="MVJ169" s="528"/>
      <c r="MVK169" s="311"/>
      <c r="MVL169" s="309"/>
      <c r="MVM169" s="584"/>
      <c r="MVN169" s="191"/>
      <c r="MVO169" s="528"/>
      <c r="MVQ169" s="191">
        <v>2</v>
      </c>
      <c r="MVR169" s="528"/>
      <c r="MVS169" s="311"/>
      <c r="MVT169" s="309"/>
      <c r="MVU169" s="584"/>
      <c r="MVV169" s="191"/>
      <c r="MVW169" s="528"/>
      <c r="MVY169" s="191">
        <v>2</v>
      </c>
      <c r="MVZ169" s="528"/>
      <c r="MWA169" s="311"/>
      <c r="MWB169" s="309"/>
      <c r="MWC169" s="584"/>
      <c r="MWD169" s="191"/>
      <c r="MWE169" s="528"/>
      <c r="MWG169" s="191">
        <v>2</v>
      </c>
      <c r="MWH169" s="528"/>
      <c r="MWI169" s="311"/>
      <c r="MWJ169" s="309"/>
      <c r="MWK169" s="584"/>
      <c r="MWL169" s="191"/>
      <c r="MWM169" s="528"/>
      <c r="MWO169" s="191">
        <v>2</v>
      </c>
      <c r="MWP169" s="528"/>
      <c r="MWQ169" s="311"/>
      <c r="MWR169" s="309"/>
      <c r="MWS169" s="584"/>
      <c r="MWT169" s="191"/>
      <c r="MWU169" s="528"/>
      <c r="MWW169" s="191">
        <v>2</v>
      </c>
      <c r="MWX169" s="528"/>
      <c r="MWY169" s="311"/>
      <c r="MWZ169" s="309"/>
      <c r="MXA169" s="584"/>
      <c r="MXB169" s="191"/>
      <c r="MXC169" s="528"/>
      <c r="MXE169" s="191">
        <v>2</v>
      </c>
      <c r="MXF169" s="528"/>
      <c r="MXG169" s="311"/>
      <c r="MXH169" s="309"/>
      <c r="MXI169" s="584"/>
      <c r="MXJ169" s="191"/>
      <c r="MXK169" s="528"/>
      <c r="MXM169" s="191">
        <v>2</v>
      </c>
      <c r="MXN169" s="528"/>
      <c r="MXO169" s="311"/>
      <c r="MXP169" s="309"/>
      <c r="MXQ169" s="584"/>
      <c r="MXR169" s="191"/>
      <c r="MXS169" s="528"/>
      <c r="MXU169" s="191">
        <v>2</v>
      </c>
      <c r="MXV169" s="528"/>
      <c r="MXW169" s="311"/>
      <c r="MXX169" s="309"/>
      <c r="MXY169" s="584"/>
      <c r="MXZ169" s="191"/>
      <c r="MYA169" s="528"/>
      <c r="MYC169" s="191">
        <v>2</v>
      </c>
      <c r="MYD169" s="528"/>
      <c r="MYE169" s="311"/>
      <c r="MYF169" s="309"/>
      <c r="MYG169" s="584"/>
      <c r="MYH169" s="191"/>
      <c r="MYI169" s="528"/>
      <c r="MYK169" s="191">
        <v>2</v>
      </c>
      <c r="MYL169" s="528"/>
      <c r="MYM169" s="311"/>
      <c r="MYN169" s="309"/>
      <c r="MYO169" s="584"/>
      <c r="MYP169" s="191"/>
      <c r="MYQ169" s="528"/>
      <c r="MYS169" s="191">
        <v>2</v>
      </c>
      <c r="MYT169" s="528"/>
      <c r="MYU169" s="311"/>
      <c r="MYV169" s="309"/>
      <c r="MYW169" s="584"/>
      <c r="MYX169" s="191"/>
      <c r="MYY169" s="528"/>
      <c r="MZA169" s="191">
        <v>2</v>
      </c>
      <c r="MZB169" s="528"/>
      <c r="MZC169" s="311"/>
      <c r="MZD169" s="309"/>
      <c r="MZE169" s="584"/>
      <c r="MZF169" s="191"/>
      <c r="MZG169" s="528"/>
      <c r="MZI169" s="191">
        <v>2</v>
      </c>
      <c r="MZJ169" s="528"/>
      <c r="MZK169" s="311"/>
      <c r="MZL169" s="309"/>
      <c r="MZM169" s="584"/>
      <c r="MZN169" s="191"/>
      <c r="MZO169" s="528"/>
      <c r="MZQ169" s="191">
        <v>2</v>
      </c>
      <c r="MZR169" s="528"/>
      <c r="MZS169" s="311"/>
      <c r="MZT169" s="309"/>
      <c r="MZU169" s="584"/>
      <c r="MZV169" s="191"/>
      <c r="MZW169" s="528"/>
      <c r="MZY169" s="191">
        <v>2</v>
      </c>
      <c r="MZZ169" s="528"/>
      <c r="NAA169" s="311"/>
      <c r="NAB169" s="309"/>
      <c r="NAC169" s="584"/>
      <c r="NAD169" s="191"/>
      <c r="NAE169" s="528"/>
      <c r="NAG169" s="191">
        <v>2</v>
      </c>
      <c r="NAH169" s="528"/>
      <c r="NAI169" s="311"/>
      <c r="NAJ169" s="309"/>
      <c r="NAK169" s="584"/>
      <c r="NAL169" s="191"/>
      <c r="NAM169" s="528"/>
      <c r="NAO169" s="191">
        <v>2</v>
      </c>
      <c r="NAP169" s="528"/>
      <c r="NAQ169" s="311"/>
      <c r="NAR169" s="309"/>
      <c r="NAS169" s="584"/>
      <c r="NAT169" s="191"/>
      <c r="NAU169" s="528"/>
      <c r="NAW169" s="191">
        <v>2</v>
      </c>
      <c r="NAX169" s="528"/>
      <c r="NAY169" s="311"/>
      <c r="NAZ169" s="309"/>
      <c r="NBA169" s="584"/>
      <c r="NBB169" s="191"/>
      <c r="NBC169" s="528"/>
      <c r="NBE169" s="191">
        <v>2</v>
      </c>
      <c r="NBF169" s="528"/>
      <c r="NBG169" s="311"/>
      <c r="NBH169" s="309"/>
      <c r="NBI169" s="584"/>
      <c r="NBJ169" s="191"/>
      <c r="NBK169" s="528"/>
      <c r="NBM169" s="191">
        <v>2</v>
      </c>
      <c r="NBN169" s="528"/>
      <c r="NBO169" s="311"/>
      <c r="NBP169" s="309"/>
      <c r="NBQ169" s="584"/>
      <c r="NBR169" s="191"/>
      <c r="NBS169" s="528"/>
      <c r="NBU169" s="191">
        <v>2</v>
      </c>
      <c r="NBV169" s="528"/>
      <c r="NBW169" s="311"/>
      <c r="NBX169" s="309"/>
      <c r="NBY169" s="584"/>
      <c r="NBZ169" s="191"/>
      <c r="NCA169" s="528"/>
      <c r="NCC169" s="191">
        <v>2</v>
      </c>
      <c r="NCD169" s="528"/>
      <c r="NCE169" s="311"/>
      <c r="NCF169" s="309"/>
      <c r="NCG169" s="584"/>
      <c r="NCH169" s="191"/>
      <c r="NCI169" s="528"/>
      <c r="NCK169" s="191">
        <v>2</v>
      </c>
      <c r="NCL169" s="528"/>
      <c r="NCM169" s="311"/>
      <c r="NCN169" s="309"/>
      <c r="NCO169" s="584"/>
      <c r="NCP169" s="191"/>
      <c r="NCQ169" s="528"/>
      <c r="NCS169" s="191">
        <v>2</v>
      </c>
      <c r="NCT169" s="528"/>
      <c r="NCU169" s="311"/>
      <c r="NCV169" s="309"/>
      <c r="NCW169" s="584"/>
      <c r="NCX169" s="191"/>
      <c r="NCY169" s="528"/>
      <c r="NDA169" s="191">
        <v>2</v>
      </c>
      <c r="NDB169" s="528"/>
      <c r="NDC169" s="311"/>
      <c r="NDD169" s="309"/>
      <c r="NDE169" s="584"/>
      <c r="NDF169" s="191"/>
      <c r="NDG169" s="528"/>
      <c r="NDI169" s="191">
        <v>2</v>
      </c>
      <c r="NDJ169" s="528"/>
      <c r="NDK169" s="311"/>
      <c r="NDL169" s="309"/>
      <c r="NDM169" s="584"/>
      <c r="NDN169" s="191"/>
      <c r="NDO169" s="528"/>
      <c r="NDQ169" s="191">
        <v>2</v>
      </c>
      <c r="NDR169" s="528"/>
      <c r="NDS169" s="311"/>
      <c r="NDT169" s="309"/>
      <c r="NDU169" s="584"/>
      <c r="NDV169" s="191"/>
      <c r="NDW169" s="528"/>
      <c r="NDY169" s="191">
        <v>2</v>
      </c>
      <c r="NDZ169" s="528"/>
      <c r="NEA169" s="311"/>
      <c r="NEB169" s="309"/>
      <c r="NEC169" s="584"/>
      <c r="NED169" s="191"/>
      <c r="NEE169" s="528"/>
      <c r="NEG169" s="191">
        <v>2</v>
      </c>
      <c r="NEH169" s="528"/>
      <c r="NEI169" s="311"/>
      <c r="NEJ169" s="309"/>
      <c r="NEK169" s="584"/>
      <c r="NEL169" s="191"/>
      <c r="NEM169" s="528"/>
      <c r="NEO169" s="191">
        <v>2</v>
      </c>
      <c r="NEP169" s="528"/>
      <c r="NEQ169" s="311"/>
      <c r="NER169" s="309"/>
      <c r="NES169" s="584"/>
      <c r="NET169" s="191"/>
      <c r="NEU169" s="528"/>
      <c r="NEW169" s="191">
        <v>2</v>
      </c>
      <c r="NEX169" s="528"/>
      <c r="NEY169" s="311"/>
      <c r="NEZ169" s="309"/>
      <c r="NFA169" s="584"/>
      <c r="NFB169" s="191"/>
      <c r="NFC169" s="528"/>
      <c r="NFE169" s="191">
        <v>2</v>
      </c>
      <c r="NFF169" s="528"/>
      <c r="NFG169" s="311"/>
      <c r="NFH169" s="309"/>
      <c r="NFI169" s="584"/>
      <c r="NFJ169" s="191"/>
      <c r="NFK169" s="528"/>
      <c r="NFM169" s="191">
        <v>2</v>
      </c>
      <c r="NFN169" s="528"/>
      <c r="NFO169" s="311"/>
      <c r="NFP169" s="309"/>
      <c r="NFQ169" s="584"/>
      <c r="NFR169" s="191"/>
      <c r="NFS169" s="528"/>
      <c r="NFU169" s="191">
        <v>2</v>
      </c>
      <c r="NFV169" s="528"/>
      <c r="NFW169" s="311"/>
      <c r="NFX169" s="309"/>
      <c r="NFY169" s="584"/>
      <c r="NFZ169" s="191"/>
      <c r="NGA169" s="528"/>
      <c r="NGC169" s="191">
        <v>2</v>
      </c>
      <c r="NGD169" s="528"/>
      <c r="NGE169" s="311"/>
      <c r="NGF169" s="309"/>
      <c r="NGG169" s="584"/>
      <c r="NGH169" s="191"/>
      <c r="NGI169" s="528"/>
      <c r="NGK169" s="191">
        <v>2</v>
      </c>
      <c r="NGL169" s="528"/>
      <c r="NGM169" s="311"/>
      <c r="NGN169" s="309"/>
      <c r="NGO169" s="584"/>
      <c r="NGP169" s="191"/>
      <c r="NGQ169" s="528"/>
      <c r="NGS169" s="191">
        <v>2</v>
      </c>
      <c r="NGT169" s="528"/>
      <c r="NGU169" s="311"/>
      <c r="NGV169" s="309"/>
      <c r="NGW169" s="584"/>
      <c r="NGX169" s="191"/>
      <c r="NGY169" s="528"/>
      <c r="NHA169" s="191">
        <v>2</v>
      </c>
      <c r="NHB169" s="528"/>
      <c r="NHC169" s="311"/>
      <c r="NHD169" s="309"/>
      <c r="NHE169" s="584"/>
      <c r="NHF169" s="191"/>
      <c r="NHG169" s="528"/>
      <c r="NHI169" s="191">
        <v>2</v>
      </c>
      <c r="NHJ169" s="528"/>
      <c r="NHK169" s="311"/>
      <c r="NHL169" s="309"/>
      <c r="NHM169" s="584"/>
      <c r="NHN169" s="191"/>
      <c r="NHO169" s="528"/>
      <c r="NHQ169" s="191">
        <v>2</v>
      </c>
      <c r="NHR169" s="528"/>
      <c r="NHS169" s="311"/>
      <c r="NHT169" s="309"/>
      <c r="NHU169" s="584"/>
      <c r="NHV169" s="191"/>
      <c r="NHW169" s="528"/>
      <c r="NHY169" s="191">
        <v>2</v>
      </c>
      <c r="NHZ169" s="528"/>
      <c r="NIA169" s="311"/>
      <c r="NIB169" s="309"/>
      <c r="NIC169" s="584"/>
      <c r="NID169" s="191"/>
      <c r="NIE169" s="528"/>
      <c r="NIG169" s="191">
        <v>2</v>
      </c>
      <c r="NIH169" s="528"/>
      <c r="NII169" s="311"/>
      <c r="NIJ169" s="309"/>
      <c r="NIK169" s="584"/>
      <c r="NIL169" s="191"/>
      <c r="NIM169" s="528"/>
      <c r="NIO169" s="191">
        <v>2</v>
      </c>
      <c r="NIP169" s="528"/>
      <c r="NIQ169" s="311"/>
      <c r="NIR169" s="309"/>
      <c r="NIS169" s="584"/>
      <c r="NIT169" s="191"/>
      <c r="NIU169" s="528"/>
      <c r="NIW169" s="191">
        <v>2</v>
      </c>
      <c r="NIX169" s="528"/>
      <c r="NIY169" s="311"/>
      <c r="NIZ169" s="309"/>
      <c r="NJA169" s="584"/>
      <c r="NJB169" s="191"/>
      <c r="NJC169" s="528"/>
      <c r="NJE169" s="191">
        <v>2</v>
      </c>
      <c r="NJF169" s="528"/>
      <c r="NJG169" s="311"/>
      <c r="NJH169" s="309"/>
      <c r="NJI169" s="584"/>
      <c r="NJJ169" s="191"/>
      <c r="NJK169" s="528"/>
      <c r="NJM169" s="191">
        <v>2</v>
      </c>
      <c r="NJN169" s="528"/>
      <c r="NJO169" s="311"/>
      <c r="NJP169" s="309"/>
      <c r="NJQ169" s="584"/>
      <c r="NJR169" s="191"/>
      <c r="NJS169" s="528"/>
      <c r="NJU169" s="191">
        <v>2</v>
      </c>
      <c r="NJV169" s="528"/>
      <c r="NJW169" s="311"/>
      <c r="NJX169" s="309"/>
      <c r="NJY169" s="584"/>
      <c r="NJZ169" s="191"/>
      <c r="NKA169" s="528"/>
      <c r="NKC169" s="191">
        <v>2</v>
      </c>
      <c r="NKD169" s="528"/>
      <c r="NKE169" s="311"/>
      <c r="NKF169" s="309"/>
      <c r="NKG169" s="584"/>
      <c r="NKH169" s="191"/>
      <c r="NKI169" s="528"/>
      <c r="NKK169" s="191">
        <v>2</v>
      </c>
      <c r="NKL169" s="528"/>
      <c r="NKM169" s="311"/>
      <c r="NKN169" s="309"/>
      <c r="NKO169" s="584"/>
      <c r="NKP169" s="191"/>
      <c r="NKQ169" s="528"/>
      <c r="NKS169" s="191">
        <v>2</v>
      </c>
      <c r="NKT169" s="528"/>
      <c r="NKU169" s="311"/>
      <c r="NKV169" s="309"/>
      <c r="NKW169" s="584"/>
      <c r="NKX169" s="191"/>
      <c r="NKY169" s="528"/>
      <c r="NLA169" s="191">
        <v>2</v>
      </c>
      <c r="NLB169" s="528"/>
      <c r="NLC169" s="311"/>
      <c r="NLD169" s="309"/>
      <c r="NLE169" s="584"/>
      <c r="NLF169" s="191"/>
      <c r="NLG169" s="528"/>
      <c r="NLI169" s="191">
        <v>2</v>
      </c>
      <c r="NLJ169" s="528"/>
      <c r="NLK169" s="311"/>
      <c r="NLL169" s="309"/>
      <c r="NLM169" s="584"/>
      <c r="NLN169" s="191"/>
      <c r="NLO169" s="528"/>
      <c r="NLQ169" s="191">
        <v>2</v>
      </c>
      <c r="NLR169" s="528"/>
      <c r="NLS169" s="311"/>
      <c r="NLT169" s="309"/>
      <c r="NLU169" s="584"/>
      <c r="NLV169" s="191"/>
      <c r="NLW169" s="528"/>
      <c r="NLY169" s="191">
        <v>2</v>
      </c>
      <c r="NLZ169" s="528"/>
      <c r="NMA169" s="311"/>
      <c r="NMB169" s="309"/>
      <c r="NMC169" s="584"/>
      <c r="NMD169" s="191"/>
      <c r="NME169" s="528"/>
      <c r="NMG169" s="191">
        <v>2</v>
      </c>
      <c r="NMH169" s="528"/>
      <c r="NMI169" s="311"/>
      <c r="NMJ169" s="309"/>
      <c r="NMK169" s="584"/>
      <c r="NML169" s="191"/>
      <c r="NMM169" s="528"/>
      <c r="NMO169" s="191">
        <v>2</v>
      </c>
      <c r="NMP169" s="528"/>
      <c r="NMQ169" s="311"/>
      <c r="NMR169" s="309"/>
      <c r="NMS169" s="584"/>
      <c r="NMT169" s="191"/>
      <c r="NMU169" s="528"/>
      <c r="NMW169" s="191">
        <v>2</v>
      </c>
      <c r="NMX169" s="528"/>
      <c r="NMY169" s="311"/>
      <c r="NMZ169" s="309"/>
      <c r="NNA169" s="584"/>
      <c r="NNB169" s="191"/>
      <c r="NNC169" s="528"/>
      <c r="NNE169" s="191">
        <v>2</v>
      </c>
      <c r="NNF169" s="528"/>
      <c r="NNG169" s="311"/>
      <c r="NNH169" s="309"/>
      <c r="NNI169" s="584"/>
      <c r="NNJ169" s="191"/>
      <c r="NNK169" s="528"/>
      <c r="NNM169" s="191">
        <v>2</v>
      </c>
      <c r="NNN169" s="528"/>
      <c r="NNO169" s="311"/>
      <c r="NNP169" s="309"/>
      <c r="NNQ169" s="584"/>
      <c r="NNR169" s="191"/>
      <c r="NNS169" s="528"/>
      <c r="NNU169" s="191">
        <v>2</v>
      </c>
      <c r="NNV169" s="528"/>
      <c r="NNW169" s="311"/>
      <c r="NNX169" s="309"/>
      <c r="NNY169" s="584"/>
      <c r="NNZ169" s="191"/>
      <c r="NOA169" s="528"/>
      <c r="NOC169" s="191">
        <v>2</v>
      </c>
      <c r="NOD169" s="528"/>
      <c r="NOE169" s="311"/>
      <c r="NOF169" s="309"/>
      <c r="NOG169" s="584"/>
      <c r="NOH169" s="191"/>
      <c r="NOI169" s="528"/>
      <c r="NOK169" s="191">
        <v>2</v>
      </c>
      <c r="NOL169" s="528"/>
      <c r="NOM169" s="311"/>
      <c r="NON169" s="309"/>
      <c r="NOO169" s="584"/>
      <c r="NOP169" s="191"/>
      <c r="NOQ169" s="528"/>
      <c r="NOS169" s="191">
        <v>2</v>
      </c>
      <c r="NOT169" s="528"/>
      <c r="NOU169" s="311"/>
      <c r="NOV169" s="309"/>
      <c r="NOW169" s="584"/>
      <c r="NOX169" s="191"/>
      <c r="NOY169" s="528"/>
      <c r="NPA169" s="191">
        <v>2</v>
      </c>
      <c r="NPB169" s="528"/>
      <c r="NPC169" s="311"/>
      <c r="NPD169" s="309"/>
      <c r="NPE169" s="584"/>
      <c r="NPF169" s="191"/>
      <c r="NPG169" s="528"/>
      <c r="NPI169" s="191">
        <v>2</v>
      </c>
      <c r="NPJ169" s="528"/>
      <c r="NPK169" s="311"/>
      <c r="NPL169" s="309"/>
      <c r="NPM169" s="584"/>
      <c r="NPN169" s="191"/>
      <c r="NPO169" s="528"/>
      <c r="NPQ169" s="191">
        <v>2</v>
      </c>
      <c r="NPR169" s="528"/>
      <c r="NPS169" s="311"/>
      <c r="NPT169" s="309"/>
      <c r="NPU169" s="584"/>
      <c r="NPV169" s="191"/>
      <c r="NPW169" s="528"/>
      <c r="NPY169" s="191">
        <v>2</v>
      </c>
      <c r="NPZ169" s="528"/>
      <c r="NQA169" s="311"/>
      <c r="NQB169" s="309"/>
      <c r="NQC169" s="584"/>
      <c r="NQD169" s="191"/>
      <c r="NQE169" s="528"/>
      <c r="NQG169" s="191">
        <v>2</v>
      </c>
      <c r="NQH169" s="528"/>
      <c r="NQI169" s="311"/>
      <c r="NQJ169" s="309"/>
      <c r="NQK169" s="584"/>
      <c r="NQL169" s="191"/>
      <c r="NQM169" s="528"/>
      <c r="NQO169" s="191">
        <v>2</v>
      </c>
      <c r="NQP169" s="528"/>
      <c r="NQQ169" s="311"/>
      <c r="NQR169" s="309"/>
      <c r="NQS169" s="584"/>
      <c r="NQT169" s="191"/>
      <c r="NQU169" s="528"/>
      <c r="NQW169" s="191">
        <v>2</v>
      </c>
      <c r="NQX169" s="528"/>
      <c r="NQY169" s="311"/>
      <c r="NQZ169" s="309"/>
      <c r="NRA169" s="584"/>
      <c r="NRB169" s="191"/>
      <c r="NRC169" s="528"/>
      <c r="NRE169" s="191">
        <v>2</v>
      </c>
      <c r="NRF169" s="528"/>
      <c r="NRG169" s="311"/>
      <c r="NRH169" s="309"/>
      <c r="NRI169" s="584"/>
      <c r="NRJ169" s="191"/>
      <c r="NRK169" s="528"/>
      <c r="NRM169" s="191">
        <v>2</v>
      </c>
      <c r="NRN169" s="528"/>
      <c r="NRO169" s="311"/>
      <c r="NRP169" s="309"/>
      <c r="NRQ169" s="584"/>
      <c r="NRR169" s="191"/>
      <c r="NRS169" s="528"/>
      <c r="NRU169" s="191">
        <v>2</v>
      </c>
      <c r="NRV169" s="528"/>
      <c r="NRW169" s="311"/>
      <c r="NRX169" s="309"/>
      <c r="NRY169" s="584"/>
      <c r="NRZ169" s="191"/>
      <c r="NSA169" s="528"/>
      <c r="NSC169" s="191">
        <v>2</v>
      </c>
      <c r="NSD169" s="528"/>
      <c r="NSE169" s="311"/>
      <c r="NSF169" s="309"/>
      <c r="NSG169" s="584"/>
      <c r="NSH169" s="191"/>
      <c r="NSI169" s="528"/>
      <c r="NSK169" s="191">
        <v>2</v>
      </c>
      <c r="NSL169" s="528"/>
      <c r="NSM169" s="311"/>
      <c r="NSN169" s="309"/>
      <c r="NSO169" s="584"/>
      <c r="NSP169" s="191"/>
      <c r="NSQ169" s="528"/>
      <c r="NSS169" s="191">
        <v>2</v>
      </c>
      <c r="NST169" s="528"/>
      <c r="NSU169" s="311"/>
      <c r="NSV169" s="309"/>
      <c r="NSW169" s="584"/>
      <c r="NSX169" s="191"/>
      <c r="NSY169" s="528"/>
      <c r="NTA169" s="191">
        <v>2</v>
      </c>
      <c r="NTB169" s="528"/>
      <c r="NTC169" s="311"/>
      <c r="NTD169" s="309"/>
      <c r="NTE169" s="584"/>
      <c r="NTF169" s="191"/>
      <c r="NTG169" s="528"/>
      <c r="NTI169" s="191">
        <v>2</v>
      </c>
      <c r="NTJ169" s="528"/>
      <c r="NTK169" s="311"/>
      <c r="NTL169" s="309"/>
      <c r="NTM169" s="584"/>
      <c r="NTN169" s="191"/>
      <c r="NTO169" s="528"/>
      <c r="NTQ169" s="191">
        <v>2</v>
      </c>
      <c r="NTR169" s="528"/>
      <c r="NTS169" s="311"/>
      <c r="NTT169" s="309"/>
      <c r="NTU169" s="584"/>
      <c r="NTV169" s="191"/>
      <c r="NTW169" s="528"/>
      <c r="NTY169" s="191">
        <v>2</v>
      </c>
      <c r="NTZ169" s="528"/>
      <c r="NUA169" s="311"/>
      <c r="NUB169" s="309"/>
      <c r="NUC169" s="584"/>
      <c r="NUD169" s="191"/>
      <c r="NUE169" s="528"/>
      <c r="NUG169" s="191">
        <v>2</v>
      </c>
      <c r="NUH169" s="528"/>
      <c r="NUI169" s="311"/>
      <c r="NUJ169" s="309"/>
      <c r="NUK169" s="584"/>
      <c r="NUL169" s="191"/>
      <c r="NUM169" s="528"/>
      <c r="NUO169" s="191">
        <v>2</v>
      </c>
      <c r="NUP169" s="528"/>
      <c r="NUQ169" s="311"/>
      <c r="NUR169" s="309"/>
      <c r="NUS169" s="584"/>
      <c r="NUT169" s="191"/>
      <c r="NUU169" s="528"/>
      <c r="NUW169" s="191">
        <v>2</v>
      </c>
      <c r="NUX169" s="528"/>
      <c r="NUY169" s="311"/>
      <c r="NUZ169" s="309"/>
      <c r="NVA169" s="584"/>
      <c r="NVB169" s="191"/>
      <c r="NVC169" s="528"/>
      <c r="NVE169" s="191">
        <v>2</v>
      </c>
      <c r="NVF169" s="528"/>
      <c r="NVG169" s="311"/>
      <c r="NVH169" s="309"/>
      <c r="NVI169" s="584"/>
      <c r="NVJ169" s="191"/>
      <c r="NVK169" s="528"/>
      <c r="NVM169" s="191">
        <v>2</v>
      </c>
      <c r="NVN169" s="528"/>
      <c r="NVO169" s="311"/>
      <c r="NVP169" s="309"/>
      <c r="NVQ169" s="584"/>
      <c r="NVR169" s="191"/>
      <c r="NVS169" s="528"/>
      <c r="NVU169" s="191">
        <v>2</v>
      </c>
      <c r="NVV169" s="528"/>
      <c r="NVW169" s="311"/>
      <c r="NVX169" s="309"/>
      <c r="NVY169" s="584"/>
      <c r="NVZ169" s="191"/>
      <c r="NWA169" s="528"/>
      <c r="NWC169" s="191">
        <v>2</v>
      </c>
      <c r="NWD169" s="528"/>
      <c r="NWE169" s="311"/>
      <c r="NWF169" s="309"/>
      <c r="NWG169" s="584"/>
      <c r="NWH169" s="191"/>
      <c r="NWI169" s="528"/>
      <c r="NWK169" s="191">
        <v>2</v>
      </c>
      <c r="NWL169" s="528"/>
      <c r="NWM169" s="311"/>
      <c r="NWN169" s="309"/>
      <c r="NWO169" s="584"/>
      <c r="NWP169" s="191"/>
      <c r="NWQ169" s="528"/>
      <c r="NWS169" s="191">
        <v>2</v>
      </c>
      <c r="NWT169" s="528"/>
      <c r="NWU169" s="311"/>
      <c r="NWV169" s="309"/>
      <c r="NWW169" s="584"/>
      <c r="NWX169" s="191"/>
      <c r="NWY169" s="528"/>
      <c r="NXA169" s="191">
        <v>2</v>
      </c>
      <c r="NXB169" s="528"/>
      <c r="NXC169" s="311"/>
      <c r="NXD169" s="309"/>
      <c r="NXE169" s="584"/>
      <c r="NXF169" s="191"/>
      <c r="NXG169" s="528"/>
      <c r="NXI169" s="191">
        <v>2</v>
      </c>
      <c r="NXJ169" s="528"/>
      <c r="NXK169" s="311"/>
      <c r="NXL169" s="309"/>
      <c r="NXM169" s="584"/>
      <c r="NXN169" s="191"/>
      <c r="NXO169" s="528"/>
      <c r="NXQ169" s="191">
        <v>2</v>
      </c>
      <c r="NXR169" s="528"/>
      <c r="NXS169" s="311"/>
      <c r="NXT169" s="309"/>
      <c r="NXU169" s="584"/>
      <c r="NXV169" s="191"/>
      <c r="NXW169" s="528"/>
      <c r="NXY169" s="191">
        <v>2</v>
      </c>
      <c r="NXZ169" s="528"/>
      <c r="NYA169" s="311"/>
      <c r="NYB169" s="309"/>
      <c r="NYC169" s="584"/>
      <c r="NYD169" s="191"/>
      <c r="NYE169" s="528"/>
      <c r="NYG169" s="191">
        <v>2</v>
      </c>
      <c r="NYH169" s="528"/>
      <c r="NYI169" s="311"/>
      <c r="NYJ169" s="309"/>
      <c r="NYK169" s="584"/>
      <c r="NYL169" s="191"/>
      <c r="NYM169" s="528"/>
      <c r="NYO169" s="191">
        <v>2</v>
      </c>
      <c r="NYP169" s="528"/>
      <c r="NYQ169" s="311"/>
      <c r="NYR169" s="309"/>
      <c r="NYS169" s="584"/>
      <c r="NYT169" s="191"/>
      <c r="NYU169" s="528"/>
      <c r="NYW169" s="191">
        <v>2</v>
      </c>
      <c r="NYX169" s="528"/>
      <c r="NYY169" s="311"/>
      <c r="NYZ169" s="309"/>
      <c r="NZA169" s="584"/>
      <c r="NZB169" s="191"/>
      <c r="NZC169" s="528"/>
      <c r="NZE169" s="191">
        <v>2</v>
      </c>
      <c r="NZF169" s="528"/>
      <c r="NZG169" s="311"/>
      <c r="NZH169" s="309"/>
      <c r="NZI169" s="584"/>
      <c r="NZJ169" s="191"/>
      <c r="NZK169" s="528"/>
      <c r="NZM169" s="191">
        <v>2</v>
      </c>
      <c r="NZN169" s="528"/>
      <c r="NZO169" s="311"/>
      <c r="NZP169" s="309"/>
      <c r="NZQ169" s="584"/>
      <c r="NZR169" s="191"/>
      <c r="NZS169" s="528"/>
      <c r="NZU169" s="191">
        <v>2</v>
      </c>
      <c r="NZV169" s="528"/>
      <c r="NZW169" s="311"/>
      <c r="NZX169" s="309"/>
      <c r="NZY169" s="584"/>
      <c r="NZZ169" s="191"/>
      <c r="OAA169" s="528"/>
      <c r="OAC169" s="191">
        <v>2</v>
      </c>
      <c r="OAD169" s="528"/>
      <c r="OAE169" s="311"/>
      <c r="OAF169" s="309"/>
      <c r="OAG169" s="584"/>
      <c r="OAH169" s="191"/>
      <c r="OAI169" s="528"/>
      <c r="OAK169" s="191">
        <v>2</v>
      </c>
      <c r="OAL169" s="528"/>
      <c r="OAM169" s="311"/>
      <c r="OAN169" s="309"/>
      <c r="OAO169" s="584"/>
      <c r="OAP169" s="191"/>
      <c r="OAQ169" s="528"/>
      <c r="OAS169" s="191">
        <v>2</v>
      </c>
      <c r="OAT169" s="528"/>
      <c r="OAU169" s="311"/>
      <c r="OAV169" s="309"/>
      <c r="OAW169" s="584"/>
      <c r="OAX169" s="191"/>
      <c r="OAY169" s="528"/>
      <c r="OBA169" s="191">
        <v>2</v>
      </c>
      <c r="OBB169" s="528"/>
      <c r="OBC169" s="311"/>
      <c r="OBD169" s="309"/>
      <c r="OBE169" s="584"/>
      <c r="OBF169" s="191"/>
      <c r="OBG169" s="528"/>
      <c r="OBI169" s="191">
        <v>2</v>
      </c>
      <c r="OBJ169" s="528"/>
      <c r="OBK169" s="311"/>
      <c r="OBL169" s="309"/>
      <c r="OBM169" s="584"/>
      <c r="OBN169" s="191"/>
      <c r="OBO169" s="528"/>
      <c r="OBQ169" s="191">
        <v>2</v>
      </c>
      <c r="OBR169" s="528"/>
      <c r="OBS169" s="311"/>
      <c r="OBT169" s="309"/>
      <c r="OBU169" s="584"/>
      <c r="OBV169" s="191"/>
      <c r="OBW169" s="528"/>
      <c r="OBY169" s="191">
        <v>2</v>
      </c>
      <c r="OBZ169" s="528"/>
      <c r="OCA169" s="311"/>
      <c r="OCB169" s="309"/>
      <c r="OCC169" s="584"/>
      <c r="OCD169" s="191"/>
      <c r="OCE169" s="528"/>
      <c r="OCG169" s="191">
        <v>2</v>
      </c>
      <c r="OCH169" s="528"/>
      <c r="OCI169" s="311"/>
      <c r="OCJ169" s="309"/>
      <c r="OCK169" s="584"/>
      <c r="OCL169" s="191"/>
      <c r="OCM169" s="528"/>
      <c r="OCO169" s="191">
        <v>2</v>
      </c>
      <c r="OCP169" s="528"/>
      <c r="OCQ169" s="311"/>
      <c r="OCR169" s="309"/>
      <c r="OCS169" s="584"/>
      <c r="OCT169" s="191"/>
      <c r="OCU169" s="528"/>
      <c r="OCW169" s="191">
        <v>2</v>
      </c>
      <c r="OCX169" s="528"/>
      <c r="OCY169" s="311"/>
      <c r="OCZ169" s="309"/>
      <c r="ODA169" s="584"/>
      <c r="ODB169" s="191"/>
      <c r="ODC169" s="528"/>
      <c r="ODE169" s="191">
        <v>2</v>
      </c>
      <c r="ODF169" s="528"/>
      <c r="ODG169" s="311"/>
      <c r="ODH169" s="309"/>
      <c r="ODI169" s="584"/>
      <c r="ODJ169" s="191"/>
      <c r="ODK169" s="528"/>
      <c r="ODM169" s="191">
        <v>2</v>
      </c>
      <c r="ODN169" s="528"/>
      <c r="ODO169" s="311"/>
      <c r="ODP169" s="309"/>
      <c r="ODQ169" s="584"/>
      <c r="ODR169" s="191"/>
      <c r="ODS169" s="528"/>
      <c r="ODU169" s="191">
        <v>2</v>
      </c>
      <c r="ODV169" s="528"/>
      <c r="ODW169" s="311"/>
      <c r="ODX169" s="309"/>
      <c r="ODY169" s="584"/>
      <c r="ODZ169" s="191"/>
      <c r="OEA169" s="528"/>
      <c r="OEC169" s="191">
        <v>2</v>
      </c>
      <c r="OED169" s="528"/>
      <c r="OEE169" s="311"/>
      <c r="OEF169" s="309"/>
      <c r="OEG169" s="584"/>
      <c r="OEH169" s="191"/>
      <c r="OEI169" s="528"/>
      <c r="OEK169" s="191">
        <v>2</v>
      </c>
      <c r="OEL169" s="528"/>
      <c r="OEM169" s="311"/>
      <c r="OEN169" s="309"/>
      <c r="OEO169" s="584"/>
      <c r="OEP169" s="191"/>
      <c r="OEQ169" s="528"/>
      <c r="OES169" s="191">
        <v>2</v>
      </c>
      <c r="OET169" s="528"/>
      <c r="OEU169" s="311"/>
      <c r="OEV169" s="309"/>
      <c r="OEW169" s="584"/>
      <c r="OEX169" s="191"/>
      <c r="OEY169" s="528"/>
      <c r="OFA169" s="191">
        <v>2</v>
      </c>
      <c r="OFB169" s="528"/>
      <c r="OFC169" s="311"/>
      <c r="OFD169" s="309"/>
      <c r="OFE169" s="584"/>
      <c r="OFF169" s="191"/>
      <c r="OFG169" s="528"/>
      <c r="OFI169" s="191">
        <v>2</v>
      </c>
      <c r="OFJ169" s="528"/>
      <c r="OFK169" s="311"/>
      <c r="OFL169" s="309"/>
      <c r="OFM169" s="584"/>
      <c r="OFN169" s="191"/>
      <c r="OFO169" s="528"/>
      <c r="OFQ169" s="191">
        <v>2</v>
      </c>
      <c r="OFR169" s="528"/>
      <c r="OFS169" s="311"/>
      <c r="OFT169" s="309"/>
      <c r="OFU169" s="584"/>
      <c r="OFV169" s="191"/>
      <c r="OFW169" s="528"/>
      <c r="OFY169" s="191">
        <v>2</v>
      </c>
      <c r="OFZ169" s="528"/>
      <c r="OGA169" s="311"/>
      <c r="OGB169" s="309"/>
      <c r="OGC169" s="584"/>
      <c r="OGD169" s="191"/>
      <c r="OGE169" s="528"/>
      <c r="OGG169" s="191">
        <v>2</v>
      </c>
      <c r="OGH169" s="528"/>
      <c r="OGI169" s="311"/>
      <c r="OGJ169" s="309"/>
      <c r="OGK169" s="584"/>
      <c r="OGL169" s="191"/>
      <c r="OGM169" s="528"/>
      <c r="OGO169" s="191">
        <v>2</v>
      </c>
      <c r="OGP169" s="528"/>
      <c r="OGQ169" s="311"/>
      <c r="OGR169" s="309"/>
      <c r="OGS169" s="584"/>
      <c r="OGT169" s="191"/>
      <c r="OGU169" s="528"/>
      <c r="OGW169" s="191">
        <v>2</v>
      </c>
      <c r="OGX169" s="528"/>
      <c r="OGY169" s="311"/>
      <c r="OGZ169" s="309"/>
      <c r="OHA169" s="584"/>
      <c r="OHB169" s="191"/>
      <c r="OHC169" s="528"/>
      <c r="OHE169" s="191">
        <v>2</v>
      </c>
      <c r="OHF169" s="528"/>
      <c r="OHG169" s="311"/>
      <c r="OHH169" s="309"/>
      <c r="OHI169" s="584"/>
      <c r="OHJ169" s="191"/>
      <c r="OHK169" s="528"/>
      <c r="OHM169" s="191">
        <v>2</v>
      </c>
      <c r="OHN169" s="528"/>
      <c r="OHO169" s="311"/>
      <c r="OHP169" s="309"/>
      <c r="OHQ169" s="584"/>
      <c r="OHR169" s="191"/>
      <c r="OHS169" s="528"/>
      <c r="OHU169" s="191">
        <v>2</v>
      </c>
      <c r="OHV169" s="528"/>
      <c r="OHW169" s="311"/>
      <c r="OHX169" s="309"/>
      <c r="OHY169" s="584"/>
      <c r="OHZ169" s="191"/>
      <c r="OIA169" s="528"/>
      <c r="OIC169" s="191">
        <v>2</v>
      </c>
      <c r="OID169" s="528"/>
      <c r="OIE169" s="311"/>
      <c r="OIF169" s="309"/>
      <c r="OIG169" s="584"/>
      <c r="OIH169" s="191"/>
      <c r="OII169" s="528"/>
      <c r="OIK169" s="191">
        <v>2</v>
      </c>
      <c r="OIL169" s="528"/>
      <c r="OIM169" s="311"/>
      <c r="OIN169" s="309"/>
      <c r="OIO169" s="584"/>
      <c r="OIP169" s="191"/>
      <c r="OIQ169" s="528"/>
      <c r="OIS169" s="191">
        <v>2</v>
      </c>
      <c r="OIT169" s="528"/>
      <c r="OIU169" s="311"/>
      <c r="OIV169" s="309"/>
      <c r="OIW169" s="584"/>
      <c r="OIX169" s="191"/>
      <c r="OIY169" s="528"/>
      <c r="OJA169" s="191">
        <v>2</v>
      </c>
      <c r="OJB169" s="528"/>
      <c r="OJC169" s="311"/>
      <c r="OJD169" s="309"/>
      <c r="OJE169" s="584"/>
      <c r="OJF169" s="191"/>
      <c r="OJG169" s="528"/>
      <c r="OJI169" s="191">
        <v>2</v>
      </c>
      <c r="OJJ169" s="528"/>
      <c r="OJK169" s="311"/>
      <c r="OJL169" s="309"/>
      <c r="OJM169" s="584"/>
      <c r="OJN169" s="191"/>
      <c r="OJO169" s="528"/>
      <c r="OJQ169" s="191">
        <v>2</v>
      </c>
      <c r="OJR169" s="528"/>
      <c r="OJS169" s="311"/>
      <c r="OJT169" s="309"/>
      <c r="OJU169" s="584"/>
      <c r="OJV169" s="191"/>
      <c r="OJW169" s="528"/>
      <c r="OJY169" s="191">
        <v>2</v>
      </c>
      <c r="OJZ169" s="528"/>
      <c r="OKA169" s="311"/>
      <c r="OKB169" s="309"/>
      <c r="OKC169" s="584"/>
      <c r="OKD169" s="191"/>
      <c r="OKE169" s="528"/>
      <c r="OKG169" s="191">
        <v>2</v>
      </c>
      <c r="OKH169" s="528"/>
      <c r="OKI169" s="311"/>
      <c r="OKJ169" s="309"/>
      <c r="OKK169" s="584"/>
      <c r="OKL169" s="191"/>
      <c r="OKM169" s="528"/>
      <c r="OKO169" s="191">
        <v>2</v>
      </c>
      <c r="OKP169" s="528"/>
      <c r="OKQ169" s="311"/>
      <c r="OKR169" s="309"/>
      <c r="OKS169" s="584"/>
      <c r="OKT169" s="191"/>
      <c r="OKU169" s="528"/>
      <c r="OKW169" s="191">
        <v>2</v>
      </c>
      <c r="OKX169" s="528"/>
      <c r="OKY169" s="311"/>
      <c r="OKZ169" s="309"/>
      <c r="OLA169" s="584"/>
      <c r="OLB169" s="191"/>
      <c r="OLC169" s="528"/>
      <c r="OLE169" s="191">
        <v>2</v>
      </c>
      <c r="OLF169" s="528"/>
      <c r="OLG169" s="311"/>
      <c r="OLH169" s="309"/>
      <c r="OLI169" s="584"/>
      <c r="OLJ169" s="191"/>
      <c r="OLK169" s="528"/>
      <c r="OLM169" s="191">
        <v>2</v>
      </c>
      <c r="OLN169" s="528"/>
      <c r="OLO169" s="311"/>
      <c r="OLP169" s="309"/>
      <c r="OLQ169" s="584"/>
      <c r="OLR169" s="191"/>
      <c r="OLS169" s="528"/>
      <c r="OLU169" s="191">
        <v>2</v>
      </c>
      <c r="OLV169" s="528"/>
      <c r="OLW169" s="311"/>
      <c r="OLX169" s="309"/>
      <c r="OLY169" s="584"/>
      <c r="OLZ169" s="191"/>
      <c r="OMA169" s="528"/>
      <c r="OMC169" s="191">
        <v>2</v>
      </c>
      <c r="OMD169" s="528"/>
      <c r="OME169" s="311"/>
      <c r="OMF169" s="309"/>
      <c r="OMG169" s="584"/>
      <c r="OMH169" s="191"/>
      <c r="OMI169" s="528"/>
      <c r="OMK169" s="191">
        <v>2</v>
      </c>
      <c r="OML169" s="528"/>
      <c r="OMM169" s="311"/>
      <c r="OMN169" s="309"/>
      <c r="OMO169" s="584"/>
      <c r="OMP169" s="191"/>
      <c r="OMQ169" s="528"/>
      <c r="OMS169" s="191">
        <v>2</v>
      </c>
      <c r="OMT169" s="528"/>
      <c r="OMU169" s="311"/>
      <c r="OMV169" s="309"/>
      <c r="OMW169" s="584"/>
      <c r="OMX169" s="191"/>
      <c r="OMY169" s="528"/>
      <c r="ONA169" s="191">
        <v>2</v>
      </c>
      <c r="ONB169" s="528"/>
      <c r="ONC169" s="311"/>
      <c r="OND169" s="309"/>
      <c r="ONE169" s="584"/>
      <c r="ONF169" s="191"/>
      <c r="ONG169" s="528"/>
      <c r="ONI169" s="191">
        <v>2</v>
      </c>
      <c r="ONJ169" s="528"/>
      <c r="ONK169" s="311"/>
      <c r="ONL169" s="309"/>
      <c r="ONM169" s="584"/>
      <c r="ONN169" s="191"/>
      <c r="ONO169" s="528"/>
      <c r="ONQ169" s="191">
        <v>2</v>
      </c>
      <c r="ONR169" s="528"/>
      <c r="ONS169" s="311"/>
      <c r="ONT169" s="309"/>
      <c r="ONU169" s="584"/>
      <c r="ONV169" s="191"/>
      <c r="ONW169" s="528"/>
      <c r="ONY169" s="191">
        <v>2</v>
      </c>
      <c r="ONZ169" s="528"/>
      <c r="OOA169" s="311"/>
      <c r="OOB169" s="309"/>
      <c r="OOC169" s="584"/>
      <c r="OOD169" s="191"/>
      <c r="OOE169" s="528"/>
      <c r="OOG169" s="191">
        <v>2</v>
      </c>
      <c r="OOH169" s="528"/>
      <c r="OOI169" s="311"/>
      <c r="OOJ169" s="309"/>
      <c r="OOK169" s="584"/>
      <c r="OOL169" s="191"/>
      <c r="OOM169" s="528"/>
      <c r="OOO169" s="191">
        <v>2</v>
      </c>
      <c r="OOP169" s="528"/>
      <c r="OOQ169" s="311"/>
      <c r="OOR169" s="309"/>
      <c r="OOS169" s="584"/>
      <c r="OOT169" s="191"/>
      <c r="OOU169" s="528"/>
      <c r="OOW169" s="191">
        <v>2</v>
      </c>
      <c r="OOX169" s="528"/>
      <c r="OOY169" s="311"/>
      <c r="OOZ169" s="309"/>
      <c r="OPA169" s="584"/>
      <c r="OPB169" s="191"/>
      <c r="OPC169" s="528"/>
      <c r="OPE169" s="191">
        <v>2</v>
      </c>
      <c r="OPF169" s="528"/>
      <c r="OPG169" s="311"/>
      <c r="OPH169" s="309"/>
      <c r="OPI169" s="584"/>
      <c r="OPJ169" s="191"/>
      <c r="OPK169" s="528"/>
      <c r="OPM169" s="191">
        <v>2</v>
      </c>
      <c r="OPN169" s="528"/>
      <c r="OPO169" s="311"/>
      <c r="OPP169" s="309"/>
      <c r="OPQ169" s="584"/>
      <c r="OPR169" s="191"/>
      <c r="OPS169" s="528"/>
      <c r="OPU169" s="191">
        <v>2</v>
      </c>
      <c r="OPV169" s="528"/>
      <c r="OPW169" s="311"/>
      <c r="OPX169" s="309"/>
      <c r="OPY169" s="584"/>
      <c r="OPZ169" s="191"/>
      <c r="OQA169" s="528"/>
      <c r="OQC169" s="191">
        <v>2</v>
      </c>
      <c r="OQD169" s="528"/>
      <c r="OQE169" s="311"/>
      <c r="OQF169" s="309"/>
      <c r="OQG169" s="584"/>
      <c r="OQH169" s="191"/>
      <c r="OQI169" s="528"/>
      <c r="OQK169" s="191">
        <v>2</v>
      </c>
      <c r="OQL169" s="528"/>
      <c r="OQM169" s="311"/>
      <c r="OQN169" s="309"/>
      <c r="OQO169" s="584"/>
      <c r="OQP169" s="191"/>
      <c r="OQQ169" s="528"/>
      <c r="OQS169" s="191">
        <v>2</v>
      </c>
      <c r="OQT169" s="528"/>
      <c r="OQU169" s="311"/>
      <c r="OQV169" s="309"/>
      <c r="OQW169" s="584"/>
      <c r="OQX169" s="191"/>
      <c r="OQY169" s="528"/>
      <c r="ORA169" s="191">
        <v>2</v>
      </c>
      <c r="ORB169" s="528"/>
      <c r="ORC169" s="311"/>
      <c r="ORD169" s="309"/>
      <c r="ORE169" s="584"/>
      <c r="ORF169" s="191"/>
      <c r="ORG169" s="528"/>
      <c r="ORI169" s="191">
        <v>2</v>
      </c>
      <c r="ORJ169" s="528"/>
      <c r="ORK169" s="311"/>
      <c r="ORL169" s="309"/>
      <c r="ORM169" s="584"/>
      <c r="ORN169" s="191"/>
      <c r="ORO169" s="528"/>
      <c r="ORQ169" s="191">
        <v>2</v>
      </c>
      <c r="ORR169" s="528"/>
      <c r="ORS169" s="311"/>
      <c r="ORT169" s="309"/>
      <c r="ORU169" s="584"/>
      <c r="ORV169" s="191"/>
      <c r="ORW169" s="528"/>
      <c r="ORY169" s="191">
        <v>2</v>
      </c>
      <c r="ORZ169" s="528"/>
      <c r="OSA169" s="311"/>
      <c r="OSB169" s="309"/>
      <c r="OSC169" s="584"/>
      <c r="OSD169" s="191"/>
      <c r="OSE169" s="528"/>
      <c r="OSG169" s="191">
        <v>2</v>
      </c>
      <c r="OSH169" s="528"/>
      <c r="OSI169" s="311"/>
      <c r="OSJ169" s="309"/>
      <c r="OSK169" s="584"/>
      <c r="OSL169" s="191"/>
      <c r="OSM169" s="528"/>
      <c r="OSO169" s="191">
        <v>2</v>
      </c>
      <c r="OSP169" s="528"/>
      <c r="OSQ169" s="311"/>
      <c r="OSR169" s="309"/>
      <c r="OSS169" s="584"/>
      <c r="OST169" s="191"/>
      <c r="OSU169" s="528"/>
      <c r="OSW169" s="191">
        <v>2</v>
      </c>
      <c r="OSX169" s="528"/>
      <c r="OSY169" s="311"/>
      <c r="OSZ169" s="309"/>
      <c r="OTA169" s="584"/>
      <c r="OTB169" s="191"/>
      <c r="OTC169" s="528"/>
      <c r="OTE169" s="191">
        <v>2</v>
      </c>
      <c r="OTF169" s="528"/>
      <c r="OTG169" s="311"/>
      <c r="OTH169" s="309"/>
      <c r="OTI169" s="584"/>
      <c r="OTJ169" s="191"/>
      <c r="OTK169" s="528"/>
      <c r="OTM169" s="191">
        <v>2</v>
      </c>
      <c r="OTN169" s="528"/>
      <c r="OTO169" s="311"/>
      <c r="OTP169" s="309"/>
      <c r="OTQ169" s="584"/>
      <c r="OTR169" s="191"/>
      <c r="OTS169" s="528"/>
      <c r="OTU169" s="191">
        <v>2</v>
      </c>
      <c r="OTV169" s="528"/>
      <c r="OTW169" s="311"/>
      <c r="OTX169" s="309"/>
      <c r="OTY169" s="584"/>
      <c r="OTZ169" s="191"/>
      <c r="OUA169" s="528"/>
      <c r="OUC169" s="191">
        <v>2</v>
      </c>
      <c r="OUD169" s="528"/>
      <c r="OUE169" s="311"/>
      <c r="OUF169" s="309"/>
      <c r="OUG169" s="584"/>
      <c r="OUH169" s="191"/>
      <c r="OUI169" s="528"/>
      <c r="OUK169" s="191">
        <v>2</v>
      </c>
      <c r="OUL169" s="528"/>
      <c r="OUM169" s="311"/>
      <c r="OUN169" s="309"/>
      <c r="OUO169" s="584"/>
      <c r="OUP169" s="191"/>
      <c r="OUQ169" s="528"/>
      <c r="OUS169" s="191">
        <v>2</v>
      </c>
      <c r="OUT169" s="528"/>
      <c r="OUU169" s="311"/>
      <c r="OUV169" s="309"/>
      <c r="OUW169" s="584"/>
      <c r="OUX169" s="191"/>
      <c r="OUY169" s="528"/>
      <c r="OVA169" s="191">
        <v>2</v>
      </c>
      <c r="OVB169" s="528"/>
      <c r="OVC169" s="311"/>
      <c r="OVD169" s="309"/>
      <c r="OVE169" s="584"/>
      <c r="OVF169" s="191"/>
      <c r="OVG169" s="528"/>
      <c r="OVI169" s="191">
        <v>2</v>
      </c>
      <c r="OVJ169" s="528"/>
      <c r="OVK169" s="311"/>
      <c r="OVL169" s="309"/>
      <c r="OVM169" s="584"/>
      <c r="OVN169" s="191"/>
      <c r="OVO169" s="528"/>
      <c r="OVQ169" s="191">
        <v>2</v>
      </c>
      <c r="OVR169" s="528"/>
      <c r="OVS169" s="311"/>
      <c r="OVT169" s="309"/>
      <c r="OVU169" s="584"/>
      <c r="OVV169" s="191"/>
      <c r="OVW169" s="528"/>
      <c r="OVY169" s="191">
        <v>2</v>
      </c>
      <c r="OVZ169" s="528"/>
      <c r="OWA169" s="311"/>
      <c r="OWB169" s="309"/>
      <c r="OWC169" s="584"/>
      <c r="OWD169" s="191"/>
      <c r="OWE169" s="528"/>
      <c r="OWG169" s="191">
        <v>2</v>
      </c>
      <c r="OWH169" s="528"/>
      <c r="OWI169" s="311"/>
      <c r="OWJ169" s="309"/>
      <c r="OWK169" s="584"/>
      <c r="OWL169" s="191"/>
      <c r="OWM169" s="528"/>
      <c r="OWO169" s="191">
        <v>2</v>
      </c>
      <c r="OWP169" s="528"/>
      <c r="OWQ169" s="311"/>
      <c r="OWR169" s="309"/>
      <c r="OWS169" s="584"/>
      <c r="OWT169" s="191"/>
      <c r="OWU169" s="528"/>
      <c r="OWW169" s="191">
        <v>2</v>
      </c>
      <c r="OWX169" s="528"/>
      <c r="OWY169" s="311"/>
      <c r="OWZ169" s="309"/>
      <c r="OXA169" s="584"/>
      <c r="OXB169" s="191"/>
      <c r="OXC169" s="528"/>
      <c r="OXE169" s="191">
        <v>2</v>
      </c>
      <c r="OXF169" s="528"/>
      <c r="OXG169" s="311"/>
      <c r="OXH169" s="309"/>
      <c r="OXI169" s="584"/>
      <c r="OXJ169" s="191"/>
      <c r="OXK169" s="528"/>
      <c r="OXM169" s="191">
        <v>2</v>
      </c>
      <c r="OXN169" s="528"/>
      <c r="OXO169" s="311"/>
      <c r="OXP169" s="309"/>
      <c r="OXQ169" s="584"/>
      <c r="OXR169" s="191"/>
      <c r="OXS169" s="528"/>
      <c r="OXU169" s="191">
        <v>2</v>
      </c>
      <c r="OXV169" s="528"/>
      <c r="OXW169" s="311"/>
      <c r="OXX169" s="309"/>
      <c r="OXY169" s="584"/>
      <c r="OXZ169" s="191"/>
      <c r="OYA169" s="528"/>
      <c r="OYC169" s="191">
        <v>2</v>
      </c>
      <c r="OYD169" s="528"/>
      <c r="OYE169" s="311"/>
      <c r="OYF169" s="309"/>
      <c r="OYG169" s="584"/>
      <c r="OYH169" s="191"/>
      <c r="OYI169" s="528"/>
      <c r="OYK169" s="191">
        <v>2</v>
      </c>
      <c r="OYL169" s="528"/>
      <c r="OYM169" s="311"/>
      <c r="OYN169" s="309"/>
      <c r="OYO169" s="584"/>
      <c r="OYP169" s="191"/>
      <c r="OYQ169" s="528"/>
      <c r="OYS169" s="191">
        <v>2</v>
      </c>
      <c r="OYT169" s="528"/>
      <c r="OYU169" s="311"/>
      <c r="OYV169" s="309"/>
      <c r="OYW169" s="584"/>
      <c r="OYX169" s="191"/>
      <c r="OYY169" s="528"/>
      <c r="OZA169" s="191">
        <v>2</v>
      </c>
      <c r="OZB169" s="528"/>
      <c r="OZC169" s="311"/>
      <c r="OZD169" s="309"/>
      <c r="OZE169" s="584"/>
      <c r="OZF169" s="191"/>
      <c r="OZG169" s="528"/>
      <c r="OZI169" s="191">
        <v>2</v>
      </c>
      <c r="OZJ169" s="528"/>
      <c r="OZK169" s="311"/>
      <c r="OZL169" s="309"/>
      <c r="OZM169" s="584"/>
      <c r="OZN169" s="191"/>
      <c r="OZO169" s="528"/>
      <c r="OZQ169" s="191">
        <v>2</v>
      </c>
      <c r="OZR169" s="528"/>
      <c r="OZS169" s="311"/>
      <c r="OZT169" s="309"/>
      <c r="OZU169" s="584"/>
      <c r="OZV169" s="191"/>
      <c r="OZW169" s="528"/>
      <c r="OZY169" s="191">
        <v>2</v>
      </c>
      <c r="OZZ169" s="528"/>
      <c r="PAA169" s="311"/>
      <c r="PAB169" s="309"/>
      <c r="PAC169" s="584"/>
      <c r="PAD169" s="191"/>
      <c r="PAE169" s="528"/>
      <c r="PAG169" s="191">
        <v>2</v>
      </c>
      <c r="PAH169" s="528"/>
      <c r="PAI169" s="311"/>
      <c r="PAJ169" s="309"/>
      <c r="PAK169" s="584"/>
      <c r="PAL169" s="191"/>
      <c r="PAM169" s="528"/>
      <c r="PAO169" s="191">
        <v>2</v>
      </c>
      <c r="PAP169" s="528"/>
      <c r="PAQ169" s="311"/>
      <c r="PAR169" s="309"/>
      <c r="PAS169" s="584"/>
      <c r="PAT169" s="191"/>
      <c r="PAU169" s="528"/>
      <c r="PAW169" s="191">
        <v>2</v>
      </c>
      <c r="PAX169" s="528"/>
      <c r="PAY169" s="311"/>
      <c r="PAZ169" s="309"/>
      <c r="PBA169" s="584"/>
      <c r="PBB169" s="191"/>
      <c r="PBC169" s="528"/>
      <c r="PBE169" s="191">
        <v>2</v>
      </c>
      <c r="PBF169" s="528"/>
      <c r="PBG169" s="311"/>
      <c r="PBH169" s="309"/>
      <c r="PBI169" s="584"/>
      <c r="PBJ169" s="191"/>
      <c r="PBK169" s="528"/>
      <c r="PBM169" s="191">
        <v>2</v>
      </c>
      <c r="PBN169" s="528"/>
      <c r="PBO169" s="311"/>
      <c r="PBP169" s="309"/>
      <c r="PBQ169" s="584"/>
      <c r="PBR169" s="191"/>
      <c r="PBS169" s="528"/>
      <c r="PBU169" s="191">
        <v>2</v>
      </c>
      <c r="PBV169" s="528"/>
      <c r="PBW169" s="311"/>
      <c r="PBX169" s="309"/>
      <c r="PBY169" s="584"/>
      <c r="PBZ169" s="191"/>
      <c r="PCA169" s="528"/>
      <c r="PCC169" s="191">
        <v>2</v>
      </c>
      <c r="PCD169" s="528"/>
      <c r="PCE169" s="311"/>
      <c r="PCF169" s="309"/>
      <c r="PCG169" s="584"/>
      <c r="PCH169" s="191"/>
      <c r="PCI169" s="528"/>
      <c r="PCK169" s="191">
        <v>2</v>
      </c>
      <c r="PCL169" s="528"/>
      <c r="PCM169" s="311"/>
      <c r="PCN169" s="309"/>
      <c r="PCO169" s="584"/>
      <c r="PCP169" s="191"/>
      <c r="PCQ169" s="528"/>
      <c r="PCS169" s="191">
        <v>2</v>
      </c>
      <c r="PCT169" s="528"/>
      <c r="PCU169" s="311"/>
      <c r="PCV169" s="309"/>
      <c r="PCW169" s="584"/>
      <c r="PCX169" s="191"/>
      <c r="PCY169" s="528"/>
      <c r="PDA169" s="191">
        <v>2</v>
      </c>
      <c r="PDB169" s="528"/>
      <c r="PDC169" s="311"/>
      <c r="PDD169" s="309"/>
      <c r="PDE169" s="584"/>
      <c r="PDF169" s="191"/>
      <c r="PDG169" s="528"/>
      <c r="PDI169" s="191">
        <v>2</v>
      </c>
      <c r="PDJ169" s="528"/>
      <c r="PDK169" s="311"/>
      <c r="PDL169" s="309"/>
      <c r="PDM169" s="584"/>
      <c r="PDN169" s="191"/>
      <c r="PDO169" s="528"/>
      <c r="PDQ169" s="191">
        <v>2</v>
      </c>
      <c r="PDR169" s="528"/>
      <c r="PDS169" s="311"/>
      <c r="PDT169" s="309"/>
      <c r="PDU169" s="584"/>
      <c r="PDV169" s="191"/>
      <c r="PDW169" s="528"/>
      <c r="PDY169" s="191">
        <v>2</v>
      </c>
      <c r="PDZ169" s="528"/>
      <c r="PEA169" s="311"/>
      <c r="PEB169" s="309"/>
      <c r="PEC169" s="584"/>
      <c r="PED169" s="191"/>
      <c r="PEE169" s="528"/>
      <c r="PEG169" s="191">
        <v>2</v>
      </c>
      <c r="PEH169" s="528"/>
      <c r="PEI169" s="311"/>
      <c r="PEJ169" s="309"/>
      <c r="PEK169" s="584"/>
      <c r="PEL169" s="191"/>
      <c r="PEM169" s="528"/>
      <c r="PEO169" s="191">
        <v>2</v>
      </c>
      <c r="PEP169" s="528"/>
      <c r="PEQ169" s="311"/>
      <c r="PER169" s="309"/>
      <c r="PES169" s="584"/>
      <c r="PET169" s="191"/>
      <c r="PEU169" s="528"/>
      <c r="PEW169" s="191">
        <v>2</v>
      </c>
      <c r="PEX169" s="528"/>
      <c r="PEY169" s="311"/>
      <c r="PEZ169" s="309"/>
      <c r="PFA169" s="584"/>
      <c r="PFB169" s="191"/>
      <c r="PFC169" s="528"/>
      <c r="PFE169" s="191">
        <v>2</v>
      </c>
      <c r="PFF169" s="528"/>
      <c r="PFG169" s="311"/>
      <c r="PFH169" s="309"/>
      <c r="PFI169" s="584"/>
      <c r="PFJ169" s="191"/>
      <c r="PFK169" s="528"/>
      <c r="PFM169" s="191">
        <v>2</v>
      </c>
      <c r="PFN169" s="528"/>
      <c r="PFO169" s="311"/>
      <c r="PFP169" s="309"/>
      <c r="PFQ169" s="584"/>
      <c r="PFR169" s="191"/>
      <c r="PFS169" s="528"/>
      <c r="PFU169" s="191">
        <v>2</v>
      </c>
      <c r="PFV169" s="528"/>
      <c r="PFW169" s="311"/>
      <c r="PFX169" s="309"/>
      <c r="PFY169" s="584"/>
      <c r="PFZ169" s="191"/>
      <c r="PGA169" s="528"/>
      <c r="PGC169" s="191">
        <v>2</v>
      </c>
      <c r="PGD169" s="528"/>
      <c r="PGE169" s="311"/>
      <c r="PGF169" s="309"/>
      <c r="PGG169" s="584"/>
      <c r="PGH169" s="191"/>
      <c r="PGI169" s="528"/>
      <c r="PGK169" s="191">
        <v>2</v>
      </c>
      <c r="PGL169" s="528"/>
      <c r="PGM169" s="311"/>
      <c r="PGN169" s="309"/>
      <c r="PGO169" s="584"/>
      <c r="PGP169" s="191"/>
      <c r="PGQ169" s="528"/>
      <c r="PGS169" s="191">
        <v>2</v>
      </c>
      <c r="PGT169" s="528"/>
      <c r="PGU169" s="311"/>
      <c r="PGV169" s="309"/>
      <c r="PGW169" s="584"/>
      <c r="PGX169" s="191"/>
      <c r="PGY169" s="528"/>
      <c r="PHA169" s="191">
        <v>2</v>
      </c>
      <c r="PHB169" s="528"/>
      <c r="PHC169" s="311"/>
      <c r="PHD169" s="309"/>
      <c r="PHE169" s="584"/>
      <c r="PHF169" s="191"/>
      <c r="PHG169" s="528"/>
      <c r="PHI169" s="191">
        <v>2</v>
      </c>
      <c r="PHJ169" s="528"/>
      <c r="PHK169" s="311"/>
      <c r="PHL169" s="309"/>
      <c r="PHM169" s="584"/>
      <c r="PHN169" s="191"/>
      <c r="PHO169" s="528"/>
      <c r="PHQ169" s="191">
        <v>2</v>
      </c>
      <c r="PHR169" s="528"/>
      <c r="PHS169" s="311"/>
      <c r="PHT169" s="309"/>
      <c r="PHU169" s="584"/>
      <c r="PHV169" s="191"/>
      <c r="PHW169" s="528"/>
      <c r="PHY169" s="191">
        <v>2</v>
      </c>
      <c r="PHZ169" s="528"/>
      <c r="PIA169" s="311"/>
      <c r="PIB169" s="309"/>
      <c r="PIC169" s="584"/>
      <c r="PID169" s="191"/>
      <c r="PIE169" s="528"/>
      <c r="PIG169" s="191">
        <v>2</v>
      </c>
      <c r="PIH169" s="528"/>
      <c r="PII169" s="311"/>
      <c r="PIJ169" s="309"/>
      <c r="PIK169" s="584"/>
      <c r="PIL169" s="191"/>
      <c r="PIM169" s="528"/>
      <c r="PIO169" s="191">
        <v>2</v>
      </c>
      <c r="PIP169" s="528"/>
      <c r="PIQ169" s="311"/>
      <c r="PIR169" s="309"/>
      <c r="PIS169" s="584"/>
      <c r="PIT169" s="191"/>
      <c r="PIU169" s="528"/>
      <c r="PIW169" s="191">
        <v>2</v>
      </c>
      <c r="PIX169" s="528"/>
      <c r="PIY169" s="311"/>
      <c r="PIZ169" s="309"/>
      <c r="PJA169" s="584"/>
      <c r="PJB169" s="191"/>
      <c r="PJC169" s="528"/>
      <c r="PJE169" s="191">
        <v>2</v>
      </c>
      <c r="PJF169" s="528"/>
      <c r="PJG169" s="311"/>
      <c r="PJH169" s="309"/>
      <c r="PJI169" s="584"/>
      <c r="PJJ169" s="191"/>
      <c r="PJK169" s="528"/>
      <c r="PJM169" s="191">
        <v>2</v>
      </c>
      <c r="PJN169" s="528"/>
      <c r="PJO169" s="311"/>
      <c r="PJP169" s="309"/>
      <c r="PJQ169" s="584"/>
      <c r="PJR169" s="191"/>
      <c r="PJS169" s="528"/>
      <c r="PJU169" s="191">
        <v>2</v>
      </c>
      <c r="PJV169" s="528"/>
      <c r="PJW169" s="311"/>
      <c r="PJX169" s="309"/>
      <c r="PJY169" s="584"/>
      <c r="PJZ169" s="191"/>
      <c r="PKA169" s="528"/>
      <c r="PKC169" s="191">
        <v>2</v>
      </c>
      <c r="PKD169" s="528"/>
      <c r="PKE169" s="311"/>
      <c r="PKF169" s="309"/>
      <c r="PKG169" s="584"/>
      <c r="PKH169" s="191"/>
      <c r="PKI169" s="528"/>
      <c r="PKK169" s="191">
        <v>2</v>
      </c>
      <c r="PKL169" s="528"/>
      <c r="PKM169" s="311"/>
      <c r="PKN169" s="309"/>
      <c r="PKO169" s="584"/>
      <c r="PKP169" s="191"/>
      <c r="PKQ169" s="528"/>
      <c r="PKS169" s="191">
        <v>2</v>
      </c>
      <c r="PKT169" s="528"/>
      <c r="PKU169" s="311"/>
      <c r="PKV169" s="309"/>
      <c r="PKW169" s="584"/>
      <c r="PKX169" s="191"/>
      <c r="PKY169" s="528"/>
      <c r="PLA169" s="191">
        <v>2</v>
      </c>
      <c r="PLB169" s="528"/>
      <c r="PLC169" s="311"/>
      <c r="PLD169" s="309"/>
      <c r="PLE169" s="584"/>
      <c r="PLF169" s="191"/>
      <c r="PLG169" s="528"/>
      <c r="PLI169" s="191">
        <v>2</v>
      </c>
      <c r="PLJ169" s="528"/>
      <c r="PLK169" s="311"/>
      <c r="PLL169" s="309"/>
      <c r="PLM169" s="584"/>
      <c r="PLN169" s="191"/>
      <c r="PLO169" s="528"/>
      <c r="PLQ169" s="191">
        <v>2</v>
      </c>
      <c r="PLR169" s="528"/>
      <c r="PLS169" s="311"/>
      <c r="PLT169" s="309"/>
      <c r="PLU169" s="584"/>
      <c r="PLV169" s="191"/>
      <c r="PLW169" s="528"/>
      <c r="PLY169" s="191">
        <v>2</v>
      </c>
      <c r="PLZ169" s="528"/>
      <c r="PMA169" s="311"/>
      <c r="PMB169" s="309"/>
      <c r="PMC169" s="584"/>
      <c r="PMD169" s="191"/>
      <c r="PME169" s="528"/>
      <c r="PMG169" s="191">
        <v>2</v>
      </c>
      <c r="PMH169" s="528"/>
      <c r="PMI169" s="311"/>
      <c r="PMJ169" s="309"/>
      <c r="PMK169" s="584"/>
      <c r="PML169" s="191"/>
      <c r="PMM169" s="528"/>
      <c r="PMO169" s="191">
        <v>2</v>
      </c>
      <c r="PMP169" s="528"/>
      <c r="PMQ169" s="311"/>
      <c r="PMR169" s="309"/>
      <c r="PMS169" s="584"/>
      <c r="PMT169" s="191"/>
      <c r="PMU169" s="528"/>
      <c r="PMW169" s="191">
        <v>2</v>
      </c>
      <c r="PMX169" s="528"/>
      <c r="PMY169" s="311"/>
      <c r="PMZ169" s="309"/>
      <c r="PNA169" s="584"/>
      <c r="PNB169" s="191"/>
      <c r="PNC169" s="528"/>
      <c r="PNE169" s="191">
        <v>2</v>
      </c>
      <c r="PNF169" s="528"/>
      <c r="PNG169" s="311"/>
      <c r="PNH169" s="309"/>
      <c r="PNI169" s="584"/>
      <c r="PNJ169" s="191"/>
      <c r="PNK169" s="528"/>
      <c r="PNM169" s="191">
        <v>2</v>
      </c>
      <c r="PNN169" s="528"/>
      <c r="PNO169" s="311"/>
      <c r="PNP169" s="309"/>
      <c r="PNQ169" s="584"/>
      <c r="PNR169" s="191"/>
      <c r="PNS169" s="528"/>
      <c r="PNU169" s="191">
        <v>2</v>
      </c>
      <c r="PNV169" s="528"/>
      <c r="PNW169" s="311"/>
      <c r="PNX169" s="309"/>
      <c r="PNY169" s="584"/>
      <c r="PNZ169" s="191"/>
      <c r="POA169" s="528"/>
      <c r="POC169" s="191">
        <v>2</v>
      </c>
      <c r="POD169" s="528"/>
      <c r="POE169" s="311"/>
      <c r="POF169" s="309"/>
      <c r="POG169" s="584"/>
      <c r="POH169" s="191"/>
      <c r="POI169" s="528"/>
      <c r="POK169" s="191">
        <v>2</v>
      </c>
      <c r="POL169" s="528"/>
      <c r="POM169" s="311"/>
      <c r="PON169" s="309"/>
      <c r="POO169" s="584"/>
      <c r="POP169" s="191"/>
      <c r="POQ169" s="528"/>
      <c r="POS169" s="191">
        <v>2</v>
      </c>
      <c r="POT169" s="528"/>
      <c r="POU169" s="311"/>
      <c r="POV169" s="309"/>
      <c r="POW169" s="584"/>
      <c r="POX169" s="191"/>
      <c r="POY169" s="528"/>
      <c r="PPA169" s="191">
        <v>2</v>
      </c>
      <c r="PPB169" s="528"/>
      <c r="PPC169" s="311"/>
      <c r="PPD169" s="309"/>
      <c r="PPE169" s="584"/>
      <c r="PPF169" s="191"/>
      <c r="PPG169" s="528"/>
      <c r="PPI169" s="191">
        <v>2</v>
      </c>
      <c r="PPJ169" s="528"/>
      <c r="PPK169" s="311"/>
      <c r="PPL169" s="309"/>
      <c r="PPM169" s="584"/>
      <c r="PPN169" s="191"/>
      <c r="PPO169" s="528"/>
      <c r="PPQ169" s="191">
        <v>2</v>
      </c>
      <c r="PPR169" s="528"/>
      <c r="PPS169" s="311"/>
      <c r="PPT169" s="309"/>
      <c r="PPU169" s="584"/>
      <c r="PPV169" s="191"/>
      <c r="PPW169" s="528"/>
      <c r="PPY169" s="191">
        <v>2</v>
      </c>
      <c r="PPZ169" s="528"/>
      <c r="PQA169" s="311"/>
      <c r="PQB169" s="309"/>
      <c r="PQC169" s="584"/>
      <c r="PQD169" s="191"/>
      <c r="PQE169" s="528"/>
      <c r="PQG169" s="191">
        <v>2</v>
      </c>
      <c r="PQH169" s="528"/>
      <c r="PQI169" s="311"/>
      <c r="PQJ169" s="309"/>
      <c r="PQK169" s="584"/>
      <c r="PQL169" s="191"/>
      <c r="PQM169" s="528"/>
      <c r="PQO169" s="191">
        <v>2</v>
      </c>
      <c r="PQP169" s="528"/>
      <c r="PQQ169" s="311"/>
      <c r="PQR169" s="309"/>
      <c r="PQS169" s="584"/>
      <c r="PQT169" s="191"/>
      <c r="PQU169" s="528"/>
      <c r="PQW169" s="191">
        <v>2</v>
      </c>
      <c r="PQX169" s="528"/>
      <c r="PQY169" s="311"/>
      <c r="PQZ169" s="309"/>
      <c r="PRA169" s="584"/>
      <c r="PRB169" s="191"/>
      <c r="PRC169" s="528"/>
      <c r="PRE169" s="191">
        <v>2</v>
      </c>
      <c r="PRF169" s="528"/>
      <c r="PRG169" s="311"/>
      <c r="PRH169" s="309"/>
      <c r="PRI169" s="584"/>
      <c r="PRJ169" s="191"/>
      <c r="PRK169" s="528"/>
      <c r="PRM169" s="191">
        <v>2</v>
      </c>
      <c r="PRN169" s="528"/>
      <c r="PRO169" s="311"/>
      <c r="PRP169" s="309"/>
      <c r="PRQ169" s="584"/>
      <c r="PRR169" s="191"/>
      <c r="PRS169" s="528"/>
      <c r="PRU169" s="191">
        <v>2</v>
      </c>
      <c r="PRV169" s="528"/>
      <c r="PRW169" s="311"/>
      <c r="PRX169" s="309"/>
      <c r="PRY169" s="584"/>
      <c r="PRZ169" s="191"/>
      <c r="PSA169" s="528"/>
      <c r="PSC169" s="191">
        <v>2</v>
      </c>
      <c r="PSD169" s="528"/>
      <c r="PSE169" s="311"/>
      <c r="PSF169" s="309"/>
      <c r="PSG169" s="584"/>
      <c r="PSH169" s="191"/>
      <c r="PSI169" s="528"/>
      <c r="PSK169" s="191">
        <v>2</v>
      </c>
      <c r="PSL169" s="528"/>
      <c r="PSM169" s="311"/>
      <c r="PSN169" s="309"/>
      <c r="PSO169" s="584"/>
      <c r="PSP169" s="191"/>
      <c r="PSQ169" s="528"/>
      <c r="PSS169" s="191">
        <v>2</v>
      </c>
      <c r="PST169" s="528"/>
      <c r="PSU169" s="311"/>
      <c r="PSV169" s="309"/>
      <c r="PSW169" s="584"/>
      <c r="PSX169" s="191"/>
      <c r="PSY169" s="528"/>
      <c r="PTA169" s="191">
        <v>2</v>
      </c>
      <c r="PTB169" s="528"/>
      <c r="PTC169" s="311"/>
      <c r="PTD169" s="309"/>
      <c r="PTE169" s="584"/>
      <c r="PTF169" s="191"/>
      <c r="PTG169" s="528"/>
      <c r="PTI169" s="191">
        <v>2</v>
      </c>
      <c r="PTJ169" s="528"/>
      <c r="PTK169" s="311"/>
      <c r="PTL169" s="309"/>
      <c r="PTM169" s="584"/>
      <c r="PTN169" s="191"/>
      <c r="PTO169" s="528"/>
      <c r="PTQ169" s="191">
        <v>2</v>
      </c>
      <c r="PTR169" s="528"/>
      <c r="PTS169" s="311"/>
      <c r="PTT169" s="309"/>
      <c r="PTU169" s="584"/>
      <c r="PTV169" s="191"/>
      <c r="PTW169" s="528"/>
      <c r="PTY169" s="191">
        <v>2</v>
      </c>
      <c r="PTZ169" s="528"/>
      <c r="PUA169" s="311"/>
      <c r="PUB169" s="309"/>
      <c r="PUC169" s="584"/>
      <c r="PUD169" s="191"/>
      <c r="PUE169" s="528"/>
      <c r="PUG169" s="191">
        <v>2</v>
      </c>
      <c r="PUH169" s="528"/>
      <c r="PUI169" s="311"/>
      <c r="PUJ169" s="309"/>
      <c r="PUK169" s="584"/>
      <c r="PUL169" s="191"/>
      <c r="PUM169" s="528"/>
      <c r="PUO169" s="191">
        <v>2</v>
      </c>
      <c r="PUP169" s="528"/>
      <c r="PUQ169" s="311"/>
      <c r="PUR169" s="309"/>
      <c r="PUS169" s="584"/>
      <c r="PUT169" s="191"/>
      <c r="PUU169" s="528"/>
      <c r="PUW169" s="191">
        <v>2</v>
      </c>
      <c r="PUX169" s="528"/>
      <c r="PUY169" s="311"/>
      <c r="PUZ169" s="309"/>
      <c r="PVA169" s="584"/>
      <c r="PVB169" s="191"/>
      <c r="PVC169" s="528"/>
      <c r="PVE169" s="191">
        <v>2</v>
      </c>
      <c r="PVF169" s="528"/>
      <c r="PVG169" s="311"/>
      <c r="PVH169" s="309"/>
      <c r="PVI169" s="584"/>
      <c r="PVJ169" s="191"/>
      <c r="PVK169" s="528"/>
      <c r="PVM169" s="191">
        <v>2</v>
      </c>
      <c r="PVN169" s="528"/>
      <c r="PVO169" s="311"/>
      <c r="PVP169" s="309"/>
      <c r="PVQ169" s="584"/>
      <c r="PVR169" s="191"/>
      <c r="PVS169" s="528"/>
      <c r="PVU169" s="191">
        <v>2</v>
      </c>
      <c r="PVV169" s="528"/>
      <c r="PVW169" s="311"/>
      <c r="PVX169" s="309"/>
      <c r="PVY169" s="584"/>
      <c r="PVZ169" s="191"/>
      <c r="PWA169" s="528"/>
      <c r="PWC169" s="191">
        <v>2</v>
      </c>
      <c r="PWD169" s="528"/>
      <c r="PWE169" s="311"/>
      <c r="PWF169" s="309"/>
      <c r="PWG169" s="584"/>
      <c r="PWH169" s="191"/>
      <c r="PWI169" s="528"/>
      <c r="PWK169" s="191">
        <v>2</v>
      </c>
      <c r="PWL169" s="528"/>
      <c r="PWM169" s="311"/>
      <c r="PWN169" s="309"/>
      <c r="PWO169" s="584"/>
      <c r="PWP169" s="191"/>
      <c r="PWQ169" s="528"/>
      <c r="PWS169" s="191">
        <v>2</v>
      </c>
      <c r="PWT169" s="528"/>
      <c r="PWU169" s="311"/>
      <c r="PWV169" s="309"/>
      <c r="PWW169" s="584"/>
      <c r="PWX169" s="191"/>
      <c r="PWY169" s="528"/>
      <c r="PXA169" s="191">
        <v>2</v>
      </c>
      <c r="PXB169" s="528"/>
      <c r="PXC169" s="311"/>
      <c r="PXD169" s="309"/>
      <c r="PXE169" s="584"/>
      <c r="PXF169" s="191"/>
      <c r="PXG169" s="528"/>
      <c r="PXI169" s="191">
        <v>2</v>
      </c>
      <c r="PXJ169" s="528"/>
      <c r="PXK169" s="311"/>
      <c r="PXL169" s="309"/>
      <c r="PXM169" s="584"/>
      <c r="PXN169" s="191"/>
      <c r="PXO169" s="528"/>
      <c r="PXQ169" s="191">
        <v>2</v>
      </c>
      <c r="PXR169" s="528"/>
      <c r="PXS169" s="311"/>
      <c r="PXT169" s="309"/>
      <c r="PXU169" s="584"/>
      <c r="PXV169" s="191"/>
      <c r="PXW169" s="528"/>
      <c r="PXY169" s="191">
        <v>2</v>
      </c>
      <c r="PXZ169" s="528"/>
      <c r="PYA169" s="311"/>
      <c r="PYB169" s="309"/>
      <c r="PYC169" s="584"/>
      <c r="PYD169" s="191"/>
      <c r="PYE169" s="528"/>
      <c r="PYG169" s="191">
        <v>2</v>
      </c>
      <c r="PYH169" s="528"/>
      <c r="PYI169" s="311"/>
      <c r="PYJ169" s="309"/>
      <c r="PYK169" s="584"/>
      <c r="PYL169" s="191"/>
      <c r="PYM169" s="528"/>
      <c r="PYO169" s="191">
        <v>2</v>
      </c>
      <c r="PYP169" s="528"/>
      <c r="PYQ169" s="311"/>
      <c r="PYR169" s="309"/>
      <c r="PYS169" s="584"/>
      <c r="PYT169" s="191"/>
      <c r="PYU169" s="528"/>
      <c r="PYW169" s="191">
        <v>2</v>
      </c>
      <c r="PYX169" s="528"/>
      <c r="PYY169" s="311"/>
      <c r="PYZ169" s="309"/>
      <c r="PZA169" s="584"/>
      <c r="PZB169" s="191"/>
      <c r="PZC169" s="528"/>
      <c r="PZE169" s="191">
        <v>2</v>
      </c>
      <c r="PZF169" s="528"/>
      <c r="PZG169" s="311"/>
      <c r="PZH169" s="309"/>
      <c r="PZI169" s="584"/>
      <c r="PZJ169" s="191"/>
      <c r="PZK169" s="528"/>
      <c r="PZM169" s="191">
        <v>2</v>
      </c>
      <c r="PZN169" s="528"/>
      <c r="PZO169" s="311"/>
      <c r="PZP169" s="309"/>
      <c r="PZQ169" s="584"/>
      <c r="PZR169" s="191"/>
      <c r="PZS169" s="528"/>
      <c r="PZU169" s="191">
        <v>2</v>
      </c>
      <c r="PZV169" s="528"/>
      <c r="PZW169" s="311"/>
      <c r="PZX169" s="309"/>
      <c r="PZY169" s="584"/>
      <c r="PZZ169" s="191"/>
      <c r="QAA169" s="528"/>
      <c r="QAC169" s="191">
        <v>2</v>
      </c>
      <c r="QAD169" s="528"/>
      <c r="QAE169" s="311"/>
      <c r="QAF169" s="309"/>
      <c r="QAG169" s="584"/>
      <c r="QAH169" s="191"/>
      <c r="QAI169" s="528"/>
      <c r="QAK169" s="191">
        <v>2</v>
      </c>
      <c r="QAL169" s="528"/>
      <c r="QAM169" s="311"/>
      <c r="QAN169" s="309"/>
      <c r="QAO169" s="584"/>
      <c r="QAP169" s="191"/>
      <c r="QAQ169" s="528"/>
      <c r="QAS169" s="191">
        <v>2</v>
      </c>
      <c r="QAT169" s="528"/>
      <c r="QAU169" s="311"/>
      <c r="QAV169" s="309"/>
      <c r="QAW169" s="584"/>
      <c r="QAX169" s="191"/>
      <c r="QAY169" s="528"/>
      <c r="QBA169" s="191">
        <v>2</v>
      </c>
      <c r="QBB169" s="528"/>
      <c r="QBC169" s="311"/>
      <c r="QBD169" s="309"/>
      <c r="QBE169" s="584"/>
      <c r="QBF169" s="191"/>
      <c r="QBG169" s="528"/>
      <c r="QBI169" s="191">
        <v>2</v>
      </c>
      <c r="QBJ169" s="528"/>
      <c r="QBK169" s="311"/>
      <c r="QBL169" s="309"/>
      <c r="QBM169" s="584"/>
      <c r="QBN169" s="191"/>
      <c r="QBO169" s="528"/>
      <c r="QBQ169" s="191">
        <v>2</v>
      </c>
      <c r="QBR169" s="528"/>
      <c r="QBS169" s="311"/>
      <c r="QBT169" s="309"/>
      <c r="QBU169" s="584"/>
      <c r="QBV169" s="191"/>
      <c r="QBW169" s="528"/>
      <c r="QBY169" s="191">
        <v>2</v>
      </c>
      <c r="QBZ169" s="528"/>
      <c r="QCA169" s="311"/>
      <c r="QCB169" s="309"/>
      <c r="QCC169" s="584"/>
      <c r="QCD169" s="191"/>
      <c r="QCE169" s="528"/>
      <c r="QCG169" s="191">
        <v>2</v>
      </c>
      <c r="QCH169" s="528"/>
      <c r="QCI169" s="311"/>
      <c r="QCJ169" s="309"/>
      <c r="QCK169" s="584"/>
      <c r="QCL169" s="191"/>
      <c r="QCM169" s="528"/>
      <c r="QCO169" s="191">
        <v>2</v>
      </c>
      <c r="QCP169" s="528"/>
      <c r="QCQ169" s="311"/>
      <c r="QCR169" s="309"/>
      <c r="QCS169" s="584"/>
      <c r="QCT169" s="191"/>
      <c r="QCU169" s="528"/>
      <c r="QCW169" s="191">
        <v>2</v>
      </c>
      <c r="QCX169" s="528"/>
      <c r="QCY169" s="311"/>
      <c r="QCZ169" s="309"/>
      <c r="QDA169" s="584"/>
      <c r="QDB169" s="191"/>
      <c r="QDC169" s="528"/>
      <c r="QDE169" s="191">
        <v>2</v>
      </c>
      <c r="QDF169" s="528"/>
      <c r="QDG169" s="311"/>
      <c r="QDH169" s="309"/>
      <c r="QDI169" s="584"/>
      <c r="QDJ169" s="191"/>
      <c r="QDK169" s="528"/>
      <c r="QDM169" s="191">
        <v>2</v>
      </c>
      <c r="QDN169" s="528"/>
      <c r="QDO169" s="311"/>
      <c r="QDP169" s="309"/>
      <c r="QDQ169" s="584"/>
      <c r="QDR169" s="191"/>
      <c r="QDS169" s="528"/>
      <c r="QDU169" s="191">
        <v>2</v>
      </c>
      <c r="QDV169" s="528"/>
      <c r="QDW169" s="311"/>
      <c r="QDX169" s="309"/>
      <c r="QDY169" s="584"/>
      <c r="QDZ169" s="191"/>
      <c r="QEA169" s="528"/>
      <c r="QEC169" s="191">
        <v>2</v>
      </c>
      <c r="QED169" s="528"/>
      <c r="QEE169" s="311"/>
      <c r="QEF169" s="309"/>
      <c r="QEG169" s="584"/>
      <c r="QEH169" s="191"/>
      <c r="QEI169" s="528"/>
      <c r="QEK169" s="191">
        <v>2</v>
      </c>
      <c r="QEL169" s="528"/>
      <c r="QEM169" s="311"/>
      <c r="QEN169" s="309"/>
      <c r="QEO169" s="584"/>
      <c r="QEP169" s="191"/>
      <c r="QEQ169" s="528"/>
      <c r="QES169" s="191">
        <v>2</v>
      </c>
      <c r="QET169" s="528"/>
      <c r="QEU169" s="311"/>
      <c r="QEV169" s="309"/>
      <c r="QEW169" s="584"/>
      <c r="QEX169" s="191"/>
      <c r="QEY169" s="528"/>
      <c r="QFA169" s="191">
        <v>2</v>
      </c>
      <c r="QFB169" s="528"/>
      <c r="QFC169" s="311"/>
      <c r="QFD169" s="309"/>
      <c r="QFE169" s="584"/>
      <c r="QFF169" s="191"/>
      <c r="QFG169" s="528"/>
      <c r="QFI169" s="191">
        <v>2</v>
      </c>
      <c r="QFJ169" s="528"/>
      <c r="QFK169" s="311"/>
      <c r="QFL169" s="309"/>
      <c r="QFM169" s="584"/>
      <c r="QFN169" s="191"/>
      <c r="QFO169" s="528"/>
      <c r="QFQ169" s="191">
        <v>2</v>
      </c>
      <c r="QFR169" s="528"/>
      <c r="QFS169" s="311"/>
      <c r="QFT169" s="309"/>
      <c r="QFU169" s="584"/>
      <c r="QFV169" s="191"/>
      <c r="QFW169" s="528"/>
      <c r="QFY169" s="191">
        <v>2</v>
      </c>
      <c r="QFZ169" s="528"/>
      <c r="QGA169" s="311"/>
      <c r="QGB169" s="309"/>
      <c r="QGC169" s="584"/>
      <c r="QGD169" s="191"/>
      <c r="QGE169" s="528"/>
      <c r="QGG169" s="191">
        <v>2</v>
      </c>
      <c r="QGH169" s="528"/>
      <c r="QGI169" s="311"/>
      <c r="QGJ169" s="309"/>
      <c r="QGK169" s="584"/>
      <c r="QGL169" s="191"/>
      <c r="QGM169" s="528"/>
      <c r="QGO169" s="191">
        <v>2</v>
      </c>
      <c r="QGP169" s="528"/>
      <c r="QGQ169" s="311"/>
      <c r="QGR169" s="309"/>
      <c r="QGS169" s="584"/>
      <c r="QGT169" s="191"/>
      <c r="QGU169" s="528"/>
      <c r="QGW169" s="191">
        <v>2</v>
      </c>
      <c r="QGX169" s="528"/>
      <c r="QGY169" s="311"/>
      <c r="QGZ169" s="309"/>
      <c r="QHA169" s="584"/>
      <c r="QHB169" s="191"/>
      <c r="QHC169" s="528"/>
      <c r="QHE169" s="191">
        <v>2</v>
      </c>
      <c r="QHF169" s="528"/>
      <c r="QHG169" s="311"/>
      <c r="QHH169" s="309"/>
      <c r="QHI169" s="584"/>
      <c r="QHJ169" s="191"/>
      <c r="QHK169" s="528"/>
      <c r="QHM169" s="191">
        <v>2</v>
      </c>
      <c r="QHN169" s="528"/>
      <c r="QHO169" s="311"/>
      <c r="QHP169" s="309"/>
      <c r="QHQ169" s="584"/>
      <c r="QHR169" s="191"/>
      <c r="QHS169" s="528"/>
      <c r="QHU169" s="191">
        <v>2</v>
      </c>
      <c r="QHV169" s="528"/>
      <c r="QHW169" s="311"/>
      <c r="QHX169" s="309"/>
      <c r="QHY169" s="584"/>
      <c r="QHZ169" s="191"/>
      <c r="QIA169" s="528"/>
      <c r="QIC169" s="191">
        <v>2</v>
      </c>
      <c r="QID169" s="528"/>
      <c r="QIE169" s="311"/>
      <c r="QIF169" s="309"/>
      <c r="QIG169" s="584"/>
      <c r="QIH169" s="191"/>
      <c r="QII169" s="528"/>
      <c r="QIK169" s="191">
        <v>2</v>
      </c>
      <c r="QIL169" s="528"/>
      <c r="QIM169" s="311"/>
      <c r="QIN169" s="309"/>
      <c r="QIO169" s="584"/>
      <c r="QIP169" s="191"/>
      <c r="QIQ169" s="528"/>
      <c r="QIS169" s="191">
        <v>2</v>
      </c>
      <c r="QIT169" s="528"/>
      <c r="QIU169" s="311"/>
      <c r="QIV169" s="309"/>
      <c r="QIW169" s="584"/>
      <c r="QIX169" s="191"/>
      <c r="QIY169" s="528"/>
      <c r="QJA169" s="191">
        <v>2</v>
      </c>
      <c r="QJB169" s="528"/>
      <c r="QJC169" s="311"/>
      <c r="QJD169" s="309"/>
      <c r="QJE169" s="584"/>
      <c r="QJF169" s="191"/>
      <c r="QJG169" s="528"/>
      <c r="QJI169" s="191">
        <v>2</v>
      </c>
      <c r="QJJ169" s="528"/>
      <c r="QJK169" s="311"/>
      <c r="QJL169" s="309"/>
      <c r="QJM169" s="584"/>
      <c r="QJN169" s="191"/>
      <c r="QJO169" s="528"/>
      <c r="QJQ169" s="191">
        <v>2</v>
      </c>
      <c r="QJR169" s="528"/>
      <c r="QJS169" s="311"/>
      <c r="QJT169" s="309"/>
      <c r="QJU169" s="584"/>
      <c r="QJV169" s="191"/>
      <c r="QJW169" s="528"/>
      <c r="QJY169" s="191">
        <v>2</v>
      </c>
      <c r="QJZ169" s="528"/>
      <c r="QKA169" s="311"/>
      <c r="QKB169" s="309"/>
      <c r="QKC169" s="584"/>
      <c r="QKD169" s="191"/>
      <c r="QKE169" s="528"/>
      <c r="QKG169" s="191">
        <v>2</v>
      </c>
      <c r="QKH169" s="528"/>
      <c r="QKI169" s="311"/>
      <c r="QKJ169" s="309"/>
      <c r="QKK169" s="584"/>
      <c r="QKL169" s="191"/>
      <c r="QKM169" s="528"/>
      <c r="QKO169" s="191">
        <v>2</v>
      </c>
      <c r="QKP169" s="528"/>
      <c r="QKQ169" s="311"/>
      <c r="QKR169" s="309"/>
      <c r="QKS169" s="584"/>
      <c r="QKT169" s="191"/>
      <c r="QKU169" s="528"/>
      <c r="QKW169" s="191">
        <v>2</v>
      </c>
      <c r="QKX169" s="528"/>
      <c r="QKY169" s="311"/>
      <c r="QKZ169" s="309"/>
      <c r="QLA169" s="584"/>
      <c r="QLB169" s="191"/>
      <c r="QLC169" s="528"/>
      <c r="QLE169" s="191">
        <v>2</v>
      </c>
      <c r="QLF169" s="528"/>
      <c r="QLG169" s="311"/>
      <c r="QLH169" s="309"/>
      <c r="QLI169" s="584"/>
      <c r="QLJ169" s="191"/>
      <c r="QLK169" s="528"/>
      <c r="QLM169" s="191">
        <v>2</v>
      </c>
      <c r="QLN169" s="528"/>
      <c r="QLO169" s="311"/>
      <c r="QLP169" s="309"/>
      <c r="QLQ169" s="584"/>
      <c r="QLR169" s="191"/>
      <c r="QLS169" s="528"/>
      <c r="QLU169" s="191">
        <v>2</v>
      </c>
      <c r="QLV169" s="528"/>
      <c r="QLW169" s="311"/>
      <c r="QLX169" s="309"/>
      <c r="QLY169" s="584"/>
      <c r="QLZ169" s="191"/>
      <c r="QMA169" s="528"/>
      <c r="QMC169" s="191">
        <v>2</v>
      </c>
      <c r="QMD169" s="528"/>
      <c r="QME169" s="311"/>
      <c r="QMF169" s="309"/>
      <c r="QMG169" s="584"/>
      <c r="QMH169" s="191"/>
      <c r="QMI169" s="528"/>
      <c r="QMK169" s="191">
        <v>2</v>
      </c>
      <c r="QML169" s="528"/>
      <c r="QMM169" s="311"/>
      <c r="QMN169" s="309"/>
      <c r="QMO169" s="584"/>
      <c r="QMP169" s="191"/>
      <c r="QMQ169" s="528"/>
      <c r="QMS169" s="191">
        <v>2</v>
      </c>
      <c r="QMT169" s="528"/>
      <c r="QMU169" s="311"/>
      <c r="QMV169" s="309"/>
      <c r="QMW169" s="584"/>
      <c r="QMX169" s="191"/>
      <c r="QMY169" s="528"/>
      <c r="QNA169" s="191">
        <v>2</v>
      </c>
      <c r="QNB169" s="528"/>
      <c r="QNC169" s="311"/>
      <c r="QND169" s="309"/>
      <c r="QNE169" s="584"/>
      <c r="QNF169" s="191"/>
      <c r="QNG169" s="528"/>
      <c r="QNI169" s="191">
        <v>2</v>
      </c>
      <c r="QNJ169" s="528"/>
      <c r="QNK169" s="311"/>
      <c r="QNL169" s="309"/>
      <c r="QNM169" s="584"/>
      <c r="QNN169" s="191"/>
      <c r="QNO169" s="528"/>
      <c r="QNQ169" s="191">
        <v>2</v>
      </c>
      <c r="QNR169" s="528"/>
      <c r="QNS169" s="311"/>
      <c r="QNT169" s="309"/>
      <c r="QNU169" s="584"/>
      <c r="QNV169" s="191"/>
      <c r="QNW169" s="528"/>
      <c r="QNY169" s="191">
        <v>2</v>
      </c>
      <c r="QNZ169" s="528"/>
      <c r="QOA169" s="311"/>
      <c r="QOB169" s="309"/>
      <c r="QOC169" s="584"/>
      <c r="QOD169" s="191"/>
      <c r="QOE169" s="528"/>
      <c r="QOG169" s="191">
        <v>2</v>
      </c>
      <c r="QOH169" s="528"/>
      <c r="QOI169" s="311"/>
      <c r="QOJ169" s="309"/>
      <c r="QOK169" s="584"/>
      <c r="QOL169" s="191"/>
      <c r="QOM169" s="528"/>
      <c r="QOO169" s="191">
        <v>2</v>
      </c>
      <c r="QOP169" s="528"/>
      <c r="QOQ169" s="311"/>
      <c r="QOR169" s="309"/>
      <c r="QOS169" s="584"/>
      <c r="QOT169" s="191"/>
      <c r="QOU169" s="528"/>
      <c r="QOW169" s="191">
        <v>2</v>
      </c>
      <c r="QOX169" s="528"/>
      <c r="QOY169" s="311"/>
      <c r="QOZ169" s="309"/>
      <c r="QPA169" s="584"/>
      <c r="QPB169" s="191"/>
      <c r="QPC169" s="528"/>
      <c r="QPE169" s="191">
        <v>2</v>
      </c>
      <c r="QPF169" s="528"/>
      <c r="QPG169" s="311"/>
      <c r="QPH169" s="309"/>
      <c r="QPI169" s="584"/>
      <c r="QPJ169" s="191"/>
      <c r="QPK169" s="528"/>
      <c r="QPM169" s="191">
        <v>2</v>
      </c>
      <c r="QPN169" s="528"/>
      <c r="QPO169" s="311"/>
      <c r="QPP169" s="309"/>
      <c r="QPQ169" s="584"/>
      <c r="QPR169" s="191"/>
      <c r="QPS169" s="528"/>
      <c r="QPU169" s="191">
        <v>2</v>
      </c>
      <c r="QPV169" s="528"/>
      <c r="QPW169" s="311"/>
      <c r="QPX169" s="309"/>
      <c r="QPY169" s="584"/>
      <c r="QPZ169" s="191"/>
      <c r="QQA169" s="528"/>
      <c r="QQC169" s="191">
        <v>2</v>
      </c>
      <c r="QQD169" s="528"/>
      <c r="QQE169" s="311"/>
      <c r="QQF169" s="309"/>
      <c r="QQG169" s="584"/>
      <c r="QQH169" s="191"/>
      <c r="QQI169" s="528"/>
      <c r="QQK169" s="191">
        <v>2</v>
      </c>
      <c r="QQL169" s="528"/>
      <c r="QQM169" s="311"/>
      <c r="QQN169" s="309"/>
      <c r="QQO169" s="584"/>
      <c r="QQP169" s="191"/>
      <c r="QQQ169" s="528"/>
      <c r="QQS169" s="191">
        <v>2</v>
      </c>
      <c r="QQT169" s="528"/>
      <c r="QQU169" s="311"/>
      <c r="QQV169" s="309"/>
      <c r="QQW169" s="584"/>
      <c r="QQX169" s="191"/>
      <c r="QQY169" s="528"/>
      <c r="QRA169" s="191">
        <v>2</v>
      </c>
      <c r="QRB169" s="528"/>
      <c r="QRC169" s="311"/>
      <c r="QRD169" s="309"/>
      <c r="QRE169" s="584"/>
      <c r="QRF169" s="191"/>
      <c r="QRG169" s="528"/>
      <c r="QRI169" s="191">
        <v>2</v>
      </c>
      <c r="QRJ169" s="528"/>
      <c r="QRK169" s="311"/>
      <c r="QRL169" s="309"/>
      <c r="QRM169" s="584"/>
      <c r="QRN169" s="191"/>
      <c r="QRO169" s="528"/>
      <c r="QRQ169" s="191">
        <v>2</v>
      </c>
      <c r="QRR169" s="528"/>
      <c r="QRS169" s="311"/>
      <c r="QRT169" s="309"/>
      <c r="QRU169" s="584"/>
      <c r="QRV169" s="191"/>
      <c r="QRW169" s="528"/>
      <c r="QRY169" s="191">
        <v>2</v>
      </c>
      <c r="QRZ169" s="528"/>
      <c r="QSA169" s="311"/>
      <c r="QSB169" s="309"/>
      <c r="QSC169" s="584"/>
      <c r="QSD169" s="191"/>
      <c r="QSE169" s="528"/>
      <c r="QSG169" s="191">
        <v>2</v>
      </c>
      <c r="QSH169" s="528"/>
      <c r="QSI169" s="311"/>
      <c r="QSJ169" s="309"/>
      <c r="QSK169" s="584"/>
      <c r="QSL169" s="191"/>
      <c r="QSM169" s="528"/>
      <c r="QSO169" s="191">
        <v>2</v>
      </c>
      <c r="QSP169" s="528"/>
      <c r="QSQ169" s="311"/>
      <c r="QSR169" s="309"/>
      <c r="QSS169" s="584"/>
      <c r="QST169" s="191"/>
      <c r="QSU169" s="528"/>
      <c r="QSW169" s="191">
        <v>2</v>
      </c>
      <c r="QSX169" s="528"/>
      <c r="QSY169" s="311"/>
      <c r="QSZ169" s="309"/>
      <c r="QTA169" s="584"/>
      <c r="QTB169" s="191"/>
      <c r="QTC169" s="528"/>
      <c r="QTE169" s="191">
        <v>2</v>
      </c>
      <c r="QTF169" s="528"/>
      <c r="QTG169" s="311"/>
      <c r="QTH169" s="309"/>
      <c r="QTI169" s="584"/>
      <c r="QTJ169" s="191"/>
      <c r="QTK169" s="528"/>
      <c r="QTM169" s="191">
        <v>2</v>
      </c>
      <c r="QTN169" s="528"/>
      <c r="QTO169" s="311"/>
      <c r="QTP169" s="309"/>
      <c r="QTQ169" s="584"/>
      <c r="QTR169" s="191"/>
      <c r="QTS169" s="528"/>
      <c r="QTU169" s="191">
        <v>2</v>
      </c>
      <c r="QTV169" s="528"/>
      <c r="QTW169" s="311"/>
      <c r="QTX169" s="309"/>
      <c r="QTY169" s="584"/>
      <c r="QTZ169" s="191"/>
      <c r="QUA169" s="528"/>
      <c r="QUC169" s="191">
        <v>2</v>
      </c>
      <c r="QUD169" s="528"/>
      <c r="QUE169" s="311"/>
      <c r="QUF169" s="309"/>
      <c r="QUG169" s="584"/>
      <c r="QUH169" s="191"/>
      <c r="QUI169" s="528"/>
      <c r="QUK169" s="191">
        <v>2</v>
      </c>
      <c r="QUL169" s="528"/>
      <c r="QUM169" s="311"/>
      <c r="QUN169" s="309"/>
      <c r="QUO169" s="584"/>
      <c r="QUP169" s="191"/>
      <c r="QUQ169" s="528"/>
      <c r="QUS169" s="191">
        <v>2</v>
      </c>
      <c r="QUT169" s="528"/>
      <c r="QUU169" s="311"/>
      <c r="QUV169" s="309"/>
      <c r="QUW169" s="584"/>
      <c r="QUX169" s="191"/>
      <c r="QUY169" s="528"/>
      <c r="QVA169" s="191">
        <v>2</v>
      </c>
      <c r="QVB169" s="528"/>
      <c r="QVC169" s="311"/>
      <c r="QVD169" s="309"/>
      <c r="QVE169" s="584"/>
      <c r="QVF169" s="191"/>
      <c r="QVG169" s="528"/>
      <c r="QVI169" s="191">
        <v>2</v>
      </c>
      <c r="QVJ169" s="528"/>
      <c r="QVK169" s="311"/>
      <c r="QVL169" s="309"/>
      <c r="QVM169" s="584"/>
      <c r="QVN169" s="191"/>
      <c r="QVO169" s="528"/>
      <c r="QVQ169" s="191">
        <v>2</v>
      </c>
      <c r="QVR169" s="528"/>
      <c r="QVS169" s="311"/>
      <c r="QVT169" s="309"/>
      <c r="QVU169" s="584"/>
      <c r="QVV169" s="191"/>
      <c r="QVW169" s="528"/>
      <c r="QVY169" s="191">
        <v>2</v>
      </c>
      <c r="QVZ169" s="528"/>
      <c r="QWA169" s="311"/>
      <c r="QWB169" s="309"/>
      <c r="QWC169" s="584"/>
      <c r="QWD169" s="191"/>
      <c r="QWE169" s="528"/>
      <c r="QWG169" s="191">
        <v>2</v>
      </c>
      <c r="QWH169" s="528"/>
      <c r="QWI169" s="311"/>
      <c r="QWJ169" s="309"/>
      <c r="QWK169" s="584"/>
      <c r="QWL169" s="191"/>
      <c r="QWM169" s="528"/>
      <c r="QWO169" s="191">
        <v>2</v>
      </c>
      <c r="QWP169" s="528"/>
      <c r="QWQ169" s="311"/>
      <c r="QWR169" s="309"/>
      <c r="QWS169" s="584"/>
      <c r="QWT169" s="191"/>
      <c r="QWU169" s="528"/>
      <c r="QWW169" s="191">
        <v>2</v>
      </c>
      <c r="QWX169" s="528"/>
      <c r="QWY169" s="311"/>
      <c r="QWZ169" s="309"/>
      <c r="QXA169" s="584"/>
      <c r="QXB169" s="191"/>
      <c r="QXC169" s="528"/>
      <c r="QXE169" s="191">
        <v>2</v>
      </c>
      <c r="QXF169" s="528"/>
      <c r="QXG169" s="311"/>
      <c r="QXH169" s="309"/>
      <c r="QXI169" s="584"/>
      <c r="QXJ169" s="191"/>
      <c r="QXK169" s="528"/>
      <c r="QXM169" s="191">
        <v>2</v>
      </c>
      <c r="QXN169" s="528"/>
      <c r="QXO169" s="311"/>
      <c r="QXP169" s="309"/>
      <c r="QXQ169" s="584"/>
      <c r="QXR169" s="191"/>
      <c r="QXS169" s="528"/>
      <c r="QXU169" s="191">
        <v>2</v>
      </c>
      <c r="QXV169" s="528"/>
      <c r="QXW169" s="311"/>
      <c r="QXX169" s="309"/>
      <c r="QXY169" s="584"/>
      <c r="QXZ169" s="191"/>
      <c r="QYA169" s="528"/>
      <c r="QYC169" s="191">
        <v>2</v>
      </c>
      <c r="QYD169" s="528"/>
      <c r="QYE169" s="311"/>
      <c r="QYF169" s="309"/>
      <c r="QYG169" s="584"/>
      <c r="QYH169" s="191"/>
      <c r="QYI169" s="528"/>
      <c r="QYK169" s="191">
        <v>2</v>
      </c>
      <c r="QYL169" s="528"/>
      <c r="QYM169" s="311"/>
      <c r="QYN169" s="309"/>
      <c r="QYO169" s="584"/>
      <c r="QYP169" s="191"/>
      <c r="QYQ169" s="528"/>
      <c r="QYS169" s="191">
        <v>2</v>
      </c>
      <c r="QYT169" s="528"/>
      <c r="QYU169" s="311"/>
      <c r="QYV169" s="309"/>
      <c r="QYW169" s="584"/>
      <c r="QYX169" s="191"/>
      <c r="QYY169" s="528"/>
      <c r="QZA169" s="191">
        <v>2</v>
      </c>
      <c r="QZB169" s="528"/>
      <c r="QZC169" s="311"/>
      <c r="QZD169" s="309"/>
      <c r="QZE169" s="584"/>
      <c r="QZF169" s="191"/>
      <c r="QZG169" s="528"/>
      <c r="QZI169" s="191">
        <v>2</v>
      </c>
      <c r="QZJ169" s="528"/>
      <c r="QZK169" s="311"/>
      <c r="QZL169" s="309"/>
      <c r="QZM169" s="584"/>
      <c r="QZN169" s="191"/>
      <c r="QZO169" s="528"/>
      <c r="QZQ169" s="191">
        <v>2</v>
      </c>
      <c r="QZR169" s="528"/>
      <c r="QZS169" s="311"/>
      <c r="QZT169" s="309"/>
      <c r="QZU169" s="584"/>
      <c r="QZV169" s="191"/>
      <c r="QZW169" s="528"/>
      <c r="QZY169" s="191">
        <v>2</v>
      </c>
      <c r="QZZ169" s="528"/>
      <c r="RAA169" s="311"/>
      <c r="RAB169" s="309"/>
      <c r="RAC169" s="584"/>
      <c r="RAD169" s="191"/>
      <c r="RAE169" s="528"/>
      <c r="RAG169" s="191">
        <v>2</v>
      </c>
      <c r="RAH169" s="528"/>
      <c r="RAI169" s="311"/>
      <c r="RAJ169" s="309"/>
      <c r="RAK169" s="584"/>
      <c r="RAL169" s="191"/>
      <c r="RAM169" s="528"/>
      <c r="RAO169" s="191">
        <v>2</v>
      </c>
      <c r="RAP169" s="528"/>
      <c r="RAQ169" s="311"/>
      <c r="RAR169" s="309"/>
      <c r="RAS169" s="584"/>
      <c r="RAT169" s="191"/>
      <c r="RAU169" s="528"/>
      <c r="RAW169" s="191">
        <v>2</v>
      </c>
      <c r="RAX169" s="528"/>
      <c r="RAY169" s="311"/>
      <c r="RAZ169" s="309"/>
      <c r="RBA169" s="584"/>
      <c r="RBB169" s="191"/>
      <c r="RBC169" s="528"/>
      <c r="RBE169" s="191">
        <v>2</v>
      </c>
      <c r="RBF169" s="528"/>
      <c r="RBG169" s="311"/>
      <c r="RBH169" s="309"/>
      <c r="RBI169" s="584"/>
      <c r="RBJ169" s="191"/>
      <c r="RBK169" s="528"/>
      <c r="RBM169" s="191">
        <v>2</v>
      </c>
      <c r="RBN169" s="528"/>
      <c r="RBO169" s="311"/>
      <c r="RBP169" s="309"/>
      <c r="RBQ169" s="584"/>
      <c r="RBR169" s="191"/>
      <c r="RBS169" s="528"/>
      <c r="RBU169" s="191">
        <v>2</v>
      </c>
      <c r="RBV169" s="528"/>
      <c r="RBW169" s="311"/>
      <c r="RBX169" s="309"/>
      <c r="RBY169" s="584"/>
      <c r="RBZ169" s="191"/>
      <c r="RCA169" s="528"/>
      <c r="RCC169" s="191">
        <v>2</v>
      </c>
      <c r="RCD169" s="528"/>
      <c r="RCE169" s="311"/>
      <c r="RCF169" s="309"/>
      <c r="RCG169" s="584"/>
      <c r="RCH169" s="191"/>
      <c r="RCI169" s="528"/>
      <c r="RCK169" s="191">
        <v>2</v>
      </c>
      <c r="RCL169" s="528"/>
      <c r="RCM169" s="311"/>
      <c r="RCN169" s="309"/>
      <c r="RCO169" s="584"/>
      <c r="RCP169" s="191"/>
      <c r="RCQ169" s="528"/>
      <c r="RCS169" s="191">
        <v>2</v>
      </c>
      <c r="RCT169" s="528"/>
      <c r="RCU169" s="311"/>
      <c r="RCV169" s="309"/>
      <c r="RCW169" s="584"/>
      <c r="RCX169" s="191"/>
      <c r="RCY169" s="528"/>
      <c r="RDA169" s="191">
        <v>2</v>
      </c>
      <c r="RDB169" s="528"/>
      <c r="RDC169" s="311"/>
      <c r="RDD169" s="309"/>
      <c r="RDE169" s="584"/>
      <c r="RDF169" s="191"/>
      <c r="RDG169" s="528"/>
      <c r="RDI169" s="191">
        <v>2</v>
      </c>
      <c r="RDJ169" s="528"/>
      <c r="RDK169" s="311"/>
      <c r="RDL169" s="309"/>
      <c r="RDM169" s="584"/>
      <c r="RDN169" s="191"/>
      <c r="RDO169" s="528"/>
      <c r="RDQ169" s="191">
        <v>2</v>
      </c>
      <c r="RDR169" s="528"/>
      <c r="RDS169" s="311"/>
      <c r="RDT169" s="309"/>
      <c r="RDU169" s="584"/>
      <c r="RDV169" s="191"/>
      <c r="RDW169" s="528"/>
      <c r="RDY169" s="191">
        <v>2</v>
      </c>
      <c r="RDZ169" s="528"/>
      <c r="REA169" s="311"/>
      <c r="REB169" s="309"/>
      <c r="REC169" s="584"/>
      <c r="RED169" s="191"/>
      <c r="REE169" s="528"/>
      <c r="REG169" s="191">
        <v>2</v>
      </c>
      <c r="REH169" s="528"/>
      <c r="REI169" s="311"/>
      <c r="REJ169" s="309"/>
      <c r="REK169" s="584"/>
      <c r="REL169" s="191"/>
      <c r="REM169" s="528"/>
      <c r="REO169" s="191">
        <v>2</v>
      </c>
      <c r="REP169" s="528"/>
      <c r="REQ169" s="311"/>
      <c r="RER169" s="309"/>
      <c r="RES169" s="584"/>
      <c r="RET169" s="191"/>
      <c r="REU169" s="528"/>
      <c r="REW169" s="191">
        <v>2</v>
      </c>
      <c r="REX169" s="528"/>
      <c r="REY169" s="311"/>
      <c r="REZ169" s="309"/>
      <c r="RFA169" s="584"/>
      <c r="RFB169" s="191"/>
      <c r="RFC169" s="528"/>
      <c r="RFE169" s="191">
        <v>2</v>
      </c>
      <c r="RFF169" s="528"/>
      <c r="RFG169" s="311"/>
      <c r="RFH169" s="309"/>
      <c r="RFI169" s="584"/>
      <c r="RFJ169" s="191"/>
      <c r="RFK169" s="528"/>
      <c r="RFM169" s="191">
        <v>2</v>
      </c>
      <c r="RFN169" s="528"/>
      <c r="RFO169" s="311"/>
      <c r="RFP169" s="309"/>
      <c r="RFQ169" s="584"/>
      <c r="RFR169" s="191"/>
      <c r="RFS169" s="528"/>
      <c r="RFU169" s="191">
        <v>2</v>
      </c>
      <c r="RFV169" s="528"/>
      <c r="RFW169" s="311"/>
      <c r="RFX169" s="309"/>
      <c r="RFY169" s="584"/>
      <c r="RFZ169" s="191"/>
      <c r="RGA169" s="528"/>
      <c r="RGC169" s="191">
        <v>2</v>
      </c>
      <c r="RGD169" s="528"/>
      <c r="RGE169" s="311"/>
      <c r="RGF169" s="309"/>
      <c r="RGG169" s="584"/>
      <c r="RGH169" s="191"/>
      <c r="RGI169" s="528"/>
      <c r="RGK169" s="191">
        <v>2</v>
      </c>
      <c r="RGL169" s="528"/>
      <c r="RGM169" s="311"/>
      <c r="RGN169" s="309"/>
      <c r="RGO169" s="584"/>
      <c r="RGP169" s="191"/>
      <c r="RGQ169" s="528"/>
      <c r="RGS169" s="191">
        <v>2</v>
      </c>
      <c r="RGT169" s="528"/>
      <c r="RGU169" s="311"/>
      <c r="RGV169" s="309"/>
      <c r="RGW169" s="584"/>
      <c r="RGX169" s="191"/>
      <c r="RGY169" s="528"/>
      <c r="RHA169" s="191">
        <v>2</v>
      </c>
      <c r="RHB169" s="528"/>
      <c r="RHC169" s="311"/>
      <c r="RHD169" s="309"/>
      <c r="RHE169" s="584"/>
      <c r="RHF169" s="191"/>
      <c r="RHG169" s="528"/>
      <c r="RHI169" s="191">
        <v>2</v>
      </c>
      <c r="RHJ169" s="528"/>
      <c r="RHK169" s="311"/>
      <c r="RHL169" s="309"/>
      <c r="RHM169" s="584"/>
      <c r="RHN169" s="191"/>
      <c r="RHO169" s="528"/>
      <c r="RHQ169" s="191">
        <v>2</v>
      </c>
      <c r="RHR169" s="528"/>
      <c r="RHS169" s="311"/>
      <c r="RHT169" s="309"/>
      <c r="RHU169" s="584"/>
      <c r="RHV169" s="191"/>
      <c r="RHW169" s="528"/>
      <c r="RHY169" s="191">
        <v>2</v>
      </c>
      <c r="RHZ169" s="528"/>
      <c r="RIA169" s="311"/>
      <c r="RIB169" s="309"/>
      <c r="RIC169" s="584"/>
      <c r="RID169" s="191"/>
      <c r="RIE169" s="528"/>
      <c r="RIG169" s="191">
        <v>2</v>
      </c>
      <c r="RIH169" s="528"/>
      <c r="RII169" s="311"/>
      <c r="RIJ169" s="309"/>
      <c r="RIK169" s="584"/>
      <c r="RIL169" s="191"/>
      <c r="RIM169" s="528"/>
      <c r="RIO169" s="191">
        <v>2</v>
      </c>
      <c r="RIP169" s="528"/>
      <c r="RIQ169" s="311"/>
      <c r="RIR169" s="309"/>
      <c r="RIS169" s="584"/>
      <c r="RIT169" s="191"/>
      <c r="RIU169" s="528"/>
      <c r="RIW169" s="191">
        <v>2</v>
      </c>
      <c r="RIX169" s="528"/>
      <c r="RIY169" s="311"/>
      <c r="RIZ169" s="309"/>
      <c r="RJA169" s="584"/>
      <c r="RJB169" s="191"/>
      <c r="RJC169" s="528"/>
      <c r="RJE169" s="191">
        <v>2</v>
      </c>
      <c r="RJF169" s="528"/>
      <c r="RJG169" s="311"/>
      <c r="RJH169" s="309"/>
      <c r="RJI169" s="584"/>
      <c r="RJJ169" s="191"/>
      <c r="RJK169" s="528"/>
      <c r="RJM169" s="191">
        <v>2</v>
      </c>
      <c r="RJN169" s="528"/>
      <c r="RJO169" s="311"/>
      <c r="RJP169" s="309"/>
      <c r="RJQ169" s="584"/>
      <c r="RJR169" s="191"/>
      <c r="RJS169" s="528"/>
      <c r="RJU169" s="191">
        <v>2</v>
      </c>
      <c r="RJV169" s="528"/>
      <c r="RJW169" s="311"/>
      <c r="RJX169" s="309"/>
      <c r="RJY169" s="584"/>
      <c r="RJZ169" s="191"/>
      <c r="RKA169" s="528"/>
      <c r="RKC169" s="191">
        <v>2</v>
      </c>
      <c r="RKD169" s="528"/>
      <c r="RKE169" s="311"/>
      <c r="RKF169" s="309"/>
      <c r="RKG169" s="584"/>
      <c r="RKH169" s="191"/>
      <c r="RKI169" s="528"/>
      <c r="RKK169" s="191">
        <v>2</v>
      </c>
      <c r="RKL169" s="528"/>
      <c r="RKM169" s="311"/>
      <c r="RKN169" s="309"/>
      <c r="RKO169" s="584"/>
      <c r="RKP169" s="191"/>
      <c r="RKQ169" s="528"/>
      <c r="RKS169" s="191">
        <v>2</v>
      </c>
      <c r="RKT169" s="528"/>
      <c r="RKU169" s="311"/>
      <c r="RKV169" s="309"/>
      <c r="RKW169" s="584"/>
      <c r="RKX169" s="191"/>
      <c r="RKY169" s="528"/>
      <c r="RLA169" s="191">
        <v>2</v>
      </c>
      <c r="RLB169" s="528"/>
      <c r="RLC169" s="311"/>
      <c r="RLD169" s="309"/>
      <c r="RLE169" s="584"/>
      <c r="RLF169" s="191"/>
      <c r="RLG169" s="528"/>
      <c r="RLI169" s="191">
        <v>2</v>
      </c>
      <c r="RLJ169" s="528"/>
      <c r="RLK169" s="311"/>
      <c r="RLL169" s="309"/>
      <c r="RLM169" s="584"/>
      <c r="RLN169" s="191"/>
      <c r="RLO169" s="528"/>
      <c r="RLQ169" s="191">
        <v>2</v>
      </c>
      <c r="RLR169" s="528"/>
      <c r="RLS169" s="311"/>
      <c r="RLT169" s="309"/>
      <c r="RLU169" s="584"/>
      <c r="RLV169" s="191"/>
      <c r="RLW169" s="528"/>
      <c r="RLY169" s="191">
        <v>2</v>
      </c>
      <c r="RLZ169" s="528"/>
      <c r="RMA169" s="311"/>
      <c r="RMB169" s="309"/>
      <c r="RMC169" s="584"/>
      <c r="RMD169" s="191"/>
      <c r="RME169" s="528"/>
      <c r="RMG169" s="191">
        <v>2</v>
      </c>
      <c r="RMH169" s="528"/>
      <c r="RMI169" s="311"/>
      <c r="RMJ169" s="309"/>
      <c r="RMK169" s="584"/>
      <c r="RML169" s="191"/>
      <c r="RMM169" s="528"/>
      <c r="RMO169" s="191">
        <v>2</v>
      </c>
      <c r="RMP169" s="528"/>
      <c r="RMQ169" s="311"/>
      <c r="RMR169" s="309"/>
      <c r="RMS169" s="584"/>
      <c r="RMT169" s="191"/>
      <c r="RMU169" s="528"/>
      <c r="RMW169" s="191">
        <v>2</v>
      </c>
      <c r="RMX169" s="528"/>
      <c r="RMY169" s="311"/>
      <c r="RMZ169" s="309"/>
      <c r="RNA169" s="584"/>
      <c r="RNB169" s="191"/>
      <c r="RNC169" s="528"/>
      <c r="RNE169" s="191">
        <v>2</v>
      </c>
      <c r="RNF169" s="528"/>
      <c r="RNG169" s="311"/>
      <c r="RNH169" s="309"/>
      <c r="RNI169" s="584"/>
      <c r="RNJ169" s="191"/>
      <c r="RNK169" s="528"/>
      <c r="RNM169" s="191">
        <v>2</v>
      </c>
      <c r="RNN169" s="528"/>
      <c r="RNO169" s="311"/>
      <c r="RNP169" s="309"/>
      <c r="RNQ169" s="584"/>
      <c r="RNR169" s="191"/>
      <c r="RNS169" s="528"/>
      <c r="RNU169" s="191">
        <v>2</v>
      </c>
      <c r="RNV169" s="528"/>
      <c r="RNW169" s="311"/>
      <c r="RNX169" s="309"/>
      <c r="RNY169" s="584"/>
      <c r="RNZ169" s="191"/>
      <c r="ROA169" s="528"/>
      <c r="ROC169" s="191">
        <v>2</v>
      </c>
      <c r="ROD169" s="528"/>
      <c r="ROE169" s="311"/>
      <c r="ROF169" s="309"/>
      <c r="ROG169" s="584"/>
      <c r="ROH169" s="191"/>
      <c r="ROI169" s="528"/>
      <c r="ROK169" s="191">
        <v>2</v>
      </c>
      <c r="ROL169" s="528"/>
      <c r="ROM169" s="311"/>
      <c r="RON169" s="309"/>
      <c r="ROO169" s="584"/>
      <c r="ROP169" s="191"/>
      <c r="ROQ169" s="528"/>
      <c r="ROS169" s="191">
        <v>2</v>
      </c>
      <c r="ROT169" s="528"/>
      <c r="ROU169" s="311"/>
      <c r="ROV169" s="309"/>
      <c r="ROW169" s="584"/>
      <c r="ROX169" s="191"/>
      <c r="ROY169" s="528"/>
      <c r="RPA169" s="191">
        <v>2</v>
      </c>
      <c r="RPB169" s="528"/>
      <c r="RPC169" s="311"/>
      <c r="RPD169" s="309"/>
      <c r="RPE169" s="584"/>
      <c r="RPF169" s="191"/>
      <c r="RPG169" s="528"/>
      <c r="RPI169" s="191">
        <v>2</v>
      </c>
      <c r="RPJ169" s="528"/>
      <c r="RPK169" s="311"/>
      <c r="RPL169" s="309"/>
      <c r="RPM169" s="584"/>
      <c r="RPN169" s="191"/>
      <c r="RPO169" s="528"/>
      <c r="RPQ169" s="191">
        <v>2</v>
      </c>
      <c r="RPR169" s="528"/>
      <c r="RPS169" s="311"/>
      <c r="RPT169" s="309"/>
      <c r="RPU169" s="584"/>
      <c r="RPV169" s="191"/>
      <c r="RPW169" s="528"/>
      <c r="RPY169" s="191">
        <v>2</v>
      </c>
      <c r="RPZ169" s="528"/>
      <c r="RQA169" s="311"/>
      <c r="RQB169" s="309"/>
      <c r="RQC169" s="584"/>
      <c r="RQD169" s="191"/>
      <c r="RQE169" s="528"/>
      <c r="RQG169" s="191">
        <v>2</v>
      </c>
      <c r="RQH169" s="528"/>
      <c r="RQI169" s="311"/>
      <c r="RQJ169" s="309"/>
      <c r="RQK169" s="584"/>
      <c r="RQL169" s="191"/>
      <c r="RQM169" s="528"/>
      <c r="RQO169" s="191">
        <v>2</v>
      </c>
      <c r="RQP169" s="528"/>
      <c r="RQQ169" s="311"/>
      <c r="RQR169" s="309"/>
      <c r="RQS169" s="584"/>
      <c r="RQT169" s="191"/>
      <c r="RQU169" s="528"/>
      <c r="RQW169" s="191">
        <v>2</v>
      </c>
      <c r="RQX169" s="528"/>
      <c r="RQY169" s="311"/>
      <c r="RQZ169" s="309"/>
      <c r="RRA169" s="584"/>
      <c r="RRB169" s="191"/>
      <c r="RRC169" s="528"/>
      <c r="RRE169" s="191">
        <v>2</v>
      </c>
      <c r="RRF169" s="528"/>
      <c r="RRG169" s="311"/>
      <c r="RRH169" s="309"/>
      <c r="RRI169" s="584"/>
      <c r="RRJ169" s="191"/>
      <c r="RRK169" s="528"/>
      <c r="RRM169" s="191">
        <v>2</v>
      </c>
      <c r="RRN169" s="528"/>
      <c r="RRO169" s="311"/>
      <c r="RRP169" s="309"/>
      <c r="RRQ169" s="584"/>
      <c r="RRR169" s="191"/>
      <c r="RRS169" s="528"/>
      <c r="RRU169" s="191">
        <v>2</v>
      </c>
      <c r="RRV169" s="528"/>
      <c r="RRW169" s="311"/>
      <c r="RRX169" s="309"/>
      <c r="RRY169" s="584"/>
      <c r="RRZ169" s="191"/>
      <c r="RSA169" s="528"/>
      <c r="RSC169" s="191">
        <v>2</v>
      </c>
      <c r="RSD169" s="528"/>
      <c r="RSE169" s="311"/>
      <c r="RSF169" s="309"/>
      <c r="RSG169" s="584"/>
      <c r="RSH169" s="191"/>
      <c r="RSI169" s="528"/>
      <c r="RSK169" s="191">
        <v>2</v>
      </c>
      <c r="RSL169" s="528"/>
      <c r="RSM169" s="311"/>
      <c r="RSN169" s="309"/>
      <c r="RSO169" s="584"/>
      <c r="RSP169" s="191"/>
      <c r="RSQ169" s="528"/>
      <c r="RSS169" s="191">
        <v>2</v>
      </c>
      <c r="RST169" s="528"/>
      <c r="RSU169" s="311"/>
      <c r="RSV169" s="309"/>
      <c r="RSW169" s="584"/>
      <c r="RSX169" s="191"/>
      <c r="RSY169" s="528"/>
      <c r="RTA169" s="191">
        <v>2</v>
      </c>
      <c r="RTB169" s="528"/>
      <c r="RTC169" s="311"/>
      <c r="RTD169" s="309"/>
      <c r="RTE169" s="584"/>
      <c r="RTF169" s="191"/>
      <c r="RTG169" s="528"/>
      <c r="RTI169" s="191">
        <v>2</v>
      </c>
      <c r="RTJ169" s="528"/>
      <c r="RTK169" s="311"/>
      <c r="RTL169" s="309"/>
      <c r="RTM169" s="584"/>
      <c r="RTN169" s="191"/>
      <c r="RTO169" s="528"/>
      <c r="RTQ169" s="191">
        <v>2</v>
      </c>
      <c r="RTR169" s="528"/>
      <c r="RTS169" s="311"/>
      <c r="RTT169" s="309"/>
      <c r="RTU169" s="584"/>
      <c r="RTV169" s="191"/>
      <c r="RTW169" s="528"/>
      <c r="RTY169" s="191">
        <v>2</v>
      </c>
      <c r="RTZ169" s="528"/>
      <c r="RUA169" s="311"/>
      <c r="RUB169" s="309"/>
      <c r="RUC169" s="584"/>
      <c r="RUD169" s="191"/>
      <c r="RUE169" s="528"/>
      <c r="RUG169" s="191">
        <v>2</v>
      </c>
      <c r="RUH169" s="528"/>
      <c r="RUI169" s="311"/>
      <c r="RUJ169" s="309"/>
      <c r="RUK169" s="584"/>
      <c r="RUL169" s="191"/>
      <c r="RUM169" s="528"/>
      <c r="RUO169" s="191">
        <v>2</v>
      </c>
      <c r="RUP169" s="528"/>
      <c r="RUQ169" s="311"/>
      <c r="RUR169" s="309"/>
      <c r="RUS169" s="584"/>
      <c r="RUT169" s="191"/>
      <c r="RUU169" s="528"/>
      <c r="RUW169" s="191">
        <v>2</v>
      </c>
      <c r="RUX169" s="528"/>
      <c r="RUY169" s="311"/>
      <c r="RUZ169" s="309"/>
      <c r="RVA169" s="584"/>
      <c r="RVB169" s="191"/>
      <c r="RVC169" s="528"/>
      <c r="RVE169" s="191">
        <v>2</v>
      </c>
      <c r="RVF169" s="528"/>
      <c r="RVG169" s="311"/>
      <c r="RVH169" s="309"/>
      <c r="RVI169" s="584"/>
      <c r="RVJ169" s="191"/>
      <c r="RVK169" s="528"/>
      <c r="RVM169" s="191">
        <v>2</v>
      </c>
      <c r="RVN169" s="528"/>
      <c r="RVO169" s="311"/>
      <c r="RVP169" s="309"/>
      <c r="RVQ169" s="584"/>
      <c r="RVR169" s="191"/>
      <c r="RVS169" s="528"/>
      <c r="RVU169" s="191">
        <v>2</v>
      </c>
      <c r="RVV169" s="528"/>
      <c r="RVW169" s="311"/>
      <c r="RVX169" s="309"/>
      <c r="RVY169" s="584"/>
      <c r="RVZ169" s="191"/>
      <c r="RWA169" s="528"/>
      <c r="RWC169" s="191">
        <v>2</v>
      </c>
      <c r="RWD169" s="528"/>
      <c r="RWE169" s="311"/>
      <c r="RWF169" s="309"/>
      <c r="RWG169" s="584"/>
      <c r="RWH169" s="191"/>
      <c r="RWI169" s="528"/>
      <c r="RWK169" s="191">
        <v>2</v>
      </c>
      <c r="RWL169" s="528"/>
      <c r="RWM169" s="311"/>
      <c r="RWN169" s="309"/>
      <c r="RWO169" s="584"/>
      <c r="RWP169" s="191"/>
      <c r="RWQ169" s="528"/>
      <c r="RWS169" s="191">
        <v>2</v>
      </c>
      <c r="RWT169" s="528"/>
      <c r="RWU169" s="311"/>
      <c r="RWV169" s="309"/>
      <c r="RWW169" s="584"/>
      <c r="RWX169" s="191"/>
      <c r="RWY169" s="528"/>
      <c r="RXA169" s="191">
        <v>2</v>
      </c>
      <c r="RXB169" s="528"/>
      <c r="RXC169" s="311"/>
      <c r="RXD169" s="309"/>
      <c r="RXE169" s="584"/>
      <c r="RXF169" s="191"/>
      <c r="RXG169" s="528"/>
      <c r="RXI169" s="191">
        <v>2</v>
      </c>
      <c r="RXJ169" s="528"/>
      <c r="RXK169" s="311"/>
      <c r="RXL169" s="309"/>
      <c r="RXM169" s="584"/>
      <c r="RXN169" s="191"/>
      <c r="RXO169" s="528"/>
      <c r="RXQ169" s="191">
        <v>2</v>
      </c>
      <c r="RXR169" s="528"/>
      <c r="RXS169" s="311"/>
      <c r="RXT169" s="309"/>
      <c r="RXU169" s="584"/>
      <c r="RXV169" s="191"/>
      <c r="RXW169" s="528"/>
      <c r="RXY169" s="191">
        <v>2</v>
      </c>
      <c r="RXZ169" s="528"/>
      <c r="RYA169" s="311"/>
      <c r="RYB169" s="309"/>
      <c r="RYC169" s="584"/>
      <c r="RYD169" s="191"/>
      <c r="RYE169" s="528"/>
      <c r="RYG169" s="191">
        <v>2</v>
      </c>
      <c r="RYH169" s="528"/>
      <c r="RYI169" s="311"/>
      <c r="RYJ169" s="309"/>
      <c r="RYK169" s="584"/>
      <c r="RYL169" s="191"/>
      <c r="RYM169" s="528"/>
      <c r="RYO169" s="191">
        <v>2</v>
      </c>
      <c r="RYP169" s="528"/>
      <c r="RYQ169" s="311"/>
      <c r="RYR169" s="309"/>
      <c r="RYS169" s="584"/>
      <c r="RYT169" s="191"/>
      <c r="RYU169" s="528"/>
      <c r="RYW169" s="191">
        <v>2</v>
      </c>
      <c r="RYX169" s="528"/>
      <c r="RYY169" s="311"/>
      <c r="RYZ169" s="309"/>
      <c r="RZA169" s="584"/>
      <c r="RZB169" s="191"/>
      <c r="RZC169" s="528"/>
      <c r="RZE169" s="191">
        <v>2</v>
      </c>
      <c r="RZF169" s="528"/>
      <c r="RZG169" s="311"/>
      <c r="RZH169" s="309"/>
      <c r="RZI169" s="584"/>
      <c r="RZJ169" s="191"/>
      <c r="RZK169" s="528"/>
      <c r="RZM169" s="191">
        <v>2</v>
      </c>
      <c r="RZN169" s="528"/>
      <c r="RZO169" s="311"/>
      <c r="RZP169" s="309"/>
      <c r="RZQ169" s="584"/>
      <c r="RZR169" s="191"/>
      <c r="RZS169" s="528"/>
      <c r="RZU169" s="191">
        <v>2</v>
      </c>
      <c r="RZV169" s="528"/>
      <c r="RZW169" s="311"/>
      <c r="RZX169" s="309"/>
      <c r="RZY169" s="584"/>
      <c r="RZZ169" s="191"/>
      <c r="SAA169" s="528"/>
      <c r="SAC169" s="191">
        <v>2</v>
      </c>
      <c r="SAD169" s="528"/>
      <c r="SAE169" s="311"/>
      <c r="SAF169" s="309"/>
      <c r="SAG169" s="584"/>
      <c r="SAH169" s="191"/>
      <c r="SAI169" s="528"/>
      <c r="SAK169" s="191">
        <v>2</v>
      </c>
      <c r="SAL169" s="528"/>
      <c r="SAM169" s="311"/>
      <c r="SAN169" s="309"/>
      <c r="SAO169" s="584"/>
      <c r="SAP169" s="191"/>
      <c r="SAQ169" s="528"/>
      <c r="SAS169" s="191">
        <v>2</v>
      </c>
      <c r="SAT169" s="528"/>
      <c r="SAU169" s="311"/>
      <c r="SAV169" s="309"/>
      <c r="SAW169" s="584"/>
      <c r="SAX169" s="191"/>
      <c r="SAY169" s="528"/>
      <c r="SBA169" s="191">
        <v>2</v>
      </c>
      <c r="SBB169" s="528"/>
      <c r="SBC169" s="311"/>
      <c r="SBD169" s="309"/>
      <c r="SBE169" s="584"/>
      <c r="SBF169" s="191"/>
      <c r="SBG169" s="528"/>
      <c r="SBI169" s="191">
        <v>2</v>
      </c>
      <c r="SBJ169" s="528"/>
      <c r="SBK169" s="311"/>
      <c r="SBL169" s="309"/>
      <c r="SBM169" s="584"/>
      <c r="SBN169" s="191"/>
      <c r="SBO169" s="528"/>
      <c r="SBQ169" s="191">
        <v>2</v>
      </c>
      <c r="SBR169" s="528"/>
      <c r="SBS169" s="311"/>
      <c r="SBT169" s="309"/>
      <c r="SBU169" s="584"/>
      <c r="SBV169" s="191"/>
      <c r="SBW169" s="528"/>
      <c r="SBY169" s="191">
        <v>2</v>
      </c>
      <c r="SBZ169" s="528"/>
      <c r="SCA169" s="311"/>
      <c r="SCB169" s="309"/>
      <c r="SCC169" s="584"/>
      <c r="SCD169" s="191"/>
      <c r="SCE169" s="528"/>
      <c r="SCG169" s="191">
        <v>2</v>
      </c>
      <c r="SCH169" s="528"/>
      <c r="SCI169" s="311"/>
      <c r="SCJ169" s="309"/>
      <c r="SCK169" s="584"/>
      <c r="SCL169" s="191"/>
      <c r="SCM169" s="528"/>
      <c r="SCO169" s="191">
        <v>2</v>
      </c>
      <c r="SCP169" s="528"/>
      <c r="SCQ169" s="311"/>
      <c r="SCR169" s="309"/>
      <c r="SCS169" s="584"/>
      <c r="SCT169" s="191"/>
      <c r="SCU169" s="528"/>
      <c r="SCW169" s="191">
        <v>2</v>
      </c>
      <c r="SCX169" s="528"/>
      <c r="SCY169" s="311"/>
      <c r="SCZ169" s="309"/>
      <c r="SDA169" s="584"/>
      <c r="SDB169" s="191"/>
      <c r="SDC169" s="528"/>
      <c r="SDE169" s="191">
        <v>2</v>
      </c>
      <c r="SDF169" s="528"/>
      <c r="SDG169" s="311"/>
      <c r="SDH169" s="309"/>
      <c r="SDI169" s="584"/>
      <c r="SDJ169" s="191"/>
      <c r="SDK169" s="528"/>
      <c r="SDM169" s="191">
        <v>2</v>
      </c>
      <c r="SDN169" s="528"/>
      <c r="SDO169" s="311"/>
      <c r="SDP169" s="309"/>
      <c r="SDQ169" s="584"/>
      <c r="SDR169" s="191"/>
      <c r="SDS169" s="528"/>
      <c r="SDU169" s="191">
        <v>2</v>
      </c>
      <c r="SDV169" s="528"/>
      <c r="SDW169" s="311"/>
      <c r="SDX169" s="309"/>
      <c r="SDY169" s="584"/>
      <c r="SDZ169" s="191"/>
      <c r="SEA169" s="528"/>
      <c r="SEC169" s="191">
        <v>2</v>
      </c>
      <c r="SED169" s="528"/>
      <c r="SEE169" s="311"/>
      <c r="SEF169" s="309"/>
      <c r="SEG169" s="584"/>
      <c r="SEH169" s="191"/>
      <c r="SEI169" s="528"/>
      <c r="SEK169" s="191">
        <v>2</v>
      </c>
      <c r="SEL169" s="528"/>
      <c r="SEM169" s="311"/>
      <c r="SEN169" s="309"/>
      <c r="SEO169" s="584"/>
      <c r="SEP169" s="191"/>
      <c r="SEQ169" s="528"/>
      <c r="SES169" s="191">
        <v>2</v>
      </c>
      <c r="SET169" s="528"/>
      <c r="SEU169" s="311"/>
      <c r="SEV169" s="309"/>
      <c r="SEW169" s="584"/>
      <c r="SEX169" s="191"/>
      <c r="SEY169" s="528"/>
      <c r="SFA169" s="191">
        <v>2</v>
      </c>
      <c r="SFB169" s="528"/>
      <c r="SFC169" s="311"/>
      <c r="SFD169" s="309"/>
      <c r="SFE169" s="584"/>
      <c r="SFF169" s="191"/>
      <c r="SFG169" s="528"/>
      <c r="SFI169" s="191">
        <v>2</v>
      </c>
      <c r="SFJ169" s="528"/>
      <c r="SFK169" s="311"/>
      <c r="SFL169" s="309"/>
      <c r="SFM169" s="584"/>
      <c r="SFN169" s="191"/>
      <c r="SFO169" s="528"/>
      <c r="SFQ169" s="191">
        <v>2</v>
      </c>
      <c r="SFR169" s="528"/>
      <c r="SFS169" s="311"/>
      <c r="SFT169" s="309"/>
      <c r="SFU169" s="584"/>
      <c r="SFV169" s="191"/>
      <c r="SFW169" s="528"/>
      <c r="SFY169" s="191">
        <v>2</v>
      </c>
      <c r="SFZ169" s="528"/>
      <c r="SGA169" s="311"/>
      <c r="SGB169" s="309"/>
      <c r="SGC169" s="584"/>
      <c r="SGD169" s="191"/>
      <c r="SGE169" s="528"/>
      <c r="SGG169" s="191">
        <v>2</v>
      </c>
      <c r="SGH169" s="528"/>
      <c r="SGI169" s="311"/>
      <c r="SGJ169" s="309"/>
      <c r="SGK169" s="584"/>
      <c r="SGL169" s="191"/>
      <c r="SGM169" s="528"/>
      <c r="SGO169" s="191">
        <v>2</v>
      </c>
      <c r="SGP169" s="528"/>
      <c r="SGQ169" s="311"/>
      <c r="SGR169" s="309"/>
      <c r="SGS169" s="584"/>
      <c r="SGT169" s="191"/>
      <c r="SGU169" s="528"/>
      <c r="SGW169" s="191">
        <v>2</v>
      </c>
      <c r="SGX169" s="528"/>
      <c r="SGY169" s="311"/>
      <c r="SGZ169" s="309"/>
      <c r="SHA169" s="584"/>
      <c r="SHB169" s="191"/>
      <c r="SHC169" s="528"/>
      <c r="SHE169" s="191">
        <v>2</v>
      </c>
      <c r="SHF169" s="528"/>
      <c r="SHG169" s="311"/>
      <c r="SHH169" s="309"/>
      <c r="SHI169" s="584"/>
      <c r="SHJ169" s="191"/>
      <c r="SHK169" s="528"/>
      <c r="SHM169" s="191">
        <v>2</v>
      </c>
      <c r="SHN169" s="528"/>
      <c r="SHO169" s="311"/>
      <c r="SHP169" s="309"/>
      <c r="SHQ169" s="584"/>
      <c r="SHR169" s="191"/>
      <c r="SHS169" s="528"/>
      <c r="SHU169" s="191">
        <v>2</v>
      </c>
      <c r="SHV169" s="528"/>
      <c r="SHW169" s="311"/>
      <c r="SHX169" s="309"/>
      <c r="SHY169" s="584"/>
      <c r="SHZ169" s="191"/>
      <c r="SIA169" s="528"/>
      <c r="SIC169" s="191">
        <v>2</v>
      </c>
      <c r="SID169" s="528"/>
      <c r="SIE169" s="311"/>
      <c r="SIF169" s="309"/>
      <c r="SIG169" s="584"/>
      <c r="SIH169" s="191"/>
      <c r="SII169" s="528"/>
      <c r="SIK169" s="191">
        <v>2</v>
      </c>
      <c r="SIL169" s="528"/>
      <c r="SIM169" s="311"/>
      <c r="SIN169" s="309"/>
      <c r="SIO169" s="584"/>
      <c r="SIP169" s="191"/>
      <c r="SIQ169" s="528"/>
      <c r="SIS169" s="191">
        <v>2</v>
      </c>
      <c r="SIT169" s="528"/>
      <c r="SIU169" s="311"/>
      <c r="SIV169" s="309"/>
      <c r="SIW169" s="584"/>
      <c r="SIX169" s="191"/>
      <c r="SIY169" s="528"/>
      <c r="SJA169" s="191">
        <v>2</v>
      </c>
      <c r="SJB169" s="528"/>
      <c r="SJC169" s="311"/>
      <c r="SJD169" s="309"/>
      <c r="SJE169" s="584"/>
      <c r="SJF169" s="191"/>
      <c r="SJG169" s="528"/>
      <c r="SJI169" s="191">
        <v>2</v>
      </c>
      <c r="SJJ169" s="528"/>
      <c r="SJK169" s="311"/>
      <c r="SJL169" s="309"/>
      <c r="SJM169" s="584"/>
      <c r="SJN169" s="191"/>
      <c r="SJO169" s="528"/>
      <c r="SJQ169" s="191">
        <v>2</v>
      </c>
      <c r="SJR169" s="528"/>
      <c r="SJS169" s="311"/>
      <c r="SJT169" s="309"/>
      <c r="SJU169" s="584"/>
      <c r="SJV169" s="191"/>
      <c r="SJW169" s="528"/>
      <c r="SJY169" s="191">
        <v>2</v>
      </c>
      <c r="SJZ169" s="528"/>
      <c r="SKA169" s="311"/>
      <c r="SKB169" s="309"/>
      <c r="SKC169" s="584"/>
      <c r="SKD169" s="191"/>
      <c r="SKE169" s="528"/>
      <c r="SKG169" s="191">
        <v>2</v>
      </c>
      <c r="SKH169" s="528"/>
      <c r="SKI169" s="311"/>
      <c r="SKJ169" s="309"/>
      <c r="SKK169" s="584"/>
      <c r="SKL169" s="191"/>
      <c r="SKM169" s="528"/>
      <c r="SKO169" s="191">
        <v>2</v>
      </c>
      <c r="SKP169" s="528"/>
      <c r="SKQ169" s="311"/>
      <c r="SKR169" s="309"/>
      <c r="SKS169" s="584"/>
      <c r="SKT169" s="191"/>
      <c r="SKU169" s="528"/>
      <c r="SKW169" s="191">
        <v>2</v>
      </c>
      <c r="SKX169" s="528"/>
      <c r="SKY169" s="311"/>
      <c r="SKZ169" s="309"/>
      <c r="SLA169" s="584"/>
      <c r="SLB169" s="191"/>
      <c r="SLC169" s="528"/>
      <c r="SLE169" s="191">
        <v>2</v>
      </c>
      <c r="SLF169" s="528"/>
      <c r="SLG169" s="311"/>
      <c r="SLH169" s="309"/>
      <c r="SLI169" s="584"/>
      <c r="SLJ169" s="191"/>
      <c r="SLK169" s="528"/>
      <c r="SLM169" s="191">
        <v>2</v>
      </c>
      <c r="SLN169" s="528"/>
      <c r="SLO169" s="311"/>
      <c r="SLP169" s="309"/>
      <c r="SLQ169" s="584"/>
      <c r="SLR169" s="191"/>
      <c r="SLS169" s="528"/>
      <c r="SLU169" s="191">
        <v>2</v>
      </c>
      <c r="SLV169" s="528"/>
      <c r="SLW169" s="311"/>
      <c r="SLX169" s="309"/>
      <c r="SLY169" s="584"/>
      <c r="SLZ169" s="191"/>
      <c r="SMA169" s="528"/>
      <c r="SMC169" s="191">
        <v>2</v>
      </c>
      <c r="SMD169" s="528"/>
      <c r="SME169" s="311"/>
      <c r="SMF169" s="309"/>
      <c r="SMG169" s="584"/>
      <c r="SMH169" s="191"/>
      <c r="SMI169" s="528"/>
      <c r="SMK169" s="191">
        <v>2</v>
      </c>
      <c r="SML169" s="528"/>
      <c r="SMM169" s="311"/>
      <c r="SMN169" s="309"/>
      <c r="SMO169" s="584"/>
      <c r="SMP169" s="191"/>
      <c r="SMQ169" s="528"/>
      <c r="SMS169" s="191">
        <v>2</v>
      </c>
      <c r="SMT169" s="528"/>
      <c r="SMU169" s="311"/>
      <c r="SMV169" s="309"/>
      <c r="SMW169" s="584"/>
      <c r="SMX169" s="191"/>
      <c r="SMY169" s="528"/>
      <c r="SNA169" s="191">
        <v>2</v>
      </c>
      <c r="SNB169" s="528"/>
      <c r="SNC169" s="311"/>
      <c r="SND169" s="309"/>
      <c r="SNE169" s="584"/>
      <c r="SNF169" s="191"/>
      <c r="SNG169" s="528"/>
      <c r="SNI169" s="191">
        <v>2</v>
      </c>
      <c r="SNJ169" s="528"/>
      <c r="SNK169" s="311"/>
      <c r="SNL169" s="309"/>
      <c r="SNM169" s="584"/>
      <c r="SNN169" s="191"/>
      <c r="SNO169" s="528"/>
      <c r="SNQ169" s="191">
        <v>2</v>
      </c>
      <c r="SNR169" s="528"/>
      <c r="SNS169" s="311"/>
      <c r="SNT169" s="309"/>
      <c r="SNU169" s="584"/>
      <c r="SNV169" s="191"/>
      <c r="SNW169" s="528"/>
      <c r="SNY169" s="191">
        <v>2</v>
      </c>
      <c r="SNZ169" s="528"/>
      <c r="SOA169" s="311"/>
      <c r="SOB169" s="309"/>
      <c r="SOC169" s="584"/>
      <c r="SOD169" s="191"/>
      <c r="SOE169" s="528"/>
      <c r="SOG169" s="191">
        <v>2</v>
      </c>
      <c r="SOH169" s="528"/>
      <c r="SOI169" s="311"/>
      <c r="SOJ169" s="309"/>
      <c r="SOK169" s="584"/>
      <c r="SOL169" s="191"/>
      <c r="SOM169" s="528"/>
      <c r="SOO169" s="191">
        <v>2</v>
      </c>
      <c r="SOP169" s="528"/>
      <c r="SOQ169" s="311"/>
      <c r="SOR169" s="309"/>
      <c r="SOS169" s="584"/>
      <c r="SOT169" s="191"/>
      <c r="SOU169" s="528"/>
      <c r="SOW169" s="191">
        <v>2</v>
      </c>
      <c r="SOX169" s="528"/>
      <c r="SOY169" s="311"/>
      <c r="SOZ169" s="309"/>
      <c r="SPA169" s="584"/>
      <c r="SPB169" s="191"/>
      <c r="SPC169" s="528"/>
      <c r="SPE169" s="191">
        <v>2</v>
      </c>
      <c r="SPF169" s="528"/>
      <c r="SPG169" s="311"/>
      <c r="SPH169" s="309"/>
      <c r="SPI169" s="584"/>
      <c r="SPJ169" s="191"/>
      <c r="SPK169" s="528"/>
      <c r="SPM169" s="191">
        <v>2</v>
      </c>
      <c r="SPN169" s="528"/>
      <c r="SPO169" s="311"/>
      <c r="SPP169" s="309"/>
      <c r="SPQ169" s="584"/>
      <c r="SPR169" s="191"/>
      <c r="SPS169" s="528"/>
      <c r="SPU169" s="191">
        <v>2</v>
      </c>
      <c r="SPV169" s="528"/>
      <c r="SPW169" s="311"/>
      <c r="SPX169" s="309"/>
      <c r="SPY169" s="584"/>
      <c r="SPZ169" s="191"/>
      <c r="SQA169" s="528"/>
      <c r="SQC169" s="191">
        <v>2</v>
      </c>
      <c r="SQD169" s="528"/>
      <c r="SQE169" s="311"/>
      <c r="SQF169" s="309"/>
      <c r="SQG169" s="584"/>
      <c r="SQH169" s="191"/>
      <c r="SQI169" s="528"/>
      <c r="SQK169" s="191">
        <v>2</v>
      </c>
      <c r="SQL169" s="528"/>
      <c r="SQM169" s="311"/>
      <c r="SQN169" s="309"/>
      <c r="SQO169" s="584"/>
      <c r="SQP169" s="191"/>
      <c r="SQQ169" s="528"/>
      <c r="SQS169" s="191">
        <v>2</v>
      </c>
      <c r="SQT169" s="528"/>
      <c r="SQU169" s="311"/>
      <c r="SQV169" s="309"/>
      <c r="SQW169" s="584"/>
      <c r="SQX169" s="191"/>
      <c r="SQY169" s="528"/>
      <c r="SRA169" s="191">
        <v>2</v>
      </c>
      <c r="SRB169" s="528"/>
      <c r="SRC169" s="311"/>
      <c r="SRD169" s="309"/>
      <c r="SRE169" s="584"/>
      <c r="SRF169" s="191"/>
      <c r="SRG169" s="528"/>
      <c r="SRI169" s="191">
        <v>2</v>
      </c>
      <c r="SRJ169" s="528"/>
      <c r="SRK169" s="311"/>
      <c r="SRL169" s="309"/>
      <c r="SRM169" s="584"/>
      <c r="SRN169" s="191"/>
      <c r="SRO169" s="528"/>
      <c r="SRQ169" s="191">
        <v>2</v>
      </c>
      <c r="SRR169" s="528"/>
      <c r="SRS169" s="311"/>
      <c r="SRT169" s="309"/>
      <c r="SRU169" s="584"/>
      <c r="SRV169" s="191"/>
      <c r="SRW169" s="528"/>
      <c r="SRY169" s="191">
        <v>2</v>
      </c>
      <c r="SRZ169" s="528"/>
      <c r="SSA169" s="311"/>
      <c r="SSB169" s="309"/>
      <c r="SSC169" s="584"/>
      <c r="SSD169" s="191"/>
      <c r="SSE169" s="528"/>
      <c r="SSG169" s="191">
        <v>2</v>
      </c>
      <c r="SSH169" s="528"/>
      <c r="SSI169" s="311"/>
      <c r="SSJ169" s="309"/>
      <c r="SSK169" s="584"/>
      <c r="SSL169" s="191"/>
      <c r="SSM169" s="528"/>
      <c r="SSO169" s="191">
        <v>2</v>
      </c>
      <c r="SSP169" s="528"/>
      <c r="SSQ169" s="311"/>
      <c r="SSR169" s="309"/>
      <c r="SSS169" s="584"/>
      <c r="SST169" s="191"/>
      <c r="SSU169" s="528"/>
      <c r="SSW169" s="191">
        <v>2</v>
      </c>
      <c r="SSX169" s="528"/>
      <c r="SSY169" s="311"/>
      <c r="SSZ169" s="309"/>
      <c r="STA169" s="584"/>
      <c r="STB169" s="191"/>
      <c r="STC169" s="528"/>
      <c r="STE169" s="191">
        <v>2</v>
      </c>
      <c r="STF169" s="528"/>
      <c r="STG169" s="311"/>
      <c r="STH169" s="309"/>
      <c r="STI169" s="584"/>
      <c r="STJ169" s="191"/>
      <c r="STK169" s="528"/>
      <c r="STM169" s="191">
        <v>2</v>
      </c>
      <c r="STN169" s="528"/>
      <c r="STO169" s="311"/>
      <c r="STP169" s="309"/>
      <c r="STQ169" s="584"/>
      <c r="STR169" s="191"/>
      <c r="STS169" s="528"/>
      <c r="STU169" s="191">
        <v>2</v>
      </c>
      <c r="STV169" s="528"/>
      <c r="STW169" s="311"/>
      <c r="STX169" s="309"/>
      <c r="STY169" s="584"/>
      <c r="STZ169" s="191"/>
      <c r="SUA169" s="528"/>
      <c r="SUC169" s="191">
        <v>2</v>
      </c>
      <c r="SUD169" s="528"/>
      <c r="SUE169" s="311"/>
      <c r="SUF169" s="309"/>
      <c r="SUG169" s="584"/>
      <c r="SUH169" s="191"/>
      <c r="SUI169" s="528"/>
      <c r="SUK169" s="191">
        <v>2</v>
      </c>
      <c r="SUL169" s="528"/>
      <c r="SUM169" s="311"/>
      <c r="SUN169" s="309"/>
      <c r="SUO169" s="584"/>
      <c r="SUP169" s="191"/>
      <c r="SUQ169" s="528"/>
      <c r="SUS169" s="191">
        <v>2</v>
      </c>
      <c r="SUT169" s="528"/>
      <c r="SUU169" s="311"/>
      <c r="SUV169" s="309"/>
      <c r="SUW169" s="584"/>
      <c r="SUX169" s="191"/>
      <c r="SUY169" s="528"/>
      <c r="SVA169" s="191">
        <v>2</v>
      </c>
      <c r="SVB169" s="528"/>
      <c r="SVC169" s="311"/>
      <c r="SVD169" s="309"/>
      <c r="SVE169" s="584"/>
      <c r="SVF169" s="191"/>
      <c r="SVG169" s="528"/>
      <c r="SVI169" s="191">
        <v>2</v>
      </c>
      <c r="SVJ169" s="528"/>
      <c r="SVK169" s="311"/>
      <c r="SVL169" s="309"/>
      <c r="SVM169" s="584"/>
      <c r="SVN169" s="191"/>
      <c r="SVO169" s="528"/>
      <c r="SVQ169" s="191">
        <v>2</v>
      </c>
      <c r="SVR169" s="528"/>
      <c r="SVS169" s="311"/>
      <c r="SVT169" s="309"/>
      <c r="SVU169" s="584"/>
      <c r="SVV169" s="191"/>
      <c r="SVW169" s="528"/>
      <c r="SVY169" s="191">
        <v>2</v>
      </c>
      <c r="SVZ169" s="528"/>
      <c r="SWA169" s="311"/>
      <c r="SWB169" s="309"/>
      <c r="SWC169" s="584"/>
      <c r="SWD169" s="191"/>
      <c r="SWE169" s="528"/>
      <c r="SWG169" s="191">
        <v>2</v>
      </c>
      <c r="SWH169" s="528"/>
      <c r="SWI169" s="311"/>
      <c r="SWJ169" s="309"/>
      <c r="SWK169" s="584"/>
      <c r="SWL169" s="191"/>
      <c r="SWM169" s="528"/>
      <c r="SWO169" s="191">
        <v>2</v>
      </c>
      <c r="SWP169" s="528"/>
      <c r="SWQ169" s="311"/>
      <c r="SWR169" s="309"/>
      <c r="SWS169" s="584"/>
      <c r="SWT169" s="191"/>
      <c r="SWU169" s="528"/>
      <c r="SWW169" s="191">
        <v>2</v>
      </c>
      <c r="SWX169" s="528"/>
      <c r="SWY169" s="311"/>
      <c r="SWZ169" s="309"/>
      <c r="SXA169" s="584"/>
      <c r="SXB169" s="191"/>
      <c r="SXC169" s="528"/>
      <c r="SXE169" s="191">
        <v>2</v>
      </c>
      <c r="SXF169" s="528"/>
      <c r="SXG169" s="311"/>
      <c r="SXH169" s="309"/>
      <c r="SXI169" s="584"/>
      <c r="SXJ169" s="191"/>
      <c r="SXK169" s="528"/>
      <c r="SXM169" s="191">
        <v>2</v>
      </c>
      <c r="SXN169" s="528"/>
      <c r="SXO169" s="311"/>
      <c r="SXP169" s="309"/>
      <c r="SXQ169" s="584"/>
      <c r="SXR169" s="191"/>
      <c r="SXS169" s="528"/>
      <c r="SXU169" s="191">
        <v>2</v>
      </c>
      <c r="SXV169" s="528"/>
      <c r="SXW169" s="311"/>
      <c r="SXX169" s="309"/>
      <c r="SXY169" s="584"/>
      <c r="SXZ169" s="191"/>
      <c r="SYA169" s="528"/>
      <c r="SYC169" s="191">
        <v>2</v>
      </c>
      <c r="SYD169" s="528"/>
      <c r="SYE169" s="311"/>
      <c r="SYF169" s="309"/>
      <c r="SYG169" s="584"/>
      <c r="SYH169" s="191"/>
      <c r="SYI169" s="528"/>
      <c r="SYK169" s="191">
        <v>2</v>
      </c>
      <c r="SYL169" s="528"/>
      <c r="SYM169" s="311"/>
      <c r="SYN169" s="309"/>
      <c r="SYO169" s="584"/>
      <c r="SYP169" s="191"/>
      <c r="SYQ169" s="528"/>
      <c r="SYS169" s="191">
        <v>2</v>
      </c>
      <c r="SYT169" s="528"/>
      <c r="SYU169" s="311"/>
      <c r="SYV169" s="309"/>
      <c r="SYW169" s="584"/>
      <c r="SYX169" s="191"/>
      <c r="SYY169" s="528"/>
      <c r="SZA169" s="191">
        <v>2</v>
      </c>
      <c r="SZB169" s="528"/>
      <c r="SZC169" s="311"/>
      <c r="SZD169" s="309"/>
      <c r="SZE169" s="584"/>
      <c r="SZF169" s="191"/>
      <c r="SZG169" s="528"/>
      <c r="SZI169" s="191">
        <v>2</v>
      </c>
      <c r="SZJ169" s="528"/>
      <c r="SZK169" s="311"/>
      <c r="SZL169" s="309"/>
      <c r="SZM169" s="584"/>
      <c r="SZN169" s="191"/>
      <c r="SZO169" s="528"/>
      <c r="SZQ169" s="191">
        <v>2</v>
      </c>
      <c r="SZR169" s="528"/>
      <c r="SZS169" s="311"/>
      <c r="SZT169" s="309"/>
      <c r="SZU169" s="584"/>
      <c r="SZV169" s="191"/>
      <c r="SZW169" s="528"/>
      <c r="SZY169" s="191">
        <v>2</v>
      </c>
      <c r="SZZ169" s="528"/>
      <c r="TAA169" s="311"/>
      <c r="TAB169" s="309"/>
      <c r="TAC169" s="584"/>
      <c r="TAD169" s="191"/>
      <c r="TAE169" s="528"/>
      <c r="TAG169" s="191">
        <v>2</v>
      </c>
      <c r="TAH169" s="528"/>
      <c r="TAI169" s="311"/>
      <c r="TAJ169" s="309"/>
      <c r="TAK169" s="584"/>
      <c r="TAL169" s="191"/>
      <c r="TAM169" s="528"/>
      <c r="TAO169" s="191">
        <v>2</v>
      </c>
      <c r="TAP169" s="528"/>
      <c r="TAQ169" s="311"/>
      <c r="TAR169" s="309"/>
      <c r="TAS169" s="584"/>
      <c r="TAT169" s="191"/>
      <c r="TAU169" s="528"/>
      <c r="TAW169" s="191">
        <v>2</v>
      </c>
      <c r="TAX169" s="528"/>
      <c r="TAY169" s="311"/>
      <c r="TAZ169" s="309"/>
      <c r="TBA169" s="584"/>
      <c r="TBB169" s="191"/>
      <c r="TBC169" s="528"/>
      <c r="TBE169" s="191">
        <v>2</v>
      </c>
      <c r="TBF169" s="528"/>
      <c r="TBG169" s="311"/>
      <c r="TBH169" s="309"/>
      <c r="TBI169" s="584"/>
      <c r="TBJ169" s="191"/>
      <c r="TBK169" s="528"/>
      <c r="TBM169" s="191">
        <v>2</v>
      </c>
      <c r="TBN169" s="528"/>
      <c r="TBO169" s="311"/>
      <c r="TBP169" s="309"/>
      <c r="TBQ169" s="584"/>
      <c r="TBR169" s="191"/>
      <c r="TBS169" s="528"/>
      <c r="TBU169" s="191">
        <v>2</v>
      </c>
      <c r="TBV169" s="528"/>
      <c r="TBW169" s="311"/>
      <c r="TBX169" s="309"/>
      <c r="TBY169" s="584"/>
      <c r="TBZ169" s="191"/>
      <c r="TCA169" s="528"/>
      <c r="TCC169" s="191">
        <v>2</v>
      </c>
      <c r="TCD169" s="528"/>
      <c r="TCE169" s="311"/>
      <c r="TCF169" s="309"/>
      <c r="TCG169" s="584"/>
      <c r="TCH169" s="191"/>
      <c r="TCI169" s="528"/>
      <c r="TCK169" s="191">
        <v>2</v>
      </c>
      <c r="TCL169" s="528"/>
      <c r="TCM169" s="311"/>
      <c r="TCN169" s="309"/>
      <c r="TCO169" s="584"/>
      <c r="TCP169" s="191"/>
      <c r="TCQ169" s="528"/>
      <c r="TCS169" s="191">
        <v>2</v>
      </c>
      <c r="TCT169" s="528"/>
      <c r="TCU169" s="311"/>
      <c r="TCV169" s="309"/>
      <c r="TCW169" s="584"/>
      <c r="TCX169" s="191"/>
      <c r="TCY169" s="528"/>
      <c r="TDA169" s="191">
        <v>2</v>
      </c>
      <c r="TDB169" s="528"/>
      <c r="TDC169" s="311"/>
      <c r="TDD169" s="309"/>
      <c r="TDE169" s="584"/>
      <c r="TDF169" s="191"/>
      <c r="TDG169" s="528"/>
      <c r="TDI169" s="191">
        <v>2</v>
      </c>
      <c r="TDJ169" s="528"/>
      <c r="TDK169" s="311"/>
      <c r="TDL169" s="309"/>
      <c r="TDM169" s="584"/>
      <c r="TDN169" s="191"/>
      <c r="TDO169" s="528"/>
      <c r="TDQ169" s="191">
        <v>2</v>
      </c>
      <c r="TDR169" s="528"/>
      <c r="TDS169" s="311"/>
      <c r="TDT169" s="309"/>
      <c r="TDU169" s="584"/>
      <c r="TDV169" s="191"/>
      <c r="TDW169" s="528"/>
      <c r="TDY169" s="191">
        <v>2</v>
      </c>
      <c r="TDZ169" s="528"/>
      <c r="TEA169" s="311"/>
      <c r="TEB169" s="309"/>
      <c r="TEC169" s="584"/>
      <c r="TED169" s="191"/>
      <c r="TEE169" s="528"/>
      <c r="TEG169" s="191">
        <v>2</v>
      </c>
      <c r="TEH169" s="528"/>
      <c r="TEI169" s="311"/>
      <c r="TEJ169" s="309"/>
      <c r="TEK169" s="584"/>
      <c r="TEL169" s="191"/>
      <c r="TEM169" s="528"/>
      <c r="TEO169" s="191">
        <v>2</v>
      </c>
      <c r="TEP169" s="528"/>
      <c r="TEQ169" s="311"/>
      <c r="TER169" s="309"/>
      <c r="TES169" s="584"/>
      <c r="TET169" s="191"/>
      <c r="TEU169" s="528"/>
      <c r="TEW169" s="191">
        <v>2</v>
      </c>
      <c r="TEX169" s="528"/>
      <c r="TEY169" s="311"/>
      <c r="TEZ169" s="309"/>
      <c r="TFA169" s="584"/>
      <c r="TFB169" s="191"/>
      <c r="TFC169" s="528"/>
      <c r="TFE169" s="191">
        <v>2</v>
      </c>
      <c r="TFF169" s="528"/>
      <c r="TFG169" s="311"/>
      <c r="TFH169" s="309"/>
      <c r="TFI169" s="584"/>
      <c r="TFJ169" s="191"/>
      <c r="TFK169" s="528"/>
      <c r="TFM169" s="191">
        <v>2</v>
      </c>
      <c r="TFN169" s="528"/>
      <c r="TFO169" s="311"/>
      <c r="TFP169" s="309"/>
      <c r="TFQ169" s="584"/>
      <c r="TFR169" s="191"/>
      <c r="TFS169" s="528"/>
      <c r="TFU169" s="191">
        <v>2</v>
      </c>
      <c r="TFV169" s="528"/>
      <c r="TFW169" s="311"/>
      <c r="TFX169" s="309"/>
      <c r="TFY169" s="584"/>
      <c r="TFZ169" s="191"/>
      <c r="TGA169" s="528"/>
      <c r="TGC169" s="191">
        <v>2</v>
      </c>
      <c r="TGD169" s="528"/>
      <c r="TGE169" s="311"/>
      <c r="TGF169" s="309"/>
      <c r="TGG169" s="584"/>
      <c r="TGH169" s="191"/>
      <c r="TGI169" s="528"/>
      <c r="TGK169" s="191">
        <v>2</v>
      </c>
      <c r="TGL169" s="528"/>
      <c r="TGM169" s="311"/>
      <c r="TGN169" s="309"/>
      <c r="TGO169" s="584"/>
      <c r="TGP169" s="191"/>
      <c r="TGQ169" s="528"/>
      <c r="TGS169" s="191">
        <v>2</v>
      </c>
      <c r="TGT169" s="528"/>
      <c r="TGU169" s="311"/>
      <c r="TGV169" s="309"/>
      <c r="TGW169" s="584"/>
      <c r="TGX169" s="191"/>
      <c r="TGY169" s="528"/>
      <c r="THA169" s="191">
        <v>2</v>
      </c>
      <c r="THB169" s="528"/>
      <c r="THC169" s="311"/>
      <c r="THD169" s="309"/>
      <c r="THE169" s="584"/>
      <c r="THF169" s="191"/>
      <c r="THG169" s="528"/>
      <c r="THI169" s="191">
        <v>2</v>
      </c>
      <c r="THJ169" s="528"/>
      <c r="THK169" s="311"/>
      <c r="THL169" s="309"/>
      <c r="THM169" s="584"/>
      <c r="THN169" s="191"/>
      <c r="THO169" s="528"/>
      <c r="THQ169" s="191">
        <v>2</v>
      </c>
      <c r="THR169" s="528"/>
      <c r="THS169" s="311"/>
      <c r="THT169" s="309"/>
      <c r="THU169" s="584"/>
      <c r="THV169" s="191"/>
      <c r="THW169" s="528"/>
      <c r="THY169" s="191">
        <v>2</v>
      </c>
      <c r="THZ169" s="528"/>
      <c r="TIA169" s="311"/>
      <c r="TIB169" s="309"/>
      <c r="TIC169" s="584"/>
      <c r="TID169" s="191"/>
      <c r="TIE169" s="528"/>
      <c r="TIG169" s="191">
        <v>2</v>
      </c>
      <c r="TIH169" s="528"/>
      <c r="TII169" s="311"/>
      <c r="TIJ169" s="309"/>
      <c r="TIK169" s="584"/>
      <c r="TIL169" s="191"/>
      <c r="TIM169" s="528"/>
      <c r="TIO169" s="191">
        <v>2</v>
      </c>
      <c r="TIP169" s="528"/>
      <c r="TIQ169" s="311"/>
      <c r="TIR169" s="309"/>
      <c r="TIS169" s="584"/>
      <c r="TIT169" s="191"/>
      <c r="TIU169" s="528"/>
      <c r="TIW169" s="191">
        <v>2</v>
      </c>
      <c r="TIX169" s="528"/>
      <c r="TIY169" s="311"/>
      <c r="TIZ169" s="309"/>
      <c r="TJA169" s="584"/>
      <c r="TJB169" s="191"/>
      <c r="TJC169" s="528"/>
      <c r="TJE169" s="191">
        <v>2</v>
      </c>
      <c r="TJF169" s="528"/>
      <c r="TJG169" s="311"/>
      <c r="TJH169" s="309"/>
      <c r="TJI169" s="584"/>
      <c r="TJJ169" s="191"/>
      <c r="TJK169" s="528"/>
      <c r="TJM169" s="191">
        <v>2</v>
      </c>
      <c r="TJN169" s="528"/>
      <c r="TJO169" s="311"/>
      <c r="TJP169" s="309"/>
      <c r="TJQ169" s="584"/>
      <c r="TJR169" s="191"/>
      <c r="TJS169" s="528"/>
      <c r="TJU169" s="191">
        <v>2</v>
      </c>
      <c r="TJV169" s="528"/>
      <c r="TJW169" s="311"/>
      <c r="TJX169" s="309"/>
      <c r="TJY169" s="584"/>
      <c r="TJZ169" s="191"/>
      <c r="TKA169" s="528"/>
      <c r="TKC169" s="191">
        <v>2</v>
      </c>
      <c r="TKD169" s="528"/>
      <c r="TKE169" s="311"/>
      <c r="TKF169" s="309"/>
      <c r="TKG169" s="584"/>
      <c r="TKH169" s="191"/>
      <c r="TKI169" s="528"/>
      <c r="TKK169" s="191">
        <v>2</v>
      </c>
      <c r="TKL169" s="528"/>
      <c r="TKM169" s="311"/>
      <c r="TKN169" s="309"/>
      <c r="TKO169" s="584"/>
      <c r="TKP169" s="191"/>
      <c r="TKQ169" s="528"/>
      <c r="TKS169" s="191">
        <v>2</v>
      </c>
      <c r="TKT169" s="528"/>
      <c r="TKU169" s="311"/>
      <c r="TKV169" s="309"/>
      <c r="TKW169" s="584"/>
      <c r="TKX169" s="191"/>
      <c r="TKY169" s="528"/>
      <c r="TLA169" s="191">
        <v>2</v>
      </c>
      <c r="TLB169" s="528"/>
      <c r="TLC169" s="311"/>
      <c r="TLD169" s="309"/>
      <c r="TLE169" s="584"/>
      <c r="TLF169" s="191"/>
      <c r="TLG169" s="528"/>
      <c r="TLI169" s="191">
        <v>2</v>
      </c>
      <c r="TLJ169" s="528"/>
      <c r="TLK169" s="311"/>
      <c r="TLL169" s="309"/>
      <c r="TLM169" s="584"/>
      <c r="TLN169" s="191"/>
      <c r="TLO169" s="528"/>
      <c r="TLQ169" s="191">
        <v>2</v>
      </c>
      <c r="TLR169" s="528"/>
      <c r="TLS169" s="311"/>
      <c r="TLT169" s="309"/>
      <c r="TLU169" s="584"/>
      <c r="TLV169" s="191"/>
      <c r="TLW169" s="528"/>
      <c r="TLY169" s="191">
        <v>2</v>
      </c>
      <c r="TLZ169" s="528"/>
      <c r="TMA169" s="311"/>
      <c r="TMB169" s="309"/>
      <c r="TMC169" s="584"/>
      <c r="TMD169" s="191"/>
      <c r="TME169" s="528"/>
      <c r="TMG169" s="191">
        <v>2</v>
      </c>
      <c r="TMH169" s="528"/>
      <c r="TMI169" s="311"/>
      <c r="TMJ169" s="309"/>
      <c r="TMK169" s="584"/>
      <c r="TML169" s="191"/>
      <c r="TMM169" s="528"/>
      <c r="TMO169" s="191">
        <v>2</v>
      </c>
      <c r="TMP169" s="528"/>
      <c r="TMQ169" s="311"/>
      <c r="TMR169" s="309"/>
      <c r="TMS169" s="584"/>
      <c r="TMT169" s="191"/>
      <c r="TMU169" s="528"/>
      <c r="TMW169" s="191">
        <v>2</v>
      </c>
      <c r="TMX169" s="528"/>
      <c r="TMY169" s="311"/>
      <c r="TMZ169" s="309"/>
      <c r="TNA169" s="584"/>
      <c r="TNB169" s="191"/>
      <c r="TNC169" s="528"/>
      <c r="TNE169" s="191">
        <v>2</v>
      </c>
      <c r="TNF169" s="528"/>
      <c r="TNG169" s="311"/>
      <c r="TNH169" s="309"/>
      <c r="TNI169" s="584"/>
      <c r="TNJ169" s="191"/>
      <c r="TNK169" s="528"/>
      <c r="TNM169" s="191">
        <v>2</v>
      </c>
      <c r="TNN169" s="528"/>
      <c r="TNO169" s="311"/>
      <c r="TNP169" s="309"/>
      <c r="TNQ169" s="584"/>
      <c r="TNR169" s="191"/>
      <c r="TNS169" s="528"/>
      <c r="TNU169" s="191">
        <v>2</v>
      </c>
      <c r="TNV169" s="528"/>
      <c r="TNW169" s="311"/>
      <c r="TNX169" s="309"/>
      <c r="TNY169" s="584"/>
      <c r="TNZ169" s="191"/>
      <c r="TOA169" s="528"/>
      <c r="TOC169" s="191">
        <v>2</v>
      </c>
      <c r="TOD169" s="528"/>
      <c r="TOE169" s="311"/>
      <c r="TOF169" s="309"/>
      <c r="TOG169" s="584"/>
      <c r="TOH169" s="191"/>
      <c r="TOI169" s="528"/>
      <c r="TOK169" s="191">
        <v>2</v>
      </c>
      <c r="TOL169" s="528"/>
      <c r="TOM169" s="311"/>
      <c r="TON169" s="309"/>
      <c r="TOO169" s="584"/>
      <c r="TOP169" s="191"/>
      <c r="TOQ169" s="528"/>
      <c r="TOS169" s="191">
        <v>2</v>
      </c>
      <c r="TOT169" s="528"/>
      <c r="TOU169" s="311"/>
      <c r="TOV169" s="309"/>
      <c r="TOW169" s="584"/>
      <c r="TOX169" s="191"/>
      <c r="TOY169" s="528"/>
      <c r="TPA169" s="191">
        <v>2</v>
      </c>
      <c r="TPB169" s="528"/>
      <c r="TPC169" s="311"/>
      <c r="TPD169" s="309"/>
      <c r="TPE169" s="584"/>
      <c r="TPF169" s="191"/>
      <c r="TPG169" s="528"/>
      <c r="TPI169" s="191">
        <v>2</v>
      </c>
      <c r="TPJ169" s="528"/>
      <c r="TPK169" s="311"/>
      <c r="TPL169" s="309"/>
      <c r="TPM169" s="584"/>
      <c r="TPN169" s="191"/>
      <c r="TPO169" s="528"/>
      <c r="TPQ169" s="191">
        <v>2</v>
      </c>
      <c r="TPR169" s="528"/>
      <c r="TPS169" s="311"/>
      <c r="TPT169" s="309"/>
      <c r="TPU169" s="584"/>
      <c r="TPV169" s="191"/>
      <c r="TPW169" s="528"/>
      <c r="TPY169" s="191">
        <v>2</v>
      </c>
      <c r="TPZ169" s="528"/>
      <c r="TQA169" s="311"/>
      <c r="TQB169" s="309"/>
      <c r="TQC169" s="584"/>
      <c r="TQD169" s="191"/>
      <c r="TQE169" s="528"/>
      <c r="TQG169" s="191">
        <v>2</v>
      </c>
      <c r="TQH169" s="528"/>
      <c r="TQI169" s="311"/>
      <c r="TQJ169" s="309"/>
      <c r="TQK169" s="584"/>
      <c r="TQL169" s="191"/>
      <c r="TQM169" s="528"/>
      <c r="TQO169" s="191">
        <v>2</v>
      </c>
      <c r="TQP169" s="528"/>
      <c r="TQQ169" s="311"/>
      <c r="TQR169" s="309"/>
      <c r="TQS169" s="584"/>
      <c r="TQT169" s="191"/>
      <c r="TQU169" s="528"/>
      <c r="TQW169" s="191">
        <v>2</v>
      </c>
      <c r="TQX169" s="528"/>
      <c r="TQY169" s="311"/>
      <c r="TQZ169" s="309"/>
      <c r="TRA169" s="584"/>
      <c r="TRB169" s="191"/>
      <c r="TRC169" s="528"/>
      <c r="TRE169" s="191">
        <v>2</v>
      </c>
      <c r="TRF169" s="528"/>
      <c r="TRG169" s="311"/>
      <c r="TRH169" s="309"/>
      <c r="TRI169" s="584"/>
      <c r="TRJ169" s="191"/>
      <c r="TRK169" s="528"/>
      <c r="TRM169" s="191">
        <v>2</v>
      </c>
      <c r="TRN169" s="528"/>
      <c r="TRO169" s="311"/>
      <c r="TRP169" s="309"/>
      <c r="TRQ169" s="584"/>
      <c r="TRR169" s="191"/>
      <c r="TRS169" s="528"/>
      <c r="TRU169" s="191">
        <v>2</v>
      </c>
      <c r="TRV169" s="528"/>
      <c r="TRW169" s="311"/>
      <c r="TRX169" s="309"/>
      <c r="TRY169" s="584"/>
      <c r="TRZ169" s="191"/>
      <c r="TSA169" s="528"/>
      <c r="TSC169" s="191">
        <v>2</v>
      </c>
      <c r="TSD169" s="528"/>
      <c r="TSE169" s="311"/>
      <c r="TSF169" s="309"/>
      <c r="TSG169" s="584"/>
      <c r="TSH169" s="191"/>
      <c r="TSI169" s="528"/>
      <c r="TSK169" s="191">
        <v>2</v>
      </c>
      <c r="TSL169" s="528"/>
      <c r="TSM169" s="311"/>
      <c r="TSN169" s="309"/>
      <c r="TSO169" s="584"/>
      <c r="TSP169" s="191"/>
      <c r="TSQ169" s="528"/>
      <c r="TSS169" s="191">
        <v>2</v>
      </c>
      <c r="TST169" s="528"/>
      <c r="TSU169" s="311"/>
      <c r="TSV169" s="309"/>
      <c r="TSW169" s="584"/>
      <c r="TSX169" s="191"/>
      <c r="TSY169" s="528"/>
      <c r="TTA169" s="191">
        <v>2</v>
      </c>
      <c r="TTB169" s="528"/>
      <c r="TTC169" s="311"/>
      <c r="TTD169" s="309"/>
      <c r="TTE169" s="584"/>
      <c r="TTF169" s="191"/>
      <c r="TTG169" s="528"/>
      <c r="TTI169" s="191">
        <v>2</v>
      </c>
      <c r="TTJ169" s="528"/>
      <c r="TTK169" s="311"/>
      <c r="TTL169" s="309"/>
      <c r="TTM169" s="584"/>
      <c r="TTN169" s="191"/>
      <c r="TTO169" s="528"/>
      <c r="TTQ169" s="191">
        <v>2</v>
      </c>
      <c r="TTR169" s="528"/>
      <c r="TTS169" s="311"/>
      <c r="TTT169" s="309"/>
      <c r="TTU169" s="584"/>
      <c r="TTV169" s="191"/>
      <c r="TTW169" s="528"/>
      <c r="TTY169" s="191">
        <v>2</v>
      </c>
      <c r="TTZ169" s="528"/>
      <c r="TUA169" s="311"/>
      <c r="TUB169" s="309"/>
      <c r="TUC169" s="584"/>
      <c r="TUD169" s="191"/>
      <c r="TUE169" s="528"/>
      <c r="TUG169" s="191">
        <v>2</v>
      </c>
      <c r="TUH169" s="528"/>
      <c r="TUI169" s="311"/>
      <c r="TUJ169" s="309"/>
      <c r="TUK169" s="584"/>
      <c r="TUL169" s="191"/>
      <c r="TUM169" s="528"/>
      <c r="TUO169" s="191">
        <v>2</v>
      </c>
      <c r="TUP169" s="528"/>
      <c r="TUQ169" s="311"/>
      <c r="TUR169" s="309"/>
      <c r="TUS169" s="584"/>
      <c r="TUT169" s="191"/>
      <c r="TUU169" s="528"/>
      <c r="TUW169" s="191">
        <v>2</v>
      </c>
      <c r="TUX169" s="528"/>
      <c r="TUY169" s="311"/>
      <c r="TUZ169" s="309"/>
      <c r="TVA169" s="584"/>
      <c r="TVB169" s="191"/>
      <c r="TVC169" s="528"/>
      <c r="TVE169" s="191">
        <v>2</v>
      </c>
      <c r="TVF169" s="528"/>
      <c r="TVG169" s="311"/>
      <c r="TVH169" s="309"/>
      <c r="TVI169" s="584"/>
      <c r="TVJ169" s="191"/>
      <c r="TVK169" s="528"/>
      <c r="TVM169" s="191">
        <v>2</v>
      </c>
      <c r="TVN169" s="528"/>
      <c r="TVO169" s="311"/>
      <c r="TVP169" s="309"/>
      <c r="TVQ169" s="584"/>
      <c r="TVR169" s="191"/>
      <c r="TVS169" s="528"/>
      <c r="TVU169" s="191">
        <v>2</v>
      </c>
      <c r="TVV169" s="528"/>
      <c r="TVW169" s="311"/>
      <c r="TVX169" s="309"/>
      <c r="TVY169" s="584"/>
      <c r="TVZ169" s="191"/>
      <c r="TWA169" s="528"/>
      <c r="TWC169" s="191">
        <v>2</v>
      </c>
      <c r="TWD169" s="528"/>
      <c r="TWE169" s="311"/>
      <c r="TWF169" s="309"/>
      <c r="TWG169" s="584"/>
      <c r="TWH169" s="191"/>
      <c r="TWI169" s="528"/>
      <c r="TWK169" s="191">
        <v>2</v>
      </c>
      <c r="TWL169" s="528"/>
      <c r="TWM169" s="311"/>
      <c r="TWN169" s="309"/>
      <c r="TWO169" s="584"/>
      <c r="TWP169" s="191"/>
      <c r="TWQ169" s="528"/>
      <c r="TWS169" s="191">
        <v>2</v>
      </c>
      <c r="TWT169" s="528"/>
      <c r="TWU169" s="311"/>
      <c r="TWV169" s="309"/>
      <c r="TWW169" s="584"/>
      <c r="TWX169" s="191"/>
      <c r="TWY169" s="528"/>
      <c r="TXA169" s="191">
        <v>2</v>
      </c>
      <c r="TXB169" s="528"/>
      <c r="TXC169" s="311"/>
      <c r="TXD169" s="309"/>
      <c r="TXE169" s="584"/>
      <c r="TXF169" s="191"/>
      <c r="TXG169" s="528"/>
      <c r="TXI169" s="191">
        <v>2</v>
      </c>
      <c r="TXJ169" s="528"/>
      <c r="TXK169" s="311"/>
      <c r="TXL169" s="309"/>
      <c r="TXM169" s="584"/>
      <c r="TXN169" s="191"/>
      <c r="TXO169" s="528"/>
      <c r="TXQ169" s="191">
        <v>2</v>
      </c>
      <c r="TXR169" s="528"/>
      <c r="TXS169" s="311"/>
      <c r="TXT169" s="309"/>
      <c r="TXU169" s="584"/>
      <c r="TXV169" s="191"/>
      <c r="TXW169" s="528"/>
      <c r="TXY169" s="191">
        <v>2</v>
      </c>
      <c r="TXZ169" s="528"/>
      <c r="TYA169" s="311"/>
      <c r="TYB169" s="309"/>
      <c r="TYC169" s="584"/>
      <c r="TYD169" s="191"/>
      <c r="TYE169" s="528"/>
      <c r="TYG169" s="191">
        <v>2</v>
      </c>
      <c r="TYH169" s="528"/>
      <c r="TYI169" s="311"/>
      <c r="TYJ169" s="309"/>
      <c r="TYK169" s="584"/>
      <c r="TYL169" s="191"/>
      <c r="TYM169" s="528"/>
      <c r="TYO169" s="191">
        <v>2</v>
      </c>
      <c r="TYP169" s="528"/>
      <c r="TYQ169" s="311"/>
      <c r="TYR169" s="309"/>
      <c r="TYS169" s="584"/>
      <c r="TYT169" s="191"/>
      <c r="TYU169" s="528"/>
      <c r="TYW169" s="191">
        <v>2</v>
      </c>
      <c r="TYX169" s="528"/>
      <c r="TYY169" s="311"/>
      <c r="TYZ169" s="309"/>
      <c r="TZA169" s="584"/>
      <c r="TZB169" s="191"/>
      <c r="TZC169" s="528"/>
      <c r="TZE169" s="191">
        <v>2</v>
      </c>
      <c r="TZF169" s="528"/>
      <c r="TZG169" s="311"/>
      <c r="TZH169" s="309"/>
      <c r="TZI169" s="584"/>
      <c r="TZJ169" s="191"/>
      <c r="TZK169" s="528"/>
      <c r="TZM169" s="191">
        <v>2</v>
      </c>
      <c r="TZN169" s="528"/>
      <c r="TZO169" s="311"/>
      <c r="TZP169" s="309"/>
      <c r="TZQ169" s="584"/>
      <c r="TZR169" s="191"/>
      <c r="TZS169" s="528"/>
      <c r="TZU169" s="191">
        <v>2</v>
      </c>
      <c r="TZV169" s="528"/>
      <c r="TZW169" s="311"/>
      <c r="TZX169" s="309"/>
      <c r="TZY169" s="584"/>
      <c r="TZZ169" s="191"/>
      <c r="UAA169" s="528"/>
      <c r="UAC169" s="191">
        <v>2</v>
      </c>
      <c r="UAD169" s="528"/>
      <c r="UAE169" s="311"/>
      <c r="UAF169" s="309"/>
      <c r="UAG169" s="584"/>
      <c r="UAH169" s="191"/>
      <c r="UAI169" s="528"/>
      <c r="UAK169" s="191">
        <v>2</v>
      </c>
      <c r="UAL169" s="528"/>
      <c r="UAM169" s="311"/>
      <c r="UAN169" s="309"/>
      <c r="UAO169" s="584"/>
      <c r="UAP169" s="191"/>
      <c r="UAQ169" s="528"/>
      <c r="UAS169" s="191">
        <v>2</v>
      </c>
      <c r="UAT169" s="528"/>
      <c r="UAU169" s="311"/>
      <c r="UAV169" s="309"/>
      <c r="UAW169" s="584"/>
      <c r="UAX169" s="191"/>
      <c r="UAY169" s="528"/>
      <c r="UBA169" s="191">
        <v>2</v>
      </c>
      <c r="UBB169" s="528"/>
      <c r="UBC169" s="311"/>
      <c r="UBD169" s="309"/>
      <c r="UBE169" s="584"/>
      <c r="UBF169" s="191"/>
      <c r="UBG169" s="528"/>
      <c r="UBI169" s="191">
        <v>2</v>
      </c>
      <c r="UBJ169" s="528"/>
      <c r="UBK169" s="311"/>
      <c r="UBL169" s="309"/>
      <c r="UBM169" s="584"/>
      <c r="UBN169" s="191"/>
      <c r="UBO169" s="528"/>
      <c r="UBQ169" s="191">
        <v>2</v>
      </c>
      <c r="UBR169" s="528"/>
      <c r="UBS169" s="311"/>
      <c r="UBT169" s="309"/>
      <c r="UBU169" s="584"/>
      <c r="UBV169" s="191"/>
      <c r="UBW169" s="528"/>
      <c r="UBY169" s="191">
        <v>2</v>
      </c>
      <c r="UBZ169" s="528"/>
      <c r="UCA169" s="311"/>
      <c r="UCB169" s="309"/>
      <c r="UCC169" s="584"/>
      <c r="UCD169" s="191"/>
      <c r="UCE169" s="528"/>
      <c r="UCG169" s="191">
        <v>2</v>
      </c>
      <c r="UCH169" s="528"/>
      <c r="UCI169" s="311"/>
      <c r="UCJ169" s="309"/>
      <c r="UCK169" s="584"/>
      <c r="UCL169" s="191"/>
      <c r="UCM169" s="528"/>
      <c r="UCO169" s="191">
        <v>2</v>
      </c>
      <c r="UCP169" s="528"/>
      <c r="UCQ169" s="311"/>
      <c r="UCR169" s="309"/>
      <c r="UCS169" s="584"/>
      <c r="UCT169" s="191"/>
      <c r="UCU169" s="528"/>
      <c r="UCW169" s="191">
        <v>2</v>
      </c>
      <c r="UCX169" s="528"/>
      <c r="UCY169" s="311"/>
      <c r="UCZ169" s="309"/>
      <c r="UDA169" s="584"/>
      <c r="UDB169" s="191"/>
      <c r="UDC169" s="528"/>
      <c r="UDE169" s="191">
        <v>2</v>
      </c>
      <c r="UDF169" s="528"/>
      <c r="UDG169" s="311"/>
      <c r="UDH169" s="309"/>
      <c r="UDI169" s="584"/>
      <c r="UDJ169" s="191"/>
      <c r="UDK169" s="528"/>
      <c r="UDM169" s="191">
        <v>2</v>
      </c>
      <c r="UDN169" s="528"/>
      <c r="UDO169" s="311"/>
      <c r="UDP169" s="309"/>
      <c r="UDQ169" s="584"/>
      <c r="UDR169" s="191"/>
      <c r="UDS169" s="528"/>
      <c r="UDU169" s="191">
        <v>2</v>
      </c>
      <c r="UDV169" s="528"/>
      <c r="UDW169" s="311"/>
      <c r="UDX169" s="309"/>
      <c r="UDY169" s="584"/>
      <c r="UDZ169" s="191"/>
      <c r="UEA169" s="528"/>
      <c r="UEC169" s="191">
        <v>2</v>
      </c>
      <c r="UED169" s="528"/>
      <c r="UEE169" s="311"/>
      <c r="UEF169" s="309"/>
      <c r="UEG169" s="584"/>
      <c r="UEH169" s="191"/>
      <c r="UEI169" s="528"/>
      <c r="UEK169" s="191">
        <v>2</v>
      </c>
      <c r="UEL169" s="528"/>
      <c r="UEM169" s="311"/>
      <c r="UEN169" s="309"/>
      <c r="UEO169" s="584"/>
      <c r="UEP169" s="191"/>
      <c r="UEQ169" s="528"/>
      <c r="UES169" s="191">
        <v>2</v>
      </c>
      <c r="UET169" s="528"/>
      <c r="UEU169" s="311"/>
      <c r="UEV169" s="309"/>
      <c r="UEW169" s="584"/>
      <c r="UEX169" s="191"/>
      <c r="UEY169" s="528"/>
      <c r="UFA169" s="191">
        <v>2</v>
      </c>
      <c r="UFB169" s="528"/>
      <c r="UFC169" s="311"/>
      <c r="UFD169" s="309"/>
      <c r="UFE169" s="584"/>
      <c r="UFF169" s="191"/>
      <c r="UFG169" s="528"/>
      <c r="UFI169" s="191">
        <v>2</v>
      </c>
      <c r="UFJ169" s="528"/>
      <c r="UFK169" s="311"/>
      <c r="UFL169" s="309"/>
      <c r="UFM169" s="584"/>
      <c r="UFN169" s="191"/>
      <c r="UFO169" s="528"/>
      <c r="UFQ169" s="191">
        <v>2</v>
      </c>
      <c r="UFR169" s="528"/>
      <c r="UFS169" s="311"/>
      <c r="UFT169" s="309"/>
      <c r="UFU169" s="584"/>
      <c r="UFV169" s="191"/>
      <c r="UFW169" s="528"/>
      <c r="UFY169" s="191">
        <v>2</v>
      </c>
      <c r="UFZ169" s="528"/>
      <c r="UGA169" s="311"/>
      <c r="UGB169" s="309"/>
      <c r="UGC169" s="584"/>
      <c r="UGD169" s="191"/>
      <c r="UGE169" s="528"/>
      <c r="UGG169" s="191">
        <v>2</v>
      </c>
      <c r="UGH169" s="528"/>
      <c r="UGI169" s="311"/>
      <c r="UGJ169" s="309"/>
      <c r="UGK169" s="584"/>
      <c r="UGL169" s="191"/>
      <c r="UGM169" s="528"/>
      <c r="UGO169" s="191">
        <v>2</v>
      </c>
      <c r="UGP169" s="528"/>
      <c r="UGQ169" s="311"/>
      <c r="UGR169" s="309"/>
      <c r="UGS169" s="584"/>
      <c r="UGT169" s="191"/>
      <c r="UGU169" s="528"/>
      <c r="UGW169" s="191">
        <v>2</v>
      </c>
      <c r="UGX169" s="528"/>
      <c r="UGY169" s="311"/>
      <c r="UGZ169" s="309"/>
      <c r="UHA169" s="584"/>
      <c r="UHB169" s="191"/>
      <c r="UHC169" s="528"/>
      <c r="UHE169" s="191">
        <v>2</v>
      </c>
      <c r="UHF169" s="528"/>
      <c r="UHG169" s="311"/>
      <c r="UHH169" s="309"/>
      <c r="UHI169" s="584"/>
      <c r="UHJ169" s="191"/>
      <c r="UHK169" s="528"/>
      <c r="UHM169" s="191">
        <v>2</v>
      </c>
      <c r="UHN169" s="528"/>
      <c r="UHO169" s="311"/>
      <c r="UHP169" s="309"/>
      <c r="UHQ169" s="584"/>
      <c r="UHR169" s="191"/>
      <c r="UHS169" s="528"/>
      <c r="UHU169" s="191">
        <v>2</v>
      </c>
      <c r="UHV169" s="528"/>
      <c r="UHW169" s="311"/>
      <c r="UHX169" s="309"/>
      <c r="UHY169" s="584"/>
      <c r="UHZ169" s="191"/>
      <c r="UIA169" s="528"/>
      <c r="UIC169" s="191">
        <v>2</v>
      </c>
      <c r="UID169" s="528"/>
      <c r="UIE169" s="311"/>
      <c r="UIF169" s="309"/>
      <c r="UIG169" s="584"/>
      <c r="UIH169" s="191"/>
      <c r="UII169" s="528"/>
      <c r="UIK169" s="191">
        <v>2</v>
      </c>
      <c r="UIL169" s="528"/>
      <c r="UIM169" s="311"/>
      <c r="UIN169" s="309"/>
      <c r="UIO169" s="584"/>
      <c r="UIP169" s="191"/>
      <c r="UIQ169" s="528"/>
      <c r="UIS169" s="191">
        <v>2</v>
      </c>
      <c r="UIT169" s="528"/>
      <c r="UIU169" s="311"/>
      <c r="UIV169" s="309"/>
      <c r="UIW169" s="584"/>
      <c r="UIX169" s="191"/>
      <c r="UIY169" s="528"/>
      <c r="UJA169" s="191">
        <v>2</v>
      </c>
      <c r="UJB169" s="528"/>
      <c r="UJC169" s="311"/>
      <c r="UJD169" s="309"/>
      <c r="UJE169" s="584"/>
      <c r="UJF169" s="191"/>
      <c r="UJG169" s="528"/>
      <c r="UJI169" s="191">
        <v>2</v>
      </c>
      <c r="UJJ169" s="528"/>
      <c r="UJK169" s="311"/>
      <c r="UJL169" s="309"/>
      <c r="UJM169" s="584"/>
      <c r="UJN169" s="191"/>
      <c r="UJO169" s="528"/>
      <c r="UJQ169" s="191">
        <v>2</v>
      </c>
      <c r="UJR169" s="528"/>
      <c r="UJS169" s="311"/>
      <c r="UJT169" s="309"/>
      <c r="UJU169" s="584"/>
      <c r="UJV169" s="191"/>
      <c r="UJW169" s="528"/>
      <c r="UJY169" s="191">
        <v>2</v>
      </c>
      <c r="UJZ169" s="528"/>
      <c r="UKA169" s="311"/>
      <c r="UKB169" s="309"/>
      <c r="UKC169" s="584"/>
      <c r="UKD169" s="191"/>
      <c r="UKE169" s="528"/>
      <c r="UKG169" s="191">
        <v>2</v>
      </c>
      <c r="UKH169" s="528"/>
      <c r="UKI169" s="311"/>
      <c r="UKJ169" s="309"/>
      <c r="UKK169" s="584"/>
      <c r="UKL169" s="191"/>
      <c r="UKM169" s="528"/>
      <c r="UKO169" s="191">
        <v>2</v>
      </c>
      <c r="UKP169" s="528"/>
      <c r="UKQ169" s="311"/>
      <c r="UKR169" s="309"/>
      <c r="UKS169" s="584"/>
      <c r="UKT169" s="191"/>
      <c r="UKU169" s="528"/>
      <c r="UKW169" s="191">
        <v>2</v>
      </c>
      <c r="UKX169" s="528"/>
      <c r="UKY169" s="311"/>
      <c r="UKZ169" s="309"/>
      <c r="ULA169" s="584"/>
      <c r="ULB169" s="191"/>
      <c r="ULC169" s="528"/>
      <c r="ULE169" s="191">
        <v>2</v>
      </c>
      <c r="ULF169" s="528"/>
      <c r="ULG169" s="311"/>
      <c r="ULH169" s="309"/>
      <c r="ULI169" s="584"/>
      <c r="ULJ169" s="191"/>
      <c r="ULK169" s="528"/>
      <c r="ULM169" s="191">
        <v>2</v>
      </c>
      <c r="ULN169" s="528"/>
      <c r="ULO169" s="311"/>
      <c r="ULP169" s="309"/>
      <c r="ULQ169" s="584"/>
      <c r="ULR169" s="191"/>
      <c r="ULS169" s="528"/>
      <c r="ULU169" s="191">
        <v>2</v>
      </c>
      <c r="ULV169" s="528"/>
      <c r="ULW169" s="311"/>
      <c r="ULX169" s="309"/>
      <c r="ULY169" s="584"/>
      <c r="ULZ169" s="191"/>
      <c r="UMA169" s="528"/>
      <c r="UMC169" s="191">
        <v>2</v>
      </c>
      <c r="UMD169" s="528"/>
      <c r="UME169" s="311"/>
      <c r="UMF169" s="309"/>
      <c r="UMG169" s="584"/>
      <c r="UMH169" s="191"/>
      <c r="UMI169" s="528"/>
      <c r="UMK169" s="191">
        <v>2</v>
      </c>
      <c r="UML169" s="528"/>
      <c r="UMM169" s="311"/>
      <c r="UMN169" s="309"/>
      <c r="UMO169" s="584"/>
      <c r="UMP169" s="191"/>
      <c r="UMQ169" s="528"/>
      <c r="UMS169" s="191">
        <v>2</v>
      </c>
      <c r="UMT169" s="528"/>
      <c r="UMU169" s="311"/>
      <c r="UMV169" s="309"/>
      <c r="UMW169" s="584"/>
      <c r="UMX169" s="191"/>
      <c r="UMY169" s="528"/>
      <c r="UNA169" s="191">
        <v>2</v>
      </c>
      <c r="UNB169" s="528"/>
      <c r="UNC169" s="311"/>
      <c r="UND169" s="309"/>
      <c r="UNE169" s="584"/>
      <c r="UNF169" s="191"/>
      <c r="UNG169" s="528"/>
      <c r="UNI169" s="191">
        <v>2</v>
      </c>
      <c r="UNJ169" s="528"/>
      <c r="UNK169" s="311"/>
      <c r="UNL169" s="309"/>
      <c r="UNM169" s="584"/>
      <c r="UNN169" s="191"/>
      <c r="UNO169" s="528"/>
      <c r="UNQ169" s="191">
        <v>2</v>
      </c>
      <c r="UNR169" s="528"/>
      <c r="UNS169" s="311"/>
      <c r="UNT169" s="309"/>
      <c r="UNU169" s="584"/>
      <c r="UNV169" s="191"/>
      <c r="UNW169" s="528"/>
      <c r="UNY169" s="191">
        <v>2</v>
      </c>
      <c r="UNZ169" s="528"/>
      <c r="UOA169" s="311"/>
      <c r="UOB169" s="309"/>
      <c r="UOC169" s="584"/>
      <c r="UOD169" s="191"/>
      <c r="UOE169" s="528"/>
      <c r="UOG169" s="191">
        <v>2</v>
      </c>
      <c r="UOH169" s="528"/>
      <c r="UOI169" s="311"/>
      <c r="UOJ169" s="309"/>
      <c r="UOK169" s="584"/>
      <c r="UOL169" s="191"/>
      <c r="UOM169" s="528"/>
      <c r="UOO169" s="191">
        <v>2</v>
      </c>
      <c r="UOP169" s="528"/>
      <c r="UOQ169" s="311"/>
      <c r="UOR169" s="309"/>
      <c r="UOS169" s="584"/>
      <c r="UOT169" s="191"/>
      <c r="UOU169" s="528"/>
      <c r="UOW169" s="191">
        <v>2</v>
      </c>
      <c r="UOX169" s="528"/>
      <c r="UOY169" s="311"/>
      <c r="UOZ169" s="309"/>
      <c r="UPA169" s="584"/>
      <c r="UPB169" s="191"/>
      <c r="UPC169" s="528"/>
      <c r="UPE169" s="191">
        <v>2</v>
      </c>
      <c r="UPF169" s="528"/>
      <c r="UPG169" s="311"/>
      <c r="UPH169" s="309"/>
      <c r="UPI169" s="584"/>
      <c r="UPJ169" s="191"/>
      <c r="UPK169" s="528"/>
      <c r="UPM169" s="191">
        <v>2</v>
      </c>
      <c r="UPN169" s="528"/>
      <c r="UPO169" s="311"/>
      <c r="UPP169" s="309"/>
      <c r="UPQ169" s="584"/>
      <c r="UPR169" s="191"/>
      <c r="UPS169" s="528"/>
      <c r="UPU169" s="191">
        <v>2</v>
      </c>
      <c r="UPV169" s="528"/>
      <c r="UPW169" s="311"/>
      <c r="UPX169" s="309"/>
      <c r="UPY169" s="584"/>
      <c r="UPZ169" s="191"/>
      <c r="UQA169" s="528"/>
      <c r="UQC169" s="191">
        <v>2</v>
      </c>
      <c r="UQD169" s="528"/>
      <c r="UQE169" s="311"/>
      <c r="UQF169" s="309"/>
      <c r="UQG169" s="584"/>
      <c r="UQH169" s="191"/>
      <c r="UQI169" s="528"/>
      <c r="UQK169" s="191">
        <v>2</v>
      </c>
      <c r="UQL169" s="528"/>
      <c r="UQM169" s="311"/>
      <c r="UQN169" s="309"/>
      <c r="UQO169" s="584"/>
      <c r="UQP169" s="191"/>
      <c r="UQQ169" s="528"/>
      <c r="UQS169" s="191">
        <v>2</v>
      </c>
      <c r="UQT169" s="528"/>
      <c r="UQU169" s="311"/>
      <c r="UQV169" s="309"/>
      <c r="UQW169" s="584"/>
      <c r="UQX169" s="191"/>
      <c r="UQY169" s="528"/>
      <c r="URA169" s="191">
        <v>2</v>
      </c>
      <c r="URB169" s="528"/>
      <c r="URC169" s="311"/>
      <c r="URD169" s="309"/>
      <c r="URE169" s="584"/>
      <c r="URF169" s="191"/>
      <c r="URG169" s="528"/>
      <c r="URI169" s="191">
        <v>2</v>
      </c>
      <c r="URJ169" s="528"/>
      <c r="URK169" s="311"/>
      <c r="URL169" s="309"/>
      <c r="URM169" s="584"/>
      <c r="URN169" s="191"/>
      <c r="URO169" s="528"/>
      <c r="URQ169" s="191">
        <v>2</v>
      </c>
      <c r="URR169" s="528"/>
      <c r="URS169" s="311"/>
      <c r="URT169" s="309"/>
      <c r="URU169" s="584"/>
      <c r="URV169" s="191"/>
      <c r="URW169" s="528"/>
      <c r="URY169" s="191">
        <v>2</v>
      </c>
      <c r="URZ169" s="528"/>
      <c r="USA169" s="311"/>
      <c r="USB169" s="309"/>
      <c r="USC169" s="584"/>
      <c r="USD169" s="191"/>
      <c r="USE169" s="528"/>
      <c r="USG169" s="191">
        <v>2</v>
      </c>
      <c r="USH169" s="528"/>
      <c r="USI169" s="311"/>
      <c r="USJ169" s="309"/>
      <c r="USK169" s="584"/>
      <c r="USL169" s="191"/>
      <c r="USM169" s="528"/>
      <c r="USO169" s="191">
        <v>2</v>
      </c>
      <c r="USP169" s="528"/>
      <c r="USQ169" s="311"/>
      <c r="USR169" s="309"/>
      <c r="USS169" s="584"/>
      <c r="UST169" s="191"/>
      <c r="USU169" s="528"/>
      <c r="USW169" s="191">
        <v>2</v>
      </c>
      <c r="USX169" s="528"/>
      <c r="USY169" s="311"/>
      <c r="USZ169" s="309"/>
      <c r="UTA169" s="584"/>
      <c r="UTB169" s="191"/>
      <c r="UTC169" s="528"/>
      <c r="UTE169" s="191">
        <v>2</v>
      </c>
      <c r="UTF169" s="528"/>
      <c r="UTG169" s="311"/>
      <c r="UTH169" s="309"/>
      <c r="UTI169" s="584"/>
      <c r="UTJ169" s="191"/>
      <c r="UTK169" s="528"/>
      <c r="UTM169" s="191">
        <v>2</v>
      </c>
      <c r="UTN169" s="528"/>
      <c r="UTO169" s="311"/>
      <c r="UTP169" s="309"/>
      <c r="UTQ169" s="584"/>
      <c r="UTR169" s="191"/>
      <c r="UTS169" s="528"/>
      <c r="UTU169" s="191">
        <v>2</v>
      </c>
      <c r="UTV169" s="528"/>
      <c r="UTW169" s="311"/>
      <c r="UTX169" s="309"/>
      <c r="UTY169" s="584"/>
      <c r="UTZ169" s="191"/>
      <c r="UUA169" s="528"/>
      <c r="UUC169" s="191">
        <v>2</v>
      </c>
      <c r="UUD169" s="528"/>
      <c r="UUE169" s="311"/>
      <c r="UUF169" s="309"/>
      <c r="UUG169" s="584"/>
      <c r="UUH169" s="191"/>
      <c r="UUI169" s="528"/>
      <c r="UUK169" s="191">
        <v>2</v>
      </c>
      <c r="UUL169" s="528"/>
      <c r="UUM169" s="311"/>
      <c r="UUN169" s="309"/>
      <c r="UUO169" s="584"/>
      <c r="UUP169" s="191"/>
      <c r="UUQ169" s="528"/>
      <c r="UUS169" s="191">
        <v>2</v>
      </c>
      <c r="UUT169" s="528"/>
      <c r="UUU169" s="311"/>
      <c r="UUV169" s="309"/>
      <c r="UUW169" s="584"/>
      <c r="UUX169" s="191"/>
      <c r="UUY169" s="528"/>
      <c r="UVA169" s="191">
        <v>2</v>
      </c>
      <c r="UVB169" s="528"/>
      <c r="UVC169" s="311"/>
      <c r="UVD169" s="309"/>
      <c r="UVE169" s="584"/>
      <c r="UVF169" s="191"/>
      <c r="UVG169" s="528"/>
      <c r="UVI169" s="191">
        <v>2</v>
      </c>
      <c r="UVJ169" s="528"/>
      <c r="UVK169" s="311"/>
      <c r="UVL169" s="309"/>
      <c r="UVM169" s="584"/>
      <c r="UVN169" s="191"/>
      <c r="UVO169" s="528"/>
      <c r="UVQ169" s="191">
        <v>2</v>
      </c>
      <c r="UVR169" s="528"/>
      <c r="UVS169" s="311"/>
      <c r="UVT169" s="309"/>
      <c r="UVU169" s="584"/>
      <c r="UVV169" s="191"/>
      <c r="UVW169" s="528"/>
      <c r="UVY169" s="191">
        <v>2</v>
      </c>
      <c r="UVZ169" s="528"/>
      <c r="UWA169" s="311"/>
      <c r="UWB169" s="309"/>
      <c r="UWC169" s="584"/>
      <c r="UWD169" s="191"/>
      <c r="UWE169" s="528"/>
      <c r="UWG169" s="191">
        <v>2</v>
      </c>
      <c r="UWH169" s="528"/>
      <c r="UWI169" s="311"/>
      <c r="UWJ169" s="309"/>
      <c r="UWK169" s="584"/>
      <c r="UWL169" s="191"/>
      <c r="UWM169" s="528"/>
      <c r="UWO169" s="191">
        <v>2</v>
      </c>
      <c r="UWP169" s="528"/>
      <c r="UWQ169" s="311"/>
      <c r="UWR169" s="309"/>
      <c r="UWS169" s="584"/>
      <c r="UWT169" s="191"/>
      <c r="UWU169" s="528"/>
      <c r="UWW169" s="191">
        <v>2</v>
      </c>
      <c r="UWX169" s="528"/>
      <c r="UWY169" s="311"/>
      <c r="UWZ169" s="309"/>
      <c r="UXA169" s="584"/>
      <c r="UXB169" s="191"/>
      <c r="UXC169" s="528"/>
      <c r="UXE169" s="191">
        <v>2</v>
      </c>
      <c r="UXF169" s="528"/>
      <c r="UXG169" s="311"/>
      <c r="UXH169" s="309"/>
      <c r="UXI169" s="584"/>
      <c r="UXJ169" s="191"/>
      <c r="UXK169" s="528"/>
      <c r="UXM169" s="191">
        <v>2</v>
      </c>
      <c r="UXN169" s="528"/>
      <c r="UXO169" s="311"/>
      <c r="UXP169" s="309"/>
      <c r="UXQ169" s="584"/>
      <c r="UXR169" s="191"/>
      <c r="UXS169" s="528"/>
      <c r="UXU169" s="191">
        <v>2</v>
      </c>
      <c r="UXV169" s="528"/>
      <c r="UXW169" s="311"/>
      <c r="UXX169" s="309"/>
      <c r="UXY169" s="584"/>
      <c r="UXZ169" s="191"/>
      <c r="UYA169" s="528"/>
      <c r="UYC169" s="191">
        <v>2</v>
      </c>
      <c r="UYD169" s="528"/>
      <c r="UYE169" s="311"/>
      <c r="UYF169" s="309"/>
      <c r="UYG169" s="584"/>
      <c r="UYH169" s="191"/>
      <c r="UYI169" s="528"/>
      <c r="UYK169" s="191">
        <v>2</v>
      </c>
      <c r="UYL169" s="528"/>
      <c r="UYM169" s="311"/>
      <c r="UYN169" s="309"/>
      <c r="UYO169" s="584"/>
      <c r="UYP169" s="191"/>
      <c r="UYQ169" s="528"/>
      <c r="UYS169" s="191">
        <v>2</v>
      </c>
      <c r="UYT169" s="528"/>
      <c r="UYU169" s="311"/>
      <c r="UYV169" s="309"/>
      <c r="UYW169" s="584"/>
      <c r="UYX169" s="191"/>
      <c r="UYY169" s="528"/>
      <c r="UZA169" s="191">
        <v>2</v>
      </c>
      <c r="UZB169" s="528"/>
      <c r="UZC169" s="311"/>
      <c r="UZD169" s="309"/>
      <c r="UZE169" s="584"/>
      <c r="UZF169" s="191"/>
      <c r="UZG169" s="528"/>
      <c r="UZI169" s="191">
        <v>2</v>
      </c>
      <c r="UZJ169" s="528"/>
      <c r="UZK169" s="311"/>
      <c r="UZL169" s="309"/>
      <c r="UZM169" s="584"/>
      <c r="UZN169" s="191"/>
      <c r="UZO169" s="528"/>
      <c r="UZQ169" s="191">
        <v>2</v>
      </c>
      <c r="UZR169" s="528"/>
      <c r="UZS169" s="311"/>
      <c r="UZT169" s="309"/>
      <c r="UZU169" s="584"/>
      <c r="UZV169" s="191"/>
      <c r="UZW169" s="528"/>
      <c r="UZY169" s="191">
        <v>2</v>
      </c>
      <c r="UZZ169" s="528"/>
      <c r="VAA169" s="311"/>
      <c r="VAB169" s="309"/>
      <c r="VAC169" s="584"/>
      <c r="VAD169" s="191"/>
      <c r="VAE169" s="528"/>
      <c r="VAG169" s="191">
        <v>2</v>
      </c>
      <c r="VAH169" s="528"/>
      <c r="VAI169" s="311"/>
      <c r="VAJ169" s="309"/>
      <c r="VAK169" s="584"/>
      <c r="VAL169" s="191"/>
      <c r="VAM169" s="528"/>
      <c r="VAO169" s="191">
        <v>2</v>
      </c>
      <c r="VAP169" s="528"/>
      <c r="VAQ169" s="311"/>
      <c r="VAR169" s="309"/>
      <c r="VAS169" s="584"/>
      <c r="VAT169" s="191"/>
      <c r="VAU169" s="528"/>
      <c r="VAW169" s="191">
        <v>2</v>
      </c>
      <c r="VAX169" s="528"/>
      <c r="VAY169" s="311"/>
      <c r="VAZ169" s="309"/>
      <c r="VBA169" s="584"/>
      <c r="VBB169" s="191"/>
      <c r="VBC169" s="528"/>
      <c r="VBE169" s="191">
        <v>2</v>
      </c>
      <c r="VBF169" s="528"/>
      <c r="VBG169" s="311"/>
      <c r="VBH169" s="309"/>
      <c r="VBI169" s="584"/>
      <c r="VBJ169" s="191"/>
      <c r="VBK169" s="528"/>
      <c r="VBM169" s="191">
        <v>2</v>
      </c>
      <c r="VBN169" s="528"/>
      <c r="VBO169" s="311"/>
      <c r="VBP169" s="309"/>
      <c r="VBQ169" s="584"/>
      <c r="VBR169" s="191"/>
      <c r="VBS169" s="528"/>
      <c r="VBU169" s="191">
        <v>2</v>
      </c>
      <c r="VBV169" s="528"/>
      <c r="VBW169" s="311"/>
      <c r="VBX169" s="309"/>
      <c r="VBY169" s="584"/>
      <c r="VBZ169" s="191"/>
      <c r="VCA169" s="528"/>
      <c r="VCC169" s="191">
        <v>2</v>
      </c>
      <c r="VCD169" s="528"/>
      <c r="VCE169" s="311"/>
      <c r="VCF169" s="309"/>
      <c r="VCG169" s="584"/>
      <c r="VCH169" s="191"/>
      <c r="VCI169" s="528"/>
      <c r="VCK169" s="191">
        <v>2</v>
      </c>
      <c r="VCL169" s="528"/>
      <c r="VCM169" s="311"/>
      <c r="VCN169" s="309"/>
      <c r="VCO169" s="584"/>
      <c r="VCP169" s="191"/>
      <c r="VCQ169" s="528"/>
      <c r="VCS169" s="191">
        <v>2</v>
      </c>
      <c r="VCT169" s="528"/>
      <c r="VCU169" s="311"/>
      <c r="VCV169" s="309"/>
      <c r="VCW169" s="584"/>
      <c r="VCX169" s="191"/>
      <c r="VCY169" s="528"/>
      <c r="VDA169" s="191">
        <v>2</v>
      </c>
      <c r="VDB169" s="528"/>
      <c r="VDC169" s="311"/>
      <c r="VDD169" s="309"/>
      <c r="VDE169" s="584"/>
      <c r="VDF169" s="191"/>
      <c r="VDG169" s="528"/>
      <c r="VDI169" s="191">
        <v>2</v>
      </c>
      <c r="VDJ169" s="528"/>
      <c r="VDK169" s="311"/>
      <c r="VDL169" s="309"/>
      <c r="VDM169" s="584"/>
      <c r="VDN169" s="191"/>
      <c r="VDO169" s="528"/>
      <c r="VDQ169" s="191">
        <v>2</v>
      </c>
      <c r="VDR169" s="528"/>
      <c r="VDS169" s="311"/>
      <c r="VDT169" s="309"/>
      <c r="VDU169" s="584"/>
      <c r="VDV169" s="191"/>
      <c r="VDW169" s="528"/>
      <c r="VDY169" s="191">
        <v>2</v>
      </c>
      <c r="VDZ169" s="528"/>
      <c r="VEA169" s="311"/>
      <c r="VEB169" s="309"/>
      <c r="VEC169" s="584"/>
      <c r="VED169" s="191"/>
      <c r="VEE169" s="528"/>
      <c r="VEG169" s="191">
        <v>2</v>
      </c>
      <c r="VEH169" s="528"/>
      <c r="VEI169" s="311"/>
      <c r="VEJ169" s="309"/>
      <c r="VEK169" s="584"/>
      <c r="VEL169" s="191"/>
      <c r="VEM169" s="528"/>
      <c r="VEO169" s="191">
        <v>2</v>
      </c>
      <c r="VEP169" s="528"/>
      <c r="VEQ169" s="311"/>
      <c r="VER169" s="309"/>
      <c r="VES169" s="584"/>
      <c r="VET169" s="191"/>
      <c r="VEU169" s="528"/>
      <c r="VEW169" s="191">
        <v>2</v>
      </c>
      <c r="VEX169" s="528"/>
      <c r="VEY169" s="311"/>
      <c r="VEZ169" s="309"/>
      <c r="VFA169" s="584"/>
      <c r="VFB169" s="191"/>
      <c r="VFC169" s="528"/>
      <c r="VFE169" s="191">
        <v>2</v>
      </c>
      <c r="VFF169" s="528"/>
      <c r="VFG169" s="311"/>
      <c r="VFH169" s="309"/>
      <c r="VFI169" s="584"/>
      <c r="VFJ169" s="191"/>
      <c r="VFK169" s="528"/>
      <c r="VFM169" s="191">
        <v>2</v>
      </c>
      <c r="VFN169" s="528"/>
      <c r="VFO169" s="311"/>
      <c r="VFP169" s="309"/>
      <c r="VFQ169" s="584"/>
      <c r="VFR169" s="191"/>
      <c r="VFS169" s="528"/>
      <c r="VFU169" s="191">
        <v>2</v>
      </c>
      <c r="VFV169" s="528"/>
      <c r="VFW169" s="311"/>
      <c r="VFX169" s="309"/>
      <c r="VFY169" s="584"/>
      <c r="VFZ169" s="191"/>
      <c r="VGA169" s="528"/>
      <c r="VGC169" s="191">
        <v>2</v>
      </c>
      <c r="VGD169" s="528"/>
      <c r="VGE169" s="311"/>
      <c r="VGF169" s="309"/>
      <c r="VGG169" s="584"/>
      <c r="VGH169" s="191"/>
      <c r="VGI169" s="528"/>
      <c r="VGK169" s="191">
        <v>2</v>
      </c>
      <c r="VGL169" s="528"/>
      <c r="VGM169" s="311"/>
      <c r="VGN169" s="309"/>
      <c r="VGO169" s="584"/>
      <c r="VGP169" s="191"/>
      <c r="VGQ169" s="528"/>
      <c r="VGS169" s="191">
        <v>2</v>
      </c>
      <c r="VGT169" s="528"/>
      <c r="VGU169" s="311"/>
      <c r="VGV169" s="309"/>
      <c r="VGW169" s="584"/>
      <c r="VGX169" s="191"/>
      <c r="VGY169" s="528"/>
      <c r="VHA169" s="191">
        <v>2</v>
      </c>
      <c r="VHB169" s="528"/>
      <c r="VHC169" s="311"/>
      <c r="VHD169" s="309"/>
      <c r="VHE169" s="584"/>
      <c r="VHF169" s="191"/>
      <c r="VHG169" s="528"/>
      <c r="VHI169" s="191">
        <v>2</v>
      </c>
      <c r="VHJ169" s="528"/>
      <c r="VHK169" s="311"/>
      <c r="VHL169" s="309"/>
      <c r="VHM169" s="584"/>
      <c r="VHN169" s="191"/>
      <c r="VHO169" s="528"/>
      <c r="VHQ169" s="191">
        <v>2</v>
      </c>
      <c r="VHR169" s="528"/>
      <c r="VHS169" s="311"/>
      <c r="VHT169" s="309"/>
      <c r="VHU169" s="584"/>
      <c r="VHV169" s="191"/>
      <c r="VHW169" s="528"/>
      <c r="VHY169" s="191">
        <v>2</v>
      </c>
      <c r="VHZ169" s="528"/>
      <c r="VIA169" s="311"/>
      <c r="VIB169" s="309"/>
      <c r="VIC169" s="584"/>
      <c r="VID169" s="191"/>
      <c r="VIE169" s="528"/>
      <c r="VIG169" s="191">
        <v>2</v>
      </c>
      <c r="VIH169" s="528"/>
      <c r="VII169" s="311"/>
      <c r="VIJ169" s="309"/>
      <c r="VIK169" s="584"/>
      <c r="VIL169" s="191"/>
      <c r="VIM169" s="528"/>
      <c r="VIO169" s="191">
        <v>2</v>
      </c>
      <c r="VIP169" s="528"/>
      <c r="VIQ169" s="311"/>
      <c r="VIR169" s="309"/>
      <c r="VIS169" s="584"/>
      <c r="VIT169" s="191"/>
      <c r="VIU169" s="528"/>
      <c r="VIW169" s="191">
        <v>2</v>
      </c>
      <c r="VIX169" s="528"/>
      <c r="VIY169" s="311"/>
      <c r="VIZ169" s="309"/>
      <c r="VJA169" s="584"/>
      <c r="VJB169" s="191"/>
      <c r="VJC169" s="528"/>
      <c r="VJE169" s="191">
        <v>2</v>
      </c>
      <c r="VJF169" s="528"/>
      <c r="VJG169" s="311"/>
      <c r="VJH169" s="309"/>
      <c r="VJI169" s="584"/>
      <c r="VJJ169" s="191"/>
      <c r="VJK169" s="528"/>
      <c r="VJM169" s="191">
        <v>2</v>
      </c>
      <c r="VJN169" s="528"/>
      <c r="VJO169" s="311"/>
      <c r="VJP169" s="309"/>
      <c r="VJQ169" s="584"/>
      <c r="VJR169" s="191"/>
      <c r="VJS169" s="528"/>
      <c r="VJU169" s="191">
        <v>2</v>
      </c>
      <c r="VJV169" s="528"/>
      <c r="VJW169" s="311"/>
      <c r="VJX169" s="309"/>
      <c r="VJY169" s="584"/>
      <c r="VJZ169" s="191"/>
      <c r="VKA169" s="528"/>
      <c r="VKC169" s="191">
        <v>2</v>
      </c>
      <c r="VKD169" s="528"/>
      <c r="VKE169" s="311"/>
      <c r="VKF169" s="309"/>
      <c r="VKG169" s="584"/>
      <c r="VKH169" s="191"/>
      <c r="VKI169" s="528"/>
      <c r="VKK169" s="191">
        <v>2</v>
      </c>
      <c r="VKL169" s="528"/>
      <c r="VKM169" s="311"/>
      <c r="VKN169" s="309"/>
      <c r="VKO169" s="584"/>
      <c r="VKP169" s="191"/>
      <c r="VKQ169" s="528"/>
      <c r="VKS169" s="191">
        <v>2</v>
      </c>
      <c r="VKT169" s="528"/>
      <c r="VKU169" s="311"/>
      <c r="VKV169" s="309"/>
      <c r="VKW169" s="584"/>
      <c r="VKX169" s="191"/>
      <c r="VKY169" s="528"/>
      <c r="VLA169" s="191">
        <v>2</v>
      </c>
      <c r="VLB169" s="528"/>
      <c r="VLC169" s="311"/>
      <c r="VLD169" s="309"/>
      <c r="VLE169" s="584"/>
      <c r="VLF169" s="191"/>
      <c r="VLG169" s="528"/>
      <c r="VLI169" s="191">
        <v>2</v>
      </c>
      <c r="VLJ169" s="528"/>
      <c r="VLK169" s="311"/>
      <c r="VLL169" s="309"/>
      <c r="VLM169" s="584"/>
      <c r="VLN169" s="191"/>
      <c r="VLO169" s="528"/>
      <c r="VLQ169" s="191">
        <v>2</v>
      </c>
      <c r="VLR169" s="528"/>
      <c r="VLS169" s="311"/>
      <c r="VLT169" s="309"/>
      <c r="VLU169" s="584"/>
      <c r="VLV169" s="191"/>
      <c r="VLW169" s="528"/>
      <c r="VLY169" s="191">
        <v>2</v>
      </c>
      <c r="VLZ169" s="528"/>
      <c r="VMA169" s="311"/>
      <c r="VMB169" s="309"/>
      <c r="VMC169" s="584"/>
      <c r="VMD169" s="191"/>
      <c r="VME169" s="528"/>
      <c r="VMG169" s="191">
        <v>2</v>
      </c>
      <c r="VMH169" s="528"/>
      <c r="VMI169" s="311"/>
      <c r="VMJ169" s="309"/>
      <c r="VMK169" s="584"/>
      <c r="VML169" s="191"/>
      <c r="VMM169" s="528"/>
      <c r="VMO169" s="191">
        <v>2</v>
      </c>
      <c r="VMP169" s="528"/>
      <c r="VMQ169" s="311"/>
      <c r="VMR169" s="309"/>
      <c r="VMS169" s="584"/>
      <c r="VMT169" s="191"/>
      <c r="VMU169" s="528"/>
      <c r="VMW169" s="191">
        <v>2</v>
      </c>
      <c r="VMX169" s="528"/>
      <c r="VMY169" s="311"/>
      <c r="VMZ169" s="309"/>
      <c r="VNA169" s="584"/>
      <c r="VNB169" s="191"/>
      <c r="VNC169" s="528"/>
      <c r="VNE169" s="191">
        <v>2</v>
      </c>
      <c r="VNF169" s="528"/>
      <c r="VNG169" s="311"/>
      <c r="VNH169" s="309"/>
      <c r="VNI169" s="584"/>
      <c r="VNJ169" s="191"/>
      <c r="VNK169" s="528"/>
      <c r="VNM169" s="191">
        <v>2</v>
      </c>
      <c r="VNN169" s="528"/>
      <c r="VNO169" s="311"/>
      <c r="VNP169" s="309"/>
      <c r="VNQ169" s="584"/>
      <c r="VNR169" s="191"/>
      <c r="VNS169" s="528"/>
      <c r="VNU169" s="191">
        <v>2</v>
      </c>
      <c r="VNV169" s="528"/>
      <c r="VNW169" s="311"/>
      <c r="VNX169" s="309"/>
      <c r="VNY169" s="584"/>
      <c r="VNZ169" s="191"/>
      <c r="VOA169" s="528"/>
      <c r="VOC169" s="191">
        <v>2</v>
      </c>
      <c r="VOD169" s="528"/>
      <c r="VOE169" s="311"/>
      <c r="VOF169" s="309"/>
      <c r="VOG169" s="584"/>
      <c r="VOH169" s="191"/>
      <c r="VOI169" s="528"/>
      <c r="VOK169" s="191">
        <v>2</v>
      </c>
      <c r="VOL169" s="528"/>
      <c r="VOM169" s="311"/>
      <c r="VON169" s="309"/>
      <c r="VOO169" s="584"/>
      <c r="VOP169" s="191"/>
      <c r="VOQ169" s="528"/>
      <c r="VOS169" s="191">
        <v>2</v>
      </c>
      <c r="VOT169" s="528"/>
      <c r="VOU169" s="311"/>
      <c r="VOV169" s="309"/>
      <c r="VOW169" s="584"/>
      <c r="VOX169" s="191"/>
      <c r="VOY169" s="528"/>
      <c r="VPA169" s="191">
        <v>2</v>
      </c>
      <c r="VPB169" s="528"/>
      <c r="VPC169" s="311"/>
      <c r="VPD169" s="309"/>
      <c r="VPE169" s="584"/>
      <c r="VPF169" s="191"/>
      <c r="VPG169" s="528"/>
      <c r="VPI169" s="191">
        <v>2</v>
      </c>
      <c r="VPJ169" s="528"/>
      <c r="VPK169" s="311"/>
      <c r="VPL169" s="309"/>
      <c r="VPM169" s="584"/>
      <c r="VPN169" s="191"/>
      <c r="VPO169" s="528"/>
      <c r="VPQ169" s="191">
        <v>2</v>
      </c>
      <c r="VPR169" s="528"/>
      <c r="VPS169" s="311"/>
      <c r="VPT169" s="309"/>
      <c r="VPU169" s="584"/>
      <c r="VPV169" s="191"/>
      <c r="VPW169" s="528"/>
      <c r="VPY169" s="191">
        <v>2</v>
      </c>
      <c r="VPZ169" s="528"/>
      <c r="VQA169" s="311"/>
      <c r="VQB169" s="309"/>
      <c r="VQC169" s="584"/>
      <c r="VQD169" s="191"/>
      <c r="VQE169" s="528"/>
      <c r="VQG169" s="191">
        <v>2</v>
      </c>
      <c r="VQH169" s="528"/>
      <c r="VQI169" s="311"/>
      <c r="VQJ169" s="309"/>
      <c r="VQK169" s="584"/>
      <c r="VQL169" s="191"/>
      <c r="VQM169" s="528"/>
      <c r="VQO169" s="191">
        <v>2</v>
      </c>
      <c r="VQP169" s="528"/>
      <c r="VQQ169" s="311"/>
      <c r="VQR169" s="309"/>
      <c r="VQS169" s="584"/>
      <c r="VQT169" s="191"/>
      <c r="VQU169" s="528"/>
      <c r="VQW169" s="191">
        <v>2</v>
      </c>
      <c r="VQX169" s="528"/>
      <c r="VQY169" s="311"/>
      <c r="VQZ169" s="309"/>
      <c r="VRA169" s="584"/>
      <c r="VRB169" s="191"/>
      <c r="VRC169" s="528"/>
      <c r="VRE169" s="191">
        <v>2</v>
      </c>
      <c r="VRF169" s="528"/>
      <c r="VRG169" s="311"/>
      <c r="VRH169" s="309"/>
      <c r="VRI169" s="584"/>
      <c r="VRJ169" s="191"/>
      <c r="VRK169" s="528"/>
      <c r="VRM169" s="191">
        <v>2</v>
      </c>
      <c r="VRN169" s="528"/>
      <c r="VRO169" s="311"/>
      <c r="VRP169" s="309"/>
      <c r="VRQ169" s="584"/>
      <c r="VRR169" s="191"/>
      <c r="VRS169" s="528"/>
      <c r="VRU169" s="191">
        <v>2</v>
      </c>
      <c r="VRV169" s="528"/>
      <c r="VRW169" s="311"/>
      <c r="VRX169" s="309"/>
      <c r="VRY169" s="584"/>
      <c r="VRZ169" s="191"/>
      <c r="VSA169" s="528"/>
      <c r="VSC169" s="191">
        <v>2</v>
      </c>
      <c r="VSD169" s="528"/>
      <c r="VSE169" s="311"/>
      <c r="VSF169" s="309"/>
      <c r="VSG169" s="584"/>
      <c r="VSH169" s="191"/>
      <c r="VSI169" s="528"/>
      <c r="VSK169" s="191">
        <v>2</v>
      </c>
      <c r="VSL169" s="528"/>
      <c r="VSM169" s="311"/>
      <c r="VSN169" s="309"/>
      <c r="VSO169" s="584"/>
      <c r="VSP169" s="191"/>
      <c r="VSQ169" s="528"/>
      <c r="VSS169" s="191">
        <v>2</v>
      </c>
      <c r="VST169" s="528"/>
      <c r="VSU169" s="311"/>
      <c r="VSV169" s="309"/>
      <c r="VSW169" s="584"/>
      <c r="VSX169" s="191"/>
      <c r="VSY169" s="528"/>
      <c r="VTA169" s="191">
        <v>2</v>
      </c>
      <c r="VTB169" s="528"/>
      <c r="VTC169" s="311"/>
      <c r="VTD169" s="309"/>
      <c r="VTE169" s="584"/>
      <c r="VTF169" s="191"/>
      <c r="VTG169" s="528"/>
      <c r="VTI169" s="191">
        <v>2</v>
      </c>
      <c r="VTJ169" s="528"/>
      <c r="VTK169" s="311"/>
      <c r="VTL169" s="309"/>
      <c r="VTM169" s="584"/>
      <c r="VTN169" s="191"/>
      <c r="VTO169" s="528"/>
      <c r="VTQ169" s="191">
        <v>2</v>
      </c>
      <c r="VTR169" s="528"/>
      <c r="VTS169" s="311"/>
      <c r="VTT169" s="309"/>
      <c r="VTU169" s="584"/>
      <c r="VTV169" s="191"/>
      <c r="VTW169" s="528"/>
      <c r="VTY169" s="191">
        <v>2</v>
      </c>
      <c r="VTZ169" s="528"/>
      <c r="VUA169" s="311"/>
      <c r="VUB169" s="309"/>
      <c r="VUC169" s="584"/>
      <c r="VUD169" s="191"/>
      <c r="VUE169" s="528"/>
      <c r="VUG169" s="191">
        <v>2</v>
      </c>
      <c r="VUH169" s="528"/>
      <c r="VUI169" s="311"/>
      <c r="VUJ169" s="309"/>
      <c r="VUK169" s="584"/>
      <c r="VUL169" s="191"/>
      <c r="VUM169" s="528"/>
      <c r="VUO169" s="191">
        <v>2</v>
      </c>
      <c r="VUP169" s="528"/>
      <c r="VUQ169" s="311"/>
      <c r="VUR169" s="309"/>
      <c r="VUS169" s="584"/>
      <c r="VUT169" s="191"/>
      <c r="VUU169" s="528"/>
      <c r="VUW169" s="191">
        <v>2</v>
      </c>
      <c r="VUX169" s="528"/>
      <c r="VUY169" s="311"/>
      <c r="VUZ169" s="309"/>
      <c r="VVA169" s="584"/>
      <c r="VVB169" s="191"/>
      <c r="VVC169" s="528"/>
      <c r="VVE169" s="191">
        <v>2</v>
      </c>
      <c r="VVF169" s="528"/>
      <c r="VVG169" s="311"/>
      <c r="VVH169" s="309"/>
      <c r="VVI169" s="584"/>
      <c r="VVJ169" s="191"/>
      <c r="VVK169" s="528"/>
      <c r="VVM169" s="191">
        <v>2</v>
      </c>
      <c r="VVN169" s="528"/>
      <c r="VVO169" s="311"/>
      <c r="VVP169" s="309"/>
      <c r="VVQ169" s="584"/>
      <c r="VVR169" s="191"/>
      <c r="VVS169" s="528"/>
      <c r="VVU169" s="191">
        <v>2</v>
      </c>
      <c r="VVV169" s="528"/>
      <c r="VVW169" s="311"/>
      <c r="VVX169" s="309"/>
      <c r="VVY169" s="584"/>
      <c r="VVZ169" s="191"/>
      <c r="VWA169" s="528"/>
      <c r="VWC169" s="191">
        <v>2</v>
      </c>
      <c r="VWD169" s="528"/>
      <c r="VWE169" s="311"/>
      <c r="VWF169" s="309"/>
      <c r="VWG169" s="584"/>
      <c r="VWH169" s="191"/>
      <c r="VWI169" s="528"/>
      <c r="VWK169" s="191">
        <v>2</v>
      </c>
      <c r="VWL169" s="528"/>
      <c r="VWM169" s="311"/>
      <c r="VWN169" s="309"/>
      <c r="VWO169" s="584"/>
      <c r="VWP169" s="191"/>
      <c r="VWQ169" s="528"/>
      <c r="VWS169" s="191">
        <v>2</v>
      </c>
      <c r="VWT169" s="528"/>
      <c r="VWU169" s="311"/>
      <c r="VWV169" s="309"/>
      <c r="VWW169" s="584"/>
      <c r="VWX169" s="191"/>
      <c r="VWY169" s="528"/>
      <c r="VXA169" s="191">
        <v>2</v>
      </c>
      <c r="VXB169" s="528"/>
      <c r="VXC169" s="311"/>
      <c r="VXD169" s="309"/>
      <c r="VXE169" s="584"/>
      <c r="VXF169" s="191"/>
      <c r="VXG169" s="528"/>
      <c r="VXI169" s="191">
        <v>2</v>
      </c>
      <c r="VXJ169" s="528"/>
      <c r="VXK169" s="311"/>
      <c r="VXL169" s="309"/>
      <c r="VXM169" s="584"/>
      <c r="VXN169" s="191"/>
      <c r="VXO169" s="528"/>
      <c r="VXQ169" s="191">
        <v>2</v>
      </c>
      <c r="VXR169" s="528"/>
      <c r="VXS169" s="311"/>
      <c r="VXT169" s="309"/>
      <c r="VXU169" s="584"/>
      <c r="VXV169" s="191"/>
      <c r="VXW169" s="528"/>
      <c r="VXY169" s="191">
        <v>2</v>
      </c>
      <c r="VXZ169" s="528"/>
      <c r="VYA169" s="311"/>
      <c r="VYB169" s="309"/>
      <c r="VYC169" s="584"/>
      <c r="VYD169" s="191"/>
      <c r="VYE169" s="528"/>
      <c r="VYG169" s="191">
        <v>2</v>
      </c>
      <c r="VYH169" s="528"/>
      <c r="VYI169" s="311"/>
      <c r="VYJ169" s="309"/>
      <c r="VYK169" s="584"/>
      <c r="VYL169" s="191"/>
      <c r="VYM169" s="528"/>
      <c r="VYO169" s="191">
        <v>2</v>
      </c>
      <c r="VYP169" s="528"/>
      <c r="VYQ169" s="311"/>
      <c r="VYR169" s="309"/>
      <c r="VYS169" s="584"/>
      <c r="VYT169" s="191"/>
      <c r="VYU169" s="528"/>
      <c r="VYW169" s="191">
        <v>2</v>
      </c>
      <c r="VYX169" s="528"/>
      <c r="VYY169" s="311"/>
      <c r="VYZ169" s="309"/>
      <c r="VZA169" s="584"/>
      <c r="VZB169" s="191"/>
      <c r="VZC169" s="528"/>
      <c r="VZE169" s="191">
        <v>2</v>
      </c>
      <c r="VZF169" s="528"/>
      <c r="VZG169" s="311"/>
      <c r="VZH169" s="309"/>
      <c r="VZI169" s="584"/>
      <c r="VZJ169" s="191"/>
      <c r="VZK169" s="528"/>
      <c r="VZM169" s="191">
        <v>2</v>
      </c>
      <c r="VZN169" s="528"/>
      <c r="VZO169" s="311"/>
      <c r="VZP169" s="309"/>
      <c r="VZQ169" s="584"/>
      <c r="VZR169" s="191"/>
      <c r="VZS169" s="528"/>
      <c r="VZU169" s="191">
        <v>2</v>
      </c>
      <c r="VZV169" s="528"/>
      <c r="VZW169" s="311"/>
      <c r="VZX169" s="309"/>
      <c r="VZY169" s="584"/>
      <c r="VZZ169" s="191"/>
      <c r="WAA169" s="528"/>
      <c r="WAC169" s="191">
        <v>2</v>
      </c>
      <c r="WAD169" s="528"/>
      <c r="WAE169" s="311"/>
      <c r="WAF169" s="309"/>
      <c r="WAG169" s="584"/>
      <c r="WAH169" s="191"/>
      <c r="WAI169" s="528"/>
      <c r="WAK169" s="191">
        <v>2</v>
      </c>
      <c r="WAL169" s="528"/>
      <c r="WAM169" s="311"/>
      <c r="WAN169" s="309"/>
      <c r="WAO169" s="584"/>
      <c r="WAP169" s="191"/>
      <c r="WAQ169" s="528"/>
      <c r="WAS169" s="191">
        <v>2</v>
      </c>
      <c r="WAT169" s="528"/>
      <c r="WAU169" s="311"/>
      <c r="WAV169" s="309"/>
      <c r="WAW169" s="584"/>
      <c r="WAX169" s="191"/>
      <c r="WAY169" s="528"/>
      <c r="WBA169" s="191">
        <v>2</v>
      </c>
      <c r="WBB169" s="528"/>
      <c r="WBC169" s="311"/>
      <c r="WBD169" s="309"/>
      <c r="WBE169" s="584"/>
      <c r="WBF169" s="191"/>
      <c r="WBG169" s="528"/>
      <c r="WBI169" s="191">
        <v>2</v>
      </c>
      <c r="WBJ169" s="528"/>
      <c r="WBK169" s="311"/>
      <c r="WBL169" s="309"/>
      <c r="WBM169" s="584"/>
      <c r="WBN169" s="191"/>
      <c r="WBO169" s="528"/>
      <c r="WBQ169" s="191">
        <v>2</v>
      </c>
      <c r="WBR169" s="528"/>
      <c r="WBS169" s="311"/>
      <c r="WBT169" s="309"/>
      <c r="WBU169" s="584"/>
      <c r="WBV169" s="191"/>
      <c r="WBW169" s="528"/>
      <c r="WBY169" s="191">
        <v>2</v>
      </c>
      <c r="WBZ169" s="528"/>
      <c r="WCA169" s="311"/>
      <c r="WCB169" s="309"/>
      <c r="WCC169" s="584"/>
      <c r="WCD169" s="191"/>
      <c r="WCE169" s="528"/>
      <c r="WCG169" s="191">
        <v>2</v>
      </c>
      <c r="WCH169" s="528"/>
      <c r="WCI169" s="311"/>
      <c r="WCJ169" s="309"/>
      <c r="WCK169" s="584"/>
      <c r="WCL169" s="191"/>
      <c r="WCM169" s="528"/>
      <c r="WCO169" s="191">
        <v>2</v>
      </c>
      <c r="WCP169" s="528"/>
      <c r="WCQ169" s="311"/>
      <c r="WCR169" s="309"/>
      <c r="WCS169" s="584"/>
      <c r="WCT169" s="191"/>
      <c r="WCU169" s="528"/>
      <c r="WCW169" s="191">
        <v>2</v>
      </c>
      <c r="WCX169" s="528"/>
      <c r="WCY169" s="311"/>
      <c r="WCZ169" s="309"/>
      <c r="WDA169" s="584"/>
      <c r="WDB169" s="191"/>
      <c r="WDC169" s="528"/>
      <c r="WDE169" s="191">
        <v>2</v>
      </c>
      <c r="WDF169" s="528"/>
      <c r="WDG169" s="311"/>
      <c r="WDH169" s="309"/>
      <c r="WDI169" s="584"/>
      <c r="WDJ169" s="191"/>
      <c r="WDK169" s="528"/>
      <c r="WDM169" s="191">
        <v>2</v>
      </c>
      <c r="WDN169" s="528"/>
      <c r="WDO169" s="311"/>
      <c r="WDP169" s="309"/>
      <c r="WDQ169" s="584"/>
      <c r="WDR169" s="191"/>
      <c r="WDS169" s="528"/>
      <c r="WDU169" s="191">
        <v>2</v>
      </c>
      <c r="WDV169" s="528"/>
      <c r="WDW169" s="311"/>
      <c r="WDX169" s="309"/>
      <c r="WDY169" s="584"/>
      <c r="WDZ169" s="191"/>
      <c r="WEA169" s="528"/>
      <c r="WEC169" s="191">
        <v>2</v>
      </c>
      <c r="WED169" s="528"/>
      <c r="WEE169" s="311"/>
      <c r="WEF169" s="309"/>
      <c r="WEG169" s="584"/>
      <c r="WEH169" s="191"/>
      <c r="WEI169" s="528"/>
      <c r="WEK169" s="191">
        <v>2</v>
      </c>
      <c r="WEL169" s="528"/>
      <c r="WEM169" s="311"/>
      <c r="WEN169" s="309"/>
      <c r="WEO169" s="584"/>
      <c r="WEP169" s="191"/>
      <c r="WEQ169" s="528"/>
      <c r="WES169" s="191">
        <v>2</v>
      </c>
      <c r="WET169" s="528"/>
      <c r="WEU169" s="311"/>
      <c r="WEV169" s="309"/>
      <c r="WEW169" s="584"/>
      <c r="WEX169" s="191"/>
      <c r="WEY169" s="528"/>
      <c r="WFA169" s="191">
        <v>2</v>
      </c>
      <c r="WFB169" s="528"/>
      <c r="WFC169" s="311"/>
      <c r="WFD169" s="309"/>
      <c r="WFE169" s="584"/>
      <c r="WFF169" s="191"/>
      <c r="WFG169" s="528"/>
      <c r="WFI169" s="191">
        <v>2</v>
      </c>
      <c r="WFJ169" s="528"/>
      <c r="WFK169" s="311"/>
      <c r="WFL169" s="309"/>
      <c r="WFM169" s="584"/>
      <c r="WFN169" s="191"/>
      <c r="WFO169" s="528"/>
      <c r="WFQ169" s="191">
        <v>2</v>
      </c>
      <c r="WFR169" s="528"/>
      <c r="WFS169" s="311"/>
      <c r="WFT169" s="309"/>
      <c r="WFU169" s="584"/>
      <c r="WFV169" s="191"/>
      <c r="WFW169" s="528"/>
      <c r="WFY169" s="191">
        <v>2</v>
      </c>
      <c r="WFZ169" s="528"/>
      <c r="WGA169" s="311"/>
      <c r="WGB169" s="309"/>
      <c r="WGC169" s="584"/>
      <c r="WGD169" s="191"/>
      <c r="WGE169" s="528"/>
      <c r="WGG169" s="191">
        <v>2</v>
      </c>
      <c r="WGH169" s="528"/>
      <c r="WGI169" s="311"/>
      <c r="WGJ169" s="309"/>
      <c r="WGK169" s="584"/>
      <c r="WGL169" s="191"/>
      <c r="WGM169" s="528"/>
      <c r="WGO169" s="191">
        <v>2</v>
      </c>
      <c r="WGP169" s="528"/>
      <c r="WGQ169" s="311"/>
      <c r="WGR169" s="309"/>
      <c r="WGS169" s="584"/>
      <c r="WGT169" s="191"/>
      <c r="WGU169" s="528"/>
      <c r="WGW169" s="191">
        <v>2</v>
      </c>
      <c r="WGX169" s="528"/>
      <c r="WGY169" s="311"/>
      <c r="WGZ169" s="309"/>
      <c r="WHA169" s="584"/>
      <c r="WHB169" s="191"/>
      <c r="WHC169" s="528"/>
      <c r="WHE169" s="191">
        <v>2</v>
      </c>
      <c r="WHF169" s="528"/>
      <c r="WHG169" s="311"/>
      <c r="WHH169" s="309"/>
      <c r="WHI169" s="584"/>
      <c r="WHJ169" s="191"/>
      <c r="WHK169" s="528"/>
      <c r="WHM169" s="191">
        <v>2</v>
      </c>
      <c r="WHN169" s="528"/>
      <c r="WHO169" s="311"/>
      <c r="WHP169" s="309"/>
      <c r="WHQ169" s="584"/>
      <c r="WHR169" s="191"/>
      <c r="WHS169" s="528"/>
      <c r="WHU169" s="191">
        <v>2</v>
      </c>
      <c r="WHV169" s="528"/>
      <c r="WHW169" s="311"/>
      <c r="WHX169" s="309"/>
      <c r="WHY169" s="584"/>
      <c r="WHZ169" s="191"/>
      <c r="WIA169" s="528"/>
      <c r="WIC169" s="191">
        <v>2</v>
      </c>
      <c r="WID169" s="528"/>
      <c r="WIE169" s="311"/>
      <c r="WIF169" s="309"/>
      <c r="WIG169" s="584"/>
      <c r="WIH169" s="191"/>
      <c r="WII169" s="528"/>
      <c r="WIK169" s="191">
        <v>2</v>
      </c>
      <c r="WIL169" s="528"/>
      <c r="WIM169" s="311"/>
      <c r="WIN169" s="309"/>
      <c r="WIO169" s="584"/>
      <c r="WIP169" s="191"/>
      <c r="WIQ169" s="528"/>
      <c r="WIS169" s="191">
        <v>2</v>
      </c>
      <c r="WIT169" s="528"/>
      <c r="WIU169" s="311"/>
      <c r="WIV169" s="309"/>
      <c r="WIW169" s="584"/>
      <c r="WIX169" s="191"/>
      <c r="WIY169" s="528"/>
      <c r="WJA169" s="191">
        <v>2</v>
      </c>
      <c r="WJB169" s="528"/>
      <c r="WJC169" s="311"/>
      <c r="WJD169" s="309"/>
      <c r="WJE169" s="584"/>
      <c r="WJF169" s="191"/>
      <c r="WJG169" s="528"/>
      <c r="WJI169" s="191">
        <v>2</v>
      </c>
      <c r="WJJ169" s="528"/>
      <c r="WJK169" s="311"/>
      <c r="WJL169" s="309"/>
      <c r="WJM169" s="584"/>
      <c r="WJN169" s="191"/>
      <c r="WJO169" s="528"/>
      <c r="WJQ169" s="191">
        <v>2</v>
      </c>
      <c r="WJR169" s="528"/>
      <c r="WJS169" s="311"/>
      <c r="WJT169" s="309"/>
      <c r="WJU169" s="584"/>
      <c r="WJV169" s="191"/>
      <c r="WJW169" s="528"/>
      <c r="WJY169" s="191">
        <v>2</v>
      </c>
      <c r="WJZ169" s="528"/>
      <c r="WKA169" s="311"/>
      <c r="WKB169" s="309"/>
      <c r="WKC169" s="584"/>
      <c r="WKD169" s="191"/>
      <c r="WKE169" s="528"/>
      <c r="WKG169" s="191">
        <v>2</v>
      </c>
      <c r="WKH169" s="528"/>
      <c r="WKI169" s="311"/>
      <c r="WKJ169" s="309"/>
      <c r="WKK169" s="584"/>
      <c r="WKL169" s="191"/>
      <c r="WKM169" s="528"/>
      <c r="WKO169" s="191">
        <v>2</v>
      </c>
      <c r="WKP169" s="528"/>
      <c r="WKQ169" s="311"/>
      <c r="WKR169" s="309"/>
      <c r="WKS169" s="584"/>
      <c r="WKT169" s="191"/>
      <c r="WKU169" s="528"/>
      <c r="WKW169" s="191">
        <v>2</v>
      </c>
      <c r="WKX169" s="528"/>
      <c r="WKY169" s="311"/>
      <c r="WKZ169" s="309"/>
      <c r="WLA169" s="584"/>
      <c r="WLB169" s="191"/>
      <c r="WLC169" s="528"/>
      <c r="WLE169" s="191">
        <v>2</v>
      </c>
      <c r="WLF169" s="528"/>
      <c r="WLG169" s="311"/>
      <c r="WLH169" s="309"/>
      <c r="WLI169" s="584"/>
      <c r="WLJ169" s="191"/>
      <c r="WLK169" s="528"/>
      <c r="WLM169" s="191">
        <v>2</v>
      </c>
      <c r="WLN169" s="528"/>
      <c r="WLO169" s="311"/>
      <c r="WLP169" s="309"/>
      <c r="WLQ169" s="584"/>
      <c r="WLR169" s="191"/>
      <c r="WLS169" s="528"/>
      <c r="WLU169" s="191">
        <v>2</v>
      </c>
      <c r="WLV169" s="528"/>
      <c r="WLW169" s="311"/>
      <c r="WLX169" s="309"/>
      <c r="WLY169" s="584"/>
      <c r="WLZ169" s="191"/>
      <c r="WMA169" s="528"/>
      <c r="WMC169" s="191">
        <v>2</v>
      </c>
      <c r="WMD169" s="528"/>
      <c r="WME169" s="311"/>
      <c r="WMF169" s="309"/>
      <c r="WMG169" s="584"/>
      <c r="WMH169" s="191"/>
      <c r="WMI169" s="528"/>
      <c r="WMK169" s="191">
        <v>2</v>
      </c>
      <c r="WML169" s="528"/>
      <c r="WMM169" s="311"/>
      <c r="WMN169" s="309"/>
      <c r="WMO169" s="584"/>
      <c r="WMP169" s="191"/>
      <c r="WMQ169" s="528"/>
      <c r="WMS169" s="191">
        <v>2</v>
      </c>
      <c r="WMT169" s="528"/>
      <c r="WMU169" s="311"/>
      <c r="WMV169" s="309"/>
      <c r="WMW169" s="584"/>
      <c r="WMX169" s="191"/>
      <c r="WMY169" s="528"/>
      <c r="WNA169" s="191">
        <v>2</v>
      </c>
      <c r="WNB169" s="528"/>
      <c r="WNC169" s="311"/>
      <c r="WND169" s="309"/>
      <c r="WNE169" s="584"/>
      <c r="WNF169" s="191"/>
      <c r="WNG169" s="528"/>
      <c r="WNI169" s="191">
        <v>2</v>
      </c>
      <c r="WNJ169" s="528"/>
      <c r="WNK169" s="311"/>
      <c r="WNL169" s="309"/>
      <c r="WNM169" s="584"/>
      <c r="WNN169" s="191"/>
      <c r="WNO169" s="528"/>
      <c r="WNQ169" s="191">
        <v>2</v>
      </c>
      <c r="WNR169" s="528"/>
      <c r="WNS169" s="311"/>
      <c r="WNT169" s="309"/>
      <c r="WNU169" s="584"/>
      <c r="WNV169" s="191"/>
      <c r="WNW169" s="528"/>
      <c r="WNY169" s="191">
        <v>2</v>
      </c>
      <c r="WNZ169" s="528"/>
      <c r="WOA169" s="311"/>
      <c r="WOB169" s="309"/>
      <c r="WOC169" s="584"/>
      <c r="WOD169" s="191"/>
      <c r="WOE169" s="528"/>
      <c r="WOG169" s="191">
        <v>2</v>
      </c>
      <c r="WOH169" s="528"/>
      <c r="WOI169" s="311"/>
      <c r="WOJ169" s="309"/>
      <c r="WOK169" s="584"/>
      <c r="WOL169" s="191"/>
      <c r="WOM169" s="528"/>
      <c r="WOO169" s="191">
        <v>2</v>
      </c>
      <c r="WOP169" s="528"/>
      <c r="WOQ169" s="311"/>
      <c r="WOR169" s="309"/>
      <c r="WOS169" s="584"/>
      <c r="WOT169" s="191"/>
      <c r="WOU169" s="528"/>
      <c r="WOW169" s="191">
        <v>2</v>
      </c>
      <c r="WOX169" s="528"/>
      <c r="WOY169" s="311"/>
      <c r="WOZ169" s="309"/>
      <c r="WPA169" s="584"/>
      <c r="WPB169" s="191"/>
      <c r="WPC169" s="528"/>
      <c r="WPE169" s="191">
        <v>2</v>
      </c>
      <c r="WPF169" s="528"/>
      <c r="WPG169" s="311"/>
      <c r="WPH169" s="309"/>
      <c r="WPI169" s="584"/>
      <c r="WPJ169" s="191"/>
      <c r="WPK169" s="528"/>
      <c r="WPM169" s="191">
        <v>2</v>
      </c>
      <c r="WPN169" s="528"/>
      <c r="WPO169" s="311"/>
      <c r="WPP169" s="309"/>
      <c r="WPQ169" s="584"/>
      <c r="WPR169" s="191"/>
      <c r="WPS169" s="528"/>
      <c r="WPU169" s="191">
        <v>2</v>
      </c>
      <c r="WPV169" s="528"/>
      <c r="WPW169" s="311"/>
      <c r="WPX169" s="309"/>
      <c r="WPY169" s="584"/>
      <c r="WPZ169" s="191"/>
      <c r="WQA169" s="528"/>
      <c r="WQC169" s="191">
        <v>2</v>
      </c>
      <c r="WQD169" s="528"/>
      <c r="WQE169" s="311"/>
      <c r="WQF169" s="309"/>
      <c r="WQG169" s="584"/>
      <c r="WQH169" s="191"/>
      <c r="WQI169" s="528"/>
      <c r="WQK169" s="191">
        <v>2</v>
      </c>
      <c r="WQL169" s="528"/>
      <c r="WQM169" s="311"/>
      <c r="WQN169" s="309"/>
      <c r="WQO169" s="584"/>
      <c r="WQP169" s="191"/>
      <c r="WQQ169" s="528"/>
      <c r="WQS169" s="191">
        <v>2</v>
      </c>
      <c r="WQT169" s="528"/>
      <c r="WQU169" s="311"/>
      <c r="WQV169" s="309"/>
      <c r="WQW169" s="584"/>
      <c r="WQX169" s="191"/>
      <c r="WQY169" s="528"/>
      <c r="WRA169" s="191">
        <v>2</v>
      </c>
      <c r="WRB169" s="528"/>
      <c r="WRC169" s="311"/>
      <c r="WRD169" s="309"/>
      <c r="WRE169" s="584"/>
      <c r="WRF169" s="191"/>
      <c r="WRG169" s="528"/>
      <c r="WRI169" s="191">
        <v>2</v>
      </c>
      <c r="WRJ169" s="528"/>
      <c r="WRK169" s="311"/>
      <c r="WRL169" s="309"/>
      <c r="WRM169" s="584"/>
      <c r="WRN169" s="191"/>
      <c r="WRO169" s="528"/>
      <c r="WRQ169" s="191">
        <v>2</v>
      </c>
      <c r="WRR169" s="528"/>
      <c r="WRS169" s="311"/>
      <c r="WRT169" s="309"/>
      <c r="WRU169" s="584"/>
      <c r="WRV169" s="191"/>
      <c r="WRW169" s="528"/>
      <c r="WRY169" s="191">
        <v>2</v>
      </c>
      <c r="WRZ169" s="528"/>
      <c r="WSA169" s="311"/>
      <c r="WSB169" s="309"/>
      <c r="WSC169" s="584"/>
      <c r="WSD169" s="191"/>
      <c r="WSE169" s="528"/>
      <c r="WSG169" s="191">
        <v>2</v>
      </c>
      <c r="WSH169" s="528"/>
      <c r="WSI169" s="311"/>
      <c r="WSJ169" s="309"/>
      <c r="WSK169" s="584"/>
      <c r="WSL169" s="191"/>
      <c r="WSM169" s="528"/>
      <c r="WSO169" s="191">
        <v>2</v>
      </c>
      <c r="WSP169" s="528"/>
      <c r="WSQ169" s="311"/>
      <c r="WSR169" s="309"/>
      <c r="WSS169" s="584"/>
      <c r="WST169" s="191"/>
      <c r="WSU169" s="528"/>
      <c r="WSW169" s="191">
        <v>2</v>
      </c>
      <c r="WSX169" s="528"/>
      <c r="WSY169" s="311"/>
      <c r="WSZ169" s="309"/>
      <c r="WTA169" s="584"/>
      <c r="WTB169" s="191"/>
      <c r="WTC169" s="528"/>
      <c r="WTE169" s="191">
        <v>2</v>
      </c>
      <c r="WTF169" s="528"/>
      <c r="WTG169" s="311"/>
      <c r="WTH169" s="309"/>
      <c r="WTI169" s="584"/>
      <c r="WTJ169" s="191"/>
      <c r="WTK169" s="528"/>
      <c r="WTM169" s="191">
        <v>2</v>
      </c>
      <c r="WTN169" s="528"/>
      <c r="WTO169" s="311"/>
      <c r="WTP169" s="309"/>
      <c r="WTQ169" s="584"/>
      <c r="WTR169" s="191"/>
      <c r="WTS169" s="528"/>
      <c r="WTU169" s="191">
        <v>2</v>
      </c>
      <c r="WTV169" s="528"/>
      <c r="WTW169" s="311"/>
      <c r="WTX169" s="309"/>
      <c r="WTY169" s="584"/>
      <c r="WTZ169" s="191"/>
      <c r="WUA169" s="528"/>
      <c r="WUC169" s="191">
        <v>2</v>
      </c>
      <c r="WUD169" s="528"/>
      <c r="WUE169" s="311"/>
      <c r="WUF169" s="309"/>
      <c r="WUG169" s="584"/>
      <c r="WUH169" s="191"/>
      <c r="WUI169" s="528"/>
      <c r="WUK169" s="191">
        <v>2</v>
      </c>
      <c r="WUL169" s="528"/>
      <c r="WUM169" s="311"/>
      <c r="WUN169" s="309"/>
      <c r="WUO169" s="584"/>
      <c r="WUP169" s="191"/>
      <c r="WUQ169" s="528"/>
      <c r="WUS169" s="191">
        <v>2</v>
      </c>
      <c r="WUT169" s="528"/>
      <c r="WUU169" s="311"/>
      <c r="WUV169" s="309"/>
      <c r="WUW169" s="584"/>
      <c r="WUX169" s="191"/>
      <c r="WUY169" s="528"/>
      <c r="WVA169" s="191">
        <v>2</v>
      </c>
      <c r="WVB169" s="528"/>
      <c r="WVC169" s="311"/>
      <c r="WVD169" s="309"/>
      <c r="WVE169" s="584"/>
      <c r="WVF169" s="191"/>
      <c r="WVG169" s="528"/>
      <c r="WVI169" s="191">
        <v>2</v>
      </c>
      <c r="WVJ169" s="528"/>
      <c r="WVK169" s="311"/>
      <c r="WVL169" s="309"/>
      <c r="WVM169" s="584"/>
      <c r="WVN169" s="191"/>
      <c r="WVO169" s="528"/>
      <c r="WVQ169" s="191">
        <v>2</v>
      </c>
      <c r="WVR169" s="528"/>
      <c r="WVS169" s="311"/>
      <c r="WVT169" s="309"/>
      <c r="WVU169" s="584"/>
      <c r="WVV169" s="191"/>
      <c r="WVW169" s="528"/>
      <c r="WVY169" s="191">
        <v>2</v>
      </c>
      <c r="WVZ169" s="528"/>
      <c r="WWA169" s="311"/>
      <c r="WWB169" s="309"/>
      <c r="WWC169" s="584"/>
      <c r="WWD169" s="191"/>
      <c r="WWE169" s="528"/>
      <c r="WWG169" s="191">
        <v>2</v>
      </c>
      <c r="WWH169" s="528"/>
      <c r="WWI169" s="311"/>
      <c r="WWJ169" s="309"/>
      <c r="WWK169" s="584"/>
      <c r="WWL169" s="191"/>
      <c r="WWM169" s="528"/>
      <c r="WWO169" s="191">
        <v>2</v>
      </c>
      <c r="WWP169" s="528"/>
      <c r="WWQ169" s="311"/>
      <c r="WWR169" s="309"/>
      <c r="WWS169" s="584"/>
      <c r="WWT169" s="191"/>
      <c r="WWU169" s="528"/>
      <c r="WWW169" s="191">
        <v>2</v>
      </c>
      <c r="WWX169" s="528"/>
      <c r="WWY169" s="311"/>
      <c r="WWZ169" s="309"/>
      <c r="WXA169" s="584"/>
      <c r="WXB169" s="191"/>
      <c r="WXC169" s="528"/>
      <c r="WXE169" s="191">
        <v>2</v>
      </c>
      <c r="WXF169" s="528"/>
      <c r="WXG169" s="311"/>
      <c r="WXH169" s="309"/>
      <c r="WXI169" s="584"/>
      <c r="WXJ169" s="191"/>
      <c r="WXK169" s="528"/>
      <c r="WXM169" s="191">
        <v>2</v>
      </c>
      <c r="WXN169" s="528"/>
      <c r="WXO169" s="311"/>
      <c r="WXP169" s="309"/>
      <c r="WXQ169" s="584"/>
      <c r="WXR169" s="191"/>
      <c r="WXS169" s="528"/>
      <c r="WXU169" s="191">
        <v>2</v>
      </c>
      <c r="WXV169" s="528"/>
      <c r="WXW169" s="311"/>
      <c r="WXX169" s="309"/>
      <c r="WXY169" s="584"/>
      <c r="WXZ169" s="191"/>
      <c r="WYA169" s="528"/>
      <c r="WYC169" s="191">
        <v>2</v>
      </c>
      <c r="WYD169" s="528"/>
      <c r="WYE169" s="311"/>
      <c r="WYF169" s="309"/>
      <c r="WYG169" s="584"/>
      <c r="WYH169" s="191"/>
      <c r="WYI169" s="528"/>
      <c r="WYK169" s="191">
        <v>2</v>
      </c>
      <c r="WYL169" s="528"/>
      <c r="WYM169" s="311"/>
      <c r="WYN169" s="309"/>
      <c r="WYO169" s="584"/>
      <c r="WYP169" s="191"/>
      <c r="WYQ169" s="528"/>
      <c r="WYS169" s="191">
        <v>2</v>
      </c>
      <c r="WYT169" s="528"/>
      <c r="WYU169" s="311"/>
      <c r="WYV169" s="309"/>
      <c r="WYW169" s="584"/>
      <c r="WYX169" s="191"/>
      <c r="WYY169" s="528"/>
      <c r="WZA169" s="191">
        <v>2</v>
      </c>
      <c r="WZB169" s="528"/>
      <c r="WZC169" s="311"/>
      <c r="WZD169" s="309"/>
      <c r="WZE169" s="584"/>
      <c r="WZF169" s="191"/>
      <c r="WZG169" s="528"/>
      <c r="WZI169" s="191">
        <v>2</v>
      </c>
      <c r="WZJ169" s="528"/>
      <c r="WZK169" s="311"/>
      <c r="WZL169" s="309"/>
      <c r="WZM169" s="584"/>
      <c r="WZN169" s="191"/>
      <c r="WZO169" s="528"/>
      <c r="WZQ169" s="191">
        <v>2</v>
      </c>
      <c r="WZR169" s="528"/>
      <c r="WZS169" s="311"/>
      <c r="WZT169" s="309"/>
      <c r="WZU169" s="584"/>
      <c r="WZV169" s="191"/>
      <c r="WZW169" s="528"/>
      <c r="WZY169" s="191">
        <v>2</v>
      </c>
      <c r="WZZ169" s="528"/>
      <c r="XAA169" s="311"/>
      <c r="XAB169" s="309"/>
      <c r="XAC169" s="584"/>
      <c r="XAD169" s="191"/>
      <c r="XAE169" s="528"/>
      <c r="XAG169" s="191">
        <v>2</v>
      </c>
      <c r="XAH169" s="528"/>
      <c r="XAI169" s="311"/>
      <c r="XAJ169" s="309"/>
      <c r="XAK169" s="584"/>
      <c r="XAL169" s="191"/>
      <c r="XAM169" s="528"/>
      <c r="XAO169" s="191">
        <v>2</v>
      </c>
      <c r="XAP169" s="528"/>
      <c r="XAQ169" s="311"/>
      <c r="XAR169" s="309"/>
      <c r="XAS169" s="584"/>
      <c r="XAT169" s="191"/>
      <c r="XAU169" s="528"/>
      <c r="XAW169" s="191">
        <v>2</v>
      </c>
      <c r="XAX169" s="528"/>
      <c r="XAY169" s="311"/>
      <c r="XAZ169" s="309"/>
      <c r="XBA169" s="584"/>
      <c r="XBB169" s="191"/>
      <c r="XBC169" s="528"/>
      <c r="XBE169" s="191">
        <v>2</v>
      </c>
      <c r="XBF169" s="528"/>
      <c r="XBG169" s="311"/>
      <c r="XBH169" s="309"/>
      <c r="XBI169" s="584"/>
      <c r="XBJ169" s="191"/>
      <c r="XBK169" s="528"/>
      <c r="XBM169" s="191">
        <v>2</v>
      </c>
      <c r="XBN169" s="528"/>
      <c r="XBO169" s="311"/>
      <c r="XBP169" s="309"/>
      <c r="XBQ169" s="584"/>
      <c r="XBR169" s="191"/>
      <c r="XBS169" s="528"/>
      <c r="XBU169" s="191">
        <v>2</v>
      </c>
      <c r="XBV169" s="528"/>
      <c r="XBW169" s="311"/>
      <c r="XBX169" s="309"/>
      <c r="XBY169" s="584"/>
      <c r="XBZ169" s="191"/>
      <c r="XCA169" s="528"/>
      <c r="XCC169" s="191">
        <v>2</v>
      </c>
      <c r="XCD169" s="528"/>
      <c r="XCE169" s="311"/>
      <c r="XCF169" s="309"/>
      <c r="XCG169" s="584"/>
      <c r="XCH169" s="191"/>
      <c r="XCI169" s="528"/>
      <c r="XCK169" s="191">
        <v>2</v>
      </c>
      <c r="XCL169" s="528"/>
      <c r="XCM169" s="311"/>
      <c r="XCN169" s="309"/>
      <c r="XCO169" s="584"/>
      <c r="XCP169" s="191"/>
      <c r="XCQ169" s="528"/>
      <c r="XCS169" s="191">
        <v>2</v>
      </c>
      <c r="XCT169" s="528"/>
      <c r="XCU169" s="311"/>
      <c r="XCV169" s="309"/>
      <c r="XCW169" s="584"/>
      <c r="XCX169" s="191"/>
      <c r="XCY169" s="528"/>
      <c r="XDA169" s="191">
        <v>2</v>
      </c>
      <c r="XDB169" s="528"/>
      <c r="XDC169" s="311"/>
      <c r="XDD169" s="309"/>
      <c r="XDE169" s="584"/>
      <c r="XDF169" s="191"/>
      <c r="XDG169" s="528"/>
      <c r="XDI169" s="191">
        <v>2</v>
      </c>
      <c r="XDJ169" s="528"/>
      <c r="XDK169" s="311"/>
      <c r="XDL169" s="309"/>
      <c r="XDM169" s="584"/>
      <c r="XDN169" s="191"/>
      <c r="XDO169" s="528"/>
      <c r="XDQ169" s="191">
        <v>2</v>
      </c>
      <c r="XDR169" s="528"/>
      <c r="XDS169" s="311"/>
      <c r="XDT169" s="309"/>
      <c r="XDU169" s="584"/>
      <c r="XDV169" s="191"/>
      <c r="XDW169" s="528"/>
      <c r="XDY169" s="191">
        <v>2</v>
      </c>
      <c r="XDZ169" s="528"/>
      <c r="XEA169" s="311"/>
      <c r="XEB169" s="309"/>
      <c r="XEC169" s="584"/>
      <c r="XED169" s="191"/>
      <c r="XEE169" s="528"/>
      <c r="XEG169" s="191">
        <v>2</v>
      </c>
      <c r="XEH169" s="528"/>
      <c r="XEI169" s="311"/>
      <c r="XEJ169" s="309"/>
      <c r="XEK169" s="584"/>
      <c r="XEL169" s="191"/>
      <c r="XEM169" s="528"/>
      <c r="XEO169" s="191">
        <v>2</v>
      </c>
      <c r="XEP169" s="528"/>
      <c r="XEQ169" s="311"/>
      <c r="XER169" s="309"/>
      <c r="XES169" s="584"/>
      <c r="XET169" s="191"/>
      <c r="XEU169" s="528"/>
      <c r="XEW169" s="191">
        <v>2</v>
      </c>
      <c r="XEX169" s="528"/>
      <c r="XEY169" s="311"/>
      <c r="XEZ169" s="309"/>
      <c r="XFA169" s="584"/>
      <c r="XFB169" s="191"/>
      <c r="XFC169" s="528"/>
    </row>
    <row r="170" spans="1:16384" ht="15.75" thickBot="1">
      <c r="BA170" s="248"/>
      <c r="BB170" s="248"/>
      <c r="BC170" s="427" t="s">
        <v>647</v>
      </c>
      <c r="BD170" s="188">
        <f t="shared" ref="BD170" si="8">SUM(BA168:BA169)</f>
        <v>0</v>
      </c>
      <c r="BE170" s="248"/>
      <c r="BF170" s="248"/>
      <c r="BG170" s="248"/>
      <c r="BH170" s="248"/>
      <c r="BI170" s="248"/>
      <c r="BJ170" s="248"/>
      <c r="BK170" s="427" t="s">
        <v>647</v>
      </c>
      <c r="BL170" s="188">
        <f t="shared" ref="BL170" si="9">SUM(BI168:BI169)</f>
        <v>0</v>
      </c>
      <c r="BM170" s="248"/>
      <c r="BN170" s="248"/>
      <c r="BO170" s="248"/>
      <c r="BP170" s="248"/>
      <c r="BQ170" s="248"/>
      <c r="BR170" s="248"/>
      <c r="BS170" s="427" t="s">
        <v>647</v>
      </c>
      <c r="BT170" s="188">
        <f t="shared" ref="BT170" si="10">SUM(BQ168:BQ169)</f>
        <v>0</v>
      </c>
      <c r="BU170" s="248"/>
      <c r="BV170" s="248"/>
      <c r="BW170" s="248"/>
      <c r="BX170" s="248"/>
      <c r="BY170" s="248"/>
      <c r="BZ170" s="248"/>
      <c r="CA170" s="427" t="s">
        <v>647</v>
      </c>
      <c r="CB170" s="188">
        <f t="shared" ref="CB170" si="11">SUM(BY168:BY169)</f>
        <v>0</v>
      </c>
      <c r="CC170" s="248"/>
      <c r="CD170" s="248"/>
      <c r="CE170" s="248"/>
      <c r="CF170" s="248"/>
      <c r="CG170" s="248"/>
      <c r="CH170" s="248"/>
      <c r="CI170" s="427" t="s">
        <v>647</v>
      </c>
      <c r="CJ170" s="188">
        <f t="shared" ref="CJ170" si="12">SUM(CG168:CG169)</f>
        <v>0</v>
      </c>
      <c r="CK170" s="248"/>
      <c r="CL170" s="248"/>
      <c r="CM170" s="248"/>
      <c r="CN170" s="248"/>
      <c r="CO170" s="248"/>
      <c r="CP170" s="248"/>
      <c r="CQ170" s="427" t="s">
        <v>647</v>
      </c>
      <c r="CR170" s="188">
        <f t="shared" ref="CR170" si="13">SUM(CO168:CO169)</f>
        <v>0</v>
      </c>
      <c r="CS170" s="248"/>
      <c r="CT170" s="248"/>
      <c r="CU170" s="248"/>
      <c r="CV170" s="248"/>
      <c r="CW170" s="248"/>
      <c r="CX170" s="248"/>
      <c r="CY170" s="427" t="s">
        <v>647</v>
      </c>
      <c r="CZ170" s="188">
        <f t="shared" ref="CZ170" si="14">SUM(CW168:CW169)</f>
        <v>0</v>
      </c>
      <c r="DA170" s="248"/>
      <c r="DB170" s="248"/>
      <c r="DC170" s="248"/>
      <c r="DD170" s="248"/>
      <c r="DE170" s="248"/>
      <c r="DF170" s="248"/>
      <c r="DG170" s="427" t="s">
        <v>647</v>
      </c>
      <c r="DH170" s="188">
        <f t="shared" ref="DH170" si="15">SUM(DE168:DE169)</f>
        <v>0</v>
      </c>
      <c r="DI170" s="248"/>
      <c r="DJ170" s="248"/>
      <c r="DK170" s="248"/>
      <c r="DL170" s="248"/>
      <c r="DM170" s="248"/>
      <c r="DN170" s="248"/>
      <c r="DO170" s="427" t="s">
        <v>647</v>
      </c>
      <c r="DP170" s="188">
        <f t="shared" ref="DP170" si="16">SUM(DM168:DM169)</f>
        <v>0</v>
      </c>
      <c r="DQ170" s="248"/>
      <c r="DR170" s="248"/>
      <c r="DS170" s="248"/>
      <c r="DT170" s="248"/>
      <c r="DU170" s="248"/>
      <c r="DV170" s="248"/>
      <c r="DW170" s="427" t="s">
        <v>647</v>
      </c>
      <c r="DX170" s="188">
        <f t="shared" ref="DX170" si="17">SUM(DU168:DU169)</f>
        <v>0</v>
      </c>
      <c r="DY170" s="248"/>
      <c r="DZ170" s="248"/>
      <c r="EA170" s="248"/>
      <c r="EB170" s="248"/>
      <c r="EC170" s="248"/>
      <c r="ED170" s="248"/>
      <c r="EE170" s="427" t="s">
        <v>647</v>
      </c>
      <c r="EF170" s="188">
        <f t="shared" ref="EF170" si="18">SUM(EC168:EC169)</f>
        <v>0</v>
      </c>
      <c r="EG170" s="248"/>
      <c r="EH170" s="248"/>
      <c r="EI170" s="248"/>
      <c r="EJ170" s="248"/>
      <c r="EK170" s="248"/>
      <c r="EL170" s="248"/>
      <c r="EM170" s="427" t="s">
        <v>647</v>
      </c>
      <c r="EN170" s="188">
        <f t="shared" ref="EN170" si="19">SUM(EK168:EK169)</f>
        <v>0</v>
      </c>
      <c r="EO170" s="248"/>
      <c r="EP170" s="248"/>
      <c r="EQ170" s="248"/>
      <c r="ER170" s="248"/>
      <c r="ES170" s="248"/>
      <c r="ET170" s="248"/>
      <c r="EU170" s="427" t="s">
        <v>647</v>
      </c>
      <c r="EV170" s="188">
        <f t="shared" ref="EV170" si="20">SUM(ES168:ES169)</f>
        <v>0</v>
      </c>
      <c r="EW170" s="248"/>
      <c r="EX170" s="248"/>
      <c r="EY170" s="248"/>
      <c r="EZ170" s="248"/>
      <c r="FA170" s="248"/>
      <c r="FB170" s="248"/>
      <c r="FC170" s="427" t="s">
        <v>647</v>
      </c>
      <c r="FD170" s="188">
        <f t="shared" ref="FD170" si="21">SUM(FA168:FA169)</f>
        <v>0</v>
      </c>
      <c r="FE170" s="248"/>
      <c r="FF170" s="248"/>
      <c r="FG170" s="248"/>
      <c r="FH170" s="248"/>
      <c r="FI170" s="248"/>
      <c r="FJ170" s="248"/>
      <c r="FK170" s="427" t="s">
        <v>647</v>
      </c>
      <c r="FL170" s="188">
        <f t="shared" ref="FL170" si="22">SUM(FI168:FI169)</f>
        <v>0</v>
      </c>
      <c r="FM170" s="248"/>
      <c r="FN170" s="248"/>
      <c r="FO170" s="248"/>
      <c r="FP170" s="248"/>
      <c r="FQ170" s="248"/>
      <c r="FR170" s="248"/>
      <c r="FS170" s="427" t="s">
        <v>647</v>
      </c>
      <c r="FT170" s="188">
        <f t="shared" ref="FT170" si="23">SUM(FQ168:FQ169)</f>
        <v>0</v>
      </c>
      <c r="FU170" s="248"/>
      <c r="FV170" s="248"/>
      <c r="FW170" s="248"/>
      <c r="FX170" s="248"/>
      <c r="FY170" s="248"/>
      <c r="FZ170" s="248"/>
      <c r="GA170" s="427" t="s">
        <v>647</v>
      </c>
      <c r="GB170" s="188">
        <f t="shared" ref="GB170" si="24">SUM(FY168:FY169)</f>
        <v>0</v>
      </c>
      <c r="GC170" s="248"/>
      <c r="GD170" s="248"/>
      <c r="GE170" s="248"/>
      <c r="GF170" s="248"/>
      <c r="GG170" s="248"/>
      <c r="GH170" s="248"/>
      <c r="GI170" s="427" t="s">
        <v>647</v>
      </c>
      <c r="GJ170" s="188">
        <f t="shared" ref="GJ170" si="25">SUM(GG168:GG169)</f>
        <v>0</v>
      </c>
      <c r="GK170" s="248"/>
      <c r="GL170" s="248"/>
      <c r="GM170" s="248"/>
      <c r="GN170" s="248"/>
      <c r="GO170" s="248"/>
      <c r="GP170" s="248"/>
      <c r="GQ170" s="427" t="s">
        <v>647</v>
      </c>
      <c r="GR170" s="188">
        <f t="shared" ref="GR170" si="26">SUM(GO168:GO169)</f>
        <v>0</v>
      </c>
      <c r="GS170" s="248"/>
      <c r="GT170" s="248"/>
      <c r="GU170" s="248"/>
      <c r="GV170" s="248"/>
      <c r="GW170" s="248"/>
      <c r="GX170" s="248"/>
      <c r="GY170" s="427" t="s">
        <v>647</v>
      </c>
      <c r="GZ170" s="188">
        <f t="shared" ref="GZ170" si="27">SUM(GW168:GW169)</f>
        <v>0</v>
      </c>
      <c r="HA170" s="248"/>
      <c r="HB170" s="248"/>
      <c r="HC170" s="248"/>
      <c r="HD170" s="248"/>
      <c r="HE170" s="248"/>
      <c r="HF170" s="248"/>
      <c r="HG170" s="427" t="s">
        <v>647</v>
      </c>
      <c r="HH170" s="188">
        <f t="shared" ref="HH170" si="28">SUM(HE168:HE169)</f>
        <v>0</v>
      </c>
      <c r="HI170" s="248"/>
      <c r="HJ170" s="248"/>
      <c r="HK170" s="248"/>
      <c r="HL170" s="248"/>
      <c r="HM170" s="248"/>
      <c r="HN170" s="248"/>
      <c r="HO170" s="427" t="s">
        <v>647</v>
      </c>
      <c r="HP170" s="188">
        <f t="shared" ref="HP170" si="29">SUM(HM168:HM169)</f>
        <v>0</v>
      </c>
      <c r="HQ170" s="248"/>
      <c r="HR170" s="248"/>
      <c r="HS170" s="248"/>
      <c r="HT170" s="248"/>
      <c r="HU170" s="248"/>
      <c r="HV170" s="248"/>
      <c r="HW170" s="427" t="s">
        <v>647</v>
      </c>
      <c r="HX170" s="188">
        <f t="shared" ref="HX170" si="30">SUM(HU168:HU169)</f>
        <v>0</v>
      </c>
      <c r="HY170" s="248"/>
      <c r="HZ170" s="248"/>
      <c r="IA170" s="248"/>
      <c r="IB170" s="248"/>
      <c r="IC170" s="248"/>
      <c r="ID170" s="248"/>
      <c r="IE170" s="427" t="s">
        <v>647</v>
      </c>
      <c r="IF170" s="188">
        <f t="shared" ref="IF170" si="31">SUM(IC168:IC169)</f>
        <v>0</v>
      </c>
      <c r="IG170" s="248"/>
      <c r="IH170" s="248"/>
      <c r="II170" s="248"/>
      <c r="IJ170" s="248"/>
      <c r="IK170" s="248"/>
      <c r="IL170" s="248"/>
      <c r="IM170" s="427" t="s">
        <v>647</v>
      </c>
      <c r="IN170" s="188">
        <f t="shared" ref="IN170" si="32">SUM(IK168:IK169)</f>
        <v>0</v>
      </c>
      <c r="IO170" s="248"/>
      <c r="IP170" s="248"/>
      <c r="IQ170" s="248"/>
      <c r="IR170" s="248"/>
      <c r="IS170" s="248"/>
      <c r="IT170" s="248"/>
      <c r="IU170" s="427" t="s">
        <v>647</v>
      </c>
      <c r="IV170" s="188">
        <f t="shared" ref="IV170" si="33">SUM(IS168:IS169)</f>
        <v>0</v>
      </c>
      <c r="IW170" s="248"/>
      <c r="IX170" s="248"/>
      <c r="IY170" s="248"/>
      <c r="IZ170" s="248"/>
      <c r="JA170" s="248"/>
      <c r="JB170" s="248"/>
      <c r="JC170" s="427" t="s">
        <v>647</v>
      </c>
      <c r="JD170" s="188">
        <f t="shared" ref="JD170" si="34">SUM(JA168:JA169)</f>
        <v>0</v>
      </c>
      <c r="JE170" s="248"/>
      <c r="JF170" s="248"/>
      <c r="JG170" s="248"/>
      <c r="JH170" s="248"/>
      <c r="JI170" s="248"/>
      <c r="JJ170" s="248"/>
      <c r="JK170" s="427" t="s">
        <v>647</v>
      </c>
      <c r="JL170" s="188">
        <f t="shared" ref="JL170" si="35">SUM(JI168:JI169)</f>
        <v>0</v>
      </c>
      <c r="JM170" s="248"/>
      <c r="JN170" s="248"/>
      <c r="JO170" s="248"/>
      <c r="JP170" s="248"/>
      <c r="JQ170" s="248"/>
      <c r="JR170" s="248"/>
      <c r="JS170" s="427" t="s">
        <v>647</v>
      </c>
      <c r="JT170" s="188">
        <f t="shared" ref="JT170" si="36">SUM(JQ168:JQ169)</f>
        <v>0</v>
      </c>
      <c r="JU170" s="248"/>
      <c r="JV170" s="248"/>
      <c r="JW170" s="248"/>
      <c r="JX170" s="248"/>
      <c r="JY170" s="248"/>
      <c r="JZ170" s="248"/>
      <c r="KA170" s="427" t="s">
        <v>647</v>
      </c>
      <c r="KB170" s="188">
        <f t="shared" ref="KB170" si="37">SUM(JY168:JY169)</f>
        <v>0</v>
      </c>
      <c r="KC170" s="248"/>
      <c r="KD170" s="248"/>
      <c r="KE170" s="248"/>
      <c r="KF170" s="248"/>
      <c r="KG170" s="248"/>
      <c r="KH170" s="248"/>
      <c r="KI170" s="427" t="s">
        <v>647</v>
      </c>
      <c r="KJ170" s="188">
        <f t="shared" ref="KJ170" si="38">SUM(KG168:KG169)</f>
        <v>0</v>
      </c>
      <c r="KK170" s="248"/>
      <c r="KL170" s="248"/>
      <c r="KM170" s="248"/>
      <c r="KN170" s="248"/>
      <c r="KO170" s="248"/>
      <c r="KP170" s="248"/>
      <c r="KQ170" s="427" t="s">
        <v>647</v>
      </c>
      <c r="KR170" s="188">
        <f t="shared" ref="KR170" si="39">SUM(KO168:KO169)</f>
        <v>0</v>
      </c>
      <c r="KS170" s="248"/>
      <c r="KT170" s="248"/>
      <c r="KU170" s="248"/>
      <c r="KV170" s="248"/>
      <c r="KW170" s="248"/>
      <c r="KX170" s="248"/>
      <c r="KY170" s="427" t="s">
        <v>647</v>
      </c>
      <c r="KZ170" s="188">
        <f t="shared" ref="KZ170" si="40">SUM(KW168:KW169)</f>
        <v>0</v>
      </c>
      <c r="LA170" s="248"/>
      <c r="LB170" s="248"/>
      <c r="LC170" s="248"/>
      <c r="LD170" s="248"/>
      <c r="LE170" s="248"/>
      <c r="LF170" s="248"/>
      <c r="LG170" s="427" t="s">
        <v>647</v>
      </c>
      <c r="LH170" s="188">
        <f t="shared" ref="LH170" si="41">SUM(LE168:LE169)</f>
        <v>0</v>
      </c>
      <c r="LI170" s="248"/>
      <c r="LJ170" s="248"/>
      <c r="LK170" s="248"/>
      <c r="LL170" s="248"/>
      <c r="LM170" s="248"/>
      <c r="LN170" s="248"/>
      <c r="LO170" s="427" t="s">
        <v>647</v>
      </c>
      <c r="LP170" s="188">
        <f t="shared" ref="LP170" si="42">SUM(LM168:LM169)</f>
        <v>0</v>
      </c>
      <c r="LQ170" s="248"/>
      <c r="LR170" s="248"/>
      <c r="LS170" s="248"/>
      <c r="LT170" s="248"/>
      <c r="LU170" s="248"/>
      <c r="LV170" s="248"/>
      <c r="LW170" s="427" t="s">
        <v>647</v>
      </c>
      <c r="LX170" s="188">
        <f t="shared" ref="LX170" si="43">SUM(LU168:LU169)</f>
        <v>0</v>
      </c>
      <c r="LY170" s="248"/>
      <c r="LZ170" s="248"/>
      <c r="MA170" s="248"/>
      <c r="MB170" s="248"/>
      <c r="MC170" s="248"/>
      <c r="MD170" s="248"/>
      <c r="ME170" s="427" t="s">
        <v>647</v>
      </c>
      <c r="MF170" s="188">
        <f t="shared" ref="MF170" si="44">SUM(MC168:MC169)</f>
        <v>0</v>
      </c>
      <c r="MG170" s="248"/>
      <c r="MH170" s="248"/>
      <c r="MI170" s="248"/>
      <c r="MJ170" s="248"/>
      <c r="MK170" s="248"/>
      <c r="ML170" s="248"/>
      <c r="MM170" s="427" t="s">
        <v>647</v>
      </c>
      <c r="MN170" s="188">
        <f t="shared" ref="MN170" si="45">SUM(MK168:MK169)</f>
        <v>0</v>
      </c>
      <c r="MO170" s="248"/>
      <c r="MP170" s="248"/>
      <c r="MQ170" s="248"/>
      <c r="MR170" s="248"/>
      <c r="MS170" s="248"/>
      <c r="MT170" s="248"/>
      <c r="MU170" s="427" t="s">
        <v>647</v>
      </c>
      <c r="MV170" s="188">
        <f t="shared" ref="MV170" si="46">SUM(MS168:MS169)</f>
        <v>0</v>
      </c>
      <c r="MW170" s="248"/>
      <c r="MX170" s="248"/>
      <c r="MY170" s="248"/>
      <c r="MZ170" s="248"/>
      <c r="NA170" s="248"/>
      <c r="NB170" s="248"/>
      <c r="NC170" s="427" t="s">
        <v>647</v>
      </c>
      <c r="ND170" s="188">
        <f t="shared" ref="ND170" si="47">SUM(NA168:NA169)</f>
        <v>0</v>
      </c>
      <c r="NE170" s="248"/>
      <c r="NF170" s="248"/>
      <c r="NG170" s="248"/>
      <c r="NH170" s="248"/>
      <c r="NI170" s="248"/>
      <c r="NJ170" s="248"/>
      <c r="NK170" s="427" t="s">
        <v>647</v>
      </c>
      <c r="NL170" s="188">
        <f t="shared" ref="NL170" si="48">SUM(NI168:NI169)</f>
        <v>0</v>
      </c>
      <c r="NM170" s="248"/>
      <c r="NN170" s="248"/>
      <c r="NO170" s="248"/>
      <c r="NP170" s="248"/>
      <c r="NQ170" s="248"/>
      <c r="NR170" s="248"/>
      <c r="NS170" s="427" t="s">
        <v>647</v>
      </c>
      <c r="NT170" s="188">
        <f t="shared" ref="NT170" si="49">SUM(NQ168:NQ169)</f>
        <v>0</v>
      </c>
      <c r="NU170" s="248"/>
      <c r="NV170" s="248"/>
      <c r="NW170" s="248"/>
      <c r="NX170" s="248"/>
      <c r="NY170" s="248"/>
      <c r="NZ170" s="248"/>
      <c r="OA170" s="427" t="s">
        <v>647</v>
      </c>
      <c r="OB170" s="188">
        <f t="shared" ref="OB170" si="50">SUM(NY168:NY169)</f>
        <v>0</v>
      </c>
      <c r="OC170" s="248"/>
      <c r="OD170" s="248"/>
      <c r="OE170" s="248"/>
      <c r="OF170" s="248"/>
      <c r="OG170" s="248"/>
      <c r="OH170" s="248"/>
      <c r="OI170" s="427" t="s">
        <v>647</v>
      </c>
      <c r="OJ170" s="188">
        <f t="shared" ref="OJ170" si="51">SUM(OG168:OG169)</f>
        <v>0</v>
      </c>
      <c r="OK170" s="248"/>
      <c r="OL170" s="248"/>
      <c r="OM170" s="248"/>
      <c r="ON170" s="248"/>
      <c r="OO170" s="248"/>
      <c r="OP170" s="248"/>
      <c r="OQ170" s="427" t="s">
        <v>647</v>
      </c>
      <c r="OR170" s="188">
        <f t="shared" ref="OR170" si="52">SUM(OO168:OO169)</f>
        <v>0</v>
      </c>
      <c r="OS170" s="248"/>
      <c r="OT170" s="248"/>
      <c r="OU170" s="248"/>
      <c r="OV170" s="248"/>
      <c r="OW170" s="248"/>
      <c r="OX170" s="248"/>
      <c r="OY170" s="427" t="s">
        <v>647</v>
      </c>
      <c r="OZ170" s="188">
        <f t="shared" ref="OZ170" si="53">SUM(OW168:OW169)</f>
        <v>0</v>
      </c>
      <c r="PA170" s="248"/>
      <c r="PB170" s="248"/>
      <c r="PC170" s="248"/>
      <c r="PD170" s="248"/>
      <c r="PE170" s="248"/>
      <c r="PF170" s="248"/>
      <c r="PG170" s="427" t="s">
        <v>647</v>
      </c>
      <c r="PH170" s="188">
        <f t="shared" ref="PH170" si="54">SUM(PE168:PE169)</f>
        <v>0</v>
      </c>
      <c r="PI170" s="248"/>
      <c r="PJ170" s="248"/>
      <c r="PK170" s="248"/>
      <c r="PL170" s="248"/>
      <c r="PM170" s="248"/>
      <c r="PN170" s="248"/>
      <c r="PO170" s="427" t="s">
        <v>647</v>
      </c>
      <c r="PP170" s="188">
        <f t="shared" ref="PP170" si="55">SUM(PM168:PM169)</f>
        <v>0</v>
      </c>
      <c r="PQ170" s="248"/>
      <c r="PR170" s="248"/>
      <c r="PS170" s="248"/>
      <c r="PT170" s="248"/>
      <c r="PU170" s="248"/>
      <c r="PV170" s="248"/>
      <c r="PW170" s="427" t="s">
        <v>647</v>
      </c>
      <c r="PX170" s="188">
        <f t="shared" ref="PX170" si="56">SUM(PU168:PU169)</f>
        <v>0</v>
      </c>
      <c r="PY170" s="248"/>
      <c r="PZ170" s="248"/>
      <c r="QA170" s="248"/>
      <c r="QB170" s="248"/>
      <c r="QC170" s="248"/>
      <c r="QD170" s="248"/>
      <c r="QE170" s="427" t="s">
        <v>647</v>
      </c>
      <c r="QF170" s="188">
        <f t="shared" ref="QF170" si="57">SUM(QC168:QC169)</f>
        <v>0</v>
      </c>
      <c r="QG170" s="248"/>
      <c r="QH170" s="248"/>
      <c r="QI170" s="248"/>
      <c r="QJ170" s="248"/>
      <c r="QK170" s="248"/>
      <c r="QL170" s="248"/>
      <c r="QM170" s="427" t="s">
        <v>647</v>
      </c>
      <c r="QN170" s="188">
        <f t="shared" ref="QN170" si="58">SUM(QK168:QK169)</f>
        <v>0</v>
      </c>
      <c r="QO170" s="248"/>
      <c r="QP170" s="248"/>
      <c r="QQ170" s="248"/>
      <c r="QR170" s="248"/>
      <c r="QS170" s="248"/>
      <c r="QT170" s="248"/>
      <c r="QU170" s="427" t="s">
        <v>647</v>
      </c>
      <c r="QV170" s="188">
        <f t="shared" ref="QV170" si="59">SUM(QS168:QS169)</f>
        <v>0</v>
      </c>
      <c r="QW170" s="248"/>
      <c r="QX170" s="248"/>
      <c r="QY170" s="248"/>
      <c r="QZ170" s="248"/>
      <c r="RA170" s="248"/>
      <c r="RB170" s="248"/>
      <c r="RC170" s="427" t="s">
        <v>647</v>
      </c>
      <c r="RD170" s="188">
        <f t="shared" ref="RD170" si="60">SUM(RA168:RA169)</f>
        <v>0</v>
      </c>
      <c r="RE170" s="248"/>
      <c r="RF170" s="248"/>
      <c r="RG170" s="248"/>
      <c r="RH170" s="248"/>
      <c r="RI170" s="248"/>
      <c r="RJ170" s="248"/>
      <c r="RK170" s="427" t="s">
        <v>647</v>
      </c>
      <c r="RL170" s="188">
        <f t="shared" ref="RL170" si="61">SUM(RI168:RI169)</f>
        <v>0</v>
      </c>
      <c r="RM170" s="248"/>
      <c r="RN170" s="248"/>
      <c r="RO170" s="248"/>
      <c r="RP170" s="248"/>
      <c r="RQ170" s="248"/>
      <c r="RR170" s="248"/>
      <c r="RS170" s="427" t="s">
        <v>647</v>
      </c>
      <c r="RT170" s="188">
        <f t="shared" ref="RT170" si="62">SUM(RQ168:RQ169)</f>
        <v>0</v>
      </c>
      <c r="RU170" s="248"/>
      <c r="RV170" s="248"/>
      <c r="RW170" s="248"/>
      <c r="RX170" s="248"/>
      <c r="RY170" s="248"/>
      <c r="RZ170" s="248"/>
      <c r="SA170" s="427" t="s">
        <v>647</v>
      </c>
      <c r="SB170" s="188">
        <f t="shared" ref="SB170" si="63">SUM(RY168:RY169)</f>
        <v>0</v>
      </c>
      <c r="SC170" s="248"/>
      <c r="SD170" s="248"/>
      <c r="SE170" s="248"/>
      <c r="SF170" s="248"/>
      <c r="SG170" s="248"/>
      <c r="SH170" s="248"/>
      <c r="SI170" s="427" t="s">
        <v>647</v>
      </c>
      <c r="SJ170" s="188">
        <f t="shared" ref="SJ170" si="64">SUM(SG168:SG169)</f>
        <v>0</v>
      </c>
      <c r="SK170" s="248"/>
      <c r="SL170" s="248"/>
      <c r="SM170" s="248"/>
      <c r="SN170" s="248"/>
      <c r="SO170" s="248"/>
      <c r="SP170" s="248"/>
      <c r="SQ170" s="427" t="s">
        <v>647</v>
      </c>
      <c r="SR170" s="188">
        <f t="shared" ref="SR170" si="65">SUM(SO168:SO169)</f>
        <v>0</v>
      </c>
      <c r="SS170" s="248"/>
      <c r="ST170" s="248"/>
      <c r="SU170" s="248"/>
      <c r="SV170" s="248"/>
      <c r="SW170" s="248"/>
      <c r="SX170" s="248"/>
      <c r="SY170" s="427" t="s">
        <v>647</v>
      </c>
      <c r="SZ170" s="188">
        <f t="shared" ref="SZ170" si="66">SUM(SW168:SW169)</f>
        <v>0</v>
      </c>
      <c r="TA170" s="248"/>
      <c r="TB170" s="248"/>
      <c r="TC170" s="248"/>
      <c r="TD170" s="248"/>
      <c r="TE170" s="248"/>
      <c r="TF170" s="248"/>
      <c r="TG170" s="427" t="s">
        <v>647</v>
      </c>
      <c r="TH170" s="188">
        <f t="shared" ref="TH170" si="67">SUM(TE168:TE169)</f>
        <v>0</v>
      </c>
      <c r="TI170" s="248"/>
      <c r="TJ170" s="248"/>
      <c r="TK170" s="248"/>
      <c r="TL170" s="248"/>
      <c r="TM170" s="248"/>
      <c r="TN170" s="248"/>
      <c r="TO170" s="427" t="s">
        <v>647</v>
      </c>
      <c r="TP170" s="188">
        <f t="shared" ref="TP170" si="68">SUM(TM168:TM169)</f>
        <v>0</v>
      </c>
      <c r="TQ170" s="248"/>
      <c r="TR170" s="248"/>
      <c r="TS170" s="248"/>
      <c r="TT170" s="248"/>
      <c r="TU170" s="248"/>
      <c r="TV170" s="248"/>
      <c r="TW170" s="427" t="s">
        <v>647</v>
      </c>
      <c r="TX170" s="188">
        <f t="shared" ref="TX170" si="69">SUM(TU168:TU169)</f>
        <v>0</v>
      </c>
      <c r="TY170" s="248"/>
      <c r="TZ170" s="248"/>
      <c r="UA170" s="248"/>
      <c r="UB170" s="248"/>
      <c r="UC170" s="248"/>
      <c r="UD170" s="248"/>
      <c r="UE170" s="427" t="s">
        <v>647</v>
      </c>
      <c r="UF170" s="188">
        <f t="shared" ref="UF170" si="70">SUM(UC168:UC169)</f>
        <v>0</v>
      </c>
      <c r="UG170" s="248"/>
      <c r="UH170" s="248"/>
      <c r="UI170" s="248"/>
      <c r="UJ170" s="248"/>
      <c r="UK170" s="248"/>
      <c r="UL170" s="248"/>
      <c r="UM170" s="427" t="s">
        <v>647</v>
      </c>
      <c r="UN170" s="188">
        <f t="shared" ref="UN170" si="71">SUM(UK168:UK169)</f>
        <v>0</v>
      </c>
      <c r="UO170" s="248"/>
      <c r="UP170" s="248"/>
      <c r="UQ170" s="248"/>
      <c r="UR170" s="248"/>
      <c r="US170" s="248"/>
      <c r="UT170" s="248"/>
      <c r="UU170" s="427" t="s">
        <v>647</v>
      </c>
      <c r="UV170" s="188">
        <f t="shared" ref="UV170" si="72">SUM(US168:US169)</f>
        <v>0</v>
      </c>
      <c r="UW170" s="248"/>
      <c r="UX170" s="248"/>
      <c r="UY170" s="248"/>
      <c r="UZ170" s="248"/>
      <c r="VA170" s="248"/>
      <c r="VB170" s="248"/>
      <c r="VC170" s="427" t="s">
        <v>647</v>
      </c>
      <c r="VD170" s="188">
        <f t="shared" ref="VD170" si="73">SUM(VA168:VA169)</f>
        <v>0</v>
      </c>
      <c r="VE170" s="248"/>
      <c r="VF170" s="248"/>
      <c r="VG170" s="248"/>
      <c r="VH170" s="248"/>
      <c r="VI170" s="248"/>
      <c r="VJ170" s="248"/>
      <c r="VK170" s="427" t="s">
        <v>647</v>
      </c>
      <c r="VL170" s="188">
        <f t="shared" ref="VL170" si="74">SUM(VI168:VI169)</f>
        <v>0</v>
      </c>
      <c r="VM170" s="248"/>
      <c r="VN170" s="248"/>
      <c r="VO170" s="248"/>
      <c r="VP170" s="248"/>
      <c r="VQ170" s="248"/>
      <c r="VR170" s="248"/>
      <c r="VS170" s="427" t="s">
        <v>647</v>
      </c>
      <c r="VT170" s="188">
        <f t="shared" ref="VT170" si="75">SUM(VQ168:VQ169)</f>
        <v>0</v>
      </c>
      <c r="VU170" s="248"/>
      <c r="VV170" s="248"/>
      <c r="VW170" s="248"/>
      <c r="VX170" s="248"/>
      <c r="VY170" s="248"/>
      <c r="VZ170" s="248"/>
      <c r="WA170" s="427" t="s">
        <v>647</v>
      </c>
      <c r="WB170" s="188">
        <f t="shared" ref="WB170" si="76">SUM(VY168:VY169)</f>
        <v>0</v>
      </c>
      <c r="WC170" s="248"/>
      <c r="WD170" s="248"/>
      <c r="WE170" s="248"/>
      <c r="WF170" s="248"/>
      <c r="WG170" s="248"/>
      <c r="WH170" s="248"/>
      <c r="WI170" s="427" t="s">
        <v>647</v>
      </c>
      <c r="WJ170" s="188">
        <f t="shared" ref="WJ170" si="77">SUM(WG168:WG169)</f>
        <v>0</v>
      </c>
      <c r="WK170" s="248"/>
      <c r="WL170" s="248"/>
      <c r="WM170" s="248"/>
      <c r="WN170" s="248"/>
      <c r="WO170" s="248"/>
      <c r="WP170" s="248"/>
      <c r="WQ170" s="427" t="s">
        <v>647</v>
      </c>
      <c r="WR170" s="188">
        <f t="shared" ref="WR170" si="78">SUM(WO168:WO169)</f>
        <v>0</v>
      </c>
      <c r="WS170" s="248"/>
      <c r="WT170" s="248"/>
      <c r="WU170" s="248"/>
      <c r="WV170" s="248"/>
      <c r="WW170" s="248"/>
      <c r="WX170" s="248"/>
      <c r="WY170" s="427" t="s">
        <v>647</v>
      </c>
      <c r="WZ170" s="188">
        <f t="shared" ref="WZ170" si="79">SUM(WW168:WW169)</f>
        <v>0</v>
      </c>
      <c r="XA170" s="248"/>
      <c r="XB170" s="248"/>
      <c r="XC170" s="248"/>
      <c r="XD170" s="248"/>
      <c r="XE170" s="248"/>
      <c r="XF170" s="248"/>
      <c r="XG170" s="427" t="s">
        <v>647</v>
      </c>
      <c r="XH170" s="188">
        <f t="shared" ref="XH170" si="80">SUM(XE168:XE169)</f>
        <v>0</v>
      </c>
      <c r="XI170" s="248"/>
      <c r="XJ170" s="248"/>
      <c r="XK170" s="248"/>
      <c r="XL170" s="248"/>
      <c r="XM170" s="248"/>
      <c r="XN170" s="248"/>
      <c r="XO170" s="427" t="s">
        <v>647</v>
      </c>
      <c r="XP170" s="188">
        <f t="shared" ref="XP170" si="81">SUM(XM168:XM169)</f>
        <v>0</v>
      </c>
      <c r="XQ170" s="248"/>
      <c r="XR170" s="248"/>
      <c r="XS170" s="248"/>
      <c r="XT170" s="248"/>
      <c r="XU170" s="248"/>
      <c r="XV170" s="248"/>
      <c r="XW170" s="427" t="s">
        <v>647</v>
      </c>
      <c r="XX170" s="188">
        <f t="shared" ref="XX170" si="82">SUM(XU168:XU169)</f>
        <v>0</v>
      </c>
      <c r="XY170" s="248"/>
      <c r="XZ170" s="248"/>
      <c r="YA170" s="248"/>
      <c r="YB170" s="248"/>
      <c r="YC170" s="248"/>
      <c r="YD170" s="248"/>
      <c r="YE170" s="427" t="s">
        <v>647</v>
      </c>
      <c r="YF170" s="188">
        <f t="shared" ref="YF170" si="83">SUM(YC168:YC169)</f>
        <v>0</v>
      </c>
      <c r="YG170" s="248"/>
      <c r="YH170" s="248"/>
      <c r="YI170" s="248"/>
      <c r="YJ170" s="248"/>
      <c r="YK170" s="248"/>
      <c r="YL170" s="248"/>
      <c r="YM170" s="427" t="s">
        <v>647</v>
      </c>
      <c r="YN170" s="188">
        <f t="shared" ref="YN170" si="84">SUM(YK168:YK169)</f>
        <v>0</v>
      </c>
      <c r="YO170" s="248"/>
      <c r="YP170" s="248"/>
      <c r="YQ170" s="248"/>
      <c r="YR170" s="248"/>
      <c r="YS170" s="248"/>
      <c r="YT170" s="248"/>
      <c r="YU170" s="427" t="s">
        <v>647</v>
      </c>
      <c r="YV170" s="188">
        <f t="shared" ref="YV170" si="85">SUM(YS168:YS169)</f>
        <v>0</v>
      </c>
      <c r="YW170" s="248"/>
      <c r="YX170" s="248"/>
      <c r="YY170" s="248"/>
      <c r="YZ170" s="248"/>
      <c r="ZA170" s="248"/>
      <c r="ZB170" s="248"/>
      <c r="ZC170" s="427" t="s">
        <v>647</v>
      </c>
      <c r="ZD170" s="188">
        <f t="shared" ref="ZD170" si="86">SUM(ZA168:ZA169)</f>
        <v>0</v>
      </c>
      <c r="ZE170" s="248"/>
      <c r="ZF170" s="248"/>
      <c r="ZG170" s="248"/>
      <c r="ZH170" s="248"/>
      <c r="ZI170" s="248"/>
      <c r="ZJ170" s="248"/>
      <c r="ZK170" s="427" t="s">
        <v>647</v>
      </c>
      <c r="ZL170" s="188">
        <f t="shared" ref="ZL170" si="87">SUM(ZI168:ZI169)</f>
        <v>0</v>
      </c>
      <c r="ZM170" s="248"/>
      <c r="ZN170" s="248"/>
      <c r="ZO170" s="248"/>
      <c r="ZP170" s="248"/>
      <c r="ZQ170" s="248"/>
      <c r="ZR170" s="248"/>
      <c r="ZS170" s="427" t="s">
        <v>647</v>
      </c>
      <c r="ZT170" s="188">
        <f t="shared" ref="ZT170" si="88">SUM(ZQ168:ZQ169)</f>
        <v>0</v>
      </c>
      <c r="ZU170" s="248"/>
      <c r="ZV170" s="248"/>
      <c r="ZW170" s="248"/>
      <c r="ZX170" s="248"/>
      <c r="ZY170" s="248"/>
      <c r="ZZ170" s="248"/>
      <c r="AAA170" s="427" t="s">
        <v>647</v>
      </c>
      <c r="AAB170" s="188">
        <f t="shared" ref="AAB170" si="89">SUM(ZY168:ZY169)</f>
        <v>0</v>
      </c>
      <c r="AAC170" s="248"/>
      <c r="AAD170" s="248"/>
      <c r="AAE170" s="248"/>
      <c r="AAF170" s="248"/>
      <c r="AAG170" s="248"/>
      <c r="AAH170" s="248"/>
      <c r="AAI170" s="427" t="s">
        <v>647</v>
      </c>
      <c r="AAJ170" s="188">
        <f t="shared" ref="AAJ170" si="90">SUM(AAG168:AAG169)</f>
        <v>0</v>
      </c>
      <c r="AAK170" s="248"/>
      <c r="AAL170" s="248"/>
      <c r="AAM170" s="248"/>
      <c r="AAN170" s="248"/>
      <c r="AAO170" s="248"/>
      <c r="AAP170" s="248"/>
      <c r="AAQ170" s="427" t="s">
        <v>647</v>
      </c>
      <c r="AAR170" s="188">
        <f t="shared" ref="AAR170" si="91">SUM(AAO168:AAO169)</f>
        <v>0</v>
      </c>
      <c r="AAS170" s="248"/>
      <c r="AAT170" s="248"/>
      <c r="AAU170" s="248"/>
      <c r="AAV170" s="248"/>
      <c r="AAW170" s="248"/>
      <c r="AAX170" s="248"/>
      <c r="AAY170" s="427" t="s">
        <v>647</v>
      </c>
      <c r="AAZ170" s="188">
        <f t="shared" ref="AAZ170" si="92">SUM(AAW168:AAW169)</f>
        <v>0</v>
      </c>
      <c r="ABA170" s="248"/>
      <c r="ABB170" s="248"/>
      <c r="ABC170" s="248"/>
      <c r="ABD170" s="248"/>
      <c r="ABE170" s="248"/>
      <c r="ABF170" s="248"/>
      <c r="ABG170" s="427" t="s">
        <v>647</v>
      </c>
      <c r="ABH170" s="188">
        <f t="shared" ref="ABH170" si="93">SUM(ABE168:ABE169)</f>
        <v>0</v>
      </c>
      <c r="ABI170" s="248"/>
      <c r="ABJ170" s="248"/>
      <c r="ABK170" s="248"/>
      <c r="ABL170" s="248"/>
      <c r="ABM170" s="248"/>
      <c r="ABN170" s="248"/>
      <c r="ABO170" s="427" t="s">
        <v>647</v>
      </c>
      <c r="ABP170" s="188">
        <f t="shared" ref="ABP170" si="94">SUM(ABM168:ABM169)</f>
        <v>0</v>
      </c>
      <c r="ABQ170" s="248"/>
      <c r="ABR170" s="248"/>
      <c r="ABS170" s="248"/>
      <c r="ABT170" s="248"/>
      <c r="ABU170" s="248"/>
      <c r="ABV170" s="248"/>
      <c r="ABW170" s="427" t="s">
        <v>647</v>
      </c>
      <c r="ABX170" s="188">
        <f t="shared" ref="ABX170" si="95">SUM(ABU168:ABU169)</f>
        <v>0</v>
      </c>
      <c r="ABY170" s="248"/>
      <c r="ABZ170" s="248"/>
      <c r="ACA170" s="248"/>
      <c r="ACB170" s="248"/>
      <c r="ACC170" s="248"/>
      <c r="ACD170" s="248"/>
      <c r="ACE170" s="427" t="s">
        <v>647</v>
      </c>
      <c r="ACF170" s="188">
        <f t="shared" ref="ACF170" si="96">SUM(ACC168:ACC169)</f>
        <v>0</v>
      </c>
      <c r="ACG170" s="248"/>
      <c r="ACH170" s="248"/>
      <c r="ACI170" s="248"/>
      <c r="ACJ170" s="248"/>
      <c r="ACK170" s="248"/>
      <c r="ACL170" s="248"/>
      <c r="ACM170" s="427" t="s">
        <v>647</v>
      </c>
      <c r="ACN170" s="188">
        <f t="shared" ref="ACN170" si="97">SUM(ACK168:ACK169)</f>
        <v>0</v>
      </c>
      <c r="ACO170" s="248"/>
      <c r="ACP170" s="248"/>
      <c r="ACQ170" s="248"/>
      <c r="ACR170" s="248"/>
      <c r="ACS170" s="248"/>
      <c r="ACT170" s="248"/>
      <c r="ACU170" s="427" t="s">
        <v>647</v>
      </c>
      <c r="ACV170" s="188">
        <f t="shared" ref="ACV170" si="98">SUM(ACS168:ACS169)</f>
        <v>0</v>
      </c>
      <c r="ACW170" s="248"/>
      <c r="ACX170" s="248"/>
      <c r="ACY170" s="248"/>
      <c r="ACZ170" s="248"/>
      <c r="ADA170" s="248"/>
      <c r="ADB170" s="248"/>
      <c r="ADC170" s="427" t="s">
        <v>647</v>
      </c>
      <c r="ADD170" s="188">
        <f t="shared" ref="ADD170" si="99">SUM(ADA168:ADA169)</f>
        <v>0</v>
      </c>
      <c r="ADE170" s="248"/>
      <c r="ADF170" s="248"/>
      <c r="ADG170" s="248"/>
      <c r="ADH170" s="248"/>
      <c r="ADI170" s="248"/>
      <c r="ADJ170" s="248"/>
      <c r="ADK170" s="427" t="s">
        <v>647</v>
      </c>
      <c r="ADL170" s="188">
        <f t="shared" ref="ADL170" si="100">SUM(ADI168:ADI169)</f>
        <v>0</v>
      </c>
      <c r="ADM170" s="248"/>
      <c r="ADN170" s="248"/>
      <c r="ADO170" s="248"/>
      <c r="ADP170" s="248"/>
      <c r="ADQ170" s="248"/>
      <c r="ADR170" s="248"/>
      <c r="ADS170" s="427" t="s">
        <v>647</v>
      </c>
      <c r="ADT170" s="188">
        <f t="shared" ref="ADT170" si="101">SUM(ADQ168:ADQ169)</f>
        <v>0</v>
      </c>
      <c r="ADU170" s="248"/>
      <c r="ADV170" s="248"/>
      <c r="ADW170" s="248"/>
      <c r="ADX170" s="248"/>
      <c r="ADY170" s="248"/>
      <c r="ADZ170" s="248"/>
      <c r="AEA170" s="427" t="s">
        <v>647</v>
      </c>
      <c r="AEB170" s="188">
        <f t="shared" ref="AEB170" si="102">SUM(ADY168:ADY169)</f>
        <v>0</v>
      </c>
      <c r="AEC170" s="248"/>
      <c r="AED170" s="248"/>
      <c r="AEE170" s="248"/>
      <c r="AEF170" s="248"/>
      <c r="AEG170" s="248"/>
      <c r="AEH170" s="248"/>
      <c r="AEI170" s="427" t="s">
        <v>647</v>
      </c>
      <c r="AEJ170" s="188">
        <f t="shared" ref="AEJ170" si="103">SUM(AEG168:AEG169)</f>
        <v>0</v>
      </c>
      <c r="AEK170" s="248"/>
      <c r="AEL170" s="248"/>
      <c r="AEM170" s="248"/>
      <c r="AEN170" s="248"/>
      <c r="AEO170" s="248"/>
      <c r="AEP170" s="248"/>
      <c r="AEQ170" s="427" t="s">
        <v>647</v>
      </c>
      <c r="AER170" s="188">
        <f t="shared" ref="AER170" si="104">SUM(AEO168:AEO169)</f>
        <v>0</v>
      </c>
      <c r="AES170" s="248"/>
      <c r="AET170" s="248"/>
      <c r="AEU170" s="248"/>
      <c r="AEV170" s="248"/>
      <c r="AEW170" s="248"/>
      <c r="AEX170" s="248"/>
      <c r="AEY170" s="427" t="s">
        <v>647</v>
      </c>
      <c r="AEZ170" s="188">
        <f t="shared" ref="AEZ170" si="105">SUM(AEW168:AEW169)</f>
        <v>0</v>
      </c>
      <c r="AFA170" s="248"/>
      <c r="AFB170" s="248"/>
      <c r="AFC170" s="248"/>
      <c r="AFD170" s="248"/>
      <c r="AFE170" s="248"/>
      <c r="AFF170" s="248"/>
      <c r="AFG170" s="427" t="s">
        <v>647</v>
      </c>
      <c r="AFH170" s="188">
        <f t="shared" ref="AFH170" si="106">SUM(AFE168:AFE169)</f>
        <v>0</v>
      </c>
      <c r="AFI170" s="248"/>
      <c r="AFJ170" s="248"/>
      <c r="AFK170" s="248"/>
      <c r="AFL170" s="248"/>
      <c r="AFM170" s="248"/>
      <c r="AFN170" s="248"/>
      <c r="AFO170" s="427" t="s">
        <v>647</v>
      </c>
      <c r="AFP170" s="188">
        <f t="shared" ref="AFP170" si="107">SUM(AFM168:AFM169)</f>
        <v>0</v>
      </c>
      <c r="AFQ170" s="248"/>
      <c r="AFR170" s="248"/>
      <c r="AFS170" s="248"/>
      <c r="AFT170" s="248"/>
      <c r="AFU170" s="248"/>
      <c r="AFV170" s="248"/>
      <c r="AFW170" s="427" t="s">
        <v>647</v>
      </c>
      <c r="AFX170" s="188">
        <f t="shared" ref="AFX170" si="108">SUM(AFU168:AFU169)</f>
        <v>0</v>
      </c>
      <c r="AFY170" s="248"/>
      <c r="AFZ170" s="248"/>
      <c r="AGA170" s="248"/>
      <c r="AGB170" s="248"/>
      <c r="AGC170" s="248"/>
      <c r="AGD170" s="248"/>
      <c r="AGE170" s="427" t="s">
        <v>647</v>
      </c>
      <c r="AGF170" s="188">
        <f t="shared" ref="AGF170" si="109">SUM(AGC168:AGC169)</f>
        <v>0</v>
      </c>
      <c r="AGG170" s="248"/>
      <c r="AGH170" s="248"/>
      <c r="AGI170" s="248"/>
      <c r="AGJ170" s="248"/>
      <c r="AGK170" s="248"/>
      <c r="AGL170" s="248"/>
      <c r="AGM170" s="427" t="s">
        <v>647</v>
      </c>
      <c r="AGN170" s="188">
        <f t="shared" ref="AGN170" si="110">SUM(AGK168:AGK169)</f>
        <v>0</v>
      </c>
      <c r="AGO170" s="248"/>
      <c r="AGP170" s="248"/>
      <c r="AGQ170" s="248"/>
      <c r="AGR170" s="248"/>
      <c r="AGS170" s="248"/>
      <c r="AGT170" s="248"/>
      <c r="AGU170" s="427" t="s">
        <v>647</v>
      </c>
      <c r="AGV170" s="188">
        <f t="shared" ref="AGV170" si="111">SUM(AGS168:AGS169)</f>
        <v>0</v>
      </c>
      <c r="AGW170" s="248"/>
      <c r="AGX170" s="248"/>
      <c r="AGY170" s="248"/>
      <c r="AGZ170" s="248"/>
      <c r="AHA170" s="248"/>
      <c r="AHB170" s="248"/>
      <c r="AHC170" s="427" t="s">
        <v>647</v>
      </c>
      <c r="AHD170" s="188">
        <f t="shared" ref="AHD170" si="112">SUM(AHA168:AHA169)</f>
        <v>0</v>
      </c>
      <c r="AHE170" s="248"/>
      <c r="AHF170" s="248"/>
      <c r="AHG170" s="248"/>
      <c r="AHH170" s="248"/>
      <c r="AHI170" s="248"/>
      <c r="AHJ170" s="248"/>
      <c r="AHK170" s="427" t="s">
        <v>647</v>
      </c>
      <c r="AHL170" s="188">
        <f t="shared" ref="AHL170" si="113">SUM(AHI168:AHI169)</f>
        <v>0</v>
      </c>
      <c r="AHM170" s="248"/>
      <c r="AHN170" s="248"/>
      <c r="AHO170" s="248"/>
      <c r="AHP170" s="248"/>
      <c r="AHQ170" s="248"/>
      <c r="AHR170" s="248"/>
      <c r="AHS170" s="427" t="s">
        <v>647</v>
      </c>
      <c r="AHT170" s="188">
        <f t="shared" ref="AHT170" si="114">SUM(AHQ168:AHQ169)</f>
        <v>0</v>
      </c>
      <c r="AHU170" s="248"/>
      <c r="AHV170" s="248"/>
      <c r="AHW170" s="248"/>
      <c r="AHX170" s="248"/>
      <c r="AHY170" s="248"/>
      <c r="AHZ170" s="248"/>
      <c r="AIA170" s="427" t="s">
        <v>647</v>
      </c>
      <c r="AIB170" s="188">
        <f t="shared" ref="AIB170" si="115">SUM(AHY168:AHY169)</f>
        <v>0</v>
      </c>
      <c r="AIC170" s="248"/>
      <c r="AID170" s="248"/>
      <c r="AIE170" s="248"/>
      <c r="AIF170" s="248"/>
      <c r="AIG170" s="248"/>
      <c r="AIH170" s="248"/>
      <c r="AII170" s="427" t="s">
        <v>647</v>
      </c>
      <c r="AIJ170" s="188">
        <f t="shared" ref="AIJ170" si="116">SUM(AIG168:AIG169)</f>
        <v>0</v>
      </c>
      <c r="AIK170" s="248"/>
      <c r="AIL170" s="248"/>
      <c r="AIM170" s="248"/>
      <c r="AIN170" s="248"/>
      <c r="AIO170" s="248"/>
      <c r="AIP170" s="248"/>
      <c r="AIQ170" s="427" t="s">
        <v>647</v>
      </c>
      <c r="AIR170" s="188">
        <f t="shared" ref="AIR170" si="117">SUM(AIO168:AIO169)</f>
        <v>0</v>
      </c>
      <c r="AIS170" s="248"/>
      <c r="AIT170" s="248"/>
      <c r="AIU170" s="248"/>
      <c r="AIV170" s="248"/>
      <c r="AIW170" s="248"/>
      <c r="AIX170" s="248"/>
      <c r="AIY170" s="427" t="s">
        <v>647</v>
      </c>
      <c r="AIZ170" s="188">
        <f t="shared" ref="AIZ170" si="118">SUM(AIW168:AIW169)</f>
        <v>0</v>
      </c>
      <c r="AJA170" s="248"/>
      <c r="AJB170" s="248"/>
      <c r="AJC170" s="248"/>
      <c r="AJD170" s="248"/>
      <c r="AJE170" s="248"/>
      <c r="AJF170" s="248"/>
      <c r="AJG170" s="427" t="s">
        <v>647</v>
      </c>
      <c r="AJH170" s="188">
        <f t="shared" ref="AJH170" si="119">SUM(AJE168:AJE169)</f>
        <v>0</v>
      </c>
      <c r="AJI170" s="248"/>
      <c r="AJJ170" s="248"/>
      <c r="AJK170" s="248"/>
      <c r="AJL170" s="248"/>
      <c r="AJM170" s="248"/>
      <c r="AJN170" s="248"/>
      <c r="AJO170" s="427" t="s">
        <v>647</v>
      </c>
      <c r="AJP170" s="188">
        <f t="shared" ref="AJP170" si="120">SUM(AJM168:AJM169)</f>
        <v>0</v>
      </c>
      <c r="AJQ170" s="248"/>
      <c r="AJR170" s="248"/>
      <c r="AJS170" s="248"/>
      <c r="AJT170" s="248"/>
      <c r="AJU170" s="248"/>
      <c r="AJV170" s="248"/>
      <c r="AJW170" s="427" t="s">
        <v>647</v>
      </c>
      <c r="AJX170" s="188">
        <f t="shared" ref="AJX170" si="121">SUM(AJU168:AJU169)</f>
        <v>0</v>
      </c>
      <c r="AJY170" s="248"/>
      <c r="AJZ170" s="248"/>
      <c r="AKA170" s="248"/>
      <c r="AKB170" s="248"/>
      <c r="AKC170" s="248"/>
      <c r="AKD170" s="248"/>
      <c r="AKE170" s="427" t="s">
        <v>647</v>
      </c>
      <c r="AKF170" s="188">
        <f t="shared" ref="AKF170" si="122">SUM(AKC168:AKC169)</f>
        <v>0</v>
      </c>
      <c r="AKG170" s="248"/>
      <c r="AKH170" s="248"/>
      <c r="AKI170" s="248"/>
      <c r="AKJ170" s="248"/>
      <c r="AKK170" s="248"/>
      <c r="AKL170" s="248"/>
      <c r="AKM170" s="427" t="s">
        <v>647</v>
      </c>
      <c r="AKN170" s="188">
        <f t="shared" ref="AKN170" si="123">SUM(AKK168:AKK169)</f>
        <v>0</v>
      </c>
      <c r="AKO170" s="248"/>
      <c r="AKP170" s="248"/>
      <c r="AKQ170" s="248"/>
      <c r="AKR170" s="248"/>
      <c r="AKS170" s="248"/>
      <c r="AKT170" s="248"/>
      <c r="AKU170" s="427" t="s">
        <v>647</v>
      </c>
      <c r="AKV170" s="188">
        <f t="shared" ref="AKV170" si="124">SUM(AKS168:AKS169)</f>
        <v>0</v>
      </c>
      <c r="AKW170" s="248"/>
      <c r="AKX170" s="248"/>
      <c r="AKY170" s="248"/>
      <c r="AKZ170" s="248"/>
      <c r="ALA170" s="248"/>
      <c r="ALB170" s="248"/>
      <c r="ALC170" s="427" t="s">
        <v>647</v>
      </c>
      <c r="ALD170" s="188">
        <f t="shared" ref="ALD170" si="125">SUM(ALA168:ALA169)</f>
        <v>0</v>
      </c>
      <c r="ALE170" s="248"/>
      <c r="ALF170" s="248"/>
      <c r="ALG170" s="248"/>
      <c r="ALH170" s="248"/>
      <c r="ALI170" s="248"/>
      <c r="ALJ170" s="248"/>
      <c r="ALK170" s="427" t="s">
        <v>647</v>
      </c>
      <c r="ALL170" s="188">
        <f t="shared" ref="ALL170" si="126">SUM(ALI168:ALI169)</f>
        <v>0</v>
      </c>
      <c r="ALM170" s="248"/>
      <c r="ALN170" s="248"/>
      <c r="ALO170" s="248"/>
      <c r="ALP170" s="248"/>
      <c r="ALQ170" s="248"/>
      <c r="ALR170" s="248"/>
      <c r="ALS170" s="427" t="s">
        <v>647</v>
      </c>
      <c r="ALT170" s="188">
        <f t="shared" ref="ALT170" si="127">SUM(ALQ168:ALQ169)</f>
        <v>0</v>
      </c>
      <c r="ALU170" s="248"/>
      <c r="ALV170" s="248"/>
      <c r="ALW170" s="248"/>
      <c r="ALX170" s="248"/>
      <c r="ALY170" s="248"/>
      <c r="ALZ170" s="248"/>
      <c r="AMA170" s="427" t="s">
        <v>647</v>
      </c>
      <c r="AMB170" s="188">
        <f t="shared" ref="AMB170" si="128">SUM(ALY168:ALY169)</f>
        <v>0</v>
      </c>
      <c r="AMC170" s="248"/>
      <c r="AMD170" s="248"/>
      <c r="AME170" s="248"/>
      <c r="AMF170" s="248"/>
      <c r="AMG170" s="248"/>
      <c r="AMH170" s="248"/>
      <c r="AMI170" s="427" t="s">
        <v>647</v>
      </c>
      <c r="AMJ170" s="188">
        <f t="shared" ref="AMJ170" si="129">SUM(AMG168:AMG169)</f>
        <v>0</v>
      </c>
      <c r="AMK170" s="248"/>
      <c r="AML170" s="248"/>
      <c r="AMM170" s="248"/>
      <c r="AMN170" s="248"/>
      <c r="AMO170" s="248"/>
      <c r="AMP170" s="248"/>
      <c r="AMQ170" s="427" t="s">
        <v>647</v>
      </c>
      <c r="AMR170" s="188">
        <f t="shared" ref="AMR170" si="130">SUM(AMO168:AMO169)</f>
        <v>0</v>
      </c>
      <c r="AMS170" s="248"/>
      <c r="AMT170" s="248"/>
      <c r="AMU170" s="248"/>
      <c r="AMV170" s="248"/>
      <c r="AMW170" s="248"/>
      <c r="AMX170" s="248"/>
      <c r="AMY170" s="427" t="s">
        <v>647</v>
      </c>
      <c r="AMZ170" s="188">
        <f t="shared" ref="AMZ170" si="131">SUM(AMW168:AMW169)</f>
        <v>0</v>
      </c>
      <c r="ANA170" s="248"/>
      <c r="ANB170" s="248"/>
      <c r="ANC170" s="248"/>
      <c r="AND170" s="248"/>
      <c r="ANE170" s="248"/>
      <c r="ANF170" s="248"/>
      <c r="ANG170" s="427" t="s">
        <v>647</v>
      </c>
      <c r="ANH170" s="188">
        <f t="shared" ref="ANH170" si="132">SUM(ANE168:ANE169)</f>
        <v>0</v>
      </c>
      <c r="ANI170" s="248"/>
      <c r="ANJ170" s="248"/>
      <c r="ANK170" s="248"/>
      <c r="ANL170" s="248"/>
      <c r="ANM170" s="248"/>
      <c r="ANN170" s="248"/>
      <c r="ANO170" s="427" t="s">
        <v>647</v>
      </c>
      <c r="ANP170" s="188">
        <f t="shared" ref="ANP170" si="133">SUM(ANM168:ANM169)</f>
        <v>0</v>
      </c>
      <c r="ANQ170" s="248"/>
      <c r="ANR170" s="248"/>
      <c r="ANS170" s="248"/>
      <c r="ANT170" s="248"/>
      <c r="ANU170" s="248"/>
      <c r="ANV170" s="248"/>
      <c r="ANW170" s="427" t="s">
        <v>647</v>
      </c>
      <c r="ANX170" s="188">
        <f t="shared" ref="ANX170" si="134">SUM(ANU168:ANU169)</f>
        <v>0</v>
      </c>
      <c r="ANY170" s="248"/>
      <c r="ANZ170" s="248"/>
      <c r="AOA170" s="248"/>
      <c r="AOB170" s="248"/>
      <c r="AOC170" s="248"/>
      <c r="AOD170" s="248"/>
      <c r="AOE170" s="427" t="s">
        <v>647</v>
      </c>
      <c r="AOF170" s="188">
        <f t="shared" ref="AOF170" si="135">SUM(AOC168:AOC169)</f>
        <v>0</v>
      </c>
      <c r="AOG170" s="248"/>
      <c r="AOH170" s="248"/>
      <c r="AOI170" s="248"/>
      <c r="AOJ170" s="248"/>
      <c r="AOK170" s="248"/>
      <c r="AOL170" s="248"/>
      <c r="AOM170" s="427" t="s">
        <v>647</v>
      </c>
      <c r="AON170" s="188">
        <f t="shared" ref="AON170" si="136">SUM(AOK168:AOK169)</f>
        <v>0</v>
      </c>
      <c r="AOO170" s="248"/>
      <c r="AOP170" s="248"/>
      <c r="AOQ170" s="248"/>
      <c r="AOR170" s="248"/>
      <c r="AOS170" s="248"/>
      <c r="AOT170" s="248"/>
      <c r="AOU170" s="427" t="s">
        <v>647</v>
      </c>
      <c r="AOV170" s="188">
        <f t="shared" ref="AOV170" si="137">SUM(AOS168:AOS169)</f>
        <v>0</v>
      </c>
      <c r="AOW170" s="248"/>
      <c r="AOX170" s="248"/>
      <c r="AOY170" s="248"/>
      <c r="AOZ170" s="248"/>
      <c r="APA170" s="248"/>
      <c r="APB170" s="248"/>
      <c r="APC170" s="427" t="s">
        <v>647</v>
      </c>
      <c r="APD170" s="188">
        <f t="shared" ref="APD170" si="138">SUM(APA168:APA169)</f>
        <v>0</v>
      </c>
      <c r="APE170" s="248"/>
      <c r="APF170" s="248"/>
      <c r="APG170" s="248"/>
      <c r="APH170" s="248"/>
      <c r="API170" s="248"/>
      <c r="APJ170" s="248"/>
      <c r="APK170" s="427" t="s">
        <v>647</v>
      </c>
      <c r="APL170" s="188">
        <f t="shared" ref="APL170" si="139">SUM(API168:API169)</f>
        <v>0</v>
      </c>
      <c r="APM170" s="248"/>
      <c r="APN170" s="248"/>
      <c r="APO170" s="248"/>
      <c r="APP170" s="248"/>
      <c r="APQ170" s="248"/>
      <c r="APR170" s="248"/>
      <c r="APS170" s="427" t="s">
        <v>647</v>
      </c>
      <c r="APT170" s="188">
        <f t="shared" ref="APT170" si="140">SUM(APQ168:APQ169)</f>
        <v>0</v>
      </c>
      <c r="APU170" s="248"/>
      <c r="APV170" s="248"/>
      <c r="APW170" s="248"/>
      <c r="APX170" s="248"/>
      <c r="APY170" s="248"/>
      <c r="APZ170" s="248"/>
      <c r="AQA170" s="427" t="s">
        <v>647</v>
      </c>
      <c r="AQB170" s="188">
        <f t="shared" ref="AQB170" si="141">SUM(APY168:APY169)</f>
        <v>0</v>
      </c>
      <c r="AQC170" s="248"/>
      <c r="AQD170" s="248"/>
      <c r="AQE170" s="248"/>
      <c r="AQF170" s="248"/>
      <c r="AQG170" s="248"/>
      <c r="AQH170" s="248"/>
      <c r="AQI170" s="427" t="s">
        <v>647</v>
      </c>
      <c r="AQJ170" s="188">
        <f t="shared" ref="AQJ170" si="142">SUM(AQG168:AQG169)</f>
        <v>0</v>
      </c>
      <c r="AQK170" s="248"/>
      <c r="AQL170" s="248"/>
      <c r="AQM170" s="248"/>
      <c r="AQN170" s="248"/>
      <c r="AQO170" s="248"/>
      <c r="AQP170" s="248"/>
      <c r="AQQ170" s="427" t="s">
        <v>647</v>
      </c>
      <c r="AQR170" s="188">
        <f t="shared" ref="AQR170" si="143">SUM(AQO168:AQO169)</f>
        <v>0</v>
      </c>
      <c r="AQS170" s="248"/>
      <c r="AQT170" s="248"/>
      <c r="AQU170" s="248"/>
      <c r="AQV170" s="248"/>
      <c r="AQW170" s="248"/>
      <c r="AQX170" s="248"/>
      <c r="AQY170" s="427" t="s">
        <v>647</v>
      </c>
      <c r="AQZ170" s="188">
        <f t="shared" ref="AQZ170" si="144">SUM(AQW168:AQW169)</f>
        <v>0</v>
      </c>
      <c r="ARA170" s="248"/>
      <c r="ARB170" s="248"/>
      <c r="ARC170" s="248"/>
      <c r="ARD170" s="248"/>
      <c r="ARE170" s="248"/>
      <c r="ARF170" s="248"/>
      <c r="ARG170" s="427" t="s">
        <v>647</v>
      </c>
      <c r="ARH170" s="188">
        <f t="shared" ref="ARH170" si="145">SUM(ARE168:ARE169)</f>
        <v>0</v>
      </c>
      <c r="ARI170" s="248"/>
      <c r="ARJ170" s="248"/>
      <c r="ARK170" s="248"/>
      <c r="ARL170" s="248"/>
      <c r="ARM170" s="248"/>
      <c r="ARN170" s="248"/>
      <c r="ARO170" s="427" t="s">
        <v>647</v>
      </c>
      <c r="ARP170" s="188">
        <f t="shared" ref="ARP170" si="146">SUM(ARM168:ARM169)</f>
        <v>0</v>
      </c>
      <c r="ARQ170" s="248"/>
      <c r="ARR170" s="248"/>
      <c r="ARS170" s="248"/>
      <c r="ART170" s="248"/>
      <c r="ARU170" s="248"/>
      <c r="ARV170" s="248"/>
      <c r="ARW170" s="427" t="s">
        <v>647</v>
      </c>
      <c r="ARX170" s="188">
        <f t="shared" ref="ARX170" si="147">SUM(ARU168:ARU169)</f>
        <v>0</v>
      </c>
      <c r="ARY170" s="248"/>
      <c r="ARZ170" s="248"/>
      <c r="ASA170" s="248"/>
      <c r="ASB170" s="248"/>
      <c r="ASC170" s="248"/>
      <c r="ASD170" s="248"/>
      <c r="ASE170" s="427" t="s">
        <v>647</v>
      </c>
      <c r="ASF170" s="188">
        <f t="shared" ref="ASF170" si="148">SUM(ASC168:ASC169)</f>
        <v>0</v>
      </c>
      <c r="ASG170" s="248"/>
      <c r="ASH170" s="248"/>
      <c r="ASI170" s="248"/>
      <c r="ASJ170" s="248"/>
      <c r="ASK170" s="248"/>
      <c r="ASL170" s="248"/>
      <c r="ASM170" s="427" t="s">
        <v>647</v>
      </c>
      <c r="ASN170" s="188">
        <f t="shared" ref="ASN170" si="149">SUM(ASK168:ASK169)</f>
        <v>0</v>
      </c>
      <c r="ASO170" s="248"/>
      <c r="ASP170" s="248"/>
      <c r="ASQ170" s="248"/>
      <c r="ASR170" s="248"/>
      <c r="ASS170" s="248"/>
      <c r="AST170" s="248"/>
      <c r="ASU170" s="427" t="s">
        <v>647</v>
      </c>
      <c r="ASV170" s="188">
        <f t="shared" ref="ASV170" si="150">SUM(ASS168:ASS169)</f>
        <v>0</v>
      </c>
      <c r="ASW170" s="248"/>
      <c r="ASX170" s="248"/>
      <c r="ASY170" s="248"/>
      <c r="ASZ170" s="248"/>
      <c r="ATA170" s="248"/>
      <c r="ATB170" s="248"/>
      <c r="ATC170" s="427" t="s">
        <v>647</v>
      </c>
      <c r="ATD170" s="188">
        <f t="shared" ref="ATD170" si="151">SUM(ATA168:ATA169)</f>
        <v>0</v>
      </c>
      <c r="ATE170" s="248"/>
      <c r="ATF170" s="248"/>
      <c r="ATG170" s="248"/>
      <c r="ATH170" s="248"/>
      <c r="ATI170" s="248"/>
      <c r="ATJ170" s="248"/>
      <c r="ATK170" s="427" t="s">
        <v>647</v>
      </c>
      <c r="ATL170" s="188">
        <f t="shared" ref="ATL170" si="152">SUM(ATI168:ATI169)</f>
        <v>0</v>
      </c>
      <c r="ATM170" s="248"/>
      <c r="ATN170" s="248"/>
      <c r="ATO170" s="248"/>
      <c r="ATP170" s="248"/>
      <c r="ATQ170" s="248"/>
      <c r="ATR170" s="248"/>
      <c r="ATS170" s="427" t="s">
        <v>647</v>
      </c>
      <c r="ATT170" s="188">
        <f t="shared" ref="ATT170" si="153">SUM(ATQ168:ATQ169)</f>
        <v>0</v>
      </c>
      <c r="ATU170" s="248"/>
      <c r="ATV170" s="248"/>
      <c r="ATW170" s="248"/>
      <c r="ATX170" s="248"/>
      <c r="ATY170" s="248"/>
      <c r="ATZ170" s="248"/>
      <c r="AUA170" s="427" t="s">
        <v>647</v>
      </c>
      <c r="AUB170" s="188">
        <f t="shared" ref="AUB170" si="154">SUM(ATY168:ATY169)</f>
        <v>0</v>
      </c>
      <c r="AUC170" s="248"/>
      <c r="AUD170" s="248"/>
      <c r="AUE170" s="248"/>
      <c r="AUF170" s="248"/>
      <c r="AUG170" s="248"/>
      <c r="AUH170" s="248"/>
      <c r="AUI170" s="427" t="s">
        <v>647</v>
      </c>
      <c r="AUJ170" s="188">
        <f t="shared" ref="AUJ170" si="155">SUM(AUG168:AUG169)</f>
        <v>0</v>
      </c>
      <c r="AUK170" s="248"/>
      <c r="AUL170" s="248"/>
      <c r="AUM170" s="248"/>
      <c r="AUN170" s="248"/>
      <c r="AUO170" s="248"/>
      <c r="AUP170" s="248"/>
      <c r="AUQ170" s="427" t="s">
        <v>647</v>
      </c>
      <c r="AUR170" s="188">
        <f t="shared" ref="AUR170" si="156">SUM(AUO168:AUO169)</f>
        <v>0</v>
      </c>
      <c r="AUS170" s="248"/>
      <c r="AUT170" s="248"/>
      <c r="AUU170" s="248"/>
      <c r="AUV170" s="248"/>
      <c r="AUW170" s="248"/>
      <c r="AUX170" s="248"/>
      <c r="AUY170" s="427" t="s">
        <v>647</v>
      </c>
      <c r="AUZ170" s="188">
        <f t="shared" ref="AUZ170" si="157">SUM(AUW168:AUW169)</f>
        <v>0</v>
      </c>
      <c r="AVA170" s="248"/>
      <c r="AVB170" s="248"/>
      <c r="AVC170" s="248"/>
      <c r="AVD170" s="248"/>
      <c r="AVE170" s="248"/>
      <c r="AVF170" s="248"/>
      <c r="AVG170" s="427" t="s">
        <v>647</v>
      </c>
      <c r="AVH170" s="188">
        <f t="shared" ref="AVH170" si="158">SUM(AVE168:AVE169)</f>
        <v>0</v>
      </c>
      <c r="AVI170" s="248"/>
      <c r="AVJ170" s="248"/>
      <c r="AVK170" s="248"/>
      <c r="AVL170" s="248"/>
      <c r="AVM170" s="248"/>
      <c r="AVN170" s="248"/>
      <c r="AVO170" s="427" t="s">
        <v>647</v>
      </c>
      <c r="AVP170" s="188">
        <f t="shared" ref="AVP170" si="159">SUM(AVM168:AVM169)</f>
        <v>0</v>
      </c>
      <c r="AVQ170" s="248"/>
      <c r="AVR170" s="248"/>
      <c r="AVS170" s="248"/>
      <c r="AVT170" s="248"/>
      <c r="AVU170" s="248"/>
      <c r="AVV170" s="248"/>
      <c r="AVW170" s="427" t="s">
        <v>647</v>
      </c>
      <c r="AVX170" s="188">
        <f t="shared" ref="AVX170" si="160">SUM(AVU168:AVU169)</f>
        <v>0</v>
      </c>
      <c r="AVY170" s="248"/>
      <c r="AVZ170" s="248"/>
      <c r="AWA170" s="248"/>
      <c r="AWB170" s="248"/>
      <c r="AWC170" s="248"/>
      <c r="AWD170" s="248"/>
      <c r="AWE170" s="427" t="s">
        <v>647</v>
      </c>
      <c r="AWF170" s="188">
        <f t="shared" ref="AWF170" si="161">SUM(AWC168:AWC169)</f>
        <v>0</v>
      </c>
      <c r="AWG170" s="248"/>
      <c r="AWH170" s="248"/>
      <c r="AWI170" s="248"/>
      <c r="AWJ170" s="248"/>
      <c r="AWK170" s="248"/>
      <c r="AWL170" s="248"/>
      <c r="AWM170" s="427" t="s">
        <v>647</v>
      </c>
      <c r="AWN170" s="188">
        <f t="shared" ref="AWN170" si="162">SUM(AWK168:AWK169)</f>
        <v>0</v>
      </c>
      <c r="AWO170" s="248"/>
      <c r="AWP170" s="248"/>
      <c r="AWQ170" s="248"/>
      <c r="AWR170" s="248"/>
      <c r="AWS170" s="248"/>
      <c r="AWT170" s="248"/>
      <c r="AWU170" s="427" t="s">
        <v>647</v>
      </c>
      <c r="AWV170" s="188">
        <f t="shared" ref="AWV170" si="163">SUM(AWS168:AWS169)</f>
        <v>0</v>
      </c>
      <c r="AWW170" s="248"/>
      <c r="AWX170" s="248"/>
      <c r="AWY170" s="248"/>
      <c r="AWZ170" s="248"/>
      <c r="AXA170" s="248"/>
      <c r="AXB170" s="248"/>
      <c r="AXC170" s="427" t="s">
        <v>647</v>
      </c>
      <c r="AXD170" s="188">
        <f t="shared" ref="AXD170" si="164">SUM(AXA168:AXA169)</f>
        <v>0</v>
      </c>
      <c r="AXE170" s="248"/>
      <c r="AXF170" s="248"/>
      <c r="AXG170" s="248"/>
      <c r="AXH170" s="248"/>
      <c r="AXI170" s="248"/>
      <c r="AXJ170" s="248"/>
      <c r="AXK170" s="427" t="s">
        <v>647</v>
      </c>
      <c r="AXL170" s="188">
        <f t="shared" ref="AXL170" si="165">SUM(AXI168:AXI169)</f>
        <v>0</v>
      </c>
      <c r="AXM170" s="248"/>
      <c r="AXN170" s="248"/>
      <c r="AXO170" s="248"/>
      <c r="AXP170" s="248"/>
      <c r="AXQ170" s="248"/>
      <c r="AXR170" s="248"/>
      <c r="AXS170" s="427" t="s">
        <v>647</v>
      </c>
      <c r="AXT170" s="188">
        <f t="shared" ref="AXT170" si="166">SUM(AXQ168:AXQ169)</f>
        <v>0</v>
      </c>
      <c r="AXU170" s="248"/>
      <c r="AXV170" s="248"/>
      <c r="AXW170" s="248"/>
      <c r="AXX170" s="248"/>
      <c r="AXY170" s="248"/>
      <c r="AXZ170" s="248"/>
      <c r="AYA170" s="427" t="s">
        <v>647</v>
      </c>
      <c r="AYB170" s="188">
        <f t="shared" ref="AYB170" si="167">SUM(AXY168:AXY169)</f>
        <v>0</v>
      </c>
      <c r="AYC170" s="248"/>
      <c r="AYD170" s="248"/>
      <c r="AYE170" s="248"/>
      <c r="AYF170" s="248"/>
      <c r="AYG170" s="248"/>
      <c r="AYH170" s="248"/>
      <c r="AYI170" s="427" t="s">
        <v>647</v>
      </c>
      <c r="AYJ170" s="188">
        <f t="shared" ref="AYJ170" si="168">SUM(AYG168:AYG169)</f>
        <v>0</v>
      </c>
      <c r="AYK170" s="248"/>
      <c r="AYL170" s="248"/>
      <c r="AYM170" s="248"/>
      <c r="AYN170" s="248"/>
      <c r="AYO170" s="248"/>
      <c r="AYP170" s="248"/>
      <c r="AYQ170" s="427" t="s">
        <v>647</v>
      </c>
      <c r="AYR170" s="188">
        <f t="shared" ref="AYR170" si="169">SUM(AYO168:AYO169)</f>
        <v>0</v>
      </c>
      <c r="AYS170" s="248"/>
      <c r="AYT170" s="248"/>
      <c r="AYU170" s="248"/>
      <c r="AYV170" s="248"/>
      <c r="AYW170" s="248"/>
      <c r="AYX170" s="248"/>
      <c r="AYY170" s="427" t="s">
        <v>647</v>
      </c>
      <c r="AYZ170" s="188">
        <f t="shared" ref="AYZ170" si="170">SUM(AYW168:AYW169)</f>
        <v>0</v>
      </c>
      <c r="AZA170" s="248"/>
      <c r="AZB170" s="248"/>
      <c r="AZC170" s="248"/>
      <c r="AZD170" s="248"/>
      <c r="AZE170" s="248"/>
      <c r="AZF170" s="248"/>
      <c r="AZG170" s="427" t="s">
        <v>647</v>
      </c>
      <c r="AZH170" s="188">
        <f t="shared" ref="AZH170" si="171">SUM(AZE168:AZE169)</f>
        <v>0</v>
      </c>
      <c r="AZI170" s="248"/>
      <c r="AZJ170" s="248"/>
      <c r="AZK170" s="248"/>
      <c r="AZL170" s="248"/>
      <c r="AZM170" s="248"/>
      <c r="AZN170" s="248"/>
      <c r="AZO170" s="427" t="s">
        <v>647</v>
      </c>
      <c r="AZP170" s="188">
        <f t="shared" ref="AZP170" si="172">SUM(AZM168:AZM169)</f>
        <v>0</v>
      </c>
      <c r="AZQ170" s="248"/>
      <c r="AZR170" s="248"/>
      <c r="AZS170" s="248"/>
      <c r="AZT170" s="248"/>
      <c r="AZU170" s="248"/>
      <c r="AZV170" s="248"/>
      <c r="AZW170" s="427" t="s">
        <v>647</v>
      </c>
      <c r="AZX170" s="188">
        <f t="shared" ref="AZX170" si="173">SUM(AZU168:AZU169)</f>
        <v>0</v>
      </c>
      <c r="AZY170" s="248"/>
      <c r="AZZ170" s="248"/>
      <c r="BAA170" s="248"/>
      <c r="BAB170" s="248"/>
      <c r="BAC170" s="248"/>
      <c r="BAD170" s="248"/>
      <c r="BAE170" s="427" t="s">
        <v>647</v>
      </c>
      <c r="BAF170" s="188">
        <f t="shared" ref="BAF170" si="174">SUM(BAC168:BAC169)</f>
        <v>0</v>
      </c>
      <c r="BAG170" s="248"/>
      <c r="BAH170" s="248"/>
      <c r="BAI170" s="248"/>
      <c r="BAJ170" s="248"/>
      <c r="BAK170" s="248"/>
      <c r="BAL170" s="248"/>
      <c r="BAM170" s="427" t="s">
        <v>647</v>
      </c>
      <c r="BAN170" s="188">
        <f t="shared" ref="BAN170" si="175">SUM(BAK168:BAK169)</f>
        <v>0</v>
      </c>
      <c r="BAO170" s="248"/>
      <c r="BAP170" s="248"/>
      <c r="BAQ170" s="248"/>
      <c r="BAR170" s="248"/>
      <c r="BAS170" s="248"/>
      <c r="BAT170" s="248"/>
      <c r="BAU170" s="427" t="s">
        <v>647</v>
      </c>
      <c r="BAV170" s="188">
        <f t="shared" ref="BAV170" si="176">SUM(BAS168:BAS169)</f>
        <v>0</v>
      </c>
      <c r="BAW170" s="248"/>
      <c r="BAX170" s="248"/>
      <c r="BAY170" s="248"/>
      <c r="BAZ170" s="248"/>
      <c r="BBA170" s="248"/>
      <c r="BBB170" s="248"/>
      <c r="BBC170" s="427" t="s">
        <v>647</v>
      </c>
      <c r="BBD170" s="188">
        <f t="shared" ref="BBD170" si="177">SUM(BBA168:BBA169)</f>
        <v>0</v>
      </c>
      <c r="BBE170" s="248"/>
      <c r="BBF170" s="248"/>
      <c r="BBG170" s="248"/>
      <c r="BBH170" s="248"/>
      <c r="BBI170" s="248"/>
      <c r="BBJ170" s="248"/>
      <c r="BBK170" s="427" t="s">
        <v>647</v>
      </c>
      <c r="BBL170" s="188">
        <f t="shared" ref="BBL170" si="178">SUM(BBI168:BBI169)</f>
        <v>0</v>
      </c>
      <c r="BBM170" s="248"/>
      <c r="BBN170" s="248"/>
      <c r="BBO170" s="248"/>
      <c r="BBP170" s="248"/>
      <c r="BBQ170" s="248"/>
      <c r="BBR170" s="248"/>
      <c r="BBS170" s="427" t="s">
        <v>647</v>
      </c>
      <c r="BBT170" s="188">
        <f t="shared" ref="BBT170" si="179">SUM(BBQ168:BBQ169)</f>
        <v>0</v>
      </c>
      <c r="BBU170" s="248"/>
      <c r="BBV170" s="248"/>
      <c r="BBW170" s="248"/>
      <c r="BBX170" s="248"/>
      <c r="BBY170" s="248"/>
      <c r="BBZ170" s="248"/>
      <c r="BCA170" s="427" t="s">
        <v>647</v>
      </c>
      <c r="BCB170" s="188">
        <f t="shared" ref="BCB170" si="180">SUM(BBY168:BBY169)</f>
        <v>0</v>
      </c>
      <c r="BCC170" s="248"/>
      <c r="BCD170" s="248"/>
      <c r="BCE170" s="248"/>
      <c r="BCF170" s="248"/>
      <c r="BCG170" s="248"/>
      <c r="BCH170" s="248"/>
      <c r="BCI170" s="427" t="s">
        <v>647</v>
      </c>
      <c r="BCJ170" s="188">
        <f t="shared" ref="BCJ170" si="181">SUM(BCG168:BCG169)</f>
        <v>0</v>
      </c>
      <c r="BCK170" s="248"/>
      <c r="BCL170" s="248"/>
      <c r="BCM170" s="248"/>
      <c r="BCN170" s="248"/>
      <c r="BCO170" s="248"/>
      <c r="BCP170" s="248"/>
      <c r="BCQ170" s="427" t="s">
        <v>647</v>
      </c>
      <c r="BCR170" s="188">
        <f t="shared" ref="BCR170" si="182">SUM(BCO168:BCO169)</f>
        <v>0</v>
      </c>
      <c r="BCS170" s="248"/>
      <c r="BCT170" s="248"/>
      <c r="BCU170" s="248"/>
      <c r="BCV170" s="248"/>
      <c r="BCW170" s="248"/>
      <c r="BCX170" s="248"/>
      <c r="BCY170" s="427" t="s">
        <v>647</v>
      </c>
      <c r="BCZ170" s="188">
        <f t="shared" ref="BCZ170" si="183">SUM(BCW168:BCW169)</f>
        <v>0</v>
      </c>
      <c r="BDA170" s="248"/>
      <c r="BDB170" s="248"/>
      <c r="BDC170" s="248"/>
      <c r="BDD170" s="248"/>
      <c r="BDE170" s="248"/>
      <c r="BDF170" s="248"/>
      <c r="BDG170" s="427" t="s">
        <v>647</v>
      </c>
      <c r="BDH170" s="188">
        <f t="shared" ref="BDH170" si="184">SUM(BDE168:BDE169)</f>
        <v>0</v>
      </c>
      <c r="BDI170" s="248"/>
      <c r="BDJ170" s="248"/>
      <c r="BDK170" s="248"/>
      <c r="BDL170" s="248"/>
      <c r="BDM170" s="248"/>
      <c r="BDN170" s="248"/>
      <c r="BDO170" s="427" t="s">
        <v>647</v>
      </c>
      <c r="BDP170" s="188">
        <f t="shared" ref="BDP170" si="185">SUM(BDM168:BDM169)</f>
        <v>0</v>
      </c>
      <c r="BDQ170" s="248"/>
      <c r="BDR170" s="248"/>
      <c r="BDS170" s="248"/>
      <c r="BDT170" s="248"/>
      <c r="BDU170" s="248"/>
      <c r="BDV170" s="248"/>
      <c r="BDW170" s="427" t="s">
        <v>647</v>
      </c>
      <c r="BDX170" s="188">
        <f t="shared" ref="BDX170" si="186">SUM(BDU168:BDU169)</f>
        <v>0</v>
      </c>
      <c r="BDY170" s="248"/>
      <c r="BDZ170" s="248"/>
      <c r="BEA170" s="248"/>
      <c r="BEB170" s="248"/>
      <c r="BEC170" s="248"/>
      <c r="BED170" s="248"/>
      <c r="BEE170" s="427" t="s">
        <v>647</v>
      </c>
      <c r="BEF170" s="188">
        <f t="shared" ref="BEF170" si="187">SUM(BEC168:BEC169)</f>
        <v>0</v>
      </c>
      <c r="BEG170" s="248"/>
      <c r="BEH170" s="248"/>
      <c r="BEI170" s="248"/>
      <c r="BEJ170" s="248"/>
      <c r="BEK170" s="248"/>
      <c r="BEL170" s="248"/>
      <c r="BEM170" s="427" t="s">
        <v>647</v>
      </c>
      <c r="BEN170" s="188">
        <f t="shared" ref="BEN170" si="188">SUM(BEK168:BEK169)</f>
        <v>0</v>
      </c>
      <c r="BEO170" s="248"/>
      <c r="BEP170" s="248"/>
      <c r="BEQ170" s="248"/>
      <c r="BER170" s="248"/>
      <c r="BES170" s="248"/>
      <c r="BET170" s="248"/>
      <c r="BEU170" s="427" t="s">
        <v>647</v>
      </c>
      <c r="BEV170" s="188">
        <f t="shared" ref="BEV170" si="189">SUM(BES168:BES169)</f>
        <v>0</v>
      </c>
      <c r="BEW170" s="248"/>
      <c r="BEX170" s="248"/>
      <c r="BEY170" s="248"/>
      <c r="BEZ170" s="248"/>
      <c r="BFA170" s="248"/>
      <c r="BFB170" s="248"/>
      <c r="BFC170" s="427" t="s">
        <v>647</v>
      </c>
      <c r="BFD170" s="188">
        <f t="shared" ref="BFD170" si="190">SUM(BFA168:BFA169)</f>
        <v>0</v>
      </c>
      <c r="BFE170" s="248"/>
      <c r="BFF170" s="248"/>
      <c r="BFG170" s="248"/>
      <c r="BFH170" s="248"/>
      <c r="BFI170" s="248"/>
      <c r="BFJ170" s="248"/>
      <c r="BFK170" s="427" t="s">
        <v>647</v>
      </c>
      <c r="BFL170" s="188">
        <f t="shared" ref="BFL170" si="191">SUM(BFI168:BFI169)</f>
        <v>0</v>
      </c>
      <c r="BFM170" s="248"/>
      <c r="BFN170" s="248"/>
      <c r="BFO170" s="248"/>
      <c r="BFP170" s="248"/>
      <c r="BFQ170" s="248"/>
      <c r="BFR170" s="248"/>
      <c r="BFS170" s="427" t="s">
        <v>647</v>
      </c>
      <c r="BFT170" s="188">
        <f t="shared" ref="BFT170" si="192">SUM(BFQ168:BFQ169)</f>
        <v>0</v>
      </c>
      <c r="BFU170" s="248"/>
      <c r="BFV170" s="248"/>
      <c r="BFW170" s="248"/>
      <c r="BFX170" s="248"/>
      <c r="BFY170" s="248"/>
      <c r="BFZ170" s="248"/>
      <c r="BGA170" s="427" t="s">
        <v>647</v>
      </c>
      <c r="BGB170" s="188">
        <f t="shared" ref="BGB170" si="193">SUM(BFY168:BFY169)</f>
        <v>0</v>
      </c>
      <c r="BGC170" s="248"/>
      <c r="BGD170" s="248"/>
      <c r="BGE170" s="248"/>
      <c r="BGF170" s="248"/>
      <c r="BGG170" s="248"/>
      <c r="BGH170" s="248"/>
      <c r="BGI170" s="427" t="s">
        <v>647</v>
      </c>
      <c r="BGJ170" s="188">
        <f t="shared" ref="BGJ170" si="194">SUM(BGG168:BGG169)</f>
        <v>0</v>
      </c>
      <c r="BGK170" s="248"/>
      <c r="BGL170" s="248"/>
      <c r="BGM170" s="248"/>
      <c r="BGN170" s="248"/>
      <c r="BGO170" s="248"/>
      <c r="BGP170" s="248"/>
      <c r="BGQ170" s="427" t="s">
        <v>647</v>
      </c>
      <c r="BGR170" s="188">
        <f t="shared" ref="BGR170" si="195">SUM(BGO168:BGO169)</f>
        <v>0</v>
      </c>
      <c r="BGS170" s="248"/>
      <c r="BGT170" s="248"/>
      <c r="BGU170" s="248"/>
      <c r="BGV170" s="248"/>
      <c r="BGW170" s="248"/>
      <c r="BGX170" s="248"/>
      <c r="BGY170" s="427" t="s">
        <v>647</v>
      </c>
      <c r="BGZ170" s="188">
        <f t="shared" ref="BGZ170" si="196">SUM(BGW168:BGW169)</f>
        <v>0</v>
      </c>
      <c r="BHA170" s="248"/>
      <c r="BHB170" s="248"/>
      <c r="BHC170" s="248"/>
      <c r="BHD170" s="248"/>
      <c r="BHE170" s="248"/>
      <c r="BHF170" s="248"/>
      <c r="BHG170" s="427" t="s">
        <v>647</v>
      </c>
      <c r="BHH170" s="188">
        <f t="shared" ref="BHH170" si="197">SUM(BHE168:BHE169)</f>
        <v>0</v>
      </c>
      <c r="BHI170" s="248"/>
      <c r="BHJ170" s="248"/>
      <c r="BHK170" s="248"/>
      <c r="BHL170" s="248"/>
      <c r="BHM170" s="248"/>
      <c r="BHN170" s="248"/>
      <c r="BHO170" s="427" t="s">
        <v>647</v>
      </c>
      <c r="BHP170" s="188">
        <f t="shared" ref="BHP170" si="198">SUM(BHM168:BHM169)</f>
        <v>0</v>
      </c>
      <c r="BHQ170" s="248"/>
      <c r="BHR170" s="248"/>
      <c r="BHS170" s="248"/>
      <c r="BHT170" s="248"/>
      <c r="BHU170" s="248"/>
      <c r="BHV170" s="248"/>
      <c r="BHW170" s="427" t="s">
        <v>647</v>
      </c>
      <c r="BHX170" s="188">
        <f t="shared" ref="BHX170" si="199">SUM(BHU168:BHU169)</f>
        <v>0</v>
      </c>
      <c r="BHY170" s="248"/>
      <c r="BHZ170" s="248"/>
      <c r="BIA170" s="248"/>
      <c r="BIB170" s="248"/>
      <c r="BIC170" s="248"/>
      <c r="BID170" s="248"/>
      <c r="BIE170" s="427" t="s">
        <v>647</v>
      </c>
      <c r="BIF170" s="188">
        <f t="shared" ref="BIF170" si="200">SUM(BIC168:BIC169)</f>
        <v>0</v>
      </c>
      <c r="BIG170" s="248"/>
      <c r="BIH170" s="248"/>
      <c r="BII170" s="248"/>
      <c r="BIJ170" s="248"/>
      <c r="BIK170" s="248"/>
      <c r="BIL170" s="248"/>
      <c r="BIM170" s="427" t="s">
        <v>647</v>
      </c>
      <c r="BIN170" s="188">
        <f t="shared" ref="BIN170" si="201">SUM(BIK168:BIK169)</f>
        <v>0</v>
      </c>
      <c r="BIO170" s="248"/>
      <c r="BIP170" s="248"/>
      <c r="BIQ170" s="248"/>
      <c r="BIR170" s="248"/>
      <c r="BIS170" s="248"/>
      <c r="BIT170" s="248"/>
      <c r="BIU170" s="427" t="s">
        <v>647</v>
      </c>
      <c r="BIV170" s="188">
        <f t="shared" ref="BIV170" si="202">SUM(BIS168:BIS169)</f>
        <v>0</v>
      </c>
      <c r="BIW170" s="248"/>
      <c r="BIX170" s="248"/>
      <c r="BIY170" s="248"/>
      <c r="BIZ170" s="248"/>
      <c r="BJA170" s="248"/>
      <c r="BJB170" s="248"/>
      <c r="BJC170" s="427" t="s">
        <v>647</v>
      </c>
      <c r="BJD170" s="188">
        <f t="shared" ref="BJD170" si="203">SUM(BJA168:BJA169)</f>
        <v>0</v>
      </c>
      <c r="BJE170" s="248"/>
      <c r="BJF170" s="248"/>
      <c r="BJG170" s="248"/>
      <c r="BJH170" s="248"/>
      <c r="BJI170" s="248"/>
      <c r="BJJ170" s="248"/>
      <c r="BJK170" s="427" t="s">
        <v>647</v>
      </c>
      <c r="BJL170" s="188">
        <f t="shared" ref="BJL170" si="204">SUM(BJI168:BJI169)</f>
        <v>0</v>
      </c>
      <c r="BJM170" s="248"/>
      <c r="BJN170" s="248"/>
      <c r="BJO170" s="248"/>
      <c r="BJP170" s="248"/>
      <c r="BJQ170" s="248"/>
      <c r="BJR170" s="248"/>
      <c r="BJS170" s="427" t="s">
        <v>647</v>
      </c>
      <c r="BJT170" s="188">
        <f t="shared" ref="BJT170" si="205">SUM(BJQ168:BJQ169)</f>
        <v>0</v>
      </c>
      <c r="BJU170" s="248"/>
      <c r="BJV170" s="248"/>
      <c r="BJW170" s="248"/>
      <c r="BJX170" s="248"/>
      <c r="BJY170" s="248"/>
      <c r="BJZ170" s="248"/>
      <c r="BKA170" s="427" t="s">
        <v>647</v>
      </c>
      <c r="BKB170" s="188">
        <f t="shared" ref="BKB170" si="206">SUM(BJY168:BJY169)</f>
        <v>0</v>
      </c>
      <c r="BKC170" s="248"/>
      <c r="BKD170" s="248"/>
      <c r="BKE170" s="248"/>
      <c r="BKF170" s="248"/>
      <c r="BKG170" s="248"/>
      <c r="BKH170" s="248"/>
      <c r="BKI170" s="427" t="s">
        <v>647</v>
      </c>
      <c r="BKJ170" s="188">
        <f t="shared" ref="BKJ170" si="207">SUM(BKG168:BKG169)</f>
        <v>0</v>
      </c>
      <c r="BKK170" s="248"/>
      <c r="BKL170" s="248"/>
      <c r="BKM170" s="248"/>
      <c r="BKN170" s="248"/>
      <c r="BKO170" s="248"/>
      <c r="BKP170" s="248"/>
      <c r="BKQ170" s="427" t="s">
        <v>647</v>
      </c>
      <c r="BKR170" s="188">
        <f t="shared" ref="BKR170" si="208">SUM(BKO168:BKO169)</f>
        <v>0</v>
      </c>
      <c r="BKS170" s="248"/>
      <c r="BKT170" s="248"/>
      <c r="BKU170" s="248"/>
      <c r="BKV170" s="248"/>
      <c r="BKW170" s="248"/>
      <c r="BKX170" s="248"/>
      <c r="BKY170" s="427" t="s">
        <v>647</v>
      </c>
      <c r="BKZ170" s="188">
        <f t="shared" ref="BKZ170" si="209">SUM(BKW168:BKW169)</f>
        <v>0</v>
      </c>
      <c r="BLA170" s="248"/>
      <c r="BLB170" s="248"/>
      <c r="BLC170" s="248"/>
      <c r="BLD170" s="248"/>
      <c r="BLE170" s="248"/>
      <c r="BLF170" s="248"/>
      <c r="BLG170" s="427" t="s">
        <v>647</v>
      </c>
      <c r="BLH170" s="188">
        <f t="shared" ref="BLH170" si="210">SUM(BLE168:BLE169)</f>
        <v>0</v>
      </c>
      <c r="BLI170" s="248"/>
      <c r="BLJ170" s="248"/>
      <c r="BLK170" s="248"/>
      <c r="BLL170" s="248"/>
      <c r="BLM170" s="248"/>
      <c r="BLN170" s="248"/>
      <c r="BLO170" s="427" t="s">
        <v>647</v>
      </c>
      <c r="BLP170" s="188">
        <f t="shared" ref="BLP170" si="211">SUM(BLM168:BLM169)</f>
        <v>0</v>
      </c>
      <c r="BLQ170" s="248"/>
      <c r="BLR170" s="248"/>
      <c r="BLS170" s="248"/>
      <c r="BLT170" s="248"/>
      <c r="BLU170" s="248"/>
      <c r="BLV170" s="248"/>
      <c r="BLW170" s="427" t="s">
        <v>647</v>
      </c>
      <c r="BLX170" s="188">
        <f t="shared" ref="BLX170" si="212">SUM(BLU168:BLU169)</f>
        <v>0</v>
      </c>
      <c r="BLY170" s="248"/>
      <c r="BLZ170" s="248"/>
      <c r="BMA170" s="248"/>
      <c r="BMB170" s="248"/>
      <c r="BMC170" s="248"/>
      <c r="BMD170" s="248"/>
      <c r="BME170" s="427" t="s">
        <v>647</v>
      </c>
      <c r="BMF170" s="188">
        <f t="shared" ref="BMF170" si="213">SUM(BMC168:BMC169)</f>
        <v>0</v>
      </c>
      <c r="BMG170" s="248"/>
      <c r="BMH170" s="248"/>
      <c r="BMI170" s="248"/>
      <c r="BMJ170" s="248"/>
      <c r="BMK170" s="248"/>
      <c r="BML170" s="248"/>
      <c r="BMM170" s="427" t="s">
        <v>647</v>
      </c>
      <c r="BMN170" s="188">
        <f t="shared" ref="BMN170" si="214">SUM(BMK168:BMK169)</f>
        <v>0</v>
      </c>
      <c r="BMO170" s="248"/>
      <c r="BMP170" s="248"/>
      <c r="BMQ170" s="248"/>
      <c r="BMR170" s="248"/>
      <c r="BMS170" s="248"/>
      <c r="BMT170" s="248"/>
      <c r="BMU170" s="427" t="s">
        <v>647</v>
      </c>
      <c r="BMV170" s="188">
        <f t="shared" ref="BMV170" si="215">SUM(BMS168:BMS169)</f>
        <v>0</v>
      </c>
      <c r="BMW170" s="248"/>
      <c r="BMX170" s="248"/>
      <c r="BMY170" s="248"/>
      <c r="BMZ170" s="248"/>
      <c r="BNA170" s="248"/>
      <c r="BNB170" s="248"/>
      <c r="BNC170" s="427" t="s">
        <v>647</v>
      </c>
      <c r="BND170" s="188">
        <f t="shared" ref="BND170" si="216">SUM(BNA168:BNA169)</f>
        <v>0</v>
      </c>
      <c r="BNE170" s="248"/>
      <c r="BNF170" s="248"/>
      <c r="BNG170" s="248"/>
      <c r="BNH170" s="248"/>
      <c r="BNI170" s="248"/>
      <c r="BNJ170" s="248"/>
      <c r="BNK170" s="427" t="s">
        <v>647</v>
      </c>
      <c r="BNL170" s="188">
        <f t="shared" ref="BNL170" si="217">SUM(BNI168:BNI169)</f>
        <v>0</v>
      </c>
      <c r="BNM170" s="248"/>
      <c r="BNN170" s="248"/>
      <c r="BNO170" s="248"/>
      <c r="BNP170" s="248"/>
      <c r="BNQ170" s="248"/>
      <c r="BNR170" s="248"/>
      <c r="BNS170" s="427" t="s">
        <v>647</v>
      </c>
      <c r="BNT170" s="188">
        <f t="shared" ref="BNT170" si="218">SUM(BNQ168:BNQ169)</f>
        <v>0</v>
      </c>
      <c r="BNU170" s="248"/>
      <c r="BNV170" s="248"/>
      <c r="BNW170" s="248"/>
      <c r="BNX170" s="248"/>
      <c r="BNY170" s="248"/>
      <c r="BNZ170" s="248"/>
      <c r="BOA170" s="427" t="s">
        <v>647</v>
      </c>
      <c r="BOB170" s="188">
        <f t="shared" ref="BOB170" si="219">SUM(BNY168:BNY169)</f>
        <v>0</v>
      </c>
      <c r="BOC170" s="248"/>
      <c r="BOD170" s="248"/>
      <c r="BOE170" s="248"/>
      <c r="BOF170" s="248"/>
      <c r="BOG170" s="248"/>
      <c r="BOH170" s="248"/>
      <c r="BOI170" s="427" t="s">
        <v>647</v>
      </c>
      <c r="BOJ170" s="188">
        <f t="shared" ref="BOJ170" si="220">SUM(BOG168:BOG169)</f>
        <v>0</v>
      </c>
      <c r="BOK170" s="248"/>
      <c r="BOL170" s="248"/>
      <c r="BOM170" s="248"/>
      <c r="BON170" s="248"/>
      <c r="BOO170" s="248"/>
      <c r="BOP170" s="248"/>
      <c r="BOQ170" s="427" t="s">
        <v>647</v>
      </c>
      <c r="BOR170" s="188">
        <f t="shared" ref="BOR170" si="221">SUM(BOO168:BOO169)</f>
        <v>0</v>
      </c>
      <c r="BOS170" s="248"/>
      <c r="BOT170" s="248"/>
      <c r="BOU170" s="248"/>
      <c r="BOV170" s="248"/>
      <c r="BOW170" s="248"/>
      <c r="BOX170" s="248"/>
      <c r="BOY170" s="427" t="s">
        <v>647</v>
      </c>
      <c r="BOZ170" s="188">
        <f t="shared" ref="BOZ170" si="222">SUM(BOW168:BOW169)</f>
        <v>0</v>
      </c>
      <c r="BPA170" s="248"/>
      <c r="BPB170" s="248"/>
      <c r="BPC170" s="248"/>
      <c r="BPD170" s="248"/>
      <c r="BPE170" s="248"/>
      <c r="BPF170" s="248"/>
      <c r="BPG170" s="427" t="s">
        <v>647</v>
      </c>
      <c r="BPH170" s="188">
        <f t="shared" ref="BPH170" si="223">SUM(BPE168:BPE169)</f>
        <v>0</v>
      </c>
      <c r="BPI170" s="248"/>
      <c r="BPJ170" s="248"/>
      <c r="BPK170" s="248"/>
      <c r="BPL170" s="248"/>
      <c r="BPM170" s="248"/>
      <c r="BPN170" s="248"/>
      <c r="BPO170" s="427" t="s">
        <v>647</v>
      </c>
      <c r="BPP170" s="188">
        <f t="shared" ref="BPP170" si="224">SUM(BPM168:BPM169)</f>
        <v>0</v>
      </c>
      <c r="BPQ170" s="248"/>
      <c r="BPR170" s="248"/>
      <c r="BPS170" s="248"/>
      <c r="BPT170" s="248"/>
      <c r="BPU170" s="248"/>
      <c r="BPV170" s="248"/>
      <c r="BPW170" s="427" t="s">
        <v>647</v>
      </c>
      <c r="BPX170" s="188">
        <f t="shared" ref="BPX170" si="225">SUM(BPU168:BPU169)</f>
        <v>0</v>
      </c>
      <c r="BPY170" s="248"/>
      <c r="BPZ170" s="248"/>
      <c r="BQA170" s="248"/>
      <c r="BQB170" s="248"/>
      <c r="BQC170" s="248"/>
      <c r="BQD170" s="248"/>
      <c r="BQE170" s="427" t="s">
        <v>647</v>
      </c>
      <c r="BQF170" s="188">
        <f t="shared" ref="BQF170" si="226">SUM(BQC168:BQC169)</f>
        <v>0</v>
      </c>
      <c r="BQG170" s="248"/>
      <c r="BQH170" s="248"/>
      <c r="BQI170" s="248"/>
      <c r="BQJ170" s="248"/>
      <c r="BQK170" s="248"/>
      <c r="BQL170" s="248"/>
      <c r="BQM170" s="427" t="s">
        <v>647</v>
      </c>
      <c r="BQN170" s="188">
        <f t="shared" ref="BQN170" si="227">SUM(BQK168:BQK169)</f>
        <v>0</v>
      </c>
      <c r="BQO170" s="248"/>
      <c r="BQP170" s="248"/>
      <c r="BQQ170" s="248"/>
      <c r="BQR170" s="248"/>
      <c r="BQS170" s="248"/>
      <c r="BQT170" s="248"/>
      <c r="BQU170" s="427" t="s">
        <v>647</v>
      </c>
      <c r="BQV170" s="188">
        <f t="shared" ref="BQV170" si="228">SUM(BQS168:BQS169)</f>
        <v>0</v>
      </c>
      <c r="BQW170" s="248"/>
      <c r="BQX170" s="248"/>
      <c r="BQY170" s="248"/>
      <c r="BQZ170" s="248"/>
      <c r="BRA170" s="248"/>
      <c r="BRB170" s="248"/>
      <c r="BRC170" s="427" t="s">
        <v>647</v>
      </c>
      <c r="BRD170" s="188">
        <f t="shared" ref="BRD170" si="229">SUM(BRA168:BRA169)</f>
        <v>0</v>
      </c>
      <c r="BRE170" s="248"/>
      <c r="BRF170" s="248"/>
      <c r="BRG170" s="248"/>
      <c r="BRH170" s="248"/>
      <c r="BRI170" s="248"/>
      <c r="BRJ170" s="248"/>
      <c r="BRK170" s="427" t="s">
        <v>647</v>
      </c>
      <c r="BRL170" s="188">
        <f t="shared" ref="BRL170" si="230">SUM(BRI168:BRI169)</f>
        <v>0</v>
      </c>
      <c r="BRM170" s="248"/>
      <c r="BRN170" s="248"/>
      <c r="BRO170" s="248"/>
      <c r="BRP170" s="248"/>
      <c r="BRQ170" s="248"/>
      <c r="BRR170" s="248"/>
      <c r="BRS170" s="427" t="s">
        <v>647</v>
      </c>
      <c r="BRT170" s="188">
        <f t="shared" ref="BRT170" si="231">SUM(BRQ168:BRQ169)</f>
        <v>0</v>
      </c>
      <c r="BRU170" s="248"/>
      <c r="BRV170" s="248"/>
      <c r="BRW170" s="248"/>
      <c r="BRX170" s="248"/>
      <c r="BRY170" s="248"/>
      <c r="BRZ170" s="248"/>
      <c r="BSA170" s="427" t="s">
        <v>647</v>
      </c>
      <c r="BSB170" s="188">
        <f t="shared" ref="BSB170" si="232">SUM(BRY168:BRY169)</f>
        <v>0</v>
      </c>
      <c r="BSC170" s="248"/>
      <c r="BSD170" s="248"/>
      <c r="BSE170" s="248"/>
      <c r="BSF170" s="248"/>
      <c r="BSG170" s="248"/>
      <c r="BSH170" s="248"/>
      <c r="BSI170" s="427" t="s">
        <v>647</v>
      </c>
      <c r="BSJ170" s="188">
        <f t="shared" ref="BSJ170" si="233">SUM(BSG168:BSG169)</f>
        <v>0</v>
      </c>
      <c r="BSK170" s="248"/>
      <c r="BSL170" s="248"/>
      <c r="BSM170" s="248"/>
      <c r="BSN170" s="248"/>
      <c r="BSO170" s="248"/>
      <c r="BSP170" s="248"/>
      <c r="BSQ170" s="427" t="s">
        <v>647</v>
      </c>
      <c r="BSR170" s="188">
        <f t="shared" ref="BSR170" si="234">SUM(BSO168:BSO169)</f>
        <v>0</v>
      </c>
      <c r="BSS170" s="248"/>
      <c r="BST170" s="248"/>
      <c r="BSU170" s="248"/>
      <c r="BSV170" s="248"/>
      <c r="BSW170" s="248"/>
      <c r="BSX170" s="248"/>
      <c r="BSY170" s="427" t="s">
        <v>647</v>
      </c>
      <c r="BSZ170" s="188">
        <f t="shared" ref="BSZ170" si="235">SUM(BSW168:BSW169)</f>
        <v>0</v>
      </c>
      <c r="BTA170" s="248"/>
      <c r="BTB170" s="248"/>
      <c r="BTC170" s="248"/>
      <c r="BTD170" s="248"/>
      <c r="BTE170" s="248"/>
      <c r="BTF170" s="248"/>
      <c r="BTG170" s="427" t="s">
        <v>647</v>
      </c>
      <c r="BTH170" s="188">
        <f t="shared" ref="BTH170" si="236">SUM(BTE168:BTE169)</f>
        <v>0</v>
      </c>
      <c r="BTI170" s="248"/>
      <c r="BTJ170" s="248"/>
      <c r="BTK170" s="248"/>
      <c r="BTL170" s="248"/>
      <c r="BTM170" s="248"/>
      <c r="BTN170" s="248"/>
      <c r="BTO170" s="427" t="s">
        <v>647</v>
      </c>
      <c r="BTP170" s="188">
        <f t="shared" ref="BTP170" si="237">SUM(BTM168:BTM169)</f>
        <v>0</v>
      </c>
      <c r="BTQ170" s="248"/>
      <c r="BTR170" s="248"/>
      <c r="BTS170" s="248"/>
      <c r="BTT170" s="248"/>
      <c r="BTU170" s="248"/>
      <c r="BTV170" s="248"/>
      <c r="BTW170" s="427" t="s">
        <v>647</v>
      </c>
      <c r="BTX170" s="188">
        <f t="shared" ref="BTX170" si="238">SUM(BTU168:BTU169)</f>
        <v>0</v>
      </c>
      <c r="BTY170" s="248"/>
      <c r="BTZ170" s="248"/>
      <c r="BUA170" s="248"/>
      <c r="BUB170" s="248"/>
      <c r="BUC170" s="248"/>
      <c r="BUD170" s="248"/>
      <c r="BUE170" s="427" t="s">
        <v>647</v>
      </c>
      <c r="BUF170" s="188">
        <f t="shared" ref="BUF170" si="239">SUM(BUC168:BUC169)</f>
        <v>0</v>
      </c>
      <c r="BUG170" s="248"/>
      <c r="BUH170" s="248"/>
      <c r="BUI170" s="248"/>
      <c r="BUJ170" s="248"/>
      <c r="BUK170" s="248"/>
      <c r="BUL170" s="248"/>
      <c r="BUM170" s="427" t="s">
        <v>647</v>
      </c>
      <c r="BUN170" s="188">
        <f t="shared" ref="BUN170" si="240">SUM(BUK168:BUK169)</f>
        <v>0</v>
      </c>
      <c r="BUO170" s="248"/>
      <c r="BUP170" s="248"/>
      <c r="BUQ170" s="248"/>
      <c r="BUR170" s="248"/>
      <c r="BUS170" s="248"/>
      <c r="BUT170" s="248"/>
      <c r="BUU170" s="427" t="s">
        <v>647</v>
      </c>
      <c r="BUV170" s="188">
        <f t="shared" ref="BUV170" si="241">SUM(BUS168:BUS169)</f>
        <v>0</v>
      </c>
      <c r="BUW170" s="248"/>
      <c r="BUX170" s="248"/>
      <c r="BUY170" s="248"/>
      <c r="BUZ170" s="248"/>
      <c r="BVA170" s="248"/>
      <c r="BVB170" s="248"/>
      <c r="BVC170" s="427" t="s">
        <v>647</v>
      </c>
      <c r="BVD170" s="188">
        <f t="shared" ref="BVD170" si="242">SUM(BVA168:BVA169)</f>
        <v>0</v>
      </c>
      <c r="BVE170" s="248"/>
      <c r="BVF170" s="248"/>
      <c r="BVG170" s="248"/>
      <c r="BVH170" s="248"/>
      <c r="BVI170" s="248"/>
      <c r="BVJ170" s="248"/>
      <c r="BVK170" s="427" t="s">
        <v>647</v>
      </c>
      <c r="BVL170" s="188">
        <f t="shared" ref="BVL170" si="243">SUM(BVI168:BVI169)</f>
        <v>0</v>
      </c>
      <c r="BVM170" s="248"/>
      <c r="BVN170" s="248"/>
      <c r="BVO170" s="248"/>
      <c r="BVP170" s="248"/>
      <c r="BVQ170" s="248"/>
      <c r="BVR170" s="248"/>
      <c r="BVS170" s="427" t="s">
        <v>647</v>
      </c>
      <c r="BVT170" s="188">
        <f t="shared" ref="BVT170" si="244">SUM(BVQ168:BVQ169)</f>
        <v>0</v>
      </c>
      <c r="BVU170" s="248"/>
      <c r="BVV170" s="248"/>
      <c r="BVW170" s="248"/>
      <c r="BVX170" s="248"/>
      <c r="BVY170" s="248"/>
      <c r="BVZ170" s="248"/>
      <c r="BWA170" s="427" t="s">
        <v>647</v>
      </c>
      <c r="BWB170" s="188">
        <f t="shared" ref="BWB170" si="245">SUM(BVY168:BVY169)</f>
        <v>0</v>
      </c>
      <c r="BWC170" s="248"/>
      <c r="BWD170" s="248"/>
      <c r="BWE170" s="248"/>
      <c r="BWF170" s="248"/>
      <c r="BWG170" s="248"/>
      <c r="BWH170" s="248"/>
      <c r="BWI170" s="427" t="s">
        <v>647</v>
      </c>
      <c r="BWJ170" s="188">
        <f t="shared" ref="BWJ170" si="246">SUM(BWG168:BWG169)</f>
        <v>0</v>
      </c>
      <c r="BWK170" s="248"/>
      <c r="BWL170" s="248"/>
      <c r="BWM170" s="248"/>
      <c r="BWN170" s="248"/>
      <c r="BWO170" s="248"/>
      <c r="BWP170" s="248"/>
      <c r="BWQ170" s="427" t="s">
        <v>647</v>
      </c>
      <c r="BWR170" s="188">
        <f t="shared" ref="BWR170" si="247">SUM(BWO168:BWO169)</f>
        <v>0</v>
      </c>
      <c r="BWS170" s="248"/>
      <c r="BWT170" s="248"/>
      <c r="BWU170" s="248"/>
      <c r="BWV170" s="248"/>
      <c r="BWW170" s="248"/>
      <c r="BWX170" s="248"/>
      <c r="BWY170" s="427" t="s">
        <v>647</v>
      </c>
      <c r="BWZ170" s="188">
        <f t="shared" ref="BWZ170" si="248">SUM(BWW168:BWW169)</f>
        <v>0</v>
      </c>
      <c r="BXA170" s="248"/>
      <c r="BXB170" s="248"/>
      <c r="BXC170" s="248"/>
      <c r="BXD170" s="248"/>
      <c r="BXE170" s="248"/>
      <c r="BXF170" s="248"/>
      <c r="BXG170" s="427" t="s">
        <v>647</v>
      </c>
      <c r="BXH170" s="188">
        <f t="shared" ref="BXH170" si="249">SUM(BXE168:BXE169)</f>
        <v>0</v>
      </c>
      <c r="BXI170" s="248"/>
      <c r="BXJ170" s="248"/>
      <c r="BXK170" s="248"/>
      <c r="BXL170" s="248"/>
      <c r="BXM170" s="248"/>
      <c r="BXN170" s="248"/>
      <c r="BXO170" s="427" t="s">
        <v>647</v>
      </c>
      <c r="BXP170" s="188">
        <f t="shared" ref="BXP170" si="250">SUM(BXM168:BXM169)</f>
        <v>0</v>
      </c>
      <c r="BXQ170" s="248"/>
      <c r="BXR170" s="248"/>
      <c r="BXS170" s="248"/>
      <c r="BXT170" s="248"/>
      <c r="BXU170" s="248"/>
      <c r="BXV170" s="248"/>
      <c r="BXW170" s="427" t="s">
        <v>647</v>
      </c>
      <c r="BXX170" s="188">
        <f t="shared" ref="BXX170" si="251">SUM(BXU168:BXU169)</f>
        <v>0</v>
      </c>
      <c r="BXY170" s="248"/>
      <c r="BXZ170" s="248"/>
      <c r="BYA170" s="248"/>
      <c r="BYB170" s="248"/>
      <c r="BYC170" s="248"/>
      <c r="BYD170" s="248"/>
      <c r="BYE170" s="427" t="s">
        <v>647</v>
      </c>
      <c r="BYF170" s="188">
        <f t="shared" ref="BYF170" si="252">SUM(BYC168:BYC169)</f>
        <v>0</v>
      </c>
      <c r="BYG170" s="248"/>
      <c r="BYH170" s="248"/>
      <c r="BYI170" s="248"/>
      <c r="BYJ170" s="248"/>
      <c r="BYK170" s="248"/>
      <c r="BYL170" s="248"/>
      <c r="BYM170" s="427" t="s">
        <v>647</v>
      </c>
      <c r="BYN170" s="188">
        <f t="shared" ref="BYN170" si="253">SUM(BYK168:BYK169)</f>
        <v>0</v>
      </c>
      <c r="BYO170" s="248"/>
      <c r="BYP170" s="248"/>
      <c r="BYQ170" s="248"/>
      <c r="BYR170" s="248"/>
      <c r="BYS170" s="248"/>
      <c r="BYT170" s="248"/>
      <c r="BYU170" s="427" t="s">
        <v>647</v>
      </c>
      <c r="BYV170" s="188">
        <f t="shared" ref="BYV170" si="254">SUM(BYS168:BYS169)</f>
        <v>0</v>
      </c>
      <c r="BYW170" s="248"/>
      <c r="BYX170" s="248"/>
      <c r="BYY170" s="248"/>
      <c r="BYZ170" s="248"/>
      <c r="BZA170" s="248"/>
      <c r="BZB170" s="248"/>
      <c r="BZC170" s="427" t="s">
        <v>647</v>
      </c>
      <c r="BZD170" s="188">
        <f t="shared" ref="BZD170" si="255">SUM(BZA168:BZA169)</f>
        <v>0</v>
      </c>
      <c r="BZE170" s="248"/>
      <c r="BZF170" s="248"/>
      <c r="BZG170" s="248"/>
      <c r="BZH170" s="248"/>
      <c r="BZI170" s="248"/>
      <c r="BZJ170" s="248"/>
      <c r="BZK170" s="427" t="s">
        <v>647</v>
      </c>
      <c r="BZL170" s="188">
        <f t="shared" ref="BZL170" si="256">SUM(BZI168:BZI169)</f>
        <v>0</v>
      </c>
      <c r="BZM170" s="248"/>
      <c r="BZN170" s="248"/>
      <c r="BZO170" s="248"/>
      <c r="BZP170" s="248"/>
      <c r="BZQ170" s="248"/>
      <c r="BZR170" s="248"/>
      <c r="BZS170" s="427" t="s">
        <v>647</v>
      </c>
      <c r="BZT170" s="188">
        <f t="shared" ref="BZT170" si="257">SUM(BZQ168:BZQ169)</f>
        <v>0</v>
      </c>
      <c r="BZU170" s="248"/>
      <c r="BZV170" s="248"/>
      <c r="BZW170" s="248"/>
      <c r="BZX170" s="248"/>
      <c r="BZY170" s="248"/>
      <c r="BZZ170" s="248"/>
      <c r="CAA170" s="427" t="s">
        <v>647</v>
      </c>
      <c r="CAB170" s="188">
        <f t="shared" ref="CAB170" si="258">SUM(BZY168:BZY169)</f>
        <v>0</v>
      </c>
      <c r="CAC170" s="248"/>
      <c r="CAD170" s="248"/>
      <c r="CAE170" s="248"/>
      <c r="CAF170" s="248"/>
      <c r="CAG170" s="248"/>
      <c r="CAH170" s="248"/>
      <c r="CAI170" s="427" t="s">
        <v>647</v>
      </c>
      <c r="CAJ170" s="188">
        <f t="shared" ref="CAJ170" si="259">SUM(CAG168:CAG169)</f>
        <v>0</v>
      </c>
      <c r="CAK170" s="248"/>
      <c r="CAL170" s="248"/>
      <c r="CAM170" s="248"/>
      <c r="CAN170" s="248"/>
      <c r="CAO170" s="248"/>
      <c r="CAP170" s="248"/>
      <c r="CAQ170" s="427" t="s">
        <v>647</v>
      </c>
      <c r="CAR170" s="188">
        <f t="shared" ref="CAR170" si="260">SUM(CAO168:CAO169)</f>
        <v>0</v>
      </c>
      <c r="CAS170" s="248"/>
      <c r="CAT170" s="248"/>
      <c r="CAU170" s="248"/>
      <c r="CAV170" s="248"/>
      <c r="CAW170" s="248"/>
      <c r="CAX170" s="248"/>
      <c r="CAY170" s="427" t="s">
        <v>647</v>
      </c>
      <c r="CAZ170" s="188">
        <f t="shared" ref="CAZ170" si="261">SUM(CAW168:CAW169)</f>
        <v>0</v>
      </c>
      <c r="CBA170" s="248"/>
      <c r="CBB170" s="248"/>
      <c r="CBC170" s="248"/>
      <c r="CBD170" s="248"/>
      <c r="CBE170" s="248"/>
      <c r="CBF170" s="248"/>
      <c r="CBG170" s="427" t="s">
        <v>647</v>
      </c>
      <c r="CBH170" s="188">
        <f t="shared" ref="CBH170" si="262">SUM(CBE168:CBE169)</f>
        <v>0</v>
      </c>
      <c r="CBI170" s="248"/>
      <c r="CBJ170" s="248"/>
      <c r="CBK170" s="248"/>
      <c r="CBL170" s="248"/>
      <c r="CBM170" s="248"/>
      <c r="CBN170" s="248"/>
      <c r="CBO170" s="427" t="s">
        <v>647</v>
      </c>
      <c r="CBP170" s="188">
        <f t="shared" ref="CBP170" si="263">SUM(CBM168:CBM169)</f>
        <v>0</v>
      </c>
      <c r="CBQ170" s="248"/>
      <c r="CBR170" s="248"/>
      <c r="CBS170" s="248"/>
      <c r="CBT170" s="248"/>
      <c r="CBU170" s="248"/>
      <c r="CBV170" s="248"/>
      <c r="CBW170" s="427" t="s">
        <v>647</v>
      </c>
      <c r="CBX170" s="188">
        <f t="shared" ref="CBX170" si="264">SUM(CBU168:CBU169)</f>
        <v>0</v>
      </c>
      <c r="CBY170" s="248"/>
      <c r="CBZ170" s="248"/>
      <c r="CCA170" s="248"/>
      <c r="CCB170" s="248"/>
      <c r="CCC170" s="248"/>
      <c r="CCD170" s="248"/>
      <c r="CCE170" s="427" t="s">
        <v>647</v>
      </c>
      <c r="CCF170" s="188">
        <f t="shared" ref="CCF170" si="265">SUM(CCC168:CCC169)</f>
        <v>0</v>
      </c>
      <c r="CCG170" s="248"/>
      <c r="CCH170" s="248"/>
      <c r="CCI170" s="248"/>
      <c r="CCJ170" s="248"/>
      <c r="CCK170" s="248"/>
      <c r="CCL170" s="248"/>
      <c r="CCM170" s="427" t="s">
        <v>647</v>
      </c>
      <c r="CCN170" s="188">
        <f t="shared" ref="CCN170" si="266">SUM(CCK168:CCK169)</f>
        <v>0</v>
      </c>
      <c r="CCO170" s="248"/>
      <c r="CCP170" s="248"/>
      <c r="CCQ170" s="248"/>
      <c r="CCR170" s="248"/>
      <c r="CCS170" s="248"/>
      <c r="CCT170" s="248"/>
      <c r="CCU170" s="427" t="s">
        <v>647</v>
      </c>
      <c r="CCV170" s="188">
        <f t="shared" ref="CCV170" si="267">SUM(CCS168:CCS169)</f>
        <v>0</v>
      </c>
      <c r="CCW170" s="248"/>
      <c r="CCX170" s="248"/>
      <c r="CCY170" s="248"/>
      <c r="CCZ170" s="248"/>
      <c r="CDA170" s="248"/>
      <c r="CDB170" s="248"/>
      <c r="CDC170" s="427" t="s">
        <v>647</v>
      </c>
      <c r="CDD170" s="188">
        <f t="shared" ref="CDD170" si="268">SUM(CDA168:CDA169)</f>
        <v>0</v>
      </c>
      <c r="CDE170" s="248"/>
      <c r="CDF170" s="248"/>
      <c r="CDG170" s="248"/>
      <c r="CDH170" s="248"/>
      <c r="CDI170" s="248"/>
      <c r="CDJ170" s="248"/>
      <c r="CDK170" s="427" t="s">
        <v>647</v>
      </c>
      <c r="CDL170" s="188">
        <f t="shared" ref="CDL170" si="269">SUM(CDI168:CDI169)</f>
        <v>0</v>
      </c>
      <c r="CDM170" s="248"/>
      <c r="CDN170" s="248"/>
      <c r="CDO170" s="248"/>
      <c r="CDP170" s="248"/>
      <c r="CDQ170" s="248"/>
      <c r="CDR170" s="248"/>
      <c r="CDS170" s="427" t="s">
        <v>647</v>
      </c>
      <c r="CDT170" s="188">
        <f t="shared" ref="CDT170" si="270">SUM(CDQ168:CDQ169)</f>
        <v>0</v>
      </c>
      <c r="CDU170" s="248"/>
      <c r="CDV170" s="248"/>
      <c r="CDW170" s="248"/>
      <c r="CDX170" s="248"/>
      <c r="CDY170" s="248"/>
      <c r="CDZ170" s="248"/>
      <c r="CEA170" s="427" t="s">
        <v>647</v>
      </c>
      <c r="CEB170" s="188">
        <f t="shared" ref="CEB170" si="271">SUM(CDY168:CDY169)</f>
        <v>0</v>
      </c>
      <c r="CEC170" s="248"/>
      <c r="CED170" s="248"/>
      <c r="CEE170" s="248"/>
      <c r="CEF170" s="248"/>
      <c r="CEG170" s="248"/>
      <c r="CEH170" s="248"/>
      <c r="CEI170" s="427" t="s">
        <v>647</v>
      </c>
      <c r="CEJ170" s="188">
        <f t="shared" ref="CEJ170" si="272">SUM(CEG168:CEG169)</f>
        <v>0</v>
      </c>
      <c r="CEK170" s="248"/>
      <c r="CEL170" s="248"/>
      <c r="CEM170" s="248"/>
      <c r="CEN170" s="248"/>
      <c r="CEO170" s="248"/>
      <c r="CEP170" s="248"/>
      <c r="CEQ170" s="427" t="s">
        <v>647</v>
      </c>
      <c r="CER170" s="188">
        <f t="shared" ref="CER170" si="273">SUM(CEO168:CEO169)</f>
        <v>0</v>
      </c>
      <c r="CES170" s="248"/>
      <c r="CET170" s="248"/>
      <c r="CEU170" s="248"/>
      <c r="CEV170" s="248"/>
      <c r="CEW170" s="248"/>
      <c r="CEX170" s="248"/>
      <c r="CEY170" s="427" t="s">
        <v>647</v>
      </c>
      <c r="CEZ170" s="188">
        <f t="shared" ref="CEZ170" si="274">SUM(CEW168:CEW169)</f>
        <v>0</v>
      </c>
      <c r="CFA170" s="248"/>
      <c r="CFB170" s="248"/>
      <c r="CFC170" s="248"/>
      <c r="CFD170" s="248"/>
      <c r="CFE170" s="248"/>
      <c r="CFF170" s="248"/>
      <c r="CFG170" s="427" t="s">
        <v>647</v>
      </c>
      <c r="CFH170" s="188">
        <f t="shared" ref="CFH170" si="275">SUM(CFE168:CFE169)</f>
        <v>0</v>
      </c>
      <c r="CFI170" s="248"/>
      <c r="CFJ170" s="248"/>
      <c r="CFK170" s="248"/>
      <c r="CFL170" s="248"/>
      <c r="CFM170" s="248"/>
      <c r="CFN170" s="248"/>
      <c r="CFO170" s="427" t="s">
        <v>647</v>
      </c>
      <c r="CFP170" s="188">
        <f t="shared" ref="CFP170" si="276">SUM(CFM168:CFM169)</f>
        <v>0</v>
      </c>
      <c r="CFQ170" s="248"/>
      <c r="CFR170" s="248"/>
      <c r="CFS170" s="248"/>
      <c r="CFT170" s="248"/>
      <c r="CFU170" s="248"/>
      <c r="CFV170" s="248"/>
      <c r="CFW170" s="427" t="s">
        <v>647</v>
      </c>
      <c r="CFX170" s="188">
        <f t="shared" ref="CFX170" si="277">SUM(CFU168:CFU169)</f>
        <v>0</v>
      </c>
      <c r="CFY170" s="248"/>
      <c r="CFZ170" s="248"/>
      <c r="CGA170" s="248"/>
      <c r="CGB170" s="248"/>
      <c r="CGC170" s="248"/>
      <c r="CGD170" s="248"/>
      <c r="CGE170" s="427" t="s">
        <v>647</v>
      </c>
      <c r="CGF170" s="188">
        <f t="shared" ref="CGF170" si="278">SUM(CGC168:CGC169)</f>
        <v>0</v>
      </c>
      <c r="CGG170" s="248"/>
      <c r="CGH170" s="248"/>
      <c r="CGI170" s="248"/>
      <c r="CGJ170" s="248"/>
      <c r="CGK170" s="248"/>
      <c r="CGL170" s="248"/>
      <c r="CGM170" s="427" t="s">
        <v>647</v>
      </c>
      <c r="CGN170" s="188">
        <f t="shared" ref="CGN170" si="279">SUM(CGK168:CGK169)</f>
        <v>0</v>
      </c>
      <c r="CGO170" s="248"/>
      <c r="CGP170" s="248"/>
      <c r="CGQ170" s="248"/>
      <c r="CGR170" s="248"/>
      <c r="CGS170" s="248"/>
      <c r="CGT170" s="248"/>
      <c r="CGU170" s="427" t="s">
        <v>647</v>
      </c>
      <c r="CGV170" s="188">
        <f t="shared" ref="CGV170" si="280">SUM(CGS168:CGS169)</f>
        <v>0</v>
      </c>
      <c r="CGW170" s="248"/>
      <c r="CGX170" s="248"/>
      <c r="CGY170" s="248"/>
      <c r="CGZ170" s="248"/>
      <c r="CHA170" s="248"/>
      <c r="CHB170" s="248"/>
      <c r="CHC170" s="427" t="s">
        <v>647</v>
      </c>
      <c r="CHD170" s="188">
        <f t="shared" ref="CHD170" si="281">SUM(CHA168:CHA169)</f>
        <v>0</v>
      </c>
      <c r="CHE170" s="248"/>
      <c r="CHF170" s="248"/>
      <c r="CHG170" s="248"/>
      <c r="CHH170" s="248"/>
      <c r="CHI170" s="248"/>
      <c r="CHJ170" s="248"/>
      <c r="CHK170" s="427" t="s">
        <v>647</v>
      </c>
      <c r="CHL170" s="188">
        <f t="shared" ref="CHL170" si="282">SUM(CHI168:CHI169)</f>
        <v>0</v>
      </c>
      <c r="CHM170" s="248"/>
      <c r="CHN170" s="248"/>
      <c r="CHO170" s="248"/>
      <c r="CHP170" s="248"/>
      <c r="CHQ170" s="248"/>
      <c r="CHR170" s="248"/>
      <c r="CHS170" s="427" t="s">
        <v>647</v>
      </c>
      <c r="CHT170" s="188">
        <f t="shared" ref="CHT170" si="283">SUM(CHQ168:CHQ169)</f>
        <v>0</v>
      </c>
      <c r="CHU170" s="248"/>
      <c r="CHV170" s="248"/>
      <c r="CHW170" s="248"/>
      <c r="CHX170" s="248"/>
      <c r="CHY170" s="248"/>
      <c r="CHZ170" s="248"/>
      <c r="CIA170" s="427" t="s">
        <v>647</v>
      </c>
      <c r="CIB170" s="188">
        <f t="shared" ref="CIB170" si="284">SUM(CHY168:CHY169)</f>
        <v>0</v>
      </c>
      <c r="CIC170" s="248"/>
      <c r="CID170" s="248"/>
      <c r="CIE170" s="248"/>
      <c r="CIF170" s="248"/>
      <c r="CIG170" s="248"/>
      <c r="CIH170" s="248"/>
      <c r="CII170" s="427" t="s">
        <v>647</v>
      </c>
      <c r="CIJ170" s="188">
        <f t="shared" ref="CIJ170" si="285">SUM(CIG168:CIG169)</f>
        <v>0</v>
      </c>
      <c r="CIK170" s="248"/>
      <c r="CIL170" s="248"/>
      <c r="CIM170" s="248"/>
      <c r="CIN170" s="248"/>
      <c r="CIO170" s="248"/>
      <c r="CIP170" s="248"/>
      <c r="CIQ170" s="427" t="s">
        <v>647</v>
      </c>
      <c r="CIR170" s="188">
        <f t="shared" ref="CIR170" si="286">SUM(CIO168:CIO169)</f>
        <v>0</v>
      </c>
      <c r="CIS170" s="248"/>
      <c r="CIT170" s="248"/>
      <c r="CIU170" s="248"/>
      <c r="CIV170" s="248"/>
      <c r="CIW170" s="248"/>
      <c r="CIX170" s="248"/>
      <c r="CIY170" s="427" t="s">
        <v>647</v>
      </c>
      <c r="CIZ170" s="188">
        <f t="shared" ref="CIZ170" si="287">SUM(CIW168:CIW169)</f>
        <v>0</v>
      </c>
      <c r="CJA170" s="248"/>
      <c r="CJB170" s="248"/>
      <c r="CJC170" s="248"/>
      <c r="CJD170" s="248"/>
      <c r="CJE170" s="248"/>
      <c r="CJF170" s="248"/>
      <c r="CJG170" s="427" t="s">
        <v>647</v>
      </c>
      <c r="CJH170" s="188">
        <f t="shared" ref="CJH170" si="288">SUM(CJE168:CJE169)</f>
        <v>0</v>
      </c>
      <c r="CJI170" s="248"/>
      <c r="CJJ170" s="248"/>
      <c r="CJK170" s="248"/>
      <c r="CJL170" s="248"/>
      <c r="CJM170" s="248"/>
      <c r="CJN170" s="248"/>
      <c r="CJO170" s="427" t="s">
        <v>647</v>
      </c>
      <c r="CJP170" s="188">
        <f t="shared" ref="CJP170" si="289">SUM(CJM168:CJM169)</f>
        <v>0</v>
      </c>
      <c r="CJQ170" s="248"/>
      <c r="CJR170" s="248"/>
      <c r="CJS170" s="248"/>
      <c r="CJT170" s="248"/>
      <c r="CJU170" s="248"/>
      <c r="CJV170" s="248"/>
      <c r="CJW170" s="427" t="s">
        <v>647</v>
      </c>
      <c r="CJX170" s="188">
        <f t="shared" ref="CJX170" si="290">SUM(CJU168:CJU169)</f>
        <v>0</v>
      </c>
      <c r="CJY170" s="248"/>
      <c r="CJZ170" s="248"/>
      <c r="CKA170" s="248"/>
      <c r="CKB170" s="248"/>
      <c r="CKC170" s="248"/>
      <c r="CKD170" s="248"/>
      <c r="CKE170" s="427" t="s">
        <v>647</v>
      </c>
      <c r="CKF170" s="188">
        <f t="shared" ref="CKF170" si="291">SUM(CKC168:CKC169)</f>
        <v>0</v>
      </c>
      <c r="CKG170" s="248"/>
      <c r="CKH170" s="248"/>
      <c r="CKI170" s="248"/>
      <c r="CKJ170" s="248"/>
      <c r="CKK170" s="248"/>
      <c r="CKL170" s="248"/>
      <c r="CKM170" s="427" t="s">
        <v>647</v>
      </c>
      <c r="CKN170" s="188">
        <f t="shared" ref="CKN170" si="292">SUM(CKK168:CKK169)</f>
        <v>0</v>
      </c>
      <c r="CKO170" s="248"/>
      <c r="CKP170" s="248"/>
      <c r="CKQ170" s="248"/>
      <c r="CKR170" s="248"/>
      <c r="CKS170" s="248"/>
      <c r="CKT170" s="248"/>
      <c r="CKU170" s="427" t="s">
        <v>647</v>
      </c>
      <c r="CKV170" s="188">
        <f t="shared" ref="CKV170" si="293">SUM(CKS168:CKS169)</f>
        <v>0</v>
      </c>
      <c r="CKW170" s="248"/>
      <c r="CKX170" s="248"/>
      <c r="CKY170" s="248"/>
      <c r="CKZ170" s="248"/>
      <c r="CLA170" s="248"/>
      <c r="CLB170" s="248"/>
      <c r="CLC170" s="427" t="s">
        <v>647</v>
      </c>
      <c r="CLD170" s="188">
        <f t="shared" ref="CLD170" si="294">SUM(CLA168:CLA169)</f>
        <v>0</v>
      </c>
      <c r="CLE170" s="248"/>
      <c r="CLF170" s="248"/>
      <c r="CLG170" s="248"/>
      <c r="CLH170" s="248"/>
      <c r="CLI170" s="248"/>
      <c r="CLJ170" s="248"/>
      <c r="CLK170" s="427" t="s">
        <v>647</v>
      </c>
      <c r="CLL170" s="188">
        <f t="shared" ref="CLL170" si="295">SUM(CLI168:CLI169)</f>
        <v>0</v>
      </c>
      <c r="CLM170" s="248"/>
      <c r="CLN170" s="248"/>
      <c r="CLO170" s="248"/>
      <c r="CLP170" s="248"/>
      <c r="CLQ170" s="248"/>
      <c r="CLR170" s="248"/>
      <c r="CLS170" s="427" t="s">
        <v>647</v>
      </c>
      <c r="CLT170" s="188">
        <f t="shared" ref="CLT170" si="296">SUM(CLQ168:CLQ169)</f>
        <v>0</v>
      </c>
      <c r="CLU170" s="248"/>
      <c r="CLV170" s="248"/>
      <c r="CLW170" s="248"/>
      <c r="CLX170" s="248"/>
      <c r="CLY170" s="248"/>
      <c r="CLZ170" s="248"/>
      <c r="CMA170" s="427" t="s">
        <v>647</v>
      </c>
      <c r="CMB170" s="188">
        <f t="shared" ref="CMB170" si="297">SUM(CLY168:CLY169)</f>
        <v>0</v>
      </c>
      <c r="CMC170" s="248"/>
      <c r="CMD170" s="248"/>
      <c r="CME170" s="248"/>
      <c r="CMF170" s="248"/>
      <c r="CMG170" s="248"/>
      <c r="CMH170" s="248"/>
      <c r="CMI170" s="427" t="s">
        <v>647</v>
      </c>
      <c r="CMJ170" s="188">
        <f t="shared" ref="CMJ170" si="298">SUM(CMG168:CMG169)</f>
        <v>0</v>
      </c>
      <c r="CMK170" s="248"/>
      <c r="CML170" s="248"/>
      <c r="CMM170" s="248"/>
      <c r="CMN170" s="248"/>
      <c r="CMO170" s="248"/>
      <c r="CMP170" s="248"/>
      <c r="CMQ170" s="427" t="s">
        <v>647</v>
      </c>
      <c r="CMR170" s="188">
        <f t="shared" ref="CMR170" si="299">SUM(CMO168:CMO169)</f>
        <v>0</v>
      </c>
      <c r="CMS170" s="248"/>
      <c r="CMT170" s="248"/>
      <c r="CMU170" s="248"/>
      <c r="CMV170" s="248"/>
      <c r="CMW170" s="248"/>
      <c r="CMX170" s="248"/>
      <c r="CMY170" s="427" t="s">
        <v>647</v>
      </c>
      <c r="CMZ170" s="188">
        <f t="shared" ref="CMZ170" si="300">SUM(CMW168:CMW169)</f>
        <v>0</v>
      </c>
      <c r="CNA170" s="248"/>
      <c r="CNB170" s="248"/>
      <c r="CNC170" s="248"/>
      <c r="CND170" s="248"/>
      <c r="CNE170" s="248"/>
      <c r="CNF170" s="248"/>
      <c r="CNG170" s="427" t="s">
        <v>647</v>
      </c>
      <c r="CNH170" s="188">
        <f t="shared" ref="CNH170" si="301">SUM(CNE168:CNE169)</f>
        <v>0</v>
      </c>
      <c r="CNI170" s="248"/>
      <c r="CNJ170" s="248"/>
      <c r="CNK170" s="248"/>
      <c r="CNL170" s="248"/>
      <c r="CNM170" s="248"/>
      <c r="CNN170" s="248"/>
      <c r="CNO170" s="427" t="s">
        <v>647</v>
      </c>
      <c r="CNP170" s="188">
        <f t="shared" ref="CNP170" si="302">SUM(CNM168:CNM169)</f>
        <v>0</v>
      </c>
      <c r="CNQ170" s="248"/>
      <c r="CNR170" s="248"/>
      <c r="CNS170" s="248"/>
      <c r="CNT170" s="248"/>
      <c r="CNU170" s="248"/>
      <c r="CNV170" s="248"/>
      <c r="CNW170" s="427" t="s">
        <v>647</v>
      </c>
      <c r="CNX170" s="188">
        <f t="shared" ref="CNX170" si="303">SUM(CNU168:CNU169)</f>
        <v>0</v>
      </c>
      <c r="CNY170" s="248"/>
      <c r="CNZ170" s="248"/>
      <c r="COA170" s="248"/>
      <c r="COB170" s="248"/>
      <c r="COC170" s="248"/>
      <c r="COD170" s="248"/>
      <c r="COE170" s="427" t="s">
        <v>647</v>
      </c>
      <c r="COF170" s="188">
        <f t="shared" ref="COF170" si="304">SUM(COC168:COC169)</f>
        <v>0</v>
      </c>
      <c r="COG170" s="248"/>
      <c r="COH170" s="248"/>
      <c r="COI170" s="248"/>
      <c r="COJ170" s="248"/>
      <c r="COK170" s="248"/>
      <c r="COL170" s="248"/>
      <c r="COM170" s="427" t="s">
        <v>647</v>
      </c>
      <c r="CON170" s="188">
        <f t="shared" ref="CON170" si="305">SUM(COK168:COK169)</f>
        <v>0</v>
      </c>
      <c r="COO170" s="248"/>
      <c r="COP170" s="248"/>
      <c r="COQ170" s="248"/>
      <c r="COR170" s="248"/>
      <c r="COS170" s="248"/>
      <c r="COT170" s="248"/>
      <c r="COU170" s="427" t="s">
        <v>647</v>
      </c>
      <c r="COV170" s="188">
        <f t="shared" ref="COV170" si="306">SUM(COS168:COS169)</f>
        <v>0</v>
      </c>
      <c r="COW170" s="248"/>
      <c r="COX170" s="248"/>
      <c r="COY170" s="248"/>
      <c r="COZ170" s="248"/>
      <c r="CPA170" s="248"/>
      <c r="CPB170" s="248"/>
      <c r="CPC170" s="427" t="s">
        <v>647</v>
      </c>
      <c r="CPD170" s="188">
        <f t="shared" ref="CPD170" si="307">SUM(CPA168:CPA169)</f>
        <v>0</v>
      </c>
      <c r="CPE170" s="248"/>
      <c r="CPF170" s="248"/>
      <c r="CPG170" s="248"/>
      <c r="CPH170" s="248"/>
      <c r="CPI170" s="248"/>
      <c r="CPJ170" s="248"/>
      <c r="CPK170" s="427" t="s">
        <v>647</v>
      </c>
      <c r="CPL170" s="188">
        <f t="shared" ref="CPL170" si="308">SUM(CPI168:CPI169)</f>
        <v>0</v>
      </c>
      <c r="CPM170" s="248"/>
      <c r="CPN170" s="248"/>
      <c r="CPO170" s="248"/>
      <c r="CPP170" s="248"/>
      <c r="CPQ170" s="248"/>
      <c r="CPR170" s="248"/>
      <c r="CPS170" s="427" t="s">
        <v>647</v>
      </c>
      <c r="CPT170" s="188">
        <f t="shared" ref="CPT170" si="309">SUM(CPQ168:CPQ169)</f>
        <v>0</v>
      </c>
      <c r="CPU170" s="248"/>
      <c r="CPV170" s="248"/>
      <c r="CPW170" s="248"/>
      <c r="CPX170" s="248"/>
      <c r="CPY170" s="248"/>
      <c r="CPZ170" s="248"/>
      <c r="CQA170" s="427" t="s">
        <v>647</v>
      </c>
      <c r="CQB170" s="188">
        <f t="shared" ref="CQB170" si="310">SUM(CPY168:CPY169)</f>
        <v>0</v>
      </c>
      <c r="CQC170" s="248"/>
      <c r="CQD170" s="248"/>
      <c r="CQE170" s="248"/>
      <c r="CQF170" s="248"/>
      <c r="CQG170" s="248"/>
      <c r="CQH170" s="248"/>
      <c r="CQI170" s="427" t="s">
        <v>647</v>
      </c>
      <c r="CQJ170" s="188">
        <f t="shared" ref="CQJ170" si="311">SUM(CQG168:CQG169)</f>
        <v>0</v>
      </c>
      <c r="CQK170" s="248"/>
      <c r="CQL170" s="248"/>
      <c r="CQM170" s="248"/>
      <c r="CQN170" s="248"/>
      <c r="CQO170" s="248"/>
      <c r="CQP170" s="248"/>
      <c r="CQQ170" s="427" t="s">
        <v>647</v>
      </c>
      <c r="CQR170" s="188">
        <f t="shared" ref="CQR170" si="312">SUM(CQO168:CQO169)</f>
        <v>0</v>
      </c>
      <c r="CQS170" s="248"/>
      <c r="CQT170" s="248"/>
      <c r="CQU170" s="248"/>
      <c r="CQV170" s="248"/>
      <c r="CQW170" s="248"/>
      <c r="CQX170" s="248"/>
      <c r="CQY170" s="427" t="s">
        <v>647</v>
      </c>
      <c r="CQZ170" s="188">
        <f t="shared" ref="CQZ170" si="313">SUM(CQW168:CQW169)</f>
        <v>0</v>
      </c>
      <c r="CRA170" s="248"/>
      <c r="CRB170" s="248"/>
      <c r="CRC170" s="248"/>
      <c r="CRD170" s="248"/>
      <c r="CRE170" s="248"/>
      <c r="CRF170" s="248"/>
      <c r="CRG170" s="427" t="s">
        <v>647</v>
      </c>
      <c r="CRH170" s="188">
        <f t="shared" ref="CRH170" si="314">SUM(CRE168:CRE169)</f>
        <v>0</v>
      </c>
      <c r="CRI170" s="248"/>
      <c r="CRJ170" s="248"/>
      <c r="CRK170" s="248"/>
      <c r="CRL170" s="248"/>
      <c r="CRM170" s="248"/>
      <c r="CRN170" s="248"/>
      <c r="CRO170" s="427" t="s">
        <v>647</v>
      </c>
      <c r="CRP170" s="188">
        <f t="shared" ref="CRP170" si="315">SUM(CRM168:CRM169)</f>
        <v>0</v>
      </c>
      <c r="CRQ170" s="248"/>
      <c r="CRR170" s="248"/>
      <c r="CRS170" s="248"/>
      <c r="CRT170" s="248"/>
      <c r="CRU170" s="248"/>
      <c r="CRV170" s="248"/>
      <c r="CRW170" s="427" t="s">
        <v>647</v>
      </c>
      <c r="CRX170" s="188">
        <f t="shared" ref="CRX170" si="316">SUM(CRU168:CRU169)</f>
        <v>0</v>
      </c>
      <c r="CRY170" s="248"/>
      <c r="CRZ170" s="248"/>
      <c r="CSA170" s="248"/>
      <c r="CSB170" s="248"/>
      <c r="CSC170" s="248"/>
      <c r="CSD170" s="248"/>
      <c r="CSE170" s="427" t="s">
        <v>647</v>
      </c>
      <c r="CSF170" s="188">
        <f t="shared" ref="CSF170" si="317">SUM(CSC168:CSC169)</f>
        <v>0</v>
      </c>
      <c r="CSG170" s="248"/>
      <c r="CSH170" s="248"/>
      <c r="CSI170" s="248"/>
      <c r="CSJ170" s="248"/>
      <c r="CSK170" s="248"/>
      <c r="CSL170" s="248"/>
      <c r="CSM170" s="427" t="s">
        <v>647</v>
      </c>
      <c r="CSN170" s="188">
        <f t="shared" ref="CSN170" si="318">SUM(CSK168:CSK169)</f>
        <v>0</v>
      </c>
      <c r="CSO170" s="248"/>
      <c r="CSP170" s="248"/>
      <c r="CSQ170" s="248"/>
      <c r="CSR170" s="248"/>
      <c r="CSS170" s="248"/>
      <c r="CST170" s="248"/>
      <c r="CSU170" s="427" t="s">
        <v>647</v>
      </c>
      <c r="CSV170" s="188">
        <f t="shared" ref="CSV170" si="319">SUM(CSS168:CSS169)</f>
        <v>0</v>
      </c>
      <c r="CSW170" s="248"/>
      <c r="CSX170" s="248"/>
      <c r="CSY170" s="248"/>
      <c r="CSZ170" s="248"/>
      <c r="CTA170" s="248"/>
      <c r="CTB170" s="248"/>
      <c r="CTC170" s="427" t="s">
        <v>647</v>
      </c>
      <c r="CTD170" s="188">
        <f t="shared" ref="CTD170" si="320">SUM(CTA168:CTA169)</f>
        <v>0</v>
      </c>
      <c r="CTE170" s="248"/>
      <c r="CTF170" s="248"/>
      <c r="CTG170" s="248"/>
      <c r="CTH170" s="248"/>
      <c r="CTI170" s="248"/>
      <c r="CTJ170" s="248"/>
      <c r="CTK170" s="427" t="s">
        <v>647</v>
      </c>
      <c r="CTL170" s="188">
        <f t="shared" ref="CTL170" si="321">SUM(CTI168:CTI169)</f>
        <v>0</v>
      </c>
      <c r="CTM170" s="248"/>
      <c r="CTN170" s="248"/>
      <c r="CTO170" s="248"/>
      <c r="CTP170" s="248"/>
      <c r="CTQ170" s="248"/>
      <c r="CTR170" s="248"/>
      <c r="CTS170" s="427" t="s">
        <v>647</v>
      </c>
      <c r="CTT170" s="188">
        <f t="shared" ref="CTT170" si="322">SUM(CTQ168:CTQ169)</f>
        <v>0</v>
      </c>
      <c r="CTU170" s="248"/>
      <c r="CTV170" s="248"/>
      <c r="CTW170" s="248"/>
      <c r="CTX170" s="248"/>
      <c r="CTY170" s="248"/>
      <c r="CTZ170" s="248"/>
      <c r="CUA170" s="427" t="s">
        <v>647</v>
      </c>
      <c r="CUB170" s="188">
        <f t="shared" ref="CUB170" si="323">SUM(CTY168:CTY169)</f>
        <v>0</v>
      </c>
      <c r="CUC170" s="248"/>
      <c r="CUD170" s="248"/>
      <c r="CUE170" s="248"/>
      <c r="CUF170" s="248"/>
      <c r="CUG170" s="248"/>
      <c r="CUH170" s="248"/>
      <c r="CUI170" s="427" t="s">
        <v>647</v>
      </c>
      <c r="CUJ170" s="188">
        <f t="shared" ref="CUJ170" si="324">SUM(CUG168:CUG169)</f>
        <v>0</v>
      </c>
      <c r="CUK170" s="248"/>
      <c r="CUL170" s="248"/>
      <c r="CUM170" s="248"/>
      <c r="CUN170" s="248"/>
      <c r="CUO170" s="248"/>
      <c r="CUP170" s="248"/>
      <c r="CUQ170" s="427" t="s">
        <v>647</v>
      </c>
      <c r="CUR170" s="188">
        <f t="shared" ref="CUR170" si="325">SUM(CUO168:CUO169)</f>
        <v>0</v>
      </c>
      <c r="CUS170" s="248"/>
      <c r="CUT170" s="248"/>
      <c r="CUU170" s="248"/>
      <c r="CUV170" s="248"/>
      <c r="CUW170" s="248"/>
      <c r="CUX170" s="248"/>
      <c r="CUY170" s="427" t="s">
        <v>647</v>
      </c>
      <c r="CUZ170" s="188">
        <f t="shared" ref="CUZ170" si="326">SUM(CUW168:CUW169)</f>
        <v>0</v>
      </c>
      <c r="CVA170" s="248"/>
      <c r="CVB170" s="248"/>
      <c r="CVC170" s="248"/>
      <c r="CVD170" s="248"/>
      <c r="CVE170" s="248"/>
      <c r="CVF170" s="248"/>
      <c r="CVG170" s="427" t="s">
        <v>647</v>
      </c>
      <c r="CVH170" s="188">
        <f t="shared" ref="CVH170" si="327">SUM(CVE168:CVE169)</f>
        <v>0</v>
      </c>
      <c r="CVI170" s="248"/>
      <c r="CVJ170" s="248"/>
      <c r="CVK170" s="248"/>
      <c r="CVL170" s="248"/>
      <c r="CVM170" s="248"/>
      <c r="CVN170" s="248"/>
      <c r="CVO170" s="427" t="s">
        <v>647</v>
      </c>
      <c r="CVP170" s="188">
        <f t="shared" ref="CVP170" si="328">SUM(CVM168:CVM169)</f>
        <v>0</v>
      </c>
      <c r="CVQ170" s="248"/>
      <c r="CVR170" s="248"/>
      <c r="CVS170" s="248"/>
      <c r="CVT170" s="248"/>
      <c r="CVU170" s="248"/>
      <c r="CVV170" s="248"/>
      <c r="CVW170" s="427" t="s">
        <v>647</v>
      </c>
      <c r="CVX170" s="188">
        <f t="shared" ref="CVX170" si="329">SUM(CVU168:CVU169)</f>
        <v>0</v>
      </c>
      <c r="CVY170" s="248"/>
      <c r="CVZ170" s="248"/>
      <c r="CWA170" s="248"/>
      <c r="CWB170" s="248"/>
      <c r="CWC170" s="248"/>
      <c r="CWD170" s="248"/>
      <c r="CWE170" s="427" t="s">
        <v>647</v>
      </c>
      <c r="CWF170" s="188">
        <f t="shared" ref="CWF170" si="330">SUM(CWC168:CWC169)</f>
        <v>0</v>
      </c>
      <c r="CWG170" s="248"/>
      <c r="CWH170" s="248"/>
      <c r="CWI170" s="248"/>
      <c r="CWJ170" s="248"/>
      <c r="CWK170" s="248"/>
      <c r="CWL170" s="248"/>
      <c r="CWM170" s="427" t="s">
        <v>647</v>
      </c>
      <c r="CWN170" s="188">
        <f t="shared" ref="CWN170" si="331">SUM(CWK168:CWK169)</f>
        <v>0</v>
      </c>
      <c r="CWO170" s="248"/>
      <c r="CWP170" s="248"/>
      <c r="CWQ170" s="248"/>
      <c r="CWR170" s="248"/>
      <c r="CWS170" s="248"/>
      <c r="CWT170" s="248"/>
      <c r="CWU170" s="427" t="s">
        <v>647</v>
      </c>
      <c r="CWV170" s="188">
        <f t="shared" ref="CWV170" si="332">SUM(CWS168:CWS169)</f>
        <v>0</v>
      </c>
      <c r="CWW170" s="248"/>
      <c r="CWX170" s="248"/>
      <c r="CWY170" s="248"/>
      <c r="CWZ170" s="248"/>
      <c r="CXA170" s="248"/>
      <c r="CXB170" s="248"/>
      <c r="CXC170" s="427" t="s">
        <v>647</v>
      </c>
      <c r="CXD170" s="188">
        <f t="shared" ref="CXD170" si="333">SUM(CXA168:CXA169)</f>
        <v>0</v>
      </c>
      <c r="CXE170" s="248"/>
      <c r="CXF170" s="248"/>
      <c r="CXG170" s="248"/>
      <c r="CXH170" s="248"/>
      <c r="CXI170" s="248"/>
      <c r="CXJ170" s="248"/>
      <c r="CXK170" s="427" t="s">
        <v>647</v>
      </c>
      <c r="CXL170" s="188">
        <f t="shared" ref="CXL170" si="334">SUM(CXI168:CXI169)</f>
        <v>0</v>
      </c>
      <c r="CXM170" s="248"/>
      <c r="CXN170" s="248"/>
      <c r="CXO170" s="248"/>
      <c r="CXP170" s="248"/>
      <c r="CXQ170" s="248"/>
      <c r="CXR170" s="248"/>
      <c r="CXS170" s="427" t="s">
        <v>647</v>
      </c>
      <c r="CXT170" s="188">
        <f t="shared" ref="CXT170" si="335">SUM(CXQ168:CXQ169)</f>
        <v>0</v>
      </c>
      <c r="CXU170" s="248"/>
      <c r="CXV170" s="248"/>
      <c r="CXW170" s="248"/>
      <c r="CXX170" s="248"/>
      <c r="CXY170" s="248"/>
      <c r="CXZ170" s="248"/>
      <c r="CYA170" s="427" t="s">
        <v>647</v>
      </c>
      <c r="CYB170" s="188">
        <f t="shared" ref="CYB170" si="336">SUM(CXY168:CXY169)</f>
        <v>0</v>
      </c>
      <c r="CYC170" s="248"/>
      <c r="CYD170" s="248"/>
      <c r="CYE170" s="248"/>
      <c r="CYF170" s="248"/>
      <c r="CYG170" s="248"/>
      <c r="CYH170" s="248"/>
      <c r="CYI170" s="427" t="s">
        <v>647</v>
      </c>
      <c r="CYJ170" s="188">
        <f t="shared" ref="CYJ170" si="337">SUM(CYG168:CYG169)</f>
        <v>0</v>
      </c>
      <c r="CYK170" s="248"/>
      <c r="CYL170" s="248"/>
      <c r="CYM170" s="248"/>
      <c r="CYN170" s="248"/>
      <c r="CYO170" s="248"/>
      <c r="CYP170" s="248"/>
      <c r="CYQ170" s="427" t="s">
        <v>647</v>
      </c>
      <c r="CYR170" s="188">
        <f t="shared" ref="CYR170" si="338">SUM(CYO168:CYO169)</f>
        <v>0</v>
      </c>
      <c r="CYS170" s="248"/>
      <c r="CYT170" s="248"/>
      <c r="CYU170" s="248"/>
      <c r="CYV170" s="248"/>
      <c r="CYW170" s="248"/>
      <c r="CYX170" s="248"/>
      <c r="CYY170" s="427" t="s">
        <v>647</v>
      </c>
      <c r="CYZ170" s="188">
        <f t="shared" ref="CYZ170" si="339">SUM(CYW168:CYW169)</f>
        <v>0</v>
      </c>
      <c r="CZA170" s="248"/>
      <c r="CZB170" s="248"/>
      <c r="CZC170" s="248"/>
      <c r="CZD170" s="248"/>
      <c r="CZE170" s="248"/>
      <c r="CZF170" s="248"/>
      <c r="CZG170" s="427" t="s">
        <v>647</v>
      </c>
      <c r="CZH170" s="188">
        <f t="shared" ref="CZH170" si="340">SUM(CZE168:CZE169)</f>
        <v>0</v>
      </c>
      <c r="CZI170" s="248"/>
      <c r="CZJ170" s="248"/>
      <c r="CZK170" s="248"/>
      <c r="CZL170" s="248"/>
      <c r="CZM170" s="248"/>
      <c r="CZN170" s="248"/>
      <c r="CZO170" s="427" t="s">
        <v>647</v>
      </c>
      <c r="CZP170" s="188">
        <f t="shared" ref="CZP170" si="341">SUM(CZM168:CZM169)</f>
        <v>0</v>
      </c>
      <c r="CZQ170" s="248"/>
      <c r="CZR170" s="248"/>
      <c r="CZS170" s="248"/>
      <c r="CZT170" s="248"/>
      <c r="CZU170" s="248"/>
      <c r="CZV170" s="248"/>
      <c r="CZW170" s="427" t="s">
        <v>647</v>
      </c>
      <c r="CZX170" s="188">
        <f t="shared" ref="CZX170" si="342">SUM(CZU168:CZU169)</f>
        <v>0</v>
      </c>
      <c r="CZY170" s="248"/>
      <c r="CZZ170" s="248"/>
      <c r="DAA170" s="248"/>
      <c r="DAB170" s="248"/>
      <c r="DAC170" s="248"/>
      <c r="DAD170" s="248"/>
      <c r="DAE170" s="427" t="s">
        <v>647</v>
      </c>
      <c r="DAF170" s="188">
        <f t="shared" ref="DAF170" si="343">SUM(DAC168:DAC169)</f>
        <v>0</v>
      </c>
      <c r="DAG170" s="248"/>
      <c r="DAH170" s="248"/>
      <c r="DAI170" s="248"/>
      <c r="DAJ170" s="248"/>
      <c r="DAK170" s="248"/>
      <c r="DAL170" s="248"/>
      <c r="DAM170" s="427" t="s">
        <v>647</v>
      </c>
      <c r="DAN170" s="188">
        <f t="shared" ref="DAN170" si="344">SUM(DAK168:DAK169)</f>
        <v>0</v>
      </c>
      <c r="DAO170" s="248"/>
      <c r="DAP170" s="248"/>
      <c r="DAQ170" s="248"/>
      <c r="DAR170" s="248"/>
      <c r="DAS170" s="248"/>
      <c r="DAT170" s="248"/>
      <c r="DAU170" s="427" t="s">
        <v>647</v>
      </c>
      <c r="DAV170" s="188">
        <f t="shared" ref="DAV170" si="345">SUM(DAS168:DAS169)</f>
        <v>0</v>
      </c>
      <c r="DAW170" s="248"/>
      <c r="DAX170" s="248"/>
      <c r="DAY170" s="248"/>
      <c r="DAZ170" s="248"/>
      <c r="DBA170" s="248"/>
      <c r="DBB170" s="248"/>
      <c r="DBC170" s="427" t="s">
        <v>647</v>
      </c>
      <c r="DBD170" s="188">
        <f t="shared" ref="DBD170" si="346">SUM(DBA168:DBA169)</f>
        <v>0</v>
      </c>
      <c r="DBE170" s="248"/>
      <c r="DBF170" s="248"/>
      <c r="DBG170" s="248"/>
      <c r="DBH170" s="248"/>
      <c r="DBI170" s="248"/>
      <c r="DBJ170" s="248"/>
      <c r="DBK170" s="427" t="s">
        <v>647</v>
      </c>
      <c r="DBL170" s="188">
        <f t="shared" ref="DBL170" si="347">SUM(DBI168:DBI169)</f>
        <v>0</v>
      </c>
      <c r="DBM170" s="248"/>
      <c r="DBN170" s="248"/>
      <c r="DBO170" s="248"/>
      <c r="DBP170" s="248"/>
      <c r="DBQ170" s="248"/>
      <c r="DBR170" s="248"/>
      <c r="DBS170" s="427" t="s">
        <v>647</v>
      </c>
      <c r="DBT170" s="188">
        <f t="shared" ref="DBT170" si="348">SUM(DBQ168:DBQ169)</f>
        <v>0</v>
      </c>
      <c r="DBU170" s="248"/>
      <c r="DBV170" s="248"/>
      <c r="DBW170" s="248"/>
      <c r="DBX170" s="248"/>
      <c r="DBY170" s="248"/>
      <c r="DBZ170" s="248"/>
      <c r="DCA170" s="427" t="s">
        <v>647</v>
      </c>
      <c r="DCB170" s="188">
        <f t="shared" ref="DCB170" si="349">SUM(DBY168:DBY169)</f>
        <v>0</v>
      </c>
      <c r="DCC170" s="248"/>
      <c r="DCD170" s="248"/>
      <c r="DCE170" s="248"/>
      <c r="DCF170" s="248"/>
      <c r="DCG170" s="248"/>
      <c r="DCH170" s="248"/>
      <c r="DCI170" s="427" t="s">
        <v>647</v>
      </c>
      <c r="DCJ170" s="188">
        <f t="shared" ref="DCJ170" si="350">SUM(DCG168:DCG169)</f>
        <v>0</v>
      </c>
      <c r="DCK170" s="248"/>
      <c r="DCL170" s="248"/>
      <c r="DCM170" s="248"/>
      <c r="DCN170" s="248"/>
      <c r="DCO170" s="248"/>
      <c r="DCP170" s="248"/>
      <c r="DCQ170" s="427" t="s">
        <v>647</v>
      </c>
      <c r="DCR170" s="188">
        <f t="shared" ref="DCR170" si="351">SUM(DCO168:DCO169)</f>
        <v>0</v>
      </c>
      <c r="DCS170" s="248"/>
      <c r="DCT170" s="248"/>
      <c r="DCU170" s="248"/>
      <c r="DCV170" s="248"/>
      <c r="DCW170" s="248"/>
      <c r="DCX170" s="248"/>
      <c r="DCY170" s="427" t="s">
        <v>647</v>
      </c>
      <c r="DCZ170" s="188">
        <f t="shared" ref="DCZ170" si="352">SUM(DCW168:DCW169)</f>
        <v>0</v>
      </c>
      <c r="DDA170" s="248"/>
      <c r="DDB170" s="248"/>
      <c r="DDC170" s="248"/>
      <c r="DDD170" s="248"/>
      <c r="DDE170" s="248"/>
      <c r="DDF170" s="248"/>
      <c r="DDG170" s="427" t="s">
        <v>647</v>
      </c>
      <c r="DDH170" s="188">
        <f t="shared" ref="DDH170" si="353">SUM(DDE168:DDE169)</f>
        <v>0</v>
      </c>
      <c r="DDI170" s="248"/>
      <c r="DDJ170" s="248"/>
      <c r="DDK170" s="248"/>
      <c r="DDL170" s="248"/>
      <c r="DDM170" s="248"/>
      <c r="DDN170" s="248"/>
      <c r="DDO170" s="427" t="s">
        <v>647</v>
      </c>
      <c r="DDP170" s="188">
        <f t="shared" ref="DDP170" si="354">SUM(DDM168:DDM169)</f>
        <v>0</v>
      </c>
      <c r="DDQ170" s="248"/>
      <c r="DDR170" s="248"/>
      <c r="DDS170" s="248"/>
      <c r="DDT170" s="248"/>
      <c r="DDU170" s="248"/>
      <c r="DDV170" s="248"/>
      <c r="DDW170" s="427" t="s">
        <v>647</v>
      </c>
      <c r="DDX170" s="188">
        <f t="shared" ref="DDX170" si="355">SUM(DDU168:DDU169)</f>
        <v>0</v>
      </c>
      <c r="DDY170" s="248"/>
      <c r="DDZ170" s="248"/>
      <c r="DEA170" s="248"/>
      <c r="DEB170" s="248"/>
      <c r="DEC170" s="248"/>
      <c r="DED170" s="248"/>
      <c r="DEE170" s="427" t="s">
        <v>647</v>
      </c>
      <c r="DEF170" s="188">
        <f t="shared" ref="DEF170" si="356">SUM(DEC168:DEC169)</f>
        <v>0</v>
      </c>
      <c r="DEG170" s="248"/>
      <c r="DEH170" s="248"/>
      <c r="DEI170" s="248"/>
      <c r="DEJ170" s="248"/>
      <c r="DEK170" s="248"/>
      <c r="DEL170" s="248"/>
      <c r="DEM170" s="427" t="s">
        <v>647</v>
      </c>
      <c r="DEN170" s="188">
        <f t="shared" ref="DEN170" si="357">SUM(DEK168:DEK169)</f>
        <v>0</v>
      </c>
      <c r="DEO170" s="248"/>
      <c r="DEP170" s="248"/>
      <c r="DEQ170" s="248"/>
      <c r="DER170" s="248"/>
      <c r="DES170" s="248"/>
      <c r="DET170" s="248"/>
      <c r="DEU170" s="427" t="s">
        <v>647</v>
      </c>
      <c r="DEV170" s="188">
        <f t="shared" ref="DEV170" si="358">SUM(DES168:DES169)</f>
        <v>0</v>
      </c>
      <c r="DEW170" s="248"/>
      <c r="DEX170" s="248"/>
      <c r="DEY170" s="248"/>
      <c r="DEZ170" s="248"/>
      <c r="DFA170" s="248"/>
      <c r="DFB170" s="248"/>
      <c r="DFC170" s="427" t="s">
        <v>647</v>
      </c>
      <c r="DFD170" s="188">
        <f t="shared" ref="DFD170" si="359">SUM(DFA168:DFA169)</f>
        <v>0</v>
      </c>
      <c r="DFE170" s="248"/>
      <c r="DFF170" s="248"/>
      <c r="DFG170" s="248"/>
      <c r="DFH170" s="248"/>
      <c r="DFI170" s="248"/>
      <c r="DFJ170" s="248"/>
      <c r="DFK170" s="427" t="s">
        <v>647</v>
      </c>
      <c r="DFL170" s="188">
        <f t="shared" ref="DFL170" si="360">SUM(DFI168:DFI169)</f>
        <v>0</v>
      </c>
      <c r="DFM170" s="248"/>
      <c r="DFN170" s="248"/>
      <c r="DFO170" s="248"/>
      <c r="DFP170" s="248"/>
      <c r="DFQ170" s="248"/>
      <c r="DFR170" s="248"/>
      <c r="DFS170" s="427" t="s">
        <v>647</v>
      </c>
      <c r="DFT170" s="188">
        <f t="shared" ref="DFT170" si="361">SUM(DFQ168:DFQ169)</f>
        <v>0</v>
      </c>
      <c r="DFU170" s="248"/>
      <c r="DFV170" s="248"/>
      <c r="DFW170" s="248"/>
      <c r="DFX170" s="248"/>
      <c r="DFY170" s="248"/>
      <c r="DFZ170" s="248"/>
      <c r="DGA170" s="427" t="s">
        <v>647</v>
      </c>
      <c r="DGB170" s="188">
        <f t="shared" ref="DGB170" si="362">SUM(DFY168:DFY169)</f>
        <v>0</v>
      </c>
      <c r="DGC170" s="248"/>
      <c r="DGD170" s="248"/>
      <c r="DGE170" s="248"/>
      <c r="DGF170" s="248"/>
      <c r="DGG170" s="248"/>
      <c r="DGH170" s="248"/>
      <c r="DGI170" s="427" t="s">
        <v>647</v>
      </c>
      <c r="DGJ170" s="188">
        <f t="shared" ref="DGJ170" si="363">SUM(DGG168:DGG169)</f>
        <v>0</v>
      </c>
      <c r="DGK170" s="248"/>
      <c r="DGL170" s="248"/>
      <c r="DGM170" s="248"/>
      <c r="DGN170" s="248"/>
      <c r="DGO170" s="248"/>
      <c r="DGP170" s="248"/>
      <c r="DGQ170" s="427" t="s">
        <v>647</v>
      </c>
      <c r="DGR170" s="188">
        <f t="shared" ref="DGR170" si="364">SUM(DGO168:DGO169)</f>
        <v>0</v>
      </c>
      <c r="DGS170" s="248"/>
      <c r="DGT170" s="248"/>
      <c r="DGU170" s="248"/>
      <c r="DGV170" s="248"/>
      <c r="DGW170" s="248"/>
      <c r="DGX170" s="248"/>
      <c r="DGY170" s="427" t="s">
        <v>647</v>
      </c>
      <c r="DGZ170" s="188">
        <f t="shared" ref="DGZ170" si="365">SUM(DGW168:DGW169)</f>
        <v>0</v>
      </c>
      <c r="DHA170" s="248"/>
      <c r="DHB170" s="248"/>
      <c r="DHC170" s="248"/>
      <c r="DHD170" s="248"/>
      <c r="DHE170" s="248"/>
      <c r="DHF170" s="248"/>
      <c r="DHG170" s="427" t="s">
        <v>647</v>
      </c>
      <c r="DHH170" s="188">
        <f t="shared" ref="DHH170" si="366">SUM(DHE168:DHE169)</f>
        <v>0</v>
      </c>
      <c r="DHI170" s="248"/>
      <c r="DHJ170" s="248"/>
      <c r="DHK170" s="248"/>
      <c r="DHL170" s="248"/>
      <c r="DHM170" s="248"/>
      <c r="DHN170" s="248"/>
      <c r="DHO170" s="427" t="s">
        <v>647</v>
      </c>
      <c r="DHP170" s="188">
        <f t="shared" ref="DHP170" si="367">SUM(DHM168:DHM169)</f>
        <v>0</v>
      </c>
      <c r="DHQ170" s="248"/>
      <c r="DHR170" s="248"/>
      <c r="DHS170" s="248"/>
      <c r="DHT170" s="248"/>
      <c r="DHU170" s="248"/>
      <c r="DHV170" s="248"/>
      <c r="DHW170" s="427" t="s">
        <v>647</v>
      </c>
      <c r="DHX170" s="188">
        <f t="shared" ref="DHX170" si="368">SUM(DHU168:DHU169)</f>
        <v>0</v>
      </c>
      <c r="DHY170" s="248"/>
      <c r="DHZ170" s="248"/>
      <c r="DIA170" s="248"/>
      <c r="DIB170" s="248"/>
      <c r="DIC170" s="248"/>
      <c r="DID170" s="248"/>
      <c r="DIE170" s="427" t="s">
        <v>647</v>
      </c>
      <c r="DIF170" s="188">
        <f t="shared" ref="DIF170" si="369">SUM(DIC168:DIC169)</f>
        <v>0</v>
      </c>
      <c r="DIG170" s="248"/>
      <c r="DIH170" s="248"/>
      <c r="DII170" s="248"/>
      <c r="DIJ170" s="248"/>
      <c r="DIK170" s="248"/>
      <c r="DIL170" s="248"/>
      <c r="DIM170" s="427" t="s">
        <v>647</v>
      </c>
      <c r="DIN170" s="188">
        <f t="shared" ref="DIN170" si="370">SUM(DIK168:DIK169)</f>
        <v>0</v>
      </c>
      <c r="DIO170" s="248"/>
      <c r="DIP170" s="248"/>
      <c r="DIQ170" s="248"/>
      <c r="DIR170" s="248"/>
      <c r="DIS170" s="248"/>
      <c r="DIT170" s="248"/>
      <c r="DIU170" s="427" t="s">
        <v>647</v>
      </c>
      <c r="DIV170" s="188">
        <f t="shared" ref="DIV170" si="371">SUM(DIS168:DIS169)</f>
        <v>0</v>
      </c>
      <c r="DIW170" s="248"/>
      <c r="DIX170" s="248"/>
      <c r="DIY170" s="248"/>
      <c r="DIZ170" s="248"/>
      <c r="DJA170" s="248"/>
      <c r="DJB170" s="248"/>
      <c r="DJC170" s="427" t="s">
        <v>647</v>
      </c>
      <c r="DJD170" s="188">
        <f t="shared" ref="DJD170" si="372">SUM(DJA168:DJA169)</f>
        <v>0</v>
      </c>
      <c r="DJE170" s="248"/>
      <c r="DJF170" s="248"/>
      <c r="DJG170" s="248"/>
      <c r="DJH170" s="248"/>
      <c r="DJI170" s="248"/>
      <c r="DJJ170" s="248"/>
      <c r="DJK170" s="427" t="s">
        <v>647</v>
      </c>
      <c r="DJL170" s="188">
        <f t="shared" ref="DJL170" si="373">SUM(DJI168:DJI169)</f>
        <v>0</v>
      </c>
      <c r="DJM170" s="248"/>
      <c r="DJN170" s="248"/>
      <c r="DJO170" s="248"/>
      <c r="DJP170" s="248"/>
      <c r="DJQ170" s="248"/>
      <c r="DJR170" s="248"/>
      <c r="DJS170" s="427" t="s">
        <v>647</v>
      </c>
      <c r="DJT170" s="188">
        <f t="shared" ref="DJT170" si="374">SUM(DJQ168:DJQ169)</f>
        <v>0</v>
      </c>
      <c r="DJU170" s="248"/>
      <c r="DJV170" s="248"/>
      <c r="DJW170" s="248"/>
      <c r="DJX170" s="248"/>
      <c r="DJY170" s="248"/>
      <c r="DJZ170" s="248"/>
      <c r="DKA170" s="427" t="s">
        <v>647</v>
      </c>
      <c r="DKB170" s="188">
        <f t="shared" ref="DKB170" si="375">SUM(DJY168:DJY169)</f>
        <v>0</v>
      </c>
      <c r="DKC170" s="248"/>
      <c r="DKD170" s="248"/>
      <c r="DKE170" s="248"/>
      <c r="DKF170" s="248"/>
      <c r="DKG170" s="248"/>
      <c r="DKH170" s="248"/>
      <c r="DKI170" s="427" t="s">
        <v>647</v>
      </c>
      <c r="DKJ170" s="188">
        <f t="shared" ref="DKJ170" si="376">SUM(DKG168:DKG169)</f>
        <v>0</v>
      </c>
      <c r="DKK170" s="248"/>
      <c r="DKL170" s="248"/>
      <c r="DKM170" s="248"/>
      <c r="DKN170" s="248"/>
      <c r="DKO170" s="248"/>
      <c r="DKP170" s="248"/>
      <c r="DKQ170" s="427" t="s">
        <v>647</v>
      </c>
      <c r="DKR170" s="188">
        <f t="shared" ref="DKR170" si="377">SUM(DKO168:DKO169)</f>
        <v>0</v>
      </c>
      <c r="DKS170" s="248"/>
      <c r="DKT170" s="248"/>
      <c r="DKU170" s="248"/>
      <c r="DKV170" s="248"/>
      <c r="DKW170" s="248"/>
      <c r="DKX170" s="248"/>
      <c r="DKY170" s="427" t="s">
        <v>647</v>
      </c>
      <c r="DKZ170" s="188">
        <f t="shared" ref="DKZ170" si="378">SUM(DKW168:DKW169)</f>
        <v>0</v>
      </c>
      <c r="DLA170" s="248"/>
      <c r="DLB170" s="248"/>
      <c r="DLC170" s="248"/>
      <c r="DLD170" s="248"/>
      <c r="DLE170" s="248"/>
      <c r="DLF170" s="248"/>
      <c r="DLG170" s="427" t="s">
        <v>647</v>
      </c>
      <c r="DLH170" s="188">
        <f t="shared" ref="DLH170" si="379">SUM(DLE168:DLE169)</f>
        <v>0</v>
      </c>
      <c r="DLI170" s="248"/>
      <c r="DLJ170" s="248"/>
      <c r="DLK170" s="248"/>
      <c r="DLL170" s="248"/>
      <c r="DLM170" s="248"/>
      <c r="DLN170" s="248"/>
      <c r="DLO170" s="427" t="s">
        <v>647</v>
      </c>
      <c r="DLP170" s="188">
        <f t="shared" ref="DLP170" si="380">SUM(DLM168:DLM169)</f>
        <v>0</v>
      </c>
      <c r="DLQ170" s="248"/>
      <c r="DLR170" s="248"/>
      <c r="DLS170" s="248"/>
      <c r="DLT170" s="248"/>
      <c r="DLU170" s="248"/>
      <c r="DLV170" s="248"/>
      <c r="DLW170" s="427" t="s">
        <v>647</v>
      </c>
      <c r="DLX170" s="188">
        <f t="shared" ref="DLX170" si="381">SUM(DLU168:DLU169)</f>
        <v>0</v>
      </c>
      <c r="DLY170" s="248"/>
      <c r="DLZ170" s="248"/>
      <c r="DMA170" s="248"/>
      <c r="DMB170" s="248"/>
      <c r="DMC170" s="248"/>
      <c r="DMD170" s="248"/>
      <c r="DME170" s="427" t="s">
        <v>647</v>
      </c>
      <c r="DMF170" s="188">
        <f t="shared" ref="DMF170" si="382">SUM(DMC168:DMC169)</f>
        <v>0</v>
      </c>
      <c r="DMG170" s="248"/>
      <c r="DMH170" s="248"/>
      <c r="DMI170" s="248"/>
      <c r="DMJ170" s="248"/>
      <c r="DMK170" s="248"/>
      <c r="DML170" s="248"/>
      <c r="DMM170" s="427" t="s">
        <v>647</v>
      </c>
      <c r="DMN170" s="188">
        <f t="shared" ref="DMN170" si="383">SUM(DMK168:DMK169)</f>
        <v>0</v>
      </c>
      <c r="DMO170" s="248"/>
      <c r="DMP170" s="248"/>
      <c r="DMQ170" s="248"/>
      <c r="DMR170" s="248"/>
      <c r="DMS170" s="248"/>
      <c r="DMT170" s="248"/>
      <c r="DMU170" s="427" t="s">
        <v>647</v>
      </c>
      <c r="DMV170" s="188">
        <f t="shared" ref="DMV170" si="384">SUM(DMS168:DMS169)</f>
        <v>0</v>
      </c>
      <c r="DMW170" s="248"/>
      <c r="DMX170" s="248"/>
      <c r="DMY170" s="248"/>
      <c r="DMZ170" s="248"/>
      <c r="DNA170" s="248"/>
      <c r="DNB170" s="248"/>
      <c r="DNC170" s="427" t="s">
        <v>647</v>
      </c>
      <c r="DND170" s="188">
        <f t="shared" ref="DND170" si="385">SUM(DNA168:DNA169)</f>
        <v>0</v>
      </c>
      <c r="DNE170" s="248"/>
      <c r="DNF170" s="248"/>
      <c r="DNG170" s="248"/>
      <c r="DNH170" s="248"/>
      <c r="DNI170" s="248"/>
      <c r="DNJ170" s="248"/>
      <c r="DNK170" s="427" t="s">
        <v>647</v>
      </c>
      <c r="DNL170" s="188">
        <f t="shared" ref="DNL170" si="386">SUM(DNI168:DNI169)</f>
        <v>0</v>
      </c>
      <c r="DNM170" s="248"/>
      <c r="DNN170" s="248"/>
      <c r="DNO170" s="248"/>
      <c r="DNP170" s="248"/>
      <c r="DNQ170" s="248"/>
      <c r="DNR170" s="248"/>
      <c r="DNS170" s="427" t="s">
        <v>647</v>
      </c>
      <c r="DNT170" s="188">
        <f t="shared" ref="DNT170" si="387">SUM(DNQ168:DNQ169)</f>
        <v>0</v>
      </c>
      <c r="DNU170" s="248"/>
      <c r="DNV170" s="248"/>
      <c r="DNW170" s="248"/>
      <c r="DNX170" s="248"/>
      <c r="DNY170" s="248"/>
      <c r="DNZ170" s="248"/>
      <c r="DOA170" s="427" t="s">
        <v>647</v>
      </c>
      <c r="DOB170" s="188">
        <f t="shared" ref="DOB170" si="388">SUM(DNY168:DNY169)</f>
        <v>0</v>
      </c>
      <c r="DOC170" s="248"/>
      <c r="DOD170" s="248"/>
      <c r="DOE170" s="248"/>
      <c r="DOF170" s="248"/>
      <c r="DOG170" s="248"/>
      <c r="DOH170" s="248"/>
      <c r="DOI170" s="427" t="s">
        <v>647</v>
      </c>
      <c r="DOJ170" s="188">
        <f t="shared" ref="DOJ170" si="389">SUM(DOG168:DOG169)</f>
        <v>0</v>
      </c>
      <c r="DOK170" s="248"/>
      <c r="DOL170" s="248"/>
      <c r="DOM170" s="248"/>
      <c r="DON170" s="248"/>
      <c r="DOO170" s="248"/>
      <c r="DOP170" s="248"/>
      <c r="DOQ170" s="427" t="s">
        <v>647</v>
      </c>
      <c r="DOR170" s="188">
        <f t="shared" ref="DOR170" si="390">SUM(DOO168:DOO169)</f>
        <v>0</v>
      </c>
      <c r="DOS170" s="248"/>
      <c r="DOT170" s="248"/>
      <c r="DOU170" s="248"/>
      <c r="DOV170" s="248"/>
      <c r="DOW170" s="248"/>
      <c r="DOX170" s="248"/>
      <c r="DOY170" s="427" t="s">
        <v>647</v>
      </c>
      <c r="DOZ170" s="188">
        <f t="shared" ref="DOZ170" si="391">SUM(DOW168:DOW169)</f>
        <v>0</v>
      </c>
      <c r="DPA170" s="248"/>
      <c r="DPB170" s="248"/>
      <c r="DPC170" s="248"/>
      <c r="DPD170" s="248"/>
      <c r="DPE170" s="248"/>
      <c r="DPF170" s="248"/>
      <c r="DPG170" s="427" t="s">
        <v>647</v>
      </c>
      <c r="DPH170" s="188">
        <f t="shared" ref="DPH170" si="392">SUM(DPE168:DPE169)</f>
        <v>0</v>
      </c>
      <c r="DPI170" s="248"/>
      <c r="DPJ170" s="248"/>
      <c r="DPK170" s="248"/>
      <c r="DPL170" s="248"/>
      <c r="DPM170" s="248"/>
      <c r="DPN170" s="248"/>
      <c r="DPO170" s="427" t="s">
        <v>647</v>
      </c>
      <c r="DPP170" s="188">
        <f t="shared" ref="DPP170" si="393">SUM(DPM168:DPM169)</f>
        <v>0</v>
      </c>
      <c r="DPQ170" s="248"/>
      <c r="DPR170" s="248"/>
      <c r="DPS170" s="248"/>
      <c r="DPT170" s="248"/>
      <c r="DPU170" s="248"/>
      <c r="DPV170" s="248"/>
      <c r="DPW170" s="427" t="s">
        <v>647</v>
      </c>
      <c r="DPX170" s="188">
        <f t="shared" ref="DPX170" si="394">SUM(DPU168:DPU169)</f>
        <v>0</v>
      </c>
      <c r="DPY170" s="248"/>
      <c r="DPZ170" s="248"/>
      <c r="DQA170" s="248"/>
      <c r="DQB170" s="248"/>
      <c r="DQC170" s="248"/>
      <c r="DQD170" s="248"/>
      <c r="DQE170" s="427" t="s">
        <v>647</v>
      </c>
      <c r="DQF170" s="188">
        <f t="shared" ref="DQF170" si="395">SUM(DQC168:DQC169)</f>
        <v>0</v>
      </c>
      <c r="DQG170" s="248"/>
      <c r="DQH170" s="248"/>
      <c r="DQI170" s="248"/>
      <c r="DQJ170" s="248"/>
      <c r="DQK170" s="248"/>
      <c r="DQL170" s="248"/>
      <c r="DQM170" s="427" t="s">
        <v>647</v>
      </c>
      <c r="DQN170" s="188">
        <f t="shared" ref="DQN170" si="396">SUM(DQK168:DQK169)</f>
        <v>0</v>
      </c>
      <c r="DQO170" s="248"/>
      <c r="DQP170" s="248"/>
      <c r="DQQ170" s="248"/>
      <c r="DQR170" s="248"/>
      <c r="DQS170" s="248"/>
      <c r="DQT170" s="248"/>
      <c r="DQU170" s="427" t="s">
        <v>647</v>
      </c>
      <c r="DQV170" s="188">
        <f t="shared" ref="DQV170" si="397">SUM(DQS168:DQS169)</f>
        <v>0</v>
      </c>
      <c r="DQW170" s="248"/>
      <c r="DQX170" s="248"/>
      <c r="DQY170" s="248"/>
      <c r="DQZ170" s="248"/>
      <c r="DRA170" s="248"/>
      <c r="DRB170" s="248"/>
      <c r="DRC170" s="427" t="s">
        <v>647</v>
      </c>
      <c r="DRD170" s="188">
        <f t="shared" ref="DRD170" si="398">SUM(DRA168:DRA169)</f>
        <v>0</v>
      </c>
      <c r="DRE170" s="248"/>
      <c r="DRF170" s="248"/>
      <c r="DRG170" s="248"/>
      <c r="DRH170" s="248"/>
      <c r="DRI170" s="248"/>
      <c r="DRJ170" s="248"/>
      <c r="DRK170" s="427" t="s">
        <v>647</v>
      </c>
      <c r="DRL170" s="188">
        <f t="shared" ref="DRL170" si="399">SUM(DRI168:DRI169)</f>
        <v>0</v>
      </c>
      <c r="DRM170" s="248"/>
      <c r="DRN170" s="248"/>
      <c r="DRO170" s="248"/>
      <c r="DRP170" s="248"/>
      <c r="DRQ170" s="248"/>
      <c r="DRR170" s="248"/>
      <c r="DRS170" s="427" t="s">
        <v>647</v>
      </c>
      <c r="DRT170" s="188">
        <f t="shared" ref="DRT170" si="400">SUM(DRQ168:DRQ169)</f>
        <v>0</v>
      </c>
      <c r="DRU170" s="248"/>
      <c r="DRV170" s="248"/>
      <c r="DRW170" s="248"/>
      <c r="DRX170" s="248"/>
      <c r="DRY170" s="248"/>
      <c r="DRZ170" s="248"/>
      <c r="DSA170" s="427" t="s">
        <v>647</v>
      </c>
      <c r="DSB170" s="188">
        <f t="shared" ref="DSB170" si="401">SUM(DRY168:DRY169)</f>
        <v>0</v>
      </c>
      <c r="DSC170" s="248"/>
      <c r="DSD170" s="248"/>
      <c r="DSE170" s="248"/>
      <c r="DSF170" s="248"/>
      <c r="DSG170" s="248"/>
      <c r="DSH170" s="248"/>
      <c r="DSI170" s="427" t="s">
        <v>647</v>
      </c>
      <c r="DSJ170" s="188">
        <f t="shared" ref="DSJ170" si="402">SUM(DSG168:DSG169)</f>
        <v>0</v>
      </c>
      <c r="DSK170" s="248"/>
      <c r="DSL170" s="248"/>
      <c r="DSM170" s="248"/>
      <c r="DSN170" s="248"/>
      <c r="DSO170" s="248"/>
      <c r="DSP170" s="248"/>
      <c r="DSQ170" s="427" t="s">
        <v>647</v>
      </c>
      <c r="DSR170" s="188">
        <f t="shared" ref="DSR170" si="403">SUM(DSO168:DSO169)</f>
        <v>0</v>
      </c>
      <c r="DSS170" s="248"/>
      <c r="DST170" s="248"/>
      <c r="DSU170" s="248"/>
      <c r="DSV170" s="248"/>
      <c r="DSW170" s="248"/>
      <c r="DSX170" s="248"/>
      <c r="DSY170" s="427" t="s">
        <v>647</v>
      </c>
      <c r="DSZ170" s="188">
        <f t="shared" ref="DSZ170" si="404">SUM(DSW168:DSW169)</f>
        <v>0</v>
      </c>
      <c r="DTA170" s="248"/>
      <c r="DTB170" s="248"/>
      <c r="DTC170" s="248"/>
      <c r="DTD170" s="248"/>
      <c r="DTE170" s="248"/>
      <c r="DTF170" s="248"/>
      <c r="DTG170" s="427" t="s">
        <v>647</v>
      </c>
      <c r="DTH170" s="188">
        <f t="shared" ref="DTH170" si="405">SUM(DTE168:DTE169)</f>
        <v>0</v>
      </c>
      <c r="DTI170" s="248"/>
      <c r="DTJ170" s="248"/>
      <c r="DTK170" s="248"/>
      <c r="DTL170" s="248"/>
      <c r="DTM170" s="248"/>
      <c r="DTN170" s="248"/>
      <c r="DTO170" s="427" t="s">
        <v>647</v>
      </c>
      <c r="DTP170" s="188">
        <f t="shared" ref="DTP170" si="406">SUM(DTM168:DTM169)</f>
        <v>0</v>
      </c>
      <c r="DTQ170" s="248"/>
      <c r="DTR170" s="248"/>
      <c r="DTS170" s="248"/>
      <c r="DTT170" s="248"/>
      <c r="DTU170" s="248"/>
      <c r="DTV170" s="248"/>
      <c r="DTW170" s="427" t="s">
        <v>647</v>
      </c>
      <c r="DTX170" s="188">
        <f t="shared" ref="DTX170" si="407">SUM(DTU168:DTU169)</f>
        <v>0</v>
      </c>
      <c r="DTY170" s="248"/>
      <c r="DTZ170" s="248"/>
      <c r="DUA170" s="248"/>
      <c r="DUB170" s="248"/>
      <c r="DUC170" s="248"/>
      <c r="DUD170" s="248"/>
      <c r="DUE170" s="427" t="s">
        <v>647</v>
      </c>
      <c r="DUF170" s="188">
        <f t="shared" ref="DUF170" si="408">SUM(DUC168:DUC169)</f>
        <v>0</v>
      </c>
      <c r="DUG170" s="248"/>
      <c r="DUH170" s="248"/>
      <c r="DUI170" s="248"/>
      <c r="DUJ170" s="248"/>
      <c r="DUK170" s="248"/>
      <c r="DUL170" s="248"/>
      <c r="DUM170" s="427" t="s">
        <v>647</v>
      </c>
      <c r="DUN170" s="188">
        <f t="shared" ref="DUN170" si="409">SUM(DUK168:DUK169)</f>
        <v>0</v>
      </c>
      <c r="DUO170" s="248"/>
      <c r="DUP170" s="248"/>
      <c r="DUQ170" s="248"/>
      <c r="DUR170" s="248"/>
      <c r="DUS170" s="248"/>
      <c r="DUT170" s="248"/>
      <c r="DUU170" s="427" t="s">
        <v>647</v>
      </c>
      <c r="DUV170" s="188">
        <f t="shared" ref="DUV170" si="410">SUM(DUS168:DUS169)</f>
        <v>0</v>
      </c>
      <c r="DUW170" s="248"/>
      <c r="DUX170" s="248"/>
      <c r="DUY170" s="248"/>
      <c r="DUZ170" s="248"/>
      <c r="DVA170" s="248"/>
      <c r="DVB170" s="248"/>
      <c r="DVC170" s="427" t="s">
        <v>647</v>
      </c>
      <c r="DVD170" s="188">
        <f t="shared" ref="DVD170" si="411">SUM(DVA168:DVA169)</f>
        <v>0</v>
      </c>
      <c r="DVE170" s="248"/>
      <c r="DVF170" s="248"/>
      <c r="DVG170" s="248"/>
      <c r="DVH170" s="248"/>
      <c r="DVI170" s="248"/>
      <c r="DVJ170" s="248"/>
      <c r="DVK170" s="427" t="s">
        <v>647</v>
      </c>
      <c r="DVL170" s="188">
        <f t="shared" ref="DVL170" si="412">SUM(DVI168:DVI169)</f>
        <v>0</v>
      </c>
      <c r="DVM170" s="248"/>
      <c r="DVN170" s="248"/>
      <c r="DVO170" s="248"/>
      <c r="DVP170" s="248"/>
      <c r="DVQ170" s="248"/>
      <c r="DVR170" s="248"/>
      <c r="DVS170" s="427" t="s">
        <v>647</v>
      </c>
      <c r="DVT170" s="188">
        <f t="shared" ref="DVT170" si="413">SUM(DVQ168:DVQ169)</f>
        <v>0</v>
      </c>
      <c r="DVU170" s="248"/>
      <c r="DVV170" s="248"/>
      <c r="DVW170" s="248"/>
      <c r="DVX170" s="248"/>
      <c r="DVY170" s="248"/>
      <c r="DVZ170" s="248"/>
      <c r="DWA170" s="427" t="s">
        <v>647</v>
      </c>
      <c r="DWB170" s="188">
        <f t="shared" ref="DWB170" si="414">SUM(DVY168:DVY169)</f>
        <v>0</v>
      </c>
      <c r="DWC170" s="248"/>
      <c r="DWD170" s="248"/>
      <c r="DWE170" s="248"/>
      <c r="DWF170" s="248"/>
      <c r="DWG170" s="248"/>
      <c r="DWH170" s="248"/>
      <c r="DWI170" s="427" t="s">
        <v>647</v>
      </c>
      <c r="DWJ170" s="188">
        <f t="shared" ref="DWJ170" si="415">SUM(DWG168:DWG169)</f>
        <v>0</v>
      </c>
      <c r="DWK170" s="248"/>
      <c r="DWL170" s="248"/>
      <c r="DWM170" s="248"/>
      <c r="DWN170" s="248"/>
      <c r="DWO170" s="248"/>
      <c r="DWP170" s="248"/>
      <c r="DWQ170" s="427" t="s">
        <v>647</v>
      </c>
      <c r="DWR170" s="188">
        <f t="shared" ref="DWR170" si="416">SUM(DWO168:DWO169)</f>
        <v>0</v>
      </c>
      <c r="DWS170" s="248"/>
      <c r="DWT170" s="248"/>
      <c r="DWU170" s="248"/>
      <c r="DWV170" s="248"/>
      <c r="DWW170" s="248"/>
      <c r="DWX170" s="248"/>
      <c r="DWY170" s="427" t="s">
        <v>647</v>
      </c>
      <c r="DWZ170" s="188">
        <f t="shared" ref="DWZ170" si="417">SUM(DWW168:DWW169)</f>
        <v>0</v>
      </c>
      <c r="DXA170" s="248"/>
      <c r="DXB170" s="248"/>
      <c r="DXC170" s="248"/>
      <c r="DXD170" s="248"/>
      <c r="DXE170" s="248"/>
      <c r="DXF170" s="248"/>
      <c r="DXG170" s="427" t="s">
        <v>647</v>
      </c>
      <c r="DXH170" s="188">
        <f t="shared" ref="DXH170" si="418">SUM(DXE168:DXE169)</f>
        <v>0</v>
      </c>
      <c r="DXI170" s="248"/>
      <c r="DXJ170" s="248"/>
      <c r="DXK170" s="248"/>
      <c r="DXL170" s="248"/>
      <c r="DXM170" s="248"/>
      <c r="DXN170" s="248"/>
      <c r="DXO170" s="427" t="s">
        <v>647</v>
      </c>
      <c r="DXP170" s="188">
        <f t="shared" ref="DXP170" si="419">SUM(DXM168:DXM169)</f>
        <v>0</v>
      </c>
      <c r="DXQ170" s="248"/>
      <c r="DXR170" s="248"/>
      <c r="DXS170" s="248"/>
      <c r="DXT170" s="248"/>
      <c r="DXU170" s="248"/>
      <c r="DXV170" s="248"/>
      <c r="DXW170" s="427" t="s">
        <v>647</v>
      </c>
      <c r="DXX170" s="188">
        <f t="shared" ref="DXX170" si="420">SUM(DXU168:DXU169)</f>
        <v>0</v>
      </c>
      <c r="DXY170" s="248"/>
      <c r="DXZ170" s="248"/>
      <c r="DYA170" s="248"/>
      <c r="DYB170" s="248"/>
      <c r="DYC170" s="248"/>
      <c r="DYD170" s="248"/>
      <c r="DYE170" s="427" t="s">
        <v>647</v>
      </c>
      <c r="DYF170" s="188">
        <f t="shared" ref="DYF170" si="421">SUM(DYC168:DYC169)</f>
        <v>0</v>
      </c>
      <c r="DYG170" s="248"/>
      <c r="DYH170" s="248"/>
      <c r="DYI170" s="248"/>
      <c r="DYJ170" s="248"/>
      <c r="DYK170" s="248"/>
      <c r="DYL170" s="248"/>
      <c r="DYM170" s="427" t="s">
        <v>647</v>
      </c>
      <c r="DYN170" s="188">
        <f t="shared" ref="DYN170" si="422">SUM(DYK168:DYK169)</f>
        <v>0</v>
      </c>
      <c r="DYO170" s="248"/>
      <c r="DYP170" s="248"/>
      <c r="DYQ170" s="248"/>
      <c r="DYR170" s="248"/>
      <c r="DYS170" s="248"/>
      <c r="DYT170" s="248"/>
      <c r="DYU170" s="427" t="s">
        <v>647</v>
      </c>
      <c r="DYV170" s="188">
        <f t="shared" ref="DYV170" si="423">SUM(DYS168:DYS169)</f>
        <v>0</v>
      </c>
      <c r="DYW170" s="248"/>
      <c r="DYX170" s="248"/>
      <c r="DYY170" s="248"/>
      <c r="DYZ170" s="248"/>
      <c r="DZA170" s="248"/>
      <c r="DZB170" s="248"/>
      <c r="DZC170" s="427" t="s">
        <v>647</v>
      </c>
      <c r="DZD170" s="188">
        <f t="shared" ref="DZD170" si="424">SUM(DZA168:DZA169)</f>
        <v>0</v>
      </c>
      <c r="DZE170" s="248"/>
      <c r="DZF170" s="248"/>
      <c r="DZG170" s="248"/>
      <c r="DZH170" s="248"/>
      <c r="DZI170" s="248"/>
      <c r="DZJ170" s="248"/>
      <c r="DZK170" s="427" t="s">
        <v>647</v>
      </c>
      <c r="DZL170" s="188">
        <f t="shared" ref="DZL170" si="425">SUM(DZI168:DZI169)</f>
        <v>0</v>
      </c>
      <c r="DZM170" s="248"/>
      <c r="DZN170" s="248"/>
      <c r="DZO170" s="248"/>
      <c r="DZP170" s="248"/>
      <c r="DZQ170" s="248"/>
      <c r="DZR170" s="248"/>
      <c r="DZS170" s="427" t="s">
        <v>647</v>
      </c>
      <c r="DZT170" s="188">
        <f t="shared" ref="DZT170" si="426">SUM(DZQ168:DZQ169)</f>
        <v>0</v>
      </c>
      <c r="DZU170" s="248"/>
      <c r="DZV170" s="248"/>
      <c r="DZW170" s="248"/>
      <c r="DZX170" s="248"/>
      <c r="DZY170" s="248"/>
      <c r="DZZ170" s="248"/>
      <c r="EAA170" s="427" t="s">
        <v>647</v>
      </c>
      <c r="EAB170" s="188">
        <f t="shared" ref="EAB170" si="427">SUM(DZY168:DZY169)</f>
        <v>0</v>
      </c>
      <c r="EAC170" s="248"/>
      <c r="EAD170" s="248"/>
      <c r="EAE170" s="248"/>
      <c r="EAF170" s="248"/>
      <c r="EAG170" s="248"/>
      <c r="EAH170" s="248"/>
      <c r="EAI170" s="427" t="s">
        <v>647</v>
      </c>
      <c r="EAJ170" s="188">
        <f t="shared" ref="EAJ170" si="428">SUM(EAG168:EAG169)</f>
        <v>0</v>
      </c>
      <c r="EAK170" s="248"/>
      <c r="EAL170" s="248"/>
      <c r="EAM170" s="248"/>
      <c r="EAN170" s="248"/>
      <c r="EAO170" s="248"/>
      <c r="EAP170" s="248"/>
      <c r="EAQ170" s="427" t="s">
        <v>647</v>
      </c>
      <c r="EAR170" s="188">
        <f t="shared" ref="EAR170" si="429">SUM(EAO168:EAO169)</f>
        <v>0</v>
      </c>
      <c r="EAS170" s="248"/>
      <c r="EAT170" s="248"/>
      <c r="EAU170" s="248"/>
      <c r="EAV170" s="248"/>
      <c r="EAW170" s="248"/>
      <c r="EAX170" s="248"/>
      <c r="EAY170" s="427" t="s">
        <v>647</v>
      </c>
      <c r="EAZ170" s="188">
        <f t="shared" ref="EAZ170" si="430">SUM(EAW168:EAW169)</f>
        <v>0</v>
      </c>
      <c r="EBA170" s="248"/>
      <c r="EBB170" s="248"/>
      <c r="EBC170" s="248"/>
      <c r="EBD170" s="248"/>
      <c r="EBE170" s="248"/>
      <c r="EBF170" s="248"/>
      <c r="EBG170" s="427" t="s">
        <v>647</v>
      </c>
      <c r="EBH170" s="188">
        <f t="shared" ref="EBH170" si="431">SUM(EBE168:EBE169)</f>
        <v>0</v>
      </c>
      <c r="EBI170" s="248"/>
      <c r="EBJ170" s="248"/>
      <c r="EBK170" s="248"/>
      <c r="EBL170" s="248"/>
      <c r="EBM170" s="248"/>
      <c r="EBN170" s="248"/>
      <c r="EBO170" s="427" t="s">
        <v>647</v>
      </c>
      <c r="EBP170" s="188">
        <f t="shared" ref="EBP170" si="432">SUM(EBM168:EBM169)</f>
        <v>0</v>
      </c>
      <c r="EBQ170" s="248"/>
      <c r="EBR170" s="248"/>
      <c r="EBS170" s="248"/>
      <c r="EBT170" s="248"/>
      <c r="EBU170" s="248"/>
      <c r="EBV170" s="248"/>
      <c r="EBW170" s="427" t="s">
        <v>647</v>
      </c>
      <c r="EBX170" s="188">
        <f t="shared" ref="EBX170" si="433">SUM(EBU168:EBU169)</f>
        <v>0</v>
      </c>
      <c r="EBY170" s="248"/>
      <c r="EBZ170" s="248"/>
      <c r="ECA170" s="248"/>
      <c r="ECB170" s="248"/>
      <c r="ECC170" s="248"/>
      <c r="ECD170" s="248"/>
      <c r="ECE170" s="427" t="s">
        <v>647</v>
      </c>
      <c r="ECF170" s="188">
        <f t="shared" ref="ECF170" si="434">SUM(ECC168:ECC169)</f>
        <v>0</v>
      </c>
      <c r="ECG170" s="248"/>
      <c r="ECH170" s="248"/>
      <c r="ECI170" s="248"/>
      <c r="ECJ170" s="248"/>
      <c r="ECK170" s="248"/>
      <c r="ECL170" s="248"/>
      <c r="ECM170" s="427" t="s">
        <v>647</v>
      </c>
      <c r="ECN170" s="188">
        <f t="shared" ref="ECN170" si="435">SUM(ECK168:ECK169)</f>
        <v>0</v>
      </c>
      <c r="ECO170" s="248"/>
      <c r="ECP170" s="248"/>
      <c r="ECQ170" s="248"/>
      <c r="ECR170" s="248"/>
      <c r="ECS170" s="248"/>
      <c r="ECT170" s="248"/>
      <c r="ECU170" s="427" t="s">
        <v>647</v>
      </c>
      <c r="ECV170" s="188">
        <f t="shared" ref="ECV170" si="436">SUM(ECS168:ECS169)</f>
        <v>0</v>
      </c>
      <c r="ECW170" s="248"/>
      <c r="ECX170" s="248"/>
      <c r="ECY170" s="248"/>
      <c r="ECZ170" s="248"/>
      <c r="EDA170" s="248"/>
      <c r="EDB170" s="248"/>
      <c r="EDC170" s="427" t="s">
        <v>647</v>
      </c>
      <c r="EDD170" s="188">
        <f t="shared" ref="EDD170" si="437">SUM(EDA168:EDA169)</f>
        <v>0</v>
      </c>
      <c r="EDE170" s="248"/>
      <c r="EDF170" s="248"/>
      <c r="EDG170" s="248"/>
      <c r="EDH170" s="248"/>
      <c r="EDI170" s="248"/>
      <c r="EDJ170" s="248"/>
      <c r="EDK170" s="427" t="s">
        <v>647</v>
      </c>
      <c r="EDL170" s="188">
        <f t="shared" ref="EDL170" si="438">SUM(EDI168:EDI169)</f>
        <v>0</v>
      </c>
      <c r="EDM170" s="248"/>
      <c r="EDN170" s="248"/>
      <c r="EDO170" s="248"/>
      <c r="EDP170" s="248"/>
      <c r="EDQ170" s="248"/>
      <c r="EDR170" s="248"/>
      <c r="EDS170" s="427" t="s">
        <v>647</v>
      </c>
      <c r="EDT170" s="188">
        <f t="shared" ref="EDT170" si="439">SUM(EDQ168:EDQ169)</f>
        <v>0</v>
      </c>
      <c r="EDU170" s="248"/>
      <c r="EDV170" s="248"/>
      <c r="EDW170" s="248"/>
      <c r="EDX170" s="248"/>
      <c r="EDY170" s="248"/>
      <c r="EDZ170" s="248"/>
      <c r="EEA170" s="427" t="s">
        <v>647</v>
      </c>
      <c r="EEB170" s="188">
        <f t="shared" ref="EEB170" si="440">SUM(EDY168:EDY169)</f>
        <v>0</v>
      </c>
      <c r="EEC170" s="248"/>
      <c r="EED170" s="248"/>
      <c r="EEE170" s="248"/>
      <c r="EEF170" s="248"/>
      <c r="EEG170" s="248"/>
      <c r="EEH170" s="248"/>
      <c r="EEI170" s="427" t="s">
        <v>647</v>
      </c>
      <c r="EEJ170" s="188">
        <f t="shared" ref="EEJ170" si="441">SUM(EEG168:EEG169)</f>
        <v>0</v>
      </c>
      <c r="EEK170" s="248"/>
      <c r="EEL170" s="248"/>
      <c r="EEM170" s="248"/>
      <c r="EEN170" s="248"/>
      <c r="EEO170" s="248"/>
      <c r="EEP170" s="248"/>
      <c r="EEQ170" s="427" t="s">
        <v>647</v>
      </c>
      <c r="EER170" s="188">
        <f t="shared" ref="EER170" si="442">SUM(EEO168:EEO169)</f>
        <v>0</v>
      </c>
      <c r="EES170" s="248"/>
      <c r="EET170" s="248"/>
      <c r="EEU170" s="248"/>
      <c r="EEV170" s="248"/>
      <c r="EEW170" s="248"/>
      <c r="EEX170" s="248"/>
      <c r="EEY170" s="427" t="s">
        <v>647</v>
      </c>
      <c r="EEZ170" s="188">
        <f t="shared" ref="EEZ170" si="443">SUM(EEW168:EEW169)</f>
        <v>0</v>
      </c>
      <c r="EFA170" s="248"/>
      <c r="EFB170" s="248"/>
      <c r="EFC170" s="248"/>
      <c r="EFD170" s="248"/>
      <c r="EFE170" s="248"/>
      <c r="EFF170" s="248"/>
      <c r="EFG170" s="427" t="s">
        <v>647</v>
      </c>
      <c r="EFH170" s="188">
        <f t="shared" ref="EFH170" si="444">SUM(EFE168:EFE169)</f>
        <v>0</v>
      </c>
      <c r="EFI170" s="248"/>
      <c r="EFJ170" s="248"/>
      <c r="EFK170" s="248"/>
      <c r="EFL170" s="248"/>
      <c r="EFM170" s="248"/>
      <c r="EFN170" s="248"/>
      <c r="EFO170" s="427" t="s">
        <v>647</v>
      </c>
      <c r="EFP170" s="188">
        <f t="shared" ref="EFP170" si="445">SUM(EFM168:EFM169)</f>
        <v>0</v>
      </c>
      <c r="EFQ170" s="248"/>
      <c r="EFR170" s="248"/>
      <c r="EFS170" s="248"/>
      <c r="EFT170" s="248"/>
      <c r="EFU170" s="248"/>
      <c r="EFV170" s="248"/>
      <c r="EFW170" s="427" t="s">
        <v>647</v>
      </c>
      <c r="EFX170" s="188">
        <f t="shared" ref="EFX170" si="446">SUM(EFU168:EFU169)</f>
        <v>0</v>
      </c>
      <c r="EFY170" s="248"/>
      <c r="EFZ170" s="248"/>
      <c r="EGA170" s="248"/>
      <c r="EGB170" s="248"/>
      <c r="EGC170" s="248"/>
      <c r="EGD170" s="248"/>
      <c r="EGE170" s="427" t="s">
        <v>647</v>
      </c>
      <c r="EGF170" s="188">
        <f t="shared" ref="EGF170" si="447">SUM(EGC168:EGC169)</f>
        <v>0</v>
      </c>
      <c r="EGG170" s="248"/>
      <c r="EGH170" s="248"/>
      <c r="EGI170" s="248"/>
      <c r="EGJ170" s="248"/>
      <c r="EGK170" s="248"/>
      <c r="EGL170" s="248"/>
      <c r="EGM170" s="427" t="s">
        <v>647</v>
      </c>
      <c r="EGN170" s="188">
        <f t="shared" ref="EGN170" si="448">SUM(EGK168:EGK169)</f>
        <v>0</v>
      </c>
      <c r="EGO170" s="248"/>
      <c r="EGP170" s="248"/>
      <c r="EGQ170" s="248"/>
      <c r="EGR170" s="248"/>
      <c r="EGS170" s="248"/>
      <c r="EGT170" s="248"/>
      <c r="EGU170" s="427" t="s">
        <v>647</v>
      </c>
      <c r="EGV170" s="188">
        <f t="shared" ref="EGV170" si="449">SUM(EGS168:EGS169)</f>
        <v>0</v>
      </c>
      <c r="EGW170" s="248"/>
      <c r="EGX170" s="248"/>
      <c r="EGY170" s="248"/>
      <c r="EGZ170" s="248"/>
      <c r="EHA170" s="248"/>
      <c r="EHB170" s="248"/>
      <c r="EHC170" s="427" t="s">
        <v>647</v>
      </c>
      <c r="EHD170" s="188">
        <f t="shared" ref="EHD170" si="450">SUM(EHA168:EHA169)</f>
        <v>0</v>
      </c>
      <c r="EHE170" s="248"/>
      <c r="EHF170" s="248"/>
      <c r="EHG170" s="248"/>
      <c r="EHH170" s="248"/>
      <c r="EHI170" s="248"/>
      <c r="EHJ170" s="248"/>
      <c r="EHK170" s="427" t="s">
        <v>647</v>
      </c>
      <c r="EHL170" s="188">
        <f t="shared" ref="EHL170" si="451">SUM(EHI168:EHI169)</f>
        <v>0</v>
      </c>
      <c r="EHM170" s="248"/>
      <c r="EHN170" s="248"/>
      <c r="EHO170" s="248"/>
      <c r="EHP170" s="248"/>
      <c r="EHQ170" s="248"/>
      <c r="EHR170" s="248"/>
      <c r="EHS170" s="427" t="s">
        <v>647</v>
      </c>
      <c r="EHT170" s="188">
        <f t="shared" ref="EHT170" si="452">SUM(EHQ168:EHQ169)</f>
        <v>0</v>
      </c>
      <c r="EHU170" s="248"/>
      <c r="EHV170" s="248"/>
      <c r="EHW170" s="248"/>
      <c r="EHX170" s="248"/>
      <c r="EHY170" s="248"/>
      <c r="EHZ170" s="248"/>
      <c r="EIA170" s="427" t="s">
        <v>647</v>
      </c>
      <c r="EIB170" s="188">
        <f t="shared" ref="EIB170" si="453">SUM(EHY168:EHY169)</f>
        <v>0</v>
      </c>
      <c r="EIC170" s="248"/>
      <c r="EID170" s="248"/>
      <c r="EIE170" s="248"/>
      <c r="EIF170" s="248"/>
      <c r="EIG170" s="248"/>
      <c r="EIH170" s="248"/>
      <c r="EII170" s="427" t="s">
        <v>647</v>
      </c>
      <c r="EIJ170" s="188">
        <f t="shared" ref="EIJ170" si="454">SUM(EIG168:EIG169)</f>
        <v>0</v>
      </c>
      <c r="EIK170" s="248"/>
      <c r="EIL170" s="248"/>
      <c r="EIM170" s="248"/>
      <c r="EIN170" s="248"/>
      <c r="EIO170" s="248"/>
      <c r="EIP170" s="248"/>
      <c r="EIQ170" s="427" t="s">
        <v>647</v>
      </c>
      <c r="EIR170" s="188">
        <f t="shared" ref="EIR170" si="455">SUM(EIO168:EIO169)</f>
        <v>0</v>
      </c>
      <c r="EIS170" s="248"/>
      <c r="EIT170" s="248"/>
      <c r="EIU170" s="248"/>
      <c r="EIV170" s="248"/>
      <c r="EIW170" s="248"/>
      <c r="EIX170" s="248"/>
      <c r="EIY170" s="427" t="s">
        <v>647</v>
      </c>
      <c r="EIZ170" s="188">
        <f t="shared" ref="EIZ170" si="456">SUM(EIW168:EIW169)</f>
        <v>0</v>
      </c>
      <c r="EJA170" s="248"/>
      <c r="EJB170" s="248"/>
      <c r="EJC170" s="248"/>
      <c r="EJD170" s="248"/>
      <c r="EJE170" s="248"/>
      <c r="EJF170" s="248"/>
      <c r="EJG170" s="427" t="s">
        <v>647</v>
      </c>
      <c r="EJH170" s="188">
        <f t="shared" ref="EJH170" si="457">SUM(EJE168:EJE169)</f>
        <v>0</v>
      </c>
      <c r="EJI170" s="248"/>
      <c r="EJJ170" s="248"/>
      <c r="EJK170" s="248"/>
      <c r="EJL170" s="248"/>
      <c r="EJM170" s="248"/>
      <c r="EJN170" s="248"/>
      <c r="EJO170" s="427" t="s">
        <v>647</v>
      </c>
      <c r="EJP170" s="188">
        <f t="shared" ref="EJP170" si="458">SUM(EJM168:EJM169)</f>
        <v>0</v>
      </c>
      <c r="EJQ170" s="248"/>
      <c r="EJR170" s="248"/>
      <c r="EJS170" s="248"/>
      <c r="EJT170" s="248"/>
      <c r="EJU170" s="248"/>
      <c r="EJV170" s="248"/>
      <c r="EJW170" s="427" t="s">
        <v>647</v>
      </c>
      <c r="EJX170" s="188">
        <f t="shared" ref="EJX170" si="459">SUM(EJU168:EJU169)</f>
        <v>0</v>
      </c>
      <c r="EJY170" s="248"/>
      <c r="EJZ170" s="248"/>
      <c r="EKA170" s="248"/>
      <c r="EKB170" s="248"/>
      <c r="EKC170" s="248"/>
      <c r="EKD170" s="248"/>
      <c r="EKE170" s="427" t="s">
        <v>647</v>
      </c>
      <c r="EKF170" s="188">
        <f t="shared" ref="EKF170" si="460">SUM(EKC168:EKC169)</f>
        <v>0</v>
      </c>
      <c r="EKG170" s="248"/>
      <c r="EKH170" s="248"/>
      <c r="EKI170" s="248"/>
      <c r="EKJ170" s="248"/>
      <c r="EKK170" s="248"/>
      <c r="EKL170" s="248"/>
      <c r="EKM170" s="427" t="s">
        <v>647</v>
      </c>
      <c r="EKN170" s="188">
        <f t="shared" ref="EKN170" si="461">SUM(EKK168:EKK169)</f>
        <v>0</v>
      </c>
      <c r="EKO170" s="248"/>
      <c r="EKP170" s="248"/>
      <c r="EKQ170" s="248"/>
      <c r="EKR170" s="248"/>
      <c r="EKS170" s="248"/>
      <c r="EKT170" s="248"/>
      <c r="EKU170" s="427" t="s">
        <v>647</v>
      </c>
      <c r="EKV170" s="188">
        <f t="shared" ref="EKV170" si="462">SUM(EKS168:EKS169)</f>
        <v>0</v>
      </c>
      <c r="EKW170" s="248"/>
      <c r="EKX170" s="248"/>
      <c r="EKY170" s="248"/>
      <c r="EKZ170" s="248"/>
      <c r="ELA170" s="248"/>
      <c r="ELB170" s="248"/>
      <c r="ELC170" s="427" t="s">
        <v>647</v>
      </c>
      <c r="ELD170" s="188">
        <f t="shared" ref="ELD170" si="463">SUM(ELA168:ELA169)</f>
        <v>0</v>
      </c>
      <c r="ELE170" s="248"/>
      <c r="ELF170" s="248"/>
      <c r="ELG170" s="248"/>
      <c r="ELH170" s="248"/>
      <c r="ELI170" s="248"/>
      <c r="ELJ170" s="248"/>
      <c r="ELK170" s="427" t="s">
        <v>647</v>
      </c>
      <c r="ELL170" s="188">
        <f t="shared" ref="ELL170" si="464">SUM(ELI168:ELI169)</f>
        <v>0</v>
      </c>
      <c r="ELM170" s="248"/>
      <c r="ELN170" s="248"/>
      <c r="ELO170" s="248"/>
      <c r="ELP170" s="248"/>
      <c r="ELQ170" s="248"/>
      <c r="ELR170" s="248"/>
      <c r="ELS170" s="427" t="s">
        <v>647</v>
      </c>
      <c r="ELT170" s="188">
        <f t="shared" ref="ELT170" si="465">SUM(ELQ168:ELQ169)</f>
        <v>0</v>
      </c>
      <c r="ELU170" s="248"/>
      <c r="ELV170" s="248"/>
      <c r="ELW170" s="248"/>
      <c r="ELX170" s="248"/>
      <c r="ELY170" s="248"/>
      <c r="ELZ170" s="248"/>
      <c r="EMA170" s="427" t="s">
        <v>647</v>
      </c>
      <c r="EMB170" s="188">
        <f t="shared" ref="EMB170" si="466">SUM(ELY168:ELY169)</f>
        <v>0</v>
      </c>
      <c r="EMC170" s="248"/>
      <c r="EMD170" s="248"/>
      <c r="EME170" s="248"/>
      <c r="EMF170" s="248"/>
      <c r="EMG170" s="248"/>
      <c r="EMH170" s="248"/>
      <c r="EMI170" s="427" t="s">
        <v>647</v>
      </c>
      <c r="EMJ170" s="188">
        <f t="shared" ref="EMJ170" si="467">SUM(EMG168:EMG169)</f>
        <v>0</v>
      </c>
      <c r="EMK170" s="248"/>
      <c r="EML170" s="248"/>
      <c r="EMM170" s="248"/>
      <c r="EMN170" s="248"/>
      <c r="EMO170" s="248"/>
      <c r="EMP170" s="248"/>
      <c r="EMQ170" s="427" t="s">
        <v>647</v>
      </c>
      <c r="EMR170" s="188">
        <f t="shared" ref="EMR170" si="468">SUM(EMO168:EMO169)</f>
        <v>0</v>
      </c>
      <c r="EMS170" s="248"/>
      <c r="EMT170" s="248"/>
      <c r="EMU170" s="248"/>
      <c r="EMV170" s="248"/>
      <c r="EMW170" s="248"/>
      <c r="EMX170" s="248"/>
      <c r="EMY170" s="427" t="s">
        <v>647</v>
      </c>
      <c r="EMZ170" s="188">
        <f t="shared" ref="EMZ170" si="469">SUM(EMW168:EMW169)</f>
        <v>0</v>
      </c>
      <c r="ENA170" s="248"/>
      <c r="ENB170" s="248"/>
      <c r="ENC170" s="248"/>
      <c r="END170" s="248"/>
      <c r="ENE170" s="248"/>
      <c r="ENF170" s="248"/>
      <c r="ENG170" s="427" t="s">
        <v>647</v>
      </c>
      <c r="ENH170" s="188">
        <f t="shared" ref="ENH170" si="470">SUM(ENE168:ENE169)</f>
        <v>0</v>
      </c>
      <c r="ENI170" s="248"/>
      <c r="ENJ170" s="248"/>
      <c r="ENK170" s="248"/>
      <c r="ENL170" s="248"/>
      <c r="ENM170" s="248"/>
      <c r="ENN170" s="248"/>
      <c r="ENO170" s="427" t="s">
        <v>647</v>
      </c>
      <c r="ENP170" s="188">
        <f t="shared" ref="ENP170" si="471">SUM(ENM168:ENM169)</f>
        <v>0</v>
      </c>
      <c r="ENQ170" s="248"/>
      <c r="ENR170" s="248"/>
      <c r="ENS170" s="248"/>
      <c r="ENT170" s="248"/>
      <c r="ENU170" s="248"/>
      <c r="ENV170" s="248"/>
      <c r="ENW170" s="427" t="s">
        <v>647</v>
      </c>
      <c r="ENX170" s="188">
        <f t="shared" ref="ENX170" si="472">SUM(ENU168:ENU169)</f>
        <v>0</v>
      </c>
      <c r="ENY170" s="248"/>
      <c r="ENZ170" s="248"/>
      <c r="EOA170" s="248"/>
      <c r="EOB170" s="248"/>
      <c r="EOC170" s="248"/>
      <c r="EOD170" s="248"/>
      <c r="EOE170" s="427" t="s">
        <v>647</v>
      </c>
      <c r="EOF170" s="188">
        <f t="shared" ref="EOF170" si="473">SUM(EOC168:EOC169)</f>
        <v>0</v>
      </c>
      <c r="EOG170" s="248"/>
      <c r="EOH170" s="248"/>
      <c r="EOI170" s="248"/>
      <c r="EOJ170" s="248"/>
      <c r="EOK170" s="248"/>
      <c r="EOL170" s="248"/>
      <c r="EOM170" s="427" t="s">
        <v>647</v>
      </c>
      <c r="EON170" s="188">
        <f t="shared" ref="EON170" si="474">SUM(EOK168:EOK169)</f>
        <v>0</v>
      </c>
      <c r="EOO170" s="248"/>
      <c r="EOP170" s="248"/>
      <c r="EOQ170" s="248"/>
      <c r="EOR170" s="248"/>
      <c r="EOS170" s="248"/>
      <c r="EOT170" s="248"/>
      <c r="EOU170" s="427" t="s">
        <v>647</v>
      </c>
      <c r="EOV170" s="188">
        <f t="shared" ref="EOV170" si="475">SUM(EOS168:EOS169)</f>
        <v>0</v>
      </c>
      <c r="EOW170" s="248"/>
      <c r="EOX170" s="248"/>
      <c r="EOY170" s="248"/>
      <c r="EOZ170" s="248"/>
      <c r="EPA170" s="248"/>
      <c r="EPB170" s="248"/>
      <c r="EPC170" s="427" t="s">
        <v>647</v>
      </c>
      <c r="EPD170" s="188">
        <f t="shared" ref="EPD170" si="476">SUM(EPA168:EPA169)</f>
        <v>0</v>
      </c>
      <c r="EPE170" s="248"/>
      <c r="EPF170" s="248"/>
      <c r="EPG170" s="248"/>
      <c r="EPH170" s="248"/>
      <c r="EPI170" s="248"/>
      <c r="EPJ170" s="248"/>
      <c r="EPK170" s="427" t="s">
        <v>647</v>
      </c>
      <c r="EPL170" s="188">
        <f t="shared" ref="EPL170" si="477">SUM(EPI168:EPI169)</f>
        <v>0</v>
      </c>
      <c r="EPM170" s="248"/>
      <c r="EPN170" s="248"/>
      <c r="EPO170" s="248"/>
      <c r="EPP170" s="248"/>
      <c r="EPQ170" s="248"/>
      <c r="EPR170" s="248"/>
      <c r="EPS170" s="427" t="s">
        <v>647</v>
      </c>
      <c r="EPT170" s="188">
        <f t="shared" ref="EPT170" si="478">SUM(EPQ168:EPQ169)</f>
        <v>0</v>
      </c>
      <c r="EPU170" s="248"/>
      <c r="EPV170" s="248"/>
      <c r="EPW170" s="248"/>
      <c r="EPX170" s="248"/>
      <c r="EPY170" s="248"/>
      <c r="EPZ170" s="248"/>
      <c r="EQA170" s="427" t="s">
        <v>647</v>
      </c>
      <c r="EQB170" s="188">
        <f t="shared" ref="EQB170" si="479">SUM(EPY168:EPY169)</f>
        <v>0</v>
      </c>
      <c r="EQC170" s="248"/>
      <c r="EQD170" s="248"/>
      <c r="EQE170" s="248"/>
      <c r="EQF170" s="248"/>
      <c r="EQG170" s="248"/>
      <c r="EQH170" s="248"/>
      <c r="EQI170" s="427" t="s">
        <v>647</v>
      </c>
      <c r="EQJ170" s="188">
        <f t="shared" ref="EQJ170" si="480">SUM(EQG168:EQG169)</f>
        <v>0</v>
      </c>
      <c r="EQK170" s="248"/>
      <c r="EQL170" s="248"/>
      <c r="EQM170" s="248"/>
      <c r="EQN170" s="248"/>
      <c r="EQO170" s="248"/>
      <c r="EQP170" s="248"/>
      <c r="EQQ170" s="427" t="s">
        <v>647</v>
      </c>
      <c r="EQR170" s="188">
        <f t="shared" ref="EQR170" si="481">SUM(EQO168:EQO169)</f>
        <v>0</v>
      </c>
      <c r="EQS170" s="248"/>
      <c r="EQT170" s="248"/>
      <c r="EQU170" s="248"/>
      <c r="EQV170" s="248"/>
      <c r="EQW170" s="248"/>
      <c r="EQX170" s="248"/>
      <c r="EQY170" s="427" t="s">
        <v>647</v>
      </c>
      <c r="EQZ170" s="188">
        <f t="shared" ref="EQZ170" si="482">SUM(EQW168:EQW169)</f>
        <v>0</v>
      </c>
      <c r="ERA170" s="248"/>
      <c r="ERB170" s="248"/>
      <c r="ERC170" s="248"/>
      <c r="ERD170" s="248"/>
      <c r="ERE170" s="248"/>
      <c r="ERF170" s="248"/>
      <c r="ERG170" s="427" t="s">
        <v>647</v>
      </c>
      <c r="ERH170" s="188">
        <f t="shared" ref="ERH170" si="483">SUM(ERE168:ERE169)</f>
        <v>0</v>
      </c>
      <c r="ERI170" s="248"/>
      <c r="ERJ170" s="248"/>
      <c r="ERK170" s="248"/>
      <c r="ERL170" s="248"/>
      <c r="ERM170" s="248"/>
      <c r="ERN170" s="248"/>
      <c r="ERO170" s="427" t="s">
        <v>647</v>
      </c>
      <c r="ERP170" s="188">
        <f t="shared" ref="ERP170" si="484">SUM(ERM168:ERM169)</f>
        <v>0</v>
      </c>
      <c r="ERQ170" s="248"/>
      <c r="ERR170" s="248"/>
      <c r="ERS170" s="248"/>
      <c r="ERT170" s="248"/>
      <c r="ERU170" s="248"/>
      <c r="ERV170" s="248"/>
      <c r="ERW170" s="427" t="s">
        <v>647</v>
      </c>
      <c r="ERX170" s="188">
        <f t="shared" ref="ERX170" si="485">SUM(ERU168:ERU169)</f>
        <v>0</v>
      </c>
      <c r="ERY170" s="248"/>
      <c r="ERZ170" s="248"/>
      <c r="ESA170" s="248"/>
      <c r="ESB170" s="248"/>
      <c r="ESC170" s="248"/>
      <c r="ESD170" s="248"/>
      <c r="ESE170" s="427" t="s">
        <v>647</v>
      </c>
      <c r="ESF170" s="188">
        <f t="shared" ref="ESF170" si="486">SUM(ESC168:ESC169)</f>
        <v>0</v>
      </c>
      <c r="ESG170" s="248"/>
      <c r="ESH170" s="248"/>
      <c r="ESI170" s="248"/>
      <c r="ESJ170" s="248"/>
      <c r="ESK170" s="248"/>
      <c r="ESL170" s="248"/>
      <c r="ESM170" s="427" t="s">
        <v>647</v>
      </c>
      <c r="ESN170" s="188">
        <f t="shared" ref="ESN170" si="487">SUM(ESK168:ESK169)</f>
        <v>0</v>
      </c>
      <c r="ESO170" s="248"/>
      <c r="ESP170" s="248"/>
      <c r="ESQ170" s="248"/>
      <c r="ESR170" s="248"/>
      <c r="ESS170" s="248"/>
      <c r="EST170" s="248"/>
      <c r="ESU170" s="427" t="s">
        <v>647</v>
      </c>
      <c r="ESV170" s="188">
        <f t="shared" ref="ESV170" si="488">SUM(ESS168:ESS169)</f>
        <v>0</v>
      </c>
      <c r="ESW170" s="248"/>
      <c r="ESX170" s="248"/>
      <c r="ESY170" s="248"/>
      <c r="ESZ170" s="248"/>
      <c r="ETA170" s="248"/>
      <c r="ETB170" s="248"/>
      <c r="ETC170" s="427" t="s">
        <v>647</v>
      </c>
      <c r="ETD170" s="188">
        <f t="shared" ref="ETD170" si="489">SUM(ETA168:ETA169)</f>
        <v>0</v>
      </c>
      <c r="ETE170" s="248"/>
      <c r="ETF170" s="248"/>
      <c r="ETG170" s="248"/>
      <c r="ETH170" s="248"/>
      <c r="ETI170" s="248"/>
      <c r="ETJ170" s="248"/>
      <c r="ETK170" s="427" t="s">
        <v>647</v>
      </c>
      <c r="ETL170" s="188">
        <f t="shared" ref="ETL170" si="490">SUM(ETI168:ETI169)</f>
        <v>0</v>
      </c>
      <c r="ETM170" s="248"/>
      <c r="ETN170" s="248"/>
      <c r="ETO170" s="248"/>
      <c r="ETP170" s="248"/>
      <c r="ETQ170" s="248"/>
      <c r="ETR170" s="248"/>
      <c r="ETS170" s="427" t="s">
        <v>647</v>
      </c>
      <c r="ETT170" s="188">
        <f t="shared" ref="ETT170" si="491">SUM(ETQ168:ETQ169)</f>
        <v>0</v>
      </c>
      <c r="ETU170" s="248"/>
      <c r="ETV170" s="248"/>
      <c r="ETW170" s="248"/>
      <c r="ETX170" s="248"/>
      <c r="ETY170" s="248"/>
      <c r="ETZ170" s="248"/>
      <c r="EUA170" s="427" t="s">
        <v>647</v>
      </c>
      <c r="EUB170" s="188">
        <f t="shared" ref="EUB170" si="492">SUM(ETY168:ETY169)</f>
        <v>0</v>
      </c>
      <c r="EUC170" s="248"/>
      <c r="EUD170" s="248"/>
      <c r="EUE170" s="248"/>
      <c r="EUF170" s="248"/>
      <c r="EUG170" s="248"/>
      <c r="EUH170" s="248"/>
      <c r="EUI170" s="427" t="s">
        <v>647</v>
      </c>
      <c r="EUJ170" s="188">
        <f t="shared" ref="EUJ170" si="493">SUM(EUG168:EUG169)</f>
        <v>0</v>
      </c>
      <c r="EUK170" s="248"/>
      <c r="EUL170" s="248"/>
      <c r="EUM170" s="248"/>
      <c r="EUN170" s="248"/>
      <c r="EUO170" s="248"/>
      <c r="EUP170" s="248"/>
      <c r="EUQ170" s="427" t="s">
        <v>647</v>
      </c>
      <c r="EUR170" s="188">
        <f t="shared" ref="EUR170" si="494">SUM(EUO168:EUO169)</f>
        <v>0</v>
      </c>
      <c r="EUS170" s="248"/>
      <c r="EUT170" s="248"/>
      <c r="EUU170" s="248"/>
      <c r="EUV170" s="248"/>
      <c r="EUW170" s="248"/>
      <c r="EUX170" s="248"/>
      <c r="EUY170" s="427" t="s">
        <v>647</v>
      </c>
      <c r="EUZ170" s="188">
        <f t="shared" ref="EUZ170" si="495">SUM(EUW168:EUW169)</f>
        <v>0</v>
      </c>
      <c r="EVA170" s="248"/>
      <c r="EVB170" s="248"/>
      <c r="EVC170" s="248"/>
      <c r="EVD170" s="248"/>
      <c r="EVE170" s="248"/>
      <c r="EVF170" s="248"/>
      <c r="EVG170" s="427" t="s">
        <v>647</v>
      </c>
      <c r="EVH170" s="188">
        <f t="shared" ref="EVH170" si="496">SUM(EVE168:EVE169)</f>
        <v>0</v>
      </c>
      <c r="EVI170" s="248"/>
      <c r="EVJ170" s="248"/>
      <c r="EVK170" s="248"/>
      <c r="EVL170" s="248"/>
      <c r="EVM170" s="248"/>
      <c r="EVN170" s="248"/>
      <c r="EVO170" s="427" t="s">
        <v>647</v>
      </c>
      <c r="EVP170" s="188">
        <f t="shared" ref="EVP170" si="497">SUM(EVM168:EVM169)</f>
        <v>0</v>
      </c>
      <c r="EVQ170" s="248"/>
      <c r="EVR170" s="248"/>
      <c r="EVS170" s="248"/>
      <c r="EVT170" s="248"/>
      <c r="EVU170" s="248"/>
      <c r="EVV170" s="248"/>
      <c r="EVW170" s="427" t="s">
        <v>647</v>
      </c>
      <c r="EVX170" s="188">
        <f t="shared" ref="EVX170" si="498">SUM(EVU168:EVU169)</f>
        <v>0</v>
      </c>
      <c r="EVY170" s="248"/>
      <c r="EVZ170" s="248"/>
      <c r="EWA170" s="248"/>
      <c r="EWB170" s="248"/>
      <c r="EWC170" s="248"/>
      <c r="EWD170" s="248"/>
      <c r="EWE170" s="427" t="s">
        <v>647</v>
      </c>
      <c r="EWF170" s="188">
        <f t="shared" ref="EWF170" si="499">SUM(EWC168:EWC169)</f>
        <v>0</v>
      </c>
      <c r="EWG170" s="248"/>
      <c r="EWH170" s="248"/>
      <c r="EWI170" s="248"/>
      <c r="EWJ170" s="248"/>
      <c r="EWK170" s="248"/>
      <c r="EWL170" s="248"/>
      <c r="EWM170" s="427" t="s">
        <v>647</v>
      </c>
      <c r="EWN170" s="188">
        <f t="shared" ref="EWN170" si="500">SUM(EWK168:EWK169)</f>
        <v>0</v>
      </c>
      <c r="EWO170" s="248"/>
      <c r="EWP170" s="248"/>
      <c r="EWQ170" s="248"/>
      <c r="EWR170" s="248"/>
      <c r="EWS170" s="248"/>
      <c r="EWT170" s="248"/>
      <c r="EWU170" s="427" t="s">
        <v>647</v>
      </c>
      <c r="EWV170" s="188">
        <f t="shared" ref="EWV170" si="501">SUM(EWS168:EWS169)</f>
        <v>0</v>
      </c>
      <c r="EWW170" s="248"/>
      <c r="EWX170" s="248"/>
      <c r="EWY170" s="248"/>
      <c r="EWZ170" s="248"/>
      <c r="EXA170" s="248"/>
      <c r="EXB170" s="248"/>
      <c r="EXC170" s="427" t="s">
        <v>647</v>
      </c>
      <c r="EXD170" s="188">
        <f t="shared" ref="EXD170" si="502">SUM(EXA168:EXA169)</f>
        <v>0</v>
      </c>
      <c r="EXE170" s="248"/>
      <c r="EXF170" s="248"/>
      <c r="EXG170" s="248"/>
      <c r="EXH170" s="248"/>
      <c r="EXI170" s="248"/>
      <c r="EXJ170" s="248"/>
      <c r="EXK170" s="427" t="s">
        <v>647</v>
      </c>
      <c r="EXL170" s="188">
        <f t="shared" ref="EXL170" si="503">SUM(EXI168:EXI169)</f>
        <v>0</v>
      </c>
      <c r="EXM170" s="248"/>
      <c r="EXN170" s="248"/>
      <c r="EXO170" s="248"/>
      <c r="EXP170" s="248"/>
      <c r="EXQ170" s="248"/>
      <c r="EXR170" s="248"/>
      <c r="EXS170" s="427" t="s">
        <v>647</v>
      </c>
      <c r="EXT170" s="188">
        <f t="shared" ref="EXT170" si="504">SUM(EXQ168:EXQ169)</f>
        <v>0</v>
      </c>
      <c r="EXU170" s="248"/>
      <c r="EXV170" s="248"/>
      <c r="EXW170" s="248"/>
      <c r="EXX170" s="248"/>
      <c r="EXY170" s="248"/>
      <c r="EXZ170" s="248"/>
      <c r="EYA170" s="427" t="s">
        <v>647</v>
      </c>
      <c r="EYB170" s="188">
        <f t="shared" ref="EYB170" si="505">SUM(EXY168:EXY169)</f>
        <v>0</v>
      </c>
      <c r="EYC170" s="248"/>
      <c r="EYD170" s="248"/>
      <c r="EYE170" s="248"/>
      <c r="EYF170" s="248"/>
      <c r="EYG170" s="248"/>
      <c r="EYH170" s="248"/>
      <c r="EYI170" s="427" t="s">
        <v>647</v>
      </c>
      <c r="EYJ170" s="188">
        <f t="shared" ref="EYJ170" si="506">SUM(EYG168:EYG169)</f>
        <v>0</v>
      </c>
      <c r="EYK170" s="248"/>
      <c r="EYL170" s="248"/>
      <c r="EYM170" s="248"/>
      <c r="EYN170" s="248"/>
      <c r="EYO170" s="248"/>
      <c r="EYP170" s="248"/>
      <c r="EYQ170" s="427" t="s">
        <v>647</v>
      </c>
      <c r="EYR170" s="188">
        <f t="shared" ref="EYR170" si="507">SUM(EYO168:EYO169)</f>
        <v>0</v>
      </c>
      <c r="EYS170" s="248"/>
      <c r="EYT170" s="248"/>
      <c r="EYU170" s="248"/>
      <c r="EYV170" s="248"/>
      <c r="EYW170" s="248"/>
      <c r="EYX170" s="248"/>
      <c r="EYY170" s="427" t="s">
        <v>647</v>
      </c>
      <c r="EYZ170" s="188">
        <f t="shared" ref="EYZ170" si="508">SUM(EYW168:EYW169)</f>
        <v>0</v>
      </c>
      <c r="EZA170" s="248"/>
      <c r="EZB170" s="248"/>
      <c r="EZC170" s="248"/>
      <c r="EZD170" s="248"/>
      <c r="EZE170" s="248"/>
      <c r="EZF170" s="248"/>
      <c r="EZG170" s="427" t="s">
        <v>647</v>
      </c>
      <c r="EZH170" s="188">
        <f t="shared" ref="EZH170" si="509">SUM(EZE168:EZE169)</f>
        <v>0</v>
      </c>
      <c r="EZI170" s="248"/>
      <c r="EZJ170" s="248"/>
      <c r="EZK170" s="248"/>
      <c r="EZL170" s="248"/>
      <c r="EZM170" s="248"/>
      <c r="EZN170" s="248"/>
      <c r="EZO170" s="427" t="s">
        <v>647</v>
      </c>
      <c r="EZP170" s="188">
        <f t="shared" ref="EZP170" si="510">SUM(EZM168:EZM169)</f>
        <v>0</v>
      </c>
      <c r="EZQ170" s="248"/>
      <c r="EZR170" s="248"/>
      <c r="EZS170" s="248"/>
      <c r="EZT170" s="248"/>
      <c r="EZU170" s="248"/>
      <c r="EZV170" s="248"/>
      <c r="EZW170" s="427" t="s">
        <v>647</v>
      </c>
      <c r="EZX170" s="188">
        <f t="shared" ref="EZX170" si="511">SUM(EZU168:EZU169)</f>
        <v>0</v>
      </c>
      <c r="EZY170" s="248"/>
      <c r="EZZ170" s="248"/>
      <c r="FAA170" s="248"/>
      <c r="FAB170" s="248"/>
      <c r="FAC170" s="248"/>
      <c r="FAD170" s="248"/>
      <c r="FAE170" s="427" t="s">
        <v>647</v>
      </c>
      <c r="FAF170" s="188">
        <f t="shared" ref="FAF170" si="512">SUM(FAC168:FAC169)</f>
        <v>0</v>
      </c>
      <c r="FAG170" s="248"/>
      <c r="FAH170" s="248"/>
      <c r="FAI170" s="248"/>
      <c r="FAJ170" s="248"/>
      <c r="FAK170" s="248"/>
      <c r="FAL170" s="248"/>
      <c r="FAM170" s="427" t="s">
        <v>647</v>
      </c>
      <c r="FAN170" s="188">
        <f t="shared" ref="FAN170" si="513">SUM(FAK168:FAK169)</f>
        <v>0</v>
      </c>
      <c r="FAO170" s="248"/>
      <c r="FAP170" s="248"/>
      <c r="FAQ170" s="248"/>
      <c r="FAR170" s="248"/>
      <c r="FAS170" s="248"/>
      <c r="FAT170" s="248"/>
      <c r="FAU170" s="427" t="s">
        <v>647</v>
      </c>
      <c r="FAV170" s="188">
        <f t="shared" ref="FAV170" si="514">SUM(FAS168:FAS169)</f>
        <v>0</v>
      </c>
      <c r="FAW170" s="248"/>
      <c r="FAX170" s="248"/>
      <c r="FAY170" s="248"/>
      <c r="FAZ170" s="248"/>
      <c r="FBA170" s="248"/>
      <c r="FBB170" s="248"/>
      <c r="FBC170" s="427" t="s">
        <v>647</v>
      </c>
      <c r="FBD170" s="188">
        <f t="shared" ref="FBD170" si="515">SUM(FBA168:FBA169)</f>
        <v>0</v>
      </c>
      <c r="FBE170" s="248"/>
      <c r="FBF170" s="248"/>
      <c r="FBG170" s="248"/>
      <c r="FBH170" s="248"/>
      <c r="FBI170" s="248"/>
      <c r="FBJ170" s="248"/>
      <c r="FBK170" s="427" t="s">
        <v>647</v>
      </c>
      <c r="FBL170" s="188">
        <f t="shared" ref="FBL170" si="516">SUM(FBI168:FBI169)</f>
        <v>0</v>
      </c>
      <c r="FBM170" s="248"/>
      <c r="FBN170" s="248"/>
      <c r="FBO170" s="248"/>
      <c r="FBP170" s="248"/>
      <c r="FBQ170" s="248"/>
      <c r="FBR170" s="248"/>
      <c r="FBS170" s="427" t="s">
        <v>647</v>
      </c>
      <c r="FBT170" s="188">
        <f t="shared" ref="FBT170" si="517">SUM(FBQ168:FBQ169)</f>
        <v>0</v>
      </c>
      <c r="FBU170" s="248"/>
      <c r="FBV170" s="248"/>
      <c r="FBW170" s="248"/>
      <c r="FBX170" s="248"/>
      <c r="FBY170" s="248"/>
      <c r="FBZ170" s="248"/>
      <c r="FCA170" s="427" t="s">
        <v>647</v>
      </c>
      <c r="FCB170" s="188">
        <f t="shared" ref="FCB170" si="518">SUM(FBY168:FBY169)</f>
        <v>0</v>
      </c>
      <c r="FCC170" s="248"/>
      <c r="FCD170" s="248"/>
      <c r="FCE170" s="248"/>
      <c r="FCF170" s="248"/>
      <c r="FCG170" s="248"/>
      <c r="FCH170" s="248"/>
      <c r="FCI170" s="427" t="s">
        <v>647</v>
      </c>
      <c r="FCJ170" s="188">
        <f t="shared" ref="FCJ170" si="519">SUM(FCG168:FCG169)</f>
        <v>0</v>
      </c>
      <c r="FCK170" s="248"/>
      <c r="FCL170" s="248"/>
      <c r="FCM170" s="248"/>
      <c r="FCN170" s="248"/>
      <c r="FCO170" s="248"/>
      <c r="FCP170" s="248"/>
      <c r="FCQ170" s="427" t="s">
        <v>647</v>
      </c>
      <c r="FCR170" s="188">
        <f t="shared" ref="FCR170" si="520">SUM(FCO168:FCO169)</f>
        <v>0</v>
      </c>
      <c r="FCS170" s="248"/>
      <c r="FCT170" s="248"/>
      <c r="FCU170" s="248"/>
      <c r="FCV170" s="248"/>
      <c r="FCW170" s="248"/>
      <c r="FCX170" s="248"/>
      <c r="FCY170" s="427" t="s">
        <v>647</v>
      </c>
      <c r="FCZ170" s="188">
        <f t="shared" ref="FCZ170" si="521">SUM(FCW168:FCW169)</f>
        <v>0</v>
      </c>
      <c r="FDA170" s="248"/>
      <c r="FDB170" s="248"/>
      <c r="FDC170" s="248"/>
      <c r="FDD170" s="248"/>
      <c r="FDE170" s="248"/>
      <c r="FDF170" s="248"/>
      <c r="FDG170" s="427" t="s">
        <v>647</v>
      </c>
      <c r="FDH170" s="188">
        <f t="shared" ref="FDH170" si="522">SUM(FDE168:FDE169)</f>
        <v>0</v>
      </c>
      <c r="FDI170" s="248"/>
      <c r="FDJ170" s="248"/>
      <c r="FDK170" s="248"/>
      <c r="FDL170" s="248"/>
      <c r="FDM170" s="248"/>
      <c r="FDN170" s="248"/>
      <c r="FDO170" s="427" t="s">
        <v>647</v>
      </c>
      <c r="FDP170" s="188">
        <f t="shared" ref="FDP170" si="523">SUM(FDM168:FDM169)</f>
        <v>0</v>
      </c>
      <c r="FDQ170" s="248"/>
      <c r="FDR170" s="248"/>
      <c r="FDS170" s="248"/>
      <c r="FDT170" s="248"/>
      <c r="FDU170" s="248"/>
      <c r="FDV170" s="248"/>
      <c r="FDW170" s="427" t="s">
        <v>647</v>
      </c>
      <c r="FDX170" s="188">
        <f t="shared" ref="FDX170" si="524">SUM(FDU168:FDU169)</f>
        <v>0</v>
      </c>
      <c r="FDY170" s="248"/>
      <c r="FDZ170" s="248"/>
      <c r="FEA170" s="248"/>
      <c r="FEB170" s="248"/>
      <c r="FEC170" s="248"/>
      <c r="FED170" s="248"/>
      <c r="FEE170" s="427" t="s">
        <v>647</v>
      </c>
      <c r="FEF170" s="188">
        <f t="shared" ref="FEF170" si="525">SUM(FEC168:FEC169)</f>
        <v>0</v>
      </c>
      <c r="FEG170" s="248"/>
      <c r="FEH170" s="248"/>
      <c r="FEI170" s="248"/>
      <c r="FEJ170" s="248"/>
      <c r="FEK170" s="248"/>
      <c r="FEL170" s="248"/>
      <c r="FEM170" s="427" t="s">
        <v>647</v>
      </c>
      <c r="FEN170" s="188">
        <f t="shared" ref="FEN170" si="526">SUM(FEK168:FEK169)</f>
        <v>0</v>
      </c>
      <c r="FEO170" s="248"/>
      <c r="FEP170" s="248"/>
      <c r="FEQ170" s="248"/>
      <c r="FER170" s="248"/>
      <c r="FES170" s="248"/>
      <c r="FET170" s="248"/>
      <c r="FEU170" s="427" t="s">
        <v>647</v>
      </c>
      <c r="FEV170" s="188">
        <f t="shared" ref="FEV170" si="527">SUM(FES168:FES169)</f>
        <v>0</v>
      </c>
      <c r="FEW170" s="248"/>
      <c r="FEX170" s="248"/>
      <c r="FEY170" s="248"/>
      <c r="FEZ170" s="248"/>
      <c r="FFA170" s="248"/>
      <c r="FFB170" s="248"/>
      <c r="FFC170" s="427" t="s">
        <v>647</v>
      </c>
      <c r="FFD170" s="188">
        <f t="shared" ref="FFD170" si="528">SUM(FFA168:FFA169)</f>
        <v>0</v>
      </c>
      <c r="FFE170" s="248"/>
      <c r="FFF170" s="248"/>
      <c r="FFG170" s="248"/>
      <c r="FFH170" s="248"/>
      <c r="FFI170" s="248"/>
      <c r="FFJ170" s="248"/>
      <c r="FFK170" s="427" t="s">
        <v>647</v>
      </c>
      <c r="FFL170" s="188">
        <f t="shared" ref="FFL170" si="529">SUM(FFI168:FFI169)</f>
        <v>0</v>
      </c>
      <c r="FFM170" s="248"/>
      <c r="FFN170" s="248"/>
      <c r="FFO170" s="248"/>
      <c r="FFP170" s="248"/>
      <c r="FFQ170" s="248"/>
      <c r="FFR170" s="248"/>
      <c r="FFS170" s="427" t="s">
        <v>647</v>
      </c>
      <c r="FFT170" s="188">
        <f t="shared" ref="FFT170" si="530">SUM(FFQ168:FFQ169)</f>
        <v>0</v>
      </c>
      <c r="FFU170" s="248"/>
      <c r="FFV170" s="248"/>
      <c r="FFW170" s="248"/>
      <c r="FFX170" s="248"/>
      <c r="FFY170" s="248"/>
      <c r="FFZ170" s="248"/>
      <c r="FGA170" s="427" t="s">
        <v>647</v>
      </c>
      <c r="FGB170" s="188">
        <f t="shared" ref="FGB170" si="531">SUM(FFY168:FFY169)</f>
        <v>0</v>
      </c>
      <c r="FGC170" s="248"/>
      <c r="FGD170" s="248"/>
      <c r="FGE170" s="248"/>
      <c r="FGF170" s="248"/>
      <c r="FGG170" s="248"/>
      <c r="FGH170" s="248"/>
      <c r="FGI170" s="427" t="s">
        <v>647</v>
      </c>
      <c r="FGJ170" s="188">
        <f t="shared" ref="FGJ170" si="532">SUM(FGG168:FGG169)</f>
        <v>0</v>
      </c>
      <c r="FGK170" s="248"/>
      <c r="FGL170" s="248"/>
      <c r="FGM170" s="248"/>
      <c r="FGN170" s="248"/>
      <c r="FGO170" s="248"/>
      <c r="FGP170" s="248"/>
      <c r="FGQ170" s="427" t="s">
        <v>647</v>
      </c>
      <c r="FGR170" s="188">
        <f t="shared" ref="FGR170" si="533">SUM(FGO168:FGO169)</f>
        <v>0</v>
      </c>
      <c r="FGS170" s="248"/>
      <c r="FGT170" s="248"/>
      <c r="FGU170" s="248"/>
      <c r="FGV170" s="248"/>
      <c r="FGW170" s="248"/>
      <c r="FGX170" s="248"/>
      <c r="FGY170" s="427" t="s">
        <v>647</v>
      </c>
      <c r="FGZ170" s="188">
        <f t="shared" ref="FGZ170" si="534">SUM(FGW168:FGW169)</f>
        <v>0</v>
      </c>
      <c r="FHA170" s="248"/>
      <c r="FHB170" s="248"/>
      <c r="FHC170" s="248"/>
      <c r="FHD170" s="248"/>
      <c r="FHE170" s="248"/>
      <c r="FHF170" s="248"/>
      <c r="FHG170" s="427" t="s">
        <v>647</v>
      </c>
      <c r="FHH170" s="188">
        <f t="shared" ref="FHH170" si="535">SUM(FHE168:FHE169)</f>
        <v>0</v>
      </c>
      <c r="FHI170" s="248"/>
      <c r="FHJ170" s="248"/>
      <c r="FHK170" s="248"/>
      <c r="FHL170" s="248"/>
      <c r="FHM170" s="248"/>
      <c r="FHN170" s="248"/>
      <c r="FHO170" s="427" t="s">
        <v>647</v>
      </c>
      <c r="FHP170" s="188">
        <f t="shared" ref="FHP170" si="536">SUM(FHM168:FHM169)</f>
        <v>0</v>
      </c>
      <c r="FHQ170" s="248"/>
      <c r="FHR170" s="248"/>
      <c r="FHS170" s="248"/>
      <c r="FHT170" s="248"/>
      <c r="FHU170" s="248"/>
      <c r="FHV170" s="248"/>
      <c r="FHW170" s="427" t="s">
        <v>647</v>
      </c>
      <c r="FHX170" s="188">
        <f t="shared" ref="FHX170" si="537">SUM(FHU168:FHU169)</f>
        <v>0</v>
      </c>
      <c r="FHY170" s="248"/>
      <c r="FHZ170" s="248"/>
      <c r="FIA170" s="248"/>
      <c r="FIB170" s="248"/>
      <c r="FIC170" s="248"/>
      <c r="FID170" s="248"/>
      <c r="FIE170" s="427" t="s">
        <v>647</v>
      </c>
      <c r="FIF170" s="188">
        <f t="shared" ref="FIF170" si="538">SUM(FIC168:FIC169)</f>
        <v>0</v>
      </c>
      <c r="FIG170" s="248"/>
      <c r="FIH170" s="248"/>
      <c r="FII170" s="248"/>
      <c r="FIJ170" s="248"/>
      <c r="FIK170" s="248"/>
      <c r="FIL170" s="248"/>
      <c r="FIM170" s="427" t="s">
        <v>647</v>
      </c>
      <c r="FIN170" s="188">
        <f t="shared" ref="FIN170" si="539">SUM(FIK168:FIK169)</f>
        <v>0</v>
      </c>
      <c r="FIO170" s="248"/>
      <c r="FIP170" s="248"/>
      <c r="FIQ170" s="248"/>
      <c r="FIR170" s="248"/>
      <c r="FIS170" s="248"/>
      <c r="FIT170" s="248"/>
      <c r="FIU170" s="427" t="s">
        <v>647</v>
      </c>
      <c r="FIV170" s="188">
        <f t="shared" ref="FIV170" si="540">SUM(FIS168:FIS169)</f>
        <v>0</v>
      </c>
      <c r="FIW170" s="248"/>
      <c r="FIX170" s="248"/>
      <c r="FIY170" s="248"/>
      <c r="FIZ170" s="248"/>
      <c r="FJA170" s="248"/>
      <c r="FJB170" s="248"/>
      <c r="FJC170" s="427" t="s">
        <v>647</v>
      </c>
      <c r="FJD170" s="188">
        <f t="shared" ref="FJD170" si="541">SUM(FJA168:FJA169)</f>
        <v>0</v>
      </c>
      <c r="FJE170" s="248"/>
      <c r="FJF170" s="248"/>
      <c r="FJG170" s="248"/>
      <c r="FJH170" s="248"/>
      <c r="FJI170" s="248"/>
      <c r="FJJ170" s="248"/>
      <c r="FJK170" s="427" t="s">
        <v>647</v>
      </c>
      <c r="FJL170" s="188">
        <f t="shared" ref="FJL170" si="542">SUM(FJI168:FJI169)</f>
        <v>0</v>
      </c>
      <c r="FJM170" s="248"/>
      <c r="FJN170" s="248"/>
      <c r="FJO170" s="248"/>
      <c r="FJP170" s="248"/>
      <c r="FJQ170" s="248"/>
      <c r="FJR170" s="248"/>
      <c r="FJS170" s="427" t="s">
        <v>647</v>
      </c>
      <c r="FJT170" s="188">
        <f t="shared" ref="FJT170" si="543">SUM(FJQ168:FJQ169)</f>
        <v>0</v>
      </c>
      <c r="FJU170" s="248"/>
      <c r="FJV170" s="248"/>
      <c r="FJW170" s="248"/>
      <c r="FJX170" s="248"/>
      <c r="FJY170" s="248"/>
      <c r="FJZ170" s="248"/>
      <c r="FKA170" s="427" t="s">
        <v>647</v>
      </c>
      <c r="FKB170" s="188">
        <f t="shared" ref="FKB170" si="544">SUM(FJY168:FJY169)</f>
        <v>0</v>
      </c>
      <c r="FKC170" s="248"/>
      <c r="FKD170" s="248"/>
      <c r="FKE170" s="248"/>
      <c r="FKF170" s="248"/>
      <c r="FKG170" s="248"/>
      <c r="FKH170" s="248"/>
      <c r="FKI170" s="427" t="s">
        <v>647</v>
      </c>
      <c r="FKJ170" s="188">
        <f t="shared" ref="FKJ170" si="545">SUM(FKG168:FKG169)</f>
        <v>0</v>
      </c>
      <c r="FKK170" s="248"/>
      <c r="FKL170" s="248"/>
      <c r="FKM170" s="248"/>
      <c r="FKN170" s="248"/>
      <c r="FKO170" s="248"/>
      <c r="FKP170" s="248"/>
      <c r="FKQ170" s="427" t="s">
        <v>647</v>
      </c>
      <c r="FKR170" s="188">
        <f t="shared" ref="FKR170" si="546">SUM(FKO168:FKO169)</f>
        <v>0</v>
      </c>
      <c r="FKS170" s="248"/>
      <c r="FKT170" s="248"/>
      <c r="FKU170" s="248"/>
      <c r="FKV170" s="248"/>
      <c r="FKW170" s="248"/>
      <c r="FKX170" s="248"/>
      <c r="FKY170" s="427" t="s">
        <v>647</v>
      </c>
      <c r="FKZ170" s="188">
        <f t="shared" ref="FKZ170" si="547">SUM(FKW168:FKW169)</f>
        <v>0</v>
      </c>
      <c r="FLA170" s="248"/>
      <c r="FLB170" s="248"/>
      <c r="FLC170" s="248"/>
      <c r="FLD170" s="248"/>
      <c r="FLE170" s="248"/>
      <c r="FLF170" s="248"/>
      <c r="FLG170" s="427" t="s">
        <v>647</v>
      </c>
      <c r="FLH170" s="188">
        <f t="shared" ref="FLH170" si="548">SUM(FLE168:FLE169)</f>
        <v>0</v>
      </c>
      <c r="FLI170" s="248"/>
      <c r="FLJ170" s="248"/>
      <c r="FLK170" s="248"/>
      <c r="FLL170" s="248"/>
      <c r="FLM170" s="248"/>
      <c r="FLN170" s="248"/>
      <c r="FLO170" s="427" t="s">
        <v>647</v>
      </c>
      <c r="FLP170" s="188">
        <f t="shared" ref="FLP170" si="549">SUM(FLM168:FLM169)</f>
        <v>0</v>
      </c>
      <c r="FLQ170" s="248"/>
      <c r="FLR170" s="248"/>
      <c r="FLS170" s="248"/>
      <c r="FLT170" s="248"/>
      <c r="FLU170" s="248"/>
      <c r="FLV170" s="248"/>
      <c r="FLW170" s="427" t="s">
        <v>647</v>
      </c>
      <c r="FLX170" s="188">
        <f t="shared" ref="FLX170" si="550">SUM(FLU168:FLU169)</f>
        <v>0</v>
      </c>
      <c r="FLY170" s="248"/>
      <c r="FLZ170" s="248"/>
      <c r="FMA170" s="248"/>
      <c r="FMB170" s="248"/>
      <c r="FMC170" s="248"/>
      <c r="FMD170" s="248"/>
      <c r="FME170" s="427" t="s">
        <v>647</v>
      </c>
      <c r="FMF170" s="188">
        <f t="shared" ref="FMF170" si="551">SUM(FMC168:FMC169)</f>
        <v>0</v>
      </c>
      <c r="FMG170" s="248"/>
      <c r="FMH170" s="248"/>
      <c r="FMI170" s="248"/>
      <c r="FMJ170" s="248"/>
      <c r="FMK170" s="248"/>
      <c r="FML170" s="248"/>
      <c r="FMM170" s="427" t="s">
        <v>647</v>
      </c>
      <c r="FMN170" s="188">
        <f t="shared" ref="FMN170" si="552">SUM(FMK168:FMK169)</f>
        <v>0</v>
      </c>
      <c r="FMO170" s="248"/>
      <c r="FMP170" s="248"/>
      <c r="FMQ170" s="248"/>
      <c r="FMR170" s="248"/>
      <c r="FMS170" s="248"/>
      <c r="FMT170" s="248"/>
      <c r="FMU170" s="427" t="s">
        <v>647</v>
      </c>
      <c r="FMV170" s="188">
        <f t="shared" ref="FMV170" si="553">SUM(FMS168:FMS169)</f>
        <v>0</v>
      </c>
      <c r="FMW170" s="248"/>
      <c r="FMX170" s="248"/>
      <c r="FMY170" s="248"/>
      <c r="FMZ170" s="248"/>
      <c r="FNA170" s="248"/>
      <c r="FNB170" s="248"/>
      <c r="FNC170" s="427" t="s">
        <v>647</v>
      </c>
      <c r="FND170" s="188">
        <f t="shared" ref="FND170" si="554">SUM(FNA168:FNA169)</f>
        <v>0</v>
      </c>
      <c r="FNE170" s="248"/>
      <c r="FNF170" s="248"/>
      <c r="FNG170" s="248"/>
      <c r="FNH170" s="248"/>
      <c r="FNI170" s="248"/>
      <c r="FNJ170" s="248"/>
      <c r="FNK170" s="427" t="s">
        <v>647</v>
      </c>
      <c r="FNL170" s="188">
        <f t="shared" ref="FNL170" si="555">SUM(FNI168:FNI169)</f>
        <v>0</v>
      </c>
      <c r="FNM170" s="248"/>
      <c r="FNN170" s="248"/>
      <c r="FNO170" s="248"/>
      <c r="FNP170" s="248"/>
      <c r="FNQ170" s="248"/>
      <c r="FNR170" s="248"/>
      <c r="FNS170" s="427" t="s">
        <v>647</v>
      </c>
      <c r="FNT170" s="188">
        <f t="shared" ref="FNT170" si="556">SUM(FNQ168:FNQ169)</f>
        <v>0</v>
      </c>
      <c r="FNU170" s="248"/>
      <c r="FNV170" s="248"/>
      <c r="FNW170" s="248"/>
      <c r="FNX170" s="248"/>
      <c r="FNY170" s="248"/>
      <c r="FNZ170" s="248"/>
      <c r="FOA170" s="427" t="s">
        <v>647</v>
      </c>
      <c r="FOB170" s="188">
        <f t="shared" ref="FOB170" si="557">SUM(FNY168:FNY169)</f>
        <v>0</v>
      </c>
      <c r="FOC170" s="248"/>
      <c r="FOD170" s="248"/>
      <c r="FOE170" s="248"/>
      <c r="FOF170" s="248"/>
      <c r="FOG170" s="248"/>
      <c r="FOH170" s="248"/>
      <c r="FOI170" s="427" t="s">
        <v>647</v>
      </c>
      <c r="FOJ170" s="188">
        <f t="shared" ref="FOJ170" si="558">SUM(FOG168:FOG169)</f>
        <v>0</v>
      </c>
      <c r="FOK170" s="248"/>
      <c r="FOL170" s="248"/>
      <c r="FOM170" s="248"/>
      <c r="FON170" s="248"/>
      <c r="FOO170" s="248"/>
      <c r="FOP170" s="248"/>
      <c r="FOQ170" s="427" t="s">
        <v>647</v>
      </c>
      <c r="FOR170" s="188">
        <f t="shared" ref="FOR170" si="559">SUM(FOO168:FOO169)</f>
        <v>0</v>
      </c>
      <c r="FOS170" s="248"/>
      <c r="FOT170" s="248"/>
      <c r="FOU170" s="248"/>
      <c r="FOV170" s="248"/>
      <c r="FOW170" s="248"/>
      <c r="FOX170" s="248"/>
      <c r="FOY170" s="427" t="s">
        <v>647</v>
      </c>
      <c r="FOZ170" s="188">
        <f t="shared" ref="FOZ170" si="560">SUM(FOW168:FOW169)</f>
        <v>0</v>
      </c>
      <c r="FPA170" s="248"/>
      <c r="FPB170" s="248"/>
      <c r="FPC170" s="248"/>
      <c r="FPD170" s="248"/>
      <c r="FPE170" s="248"/>
      <c r="FPF170" s="248"/>
      <c r="FPG170" s="427" t="s">
        <v>647</v>
      </c>
      <c r="FPH170" s="188">
        <f t="shared" ref="FPH170" si="561">SUM(FPE168:FPE169)</f>
        <v>0</v>
      </c>
      <c r="FPI170" s="248"/>
      <c r="FPJ170" s="248"/>
      <c r="FPK170" s="248"/>
      <c r="FPL170" s="248"/>
      <c r="FPM170" s="248"/>
      <c r="FPN170" s="248"/>
      <c r="FPO170" s="427" t="s">
        <v>647</v>
      </c>
      <c r="FPP170" s="188">
        <f t="shared" ref="FPP170" si="562">SUM(FPM168:FPM169)</f>
        <v>0</v>
      </c>
      <c r="FPQ170" s="248"/>
      <c r="FPR170" s="248"/>
      <c r="FPS170" s="248"/>
      <c r="FPT170" s="248"/>
      <c r="FPU170" s="248"/>
      <c r="FPV170" s="248"/>
      <c r="FPW170" s="427" t="s">
        <v>647</v>
      </c>
      <c r="FPX170" s="188">
        <f t="shared" ref="FPX170" si="563">SUM(FPU168:FPU169)</f>
        <v>0</v>
      </c>
      <c r="FPY170" s="248"/>
      <c r="FPZ170" s="248"/>
      <c r="FQA170" s="248"/>
      <c r="FQB170" s="248"/>
      <c r="FQC170" s="248"/>
      <c r="FQD170" s="248"/>
      <c r="FQE170" s="427" t="s">
        <v>647</v>
      </c>
      <c r="FQF170" s="188">
        <f t="shared" ref="FQF170" si="564">SUM(FQC168:FQC169)</f>
        <v>0</v>
      </c>
      <c r="FQG170" s="248"/>
      <c r="FQH170" s="248"/>
      <c r="FQI170" s="248"/>
      <c r="FQJ170" s="248"/>
      <c r="FQK170" s="248"/>
      <c r="FQL170" s="248"/>
      <c r="FQM170" s="427" t="s">
        <v>647</v>
      </c>
      <c r="FQN170" s="188">
        <f t="shared" ref="FQN170" si="565">SUM(FQK168:FQK169)</f>
        <v>0</v>
      </c>
      <c r="FQO170" s="248"/>
      <c r="FQP170" s="248"/>
      <c r="FQQ170" s="248"/>
      <c r="FQR170" s="248"/>
      <c r="FQS170" s="248"/>
      <c r="FQT170" s="248"/>
      <c r="FQU170" s="427" t="s">
        <v>647</v>
      </c>
      <c r="FQV170" s="188">
        <f t="shared" ref="FQV170" si="566">SUM(FQS168:FQS169)</f>
        <v>0</v>
      </c>
      <c r="FQW170" s="248"/>
      <c r="FQX170" s="248"/>
      <c r="FQY170" s="248"/>
      <c r="FQZ170" s="248"/>
      <c r="FRA170" s="248"/>
      <c r="FRB170" s="248"/>
      <c r="FRC170" s="427" t="s">
        <v>647</v>
      </c>
      <c r="FRD170" s="188">
        <f t="shared" ref="FRD170" si="567">SUM(FRA168:FRA169)</f>
        <v>0</v>
      </c>
      <c r="FRE170" s="248"/>
      <c r="FRF170" s="248"/>
      <c r="FRG170" s="248"/>
      <c r="FRH170" s="248"/>
      <c r="FRI170" s="248"/>
      <c r="FRJ170" s="248"/>
      <c r="FRK170" s="427" t="s">
        <v>647</v>
      </c>
      <c r="FRL170" s="188">
        <f t="shared" ref="FRL170" si="568">SUM(FRI168:FRI169)</f>
        <v>0</v>
      </c>
      <c r="FRM170" s="248"/>
      <c r="FRN170" s="248"/>
      <c r="FRO170" s="248"/>
      <c r="FRP170" s="248"/>
      <c r="FRQ170" s="248"/>
      <c r="FRR170" s="248"/>
      <c r="FRS170" s="427" t="s">
        <v>647</v>
      </c>
      <c r="FRT170" s="188">
        <f t="shared" ref="FRT170" si="569">SUM(FRQ168:FRQ169)</f>
        <v>0</v>
      </c>
      <c r="FRU170" s="248"/>
      <c r="FRV170" s="248"/>
      <c r="FRW170" s="248"/>
      <c r="FRX170" s="248"/>
      <c r="FRY170" s="248"/>
      <c r="FRZ170" s="248"/>
      <c r="FSA170" s="427" t="s">
        <v>647</v>
      </c>
      <c r="FSB170" s="188">
        <f t="shared" ref="FSB170" si="570">SUM(FRY168:FRY169)</f>
        <v>0</v>
      </c>
      <c r="FSC170" s="248"/>
      <c r="FSD170" s="248"/>
      <c r="FSE170" s="248"/>
      <c r="FSF170" s="248"/>
      <c r="FSG170" s="248"/>
      <c r="FSH170" s="248"/>
      <c r="FSI170" s="427" t="s">
        <v>647</v>
      </c>
      <c r="FSJ170" s="188">
        <f t="shared" ref="FSJ170" si="571">SUM(FSG168:FSG169)</f>
        <v>0</v>
      </c>
      <c r="FSK170" s="248"/>
      <c r="FSL170" s="248"/>
      <c r="FSM170" s="248"/>
      <c r="FSN170" s="248"/>
      <c r="FSO170" s="248"/>
      <c r="FSP170" s="248"/>
      <c r="FSQ170" s="427" t="s">
        <v>647</v>
      </c>
      <c r="FSR170" s="188">
        <f t="shared" ref="FSR170" si="572">SUM(FSO168:FSO169)</f>
        <v>0</v>
      </c>
      <c r="FSS170" s="248"/>
      <c r="FST170" s="248"/>
      <c r="FSU170" s="248"/>
      <c r="FSV170" s="248"/>
      <c r="FSW170" s="248"/>
      <c r="FSX170" s="248"/>
      <c r="FSY170" s="427" t="s">
        <v>647</v>
      </c>
      <c r="FSZ170" s="188">
        <f t="shared" ref="FSZ170" si="573">SUM(FSW168:FSW169)</f>
        <v>0</v>
      </c>
      <c r="FTA170" s="248"/>
      <c r="FTB170" s="248"/>
      <c r="FTC170" s="248"/>
      <c r="FTD170" s="248"/>
      <c r="FTE170" s="248"/>
      <c r="FTF170" s="248"/>
      <c r="FTG170" s="427" t="s">
        <v>647</v>
      </c>
      <c r="FTH170" s="188">
        <f t="shared" ref="FTH170" si="574">SUM(FTE168:FTE169)</f>
        <v>0</v>
      </c>
      <c r="FTI170" s="248"/>
      <c r="FTJ170" s="248"/>
      <c r="FTK170" s="248"/>
      <c r="FTL170" s="248"/>
      <c r="FTM170" s="248"/>
      <c r="FTN170" s="248"/>
      <c r="FTO170" s="427" t="s">
        <v>647</v>
      </c>
      <c r="FTP170" s="188">
        <f t="shared" ref="FTP170" si="575">SUM(FTM168:FTM169)</f>
        <v>0</v>
      </c>
      <c r="FTQ170" s="248"/>
      <c r="FTR170" s="248"/>
      <c r="FTS170" s="248"/>
      <c r="FTT170" s="248"/>
      <c r="FTU170" s="248"/>
      <c r="FTV170" s="248"/>
      <c r="FTW170" s="427" t="s">
        <v>647</v>
      </c>
      <c r="FTX170" s="188">
        <f t="shared" ref="FTX170" si="576">SUM(FTU168:FTU169)</f>
        <v>0</v>
      </c>
      <c r="FTY170" s="248"/>
      <c r="FTZ170" s="248"/>
      <c r="FUA170" s="248"/>
      <c r="FUB170" s="248"/>
      <c r="FUC170" s="248"/>
      <c r="FUD170" s="248"/>
      <c r="FUE170" s="427" t="s">
        <v>647</v>
      </c>
      <c r="FUF170" s="188">
        <f t="shared" ref="FUF170" si="577">SUM(FUC168:FUC169)</f>
        <v>0</v>
      </c>
      <c r="FUG170" s="248"/>
      <c r="FUH170" s="248"/>
      <c r="FUI170" s="248"/>
      <c r="FUJ170" s="248"/>
      <c r="FUK170" s="248"/>
      <c r="FUL170" s="248"/>
      <c r="FUM170" s="427" t="s">
        <v>647</v>
      </c>
      <c r="FUN170" s="188">
        <f t="shared" ref="FUN170" si="578">SUM(FUK168:FUK169)</f>
        <v>0</v>
      </c>
      <c r="FUO170" s="248"/>
      <c r="FUP170" s="248"/>
      <c r="FUQ170" s="248"/>
      <c r="FUR170" s="248"/>
      <c r="FUS170" s="248"/>
      <c r="FUT170" s="248"/>
      <c r="FUU170" s="427" t="s">
        <v>647</v>
      </c>
      <c r="FUV170" s="188">
        <f t="shared" ref="FUV170" si="579">SUM(FUS168:FUS169)</f>
        <v>0</v>
      </c>
      <c r="FUW170" s="248"/>
      <c r="FUX170" s="248"/>
      <c r="FUY170" s="248"/>
      <c r="FUZ170" s="248"/>
      <c r="FVA170" s="248"/>
      <c r="FVB170" s="248"/>
      <c r="FVC170" s="427" t="s">
        <v>647</v>
      </c>
      <c r="FVD170" s="188">
        <f t="shared" ref="FVD170" si="580">SUM(FVA168:FVA169)</f>
        <v>0</v>
      </c>
      <c r="FVE170" s="248"/>
      <c r="FVF170" s="248"/>
      <c r="FVG170" s="248"/>
      <c r="FVH170" s="248"/>
      <c r="FVI170" s="248"/>
      <c r="FVJ170" s="248"/>
      <c r="FVK170" s="427" t="s">
        <v>647</v>
      </c>
      <c r="FVL170" s="188">
        <f t="shared" ref="FVL170" si="581">SUM(FVI168:FVI169)</f>
        <v>0</v>
      </c>
      <c r="FVM170" s="248"/>
      <c r="FVN170" s="248"/>
      <c r="FVO170" s="248"/>
      <c r="FVP170" s="248"/>
      <c r="FVQ170" s="248"/>
      <c r="FVR170" s="248"/>
      <c r="FVS170" s="427" t="s">
        <v>647</v>
      </c>
      <c r="FVT170" s="188">
        <f t="shared" ref="FVT170" si="582">SUM(FVQ168:FVQ169)</f>
        <v>0</v>
      </c>
      <c r="FVU170" s="248"/>
      <c r="FVV170" s="248"/>
      <c r="FVW170" s="248"/>
      <c r="FVX170" s="248"/>
      <c r="FVY170" s="248"/>
      <c r="FVZ170" s="248"/>
      <c r="FWA170" s="427" t="s">
        <v>647</v>
      </c>
      <c r="FWB170" s="188">
        <f t="shared" ref="FWB170" si="583">SUM(FVY168:FVY169)</f>
        <v>0</v>
      </c>
      <c r="FWC170" s="248"/>
      <c r="FWD170" s="248"/>
      <c r="FWE170" s="248"/>
      <c r="FWF170" s="248"/>
      <c r="FWG170" s="248"/>
      <c r="FWH170" s="248"/>
      <c r="FWI170" s="427" t="s">
        <v>647</v>
      </c>
      <c r="FWJ170" s="188">
        <f t="shared" ref="FWJ170" si="584">SUM(FWG168:FWG169)</f>
        <v>0</v>
      </c>
      <c r="FWK170" s="248"/>
      <c r="FWL170" s="248"/>
      <c r="FWM170" s="248"/>
      <c r="FWN170" s="248"/>
      <c r="FWO170" s="248"/>
      <c r="FWP170" s="248"/>
      <c r="FWQ170" s="427" t="s">
        <v>647</v>
      </c>
      <c r="FWR170" s="188">
        <f t="shared" ref="FWR170" si="585">SUM(FWO168:FWO169)</f>
        <v>0</v>
      </c>
      <c r="FWS170" s="248"/>
      <c r="FWT170" s="248"/>
      <c r="FWU170" s="248"/>
      <c r="FWV170" s="248"/>
      <c r="FWW170" s="248"/>
      <c r="FWX170" s="248"/>
      <c r="FWY170" s="427" t="s">
        <v>647</v>
      </c>
      <c r="FWZ170" s="188">
        <f t="shared" ref="FWZ170" si="586">SUM(FWW168:FWW169)</f>
        <v>0</v>
      </c>
      <c r="FXA170" s="248"/>
      <c r="FXB170" s="248"/>
      <c r="FXC170" s="248"/>
      <c r="FXD170" s="248"/>
      <c r="FXE170" s="248"/>
      <c r="FXF170" s="248"/>
      <c r="FXG170" s="427" t="s">
        <v>647</v>
      </c>
      <c r="FXH170" s="188">
        <f t="shared" ref="FXH170" si="587">SUM(FXE168:FXE169)</f>
        <v>0</v>
      </c>
      <c r="FXI170" s="248"/>
      <c r="FXJ170" s="248"/>
      <c r="FXK170" s="248"/>
      <c r="FXL170" s="248"/>
      <c r="FXM170" s="248"/>
      <c r="FXN170" s="248"/>
      <c r="FXO170" s="427" t="s">
        <v>647</v>
      </c>
      <c r="FXP170" s="188">
        <f t="shared" ref="FXP170" si="588">SUM(FXM168:FXM169)</f>
        <v>0</v>
      </c>
      <c r="FXQ170" s="248"/>
      <c r="FXR170" s="248"/>
      <c r="FXS170" s="248"/>
      <c r="FXT170" s="248"/>
      <c r="FXU170" s="248"/>
      <c r="FXV170" s="248"/>
      <c r="FXW170" s="427" t="s">
        <v>647</v>
      </c>
      <c r="FXX170" s="188">
        <f t="shared" ref="FXX170" si="589">SUM(FXU168:FXU169)</f>
        <v>0</v>
      </c>
      <c r="FXY170" s="248"/>
      <c r="FXZ170" s="248"/>
      <c r="FYA170" s="248"/>
      <c r="FYB170" s="248"/>
      <c r="FYC170" s="248"/>
      <c r="FYD170" s="248"/>
      <c r="FYE170" s="427" t="s">
        <v>647</v>
      </c>
      <c r="FYF170" s="188">
        <f t="shared" ref="FYF170" si="590">SUM(FYC168:FYC169)</f>
        <v>0</v>
      </c>
      <c r="FYG170" s="248"/>
      <c r="FYH170" s="248"/>
      <c r="FYI170" s="248"/>
      <c r="FYJ170" s="248"/>
      <c r="FYK170" s="248"/>
      <c r="FYL170" s="248"/>
      <c r="FYM170" s="427" t="s">
        <v>647</v>
      </c>
      <c r="FYN170" s="188">
        <f t="shared" ref="FYN170" si="591">SUM(FYK168:FYK169)</f>
        <v>0</v>
      </c>
      <c r="FYO170" s="248"/>
      <c r="FYP170" s="248"/>
      <c r="FYQ170" s="248"/>
      <c r="FYR170" s="248"/>
      <c r="FYS170" s="248"/>
      <c r="FYT170" s="248"/>
      <c r="FYU170" s="427" t="s">
        <v>647</v>
      </c>
      <c r="FYV170" s="188">
        <f t="shared" ref="FYV170" si="592">SUM(FYS168:FYS169)</f>
        <v>0</v>
      </c>
      <c r="FYW170" s="248"/>
      <c r="FYX170" s="248"/>
      <c r="FYY170" s="248"/>
      <c r="FYZ170" s="248"/>
      <c r="FZA170" s="248"/>
      <c r="FZB170" s="248"/>
      <c r="FZC170" s="427" t="s">
        <v>647</v>
      </c>
      <c r="FZD170" s="188">
        <f t="shared" ref="FZD170" si="593">SUM(FZA168:FZA169)</f>
        <v>0</v>
      </c>
      <c r="FZE170" s="248"/>
      <c r="FZF170" s="248"/>
      <c r="FZG170" s="248"/>
      <c r="FZH170" s="248"/>
      <c r="FZI170" s="248"/>
      <c r="FZJ170" s="248"/>
      <c r="FZK170" s="427" t="s">
        <v>647</v>
      </c>
      <c r="FZL170" s="188">
        <f t="shared" ref="FZL170" si="594">SUM(FZI168:FZI169)</f>
        <v>0</v>
      </c>
      <c r="FZM170" s="248"/>
      <c r="FZN170" s="248"/>
      <c r="FZO170" s="248"/>
      <c r="FZP170" s="248"/>
      <c r="FZQ170" s="248"/>
      <c r="FZR170" s="248"/>
      <c r="FZS170" s="427" t="s">
        <v>647</v>
      </c>
      <c r="FZT170" s="188">
        <f t="shared" ref="FZT170" si="595">SUM(FZQ168:FZQ169)</f>
        <v>0</v>
      </c>
      <c r="FZU170" s="248"/>
      <c r="FZV170" s="248"/>
      <c r="FZW170" s="248"/>
      <c r="FZX170" s="248"/>
      <c r="FZY170" s="248"/>
      <c r="FZZ170" s="248"/>
      <c r="GAA170" s="427" t="s">
        <v>647</v>
      </c>
      <c r="GAB170" s="188">
        <f t="shared" ref="GAB170" si="596">SUM(FZY168:FZY169)</f>
        <v>0</v>
      </c>
      <c r="GAC170" s="248"/>
      <c r="GAD170" s="248"/>
      <c r="GAE170" s="248"/>
      <c r="GAF170" s="248"/>
      <c r="GAG170" s="248"/>
      <c r="GAH170" s="248"/>
      <c r="GAI170" s="427" t="s">
        <v>647</v>
      </c>
      <c r="GAJ170" s="188">
        <f t="shared" ref="GAJ170" si="597">SUM(GAG168:GAG169)</f>
        <v>0</v>
      </c>
      <c r="GAK170" s="248"/>
      <c r="GAL170" s="248"/>
      <c r="GAM170" s="248"/>
      <c r="GAN170" s="248"/>
      <c r="GAO170" s="248"/>
      <c r="GAP170" s="248"/>
      <c r="GAQ170" s="427" t="s">
        <v>647</v>
      </c>
      <c r="GAR170" s="188">
        <f t="shared" ref="GAR170" si="598">SUM(GAO168:GAO169)</f>
        <v>0</v>
      </c>
      <c r="GAS170" s="248"/>
      <c r="GAT170" s="248"/>
      <c r="GAU170" s="248"/>
      <c r="GAV170" s="248"/>
      <c r="GAW170" s="248"/>
      <c r="GAX170" s="248"/>
      <c r="GAY170" s="427" t="s">
        <v>647</v>
      </c>
      <c r="GAZ170" s="188">
        <f t="shared" ref="GAZ170" si="599">SUM(GAW168:GAW169)</f>
        <v>0</v>
      </c>
      <c r="GBA170" s="248"/>
      <c r="GBB170" s="248"/>
      <c r="GBC170" s="248"/>
      <c r="GBD170" s="248"/>
      <c r="GBE170" s="248"/>
      <c r="GBF170" s="248"/>
      <c r="GBG170" s="427" t="s">
        <v>647</v>
      </c>
      <c r="GBH170" s="188">
        <f t="shared" ref="GBH170" si="600">SUM(GBE168:GBE169)</f>
        <v>0</v>
      </c>
      <c r="GBI170" s="248"/>
      <c r="GBJ170" s="248"/>
      <c r="GBK170" s="248"/>
      <c r="GBL170" s="248"/>
      <c r="GBM170" s="248"/>
      <c r="GBN170" s="248"/>
      <c r="GBO170" s="427" t="s">
        <v>647</v>
      </c>
      <c r="GBP170" s="188">
        <f t="shared" ref="GBP170" si="601">SUM(GBM168:GBM169)</f>
        <v>0</v>
      </c>
      <c r="GBQ170" s="248"/>
      <c r="GBR170" s="248"/>
      <c r="GBS170" s="248"/>
      <c r="GBT170" s="248"/>
      <c r="GBU170" s="248"/>
      <c r="GBV170" s="248"/>
      <c r="GBW170" s="427" t="s">
        <v>647</v>
      </c>
      <c r="GBX170" s="188">
        <f t="shared" ref="GBX170" si="602">SUM(GBU168:GBU169)</f>
        <v>0</v>
      </c>
      <c r="GBY170" s="248"/>
      <c r="GBZ170" s="248"/>
      <c r="GCA170" s="248"/>
      <c r="GCB170" s="248"/>
      <c r="GCC170" s="248"/>
      <c r="GCD170" s="248"/>
      <c r="GCE170" s="427" t="s">
        <v>647</v>
      </c>
      <c r="GCF170" s="188">
        <f t="shared" ref="GCF170" si="603">SUM(GCC168:GCC169)</f>
        <v>0</v>
      </c>
      <c r="GCG170" s="248"/>
      <c r="GCH170" s="248"/>
      <c r="GCI170" s="248"/>
      <c r="GCJ170" s="248"/>
      <c r="GCK170" s="248"/>
      <c r="GCL170" s="248"/>
      <c r="GCM170" s="427" t="s">
        <v>647</v>
      </c>
      <c r="GCN170" s="188">
        <f t="shared" ref="GCN170" si="604">SUM(GCK168:GCK169)</f>
        <v>0</v>
      </c>
      <c r="GCO170" s="248"/>
      <c r="GCP170" s="248"/>
      <c r="GCQ170" s="248"/>
      <c r="GCR170" s="248"/>
      <c r="GCS170" s="248"/>
      <c r="GCT170" s="248"/>
      <c r="GCU170" s="427" t="s">
        <v>647</v>
      </c>
      <c r="GCV170" s="188">
        <f t="shared" ref="GCV170" si="605">SUM(GCS168:GCS169)</f>
        <v>0</v>
      </c>
      <c r="GCW170" s="248"/>
      <c r="GCX170" s="248"/>
      <c r="GCY170" s="248"/>
      <c r="GCZ170" s="248"/>
      <c r="GDA170" s="248"/>
      <c r="GDB170" s="248"/>
      <c r="GDC170" s="427" t="s">
        <v>647</v>
      </c>
      <c r="GDD170" s="188">
        <f t="shared" ref="GDD170" si="606">SUM(GDA168:GDA169)</f>
        <v>0</v>
      </c>
      <c r="GDE170" s="248"/>
      <c r="GDF170" s="248"/>
      <c r="GDG170" s="248"/>
      <c r="GDH170" s="248"/>
      <c r="GDI170" s="248"/>
      <c r="GDJ170" s="248"/>
      <c r="GDK170" s="427" t="s">
        <v>647</v>
      </c>
      <c r="GDL170" s="188">
        <f t="shared" ref="GDL170" si="607">SUM(GDI168:GDI169)</f>
        <v>0</v>
      </c>
      <c r="GDM170" s="248"/>
      <c r="GDN170" s="248"/>
      <c r="GDO170" s="248"/>
      <c r="GDP170" s="248"/>
      <c r="GDQ170" s="248"/>
      <c r="GDR170" s="248"/>
      <c r="GDS170" s="427" t="s">
        <v>647</v>
      </c>
      <c r="GDT170" s="188">
        <f t="shared" ref="GDT170" si="608">SUM(GDQ168:GDQ169)</f>
        <v>0</v>
      </c>
      <c r="GDU170" s="248"/>
      <c r="GDV170" s="248"/>
      <c r="GDW170" s="248"/>
      <c r="GDX170" s="248"/>
      <c r="GDY170" s="248"/>
      <c r="GDZ170" s="248"/>
      <c r="GEA170" s="427" t="s">
        <v>647</v>
      </c>
      <c r="GEB170" s="188">
        <f t="shared" ref="GEB170" si="609">SUM(GDY168:GDY169)</f>
        <v>0</v>
      </c>
      <c r="GEC170" s="248"/>
      <c r="GED170" s="248"/>
      <c r="GEE170" s="248"/>
      <c r="GEF170" s="248"/>
      <c r="GEG170" s="248"/>
      <c r="GEH170" s="248"/>
      <c r="GEI170" s="427" t="s">
        <v>647</v>
      </c>
      <c r="GEJ170" s="188">
        <f t="shared" ref="GEJ170" si="610">SUM(GEG168:GEG169)</f>
        <v>0</v>
      </c>
      <c r="GEK170" s="248"/>
      <c r="GEL170" s="248"/>
      <c r="GEM170" s="248"/>
      <c r="GEN170" s="248"/>
      <c r="GEO170" s="248"/>
      <c r="GEP170" s="248"/>
      <c r="GEQ170" s="427" t="s">
        <v>647</v>
      </c>
      <c r="GER170" s="188">
        <f t="shared" ref="GER170" si="611">SUM(GEO168:GEO169)</f>
        <v>0</v>
      </c>
      <c r="GES170" s="248"/>
      <c r="GET170" s="248"/>
      <c r="GEU170" s="248"/>
      <c r="GEV170" s="248"/>
      <c r="GEW170" s="248"/>
      <c r="GEX170" s="248"/>
      <c r="GEY170" s="427" t="s">
        <v>647</v>
      </c>
      <c r="GEZ170" s="188">
        <f t="shared" ref="GEZ170" si="612">SUM(GEW168:GEW169)</f>
        <v>0</v>
      </c>
      <c r="GFA170" s="248"/>
      <c r="GFB170" s="248"/>
      <c r="GFC170" s="248"/>
      <c r="GFD170" s="248"/>
      <c r="GFE170" s="248"/>
      <c r="GFF170" s="248"/>
      <c r="GFG170" s="427" t="s">
        <v>647</v>
      </c>
      <c r="GFH170" s="188">
        <f t="shared" ref="GFH170" si="613">SUM(GFE168:GFE169)</f>
        <v>0</v>
      </c>
      <c r="GFI170" s="248"/>
      <c r="GFJ170" s="248"/>
      <c r="GFK170" s="248"/>
      <c r="GFL170" s="248"/>
      <c r="GFM170" s="248"/>
      <c r="GFN170" s="248"/>
      <c r="GFO170" s="427" t="s">
        <v>647</v>
      </c>
      <c r="GFP170" s="188">
        <f t="shared" ref="GFP170" si="614">SUM(GFM168:GFM169)</f>
        <v>0</v>
      </c>
      <c r="GFQ170" s="248"/>
      <c r="GFR170" s="248"/>
      <c r="GFS170" s="248"/>
      <c r="GFT170" s="248"/>
      <c r="GFU170" s="248"/>
      <c r="GFV170" s="248"/>
      <c r="GFW170" s="427" t="s">
        <v>647</v>
      </c>
      <c r="GFX170" s="188">
        <f t="shared" ref="GFX170" si="615">SUM(GFU168:GFU169)</f>
        <v>0</v>
      </c>
      <c r="GFY170" s="248"/>
      <c r="GFZ170" s="248"/>
      <c r="GGA170" s="248"/>
      <c r="GGB170" s="248"/>
      <c r="GGC170" s="248"/>
      <c r="GGD170" s="248"/>
      <c r="GGE170" s="427" t="s">
        <v>647</v>
      </c>
      <c r="GGF170" s="188">
        <f t="shared" ref="GGF170" si="616">SUM(GGC168:GGC169)</f>
        <v>0</v>
      </c>
      <c r="GGG170" s="248"/>
      <c r="GGH170" s="248"/>
      <c r="GGI170" s="248"/>
      <c r="GGJ170" s="248"/>
      <c r="GGK170" s="248"/>
      <c r="GGL170" s="248"/>
      <c r="GGM170" s="427" t="s">
        <v>647</v>
      </c>
      <c r="GGN170" s="188">
        <f t="shared" ref="GGN170" si="617">SUM(GGK168:GGK169)</f>
        <v>0</v>
      </c>
      <c r="GGO170" s="248"/>
      <c r="GGP170" s="248"/>
      <c r="GGQ170" s="248"/>
      <c r="GGR170" s="248"/>
      <c r="GGS170" s="248"/>
      <c r="GGT170" s="248"/>
      <c r="GGU170" s="427" t="s">
        <v>647</v>
      </c>
      <c r="GGV170" s="188">
        <f t="shared" ref="GGV170" si="618">SUM(GGS168:GGS169)</f>
        <v>0</v>
      </c>
      <c r="GGW170" s="248"/>
      <c r="GGX170" s="248"/>
      <c r="GGY170" s="248"/>
      <c r="GGZ170" s="248"/>
      <c r="GHA170" s="248"/>
      <c r="GHB170" s="248"/>
      <c r="GHC170" s="427" t="s">
        <v>647</v>
      </c>
      <c r="GHD170" s="188">
        <f t="shared" ref="GHD170" si="619">SUM(GHA168:GHA169)</f>
        <v>0</v>
      </c>
      <c r="GHE170" s="248"/>
      <c r="GHF170" s="248"/>
      <c r="GHG170" s="248"/>
      <c r="GHH170" s="248"/>
      <c r="GHI170" s="248"/>
      <c r="GHJ170" s="248"/>
      <c r="GHK170" s="427" t="s">
        <v>647</v>
      </c>
      <c r="GHL170" s="188">
        <f t="shared" ref="GHL170" si="620">SUM(GHI168:GHI169)</f>
        <v>0</v>
      </c>
      <c r="GHM170" s="248"/>
      <c r="GHN170" s="248"/>
      <c r="GHO170" s="248"/>
      <c r="GHP170" s="248"/>
      <c r="GHQ170" s="248"/>
      <c r="GHR170" s="248"/>
      <c r="GHS170" s="427" t="s">
        <v>647</v>
      </c>
      <c r="GHT170" s="188">
        <f t="shared" ref="GHT170" si="621">SUM(GHQ168:GHQ169)</f>
        <v>0</v>
      </c>
      <c r="GHU170" s="248"/>
      <c r="GHV170" s="248"/>
      <c r="GHW170" s="248"/>
      <c r="GHX170" s="248"/>
      <c r="GHY170" s="248"/>
      <c r="GHZ170" s="248"/>
      <c r="GIA170" s="427" t="s">
        <v>647</v>
      </c>
      <c r="GIB170" s="188">
        <f t="shared" ref="GIB170" si="622">SUM(GHY168:GHY169)</f>
        <v>0</v>
      </c>
      <c r="GIC170" s="248"/>
      <c r="GID170" s="248"/>
      <c r="GIE170" s="248"/>
      <c r="GIF170" s="248"/>
      <c r="GIG170" s="248"/>
      <c r="GIH170" s="248"/>
      <c r="GII170" s="427" t="s">
        <v>647</v>
      </c>
      <c r="GIJ170" s="188">
        <f t="shared" ref="GIJ170" si="623">SUM(GIG168:GIG169)</f>
        <v>0</v>
      </c>
      <c r="GIK170" s="248"/>
      <c r="GIL170" s="248"/>
      <c r="GIM170" s="248"/>
      <c r="GIN170" s="248"/>
      <c r="GIO170" s="248"/>
      <c r="GIP170" s="248"/>
      <c r="GIQ170" s="427" t="s">
        <v>647</v>
      </c>
      <c r="GIR170" s="188">
        <f t="shared" ref="GIR170" si="624">SUM(GIO168:GIO169)</f>
        <v>0</v>
      </c>
      <c r="GIS170" s="248"/>
      <c r="GIT170" s="248"/>
      <c r="GIU170" s="248"/>
      <c r="GIV170" s="248"/>
      <c r="GIW170" s="248"/>
      <c r="GIX170" s="248"/>
      <c r="GIY170" s="427" t="s">
        <v>647</v>
      </c>
      <c r="GIZ170" s="188">
        <f t="shared" ref="GIZ170" si="625">SUM(GIW168:GIW169)</f>
        <v>0</v>
      </c>
      <c r="GJA170" s="248"/>
      <c r="GJB170" s="248"/>
      <c r="GJC170" s="248"/>
      <c r="GJD170" s="248"/>
      <c r="GJE170" s="248"/>
      <c r="GJF170" s="248"/>
      <c r="GJG170" s="427" t="s">
        <v>647</v>
      </c>
      <c r="GJH170" s="188">
        <f t="shared" ref="GJH170" si="626">SUM(GJE168:GJE169)</f>
        <v>0</v>
      </c>
      <c r="GJI170" s="248"/>
      <c r="GJJ170" s="248"/>
      <c r="GJK170" s="248"/>
      <c r="GJL170" s="248"/>
      <c r="GJM170" s="248"/>
      <c r="GJN170" s="248"/>
      <c r="GJO170" s="427" t="s">
        <v>647</v>
      </c>
      <c r="GJP170" s="188">
        <f t="shared" ref="GJP170" si="627">SUM(GJM168:GJM169)</f>
        <v>0</v>
      </c>
      <c r="GJQ170" s="248"/>
      <c r="GJR170" s="248"/>
      <c r="GJS170" s="248"/>
      <c r="GJT170" s="248"/>
      <c r="GJU170" s="248"/>
      <c r="GJV170" s="248"/>
      <c r="GJW170" s="427" t="s">
        <v>647</v>
      </c>
      <c r="GJX170" s="188">
        <f t="shared" ref="GJX170" si="628">SUM(GJU168:GJU169)</f>
        <v>0</v>
      </c>
      <c r="GJY170" s="248"/>
      <c r="GJZ170" s="248"/>
      <c r="GKA170" s="248"/>
      <c r="GKB170" s="248"/>
      <c r="GKC170" s="248"/>
      <c r="GKD170" s="248"/>
      <c r="GKE170" s="427" t="s">
        <v>647</v>
      </c>
      <c r="GKF170" s="188">
        <f t="shared" ref="GKF170" si="629">SUM(GKC168:GKC169)</f>
        <v>0</v>
      </c>
      <c r="GKG170" s="248"/>
      <c r="GKH170" s="248"/>
      <c r="GKI170" s="248"/>
      <c r="GKJ170" s="248"/>
      <c r="GKK170" s="248"/>
      <c r="GKL170" s="248"/>
      <c r="GKM170" s="427" t="s">
        <v>647</v>
      </c>
      <c r="GKN170" s="188">
        <f t="shared" ref="GKN170" si="630">SUM(GKK168:GKK169)</f>
        <v>0</v>
      </c>
      <c r="GKO170" s="248"/>
      <c r="GKP170" s="248"/>
      <c r="GKQ170" s="248"/>
      <c r="GKR170" s="248"/>
      <c r="GKS170" s="248"/>
      <c r="GKT170" s="248"/>
      <c r="GKU170" s="427" t="s">
        <v>647</v>
      </c>
      <c r="GKV170" s="188">
        <f t="shared" ref="GKV170" si="631">SUM(GKS168:GKS169)</f>
        <v>0</v>
      </c>
      <c r="GKW170" s="248"/>
      <c r="GKX170" s="248"/>
      <c r="GKY170" s="248"/>
      <c r="GKZ170" s="248"/>
      <c r="GLA170" s="248"/>
      <c r="GLB170" s="248"/>
      <c r="GLC170" s="427" t="s">
        <v>647</v>
      </c>
      <c r="GLD170" s="188">
        <f t="shared" ref="GLD170" si="632">SUM(GLA168:GLA169)</f>
        <v>0</v>
      </c>
      <c r="GLE170" s="248"/>
      <c r="GLF170" s="248"/>
      <c r="GLG170" s="248"/>
      <c r="GLH170" s="248"/>
      <c r="GLI170" s="248"/>
      <c r="GLJ170" s="248"/>
      <c r="GLK170" s="427" t="s">
        <v>647</v>
      </c>
      <c r="GLL170" s="188">
        <f t="shared" ref="GLL170" si="633">SUM(GLI168:GLI169)</f>
        <v>0</v>
      </c>
      <c r="GLM170" s="248"/>
      <c r="GLN170" s="248"/>
      <c r="GLO170" s="248"/>
      <c r="GLP170" s="248"/>
      <c r="GLQ170" s="248"/>
      <c r="GLR170" s="248"/>
      <c r="GLS170" s="427" t="s">
        <v>647</v>
      </c>
      <c r="GLT170" s="188">
        <f t="shared" ref="GLT170" si="634">SUM(GLQ168:GLQ169)</f>
        <v>0</v>
      </c>
      <c r="GLU170" s="248"/>
      <c r="GLV170" s="248"/>
      <c r="GLW170" s="248"/>
      <c r="GLX170" s="248"/>
      <c r="GLY170" s="248"/>
      <c r="GLZ170" s="248"/>
      <c r="GMA170" s="427" t="s">
        <v>647</v>
      </c>
      <c r="GMB170" s="188">
        <f t="shared" ref="GMB170" si="635">SUM(GLY168:GLY169)</f>
        <v>0</v>
      </c>
      <c r="GMC170" s="248"/>
      <c r="GMD170" s="248"/>
      <c r="GME170" s="248"/>
      <c r="GMF170" s="248"/>
      <c r="GMG170" s="248"/>
      <c r="GMH170" s="248"/>
      <c r="GMI170" s="427" t="s">
        <v>647</v>
      </c>
      <c r="GMJ170" s="188">
        <f t="shared" ref="GMJ170" si="636">SUM(GMG168:GMG169)</f>
        <v>0</v>
      </c>
      <c r="GMK170" s="248"/>
      <c r="GML170" s="248"/>
      <c r="GMM170" s="248"/>
      <c r="GMN170" s="248"/>
      <c r="GMO170" s="248"/>
      <c r="GMP170" s="248"/>
      <c r="GMQ170" s="427" t="s">
        <v>647</v>
      </c>
      <c r="GMR170" s="188">
        <f t="shared" ref="GMR170" si="637">SUM(GMO168:GMO169)</f>
        <v>0</v>
      </c>
      <c r="GMS170" s="248"/>
      <c r="GMT170" s="248"/>
      <c r="GMU170" s="248"/>
      <c r="GMV170" s="248"/>
      <c r="GMW170" s="248"/>
      <c r="GMX170" s="248"/>
      <c r="GMY170" s="427" t="s">
        <v>647</v>
      </c>
      <c r="GMZ170" s="188">
        <f t="shared" ref="GMZ170" si="638">SUM(GMW168:GMW169)</f>
        <v>0</v>
      </c>
      <c r="GNA170" s="248"/>
      <c r="GNB170" s="248"/>
      <c r="GNC170" s="248"/>
      <c r="GND170" s="248"/>
      <c r="GNE170" s="248"/>
      <c r="GNF170" s="248"/>
      <c r="GNG170" s="427" t="s">
        <v>647</v>
      </c>
      <c r="GNH170" s="188">
        <f t="shared" ref="GNH170" si="639">SUM(GNE168:GNE169)</f>
        <v>0</v>
      </c>
      <c r="GNI170" s="248"/>
      <c r="GNJ170" s="248"/>
      <c r="GNK170" s="248"/>
      <c r="GNL170" s="248"/>
      <c r="GNM170" s="248"/>
      <c r="GNN170" s="248"/>
      <c r="GNO170" s="427" t="s">
        <v>647</v>
      </c>
      <c r="GNP170" s="188">
        <f t="shared" ref="GNP170" si="640">SUM(GNM168:GNM169)</f>
        <v>0</v>
      </c>
      <c r="GNQ170" s="248"/>
      <c r="GNR170" s="248"/>
      <c r="GNS170" s="248"/>
      <c r="GNT170" s="248"/>
      <c r="GNU170" s="248"/>
      <c r="GNV170" s="248"/>
      <c r="GNW170" s="427" t="s">
        <v>647</v>
      </c>
      <c r="GNX170" s="188">
        <f t="shared" ref="GNX170" si="641">SUM(GNU168:GNU169)</f>
        <v>0</v>
      </c>
      <c r="GNY170" s="248"/>
      <c r="GNZ170" s="248"/>
      <c r="GOA170" s="248"/>
      <c r="GOB170" s="248"/>
      <c r="GOC170" s="248"/>
      <c r="GOD170" s="248"/>
      <c r="GOE170" s="427" t="s">
        <v>647</v>
      </c>
      <c r="GOF170" s="188">
        <f t="shared" ref="GOF170" si="642">SUM(GOC168:GOC169)</f>
        <v>0</v>
      </c>
      <c r="GOG170" s="248"/>
      <c r="GOH170" s="248"/>
      <c r="GOI170" s="248"/>
      <c r="GOJ170" s="248"/>
      <c r="GOK170" s="248"/>
      <c r="GOL170" s="248"/>
      <c r="GOM170" s="427" t="s">
        <v>647</v>
      </c>
      <c r="GON170" s="188">
        <f t="shared" ref="GON170" si="643">SUM(GOK168:GOK169)</f>
        <v>0</v>
      </c>
      <c r="GOO170" s="248"/>
      <c r="GOP170" s="248"/>
      <c r="GOQ170" s="248"/>
      <c r="GOR170" s="248"/>
      <c r="GOS170" s="248"/>
      <c r="GOT170" s="248"/>
      <c r="GOU170" s="427" t="s">
        <v>647</v>
      </c>
      <c r="GOV170" s="188">
        <f t="shared" ref="GOV170" si="644">SUM(GOS168:GOS169)</f>
        <v>0</v>
      </c>
      <c r="GOW170" s="248"/>
      <c r="GOX170" s="248"/>
      <c r="GOY170" s="248"/>
      <c r="GOZ170" s="248"/>
      <c r="GPA170" s="248"/>
      <c r="GPB170" s="248"/>
      <c r="GPC170" s="427" t="s">
        <v>647</v>
      </c>
      <c r="GPD170" s="188">
        <f t="shared" ref="GPD170" si="645">SUM(GPA168:GPA169)</f>
        <v>0</v>
      </c>
      <c r="GPE170" s="248"/>
      <c r="GPF170" s="248"/>
      <c r="GPG170" s="248"/>
      <c r="GPH170" s="248"/>
      <c r="GPI170" s="248"/>
      <c r="GPJ170" s="248"/>
      <c r="GPK170" s="427" t="s">
        <v>647</v>
      </c>
      <c r="GPL170" s="188">
        <f t="shared" ref="GPL170" si="646">SUM(GPI168:GPI169)</f>
        <v>0</v>
      </c>
      <c r="GPM170" s="248"/>
      <c r="GPN170" s="248"/>
      <c r="GPO170" s="248"/>
      <c r="GPP170" s="248"/>
      <c r="GPQ170" s="248"/>
      <c r="GPR170" s="248"/>
      <c r="GPS170" s="427" t="s">
        <v>647</v>
      </c>
      <c r="GPT170" s="188">
        <f t="shared" ref="GPT170" si="647">SUM(GPQ168:GPQ169)</f>
        <v>0</v>
      </c>
      <c r="GPU170" s="248"/>
      <c r="GPV170" s="248"/>
      <c r="GPW170" s="248"/>
      <c r="GPX170" s="248"/>
      <c r="GPY170" s="248"/>
      <c r="GPZ170" s="248"/>
      <c r="GQA170" s="427" t="s">
        <v>647</v>
      </c>
      <c r="GQB170" s="188">
        <f t="shared" ref="GQB170" si="648">SUM(GPY168:GPY169)</f>
        <v>0</v>
      </c>
      <c r="GQC170" s="248"/>
      <c r="GQD170" s="248"/>
      <c r="GQE170" s="248"/>
      <c r="GQF170" s="248"/>
      <c r="GQG170" s="248"/>
      <c r="GQH170" s="248"/>
      <c r="GQI170" s="427" t="s">
        <v>647</v>
      </c>
      <c r="GQJ170" s="188">
        <f t="shared" ref="GQJ170" si="649">SUM(GQG168:GQG169)</f>
        <v>0</v>
      </c>
      <c r="GQK170" s="248"/>
      <c r="GQL170" s="248"/>
      <c r="GQM170" s="248"/>
      <c r="GQN170" s="248"/>
      <c r="GQO170" s="248"/>
      <c r="GQP170" s="248"/>
      <c r="GQQ170" s="427" t="s">
        <v>647</v>
      </c>
      <c r="GQR170" s="188">
        <f t="shared" ref="GQR170" si="650">SUM(GQO168:GQO169)</f>
        <v>0</v>
      </c>
      <c r="GQS170" s="248"/>
      <c r="GQT170" s="248"/>
      <c r="GQU170" s="248"/>
      <c r="GQV170" s="248"/>
      <c r="GQW170" s="248"/>
      <c r="GQX170" s="248"/>
      <c r="GQY170" s="427" t="s">
        <v>647</v>
      </c>
      <c r="GQZ170" s="188">
        <f t="shared" ref="GQZ170" si="651">SUM(GQW168:GQW169)</f>
        <v>0</v>
      </c>
      <c r="GRA170" s="248"/>
      <c r="GRB170" s="248"/>
      <c r="GRC170" s="248"/>
      <c r="GRD170" s="248"/>
      <c r="GRE170" s="248"/>
      <c r="GRF170" s="248"/>
      <c r="GRG170" s="427" t="s">
        <v>647</v>
      </c>
      <c r="GRH170" s="188">
        <f t="shared" ref="GRH170" si="652">SUM(GRE168:GRE169)</f>
        <v>0</v>
      </c>
      <c r="GRI170" s="248"/>
      <c r="GRJ170" s="248"/>
      <c r="GRK170" s="248"/>
      <c r="GRL170" s="248"/>
      <c r="GRM170" s="248"/>
      <c r="GRN170" s="248"/>
      <c r="GRO170" s="427" t="s">
        <v>647</v>
      </c>
      <c r="GRP170" s="188">
        <f t="shared" ref="GRP170" si="653">SUM(GRM168:GRM169)</f>
        <v>0</v>
      </c>
      <c r="GRQ170" s="248"/>
      <c r="GRR170" s="248"/>
      <c r="GRS170" s="248"/>
      <c r="GRT170" s="248"/>
      <c r="GRU170" s="248"/>
      <c r="GRV170" s="248"/>
      <c r="GRW170" s="427" t="s">
        <v>647</v>
      </c>
      <c r="GRX170" s="188">
        <f t="shared" ref="GRX170" si="654">SUM(GRU168:GRU169)</f>
        <v>0</v>
      </c>
      <c r="GRY170" s="248"/>
      <c r="GRZ170" s="248"/>
      <c r="GSA170" s="248"/>
      <c r="GSB170" s="248"/>
      <c r="GSC170" s="248"/>
      <c r="GSD170" s="248"/>
      <c r="GSE170" s="427" t="s">
        <v>647</v>
      </c>
      <c r="GSF170" s="188">
        <f t="shared" ref="GSF170" si="655">SUM(GSC168:GSC169)</f>
        <v>0</v>
      </c>
      <c r="GSG170" s="248"/>
      <c r="GSH170" s="248"/>
      <c r="GSI170" s="248"/>
      <c r="GSJ170" s="248"/>
      <c r="GSK170" s="248"/>
      <c r="GSL170" s="248"/>
      <c r="GSM170" s="427" t="s">
        <v>647</v>
      </c>
      <c r="GSN170" s="188">
        <f t="shared" ref="GSN170" si="656">SUM(GSK168:GSK169)</f>
        <v>0</v>
      </c>
      <c r="GSO170" s="248"/>
      <c r="GSP170" s="248"/>
      <c r="GSQ170" s="248"/>
      <c r="GSR170" s="248"/>
      <c r="GSS170" s="248"/>
      <c r="GST170" s="248"/>
      <c r="GSU170" s="427" t="s">
        <v>647</v>
      </c>
      <c r="GSV170" s="188">
        <f t="shared" ref="GSV170" si="657">SUM(GSS168:GSS169)</f>
        <v>0</v>
      </c>
      <c r="GSW170" s="248"/>
      <c r="GSX170" s="248"/>
      <c r="GSY170" s="248"/>
      <c r="GSZ170" s="248"/>
      <c r="GTA170" s="248"/>
      <c r="GTB170" s="248"/>
      <c r="GTC170" s="427" t="s">
        <v>647</v>
      </c>
      <c r="GTD170" s="188">
        <f t="shared" ref="GTD170" si="658">SUM(GTA168:GTA169)</f>
        <v>0</v>
      </c>
      <c r="GTE170" s="248"/>
      <c r="GTF170" s="248"/>
      <c r="GTG170" s="248"/>
      <c r="GTH170" s="248"/>
      <c r="GTI170" s="248"/>
      <c r="GTJ170" s="248"/>
      <c r="GTK170" s="427" t="s">
        <v>647</v>
      </c>
      <c r="GTL170" s="188">
        <f t="shared" ref="GTL170" si="659">SUM(GTI168:GTI169)</f>
        <v>0</v>
      </c>
      <c r="GTM170" s="248"/>
      <c r="GTN170" s="248"/>
      <c r="GTO170" s="248"/>
      <c r="GTP170" s="248"/>
      <c r="GTQ170" s="248"/>
      <c r="GTR170" s="248"/>
      <c r="GTS170" s="427" t="s">
        <v>647</v>
      </c>
      <c r="GTT170" s="188">
        <f t="shared" ref="GTT170" si="660">SUM(GTQ168:GTQ169)</f>
        <v>0</v>
      </c>
      <c r="GTU170" s="248"/>
      <c r="GTV170" s="248"/>
      <c r="GTW170" s="248"/>
      <c r="GTX170" s="248"/>
      <c r="GTY170" s="248"/>
      <c r="GTZ170" s="248"/>
      <c r="GUA170" s="427" t="s">
        <v>647</v>
      </c>
      <c r="GUB170" s="188">
        <f t="shared" ref="GUB170" si="661">SUM(GTY168:GTY169)</f>
        <v>0</v>
      </c>
      <c r="GUC170" s="248"/>
      <c r="GUD170" s="248"/>
      <c r="GUE170" s="248"/>
      <c r="GUF170" s="248"/>
      <c r="GUG170" s="248"/>
      <c r="GUH170" s="248"/>
      <c r="GUI170" s="427" t="s">
        <v>647</v>
      </c>
      <c r="GUJ170" s="188">
        <f t="shared" ref="GUJ170" si="662">SUM(GUG168:GUG169)</f>
        <v>0</v>
      </c>
      <c r="GUK170" s="248"/>
      <c r="GUL170" s="248"/>
      <c r="GUM170" s="248"/>
      <c r="GUN170" s="248"/>
      <c r="GUO170" s="248"/>
      <c r="GUP170" s="248"/>
      <c r="GUQ170" s="427" t="s">
        <v>647</v>
      </c>
      <c r="GUR170" s="188">
        <f t="shared" ref="GUR170" si="663">SUM(GUO168:GUO169)</f>
        <v>0</v>
      </c>
      <c r="GUS170" s="248"/>
      <c r="GUT170" s="248"/>
      <c r="GUU170" s="248"/>
      <c r="GUV170" s="248"/>
      <c r="GUW170" s="248"/>
      <c r="GUX170" s="248"/>
      <c r="GUY170" s="427" t="s">
        <v>647</v>
      </c>
      <c r="GUZ170" s="188">
        <f t="shared" ref="GUZ170" si="664">SUM(GUW168:GUW169)</f>
        <v>0</v>
      </c>
      <c r="GVA170" s="248"/>
      <c r="GVB170" s="248"/>
      <c r="GVC170" s="248"/>
      <c r="GVD170" s="248"/>
      <c r="GVE170" s="248"/>
      <c r="GVF170" s="248"/>
      <c r="GVG170" s="427" t="s">
        <v>647</v>
      </c>
      <c r="GVH170" s="188">
        <f t="shared" ref="GVH170" si="665">SUM(GVE168:GVE169)</f>
        <v>0</v>
      </c>
      <c r="GVI170" s="248"/>
      <c r="GVJ170" s="248"/>
      <c r="GVK170" s="248"/>
      <c r="GVL170" s="248"/>
      <c r="GVM170" s="248"/>
      <c r="GVN170" s="248"/>
      <c r="GVO170" s="427" t="s">
        <v>647</v>
      </c>
      <c r="GVP170" s="188">
        <f t="shared" ref="GVP170" si="666">SUM(GVM168:GVM169)</f>
        <v>0</v>
      </c>
      <c r="GVQ170" s="248"/>
      <c r="GVR170" s="248"/>
      <c r="GVS170" s="248"/>
      <c r="GVT170" s="248"/>
      <c r="GVU170" s="248"/>
      <c r="GVV170" s="248"/>
      <c r="GVW170" s="427" t="s">
        <v>647</v>
      </c>
      <c r="GVX170" s="188">
        <f t="shared" ref="GVX170" si="667">SUM(GVU168:GVU169)</f>
        <v>0</v>
      </c>
      <c r="GVY170" s="248"/>
      <c r="GVZ170" s="248"/>
      <c r="GWA170" s="248"/>
      <c r="GWB170" s="248"/>
      <c r="GWC170" s="248"/>
      <c r="GWD170" s="248"/>
      <c r="GWE170" s="427" t="s">
        <v>647</v>
      </c>
      <c r="GWF170" s="188">
        <f t="shared" ref="GWF170" si="668">SUM(GWC168:GWC169)</f>
        <v>0</v>
      </c>
      <c r="GWG170" s="248"/>
      <c r="GWH170" s="248"/>
      <c r="GWI170" s="248"/>
      <c r="GWJ170" s="248"/>
      <c r="GWK170" s="248"/>
      <c r="GWL170" s="248"/>
      <c r="GWM170" s="427" t="s">
        <v>647</v>
      </c>
      <c r="GWN170" s="188">
        <f t="shared" ref="GWN170" si="669">SUM(GWK168:GWK169)</f>
        <v>0</v>
      </c>
      <c r="GWO170" s="248"/>
      <c r="GWP170" s="248"/>
      <c r="GWQ170" s="248"/>
      <c r="GWR170" s="248"/>
      <c r="GWS170" s="248"/>
      <c r="GWT170" s="248"/>
      <c r="GWU170" s="427" t="s">
        <v>647</v>
      </c>
      <c r="GWV170" s="188">
        <f t="shared" ref="GWV170" si="670">SUM(GWS168:GWS169)</f>
        <v>0</v>
      </c>
      <c r="GWW170" s="248"/>
      <c r="GWX170" s="248"/>
      <c r="GWY170" s="248"/>
      <c r="GWZ170" s="248"/>
      <c r="GXA170" s="248"/>
      <c r="GXB170" s="248"/>
      <c r="GXC170" s="427" t="s">
        <v>647</v>
      </c>
      <c r="GXD170" s="188">
        <f t="shared" ref="GXD170" si="671">SUM(GXA168:GXA169)</f>
        <v>0</v>
      </c>
      <c r="GXE170" s="248"/>
      <c r="GXF170" s="248"/>
      <c r="GXG170" s="248"/>
      <c r="GXH170" s="248"/>
      <c r="GXI170" s="248"/>
      <c r="GXJ170" s="248"/>
      <c r="GXK170" s="427" t="s">
        <v>647</v>
      </c>
      <c r="GXL170" s="188">
        <f t="shared" ref="GXL170" si="672">SUM(GXI168:GXI169)</f>
        <v>0</v>
      </c>
      <c r="GXM170" s="248"/>
      <c r="GXN170" s="248"/>
      <c r="GXO170" s="248"/>
      <c r="GXP170" s="248"/>
      <c r="GXQ170" s="248"/>
      <c r="GXR170" s="248"/>
      <c r="GXS170" s="427" t="s">
        <v>647</v>
      </c>
      <c r="GXT170" s="188">
        <f t="shared" ref="GXT170" si="673">SUM(GXQ168:GXQ169)</f>
        <v>0</v>
      </c>
      <c r="GXU170" s="248"/>
      <c r="GXV170" s="248"/>
      <c r="GXW170" s="248"/>
      <c r="GXX170" s="248"/>
      <c r="GXY170" s="248"/>
      <c r="GXZ170" s="248"/>
      <c r="GYA170" s="427" t="s">
        <v>647</v>
      </c>
      <c r="GYB170" s="188">
        <f t="shared" ref="GYB170" si="674">SUM(GXY168:GXY169)</f>
        <v>0</v>
      </c>
      <c r="GYC170" s="248"/>
      <c r="GYD170" s="248"/>
      <c r="GYE170" s="248"/>
      <c r="GYF170" s="248"/>
      <c r="GYG170" s="248"/>
      <c r="GYH170" s="248"/>
      <c r="GYI170" s="427" t="s">
        <v>647</v>
      </c>
      <c r="GYJ170" s="188">
        <f t="shared" ref="GYJ170" si="675">SUM(GYG168:GYG169)</f>
        <v>0</v>
      </c>
      <c r="GYK170" s="248"/>
      <c r="GYL170" s="248"/>
      <c r="GYM170" s="248"/>
      <c r="GYN170" s="248"/>
      <c r="GYO170" s="248"/>
      <c r="GYP170" s="248"/>
      <c r="GYQ170" s="427" t="s">
        <v>647</v>
      </c>
      <c r="GYR170" s="188">
        <f t="shared" ref="GYR170" si="676">SUM(GYO168:GYO169)</f>
        <v>0</v>
      </c>
      <c r="GYS170" s="248"/>
      <c r="GYT170" s="248"/>
      <c r="GYU170" s="248"/>
      <c r="GYV170" s="248"/>
      <c r="GYW170" s="248"/>
      <c r="GYX170" s="248"/>
      <c r="GYY170" s="427" t="s">
        <v>647</v>
      </c>
      <c r="GYZ170" s="188">
        <f t="shared" ref="GYZ170" si="677">SUM(GYW168:GYW169)</f>
        <v>0</v>
      </c>
      <c r="GZA170" s="248"/>
      <c r="GZB170" s="248"/>
      <c r="GZC170" s="248"/>
      <c r="GZD170" s="248"/>
      <c r="GZE170" s="248"/>
      <c r="GZF170" s="248"/>
      <c r="GZG170" s="427" t="s">
        <v>647</v>
      </c>
      <c r="GZH170" s="188">
        <f t="shared" ref="GZH170" si="678">SUM(GZE168:GZE169)</f>
        <v>0</v>
      </c>
      <c r="GZI170" s="248"/>
      <c r="GZJ170" s="248"/>
      <c r="GZK170" s="248"/>
      <c r="GZL170" s="248"/>
      <c r="GZM170" s="248"/>
      <c r="GZN170" s="248"/>
      <c r="GZO170" s="427" t="s">
        <v>647</v>
      </c>
      <c r="GZP170" s="188">
        <f t="shared" ref="GZP170" si="679">SUM(GZM168:GZM169)</f>
        <v>0</v>
      </c>
      <c r="GZQ170" s="248"/>
      <c r="GZR170" s="248"/>
      <c r="GZS170" s="248"/>
      <c r="GZT170" s="248"/>
      <c r="GZU170" s="248"/>
      <c r="GZV170" s="248"/>
      <c r="GZW170" s="427" t="s">
        <v>647</v>
      </c>
      <c r="GZX170" s="188">
        <f t="shared" ref="GZX170" si="680">SUM(GZU168:GZU169)</f>
        <v>0</v>
      </c>
      <c r="GZY170" s="248"/>
      <c r="GZZ170" s="248"/>
      <c r="HAA170" s="248"/>
      <c r="HAB170" s="248"/>
      <c r="HAC170" s="248"/>
      <c r="HAD170" s="248"/>
      <c r="HAE170" s="427" t="s">
        <v>647</v>
      </c>
      <c r="HAF170" s="188">
        <f t="shared" ref="HAF170" si="681">SUM(HAC168:HAC169)</f>
        <v>0</v>
      </c>
      <c r="HAG170" s="248"/>
      <c r="HAH170" s="248"/>
      <c r="HAI170" s="248"/>
      <c r="HAJ170" s="248"/>
      <c r="HAK170" s="248"/>
      <c r="HAL170" s="248"/>
      <c r="HAM170" s="427" t="s">
        <v>647</v>
      </c>
      <c r="HAN170" s="188">
        <f t="shared" ref="HAN170" si="682">SUM(HAK168:HAK169)</f>
        <v>0</v>
      </c>
      <c r="HAO170" s="248"/>
      <c r="HAP170" s="248"/>
      <c r="HAQ170" s="248"/>
      <c r="HAR170" s="248"/>
      <c r="HAS170" s="248"/>
      <c r="HAT170" s="248"/>
      <c r="HAU170" s="427" t="s">
        <v>647</v>
      </c>
      <c r="HAV170" s="188">
        <f t="shared" ref="HAV170" si="683">SUM(HAS168:HAS169)</f>
        <v>0</v>
      </c>
      <c r="HAW170" s="248"/>
      <c r="HAX170" s="248"/>
      <c r="HAY170" s="248"/>
      <c r="HAZ170" s="248"/>
      <c r="HBA170" s="248"/>
      <c r="HBB170" s="248"/>
      <c r="HBC170" s="427" t="s">
        <v>647</v>
      </c>
      <c r="HBD170" s="188">
        <f t="shared" ref="HBD170" si="684">SUM(HBA168:HBA169)</f>
        <v>0</v>
      </c>
      <c r="HBE170" s="248"/>
      <c r="HBF170" s="248"/>
      <c r="HBG170" s="248"/>
      <c r="HBH170" s="248"/>
      <c r="HBI170" s="248"/>
      <c r="HBJ170" s="248"/>
      <c r="HBK170" s="427" t="s">
        <v>647</v>
      </c>
      <c r="HBL170" s="188">
        <f t="shared" ref="HBL170" si="685">SUM(HBI168:HBI169)</f>
        <v>0</v>
      </c>
      <c r="HBM170" s="248"/>
      <c r="HBN170" s="248"/>
      <c r="HBO170" s="248"/>
      <c r="HBP170" s="248"/>
      <c r="HBQ170" s="248"/>
      <c r="HBR170" s="248"/>
      <c r="HBS170" s="427" t="s">
        <v>647</v>
      </c>
      <c r="HBT170" s="188">
        <f t="shared" ref="HBT170" si="686">SUM(HBQ168:HBQ169)</f>
        <v>0</v>
      </c>
      <c r="HBU170" s="248"/>
      <c r="HBV170" s="248"/>
      <c r="HBW170" s="248"/>
      <c r="HBX170" s="248"/>
      <c r="HBY170" s="248"/>
      <c r="HBZ170" s="248"/>
      <c r="HCA170" s="427" t="s">
        <v>647</v>
      </c>
      <c r="HCB170" s="188">
        <f t="shared" ref="HCB170" si="687">SUM(HBY168:HBY169)</f>
        <v>0</v>
      </c>
      <c r="HCC170" s="248"/>
      <c r="HCD170" s="248"/>
      <c r="HCE170" s="248"/>
      <c r="HCF170" s="248"/>
      <c r="HCG170" s="248"/>
      <c r="HCH170" s="248"/>
      <c r="HCI170" s="427" t="s">
        <v>647</v>
      </c>
      <c r="HCJ170" s="188">
        <f t="shared" ref="HCJ170" si="688">SUM(HCG168:HCG169)</f>
        <v>0</v>
      </c>
      <c r="HCK170" s="248"/>
      <c r="HCL170" s="248"/>
      <c r="HCM170" s="248"/>
      <c r="HCN170" s="248"/>
      <c r="HCO170" s="248"/>
      <c r="HCP170" s="248"/>
      <c r="HCQ170" s="427" t="s">
        <v>647</v>
      </c>
      <c r="HCR170" s="188">
        <f t="shared" ref="HCR170" si="689">SUM(HCO168:HCO169)</f>
        <v>0</v>
      </c>
      <c r="HCS170" s="248"/>
      <c r="HCT170" s="248"/>
      <c r="HCU170" s="248"/>
      <c r="HCV170" s="248"/>
      <c r="HCW170" s="248"/>
      <c r="HCX170" s="248"/>
      <c r="HCY170" s="427" t="s">
        <v>647</v>
      </c>
      <c r="HCZ170" s="188">
        <f t="shared" ref="HCZ170" si="690">SUM(HCW168:HCW169)</f>
        <v>0</v>
      </c>
      <c r="HDA170" s="248"/>
      <c r="HDB170" s="248"/>
      <c r="HDC170" s="248"/>
      <c r="HDD170" s="248"/>
      <c r="HDE170" s="248"/>
      <c r="HDF170" s="248"/>
      <c r="HDG170" s="427" t="s">
        <v>647</v>
      </c>
      <c r="HDH170" s="188">
        <f t="shared" ref="HDH170" si="691">SUM(HDE168:HDE169)</f>
        <v>0</v>
      </c>
      <c r="HDI170" s="248"/>
      <c r="HDJ170" s="248"/>
      <c r="HDK170" s="248"/>
      <c r="HDL170" s="248"/>
      <c r="HDM170" s="248"/>
      <c r="HDN170" s="248"/>
      <c r="HDO170" s="427" t="s">
        <v>647</v>
      </c>
      <c r="HDP170" s="188">
        <f t="shared" ref="HDP170" si="692">SUM(HDM168:HDM169)</f>
        <v>0</v>
      </c>
      <c r="HDQ170" s="248"/>
      <c r="HDR170" s="248"/>
      <c r="HDS170" s="248"/>
      <c r="HDT170" s="248"/>
      <c r="HDU170" s="248"/>
      <c r="HDV170" s="248"/>
      <c r="HDW170" s="427" t="s">
        <v>647</v>
      </c>
      <c r="HDX170" s="188">
        <f t="shared" ref="HDX170" si="693">SUM(HDU168:HDU169)</f>
        <v>0</v>
      </c>
      <c r="HDY170" s="248"/>
      <c r="HDZ170" s="248"/>
      <c r="HEA170" s="248"/>
      <c r="HEB170" s="248"/>
      <c r="HEC170" s="248"/>
      <c r="HED170" s="248"/>
      <c r="HEE170" s="427" t="s">
        <v>647</v>
      </c>
      <c r="HEF170" s="188">
        <f t="shared" ref="HEF170" si="694">SUM(HEC168:HEC169)</f>
        <v>0</v>
      </c>
      <c r="HEG170" s="248"/>
      <c r="HEH170" s="248"/>
      <c r="HEI170" s="248"/>
      <c r="HEJ170" s="248"/>
      <c r="HEK170" s="248"/>
      <c r="HEL170" s="248"/>
      <c r="HEM170" s="427" t="s">
        <v>647</v>
      </c>
      <c r="HEN170" s="188">
        <f t="shared" ref="HEN170" si="695">SUM(HEK168:HEK169)</f>
        <v>0</v>
      </c>
      <c r="HEO170" s="248"/>
      <c r="HEP170" s="248"/>
      <c r="HEQ170" s="248"/>
      <c r="HER170" s="248"/>
      <c r="HES170" s="248"/>
      <c r="HET170" s="248"/>
      <c r="HEU170" s="427" t="s">
        <v>647</v>
      </c>
      <c r="HEV170" s="188">
        <f t="shared" ref="HEV170" si="696">SUM(HES168:HES169)</f>
        <v>0</v>
      </c>
      <c r="HEW170" s="248"/>
      <c r="HEX170" s="248"/>
      <c r="HEY170" s="248"/>
      <c r="HEZ170" s="248"/>
      <c r="HFA170" s="248"/>
      <c r="HFB170" s="248"/>
      <c r="HFC170" s="427" t="s">
        <v>647</v>
      </c>
      <c r="HFD170" s="188">
        <f t="shared" ref="HFD170" si="697">SUM(HFA168:HFA169)</f>
        <v>0</v>
      </c>
      <c r="HFE170" s="248"/>
      <c r="HFF170" s="248"/>
      <c r="HFG170" s="248"/>
      <c r="HFH170" s="248"/>
      <c r="HFI170" s="248"/>
      <c r="HFJ170" s="248"/>
      <c r="HFK170" s="427" t="s">
        <v>647</v>
      </c>
      <c r="HFL170" s="188">
        <f t="shared" ref="HFL170" si="698">SUM(HFI168:HFI169)</f>
        <v>0</v>
      </c>
      <c r="HFM170" s="248"/>
      <c r="HFN170" s="248"/>
      <c r="HFO170" s="248"/>
      <c r="HFP170" s="248"/>
      <c r="HFQ170" s="248"/>
      <c r="HFR170" s="248"/>
      <c r="HFS170" s="427" t="s">
        <v>647</v>
      </c>
      <c r="HFT170" s="188">
        <f t="shared" ref="HFT170" si="699">SUM(HFQ168:HFQ169)</f>
        <v>0</v>
      </c>
      <c r="HFU170" s="248"/>
      <c r="HFV170" s="248"/>
      <c r="HFW170" s="248"/>
      <c r="HFX170" s="248"/>
      <c r="HFY170" s="248"/>
      <c r="HFZ170" s="248"/>
      <c r="HGA170" s="427" t="s">
        <v>647</v>
      </c>
      <c r="HGB170" s="188">
        <f t="shared" ref="HGB170" si="700">SUM(HFY168:HFY169)</f>
        <v>0</v>
      </c>
      <c r="HGC170" s="248"/>
      <c r="HGD170" s="248"/>
      <c r="HGE170" s="248"/>
      <c r="HGF170" s="248"/>
      <c r="HGG170" s="248"/>
      <c r="HGH170" s="248"/>
      <c r="HGI170" s="427" t="s">
        <v>647</v>
      </c>
      <c r="HGJ170" s="188">
        <f t="shared" ref="HGJ170" si="701">SUM(HGG168:HGG169)</f>
        <v>0</v>
      </c>
      <c r="HGK170" s="248"/>
      <c r="HGL170" s="248"/>
      <c r="HGM170" s="248"/>
      <c r="HGN170" s="248"/>
      <c r="HGO170" s="248"/>
      <c r="HGP170" s="248"/>
      <c r="HGQ170" s="427" t="s">
        <v>647</v>
      </c>
      <c r="HGR170" s="188">
        <f t="shared" ref="HGR170" si="702">SUM(HGO168:HGO169)</f>
        <v>0</v>
      </c>
      <c r="HGS170" s="248"/>
      <c r="HGT170" s="248"/>
      <c r="HGU170" s="248"/>
      <c r="HGV170" s="248"/>
      <c r="HGW170" s="248"/>
      <c r="HGX170" s="248"/>
      <c r="HGY170" s="427" t="s">
        <v>647</v>
      </c>
      <c r="HGZ170" s="188">
        <f t="shared" ref="HGZ170" si="703">SUM(HGW168:HGW169)</f>
        <v>0</v>
      </c>
      <c r="HHA170" s="248"/>
      <c r="HHB170" s="248"/>
      <c r="HHC170" s="248"/>
      <c r="HHD170" s="248"/>
      <c r="HHE170" s="248"/>
      <c r="HHF170" s="248"/>
      <c r="HHG170" s="427" t="s">
        <v>647</v>
      </c>
      <c r="HHH170" s="188">
        <f t="shared" ref="HHH170" si="704">SUM(HHE168:HHE169)</f>
        <v>0</v>
      </c>
      <c r="HHI170" s="248"/>
      <c r="HHJ170" s="248"/>
      <c r="HHK170" s="248"/>
      <c r="HHL170" s="248"/>
      <c r="HHM170" s="248"/>
      <c r="HHN170" s="248"/>
      <c r="HHO170" s="427" t="s">
        <v>647</v>
      </c>
      <c r="HHP170" s="188">
        <f t="shared" ref="HHP170" si="705">SUM(HHM168:HHM169)</f>
        <v>0</v>
      </c>
      <c r="HHQ170" s="248"/>
      <c r="HHR170" s="248"/>
      <c r="HHS170" s="248"/>
      <c r="HHT170" s="248"/>
      <c r="HHU170" s="248"/>
      <c r="HHV170" s="248"/>
      <c r="HHW170" s="427" t="s">
        <v>647</v>
      </c>
      <c r="HHX170" s="188">
        <f t="shared" ref="HHX170" si="706">SUM(HHU168:HHU169)</f>
        <v>0</v>
      </c>
      <c r="HHY170" s="248"/>
      <c r="HHZ170" s="248"/>
      <c r="HIA170" s="248"/>
      <c r="HIB170" s="248"/>
      <c r="HIC170" s="248"/>
      <c r="HID170" s="248"/>
      <c r="HIE170" s="427" t="s">
        <v>647</v>
      </c>
      <c r="HIF170" s="188">
        <f t="shared" ref="HIF170" si="707">SUM(HIC168:HIC169)</f>
        <v>0</v>
      </c>
      <c r="HIG170" s="248"/>
      <c r="HIH170" s="248"/>
      <c r="HII170" s="248"/>
      <c r="HIJ170" s="248"/>
      <c r="HIK170" s="248"/>
      <c r="HIL170" s="248"/>
      <c r="HIM170" s="427" t="s">
        <v>647</v>
      </c>
      <c r="HIN170" s="188">
        <f t="shared" ref="HIN170" si="708">SUM(HIK168:HIK169)</f>
        <v>0</v>
      </c>
      <c r="HIO170" s="248"/>
      <c r="HIP170" s="248"/>
      <c r="HIQ170" s="248"/>
      <c r="HIR170" s="248"/>
      <c r="HIS170" s="248"/>
      <c r="HIT170" s="248"/>
      <c r="HIU170" s="427" t="s">
        <v>647</v>
      </c>
      <c r="HIV170" s="188">
        <f t="shared" ref="HIV170" si="709">SUM(HIS168:HIS169)</f>
        <v>0</v>
      </c>
      <c r="HIW170" s="248"/>
      <c r="HIX170" s="248"/>
      <c r="HIY170" s="248"/>
      <c r="HIZ170" s="248"/>
      <c r="HJA170" s="248"/>
      <c r="HJB170" s="248"/>
      <c r="HJC170" s="427" t="s">
        <v>647</v>
      </c>
      <c r="HJD170" s="188">
        <f t="shared" ref="HJD170" si="710">SUM(HJA168:HJA169)</f>
        <v>0</v>
      </c>
      <c r="HJE170" s="248"/>
      <c r="HJF170" s="248"/>
      <c r="HJG170" s="248"/>
      <c r="HJH170" s="248"/>
      <c r="HJI170" s="248"/>
      <c r="HJJ170" s="248"/>
      <c r="HJK170" s="427" t="s">
        <v>647</v>
      </c>
      <c r="HJL170" s="188">
        <f t="shared" ref="HJL170" si="711">SUM(HJI168:HJI169)</f>
        <v>0</v>
      </c>
      <c r="HJM170" s="248"/>
      <c r="HJN170" s="248"/>
      <c r="HJO170" s="248"/>
      <c r="HJP170" s="248"/>
      <c r="HJQ170" s="248"/>
      <c r="HJR170" s="248"/>
      <c r="HJS170" s="427" t="s">
        <v>647</v>
      </c>
      <c r="HJT170" s="188">
        <f t="shared" ref="HJT170" si="712">SUM(HJQ168:HJQ169)</f>
        <v>0</v>
      </c>
      <c r="HJU170" s="248"/>
      <c r="HJV170" s="248"/>
      <c r="HJW170" s="248"/>
      <c r="HJX170" s="248"/>
      <c r="HJY170" s="248"/>
      <c r="HJZ170" s="248"/>
      <c r="HKA170" s="427" t="s">
        <v>647</v>
      </c>
      <c r="HKB170" s="188">
        <f t="shared" ref="HKB170" si="713">SUM(HJY168:HJY169)</f>
        <v>0</v>
      </c>
      <c r="HKC170" s="248"/>
      <c r="HKD170" s="248"/>
      <c r="HKE170" s="248"/>
      <c r="HKF170" s="248"/>
      <c r="HKG170" s="248"/>
      <c r="HKH170" s="248"/>
      <c r="HKI170" s="427" t="s">
        <v>647</v>
      </c>
      <c r="HKJ170" s="188">
        <f t="shared" ref="HKJ170" si="714">SUM(HKG168:HKG169)</f>
        <v>0</v>
      </c>
      <c r="HKK170" s="248"/>
      <c r="HKL170" s="248"/>
      <c r="HKM170" s="248"/>
      <c r="HKN170" s="248"/>
      <c r="HKO170" s="248"/>
      <c r="HKP170" s="248"/>
      <c r="HKQ170" s="427" t="s">
        <v>647</v>
      </c>
      <c r="HKR170" s="188">
        <f t="shared" ref="HKR170" si="715">SUM(HKO168:HKO169)</f>
        <v>0</v>
      </c>
      <c r="HKS170" s="248"/>
      <c r="HKT170" s="248"/>
      <c r="HKU170" s="248"/>
      <c r="HKV170" s="248"/>
      <c r="HKW170" s="248"/>
      <c r="HKX170" s="248"/>
      <c r="HKY170" s="427" t="s">
        <v>647</v>
      </c>
      <c r="HKZ170" s="188">
        <f t="shared" ref="HKZ170" si="716">SUM(HKW168:HKW169)</f>
        <v>0</v>
      </c>
      <c r="HLA170" s="248"/>
      <c r="HLB170" s="248"/>
      <c r="HLC170" s="248"/>
      <c r="HLD170" s="248"/>
      <c r="HLE170" s="248"/>
      <c r="HLF170" s="248"/>
      <c r="HLG170" s="427" t="s">
        <v>647</v>
      </c>
      <c r="HLH170" s="188">
        <f t="shared" ref="HLH170" si="717">SUM(HLE168:HLE169)</f>
        <v>0</v>
      </c>
      <c r="HLI170" s="248"/>
      <c r="HLJ170" s="248"/>
      <c r="HLK170" s="248"/>
      <c r="HLL170" s="248"/>
      <c r="HLM170" s="248"/>
      <c r="HLN170" s="248"/>
      <c r="HLO170" s="427" t="s">
        <v>647</v>
      </c>
      <c r="HLP170" s="188">
        <f t="shared" ref="HLP170" si="718">SUM(HLM168:HLM169)</f>
        <v>0</v>
      </c>
      <c r="HLQ170" s="248"/>
      <c r="HLR170" s="248"/>
      <c r="HLS170" s="248"/>
      <c r="HLT170" s="248"/>
      <c r="HLU170" s="248"/>
      <c r="HLV170" s="248"/>
      <c r="HLW170" s="427" t="s">
        <v>647</v>
      </c>
      <c r="HLX170" s="188">
        <f t="shared" ref="HLX170" si="719">SUM(HLU168:HLU169)</f>
        <v>0</v>
      </c>
      <c r="HLY170" s="248"/>
      <c r="HLZ170" s="248"/>
      <c r="HMA170" s="248"/>
      <c r="HMB170" s="248"/>
      <c r="HMC170" s="248"/>
      <c r="HMD170" s="248"/>
      <c r="HME170" s="427" t="s">
        <v>647</v>
      </c>
      <c r="HMF170" s="188">
        <f t="shared" ref="HMF170" si="720">SUM(HMC168:HMC169)</f>
        <v>0</v>
      </c>
      <c r="HMG170" s="248"/>
      <c r="HMH170" s="248"/>
      <c r="HMI170" s="248"/>
      <c r="HMJ170" s="248"/>
      <c r="HMK170" s="248"/>
      <c r="HML170" s="248"/>
      <c r="HMM170" s="427" t="s">
        <v>647</v>
      </c>
      <c r="HMN170" s="188">
        <f t="shared" ref="HMN170" si="721">SUM(HMK168:HMK169)</f>
        <v>0</v>
      </c>
      <c r="HMO170" s="248"/>
      <c r="HMP170" s="248"/>
      <c r="HMQ170" s="248"/>
      <c r="HMR170" s="248"/>
      <c r="HMS170" s="248"/>
      <c r="HMT170" s="248"/>
      <c r="HMU170" s="427" t="s">
        <v>647</v>
      </c>
      <c r="HMV170" s="188">
        <f t="shared" ref="HMV170" si="722">SUM(HMS168:HMS169)</f>
        <v>0</v>
      </c>
      <c r="HMW170" s="248"/>
      <c r="HMX170" s="248"/>
      <c r="HMY170" s="248"/>
      <c r="HMZ170" s="248"/>
      <c r="HNA170" s="248"/>
      <c r="HNB170" s="248"/>
      <c r="HNC170" s="427" t="s">
        <v>647</v>
      </c>
      <c r="HND170" s="188">
        <f t="shared" ref="HND170" si="723">SUM(HNA168:HNA169)</f>
        <v>0</v>
      </c>
      <c r="HNE170" s="248"/>
      <c r="HNF170" s="248"/>
      <c r="HNG170" s="248"/>
      <c r="HNH170" s="248"/>
      <c r="HNI170" s="248"/>
      <c r="HNJ170" s="248"/>
      <c r="HNK170" s="427" t="s">
        <v>647</v>
      </c>
      <c r="HNL170" s="188">
        <f t="shared" ref="HNL170" si="724">SUM(HNI168:HNI169)</f>
        <v>0</v>
      </c>
      <c r="HNM170" s="248"/>
      <c r="HNN170" s="248"/>
      <c r="HNO170" s="248"/>
      <c r="HNP170" s="248"/>
      <c r="HNQ170" s="248"/>
      <c r="HNR170" s="248"/>
      <c r="HNS170" s="427" t="s">
        <v>647</v>
      </c>
      <c r="HNT170" s="188">
        <f t="shared" ref="HNT170" si="725">SUM(HNQ168:HNQ169)</f>
        <v>0</v>
      </c>
      <c r="HNU170" s="248"/>
      <c r="HNV170" s="248"/>
      <c r="HNW170" s="248"/>
      <c r="HNX170" s="248"/>
      <c r="HNY170" s="248"/>
      <c r="HNZ170" s="248"/>
      <c r="HOA170" s="427" t="s">
        <v>647</v>
      </c>
      <c r="HOB170" s="188">
        <f t="shared" ref="HOB170" si="726">SUM(HNY168:HNY169)</f>
        <v>0</v>
      </c>
      <c r="HOC170" s="248"/>
      <c r="HOD170" s="248"/>
      <c r="HOE170" s="248"/>
      <c r="HOF170" s="248"/>
      <c r="HOG170" s="248"/>
      <c r="HOH170" s="248"/>
      <c r="HOI170" s="427" t="s">
        <v>647</v>
      </c>
      <c r="HOJ170" s="188">
        <f t="shared" ref="HOJ170" si="727">SUM(HOG168:HOG169)</f>
        <v>0</v>
      </c>
      <c r="HOK170" s="248"/>
      <c r="HOL170" s="248"/>
      <c r="HOM170" s="248"/>
      <c r="HON170" s="248"/>
      <c r="HOO170" s="248"/>
      <c r="HOP170" s="248"/>
      <c r="HOQ170" s="427" t="s">
        <v>647</v>
      </c>
      <c r="HOR170" s="188">
        <f t="shared" ref="HOR170" si="728">SUM(HOO168:HOO169)</f>
        <v>0</v>
      </c>
      <c r="HOS170" s="248"/>
      <c r="HOT170" s="248"/>
      <c r="HOU170" s="248"/>
      <c r="HOV170" s="248"/>
      <c r="HOW170" s="248"/>
      <c r="HOX170" s="248"/>
      <c r="HOY170" s="427" t="s">
        <v>647</v>
      </c>
      <c r="HOZ170" s="188">
        <f t="shared" ref="HOZ170" si="729">SUM(HOW168:HOW169)</f>
        <v>0</v>
      </c>
      <c r="HPA170" s="248"/>
      <c r="HPB170" s="248"/>
      <c r="HPC170" s="248"/>
      <c r="HPD170" s="248"/>
      <c r="HPE170" s="248"/>
      <c r="HPF170" s="248"/>
      <c r="HPG170" s="427" t="s">
        <v>647</v>
      </c>
      <c r="HPH170" s="188">
        <f t="shared" ref="HPH170" si="730">SUM(HPE168:HPE169)</f>
        <v>0</v>
      </c>
      <c r="HPI170" s="248"/>
      <c r="HPJ170" s="248"/>
      <c r="HPK170" s="248"/>
      <c r="HPL170" s="248"/>
      <c r="HPM170" s="248"/>
      <c r="HPN170" s="248"/>
      <c r="HPO170" s="427" t="s">
        <v>647</v>
      </c>
      <c r="HPP170" s="188">
        <f t="shared" ref="HPP170" si="731">SUM(HPM168:HPM169)</f>
        <v>0</v>
      </c>
      <c r="HPQ170" s="248"/>
      <c r="HPR170" s="248"/>
      <c r="HPS170" s="248"/>
      <c r="HPT170" s="248"/>
      <c r="HPU170" s="248"/>
      <c r="HPV170" s="248"/>
      <c r="HPW170" s="427" t="s">
        <v>647</v>
      </c>
      <c r="HPX170" s="188">
        <f t="shared" ref="HPX170" si="732">SUM(HPU168:HPU169)</f>
        <v>0</v>
      </c>
      <c r="HPY170" s="248"/>
      <c r="HPZ170" s="248"/>
      <c r="HQA170" s="248"/>
      <c r="HQB170" s="248"/>
      <c r="HQC170" s="248"/>
      <c r="HQD170" s="248"/>
      <c r="HQE170" s="427" t="s">
        <v>647</v>
      </c>
      <c r="HQF170" s="188">
        <f t="shared" ref="HQF170" si="733">SUM(HQC168:HQC169)</f>
        <v>0</v>
      </c>
      <c r="HQG170" s="248"/>
      <c r="HQH170" s="248"/>
      <c r="HQI170" s="248"/>
      <c r="HQJ170" s="248"/>
      <c r="HQK170" s="248"/>
      <c r="HQL170" s="248"/>
      <c r="HQM170" s="427" t="s">
        <v>647</v>
      </c>
      <c r="HQN170" s="188">
        <f t="shared" ref="HQN170" si="734">SUM(HQK168:HQK169)</f>
        <v>0</v>
      </c>
      <c r="HQO170" s="248"/>
      <c r="HQP170" s="248"/>
      <c r="HQQ170" s="248"/>
      <c r="HQR170" s="248"/>
      <c r="HQS170" s="248"/>
      <c r="HQT170" s="248"/>
      <c r="HQU170" s="427" t="s">
        <v>647</v>
      </c>
      <c r="HQV170" s="188">
        <f t="shared" ref="HQV170" si="735">SUM(HQS168:HQS169)</f>
        <v>0</v>
      </c>
      <c r="HQW170" s="248"/>
      <c r="HQX170" s="248"/>
      <c r="HQY170" s="248"/>
      <c r="HQZ170" s="248"/>
      <c r="HRA170" s="248"/>
      <c r="HRB170" s="248"/>
      <c r="HRC170" s="427" t="s">
        <v>647</v>
      </c>
      <c r="HRD170" s="188">
        <f t="shared" ref="HRD170" si="736">SUM(HRA168:HRA169)</f>
        <v>0</v>
      </c>
      <c r="HRE170" s="248"/>
      <c r="HRF170" s="248"/>
      <c r="HRG170" s="248"/>
      <c r="HRH170" s="248"/>
      <c r="HRI170" s="248"/>
      <c r="HRJ170" s="248"/>
      <c r="HRK170" s="427" t="s">
        <v>647</v>
      </c>
      <c r="HRL170" s="188">
        <f t="shared" ref="HRL170" si="737">SUM(HRI168:HRI169)</f>
        <v>0</v>
      </c>
      <c r="HRM170" s="248"/>
      <c r="HRN170" s="248"/>
      <c r="HRO170" s="248"/>
      <c r="HRP170" s="248"/>
      <c r="HRQ170" s="248"/>
      <c r="HRR170" s="248"/>
      <c r="HRS170" s="427" t="s">
        <v>647</v>
      </c>
      <c r="HRT170" s="188">
        <f t="shared" ref="HRT170" si="738">SUM(HRQ168:HRQ169)</f>
        <v>0</v>
      </c>
      <c r="HRU170" s="248"/>
      <c r="HRV170" s="248"/>
      <c r="HRW170" s="248"/>
      <c r="HRX170" s="248"/>
      <c r="HRY170" s="248"/>
      <c r="HRZ170" s="248"/>
      <c r="HSA170" s="427" t="s">
        <v>647</v>
      </c>
      <c r="HSB170" s="188">
        <f t="shared" ref="HSB170" si="739">SUM(HRY168:HRY169)</f>
        <v>0</v>
      </c>
      <c r="HSC170" s="248"/>
      <c r="HSD170" s="248"/>
      <c r="HSE170" s="248"/>
      <c r="HSF170" s="248"/>
      <c r="HSG170" s="248"/>
      <c r="HSH170" s="248"/>
      <c r="HSI170" s="427" t="s">
        <v>647</v>
      </c>
      <c r="HSJ170" s="188">
        <f t="shared" ref="HSJ170" si="740">SUM(HSG168:HSG169)</f>
        <v>0</v>
      </c>
      <c r="HSK170" s="248"/>
      <c r="HSL170" s="248"/>
      <c r="HSM170" s="248"/>
      <c r="HSN170" s="248"/>
      <c r="HSO170" s="248"/>
      <c r="HSP170" s="248"/>
      <c r="HSQ170" s="427" t="s">
        <v>647</v>
      </c>
      <c r="HSR170" s="188">
        <f t="shared" ref="HSR170" si="741">SUM(HSO168:HSO169)</f>
        <v>0</v>
      </c>
      <c r="HSS170" s="248"/>
      <c r="HST170" s="248"/>
      <c r="HSU170" s="248"/>
      <c r="HSV170" s="248"/>
      <c r="HSW170" s="248"/>
      <c r="HSX170" s="248"/>
      <c r="HSY170" s="427" t="s">
        <v>647</v>
      </c>
      <c r="HSZ170" s="188">
        <f t="shared" ref="HSZ170" si="742">SUM(HSW168:HSW169)</f>
        <v>0</v>
      </c>
      <c r="HTA170" s="248"/>
      <c r="HTB170" s="248"/>
      <c r="HTC170" s="248"/>
      <c r="HTD170" s="248"/>
      <c r="HTE170" s="248"/>
      <c r="HTF170" s="248"/>
      <c r="HTG170" s="427" t="s">
        <v>647</v>
      </c>
      <c r="HTH170" s="188">
        <f t="shared" ref="HTH170" si="743">SUM(HTE168:HTE169)</f>
        <v>0</v>
      </c>
      <c r="HTI170" s="248"/>
      <c r="HTJ170" s="248"/>
      <c r="HTK170" s="248"/>
      <c r="HTL170" s="248"/>
      <c r="HTM170" s="248"/>
      <c r="HTN170" s="248"/>
      <c r="HTO170" s="427" t="s">
        <v>647</v>
      </c>
      <c r="HTP170" s="188">
        <f t="shared" ref="HTP170" si="744">SUM(HTM168:HTM169)</f>
        <v>0</v>
      </c>
      <c r="HTQ170" s="248"/>
      <c r="HTR170" s="248"/>
      <c r="HTS170" s="248"/>
      <c r="HTT170" s="248"/>
      <c r="HTU170" s="248"/>
      <c r="HTV170" s="248"/>
      <c r="HTW170" s="427" t="s">
        <v>647</v>
      </c>
      <c r="HTX170" s="188">
        <f t="shared" ref="HTX170" si="745">SUM(HTU168:HTU169)</f>
        <v>0</v>
      </c>
      <c r="HTY170" s="248"/>
      <c r="HTZ170" s="248"/>
      <c r="HUA170" s="248"/>
      <c r="HUB170" s="248"/>
      <c r="HUC170" s="248"/>
      <c r="HUD170" s="248"/>
      <c r="HUE170" s="427" t="s">
        <v>647</v>
      </c>
      <c r="HUF170" s="188">
        <f t="shared" ref="HUF170" si="746">SUM(HUC168:HUC169)</f>
        <v>0</v>
      </c>
      <c r="HUG170" s="248"/>
      <c r="HUH170" s="248"/>
      <c r="HUI170" s="248"/>
      <c r="HUJ170" s="248"/>
      <c r="HUK170" s="248"/>
      <c r="HUL170" s="248"/>
      <c r="HUM170" s="427" t="s">
        <v>647</v>
      </c>
      <c r="HUN170" s="188">
        <f t="shared" ref="HUN170" si="747">SUM(HUK168:HUK169)</f>
        <v>0</v>
      </c>
      <c r="HUO170" s="248"/>
      <c r="HUP170" s="248"/>
      <c r="HUQ170" s="248"/>
      <c r="HUR170" s="248"/>
      <c r="HUS170" s="248"/>
      <c r="HUT170" s="248"/>
      <c r="HUU170" s="427" t="s">
        <v>647</v>
      </c>
      <c r="HUV170" s="188">
        <f t="shared" ref="HUV170" si="748">SUM(HUS168:HUS169)</f>
        <v>0</v>
      </c>
      <c r="HUW170" s="248"/>
      <c r="HUX170" s="248"/>
      <c r="HUY170" s="248"/>
      <c r="HUZ170" s="248"/>
      <c r="HVA170" s="248"/>
      <c r="HVB170" s="248"/>
      <c r="HVC170" s="427" t="s">
        <v>647</v>
      </c>
      <c r="HVD170" s="188">
        <f t="shared" ref="HVD170" si="749">SUM(HVA168:HVA169)</f>
        <v>0</v>
      </c>
      <c r="HVE170" s="248"/>
      <c r="HVF170" s="248"/>
      <c r="HVG170" s="248"/>
      <c r="HVH170" s="248"/>
      <c r="HVI170" s="248"/>
      <c r="HVJ170" s="248"/>
      <c r="HVK170" s="427" t="s">
        <v>647</v>
      </c>
      <c r="HVL170" s="188">
        <f t="shared" ref="HVL170" si="750">SUM(HVI168:HVI169)</f>
        <v>0</v>
      </c>
      <c r="HVM170" s="248"/>
      <c r="HVN170" s="248"/>
      <c r="HVO170" s="248"/>
      <c r="HVP170" s="248"/>
      <c r="HVQ170" s="248"/>
      <c r="HVR170" s="248"/>
      <c r="HVS170" s="427" t="s">
        <v>647</v>
      </c>
      <c r="HVT170" s="188">
        <f t="shared" ref="HVT170" si="751">SUM(HVQ168:HVQ169)</f>
        <v>0</v>
      </c>
      <c r="HVU170" s="248"/>
      <c r="HVV170" s="248"/>
      <c r="HVW170" s="248"/>
      <c r="HVX170" s="248"/>
      <c r="HVY170" s="248"/>
      <c r="HVZ170" s="248"/>
      <c r="HWA170" s="427" t="s">
        <v>647</v>
      </c>
      <c r="HWB170" s="188">
        <f t="shared" ref="HWB170" si="752">SUM(HVY168:HVY169)</f>
        <v>0</v>
      </c>
      <c r="HWC170" s="248"/>
      <c r="HWD170" s="248"/>
      <c r="HWE170" s="248"/>
      <c r="HWF170" s="248"/>
      <c r="HWG170" s="248"/>
      <c r="HWH170" s="248"/>
      <c r="HWI170" s="427" t="s">
        <v>647</v>
      </c>
      <c r="HWJ170" s="188">
        <f t="shared" ref="HWJ170" si="753">SUM(HWG168:HWG169)</f>
        <v>0</v>
      </c>
      <c r="HWK170" s="248"/>
      <c r="HWL170" s="248"/>
      <c r="HWM170" s="248"/>
      <c r="HWN170" s="248"/>
      <c r="HWO170" s="248"/>
      <c r="HWP170" s="248"/>
      <c r="HWQ170" s="427" t="s">
        <v>647</v>
      </c>
      <c r="HWR170" s="188">
        <f t="shared" ref="HWR170" si="754">SUM(HWO168:HWO169)</f>
        <v>0</v>
      </c>
      <c r="HWS170" s="248"/>
      <c r="HWT170" s="248"/>
      <c r="HWU170" s="248"/>
      <c r="HWV170" s="248"/>
      <c r="HWW170" s="248"/>
      <c r="HWX170" s="248"/>
      <c r="HWY170" s="427" t="s">
        <v>647</v>
      </c>
      <c r="HWZ170" s="188">
        <f t="shared" ref="HWZ170" si="755">SUM(HWW168:HWW169)</f>
        <v>0</v>
      </c>
      <c r="HXA170" s="248"/>
      <c r="HXB170" s="248"/>
      <c r="HXC170" s="248"/>
      <c r="HXD170" s="248"/>
      <c r="HXE170" s="248"/>
      <c r="HXF170" s="248"/>
      <c r="HXG170" s="427" t="s">
        <v>647</v>
      </c>
      <c r="HXH170" s="188">
        <f t="shared" ref="HXH170" si="756">SUM(HXE168:HXE169)</f>
        <v>0</v>
      </c>
      <c r="HXI170" s="248"/>
      <c r="HXJ170" s="248"/>
      <c r="HXK170" s="248"/>
      <c r="HXL170" s="248"/>
      <c r="HXM170" s="248"/>
      <c r="HXN170" s="248"/>
      <c r="HXO170" s="427" t="s">
        <v>647</v>
      </c>
      <c r="HXP170" s="188">
        <f t="shared" ref="HXP170" si="757">SUM(HXM168:HXM169)</f>
        <v>0</v>
      </c>
      <c r="HXQ170" s="248"/>
      <c r="HXR170" s="248"/>
      <c r="HXS170" s="248"/>
      <c r="HXT170" s="248"/>
      <c r="HXU170" s="248"/>
      <c r="HXV170" s="248"/>
      <c r="HXW170" s="427" t="s">
        <v>647</v>
      </c>
      <c r="HXX170" s="188">
        <f t="shared" ref="HXX170" si="758">SUM(HXU168:HXU169)</f>
        <v>0</v>
      </c>
      <c r="HXY170" s="248"/>
      <c r="HXZ170" s="248"/>
      <c r="HYA170" s="248"/>
      <c r="HYB170" s="248"/>
      <c r="HYC170" s="248"/>
      <c r="HYD170" s="248"/>
      <c r="HYE170" s="427" t="s">
        <v>647</v>
      </c>
      <c r="HYF170" s="188">
        <f t="shared" ref="HYF170" si="759">SUM(HYC168:HYC169)</f>
        <v>0</v>
      </c>
      <c r="HYG170" s="248"/>
      <c r="HYH170" s="248"/>
      <c r="HYI170" s="248"/>
      <c r="HYJ170" s="248"/>
      <c r="HYK170" s="248"/>
      <c r="HYL170" s="248"/>
      <c r="HYM170" s="427" t="s">
        <v>647</v>
      </c>
      <c r="HYN170" s="188">
        <f t="shared" ref="HYN170" si="760">SUM(HYK168:HYK169)</f>
        <v>0</v>
      </c>
      <c r="HYO170" s="248"/>
      <c r="HYP170" s="248"/>
      <c r="HYQ170" s="248"/>
      <c r="HYR170" s="248"/>
      <c r="HYS170" s="248"/>
      <c r="HYT170" s="248"/>
      <c r="HYU170" s="427" t="s">
        <v>647</v>
      </c>
      <c r="HYV170" s="188">
        <f t="shared" ref="HYV170" si="761">SUM(HYS168:HYS169)</f>
        <v>0</v>
      </c>
      <c r="HYW170" s="248"/>
      <c r="HYX170" s="248"/>
      <c r="HYY170" s="248"/>
      <c r="HYZ170" s="248"/>
      <c r="HZA170" s="248"/>
      <c r="HZB170" s="248"/>
      <c r="HZC170" s="427" t="s">
        <v>647</v>
      </c>
      <c r="HZD170" s="188">
        <f t="shared" ref="HZD170" si="762">SUM(HZA168:HZA169)</f>
        <v>0</v>
      </c>
      <c r="HZE170" s="248"/>
      <c r="HZF170" s="248"/>
      <c r="HZG170" s="248"/>
      <c r="HZH170" s="248"/>
      <c r="HZI170" s="248"/>
      <c r="HZJ170" s="248"/>
      <c r="HZK170" s="427" t="s">
        <v>647</v>
      </c>
      <c r="HZL170" s="188">
        <f t="shared" ref="HZL170" si="763">SUM(HZI168:HZI169)</f>
        <v>0</v>
      </c>
      <c r="HZM170" s="248"/>
      <c r="HZN170" s="248"/>
      <c r="HZO170" s="248"/>
      <c r="HZP170" s="248"/>
      <c r="HZQ170" s="248"/>
      <c r="HZR170" s="248"/>
      <c r="HZS170" s="427" t="s">
        <v>647</v>
      </c>
      <c r="HZT170" s="188">
        <f t="shared" ref="HZT170" si="764">SUM(HZQ168:HZQ169)</f>
        <v>0</v>
      </c>
      <c r="HZU170" s="248"/>
      <c r="HZV170" s="248"/>
      <c r="HZW170" s="248"/>
      <c r="HZX170" s="248"/>
      <c r="HZY170" s="248"/>
      <c r="HZZ170" s="248"/>
      <c r="IAA170" s="427" t="s">
        <v>647</v>
      </c>
      <c r="IAB170" s="188">
        <f t="shared" ref="IAB170" si="765">SUM(HZY168:HZY169)</f>
        <v>0</v>
      </c>
      <c r="IAC170" s="248"/>
      <c r="IAD170" s="248"/>
      <c r="IAE170" s="248"/>
      <c r="IAF170" s="248"/>
      <c r="IAG170" s="248"/>
      <c r="IAH170" s="248"/>
      <c r="IAI170" s="427" t="s">
        <v>647</v>
      </c>
      <c r="IAJ170" s="188">
        <f t="shared" ref="IAJ170" si="766">SUM(IAG168:IAG169)</f>
        <v>0</v>
      </c>
      <c r="IAK170" s="248"/>
      <c r="IAL170" s="248"/>
      <c r="IAM170" s="248"/>
      <c r="IAN170" s="248"/>
      <c r="IAO170" s="248"/>
      <c r="IAP170" s="248"/>
      <c r="IAQ170" s="427" t="s">
        <v>647</v>
      </c>
      <c r="IAR170" s="188">
        <f t="shared" ref="IAR170" si="767">SUM(IAO168:IAO169)</f>
        <v>0</v>
      </c>
      <c r="IAS170" s="248"/>
      <c r="IAT170" s="248"/>
      <c r="IAU170" s="248"/>
      <c r="IAV170" s="248"/>
      <c r="IAW170" s="248"/>
      <c r="IAX170" s="248"/>
      <c r="IAY170" s="427" t="s">
        <v>647</v>
      </c>
      <c r="IAZ170" s="188">
        <f t="shared" ref="IAZ170" si="768">SUM(IAW168:IAW169)</f>
        <v>0</v>
      </c>
      <c r="IBA170" s="248"/>
      <c r="IBB170" s="248"/>
      <c r="IBC170" s="248"/>
      <c r="IBD170" s="248"/>
      <c r="IBE170" s="248"/>
      <c r="IBF170" s="248"/>
      <c r="IBG170" s="427" t="s">
        <v>647</v>
      </c>
      <c r="IBH170" s="188">
        <f t="shared" ref="IBH170" si="769">SUM(IBE168:IBE169)</f>
        <v>0</v>
      </c>
      <c r="IBI170" s="248"/>
      <c r="IBJ170" s="248"/>
      <c r="IBK170" s="248"/>
      <c r="IBL170" s="248"/>
      <c r="IBM170" s="248"/>
      <c r="IBN170" s="248"/>
      <c r="IBO170" s="427" t="s">
        <v>647</v>
      </c>
      <c r="IBP170" s="188">
        <f t="shared" ref="IBP170" si="770">SUM(IBM168:IBM169)</f>
        <v>0</v>
      </c>
      <c r="IBQ170" s="248"/>
      <c r="IBR170" s="248"/>
      <c r="IBS170" s="248"/>
      <c r="IBT170" s="248"/>
      <c r="IBU170" s="248"/>
      <c r="IBV170" s="248"/>
      <c r="IBW170" s="427" t="s">
        <v>647</v>
      </c>
      <c r="IBX170" s="188">
        <f t="shared" ref="IBX170" si="771">SUM(IBU168:IBU169)</f>
        <v>0</v>
      </c>
      <c r="IBY170" s="248"/>
      <c r="IBZ170" s="248"/>
      <c r="ICA170" s="248"/>
      <c r="ICB170" s="248"/>
      <c r="ICC170" s="248"/>
      <c r="ICD170" s="248"/>
      <c r="ICE170" s="427" t="s">
        <v>647</v>
      </c>
      <c r="ICF170" s="188">
        <f t="shared" ref="ICF170" si="772">SUM(ICC168:ICC169)</f>
        <v>0</v>
      </c>
      <c r="ICG170" s="248"/>
      <c r="ICH170" s="248"/>
      <c r="ICI170" s="248"/>
      <c r="ICJ170" s="248"/>
      <c r="ICK170" s="248"/>
      <c r="ICL170" s="248"/>
      <c r="ICM170" s="427" t="s">
        <v>647</v>
      </c>
      <c r="ICN170" s="188">
        <f t="shared" ref="ICN170" si="773">SUM(ICK168:ICK169)</f>
        <v>0</v>
      </c>
      <c r="ICO170" s="248"/>
      <c r="ICP170" s="248"/>
      <c r="ICQ170" s="248"/>
      <c r="ICR170" s="248"/>
      <c r="ICS170" s="248"/>
      <c r="ICT170" s="248"/>
      <c r="ICU170" s="427" t="s">
        <v>647</v>
      </c>
      <c r="ICV170" s="188">
        <f t="shared" ref="ICV170" si="774">SUM(ICS168:ICS169)</f>
        <v>0</v>
      </c>
      <c r="ICW170" s="248"/>
      <c r="ICX170" s="248"/>
      <c r="ICY170" s="248"/>
      <c r="ICZ170" s="248"/>
      <c r="IDA170" s="248"/>
      <c r="IDB170" s="248"/>
      <c r="IDC170" s="427" t="s">
        <v>647</v>
      </c>
      <c r="IDD170" s="188">
        <f t="shared" ref="IDD170" si="775">SUM(IDA168:IDA169)</f>
        <v>0</v>
      </c>
      <c r="IDE170" s="248"/>
      <c r="IDF170" s="248"/>
      <c r="IDG170" s="248"/>
      <c r="IDH170" s="248"/>
      <c r="IDI170" s="248"/>
      <c r="IDJ170" s="248"/>
      <c r="IDK170" s="427" t="s">
        <v>647</v>
      </c>
      <c r="IDL170" s="188">
        <f t="shared" ref="IDL170" si="776">SUM(IDI168:IDI169)</f>
        <v>0</v>
      </c>
      <c r="IDM170" s="248"/>
      <c r="IDN170" s="248"/>
      <c r="IDO170" s="248"/>
      <c r="IDP170" s="248"/>
      <c r="IDQ170" s="248"/>
      <c r="IDR170" s="248"/>
      <c r="IDS170" s="427" t="s">
        <v>647</v>
      </c>
      <c r="IDT170" s="188">
        <f t="shared" ref="IDT170" si="777">SUM(IDQ168:IDQ169)</f>
        <v>0</v>
      </c>
      <c r="IDU170" s="248"/>
      <c r="IDV170" s="248"/>
      <c r="IDW170" s="248"/>
      <c r="IDX170" s="248"/>
      <c r="IDY170" s="248"/>
      <c r="IDZ170" s="248"/>
      <c r="IEA170" s="427" t="s">
        <v>647</v>
      </c>
      <c r="IEB170" s="188">
        <f t="shared" ref="IEB170" si="778">SUM(IDY168:IDY169)</f>
        <v>0</v>
      </c>
      <c r="IEC170" s="248"/>
      <c r="IED170" s="248"/>
      <c r="IEE170" s="248"/>
      <c r="IEF170" s="248"/>
      <c r="IEG170" s="248"/>
      <c r="IEH170" s="248"/>
      <c r="IEI170" s="427" t="s">
        <v>647</v>
      </c>
      <c r="IEJ170" s="188">
        <f t="shared" ref="IEJ170" si="779">SUM(IEG168:IEG169)</f>
        <v>0</v>
      </c>
      <c r="IEK170" s="248"/>
      <c r="IEL170" s="248"/>
      <c r="IEM170" s="248"/>
      <c r="IEN170" s="248"/>
      <c r="IEO170" s="248"/>
      <c r="IEP170" s="248"/>
      <c r="IEQ170" s="427" t="s">
        <v>647</v>
      </c>
      <c r="IER170" s="188">
        <f t="shared" ref="IER170" si="780">SUM(IEO168:IEO169)</f>
        <v>0</v>
      </c>
      <c r="IES170" s="248"/>
      <c r="IET170" s="248"/>
      <c r="IEU170" s="248"/>
      <c r="IEV170" s="248"/>
      <c r="IEW170" s="248"/>
      <c r="IEX170" s="248"/>
      <c r="IEY170" s="427" t="s">
        <v>647</v>
      </c>
      <c r="IEZ170" s="188">
        <f t="shared" ref="IEZ170" si="781">SUM(IEW168:IEW169)</f>
        <v>0</v>
      </c>
      <c r="IFA170" s="248"/>
      <c r="IFB170" s="248"/>
      <c r="IFC170" s="248"/>
      <c r="IFD170" s="248"/>
      <c r="IFE170" s="248"/>
      <c r="IFF170" s="248"/>
      <c r="IFG170" s="427" t="s">
        <v>647</v>
      </c>
      <c r="IFH170" s="188">
        <f t="shared" ref="IFH170" si="782">SUM(IFE168:IFE169)</f>
        <v>0</v>
      </c>
      <c r="IFI170" s="248"/>
      <c r="IFJ170" s="248"/>
      <c r="IFK170" s="248"/>
      <c r="IFL170" s="248"/>
      <c r="IFM170" s="248"/>
      <c r="IFN170" s="248"/>
      <c r="IFO170" s="427" t="s">
        <v>647</v>
      </c>
      <c r="IFP170" s="188">
        <f t="shared" ref="IFP170" si="783">SUM(IFM168:IFM169)</f>
        <v>0</v>
      </c>
      <c r="IFQ170" s="248"/>
      <c r="IFR170" s="248"/>
      <c r="IFS170" s="248"/>
      <c r="IFT170" s="248"/>
      <c r="IFU170" s="248"/>
      <c r="IFV170" s="248"/>
      <c r="IFW170" s="427" t="s">
        <v>647</v>
      </c>
      <c r="IFX170" s="188">
        <f t="shared" ref="IFX170" si="784">SUM(IFU168:IFU169)</f>
        <v>0</v>
      </c>
      <c r="IFY170" s="248"/>
      <c r="IFZ170" s="248"/>
      <c r="IGA170" s="248"/>
      <c r="IGB170" s="248"/>
      <c r="IGC170" s="248"/>
      <c r="IGD170" s="248"/>
      <c r="IGE170" s="427" t="s">
        <v>647</v>
      </c>
      <c r="IGF170" s="188">
        <f t="shared" ref="IGF170" si="785">SUM(IGC168:IGC169)</f>
        <v>0</v>
      </c>
      <c r="IGG170" s="248"/>
      <c r="IGH170" s="248"/>
      <c r="IGI170" s="248"/>
      <c r="IGJ170" s="248"/>
      <c r="IGK170" s="248"/>
      <c r="IGL170" s="248"/>
      <c r="IGM170" s="427" t="s">
        <v>647</v>
      </c>
      <c r="IGN170" s="188">
        <f t="shared" ref="IGN170" si="786">SUM(IGK168:IGK169)</f>
        <v>0</v>
      </c>
      <c r="IGO170" s="248"/>
      <c r="IGP170" s="248"/>
      <c r="IGQ170" s="248"/>
      <c r="IGR170" s="248"/>
      <c r="IGS170" s="248"/>
      <c r="IGT170" s="248"/>
      <c r="IGU170" s="427" t="s">
        <v>647</v>
      </c>
      <c r="IGV170" s="188">
        <f t="shared" ref="IGV170" si="787">SUM(IGS168:IGS169)</f>
        <v>0</v>
      </c>
      <c r="IGW170" s="248"/>
      <c r="IGX170" s="248"/>
      <c r="IGY170" s="248"/>
      <c r="IGZ170" s="248"/>
      <c r="IHA170" s="248"/>
      <c r="IHB170" s="248"/>
      <c r="IHC170" s="427" t="s">
        <v>647</v>
      </c>
      <c r="IHD170" s="188">
        <f t="shared" ref="IHD170" si="788">SUM(IHA168:IHA169)</f>
        <v>0</v>
      </c>
      <c r="IHE170" s="248"/>
      <c r="IHF170" s="248"/>
      <c r="IHG170" s="248"/>
      <c r="IHH170" s="248"/>
      <c r="IHI170" s="248"/>
      <c r="IHJ170" s="248"/>
      <c r="IHK170" s="427" t="s">
        <v>647</v>
      </c>
      <c r="IHL170" s="188">
        <f t="shared" ref="IHL170" si="789">SUM(IHI168:IHI169)</f>
        <v>0</v>
      </c>
      <c r="IHM170" s="248"/>
      <c r="IHN170" s="248"/>
      <c r="IHO170" s="248"/>
      <c r="IHP170" s="248"/>
      <c r="IHQ170" s="248"/>
      <c r="IHR170" s="248"/>
      <c r="IHS170" s="427" t="s">
        <v>647</v>
      </c>
      <c r="IHT170" s="188">
        <f t="shared" ref="IHT170" si="790">SUM(IHQ168:IHQ169)</f>
        <v>0</v>
      </c>
      <c r="IHU170" s="248"/>
      <c r="IHV170" s="248"/>
      <c r="IHW170" s="248"/>
      <c r="IHX170" s="248"/>
      <c r="IHY170" s="248"/>
      <c r="IHZ170" s="248"/>
      <c r="IIA170" s="427" t="s">
        <v>647</v>
      </c>
      <c r="IIB170" s="188">
        <f t="shared" ref="IIB170" si="791">SUM(IHY168:IHY169)</f>
        <v>0</v>
      </c>
      <c r="IIC170" s="248"/>
      <c r="IID170" s="248"/>
      <c r="IIE170" s="248"/>
      <c r="IIF170" s="248"/>
      <c r="IIG170" s="248"/>
      <c r="IIH170" s="248"/>
      <c r="III170" s="427" t="s">
        <v>647</v>
      </c>
      <c r="IIJ170" s="188">
        <f t="shared" ref="IIJ170" si="792">SUM(IIG168:IIG169)</f>
        <v>0</v>
      </c>
      <c r="IIK170" s="248"/>
      <c r="IIL170" s="248"/>
      <c r="IIM170" s="248"/>
      <c r="IIN170" s="248"/>
      <c r="IIO170" s="248"/>
      <c r="IIP170" s="248"/>
      <c r="IIQ170" s="427" t="s">
        <v>647</v>
      </c>
      <c r="IIR170" s="188">
        <f t="shared" ref="IIR170" si="793">SUM(IIO168:IIO169)</f>
        <v>0</v>
      </c>
      <c r="IIS170" s="248"/>
      <c r="IIT170" s="248"/>
      <c r="IIU170" s="248"/>
      <c r="IIV170" s="248"/>
      <c r="IIW170" s="248"/>
      <c r="IIX170" s="248"/>
      <c r="IIY170" s="427" t="s">
        <v>647</v>
      </c>
      <c r="IIZ170" s="188">
        <f t="shared" ref="IIZ170" si="794">SUM(IIW168:IIW169)</f>
        <v>0</v>
      </c>
      <c r="IJA170" s="248"/>
      <c r="IJB170" s="248"/>
      <c r="IJC170" s="248"/>
      <c r="IJD170" s="248"/>
      <c r="IJE170" s="248"/>
      <c r="IJF170" s="248"/>
      <c r="IJG170" s="427" t="s">
        <v>647</v>
      </c>
      <c r="IJH170" s="188">
        <f t="shared" ref="IJH170" si="795">SUM(IJE168:IJE169)</f>
        <v>0</v>
      </c>
      <c r="IJI170" s="248"/>
      <c r="IJJ170" s="248"/>
      <c r="IJK170" s="248"/>
      <c r="IJL170" s="248"/>
      <c r="IJM170" s="248"/>
      <c r="IJN170" s="248"/>
      <c r="IJO170" s="427" t="s">
        <v>647</v>
      </c>
      <c r="IJP170" s="188">
        <f t="shared" ref="IJP170" si="796">SUM(IJM168:IJM169)</f>
        <v>0</v>
      </c>
      <c r="IJQ170" s="248"/>
      <c r="IJR170" s="248"/>
      <c r="IJS170" s="248"/>
      <c r="IJT170" s="248"/>
      <c r="IJU170" s="248"/>
      <c r="IJV170" s="248"/>
      <c r="IJW170" s="427" t="s">
        <v>647</v>
      </c>
      <c r="IJX170" s="188">
        <f t="shared" ref="IJX170" si="797">SUM(IJU168:IJU169)</f>
        <v>0</v>
      </c>
      <c r="IJY170" s="248"/>
      <c r="IJZ170" s="248"/>
      <c r="IKA170" s="248"/>
      <c r="IKB170" s="248"/>
      <c r="IKC170" s="248"/>
      <c r="IKD170" s="248"/>
      <c r="IKE170" s="427" t="s">
        <v>647</v>
      </c>
      <c r="IKF170" s="188">
        <f t="shared" ref="IKF170" si="798">SUM(IKC168:IKC169)</f>
        <v>0</v>
      </c>
      <c r="IKG170" s="248"/>
      <c r="IKH170" s="248"/>
      <c r="IKI170" s="248"/>
      <c r="IKJ170" s="248"/>
      <c r="IKK170" s="248"/>
      <c r="IKL170" s="248"/>
      <c r="IKM170" s="427" t="s">
        <v>647</v>
      </c>
      <c r="IKN170" s="188">
        <f t="shared" ref="IKN170" si="799">SUM(IKK168:IKK169)</f>
        <v>0</v>
      </c>
      <c r="IKO170" s="248"/>
      <c r="IKP170" s="248"/>
      <c r="IKQ170" s="248"/>
      <c r="IKR170" s="248"/>
      <c r="IKS170" s="248"/>
      <c r="IKT170" s="248"/>
      <c r="IKU170" s="427" t="s">
        <v>647</v>
      </c>
      <c r="IKV170" s="188">
        <f t="shared" ref="IKV170" si="800">SUM(IKS168:IKS169)</f>
        <v>0</v>
      </c>
      <c r="IKW170" s="248"/>
      <c r="IKX170" s="248"/>
      <c r="IKY170" s="248"/>
      <c r="IKZ170" s="248"/>
      <c r="ILA170" s="248"/>
      <c r="ILB170" s="248"/>
      <c r="ILC170" s="427" t="s">
        <v>647</v>
      </c>
      <c r="ILD170" s="188">
        <f t="shared" ref="ILD170" si="801">SUM(ILA168:ILA169)</f>
        <v>0</v>
      </c>
      <c r="ILE170" s="248"/>
      <c r="ILF170" s="248"/>
      <c r="ILG170" s="248"/>
      <c r="ILH170" s="248"/>
      <c r="ILI170" s="248"/>
      <c r="ILJ170" s="248"/>
      <c r="ILK170" s="427" t="s">
        <v>647</v>
      </c>
      <c r="ILL170" s="188">
        <f t="shared" ref="ILL170" si="802">SUM(ILI168:ILI169)</f>
        <v>0</v>
      </c>
      <c r="ILM170" s="248"/>
      <c r="ILN170" s="248"/>
      <c r="ILO170" s="248"/>
      <c r="ILP170" s="248"/>
      <c r="ILQ170" s="248"/>
      <c r="ILR170" s="248"/>
      <c r="ILS170" s="427" t="s">
        <v>647</v>
      </c>
      <c r="ILT170" s="188">
        <f t="shared" ref="ILT170" si="803">SUM(ILQ168:ILQ169)</f>
        <v>0</v>
      </c>
      <c r="ILU170" s="248"/>
      <c r="ILV170" s="248"/>
      <c r="ILW170" s="248"/>
      <c r="ILX170" s="248"/>
      <c r="ILY170" s="248"/>
      <c r="ILZ170" s="248"/>
      <c r="IMA170" s="427" t="s">
        <v>647</v>
      </c>
      <c r="IMB170" s="188">
        <f t="shared" ref="IMB170" si="804">SUM(ILY168:ILY169)</f>
        <v>0</v>
      </c>
      <c r="IMC170" s="248"/>
      <c r="IMD170" s="248"/>
      <c r="IME170" s="248"/>
      <c r="IMF170" s="248"/>
      <c r="IMG170" s="248"/>
      <c r="IMH170" s="248"/>
      <c r="IMI170" s="427" t="s">
        <v>647</v>
      </c>
      <c r="IMJ170" s="188">
        <f t="shared" ref="IMJ170" si="805">SUM(IMG168:IMG169)</f>
        <v>0</v>
      </c>
      <c r="IMK170" s="248"/>
      <c r="IML170" s="248"/>
      <c r="IMM170" s="248"/>
      <c r="IMN170" s="248"/>
      <c r="IMO170" s="248"/>
      <c r="IMP170" s="248"/>
      <c r="IMQ170" s="427" t="s">
        <v>647</v>
      </c>
      <c r="IMR170" s="188">
        <f t="shared" ref="IMR170" si="806">SUM(IMO168:IMO169)</f>
        <v>0</v>
      </c>
      <c r="IMS170" s="248"/>
      <c r="IMT170" s="248"/>
      <c r="IMU170" s="248"/>
      <c r="IMV170" s="248"/>
      <c r="IMW170" s="248"/>
      <c r="IMX170" s="248"/>
      <c r="IMY170" s="427" t="s">
        <v>647</v>
      </c>
      <c r="IMZ170" s="188">
        <f t="shared" ref="IMZ170" si="807">SUM(IMW168:IMW169)</f>
        <v>0</v>
      </c>
      <c r="INA170" s="248"/>
      <c r="INB170" s="248"/>
      <c r="INC170" s="248"/>
      <c r="IND170" s="248"/>
      <c r="INE170" s="248"/>
      <c r="INF170" s="248"/>
      <c r="ING170" s="427" t="s">
        <v>647</v>
      </c>
      <c r="INH170" s="188">
        <f t="shared" ref="INH170" si="808">SUM(INE168:INE169)</f>
        <v>0</v>
      </c>
      <c r="INI170" s="248"/>
      <c r="INJ170" s="248"/>
      <c r="INK170" s="248"/>
      <c r="INL170" s="248"/>
      <c r="INM170" s="248"/>
      <c r="INN170" s="248"/>
      <c r="INO170" s="427" t="s">
        <v>647</v>
      </c>
      <c r="INP170" s="188">
        <f t="shared" ref="INP170" si="809">SUM(INM168:INM169)</f>
        <v>0</v>
      </c>
      <c r="INQ170" s="248"/>
      <c r="INR170" s="248"/>
      <c r="INS170" s="248"/>
      <c r="INT170" s="248"/>
      <c r="INU170" s="248"/>
      <c r="INV170" s="248"/>
      <c r="INW170" s="427" t="s">
        <v>647</v>
      </c>
      <c r="INX170" s="188">
        <f t="shared" ref="INX170" si="810">SUM(INU168:INU169)</f>
        <v>0</v>
      </c>
      <c r="INY170" s="248"/>
      <c r="INZ170" s="248"/>
      <c r="IOA170" s="248"/>
      <c r="IOB170" s="248"/>
      <c r="IOC170" s="248"/>
      <c r="IOD170" s="248"/>
      <c r="IOE170" s="427" t="s">
        <v>647</v>
      </c>
      <c r="IOF170" s="188">
        <f t="shared" ref="IOF170" si="811">SUM(IOC168:IOC169)</f>
        <v>0</v>
      </c>
      <c r="IOG170" s="248"/>
      <c r="IOH170" s="248"/>
      <c r="IOI170" s="248"/>
      <c r="IOJ170" s="248"/>
      <c r="IOK170" s="248"/>
      <c r="IOL170" s="248"/>
      <c r="IOM170" s="427" t="s">
        <v>647</v>
      </c>
      <c r="ION170" s="188">
        <f t="shared" ref="ION170" si="812">SUM(IOK168:IOK169)</f>
        <v>0</v>
      </c>
      <c r="IOO170" s="248"/>
      <c r="IOP170" s="248"/>
      <c r="IOQ170" s="248"/>
      <c r="IOR170" s="248"/>
      <c r="IOS170" s="248"/>
      <c r="IOT170" s="248"/>
      <c r="IOU170" s="427" t="s">
        <v>647</v>
      </c>
      <c r="IOV170" s="188">
        <f t="shared" ref="IOV170" si="813">SUM(IOS168:IOS169)</f>
        <v>0</v>
      </c>
      <c r="IOW170" s="248"/>
      <c r="IOX170" s="248"/>
      <c r="IOY170" s="248"/>
      <c r="IOZ170" s="248"/>
      <c r="IPA170" s="248"/>
      <c r="IPB170" s="248"/>
      <c r="IPC170" s="427" t="s">
        <v>647</v>
      </c>
      <c r="IPD170" s="188">
        <f t="shared" ref="IPD170" si="814">SUM(IPA168:IPA169)</f>
        <v>0</v>
      </c>
      <c r="IPE170" s="248"/>
      <c r="IPF170" s="248"/>
      <c r="IPG170" s="248"/>
      <c r="IPH170" s="248"/>
      <c r="IPI170" s="248"/>
      <c r="IPJ170" s="248"/>
      <c r="IPK170" s="427" t="s">
        <v>647</v>
      </c>
      <c r="IPL170" s="188">
        <f t="shared" ref="IPL170" si="815">SUM(IPI168:IPI169)</f>
        <v>0</v>
      </c>
      <c r="IPM170" s="248"/>
      <c r="IPN170" s="248"/>
      <c r="IPO170" s="248"/>
      <c r="IPP170" s="248"/>
      <c r="IPQ170" s="248"/>
      <c r="IPR170" s="248"/>
      <c r="IPS170" s="427" t="s">
        <v>647</v>
      </c>
      <c r="IPT170" s="188">
        <f t="shared" ref="IPT170" si="816">SUM(IPQ168:IPQ169)</f>
        <v>0</v>
      </c>
      <c r="IPU170" s="248"/>
      <c r="IPV170" s="248"/>
      <c r="IPW170" s="248"/>
      <c r="IPX170" s="248"/>
      <c r="IPY170" s="248"/>
      <c r="IPZ170" s="248"/>
      <c r="IQA170" s="427" t="s">
        <v>647</v>
      </c>
      <c r="IQB170" s="188">
        <f t="shared" ref="IQB170" si="817">SUM(IPY168:IPY169)</f>
        <v>0</v>
      </c>
      <c r="IQC170" s="248"/>
      <c r="IQD170" s="248"/>
      <c r="IQE170" s="248"/>
      <c r="IQF170" s="248"/>
      <c r="IQG170" s="248"/>
      <c r="IQH170" s="248"/>
      <c r="IQI170" s="427" t="s">
        <v>647</v>
      </c>
      <c r="IQJ170" s="188">
        <f t="shared" ref="IQJ170" si="818">SUM(IQG168:IQG169)</f>
        <v>0</v>
      </c>
      <c r="IQK170" s="248"/>
      <c r="IQL170" s="248"/>
      <c r="IQM170" s="248"/>
      <c r="IQN170" s="248"/>
      <c r="IQO170" s="248"/>
      <c r="IQP170" s="248"/>
      <c r="IQQ170" s="427" t="s">
        <v>647</v>
      </c>
      <c r="IQR170" s="188">
        <f t="shared" ref="IQR170" si="819">SUM(IQO168:IQO169)</f>
        <v>0</v>
      </c>
      <c r="IQS170" s="248"/>
      <c r="IQT170" s="248"/>
      <c r="IQU170" s="248"/>
      <c r="IQV170" s="248"/>
      <c r="IQW170" s="248"/>
      <c r="IQX170" s="248"/>
      <c r="IQY170" s="427" t="s">
        <v>647</v>
      </c>
      <c r="IQZ170" s="188">
        <f t="shared" ref="IQZ170" si="820">SUM(IQW168:IQW169)</f>
        <v>0</v>
      </c>
      <c r="IRA170" s="248"/>
      <c r="IRB170" s="248"/>
      <c r="IRC170" s="248"/>
      <c r="IRD170" s="248"/>
      <c r="IRE170" s="248"/>
      <c r="IRF170" s="248"/>
      <c r="IRG170" s="427" t="s">
        <v>647</v>
      </c>
      <c r="IRH170" s="188">
        <f t="shared" ref="IRH170" si="821">SUM(IRE168:IRE169)</f>
        <v>0</v>
      </c>
      <c r="IRI170" s="248"/>
      <c r="IRJ170" s="248"/>
      <c r="IRK170" s="248"/>
      <c r="IRL170" s="248"/>
      <c r="IRM170" s="248"/>
      <c r="IRN170" s="248"/>
      <c r="IRO170" s="427" t="s">
        <v>647</v>
      </c>
      <c r="IRP170" s="188">
        <f t="shared" ref="IRP170" si="822">SUM(IRM168:IRM169)</f>
        <v>0</v>
      </c>
      <c r="IRQ170" s="248"/>
      <c r="IRR170" s="248"/>
      <c r="IRS170" s="248"/>
      <c r="IRT170" s="248"/>
      <c r="IRU170" s="248"/>
      <c r="IRV170" s="248"/>
      <c r="IRW170" s="427" t="s">
        <v>647</v>
      </c>
      <c r="IRX170" s="188">
        <f t="shared" ref="IRX170" si="823">SUM(IRU168:IRU169)</f>
        <v>0</v>
      </c>
      <c r="IRY170" s="248"/>
      <c r="IRZ170" s="248"/>
      <c r="ISA170" s="248"/>
      <c r="ISB170" s="248"/>
      <c r="ISC170" s="248"/>
      <c r="ISD170" s="248"/>
      <c r="ISE170" s="427" t="s">
        <v>647</v>
      </c>
      <c r="ISF170" s="188">
        <f t="shared" ref="ISF170" si="824">SUM(ISC168:ISC169)</f>
        <v>0</v>
      </c>
      <c r="ISG170" s="248"/>
      <c r="ISH170" s="248"/>
      <c r="ISI170" s="248"/>
      <c r="ISJ170" s="248"/>
      <c r="ISK170" s="248"/>
      <c r="ISL170" s="248"/>
      <c r="ISM170" s="427" t="s">
        <v>647</v>
      </c>
      <c r="ISN170" s="188">
        <f t="shared" ref="ISN170" si="825">SUM(ISK168:ISK169)</f>
        <v>0</v>
      </c>
      <c r="ISO170" s="248"/>
      <c r="ISP170" s="248"/>
      <c r="ISQ170" s="248"/>
      <c r="ISR170" s="248"/>
      <c r="ISS170" s="248"/>
      <c r="IST170" s="248"/>
      <c r="ISU170" s="427" t="s">
        <v>647</v>
      </c>
      <c r="ISV170" s="188">
        <f t="shared" ref="ISV170" si="826">SUM(ISS168:ISS169)</f>
        <v>0</v>
      </c>
      <c r="ISW170" s="248"/>
      <c r="ISX170" s="248"/>
      <c r="ISY170" s="248"/>
      <c r="ISZ170" s="248"/>
      <c r="ITA170" s="248"/>
      <c r="ITB170" s="248"/>
      <c r="ITC170" s="427" t="s">
        <v>647</v>
      </c>
      <c r="ITD170" s="188">
        <f t="shared" ref="ITD170" si="827">SUM(ITA168:ITA169)</f>
        <v>0</v>
      </c>
      <c r="ITE170" s="248"/>
      <c r="ITF170" s="248"/>
      <c r="ITG170" s="248"/>
      <c r="ITH170" s="248"/>
      <c r="ITI170" s="248"/>
      <c r="ITJ170" s="248"/>
      <c r="ITK170" s="427" t="s">
        <v>647</v>
      </c>
      <c r="ITL170" s="188">
        <f t="shared" ref="ITL170" si="828">SUM(ITI168:ITI169)</f>
        <v>0</v>
      </c>
      <c r="ITM170" s="248"/>
      <c r="ITN170" s="248"/>
      <c r="ITO170" s="248"/>
      <c r="ITP170" s="248"/>
      <c r="ITQ170" s="248"/>
      <c r="ITR170" s="248"/>
      <c r="ITS170" s="427" t="s">
        <v>647</v>
      </c>
      <c r="ITT170" s="188">
        <f t="shared" ref="ITT170" si="829">SUM(ITQ168:ITQ169)</f>
        <v>0</v>
      </c>
      <c r="ITU170" s="248"/>
      <c r="ITV170" s="248"/>
      <c r="ITW170" s="248"/>
      <c r="ITX170" s="248"/>
      <c r="ITY170" s="248"/>
      <c r="ITZ170" s="248"/>
      <c r="IUA170" s="427" t="s">
        <v>647</v>
      </c>
      <c r="IUB170" s="188">
        <f t="shared" ref="IUB170" si="830">SUM(ITY168:ITY169)</f>
        <v>0</v>
      </c>
      <c r="IUC170" s="248"/>
      <c r="IUD170" s="248"/>
      <c r="IUE170" s="248"/>
      <c r="IUF170" s="248"/>
      <c r="IUG170" s="248"/>
      <c r="IUH170" s="248"/>
      <c r="IUI170" s="427" t="s">
        <v>647</v>
      </c>
      <c r="IUJ170" s="188">
        <f t="shared" ref="IUJ170" si="831">SUM(IUG168:IUG169)</f>
        <v>0</v>
      </c>
      <c r="IUK170" s="248"/>
      <c r="IUL170" s="248"/>
      <c r="IUM170" s="248"/>
      <c r="IUN170" s="248"/>
      <c r="IUO170" s="248"/>
      <c r="IUP170" s="248"/>
      <c r="IUQ170" s="427" t="s">
        <v>647</v>
      </c>
      <c r="IUR170" s="188">
        <f t="shared" ref="IUR170" si="832">SUM(IUO168:IUO169)</f>
        <v>0</v>
      </c>
      <c r="IUS170" s="248"/>
      <c r="IUT170" s="248"/>
      <c r="IUU170" s="248"/>
      <c r="IUV170" s="248"/>
      <c r="IUW170" s="248"/>
      <c r="IUX170" s="248"/>
      <c r="IUY170" s="427" t="s">
        <v>647</v>
      </c>
      <c r="IUZ170" s="188">
        <f t="shared" ref="IUZ170" si="833">SUM(IUW168:IUW169)</f>
        <v>0</v>
      </c>
      <c r="IVA170" s="248"/>
      <c r="IVB170" s="248"/>
      <c r="IVC170" s="248"/>
      <c r="IVD170" s="248"/>
      <c r="IVE170" s="248"/>
      <c r="IVF170" s="248"/>
      <c r="IVG170" s="427" t="s">
        <v>647</v>
      </c>
      <c r="IVH170" s="188">
        <f t="shared" ref="IVH170" si="834">SUM(IVE168:IVE169)</f>
        <v>0</v>
      </c>
      <c r="IVI170" s="248"/>
      <c r="IVJ170" s="248"/>
      <c r="IVK170" s="248"/>
      <c r="IVL170" s="248"/>
      <c r="IVM170" s="248"/>
      <c r="IVN170" s="248"/>
      <c r="IVO170" s="427" t="s">
        <v>647</v>
      </c>
      <c r="IVP170" s="188">
        <f t="shared" ref="IVP170" si="835">SUM(IVM168:IVM169)</f>
        <v>0</v>
      </c>
      <c r="IVQ170" s="248"/>
      <c r="IVR170" s="248"/>
      <c r="IVS170" s="248"/>
      <c r="IVT170" s="248"/>
      <c r="IVU170" s="248"/>
      <c r="IVV170" s="248"/>
      <c r="IVW170" s="427" t="s">
        <v>647</v>
      </c>
      <c r="IVX170" s="188">
        <f t="shared" ref="IVX170" si="836">SUM(IVU168:IVU169)</f>
        <v>0</v>
      </c>
      <c r="IVY170" s="248"/>
      <c r="IVZ170" s="248"/>
      <c r="IWA170" s="248"/>
      <c r="IWB170" s="248"/>
      <c r="IWC170" s="248"/>
      <c r="IWD170" s="248"/>
      <c r="IWE170" s="427" t="s">
        <v>647</v>
      </c>
      <c r="IWF170" s="188">
        <f t="shared" ref="IWF170" si="837">SUM(IWC168:IWC169)</f>
        <v>0</v>
      </c>
      <c r="IWG170" s="248"/>
      <c r="IWH170" s="248"/>
      <c r="IWI170" s="248"/>
      <c r="IWJ170" s="248"/>
      <c r="IWK170" s="248"/>
      <c r="IWL170" s="248"/>
      <c r="IWM170" s="427" t="s">
        <v>647</v>
      </c>
      <c r="IWN170" s="188">
        <f t="shared" ref="IWN170" si="838">SUM(IWK168:IWK169)</f>
        <v>0</v>
      </c>
      <c r="IWO170" s="248"/>
      <c r="IWP170" s="248"/>
      <c r="IWQ170" s="248"/>
      <c r="IWR170" s="248"/>
      <c r="IWS170" s="248"/>
      <c r="IWT170" s="248"/>
      <c r="IWU170" s="427" t="s">
        <v>647</v>
      </c>
      <c r="IWV170" s="188">
        <f t="shared" ref="IWV170" si="839">SUM(IWS168:IWS169)</f>
        <v>0</v>
      </c>
      <c r="IWW170" s="248"/>
      <c r="IWX170" s="248"/>
      <c r="IWY170" s="248"/>
      <c r="IWZ170" s="248"/>
      <c r="IXA170" s="248"/>
      <c r="IXB170" s="248"/>
      <c r="IXC170" s="427" t="s">
        <v>647</v>
      </c>
      <c r="IXD170" s="188">
        <f t="shared" ref="IXD170" si="840">SUM(IXA168:IXA169)</f>
        <v>0</v>
      </c>
      <c r="IXE170" s="248"/>
      <c r="IXF170" s="248"/>
      <c r="IXG170" s="248"/>
      <c r="IXH170" s="248"/>
      <c r="IXI170" s="248"/>
      <c r="IXJ170" s="248"/>
      <c r="IXK170" s="427" t="s">
        <v>647</v>
      </c>
      <c r="IXL170" s="188">
        <f t="shared" ref="IXL170" si="841">SUM(IXI168:IXI169)</f>
        <v>0</v>
      </c>
      <c r="IXM170" s="248"/>
      <c r="IXN170" s="248"/>
      <c r="IXO170" s="248"/>
      <c r="IXP170" s="248"/>
      <c r="IXQ170" s="248"/>
      <c r="IXR170" s="248"/>
      <c r="IXS170" s="427" t="s">
        <v>647</v>
      </c>
      <c r="IXT170" s="188">
        <f t="shared" ref="IXT170" si="842">SUM(IXQ168:IXQ169)</f>
        <v>0</v>
      </c>
      <c r="IXU170" s="248"/>
      <c r="IXV170" s="248"/>
      <c r="IXW170" s="248"/>
      <c r="IXX170" s="248"/>
      <c r="IXY170" s="248"/>
      <c r="IXZ170" s="248"/>
      <c r="IYA170" s="427" t="s">
        <v>647</v>
      </c>
      <c r="IYB170" s="188">
        <f t="shared" ref="IYB170" si="843">SUM(IXY168:IXY169)</f>
        <v>0</v>
      </c>
      <c r="IYC170" s="248"/>
      <c r="IYD170" s="248"/>
      <c r="IYE170" s="248"/>
      <c r="IYF170" s="248"/>
      <c r="IYG170" s="248"/>
      <c r="IYH170" s="248"/>
      <c r="IYI170" s="427" t="s">
        <v>647</v>
      </c>
      <c r="IYJ170" s="188">
        <f t="shared" ref="IYJ170" si="844">SUM(IYG168:IYG169)</f>
        <v>0</v>
      </c>
      <c r="IYK170" s="248"/>
      <c r="IYL170" s="248"/>
      <c r="IYM170" s="248"/>
      <c r="IYN170" s="248"/>
      <c r="IYO170" s="248"/>
      <c r="IYP170" s="248"/>
      <c r="IYQ170" s="427" t="s">
        <v>647</v>
      </c>
      <c r="IYR170" s="188">
        <f t="shared" ref="IYR170" si="845">SUM(IYO168:IYO169)</f>
        <v>0</v>
      </c>
      <c r="IYS170" s="248"/>
      <c r="IYT170" s="248"/>
      <c r="IYU170" s="248"/>
      <c r="IYV170" s="248"/>
      <c r="IYW170" s="248"/>
      <c r="IYX170" s="248"/>
      <c r="IYY170" s="427" t="s">
        <v>647</v>
      </c>
      <c r="IYZ170" s="188">
        <f t="shared" ref="IYZ170" si="846">SUM(IYW168:IYW169)</f>
        <v>0</v>
      </c>
      <c r="IZA170" s="248"/>
      <c r="IZB170" s="248"/>
      <c r="IZC170" s="248"/>
      <c r="IZD170" s="248"/>
      <c r="IZE170" s="248"/>
      <c r="IZF170" s="248"/>
      <c r="IZG170" s="427" t="s">
        <v>647</v>
      </c>
      <c r="IZH170" s="188">
        <f t="shared" ref="IZH170" si="847">SUM(IZE168:IZE169)</f>
        <v>0</v>
      </c>
      <c r="IZI170" s="248"/>
      <c r="IZJ170" s="248"/>
      <c r="IZK170" s="248"/>
      <c r="IZL170" s="248"/>
      <c r="IZM170" s="248"/>
      <c r="IZN170" s="248"/>
      <c r="IZO170" s="427" t="s">
        <v>647</v>
      </c>
      <c r="IZP170" s="188">
        <f t="shared" ref="IZP170" si="848">SUM(IZM168:IZM169)</f>
        <v>0</v>
      </c>
      <c r="IZQ170" s="248"/>
      <c r="IZR170" s="248"/>
      <c r="IZS170" s="248"/>
      <c r="IZT170" s="248"/>
      <c r="IZU170" s="248"/>
      <c r="IZV170" s="248"/>
      <c r="IZW170" s="427" t="s">
        <v>647</v>
      </c>
      <c r="IZX170" s="188">
        <f t="shared" ref="IZX170" si="849">SUM(IZU168:IZU169)</f>
        <v>0</v>
      </c>
      <c r="IZY170" s="248"/>
      <c r="IZZ170" s="248"/>
      <c r="JAA170" s="248"/>
      <c r="JAB170" s="248"/>
      <c r="JAC170" s="248"/>
      <c r="JAD170" s="248"/>
      <c r="JAE170" s="427" t="s">
        <v>647</v>
      </c>
      <c r="JAF170" s="188">
        <f t="shared" ref="JAF170" si="850">SUM(JAC168:JAC169)</f>
        <v>0</v>
      </c>
      <c r="JAG170" s="248"/>
      <c r="JAH170" s="248"/>
      <c r="JAI170" s="248"/>
      <c r="JAJ170" s="248"/>
      <c r="JAK170" s="248"/>
      <c r="JAL170" s="248"/>
      <c r="JAM170" s="427" t="s">
        <v>647</v>
      </c>
      <c r="JAN170" s="188">
        <f t="shared" ref="JAN170" si="851">SUM(JAK168:JAK169)</f>
        <v>0</v>
      </c>
      <c r="JAO170" s="248"/>
      <c r="JAP170" s="248"/>
      <c r="JAQ170" s="248"/>
      <c r="JAR170" s="248"/>
      <c r="JAS170" s="248"/>
      <c r="JAT170" s="248"/>
      <c r="JAU170" s="427" t="s">
        <v>647</v>
      </c>
      <c r="JAV170" s="188">
        <f t="shared" ref="JAV170" si="852">SUM(JAS168:JAS169)</f>
        <v>0</v>
      </c>
      <c r="JAW170" s="248"/>
      <c r="JAX170" s="248"/>
      <c r="JAY170" s="248"/>
      <c r="JAZ170" s="248"/>
      <c r="JBA170" s="248"/>
      <c r="JBB170" s="248"/>
      <c r="JBC170" s="427" t="s">
        <v>647</v>
      </c>
      <c r="JBD170" s="188">
        <f t="shared" ref="JBD170" si="853">SUM(JBA168:JBA169)</f>
        <v>0</v>
      </c>
      <c r="JBE170" s="248"/>
      <c r="JBF170" s="248"/>
      <c r="JBG170" s="248"/>
      <c r="JBH170" s="248"/>
      <c r="JBI170" s="248"/>
      <c r="JBJ170" s="248"/>
      <c r="JBK170" s="427" t="s">
        <v>647</v>
      </c>
      <c r="JBL170" s="188">
        <f t="shared" ref="JBL170" si="854">SUM(JBI168:JBI169)</f>
        <v>0</v>
      </c>
      <c r="JBM170" s="248"/>
      <c r="JBN170" s="248"/>
      <c r="JBO170" s="248"/>
      <c r="JBP170" s="248"/>
      <c r="JBQ170" s="248"/>
      <c r="JBR170" s="248"/>
      <c r="JBS170" s="427" t="s">
        <v>647</v>
      </c>
      <c r="JBT170" s="188">
        <f t="shared" ref="JBT170" si="855">SUM(JBQ168:JBQ169)</f>
        <v>0</v>
      </c>
      <c r="JBU170" s="248"/>
      <c r="JBV170" s="248"/>
      <c r="JBW170" s="248"/>
      <c r="JBX170" s="248"/>
      <c r="JBY170" s="248"/>
      <c r="JBZ170" s="248"/>
      <c r="JCA170" s="427" t="s">
        <v>647</v>
      </c>
      <c r="JCB170" s="188">
        <f t="shared" ref="JCB170" si="856">SUM(JBY168:JBY169)</f>
        <v>0</v>
      </c>
      <c r="JCC170" s="248"/>
      <c r="JCD170" s="248"/>
      <c r="JCE170" s="248"/>
      <c r="JCF170" s="248"/>
      <c r="JCG170" s="248"/>
      <c r="JCH170" s="248"/>
      <c r="JCI170" s="427" t="s">
        <v>647</v>
      </c>
      <c r="JCJ170" s="188">
        <f t="shared" ref="JCJ170" si="857">SUM(JCG168:JCG169)</f>
        <v>0</v>
      </c>
      <c r="JCK170" s="248"/>
      <c r="JCL170" s="248"/>
      <c r="JCM170" s="248"/>
      <c r="JCN170" s="248"/>
      <c r="JCO170" s="248"/>
      <c r="JCP170" s="248"/>
      <c r="JCQ170" s="427" t="s">
        <v>647</v>
      </c>
      <c r="JCR170" s="188">
        <f t="shared" ref="JCR170" si="858">SUM(JCO168:JCO169)</f>
        <v>0</v>
      </c>
      <c r="JCS170" s="248"/>
      <c r="JCT170" s="248"/>
      <c r="JCU170" s="248"/>
      <c r="JCV170" s="248"/>
      <c r="JCW170" s="248"/>
      <c r="JCX170" s="248"/>
      <c r="JCY170" s="427" t="s">
        <v>647</v>
      </c>
      <c r="JCZ170" s="188">
        <f t="shared" ref="JCZ170" si="859">SUM(JCW168:JCW169)</f>
        <v>0</v>
      </c>
      <c r="JDA170" s="248"/>
      <c r="JDB170" s="248"/>
      <c r="JDC170" s="248"/>
      <c r="JDD170" s="248"/>
      <c r="JDE170" s="248"/>
      <c r="JDF170" s="248"/>
      <c r="JDG170" s="427" t="s">
        <v>647</v>
      </c>
      <c r="JDH170" s="188">
        <f t="shared" ref="JDH170" si="860">SUM(JDE168:JDE169)</f>
        <v>0</v>
      </c>
      <c r="JDI170" s="248"/>
      <c r="JDJ170" s="248"/>
      <c r="JDK170" s="248"/>
      <c r="JDL170" s="248"/>
      <c r="JDM170" s="248"/>
      <c r="JDN170" s="248"/>
      <c r="JDO170" s="427" t="s">
        <v>647</v>
      </c>
      <c r="JDP170" s="188">
        <f t="shared" ref="JDP170" si="861">SUM(JDM168:JDM169)</f>
        <v>0</v>
      </c>
      <c r="JDQ170" s="248"/>
      <c r="JDR170" s="248"/>
      <c r="JDS170" s="248"/>
      <c r="JDT170" s="248"/>
      <c r="JDU170" s="248"/>
      <c r="JDV170" s="248"/>
      <c r="JDW170" s="427" t="s">
        <v>647</v>
      </c>
      <c r="JDX170" s="188">
        <f t="shared" ref="JDX170" si="862">SUM(JDU168:JDU169)</f>
        <v>0</v>
      </c>
      <c r="JDY170" s="248"/>
      <c r="JDZ170" s="248"/>
      <c r="JEA170" s="248"/>
      <c r="JEB170" s="248"/>
      <c r="JEC170" s="248"/>
      <c r="JED170" s="248"/>
      <c r="JEE170" s="427" t="s">
        <v>647</v>
      </c>
      <c r="JEF170" s="188">
        <f t="shared" ref="JEF170" si="863">SUM(JEC168:JEC169)</f>
        <v>0</v>
      </c>
      <c r="JEG170" s="248"/>
      <c r="JEH170" s="248"/>
      <c r="JEI170" s="248"/>
      <c r="JEJ170" s="248"/>
      <c r="JEK170" s="248"/>
      <c r="JEL170" s="248"/>
      <c r="JEM170" s="427" t="s">
        <v>647</v>
      </c>
      <c r="JEN170" s="188">
        <f t="shared" ref="JEN170" si="864">SUM(JEK168:JEK169)</f>
        <v>0</v>
      </c>
      <c r="JEO170" s="248"/>
      <c r="JEP170" s="248"/>
      <c r="JEQ170" s="248"/>
      <c r="JER170" s="248"/>
      <c r="JES170" s="248"/>
      <c r="JET170" s="248"/>
      <c r="JEU170" s="427" t="s">
        <v>647</v>
      </c>
      <c r="JEV170" s="188">
        <f t="shared" ref="JEV170" si="865">SUM(JES168:JES169)</f>
        <v>0</v>
      </c>
      <c r="JEW170" s="248"/>
      <c r="JEX170" s="248"/>
      <c r="JEY170" s="248"/>
      <c r="JEZ170" s="248"/>
      <c r="JFA170" s="248"/>
      <c r="JFB170" s="248"/>
      <c r="JFC170" s="427" t="s">
        <v>647</v>
      </c>
      <c r="JFD170" s="188">
        <f t="shared" ref="JFD170" si="866">SUM(JFA168:JFA169)</f>
        <v>0</v>
      </c>
      <c r="JFE170" s="248"/>
      <c r="JFF170" s="248"/>
      <c r="JFG170" s="248"/>
      <c r="JFH170" s="248"/>
      <c r="JFI170" s="248"/>
      <c r="JFJ170" s="248"/>
      <c r="JFK170" s="427" t="s">
        <v>647</v>
      </c>
      <c r="JFL170" s="188">
        <f t="shared" ref="JFL170" si="867">SUM(JFI168:JFI169)</f>
        <v>0</v>
      </c>
      <c r="JFM170" s="248"/>
      <c r="JFN170" s="248"/>
      <c r="JFO170" s="248"/>
      <c r="JFP170" s="248"/>
      <c r="JFQ170" s="248"/>
      <c r="JFR170" s="248"/>
      <c r="JFS170" s="427" t="s">
        <v>647</v>
      </c>
      <c r="JFT170" s="188">
        <f t="shared" ref="JFT170" si="868">SUM(JFQ168:JFQ169)</f>
        <v>0</v>
      </c>
      <c r="JFU170" s="248"/>
      <c r="JFV170" s="248"/>
      <c r="JFW170" s="248"/>
      <c r="JFX170" s="248"/>
      <c r="JFY170" s="248"/>
      <c r="JFZ170" s="248"/>
      <c r="JGA170" s="427" t="s">
        <v>647</v>
      </c>
      <c r="JGB170" s="188">
        <f t="shared" ref="JGB170" si="869">SUM(JFY168:JFY169)</f>
        <v>0</v>
      </c>
      <c r="JGC170" s="248"/>
      <c r="JGD170" s="248"/>
      <c r="JGE170" s="248"/>
      <c r="JGF170" s="248"/>
      <c r="JGG170" s="248"/>
      <c r="JGH170" s="248"/>
      <c r="JGI170" s="427" t="s">
        <v>647</v>
      </c>
      <c r="JGJ170" s="188">
        <f t="shared" ref="JGJ170" si="870">SUM(JGG168:JGG169)</f>
        <v>0</v>
      </c>
      <c r="JGK170" s="248"/>
      <c r="JGL170" s="248"/>
      <c r="JGM170" s="248"/>
      <c r="JGN170" s="248"/>
      <c r="JGO170" s="248"/>
      <c r="JGP170" s="248"/>
      <c r="JGQ170" s="427" t="s">
        <v>647</v>
      </c>
      <c r="JGR170" s="188">
        <f t="shared" ref="JGR170" si="871">SUM(JGO168:JGO169)</f>
        <v>0</v>
      </c>
      <c r="JGS170" s="248"/>
      <c r="JGT170" s="248"/>
      <c r="JGU170" s="248"/>
      <c r="JGV170" s="248"/>
      <c r="JGW170" s="248"/>
      <c r="JGX170" s="248"/>
      <c r="JGY170" s="427" t="s">
        <v>647</v>
      </c>
      <c r="JGZ170" s="188">
        <f t="shared" ref="JGZ170" si="872">SUM(JGW168:JGW169)</f>
        <v>0</v>
      </c>
      <c r="JHA170" s="248"/>
      <c r="JHB170" s="248"/>
      <c r="JHC170" s="248"/>
      <c r="JHD170" s="248"/>
      <c r="JHE170" s="248"/>
      <c r="JHF170" s="248"/>
      <c r="JHG170" s="427" t="s">
        <v>647</v>
      </c>
      <c r="JHH170" s="188">
        <f t="shared" ref="JHH170" si="873">SUM(JHE168:JHE169)</f>
        <v>0</v>
      </c>
      <c r="JHI170" s="248"/>
      <c r="JHJ170" s="248"/>
      <c r="JHK170" s="248"/>
      <c r="JHL170" s="248"/>
      <c r="JHM170" s="248"/>
      <c r="JHN170" s="248"/>
      <c r="JHO170" s="427" t="s">
        <v>647</v>
      </c>
      <c r="JHP170" s="188">
        <f t="shared" ref="JHP170" si="874">SUM(JHM168:JHM169)</f>
        <v>0</v>
      </c>
      <c r="JHQ170" s="248"/>
      <c r="JHR170" s="248"/>
      <c r="JHS170" s="248"/>
      <c r="JHT170" s="248"/>
      <c r="JHU170" s="248"/>
      <c r="JHV170" s="248"/>
      <c r="JHW170" s="427" t="s">
        <v>647</v>
      </c>
      <c r="JHX170" s="188">
        <f t="shared" ref="JHX170" si="875">SUM(JHU168:JHU169)</f>
        <v>0</v>
      </c>
      <c r="JHY170" s="248"/>
      <c r="JHZ170" s="248"/>
      <c r="JIA170" s="248"/>
      <c r="JIB170" s="248"/>
      <c r="JIC170" s="248"/>
      <c r="JID170" s="248"/>
      <c r="JIE170" s="427" t="s">
        <v>647</v>
      </c>
      <c r="JIF170" s="188">
        <f t="shared" ref="JIF170" si="876">SUM(JIC168:JIC169)</f>
        <v>0</v>
      </c>
      <c r="JIG170" s="248"/>
      <c r="JIH170" s="248"/>
      <c r="JII170" s="248"/>
      <c r="JIJ170" s="248"/>
      <c r="JIK170" s="248"/>
      <c r="JIL170" s="248"/>
      <c r="JIM170" s="427" t="s">
        <v>647</v>
      </c>
      <c r="JIN170" s="188">
        <f t="shared" ref="JIN170" si="877">SUM(JIK168:JIK169)</f>
        <v>0</v>
      </c>
      <c r="JIO170" s="248"/>
      <c r="JIP170" s="248"/>
      <c r="JIQ170" s="248"/>
      <c r="JIR170" s="248"/>
      <c r="JIS170" s="248"/>
      <c r="JIT170" s="248"/>
      <c r="JIU170" s="427" t="s">
        <v>647</v>
      </c>
      <c r="JIV170" s="188">
        <f t="shared" ref="JIV170" si="878">SUM(JIS168:JIS169)</f>
        <v>0</v>
      </c>
      <c r="JIW170" s="248"/>
      <c r="JIX170" s="248"/>
      <c r="JIY170" s="248"/>
      <c r="JIZ170" s="248"/>
      <c r="JJA170" s="248"/>
      <c r="JJB170" s="248"/>
      <c r="JJC170" s="427" t="s">
        <v>647</v>
      </c>
      <c r="JJD170" s="188">
        <f t="shared" ref="JJD170" si="879">SUM(JJA168:JJA169)</f>
        <v>0</v>
      </c>
      <c r="JJE170" s="248"/>
      <c r="JJF170" s="248"/>
      <c r="JJG170" s="248"/>
      <c r="JJH170" s="248"/>
      <c r="JJI170" s="248"/>
      <c r="JJJ170" s="248"/>
      <c r="JJK170" s="427" t="s">
        <v>647</v>
      </c>
      <c r="JJL170" s="188">
        <f t="shared" ref="JJL170" si="880">SUM(JJI168:JJI169)</f>
        <v>0</v>
      </c>
      <c r="JJM170" s="248"/>
      <c r="JJN170" s="248"/>
      <c r="JJO170" s="248"/>
      <c r="JJP170" s="248"/>
      <c r="JJQ170" s="248"/>
      <c r="JJR170" s="248"/>
      <c r="JJS170" s="427" t="s">
        <v>647</v>
      </c>
      <c r="JJT170" s="188">
        <f t="shared" ref="JJT170" si="881">SUM(JJQ168:JJQ169)</f>
        <v>0</v>
      </c>
      <c r="JJU170" s="248"/>
      <c r="JJV170" s="248"/>
      <c r="JJW170" s="248"/>
      <c r="JJX170" s="248"/>
      <c r="JJY170" s="248"/>
      <c r="JJZ170" s="248"/>
      <c r="JKA170" s="427" t="s">
        <v>647</v>
      </c>
      <c r="JKB170" s="188">
        <f t="shared" ref="JKB170" si="882">SUM(JJY168:JJY169)</f>
        <v>0</v>
      </c>
      <c r="JKC170" s="248"/>
      <c r="JKD170" s="248"/>
      <c r="JKE170" s="248"/>
      <c r="JKF170" s="248"/>
      <c r="JKG170" s="248"/>
      <c r="JKH170" s="248"/>
      <c r="JKI170" s="427" t="s">
        <v>647</v>
      </c>
      <c r="JKJ170" s="188">
        <f t="shared" ref="JKJ170" si="883">SUM(JKG168:JKG169)</f>
        <v>0</v>
      </c>
      <c r="JKK170" s="248"/>
      <c r="JKL170" s="248"/>
      <c r="JKM170" s="248"/>
      <c r="JKN170" s="248"/>
      <c r="JKO170" s="248"/>
      <c r="JKP170" s="248"/>
      <c r="JKQ170" s="427" t="s">
        <v>647</v>
      </c>
      <c r="JKR170" s="188">
        <f t="shared" ref="JKR170" si="884">SUM(JKO168:JKO169)</f>
        <v>0</v>
      </c>
      <c r="JKS170" s="248"/>
      <c r="JKT170" s="248"/>
      <c r="JKU170" s="248"/>
      <c r="JKV170" s="248"/>
      <c r="JKW170" s="248"/>
      <c r="JKX170" s="248"/>
      <c r="JKY170" s="427" t="s">
        <v>647</v>
      </c>
      <c r="JKZ170" s="188">
        <f t="shared" ref="JKZ170" si="885">SUM(JKW168:JKW169)</f>
        <v>0</v>
      </c>
      <c r="JLA170" s="248"/>
      <c r="JLB170" s="248"/>
      <c r="JLC170" s="248"/>
      <c r="JLD170" s="248"/>
      <c r="JLE170" s="248"/>
      <c r="JLF170" s="248"/>
      <c r="JLG170" s="427" t="s">
        <v>647</v>
      </c>
      <c r="JLH170" s="188">
        <f t="shared" ref="JLH170" si="886">SUM(JLE168:JLE169)</f>
        <v>0</v>
      </c>
      <c r="JLI170" s="248"/>
      <c r="JLJ170" s="248"/>
      <c r="JLK170" s="248"/>
      <c r="JLL170" s="248"/>
      <c r="JLM170" s="248"/>
      <c r="JLN170" s="248"/>
      <c r="JLO170" s="427" t="s">
        <v>647</v>
      </c>
      <c r="JLP170" s="188">
        <f t="shared" ref="JLP170" si="887">SUM(JLM168:JLM169)</f>
        <v>0</v>
      </c>
      <c r="JLQ170" s="248"/>
      <c r="JLR170" s="248"/>
      <c r="JLS170" s="248"/>
      <c r="JLT170" s="248"/>
      <c r="JLU170" s="248"/>
      <c r="JLV170" s="248"/>
      <c r="JLW170" s="427" t="s">
        <v>647</v>
      </c>
      <c r="JLX170" s="188">
        <f t="shared" ref="JLX170" si="888">SUM(JLU168:JLU169)</f>
        <v>0</v>
      </c>
      <c r="JLY170" s="248"/>
      <c r="JLZ170" s="248"/>
      <c r="JMA170" s="248"/>
      <c r="JMB170" s="248"/>
      <c r="JMC170" s="248"/>
      <c r="JMD170" s="248"/>
      <c r="JME170" s="427" t="s">
        <v>647</v>
      </c>
      <c r="JMF170" s="188">
        <f t="shared" ref="JMF170" si="889">SUM(JMC168:JMC169)</f>
        <v>0</v>
      </c>
      <c r="JMG170" s="248"/>
      <c r="JMH170" s="248"/>
      <c r="JMI170" s="248"/>
      <c r="JMJ170" s="248"/>
      <c r="JMK170" s="248"/>
      <c r="JML170" s="248"/>
      <c r="JMM170" s="427" t="s">
        <v>647</v>
      </c>
      <c r="JMN170" s="188">
        <f t="shared" ref="JMN170" si="890">SUM(JMK168:JMK169)</f>
        <v>0</v>
      </c>
      <c r="JMO170" s="248"/>
      <c r="JMP170" s="248"/>
      <c r="JMQ170" s="248"/>
      <c r="JMR170" s="248"/>
      <c r="JMS170" s="248"/>
      <c r="JMT170" s="248"/>
      <c r="JMU170" s="427" t="s">
        <v>647</v>
      </c>
      <c r="JMV170" s="188">
        <f t="shared" ref="JMV170" si="891">SUM(JMS168:JMS169)</f>
        <v>0</v>
      </c>
      <c r="JMW170" s="248"/>
      <c r="JMX170" s="248"/>
      <c r="JMY170" s="248"/>
      <c r="JMZ170" s="248"/>
      <c r="JNA170" s="248"/>
      <c r="JNB170" s="248"/>
      <c r="JNC170" s="427" t="s">
        <v>647</v>
      </c>
      <c r="JND170" s="188">
        <f t="shared" ref="JND170" si="892">SUM(JNA168:JNA169)</f>
        <v>0</v>
      </c>
      <c r="JNE170" s="248"/>
      <c r="JNF170" s="248"/>
      <c r="JNG170" s="248"/>
      <c r="JNH170" s="248"/>
      <c r="JNI170" s="248"/>
      <c r="JNJ170" s="248"/>
      <c r="JNK170" s="427" t="s">
        <v>647</v>
      </c>
      <c r="JNL170" s="188">
        <f t="shared" ref="JNL170" si="893">SUM(JNI168:JNI169)</f>
        <v>0</v>
      </c>
      <c r="JNM170" s="248"/>
      <c r="JNN170" s="248"/>
      <c r="JNO170" s="248"/>
      <c r="JNP170" s="248"/>
      <c r="JNQ170" s="248"/>
      <c r="JNR170" s="248"/>
      <c r="JNS170" s="427" t="s">
        <v>647</v>
      </c>
      <c r="JNT170" s="188">
        <f t="shared" ref="JNT170" si="894">SUM(JNQ168:JNQ169)</f>
        <v>0</v>
      </c>
      <c r="JNU170" s="248"/>
      <c r="JNV170" s="248"/>
      <c r="JNW170" s="248"/>
      <c r="JNX170" s="248"/>
      <c r="JNY170" s="248"/>
      <c r="JNZ170" s="248"/>
      <c r="JOA170" s="427" t="s">
        <v>647</v>
      </c>
      <c r="JOB170" s="188">
        <f t="shared" ref="JOB170" si="895">SUM(JNY168:JNY169)</f>
        <v>0</v>
      </c>
      <c r="JOC170" s="248"/>
      <c r="JOD170" s="248"/>
      <c r="JOE170" s="248"/>
      <c r="JOF170" s="248"/>
      <c r="JOG170" s="248"/>
      <c r="JOH170" s="248"/>
      <c r="JOI170" s="427" t="s">
        <v>647</v>
      </c>
      <c r="JOJ170" s="188">
        <f t="shared" ref="JOJ170" si="896">SUM(JOG168:JOG169)</f>
        <v>0</v>
      </c>
      <c r="JOK170" s="248"/>
      <c r="JOL170" s="248"/>
      <c r="JOM170" s="248"/>
      <c r="JON170" s="248"/>
      <c r="JOO170" s="248"/>
      <c r="JOP170" s="248"/>
      <c r="JOQ170" s="427" t="s">
        <v>647</v>
      </c>
      <c r="JOR170" s="188">
        <f t="shared" ref="JOR170" si="897">SUM(JOO168:JOO169)</f>
        <v>0</v>
      </c>
      <c r="JOS170" s="248"/>
      <c r="JOT170" s="248"/>
      <c r="JOU170" s="248"/>
      <c r="JOV170" s="248"/>
      <c r="JOW170" s="248"/>
      <c r="JOX170" s="248"/>
      <c r="JOY170" s="427" t="s">
        <v>647</v>
      </c>
      <c r="JOZ170" s="188">
        <f t="shared" ref="JOZ170" si="898">SUM(JOW168:JOW169)</f>
        <v>0</v>
      </c>
      <c r="JPA170" s="248"/>
      <c r="JPB170" s="248"/>
      <c r="JPC170" s="248"/>
      <c r="JPD170" s="248"/>
      <c r="JPE170" s="248"/>
      <c r="JPF170" s="248"/>
      <c r="JPG170" s="427" t="s">
        <v>647</v>
      </c>
      <c r="JPH170" s="188">
        <f t="shared" ref="JPH170" si="899">SUM(JPE168:JPE169)</f>
        <v>0</v>
      </c>
      <c r="JPI170" s="248"/>
      <c r="JPJ170" s="248"/>
      <c r="JPK170" s="248"/>
      <c r="JPL170" s="248"/>
      <c r="JPM170" s="248"/>
      <c r="JPN170" s="248"/>
      <c r="JPO170" s="427" t="s">
        <v>647</v>
      </c>
      <c r="JPP170" s="188">
        <f t="shared" ref="JPP170" si="900">SUM(JPM168:JPM169)</f>
        <v>0</v>
      </c>
      <c r="JPQ170" s="248"/>
      <c r="JPR170" s="248"/>
      <c r="JPS170" s="248"/>
      <c r="JPT170" s="248"/>
      <c r="JPU170" s="248"/>
      <c r="JPV170" s="248"/>
      <c r="JPW170" s="427" t="s">
        <v>647</v>
      </c>
      <c r="JPX170" s="188">
        <f t="shared" ref="JPX170" si="901">SUM(JPU168:JPU169)</f>
        <v>0</v>
      </c>
      <c r="JPY170" s="248"/>
      <c r="JPZ170" s="248"/>
      <c r="JQA170" s="248"/>
      <c r="JQB170" s="248"/>
      <c r="JQC170" s="248"/>
      <c r="JQD170" s="248"/>
      <c r="JQE170" s="427" t="s">
        <v>647</v>
      </c>
      <c r="JQF170" s="188">
        <f t="shared" ref="JQF170" si="902">SUM(JQC168:JQC169)</f>
        <v>0</v>
      </c>
      <c r="JQG170" s="248"/>
      <c r="JQH170" s="248"/>
      <c r="JQI170" s="248"/>
      <c r="JQJ170" s="248"/>
      <c r="JQK170" s="248"/>
      <c r="JQL170" s="248"/>
      <c r="JQM170" s="427" t="s">
        <v>647</v>
      </c>
      <c r="JQN170" s="188">
        <f t="shared" ref="JQN170" si="903">SUM(JQK168:JQK169)</f>
        <v>0</v>
      </c>
      <c r="JQO170" s="248"/>
      <c r="JQP170" s="248"/>
      <c r="JQQ170" s="248"/>
      <c r="JQR170" s="248"/>
      <c r="JQS170" s="248"/>
      <c r="JQT170" s="248"/>
      <c r="JQU170" s="427" t="s">
        <v>647</v>
      </c>
      <c r="JQV170" s="188">
        <f t="shared" ref="JQV170" si="904">SUM(JQS168:JQS169)</f>
        <v>0</v>
      </c>
      <c r="JQW170" s="248"/>
      <c r="JQX170" s="248"/>
      <c r="JQY170" s="248"/>
      <c r="JQZ170" s="248"/>
      <c r="JRA170" s="248"/>
      <c r="JRB170" s="248"/>
      <c r="JRC170" s="427" t="s">
        <v>647</v>
      </c>
      <c r="JRD170" s="188">
        <f t="shared" ref="JRD170" si="905">SUM(JRA168:JRA169)</f>
        <v>0</v>
      </c>
      <c r="JRE170" s="248"/>
      <c r="JRF170" s="248"/>
      <c r="JRG170" s="248"/>
      <c r="JRH170" s="248"/>
      <c r="JRI170" s="248"/>
      <c r="JRJ170" s="248"/>
      <c r="JRK170" s="427" t="s">
        <v>647</v>
      </c>
      <c r="JRL170" s="188">
        <f t="shared" ref="JRL170" si="906">SUM(JRI168:JRI169)</f>
        <v>0</v>
      </c>
      <c r="JRM170" s="248"/>
      <c r="JRN170" s="248"/>
      <c r="JRO170" s="248"/>
      <c r="JRP170" s="248"/>
      <c r="JRQ170" s="248"/>
      <c r="JRR170" s="248"/>
      <c r="JRS170" s="427" t="s">
        <v>647</v>
      </c>
      <c r="JRT170" s="188">
        <f t="shared" ref="JRT170" si="907">SUM(JRQ168:JRQ169)</f>
        <v>0</v>
      </c>
      <c r="JRU170" s="248"/>
      <c r="JRV170" s="248"/>
      <c r="JRW170" s="248"/>
      <c r="JRX170" s="248"/>
      <c r="JRY170" s="248"/>
      <c r="JRZ170" s="248"/>
      <c r="JSA170" s="427" t="s">
        <v>647</v>
      </c>
      <c r="JSB170" s="188">
        <f t="shared" ref="JSB170" si="908">SUM(JRY168:JRY169)</f>
        <v>0</v>
      </c>
      <c r="JSC170" s="248"/>
      <c r="JSD170" s="248"/>
      <c r="JSE170" s="248"/>
      <c r="JSF170" s="248"/>
      <c r="JSG170" s="248"/>
      <c r="JSH170" s="248"/>
      <c r="JSI170" s="427" t="s">
        <v>647</v>
      </c>
      <c r="JSJ170" s="188">
        <f t="shared" ref="JSJ170" si="909">SUM(JSG168:JSG169)</f>
        <v>0</v>
      </c>
      <c r="JSK170" s="248"/>
      <c r="JSL170" s="248"/>
      <c r="JSM170" s="248"/>
      <c r="JSN170" s="248"/>
      <c r="JSO170" s="248"/>
      <c r="JSP170" s="248"/>
      <c r="JSQ170" s="427" t="s">
        <v>647</v>
      </c>
      <c r="JSR170" s="188">
        <f t="shared" ref="JSR170" si="910">SUM(JSO168:JSO169)</f>
        <v>0</v>
      </c>
      <c r="JSS170" s="248"/>
      <c r="JST170" s="248"/>
      <c r="JSU170" s="248"/>
      <c r="JSV170" s="248"/>
      <c r="JSW170" s="248"/>
      <c r="JSX170" s="248"/>
      <c r="JSY170" s="427" t="s">
        <v>647</v>
      </c>
      <c r="JSZ170" s="188">
        <f t="shared" ref="JSZ170" si="911">SUM(JSW168:JSW169)</f>
        <v>0</v>
      </c>
      <c r="JTA170" s="248"/>
      <c r="JTB170" s="248"/>
      <c r="JTC170" s="248"/>
      <c r="JTD170" s="248"/>
      <c r="JTE170" s="248"/>
      <c r="JTF170" s="248"/>
      <c r="JTG170" s="427" t="s">
        <v>647</v>
      </c>
      <c r="JTH170" s="188">
        <f t="shared" ref="JTH170" si="912">SUM(JTE168:JTE169)</f>
        <v>0</v>
      </c>
      <c r="JTI170" s="248"/>
      <c r="JTJ170" s="248"/>
      <c r="JTK170" s="248"/>
      <c r="JTL170" s="248"/>
      <c r="JTM170" s="248"/>
      <c r="JTN170" s="248"/>
      <c r="JTO170" s="427" t="s">
        <v>647</v>
      </c>
      <c r="JTP170" s="188">
        <f t="shared" ref="JTP170" si="913">SUM(JTM168:JTM169)</f>
        <v>0</v>
      </c>
      <c r="JTQ170" s="248"/>
      <c r="JTR170" s="248"/>
      <c r="JTS170" s="248"/>
      <c r="JTT170" s="248"/>
      <c r="JTU170" s="248"/>
      <c r="JTV170" s="248"/>
      <c r="JTW170" s="427" t="s">
        <v>647</v>
      </c>
      <c r="JTX170" s="188">
        <f t="shared" ref="JTX170" si="914">SUM(JTU168:JTU169)</f>
        <v>0</v>
      </c>
      <c r="JTY170" s="248"/>
      <c r="JTZ170" s="248"/>
      <c r="JUA170" s="248"/>
      <c r="JUB170" s="248"/>
      <c r="JUC170" s="248"/>
      <c r="JUD170" s="248"/>
      <c r="JUE170" s="427" t="s">
        <v>647</v>
      </c>
      <c r="JUF170" s="188">
        <f t="shared" ref="JUF170" si="915">SUM(JUC168:JUC169)</f>
        <v>0</v>
      </c>
      <c r="JUG170" s="248"/>
      <c r="JUH170" s="248"/>
      <c r="JUI170" s="248"/>
      <c r="JUJ170" s="248"/>
      <c r="JUK170" s="248"/>
      <c r="JUL170" s="248"/>
      <c r="JUM170" s="427" t="s">
        <v>647</v>
      </c>
      <c r="JUN170" s="188">
        <f t="shared" ref="JUN170" si="916">SUM(JUK168:JUK169)</f>
        <v>0</v>
      </c>
      <c r="JUO170" s="248"/>
      <c r="JUP170" s="248"/>
      <c r="JUQ170" s="248"/>
      <c r="JUR170" s="248"/>
      <c r="JUS170" s="248"/>
      <c r="JUT170" s="248"/>
      <c r="JUU170" s="427" t="s">
        <v>647</v>
      </c>
      <c r="JUV170" s="188">
        <f t="shared" ref="JUV170" si="917">SUM(JUS168:JUS169)</f>
        <v>0</v>
      </c>
      <c r="JUW170" s="248"/>
      <c r="JUX170" s="248"/>
      <c r="JUY170" s="248"/>
      <c r="JUZ170" s="248"/>
      <c r="JVA170" s="248"/>
      <c r="JVB170" s="248"/>
      <c r="JVC170" s="427" t="s">
        <v>647</v>
      </c>
      <c r="JVD170" s="188">
        <f t="shared" ref="JVD170" si="918">SUM(JVA168:JVA169)</f>
        <v>0</v>
      </c>
      <c r="JVE170" s="248"/>
      <c r="JVF170" s="248"/>
      <c r="JVG170" s="248"/>
      <c r="JVH170" s="248"/>
      <c r="JVI170" s="248"/>
      <c r="JVJ170" s="248"/>
      <c r="JVK170" s="427" t="s">
        <v>647</v>
      </c>
      <c r="JVL170" s="188">
        <f t="shared" ref="JVL170" si="919">SUM(JVI168:JVI169)</f>
        <v>0</v>
      </c>
      <c r="JVM170" s="248"/>
      <c r="JVN170" s="248"/>
      <c r="JVO170" s="248"/>
      <c r="JVP170" s="248"/>
      <c r="JVQ170" s="248"/>
      <c r="JVR170" s="248"/>
      <c r="JVS170" s="427" t="s">
        <v>647</v>
      </c>
      <c r="JVT170" s="188">
        <f t="shared" ref="JVT170" si="920">SUM(JVQ168:JVQ169)</f>
        <v>0</v>
      </c>
      <c r="JVU170" s="248"/>
      <c r="JVV170" s="248"/>
      <c r="JVW170" s="248"/>
      <c r="JVX170" s="248"/>
      <c r="JVY170" s="248"/>
      <c r="JVZ170" s="248"/>
      <c r="JWA170" s="427" t="s">
        <v>647</v>
      </c>
      <c r="JWB170" s="188">
        <f t="shared" ref="JWB170" si="921">SUM(JVY168:JVY169)</f>
        <v>0</v>
      </c>
      <c r="JWC170" s="248"/>
      <c r="JWD170" s="248"/>
      <c r="JWE170" s="248"/>
      <c r="JWF170" s="248"/>
      <c r="JWG170" s="248"/>
      <c r="JWH170" s="248"/>
      <c r="JWI170" s="427" t="s">
        <v>647</v>
      </c>
      <c r="JWJ170" s="188">
        <f t="shared" ref="JWJ170" si="922">SUM(JWG168:JWG169)</f>
        <v>0</v>
      </c>
      <c r="JWK170" s="248"/>
      <c r="JWL170" s="248"/>
      <c r="JWM170" s="248"/>
      <c r="JWN170" s="248"/>
      <c r="JWO170" s="248"/>
      <c r="JWP170" s="248"/>
      <c r="JWQ170" s="427" t="s">
        <v>647</v>
      </c>
      <c r="JWR170" s="188">
        <f t="shared" ref="JWR170" si="923">SUM(JWO168:JWO169)</f>
        <v>0</v>
      </c>
      <c r="JWS170" s="248"/>
      <c r="JWT170" s="248"/>
      <c r="JWU170" s="248"/>
      <c r="JWV170" s="248"/>
      <c r="JWW170" s="248"/>
      <c r="JWX170" s="248"/>
      <c r="JWY170" s="427" t="s">
        <v>647</v>
      </c>
      <c r="JWZ170" s="188">
        <f t="shared" ref="JWZ170" si="924">SUM(JWW168:JWW169)</f>
        <v>0</v>
      </c>
      <c r="JXA170" s="248"/>
      <c r="JXB170" s="248"/>
      <c r="JXC170" s="248"/>
      <c r="JXD170" s="248"/>
      <c r="JXE170" s="248"/>
      <c r="JXF170" s="248"/>
      <c r="JXG170" s="427" t="s">
        <v>647</v>
      </c>
      <c r="JXH170" s="188">
        <f t="shared" ref="JXH170" si="925">SUM(JXE168:JXE169)</f>
        <v>0</v>
      </c>
      <c r="JXI170" s="248"/>
      <c r="JXJ170" s="248"/>
      <c r="JXK170" s="248"/>
      <c r="JXL170" s="248"/>
      <c r="JXM170" s="248"/>
      <c r="JXN170" s="248"/>
      <c r="JXO170" s="427" t="s">
        <v>647</v>
      </c>
      <c r="JXP170" s="188">
        <f t="shared" ref="JXP170" si="926">SUM(JXM168:JXM169)</f>
        <v>0</v>
      </c>
      <c r="JXQ170" s="248"/>
      <c r="JXR170" s="248"/>
      <c r="JXS170" s="248"/>
      <c r="JXT170" s="248"/>
      <c r="JXU170" s="248"/>
      <c r="JXV170" s="248"/>
      <c r="JXW170" s="427" t="s">
        <v>647</v>
      </c>
      <c r="JXX170" s="188">
        <f t="shared" ref="JXX170" si="927">SUM(JXU168:JXU169)</f>
        <v>0</v>
      </c>
      <c r="JXY170" s="248"/>
      <c r="JXZ170" s="248"/>
      <c r="JYA170" s="248"/>
      <c r="JYB170" s="248"/>
      <c r="JYC170" s="248"/>
      <c r="JYD170" s="248"/>
      <c r="JYE170" s="427" t="s">
        <v>647</v>
      </c>
      <c r="JYF170" s="188">
        <f t="shared" ref="JYF170" si="928">SUM(JYC168:JYC169)</f>
        <v>0</v>
      </c>
      <c r="JYG170" s="248"/>
      <c r="JYH170" s="248"/>
      <c r="JYI170" s="248"/>
      <c r="JYJ170" s="248"/>
      <c r="JYK170" s="248"/>
      <c r="JYL170" s="248"/>
      <c r="JYM170" s="427" t="s">
        <v>647</v>
      </c>
      <c r="JYN170" s="188">
        <f t="shared" ref="JYN170" si="929">SUM(JYK168:JYK169)</f>
        <v>0</v>
      </c>
      <c r="JYO170" s="248"/>
      <c r="JYP170" s="248"/>
      <c r="JYQ170" s="248"/>
      <c r="JYR170" s="248"/>
      <c r="JYS170" s="248"/>
      <c r="JYT170" s="248"/>
      <c r="JYU170" s="427" t="s">
        <v>647</v>
      </c>
      <c r="JYV170" s="188">
        <f t="shared" ref="JYV170" si="930">SUM(JYS168:JYS169)</f>
        <v>0</v>
      </c>
      <c r="JYW170" s="248"/>
      <c r="JYX170" s="248"/>
      <c r="JYY170" s="248"/>
      <c r="JYZ170" s="248"/>
      <c r="JZA170" s="248"/>
      <c r="JZB170" s="248"/>
      <c r="JZC170" s="427" t="s">
        <v>647</v>
      </c>
      <c r="JZD170" s="188">
        <f t="shared" ref="JZD170" si="931">SUM(JZA168:JZA169)</f>
        <v>0</v>
      </c>
      <c r="JZE170" s="248"/>
      <c r="JZF170" s="248"/>
      <c r="JZG170" s="248"/>
      <c r="JZH170" s="248"/>
      <c r="JZI170" s="248"/>
      <c r="JZJ170" s="248"/>
      <c r="JZK170" s="427" t="s">
        <v>647</v>
      </c>
      <c r="JZL170" s="188">
        <f t="shared" ref="JZL170" si="932">SUM(JZI168:JZI169)</f>
        <v>0</v>
      </c>
      <c r="JZM170" s="248"/>
      <c r="JZN170" s="248"/>
      <c r="JZO170" s="248"/>
      <c r="JZP170" s="248"/>
      <c r="JZQ170" s="248"/>
      <c r="JZR170" s="248"/>
      <c r="JZS170" s="427" t="s">
        <v>647</v>
      </c>
      <c r="JZT170" s="188">
        <f t="shared" ref="JZT170" si="933">SUM(JZQ168:JZQ169)</f>
        <v>0</v>
      </c>
      <c r="JZU170" s="248"/>
      <c r="JZV170" s="248"/>
      <c r="JZW170" s="248"/>
      <c r="JZX170" s="248"/>
      <c r="JZY170" s="248"/>
      <c r="JZZ170" s="248"/>
      <c r="KAA170" s="427" t="s">
        <v>647</v>
      </c>
      <c r="KAB170" s="188">
        <f t="shared" ref="KAB170" si="934">SUM(JZY168:JZY169)</f>
        <v>0</v>
      </c>
      <c r="KAC170" s="248"/>
      <c r="KAD170" s="248"/>
      <c r="KAE170" s="248"/>
      <c r="KAF170" s="248"/>
      <c r="KAG170" s="248"/>
      <c r="KAH170" s="248"/>
      <c r="KAI170" s="427" t="s">
        <v>647</v>
      </c>
      <c r="KAJ170" s="188">
        <f t="shared" ref="KAJ170" si="935">SUM(KAG168:KAG169)</f>
        <v>0</v>
      </c>
      <c r="KAK170" s="248"/>
      <c r="KAL170" s="248"/>
      <c r="KAM170" s="248"/>
      <c r="KAN170" s="248"/>
      <c r="KAO170" s="248"/>
      <c r="KAP170" s="248"/>
      <c r="KAQ170" s="427" t="s">
        <v>647</v>
      </c>
      <c r="KAR170" s="188">
        <f t="shared" ref="KAR170" si="936">SUM(KAO168:KAO169)</f>
        <v>0</v>
      </c>
      <c r="KAS170" s="248"/>
      <c r="KAT170" s="248"/>
      <c r="KAU170" s="248"/>
      <c r="KAV170" s="248"/>
      <c r="KAW170" s="248"/>
      <c r="KAX170" s="248"/>
      <c r="KAY170" s="427" t="s">
        <v>647</v>
      </c>
      <c r="KAZ170" s="188">
        <f t="shared" ref="KAZ170" si="937">SUM(KAW168:KAW169)</f>
        <v>0</v>
      </c>
      <c r="KBA170" s="248"/>
      <c r="KBB170" s="248"/>
      <c r="KBC170" s="248"/>
      <c r="KBD170" s="248"/>
      <c r="KBE170" s="248"/>
      <c r="KBF170" s="248"/>
      <c r="KBG170" s="427" t="s">
        <v>647</v>
      </c>
      <c r="KBH170" s="188">
        <f t="shared" ref="KBH170" si="938">SUM(KBE168:KBE169)</f>
        <v>0</v>
      </c>
      <c r="KBI170" s="248"/>
      <c r="KBJ170" s="248"/>
      <c r="KBK170" s="248"/>
      <c r="KBL170" s="248"/>
      <c r="KBM170" s="248"/>
      <c r="KBN170" s="248"/>
      <c r="KBO170" s="427" t="s">
        <v>647</v>
      </c>
      <c r="KBP170" s="188">
        <f t="shared" ref="KBP170" si="939">SUM(KBM168:KBM169)</f>
        <v>0</v>
      </c>
      <c r="KBQ170" s="248"/>
      <c r="KBR170" s="248"/>
      <c r="KBS170" s="248"/>
      <c r="KBT170" s="248"/>
      <c r="KBU170" s="248"/>
      <c r="KBV170" s="248"/>
      <c r="KBW170" s="427" t="s">
        <v>647</v>
      </c>
      <c r="KBX170" s="188">
        <f t="shared" ref="KBX170" si="940">SUM(KBU168:KBU169)</f>
        <v>0</v>
      </c>
      <c r="KBY170" s="248"/>
      <c r="KBZ170" s="248"/>
      <c r="KCA170" s="248"/>
      <c r="KCB170" s="248"/>
      <c r="KCC170" s="248"/>
      <c r="KCD170" s="248"/>
      <c r="KCE170" s="427" t="s">
        <v>647</v>
      </c>
      <c r="KCF170" s="188">
        <f t="shared" ref="KCF170" si="941">SUM(KCC168:KCC169)</f>
        <v>0</v>
      </c>
      <c r="KCG170" s="248"/>
      <c r="KCH170" s="248"/>
      <c r="KCI170" s="248"/>
      <c r="KCJ170" s="248"/>
      <c r="KCK170" s="248"/>
      <c r="KCL170" s="248"/>
      <c r="KCM170" s="427" t="s">
        <v>647</v>
      </c>
      <c r="KCN170" s="188">
        <f t="shared" ref="KCN170" si="942">SUM(KCK168:KCK169)</f>
        <v>0</v>
      </c>
      <c r="KCO170" s="248"/>
      <c r="KCP170" s="248"/>
      <c r="KCQ170" s="248"/>
      <c r="KCR170" s="248"/>
      <c r="KCS170" s="248"/>
      <c r="KCT170" s="248"/>
      <c r="KCU170" s="427" t="s">
        <v>647</v>
      </c>
      <c r="KCV170" s="188">
        <f t="shared" ref="KCV170" si="943">SUM(KCS168:KCS169)</f>
        <v>0</v>
      </c>
      <c r="KCW170" s="248"/>
      <c r="KCX170" s="248"/>
      <c r="KCY170" s="248"/>
      <c r="KCZ170" s="248"/>
      <c r="KDA170" s="248"/>
      <c r="KDB170" s="248"/>
      <c r="KDC170" s="427" t="s">
        <v>647</v>
      </c>
      <c r="KDD170" s="188">
        <f t="shared" ref="KDD170" si="944">SUM(KDA168:KDA169)</f>
        <v>0</v>
      </c>
      <c r="KDE170" s="248"/>
      <c r="KDF170" s="248"/>
      <c r="KDG170" s="248"/>
      <c r="KDH170" s="248"/>
      <c r="KDI170" s="248"/>
      <c r="KDJ170" s="248"/>
      <c r="KDK170" s="427" t="s">
        <v>647</v>
      </c>
      <c r="KDL170" s="188">
        <f t="shared" ref="KDL170" si="945">SUM(KDI168:KDI169)</f>
        <v>0</v>
      </c>
      <c r="KDM170" s="248"/>
      <c r="KDN170" s="248"/>
      <c r="KDO170" s="248"/>
      <c r="KDP170" s="248"/>
      <c r="KDQ170" s="248"/>
      <c r="KDR170" s="248"/>
      <c r="KDS170" s="427" t="s">
        <v>647</v>
      </c>
      <c r="KDT170" s="188">
        <f t="shared" ref="KDT170" si="946">SUM(KDQ168:KDQ169)</f>
        <v>0</v>
      </c>
      <c r="KDU170" s="248"/>
      <c r="KDV170" s="248"/>
      <c r="KDW170" s="248"/>
      <c r="KDX170" s="248"/>
      <c r="KDY170" s="248"/>
      <c r="KDZ170" s="248"/>
      <c r="KEA170" s="427" t="s">
        <v>647</v>
      </c>
      <c r="KEB170" s="188">
        <f t="shared" ref="KEB170" si="947">SUM(KDY168:KDY169)</f>
        <v>0</v>
      </c>
      <c r="KEC170" s="248"/>
      <c r="KED170" s="248"/>
      <c r="KEE170" s="248"/>
      <c r="KEF170" s="248"/>
      <c r="KEG170" s="248"/>
      <c r="KEH170" s="248"/>
      <c r="KEI170" s="427" t="s">
        <v>647</v>
      </c>
      <c r="KEJ170" s="188">
        <f t="shared" ref="KEJ170" si="948">SUM(KEG168:KEG169)</f>
        <v>0</v>
      </c>
      <c r="KEK170" s="248"/>
      <c r="KEL170" s="248"/>
      <c r="KEM170" s="248"/>
      <c r="KEN170" s="248"/>
      <c r="KEO170" s="248"/>
      <c r="KEP170" s="248"/>
      <c r="KEQ170" s="427" t="s">
        <v>647</v>
      </c>
      <c r="KER170" s="188">
        <f t="shared" ref="KER170" si="949">SUM(KEO168:KEO169)</f>
        <v>0</v>
      </c>
      <c r="KES170" s="248"/>
      <c r="KET170" s="248"/>
      <c r="KEU170" s="248"/>
      <c r="KEV170" s="248"/>
      <c r="KEW170" s="248"/>
      <c r="KEX170" s="248"/>
      <c r="KEY170" s="427" t="s">
        <v>647</v>
      </c>
      <c r="KEZ170" s="188">
        <f t="shared" ref="KEZ170" si="950">SUM(KEW168:KEW169)</f>
        <v>0</v>
      </c>
      <c r="KFA170" s="248"/>
      <c r="KFB170" s="248"/>
      <c r="KFC170" s="248"/>
      <c r="KFD170" s="248"/>
      <c r="KFE170" s="248"/>
      <c r="KFF170" s="248"/>
      <c r="KFG170" s="427" t="s">
        <v>647</v>
      </c>
      <c r="KFH170" s="188">
        <f t="shared" ref="KFH170" si="951">SUM(KFE168:KFE169)</f>
        <v>0</v>
      </c>
      <c r="KFI170" s="248"/>
      <c r="KFJ170" s="248"/>
      <c r="KFK170" s="248"/>
      <c r="KFL170" s="248"/>
      <c r="KFM170" s="248"/>
      <c r="KFN170" s="248"/>
      <c r="KFO170" s="427" t="s">
        <v>647</v>
      </c>
      <c r="KFP170" s="188">
        <f t="shared" ref="KFP170" si="952">SUM(KFM168:KFM169)</f>
        <v>0</v>
      </c>
      <c r="KFQ170" s="248"/>
      <c r="KFR170" s="248"/>
      <c r="KFS170" s="248"/>
      <c r="KFT170" s="248"/>
      <c r="KFU170" s="248"/>
      <c r="KFV170" s="248"/>
      <c r="KFW170" s="427" t="s">
        <v>647</v>
      </c>
      <c r="KFX170" s="188">
        <f t="shared" ref="KFX170" si="953">SUM(KFU168:KFU169)</f>
        <v>0</v>
      </c>
      <c r="KFY170" s="248"/>
      <c r="KFZ170" s="248"/>
      <c r="KGA170" s="248"/>
      <c r="KGB170" s="248"/>
      <c r="KGC170" s="248"/>
      <c r="KGD170" s="248"/>
      <c r="KGE170" s="427" t="s">
        <v>647</v>
      </c>
      <c r="KGF170" s="188">
        <f t="shared" ref="KGF170" si="954">SUM(KGC168:KGC169)</f>
        <v>0</v>
      </c>
      <c r="KGG170" s="248"/>
      <c r="KGH170" s="248"/>
      <c r="KGI170" s="248"/>
      <c r="KGJ170" s="248"/>
      <c r="KGK170" s="248"/>
      <c r="KGL170" s="248"/>
      <c r="KGM170" s="427" t="s">
        <v>647</v>
      </c>
      <c r="KGN170" s="188">
        <f t="shared" ref="KGN170" si="955">SUM(KGK168:KGK169)</f>
        <v>0</v>
      </c>
      <c r="KGO170" s="248"/>
      <c r="KGP170" s="248"/>
      <c r="KGQ170" s="248"/>
      <c r="KGR170" s="248"/>
      <c r="KGS170" s="248"/>
      <c r="KGT170" s="248"/>
      <c r="KGU170" s="427" t="s">
        <v>647</v>
      </c>
      <c r="KGV170" s="188">
        <f t="shared" ref="KGV170" si="956">SUM(KGS168:KGS169)</f>
        <v>0</v>
      </c>
      <c r="KGW170" s="248"/>
      <c r="KGX170" s="248"/>
      <c r="KGY170" s="248"/>
      <c r="KGZ170" s="248"/>
      <c r="KHA170" s="248"/>
      <c r="KHB170" s="248"/>
      <c r="KHC170" s="427" t="s">
        <v>647</v>
      </c>
      <c r="KHD170" s="188">
        <f t="shared" ref="KHD170" si="957">SUM(KHA168:KHA169)</f>
        <v>0</v>
      </c>
      <c r="KHE170" s="248"/>
      <c r="KHF170" s="248"/>
      <c r="KHG170" s="248"/>
      <c r="KHH170" s="248"/>
      <c r="KHI170" s="248"/>
      <c r="KHJ170" s="248"/>
      <c r="KHK170" s="427" t="s">
        <v>647</v>
      </c>
      <c r="KHL170" s="188">
        <f t="shared" ref="KHL170" si="958">SUM(KHI168:KHI169)</f>
        <v>0</v>
      </c>
      <c r="KHM170" s="248"/>
      <c r="KHN170" s="248"/>
      <c r="KHO170" s="248"/>
      <c r="KHP170" s="248"/>
      <c r="KHQ170" s="248"/>
      <c r="KHR170" s="248"/>
      <c r="KHS170" s="427" t="s">
        <v>647</v>
      </c>
      <c r="KHT170" s="188">
        <f t="shared" ref="KHT170" si="959">SUM(KHQ168:KHQ169)</f>
        <v>0</v>
      </c>
      <c r="KHU170" s="248"/>
      <c r="KHV170" s="248"/>
      <c r="KHW170" s="248"/>
      <c r="KHX170" s="248"/>
      <c r="KHY170" s="248"/>
      <c r="KHZ170" s="248"/>
      <c r="KIA170" s="427" t="s">
        <v>647</v>
      </c>
      <c r="KIB170" s="188">
        <f t="shared" ref="KIB170" si="960">SUM(KHY168:KHY169)</f>
        <v>0</v>
      </c>
      <c r="KIC170" s="248"/>
      <c r="KID170" s="248"/>
      <c r="KIE170" s="248"/>
      <c r="KIF170" s="248"/>
      <c r="KIG170" s="248"/>
      <c r="KIH170" s="248"/>
      <c r="KII170" s="427" t="s">
        <v>647</v>
      </c>
      <c r="KIJ170" s="188">
        <f t="shared" ref="KIJ170" si="961">SUM(KIG168:KIG169)</f>
        <v>0</v>
      </c>
      <c r="KIK170" s="248"/>
      <c r="KIL170" s="248"/>
      <c r="KIM170" s="248"/>
      <c r="KIN170" s="248"/>
      <c r="KIO170" s="248"/>
      <c r="KIP170" s="248"/>
      <c r="KIQ170" s="427" t="s">
        <v>647</v>
      </c>
      <c r="KIR170" s="188">
        <f t="shared" ref="KIR170" si="962">SUM(KIO168:KIO169)</f>
        <v>0</v>
      </c>
      <c r="KIS170" s="248"/>
      <c r="KIT170" s="248"/>
      <c r="KIU170" s="248"/>
      <c r="KIV170" s="248"/>
      <c r="KIW170" s="248"/>
      <c r="KIX170" s="248"/>
      <c r="KIY170" s="427" t="s">
        <v>647</v>
      </c>
      <c r="KIZ170" s="188">
        <f t="shared" ref="KIZ170" si="963">SUM(KIW168:KIW169)</f>
        <v>0</v>
      </c>
      <c r="KJA170" s="248"/>
      <c r="KJB170" s="248"/>
      <c r="KJC170" s="248"/>
      <c r="KJD170" s="248"/>
      <c r="KJE170" s="248"/>
      <c r="KJF170" s="248"/>
      <c r="KJG170" s="427" t="s">
        <v>647</v>
      </c>
      <c r="KJH170" s="188">
        <f t="shared" ref="KJH170" si="964">SUM(KJE168:KJE169)</f>
        <v>0</v>
      </c>
      <c r="KJI170" s="248"/>
      <c r="KJJ170" s="248"/>
      <c r="KJK170" s="248"/>
      <c r="KJL170" s="248"/>
      <c r="KJM170" s="248"/>
      <c r="KJN170" s="248"/>
      <c r="KJO170" s="427" t="s">
        <v>647</v>
      </c>
      <c r="KJP170" s="188">
        <f t="shared" ref="KJP170" si="965">SUM(KJM168:KJM169)</f>
        <v>0</v>
      </c>
      <c r="KJQ170" s="248"/>
      <c r="KJR170" s="248"/>
      <c r="KJS170" s="248"/>
      <c r="KJT170" s="248"/>
      <c r="KJU170" s="248"/>
      <c r="KJV170" s="248"/>
      <c r="KJW170" s="427" t="s">
        <v>647</v>
      </c>
      <c r="KJX170" s="188">
        <f t="shared" ref="KJX170" si="966">SUM(KJU168:KJU169)</f>
        <v>0</v>
      </c>
      <c r="KJY170" s="248"/>
      <c r="KJZ170" s="248"/>
      <c r="KKA170" s="248"/>
      <c r="KKB170" s="248"/>
      <c r="KKC170" s="248"/>
      <c r="KKD170" s="248"/>
      <c r="KKE170" s="427" t="s">
        <v>647</v>
      </c>
      <c r="KKF170" s="188">
        <f t="shared" ref="KKF170" si="967">SUM(KKC168:KKC169)</f>
        <v>0</v>
      </c>
      <c r="KKG170" s="248"/>
      <c r="KKH170" s="248"/>
      <c r="KKI170" s="248"/>
      <c r="KKJ170" s="248"/>
      <c r="KKK170" s="248"/>
      <c r="KKL170" s="248"/>
      <c r="KKM170" s="427" t="s">
        <v>647</v>
      </c>
      <c r="KKN170" s="188">
        <f t="shared" ref="KKN170" si="968">SUM(KKK168:KKK169)</f>
        <v>0</v>
      </c>
      <c r="KKO170" s="248"/>
      <c r="KKP170" s="248"/>
      <c r="KKQ170" s="248"/>
      <c r="KKR170" s="248"/>
      <c r="KKS170" s="248"/>
      <c r="KKT170" s="248"/>
      <c r="KKU170" s="427" t="s">
        <v>647</v>
      </c>
      <c r="KKV170" s="188">
        <f t="shared" ref="KKV170" si="969">SUM(KKS168:KKS169)</f>
        <v>0</v>
      </c>
      <c r="KKW170" s="248"/>
      <c r="KKX170" s="248"/>
      <c r="KKY170" s="248"/>
      <c r="KKZ170" s="248"/>
      <c r="KLA170" s="248"/>
      <c r="KLB170" s="248"/>
      <c r="KLC170" s="427" t="s">
        <v>647</v>
      </c>
      <c r="KLD170" s="188">
        <f t="shared" ref="KLD170" si="970">SUM(KLA168:KLA169)</f>
        <v>0</v>
      </c>
      <c r="KLE170" s="248"/>
      <c r="KLF170" s="248"/>
      <c r="KLG170" s="248"/>
      <c r="KLH170" s="248"/>
      <c r="KLI170" s="248"/>
      <c r="KLJ170" s="248"/>
      <c r="KLK170" s="427" t="s">
        <v>647</v>
      </c>
      <c r="KLL170" s="188">
        <f t="shared" ref="KLL170" si="971">SUM(KLI168:KLI169)</f>
        <v>0</v>
      </c>
      <c r="KLM170" s="248"/>
      <c r="KLN170" s="248"/>
      <c r="KLO170" s="248"/>
      <c r="KLP170" s="248"/>
      <c r="KLQ170" s="248"/>
      <c r="KLR170" s="248"/>
      <c r="KLS170" s="427" t="s">
        <v>647</v>
      </c>
      <c r="KLT170" s="188">
        <f t="shared" ref="KLT170" si="972">SUM(KLQ168:KLQ169)</f>
        <v>0</v>
      </c>
      <c r="KLU170" s="248"/>
      <c r="KLV170" s="248"/>
      <c r="KLW170" s="248"/>
      <c r="KLX170" s="248"/>
      <c r="KLY170" s="248"/>
      <c r="KLZ170" s="248"/>
      <c r="KMA170" s="427" t="s">
        <v>647</v>
      </c>
      <c r="KMB170" s="188">
        <f t="shared" ref="KMB170" si="973">SUM(KLY168:KLY169)</f>
        <v>0</v>
      </c>
      <c r="KMC170" s="248"/>
      <c r="KMD170" s="248"/>
      <c r="KME170" s="248"/>
      <c r="KMF170" s="248"/>
      <c r="KMG170" s="248"/>
      <c r="KMH170" s="248"/>
      <c r="KMI170" s="427" t="s">
        <v>647</v>
      </c>
      <c r="KMJ170" s="188">
        <f t="shared" ref="KMJ170" si="974">SUM(KMG168:KMG169)</f>
        <v>0</v>
      </c>
      <c r="KMK170" s="248"/>
      <c r="KML170" s="248"/>
      <c r="KMM170" s="248"/>
      <c r="KMN170" s="248"/>
      <c r="KMO170" s="248"/>
      <c r="KMP170" s="248"/>
      <c r="KMQ170" s="427" t="s">
        <v>647</v>
      </c>
      <c r="KMR170" s="188">
        <f t="shared" ref="KMR170" si="975">SUM(KMO168:KMO169)</f>
        <v>0</v>
      </c>
      <c r="KMS170" s="248"/>
      <c r="KMT170" s="248"/>
      <c r="KMU170" s="248"/>
      <c r="KMV170" s="248"/>
      <c r="KMW170" s="248"/>
      <c r="KMX170" s="248"/>
      <c r="KMY170" s="427" t="s">
        <v>647</v>
      </c>
      <c r="KMZ170" s="188">
        <f t="shared" ref="KMZ170" si="976">SUM(KMW168:KMW169)</f>
        <v>0</v>
      </c>
      <c r="KNA170" s="248"/>
      <c r="KNB170" s="248"/>
      <c r="KNC170" s="248"/>
      <c r="KND170" s="248"/>
      <c r="KNE170" s="248"/>
      <c r="KNF170" s="248"/>
      <c r="KNG170" s="427" t="s">
        <v>647</v>
      </c>
      <c r="KNH170" s="188">
        <f t="shared" ref="KNH170" si="977">SUM(KNE168:KNE169)</f>
        <v>0</v>
      </c>
      <c r="KNI170" s="248"/>
      <c r="KNJ170" s="248"/>
      <c r="KNK170" s="248"/>
      <c r="KNL170" s="248"/>
      <c r="KNM170" s="248"/>
      <c r="KNN170" s="248"/>
      <c r="KNO170" s="427" t="s">
        <v>647</v>
      </c>
      <c r="KNP170" s="188">
        <f t="shared" ref="KNP170" si="978">SUM(KNM168:KNM169)</f>
        <v>0</v>
      </c>
      <c r="KNQ170" s="248"/>
      <c r="KNR170" s="248"/>
      <c r="KNS170" s="248"/>
      <c r="KNT170" s="248"/>
      <c r="KNU170" s="248"/>
      <c r="KNV170" s="248"/>
      <c r="KNW170" s="427" t="s">
        <v>647</v>
      </c>
      <c r="KNX170" s="188">
        <f t="shared" ref="KNX170" si="979">SUM(KNU168:KNU169)</f>
        <v>0</v>
      </c>
      <c r="KNY170" s="248"/>
      <c r="KNZ170" s="248"/>
      <c r="KOA170" s="248"/>
      <c r="KOB170" s="248"/>
      <c r="KOC170" s="248"/>
      <c r="KOD170" s="248"/>
      <c r="KOE170" s="427" t="s">
        <v>647</v>
      </c>
      <c r="KOF170" s="188">
        <f t="shared" ref="KOF170" si="980">SUM(KOC168:KOC169)</f>
        <v>0</v>
      </c>
      <c r="KOG170" s="248"/>
      <c r="KOH170" s="248"/>
      <c r="KOI170" s="248"/>
      <c r="KOJ170" s="248"/>
      <c r="KOK170" s="248"/>
      <c r="KOL170" s="248"/>
      <c r="KOM170" s="427" t="s">
        <v>647</v>
      </c>
      <c r="KON170" s="188">
        <f t="shared" ref="KON170" si="981">SUM(KOK168:KOK169)</f>
        <v>0</v>
      </c>
      <c r="KOO170" s="248"/>
      <c r="KOP170" s="248"/>
      <c r="KOQ170" s="248"/>
      <c r="KOR170" s="248"/>
      <c r="KOS170" s="248"/>
      <c r="KOT170" s="248"/>
      <c r="KOU170" s="427" t="s">
        <v>647</v>
      </c>
      <c r="KOV170" s="188">
        <f t="shared" ref="KOV170" si="982">SUM(KOS168:KOS169)</f>
        <v>0</v>
      </c>
      <c r="KOW170" s="248"/>
      <c r="KOX170" s="248"/>
      <c r="KOY170" s="248"/>
      <c r="KOZ170" s="248"/>
      <c r="KPA170" s="248"/>
      <c r="KPB170" s="248"/>
      <c r="KPC170" s="427" t="s">
        <v>647</v>
      </c>
      <c r="KPD170" s="188">
        <f t="shared" ref="KPD170" si="983">SUM(KPA168:KPA169)</f>
        <v>0</v>
      </c>
      <c r="KPE170" s="248"/>
      <c r="KPF170" s="248"/>
      <c r="KPG170" s="248"/>
      <c r="KPH170" s="248"/>
      <c r="KPI170" s="248"/>
      <c r="KPJ170" s="248"/>
      <c r="KPK170" s="427" t="s">
        <v>647</v>
      </c>
      <c r="KPL170" s="188">
        <f t="shared" ref="KPL170" si="984">SUM(KPI168:KPI169)</f>
        <v>0</v>
      </c>
      <c r="KPM170" s="248"/>
      <c r="KPN170" s="248"/>
      <c r="KPO170" s="248"/>
      <c r="KPP170" s="248"/>
      <c r="KPQ170" s="248"/>
      <c r="KPR170" s="248"/>
      <c r="KPS170" s="427" t="s">
        <v>647</v>
      </c>
      <c r="KPT170" s="188">
        <f t="shared" ref="KPT170" si="985">SUM(KPQ168:KPQ169)</f>
        <v>0</v>
      </c>
      <c r="KPU170" s="248"/>
      <c r="KPV170" s="248"/>
      <c r="KPW170" s="248"/>
      <c r="KPX170" s="248"/>
      <c r="KPY170" s="248"/>
      <c r="KPZ170" s="248"/>
      <c r="KQA170" s="427" t="s">
        <v>647</v>
      </c>
      <c r="KQB170" s="188">
        <f t="shared" ref="KQB170" si="986">SUM(KPY168:KPY169)</f>
        <v>0</v>
      </c>
      <c r="KQC170" s="248"/>
      <c r="KQD170" s="248"/>
      <c r="KQE170" s="248"/>
      <c r="KQF170" s="248"/>
      <c r="KQG170" s="248"/>
      <c r="KQH170" s="248"/>
      <c r="KQI170" s="427" t="s">
        <v>647</v>
      </c>
      <c r="KQJ170" s="188">
        <f t="shared" ref="KQJ170" si="987">SUM(KQG168:KQG169)</f>
        <v>0</v>
      </c>
      <c r="KQK170" s="248"/>
      <c r="KQL170" s="248"/>
      <c r="KQM170" s="248"/>
      <c r="KQN170" s="248"/>
      <c r="KQO170" s="248"/>
      <c r="KQP170" s="248"/>
      <c r="KQQ170" s="427" t="s">
        <v>647</v>
      </c>
      <c r="KQR170" s="188">
        <f t="shared" ref="KQR170" si="988">SUM(KQO168:KQO169)</f>
        <v>0</v>
      </c>
      <c r="KQS170" s="248"/>
      <c r="KQT170" s="248"/>
      <c r="KQU170" s="248"/>
      <c r="KQV170" s="248"/>
      <c r="KQW170" s="248"/>
      <c r="KQX170" s="248"/>
      <c r="KQY170" s="427" t="s">
        <v>647</v>
      </c>
      <c r="KQZ170" s="188">
        <f t="shared" ref="KQZ170" si="989">SUM(KQW168:KQW169)</f>
        <v>0</v>
      </c>
      <c r="KRA170" s="248"/>
      <c r="KRB170" s="248"/>
      <c r="KRC170" s="248"/>
      <c r="KRD170" s="248"/>
      <c r="KRE170" s="248"/>
      <c r="KRF170" s="248"/>
      <c r="KRG170" s="427" t="s">
        <v>647</v>
      </c>
      <c r="KRH170" s="188">
        <f t="shared" ref="KRH170" si="990">SUM(KRE168:KRE169)</f>
        <v>0</v>
      </c>
      <c r="KRI170" s="248"/>
      <c r="KRJ170" s="248"/>
      <c r="KRK170" s="248"/>
      <c r="KRL170" s="248"/>
      <c r="KRM170" s="248"/>
      <c r="KRN170" s="248"/>
      <c r="KRO170" s="427" t="s">
        <v>647</v>
      </c>
      <c r="KRP170" s="188">
        <f t="shared" ref="KRP170" si="991">SUM(KRM168:KRM169)</f>
        <v>0</v>
      </c>
      <c r="KRQ170" s="248"/>
      <c r="KRR170" s="248"/>
      <c r="KRS170" s="248"/>
      <c r="KRT170" s="248"/>
      <c r="KRU170" s="248"/>
      <c r="KRV170" s="248"/>
      <c r="KRW170" s="427" t="s">
        <v>647</v>
      </c>
      <c r="KRX170" s="188">
        <f t="shared" ref="KRX170" si="992">SUM(KRU168:KRU169)</f>
        <v>0</v>
      </c>
      <c r="KRY170" s="248"/>
      <c r="KRZ170" s="248"/>
      <c r="KSA170" s="248"/>
      <c r="KSB170" s="248"/>
      <c r="KSC170" s="248"/>
      <c r="KSD170" s="248"/>
      <c r="KSE170" s="427" t="s">
        <v>647</v>
      </c>
      <c r="KSF170" s="188">
        <f t="shared" ref="KSF170" si="993">SUM(KSC168:KSC169)</f>
        <v>0</v>
      </c>
      <c r="KSG170" s="248"/>
      <c r="KSH170" s="248"/>
      <c r="KSI170" s="248"/>
      <c r="KSJ170" s="248"/>
      <c r="KSK170" s="248"/>
      <c r="KSL170" s="248"/>
      <c r="KSM170" s="427" t="s">
        <v>647</v>
      </c>
      <c r="KSN170" s="188">
        <f t="shared" ref="KSN170" si="994">SUM(KSK168:KSK169)</f>
        <v>0</v>
      </c>
      <c r="KSO170" s="248"/>
      <c r="KSP170" s="248"/>
      <c r="KSQ170" s="248"/>
      <c r="KSR170" s="248"/>
      <c r="KSS170" s="248"/>
      <c r="KST170" s="248"/>
      <c r="KSU170" s="427" t="s">
        <v>647</v>
      </c>
      <c r="KSV170" s="188">
        <f t="shared" ref="KSV170" si="995">SUM(KSS168:KSS169)</f>
        <v>0</v>
      </c>
      <c r="KSW170" s="248"/>
      <c r="KSX170" s="248"/>
      <c r="KSY170" s="248"/>
      <c r="KSZ170" s="248"/>
      <c r="KTA170" s="248"/>
      <c r="KTB170" s="248"/>
      <c r="KTC170" s="427" t="s">
        <v>647</v>
      </c>
      <c r="KTD170" s="188">
        <f t="shared" ref="KTD170" si="996">SUM(KTA168:KTA169)</f>
        <v>0</v>
      </c>
      <c r="KTE170" s="248"/>
      <c r="KTF170" s="248"/>
      <c r="KTG170" s="248"/>
      <c r="KTH170" s="248"/>
      <c r="KTI170" s="248"/>
      <c r="KTJ170" s="248"/>
      <c r="KTK170" s="427" t="s">
        <v>647</v>
      </c>
      <c r="KTL170" s="188">
        <f t="shared" ref="KTL170" si="997">SUM(KTI168:KTI169)</f>
        <v>0</v>
      </c>
      <c r="KTM170" s="248"/>
      <c r="KTN170" s="248"/>
      <c r="KTO170" s="248"/>
      <c r="KTP170" s="248"/>
      <c r="KTQ170" s="248"/>
      <c r="KTR170" s="248"/>
      <c r="KTS170" s="427" t="s">
        <v>647</v>
      </c>
      <c r="KTT170" s="188">
        <f t="shared" ref="KTT170" si="998">SUM(KTQ168:KTQ169)</f>
        <v>0</v>
      </c>
      <c r="KTU170" s="248"/>
      <c r="KTV170" s="248"/>
      <c r="KTW170" s="248"/>
      <c r="KTX170" s="248"/>
      <c r="KTY170" s="248"/>
      <c r="KTZ170" s="248"/>
      <c r="KUA170" s="427" t="s">
        <v>647</v>
      </c>
      <c r="KUB170" s="188">
        <f t="shared" ref="KUB170" si="999">SUM(KTY168:KTY169)</f>
        <v>0</v>
      </c>
      <c r="KUC170" s="248"/>
      <c r="KUD170" s="248"/>
      <c r="KUE170" s="248"/>
      <c r="KUF170" s="248"/>
      <c r="KUG170" s="248"/>
      <c r="KUH170" s="248"/>
      <c r="KUI170" s="427" t="s">
        <v>647</v>
      </c>
      <c r="KUJ170" s="188">
        <f t="shared" ref="KUJ170" si="1000">SUM(KUG168:KUG169)</f>
        <v>0</v>
      </c>
      <c r="KUK170" s="248"/>
      <c r="KUL170" s="248"/>
      <c r="KUM170" s="248"/>
      <c r="KUN170" s="248"/>
      <c r="KUO170" s="248"/>
      <c r="KUP170" s="248"/>
      <c r="KUQ170" s="427" t="s">
        <v>647</v>
      </c>
      <c r="KUR170" s="188">
        <f t="shared" ref="KUR170" si="1001">SUM(KUO168:KUO169)</f>
        <v>0</v>
      </c>
      <c r="KUS170" s="248"/>
      <c r="KUT170" s="248"/>
      <c r="KUU170" s="248"/>
      <c r="KUV170" s="248"/>
      <c r="KUW170" s="248"/>
      <c r="KUX170" s="248"/>
      <c r="KUY170" s="427" t="s">
        <v>647</v>
      </c>
      <c r="KUZ170" s="188">
        <f t="shared" ref="KUZ170" si="1002">SUM(KUW168:KUW169)</f>
        <v>0</v>
      </c>
      <c r="KVA170" s="248"/>
      <c r="KVB170" s="248"/>
      <c r="KVC170" s="248"/>
      <c r="KVD170" s="248"/>
      <c r="KVE170" s="248"/>
      <c r="KVF170" s="248"/>
      <c r="KVG170" s="427" t="s">
        <v>647</v>
      </c>
      <c r="KVH170" s="188">
        <f t="shared" ref="KVH170" si="1003">SUM(KVE168:KVE169)</f>
        <v>0</v>
      </c>
      <c r="KVI170" s="248"/>
      <c r="KVJ170" s="248"/>
      <c r="KVK170" s="248"/>
      <c r="KVL170" s="248"/>
      <c r="KVM170" s="248"/>
      <c r="KVN170" s="248"/>
      <c r="KVO170" s="427" t="s">
        <v>647</v>
      </c>
      <c r="KVP170" s="188">
        <f t="shared" ref="KVP170" si="1004">SUM(KVM168:KVM169)</f>
        <v>0</v>
      </c>
      <c r="KVQ170" s="248"/>
      <c r="KVR170" s="248"/>
      <c r="KVS170" s="248"/>
      <c r="KVT170" s="248"/>
      <c r="KVU170" s="248"/>
      <c r="KVV170" s="248"/>
      <c r="KVW170" s="427" t="s">
        <v>647</v>
      </c>
      <c r="KVX170" s="188">
        <f t="shared" ref="KVX170" si="1005">SUM(KVU168:KVU169)</f>
        <v>0</v>
      </c>
      <c r="KVY170" s="248"/>
      <c r="KVZ170" s="248"/>
      <c r="KWA170" s="248"/>
      <c r="KWB170" s="248"/>
      <c r="KWC170" s="248"/>
      <c r="KWD170" s="248"/>
      <c r="KWE170" s="427" t="s">
        <v>647</v>
      </c>
      <c r="KWF170" s="188">
        <f t="shared" ref="KWF170" si="1006">SUM(KWC168:KWC169)</f>
        <v>0</v>
      </c>
      <c r="KWG170" s="248"/>
      <c r="KWH170" s="248"/>
      <c r="KWI170" s="248"/>
      <c r="KWJ170" s="248"/>
      <c r="KWK170" s="248"/>
      <c r="KWL170" s="248"/>
      <c r="KWM170" s="427" t="s">
        <v>647</v>
      </c>
      <c r="KWN170" s="188">
        <f t="shared" ref="KWN170" si="1007">SUM(KWK168:KWK169)</f>
        <v>0</v>
      </c>
      <c r="KWO170" s="248"/>
      <c r="KWP170" s="248"/>
      <c r="KWQ170" s="248"/>
      <c r="KWR170" s="248"/>
      <c r="KWS170" s="248"/>
      <c r="KWT170" s="248"/>
      <c r="KWU170" s="427" t="s">
        <v>647</v>
      </c>
      <c r="KWV170" s="188">
        <f t="shared" ref="KWV170" si="1008">SUM(KWS168:KWS169)</f>
        <v>0</v>
      </c>
      <c r="KWW170" s="248"/>
      <c r="KWX170" s="248"/>
      <c r="KWY170" s="248"/>
      <c r="KWZ170" s="248"/>
      <c r="KXA170" s="248"/>
      <c r="KXB170" s="248"/>
      <c r="KXC170" s="427" t="s">
        <v>647</v>
      </c>
      <c r="KXD170" s="188">
        <f t="shared" ref="KXD170" si="1009">SUM(KXA168:KXA169)</f>
        <v>0</v>
      </c>
      <c r="KXE170" s="248"/>
      <c r="KXF170" s="248"/>
      <c r="KXG170" s="248"/>
      <c r="KXH170" s="248"/>
      <c r="KXI170" s="248"/>
      <c r="KXJ170" s="248"/>
      <c r="KXK170" s="427" t="s">
        <v>647</v>
      </c>
      <c r="KXL170" s="188">
        <f t="shared" ref="KXL170" si="1010">SUM(KXI168:KXI169)</f>
        <v>0</v>
      </c>
      <c r="KXM170" s="248"/>
      <c r="KXN170" s="248"/>
      <c r="KXO170" s="248"/>
      <c r="KXP170" s="248"/>
      <c r="KXQ170" s="248"/>
      <c r="KXR170" s="248"/>
      <c r="KXS170" s="427" t="s">
        <v>647</v>
      </c>
      <c r="KXT170" s="188">
        <f t="shared" ref="KXT170" si="1011">SUM(KXQ168:KXQ169)</f>
        <v>0</v>
      </c>
      <c r="KXU170" s="248"/>
      <c r="KXV170" s="248"/>
      <c r="KXW170" s="248"/>
      <c r="KXX170" s="248"/>
      <c r="KXY170" s="248"/>
      <c r="KXZ170" s="248"/>
      <c r="KYA170" s="427" t="s">
        <v>647</v>
      </c>
      <c r="KYB170" s="188">
        <f t="shared" ref="KYB170" si="1012">SUM(KXY168:KXY169)</f>
        <v>0</v>
      </c>
      <c r="KYC170" s="248"/>
      <c r="KYD170" s="248"/>
      <c r="KYE170" s="248"/>
      <c r="KYF170" s="248"/>
      <c r="KYG170" s="248"/>
      <c r="KYH170" s="248"/>
      <c r="KYI170" s="427" t="s">
        <v>647</v>
      </c>
      <c r="KYJ170" s="188">
        <f t="shared" ref="KYJ170" si="1013">SUM(KYG168:KYG169)</f>
        <v>0</v>
      </c>
      <c r="KYK170" s="248"/>
      <c r="KYL170" s="248"/>
      <c r="KYM170" s="248"/>
      <c r="KYN170" s="248"/>
      <c r="KYO170" s="248"/>
      <c r="KYP170" s="248"/>
      <c r="KYQ170" s="427" t="s">
        <v>647</v>
      </c>
      <c r="KYR170" s="188">
        <f t="shared" ref="KYR170" si="1014">SUM(KYO168:KYO169)</f>
        <v>0</v>
      </c>
      <c r="KYS170" s="248"/>
      <c r="KYT170" s="248"/>
      <c r="KYU170" s="248"/>
      <c r="KYV170" s="248"/>
      <c r="KYW170" s="248"/>
      <c r="KYX170" s="248"/>
      <c r="KYY170" s="427" t="s">
        <v>647</v>
      </c>
      <c r="KYZ170" s="188">
        <f t="shared" ref="KYZ170" si="1015">SUM(KYW168:KYW169)</f>
        <v>0</v>
      </c>
      <c r="KZA170" s="248"/>
      <c r="KZB170" s="248"/>
      <c r="KZC170" s="248"/>
      <c r="KZD170" s="248"/>
      <c r="KZE170" s="248"/>
      <c r="KZF170" s="248"/>
      <c r="KZG170" s="427" t="s">
        <v>647</v>
      </c>
      <c r="KZH170" s="188">
        <f t="shared" ref="KZH170" si="1016">SUM(KZE168:KZE169)</f>
        <v>0</v>
      </c>
      <c r="KZI170" s="248"/>
      <c r="KZJ170" s="248"/>
      <c r="KZK170" s="248"/>
      <c r="KZL170" s="248"/>
      <c r="KZM170" s="248"/>
      <c r="KZN170" s="248"/>
      <c r="KZO170" s="427" t="s">
        <v>647</v>
      </c>
      <c r="KZP170" s="188">
        <f t="shared" ref="KZP170" si="1017">SUM(KZM168:KZM169)</f>
        <v>0</v>
      </c>
      <c r="KZQ170" s="248"/>
      <c r="KZR170" s="248"/>
      <c r="KZS170" s="248"/>
      <c r="KZT170" s="248"/>
      <c r="KZU170" s="248"/>
      <c r="KZV170" s="248"/>
      <c r="KZW170" s="427" t="s">
        <v>647</v>
      </c>
      <c r="KZX170" s="188">
        <f t="shared" ref="KZX170" si="1018">SUM(KZU168:KZU169)</f>
        <v>0</v>
      </c>
      <c r="KZY170" s="248"/>
      <c r="KZZ170" s="248"/>
      <c r="LAA170" s="248"/>
      <c r="LAB170" s="248"/>
      <c r="LAC170" s="248"/>
      <c r="LAD170" s="248"/>
      <c r="LAE170" s="427" t="s">
        <v>647</v>
      </c>
      <c r="LAF170" s="188">
        <f t="shared" ref="LAF170" si="1019">SUM(LAC168:LAC169)</f>
        <v>0</v>
      </c>
      <c r="LAG170" s="248"/>
      <c r="LAH170" s="248"/>
      <c r="LAI170" s="248"/>
      <c r="LAJ170" s="248"/>
      <c r="LAK170" s="248"/>
      <c r="LAL170" s="248"/>
      <c r="LAM170" s="427" t="s">
        <v>647</v>
      </c>
      <c r="LAN170" s="188">
        <f t="shared" ref="LAN170" si="1020">SUM(LAK168:LAK169)</f>
        <v>0</v>
      </c>
      <c r="LAO170" s="248"/>
      <c r="LAP170" s="248"/>
      <c r="LAQ170" s="248"/>
      <c r="LAR170" s="248"/>
      <c r="LAS170" s="248"/>
      <c r="LAT170" s="248"/>
      <c r="LAU170" s="427" t="s">
        <v>647</v>
      </c>
      <c r="LAV170" s="188">
        <f t="shared" ref="LAV170" si="1021">SUM(LAS168:LAS169)</f>
        <v>0</v>
      </c>
      <c r="LAW170" s="248"/>
      <c r="LAX170" s="248"/>
      <c r="LAY170" s="248"/>
      <c r="LAZ170" s="248"/>
      <c r="LBA170" s="248"/>
      <c r="LBB170" s="248"/>
      <c r="LBC170" s="427" t="s">
        <v>647</v>
      </c>
      <c r="LBD170" s="188">
        <f t="shared" ref="LBD170" si="1022">SUM(LBA168:LBA169)</f>
        <v>0</v>
      </c>
      <c r="LBE170" s="248"/>
      <c r="LBF170" s="248"/>
      <c r="LBG170" s="248"/>
      <c r="LBH170" s="248"/>
      <c r="LBI170" s="248"/>
      <c r="LBJ170" s="248"/>
      <c r="LBK170" s="427" t="s">
        <v>647</v>
      </c>
      <c r="LBL170" s="188">
        <f t="shared" ref="LBL170" si="1023">SUM(LBI168:LBI169)</f>
        <v>0</v>
      </c>
      <c r="LBM170" s="248"/>
      <c r="LBN170" s="248"/>
      <c r="LBO170" s="248"/>
      <c r="LBP170" s="248"/>
      <c r="LBQ170" s="248"/>
      <c r="LBR170" s="248"/>
      <c r="LBS170" s="427" t="s">
        <v>647</v>
      </c>
      <c r="LBT170" s="188">
        <f t="shared" ref="LBT170" si="1024">SUM(LBQ168:LBQ169)</f>
        <v>0</v>
      </c>
      <c r="LBU170" s="248"/>
      <c r="LBV170" s="248"/>
      <c r="LBW170" s="248"/>
      <c r="LBX170" s="248"/>
      <c r="LBY170" s="248"/>
      <c r="LBZ170" s="248"/>
      <c r="LCA170" s="427" t="s">
        <v>647</v>
      </c>
      <c r="LCB170" s="188">
        <f t="shared" ref="LCB170" si="1025">SUM(LBY168:LBY169)</f>
        <v>0</v>
      </c>
      <c r="LCC170" s="248"/>
      <c r="LCD170" s="248"/>
      <c r="LCE170" s="248"/>
      <c r="LCF170" s="248"/>
      <c r="LCG170" s="248"/>
      <c r="LCH170" s="248"/>
      <c r="LCI170" s="427" t="s">
        <v>647</v>
      </c>
      <c r="LCJ170" s="188">
        <f t="shared" ref="LCJ170" si="1026">SUM(LCG168:LCG169)</f>
        <v>0</v>
      </c>
      <c r="LCK170" s="248"/>
      <c r="LCL170" s="248"/>
      <c r="LCM170" s="248"/>
      <c r="LCN170" s="248"/>
      <c r="LCO170" s="248"/>
      <c r="LCP170" s="248"/>
      <c r="LCQ170" s="427" t="s">
        <v>647</v>
      </c>
      <c r="LCR170" s="188">
        <f t="shared" ref="LCR170" si="1027">SUM(LCO168:LCO169)</f>
        <v>0</v>
      </c>
      <c r="LCS170" s="248"/>
      <c r="LCT170" s="248"/>
      <c r="LCU170" s="248"/>
      <c r="LCV170" s="248"/>
      <c r="LCW170" s="248"/>
      <c r="LCX170" s="248"/>
      <c r="LCY170" s="427" t="s">
        <v>647</v>
      </c>
      <c r="LCZ170" s="188">
        <f t="shared" ref="LCZ170" si="1028">SUM(LCW168:LCW169)</f>
        <v>0</v>
      </c>
      <c r="LDA170" s="248"/>
      <c r="LDB170" s="248"/>
      <c r="LDC170" s="248"/>
      <c r="LDD170" s="248"/>
      <c r="LDE170" s="248"/>
      <c r="LDF170" s="248"/>
      <c r="LDG170" s="427" t="s">
        <v>647</v>
      </c>
      <c r="LDH170" s="188">
        <f t="shared" ref="LDH170" si="1029">SUM(LDE168:LDE169)</f>
        <v>0</v>
      </c>
      <c r="LDI170" s="248"/>
      <c r="LDJ170" s="248"/>
      <c r="LDK170" s="248"/>
      <c r="LDL170" s="248"/>
      <c r="LDM170" s="248"/>
      <c r="LDN170" s="248"/>
      <c r="LDO170" s="427" t="s">
        <v>647</v>
      </c>
      <c r="LDP170" s="188">
        <f t="shared" ref="LDP170" si="1030">SUM(LDM168:LDM169)</f>
        <v>0</v>
      </c>
      <c r="LDQ170" s="248"/>
      <c r="LDR170" s="248"/>
      <c r="LDS170" s="248"/>
      <c r="LDT170" s="248"/>
      <c r="LDU170" s="248"/>
      <c r="LDV170" s="248"/>
      <c r="LDW170" s="427" t="s">
        <v>647</v>
      </c>
      <c r="LDX170" s="188">
        <f t="shared" ref="LDX170" si="1031">SUM(LDU168:LDU169)</f>
        <v>0</v>
      </c>
      <c r="LDY170" s="248"/>
      <c r="LDZ170" s="248"/>
      <c r="LEA170" s="248"/>
      <c r="LEB170" s="248"/>
      <c r="LEC170" s="248"/>
      <c r="LED170" s="248"/>
      <c r="LEE170" s="427" t="s">
        <v>647</v>
      </c>
      <c r="LEF170" s="188">
        <f t="shared" ref="LEF170" si="1032">SUM(LEC168:LEC169)</f>
        <v>0</v>
      </c>
      <c r="LEG170" s="248"/>
      <c r="LEH170" s="248"/>
      <c r="LEI170" s="248"/>
      <c r="LEJ170" s="248"/>
      <c r="LEK170" s="248"/>
      <c r="LEL170" s="248"/>
      <c r="LEM170" s="427" t="s">
        <v>647</v>
      </c>
      <c r="LEN170" s="188">
        <f t="shared" ref="LEN170" si="1033">SUM(LEK168:LEK169)</f>
        <v>0</v>
      </c>
      <c r="LEO170" s="248"/>
      <c r="LEP170" s="248"/>
      <c r="LEQ170" s="248"/>
      <c r="LER170" s="248"/>
      <c r="LES170" s="248"/>
      <c r="LET170" s="248"/>
      <c r="LEU170" s="427" t="s">
        <v>647</v>
      </c>
      <c r="LEV170" s="188">
        <f t="shared" ref="LEV170" si="1034">SUM(LES168:LES169)</f>
        <v>0</v>
      </c>
      <c r="LEW170" s="248"/>
      <c r="LEX170" s="248"/>
      <c r="LEY170" s="248"/>
      <c r="LEZ170" s="248"/>
      <c r="LFA170" s="248"/>
      <c r="LFB170" s="248"/>
      <c r="LFC170" s="427" t="s">
        <v>647</v>
      </c>
      <c r="LFD170" s="188">
        <f t="shared" ref="LFD170" si="1035">SUM(LFA168:LFA169)</f>
        <v>0</v>
      </c>
      <c r="LFE170" s="248"/>
      <c r="LFF170" s="248"/>
      <c r="LFG170" s="248"/>
      <c r="LFH170" s="248"/>
      <c r="LFI170" s="248"/>
      <c r="LFJ170" s="248"/>
      <c r="LFK170" s="427" t="s">
        <v>647</v>
      </c>
      <c r="LFL170" s="188">
        <f t="shared" ref="LFL170" si="1036">SUM(LFI168:LFI169)</f>
        <v>0</v>
      </c>
      <c r="LFM170" s="248"/>
      <c r="LFN170" s="248"/>
      <c r="LFO170" s="248"/>
      <c r="LFP170" s="248"/>
      <c r="LFQ170" s="248"/>
      <c r="LFR170" s="248"/>
      <c r="LFS170" s="427" t="s">
        <v>647</v>
      </c>
      <c r="LFT170" s="188">
        <f t="shared" ref="LFT170" si="1037">SUM(LFQ168:LFQ169)</f>
        <v>0</v>
      </c>
      <c r="LFU170" s="248"/>
      <c r="LFV170" s="248"/>
      <c r="LFW170" s="248"/>
      <c r="LFX170" s="248"/>
      <c r="LFY170" s="248"/>
      <c r="LFZ170" s="248"/>
      <c r="LGA170" s="427" t="s">
        <v>647</v>
      </c>
      <c r="LGB170" s="188">
        <f t="shared" ref="LGB170" si="1038">SUM(LFY168:LFY169)</f>
        <v>0</v>
      </c>
      <c r="LGC170" s="248"/>
      <c r="LGD170" s="248"/>
      <c r="LGE170" s="248"/>
      <c r="LGF170" s="248"/>
      <c r="LGG170" s="248"/>
      <c r="LGH170" s="248"/>
      <c r="LGI170" s="427" t="s">
        <v>647</v>
      </c>
      <c r="LGJ170" s="188">
        <f t="shared" ref="LGJ170" si="1039">SUM(LGG168:LGG169)</f>
        <v>0</v>
      </c>
      <c r="LGK170" s="248"/>
      <c r="LGL170" s="248"/>
      <c r="LGM170" s="248"/>
      <c r="LGN170" s="248"/>
      <c r="LGO170" s="248"/>
      <c r="LGP170" s="248"/>
      <c r="LGQ170" s="427" t="s">
        <v>647</v>
      </c>
      <c r="LGR170" s="188">
        <f t="shared" ref="LGR170" si="1040">SUM(LGO168:LGO169)</f>
        <v>0</v>
      </c>
      <c r="LGS170" s="248"/>
      <c r="LGT170" s="248"/>
      <c r="LGU170" s="248"/>
      <c r="LGV170" s="248"/>
      <c r="LGW170" s="248"/>
      <c r="LGX170" s="248"/>
      <c r="LGY170" s="427" t="s">
        <v>647</v>
      </c>
      <c r="LGZ170" s="188">
        <f t="shared" ref="LGZ170" si="1041">SUM(LGW168:LGW169)</f>
        <v>0</v>
      </c>
      <c r="LHA170" s="248"/>
      <c r="LHB170" s="248"/>
      <c r="LHC170" s="248"/>
      <c r="LHD170" s="248"/>
      <c r="LHE170" s="248"/>
      <c r="LHF170" s="248"/>
      <c r="LHG170" s="427" t="s">
        <v>647</v>
      </c>
      <c r="LHH170" s="188">
        <f t="shared" ref="LHH170" si="1042">SUM(LHE168:LHE169)</f>
        <v>0</v>
      </c>
      <c r="LHI170" s="248"/>
      <c r="LHJ170" s="248"/>
      <c r="LHK170" s="248"/>
      <c r="LHL170" s="248"/>
      <c r="LHM170" s="248"/>
      <c r="LHN170" s="248"/>
      <c r="LHO170" s="427" t="s">
        <v>647</v>
      </c>
      <c r="LHP170" s="188">
        <f t="shared" ref="LHP170" si="1043">SUM(LHM168:LHM169)</f>
        <v>0</v>
      </c>
      <c r="LHQ170" s="248"/>
      <c r="LHR170" s="248"/>
      <c r="LHS170" s="248"/>
      <c r="LHT170" s="248"/>
      <c r="LHU170" s="248"/>
      <c r="LHV170" s="248"/>
      <c r="LHW170" s="427" t="s">
        <v>647</v>
      </c>
      <c r="LHX170" s="188">
        <f t="shared" ref="LHX170" si="1044">SUM(LHU168:LHU169)</f>
        <v>0</v>
      </c>
      <c r="LHY170" s="248"/>
      <c r="LHZ170" s="248"/>
      <c r="LIA170" s="248"/>
      <c r="LIB170" s="248"/>
      <c r="LIC170" s="248"/>
      <c r="LID170" s="248"/>
      <c r="LIE170" s="427" t="s">
        <v>647</v>
      </c>
      <c r="LIF170" s="188">
        <f t="shared" ref="LIF170" si="1045">SUM(LIC168:LIC169)</f>
        <v>0</v>
      </c>
      <c r="LIG170" s="248"/>
      <c r="LIH170" s="248"/>
      <c r="LII170" s="248"/>
      <c r="LIJ170" s="248"/>
      <c r="LIK170" s="248"/>
      <c r="LIL170" s="248"/>
      <c r="LIM170" s="427" t="s">
        <v>647</v>
      </c>
      <c r="LIN170" s="188">
        <f t="shared" ref="LIN170" si="1046">SUM(LIK168:LIK169)</f>
        <v>0</v>
      </c>
      <c r="LIO170" s="248"/>
      <c r="LIP170" s="248"/>
      <c r="LIQ170" s="248"/>
      <c r="LIR170" s="248"/>
      <c r="LIS170" s="248"/>
      <c r="LIT170" s="248"/>
      <c r="LIU170" s="427" t="s">
        <v>647</v>
      </c>
      <c r="LIV170" s="188">
        <f t="shared" ref="LIV170" si="1047">SUM(LIS168:LIS169)</f>
        <v>0</v>
      </c>
      <c r="LIW170" s="248"/>
      <c r="LIX170" s="248"/>
      <c r="LIY170" s="248"/>
      <c r="LIZ170" s="248"/>
      <c r="LJA170" s="248"/>
      <c r="LJB170" s="248"/>
      <c r="LJC170" s="427" t="s">
        <v>647</v>
      </c>
      <c r="LJD170" s="188">
        <f t="shared" ref="LJD170" si="1048">SUM(LJA168:LJA169)</f>
        <v>0</v>
      </c>
      <c r="LJE170" s="248"/>
      <c r="LJF170" s="248"/>
      <c r="LJG170" s="248"/>
      <c r="LJH170" s="248"/>
      <c r="LJI170" s="248"/>
      <c r="LJJ170" s="248"/>
      <c r="LJK170" s="427" t="s">
        <v>647</v>
      </c>
      <c r="LJL170" s="188">
        <f t="shared" ref="LJL170" si="1049">SUM(LJI168:LJI169)</f>
        <v>0</v>
      </c>
      <c r="LJM170" s="248"/>
      <c r="LJN170" s="248"/>
      <c r="LJO170" s="248"/>
      <c r="LJP170" s="248"/>
      <c r="LJQ170" s="248"/>
      <c r="LJR170" s="248"/>
      <c r="LJS170" s="427" t="s">
        <v>647</v>
      </c>
      <c r="LJT170" s="188">
        <f t="shared" ref="LJT170" si="1050">SUM(LJQ168:LJQ169)</f>
        <v>0</v>
      </c>
      <c r="LJU170" s="248"/>
      <c r="LJV170" s="248"/>
      <c r="LJW170" s="248"/>
      <c r="LJX170" s="248"/>
      <c r="LJY170" s="248"/>
      <c r="LJZ170" s="248"/>
      <c r="LKA170" s="427" t="s">
        <v>647</v>
      </c>
      <c r="LKB170" s="188">
        <f t="shared" ref="LKB170" si="1051">SUM(LJY168:LJY169)</f>
        <v>0</v>
      </c>
      <c r="LKC170" s="248"/>
      <c r="LKD170" s="248"/>
      <c r="LKE170" s="248"/>
      <c r="LKF170" s="248"/>
      <c r="LKG170" s="248"/>
      <c r="LKH170" s="248"/>
      <c r="LKI170" s="427" t="s">
        <v>647</v>
      </c>
      <c r="LKJ170" s="188">
        <f t="shared" ref="LKJ170" si="1052">SUM(LKG168:LKG169)</f>
        <v>0</v>
      </c>
      <c r="LKK170" s="248"/>
      <c r="LKL170" s="248"/>
      <c r="LKM170" s="248"/>
      <c r="LKN170" s="248"/>
      <c r="LKO170" s="248"/>
      <c r="LKP170" s="248"/>
      <c r="LKQ170" s="427" t="s">
        <v>647</v>
      </c>
      <c r="LKR170" s="188">
        <f t="shared" ref="LKR170" si="1053">SUM(LKO168:LKO169)</f>
        <v>0</v>
      </c>
      <c r="LKS170" s="248"/>
      <c r="LKT170" s="248"/>
      <c r="LKU170" s="248"/>
      <c r="LKV170" s="248"/>
      <c r="LKW170" s="248"/>
      <c r="LKX170" s="248"/>
      <c r="LKY170" s="427" t="s">
        <v>647</v>
      </c>
      <c r="LKZ170" s="188">
        <f t="shared" ref="LKZ170" si="1054">SUM(LKW168:LKW169)</f>
        <v>0</v>
      </c>
      <c r="LLA170" s="248"/>
      <c r="LLB170" s="248"/>
      <c r="LLC170" s="248"/>
      <c r="LLD170" s="248"/>
      <c r="LLE170" s="248"/>
      <c r="LLF170" s="248"/>
      <c r="LLG170" s="427" t="s">
        <v>647</v>
      </c>
      <c r="LLH170" s="188">
        <f t="shared" ref="LLH170" si="1055">SUM(LLE168:LLE169)</f>
        <v>0</v>
      </c>
      <c r="LLI170" s="248"/>
      <c r="LLJ170" s="248"/>
      <c r="LLK170" s="248"/>
      <c r="LLL170" s="248"/>
      <c r="LLM170" s="248"/>
      <c r="LLN170" s="248"/>
      <c r="LLO170" s="427" t="s">
        <v>647</v>
      </c>
      <c r="LLP170" s="188">
        <f t="shared" ref="LLP170" si="1056">SUM(LLM168:LLM169)</f>
        <v>0</v>
      </c>
      <c r="LLQ170" s="248"/>
      <c r="LLR170" s="248"/>
      <c r="LLS170" s="248"/>
      <c r="LLT170" s="248"/>
      <c r="LLU170" s="248"/>
      <c r="LLV170" s="248"/>
      <c r="LLW170" s="427" t="s">
        <v>647</v>
      </c>
      <c r="LLX170" s="188">
        <f t="shared" ref="LLX170" si="1057">SUM(LLU168:LLU169)</f>
        <v>0</v>
      </c>
      <c r="LLY170" s="248"/>
      <c r="LLZ170" s="248"/>
      <c r="LMA170" s="248"/>
      <c r="LMB170" s="248"/>
      <c r="LMC170" s="248"/>
      <c r="LMD170" s="248"/>
      <c r="LME170" s="427" t="s">
        <v>647</v>
      </c>
      <c r="LMF170" s="188">
        <f t="shared" ref="LMF170" si="1058">SUM(LMC168:LMC169)</f>
        <v>0</v>
      </c>
      <c r="LMG170" s="248"/>
      <c r="LMH170" s="248"/>
      <c r="LMI170" s="248"/>
      <c r="LMJ170" s="248"/>
      <c r="LMK170" s="248"/>
      <c r="LML170" s="248"/>
      <c r="LMM170" s="427" t="s">
        <v>647</v>
      </c>
      <c r="LMN170" s="188">
        <f t="shared" ref="LMN170" si="1059">SUM(LMK168:LMK169)</f>
        <v>0</v>
      </c>
      <c r="LMO170" s="248"/>
      <c r="LMP170" s="248"/>
      <c r="LMQ170" s="248"/>
      <c r="LMR170" s="248"/>
      <c r="LMS170" s="248"/>
      <c r="LMT170" s="248"/>
      <c r="LMU170" s="427" t="s">
        <v>647</v>
      </c>
      <c r="LMV170" s="188">
        <f t="shared" ref="LMV170" si="1060">SUM(LMS168:LMS169)</f>
        <v>0</v>
      </c>
      <c r="LMW170" s="248"/>
      <c r="LMX170" s="248"/>
      <c r="LMY170" s="248"/>
      <c r="LMZ170" s="248"/>
      <c r="LNA170" s="248"/>
      <c r="LNB170" s="248"/>
      <c r="LNC170" s="427" t="s">
        <v>647</v>
      </c>
      <c r="LND170" s="188">
        <f t="shared" ref="LND170" si="1061">SUM(LNA168:LNA169)</f>
        <v>0</v>
      </c>
      <c r="LNE170" s="248"/>
      <c r="LNF170" s="248"/>
      <c r="LNG170" s="248"/>
      <c r="LNH170" s="248"/>
      <c r="LNI170" s="248"/>
      <c r="LNJ170" s="248"/>
      <c r="LNK170" s="427" t="s">
        <v>647</v>
      </c>
      <c r="LNL170" s="188">
        <f t="shared" ref="LNL170" si="1062">SUM(LNI168:LNI169)</f>
        <v>0</v>
      </c>
      <c r="LNM170" s="248"/>
      <c r="LNN170" s="248"/>
      <c r="LNO170" s="248"/>
      <c r="LNP170" s="248"/>
      <c r="LNQ170" s="248"/>
      <c r="LNR170" s="248"/>
      <c r="LNS170" s="427" t="s">
        <v>647</v>
      </c>
      <c r="LNT170" s="188">
        <f t="shared" ref="LNT170" si="1063">SUM(LNQ168:LNQ169)</f>
        <v>0</v>
      </c>
      <c r="LNU170" s="248"/>
      <c r="LNV170" s="248"/>
      <c r="LNW170" s="248"/>
      <c r="LNX170" s="248"/>
      <c r="LNY170" s="248"/>
      <c r="LNZ170" s="248"/>
      <c r="LOA170" s="427" t="s">
        <v>647</v>
      </c>
      <c r="LOB170" s="188">
        <f t="shared" ref="LOB170" si="1064">SUM(LNY168:LNY169)</f>
        <v>0</v>
      </c>
      <c r="LOC170" s="248"/>
      <c r="LOD170" s="248"/>
      <c r="LOE170" s="248"/>
      <c r="LOF170" s="248"/>
      <c r="LOG170" s="248"/>
      <c r="LOH170" s="248"/>
      <c r="LOI170" s="427" t="s">
        <v>647</v>
      </c>
      <c r="LOJ170" s="188">
        <f t="shared" ref="LOJ170" si="1065">SUM(LOG168:LOG169)</f>
        <v>0</v>
      </c>
      <c r="LOK170" s="248"/>
      <c r="LOL170" s="248"/>
      <c r="LOM170" s="248"/>
      <c r="LON170" s="248"/>
      <c r="LOO170" s="248"/>
      <c r="LOP170" s="248"/>
      <c r="LOQ170" s="427" t="s">
        <v>647</v>
      </c>
      <c r="LOR170" s="188">
        <f t="shared" ref="LOR170" si="1066">SUM(LOO168:LOO169)</f>
        <v>0</v>
      </c>
      <c r="LOS170" s="248"/>
      <c r="LOT170" s="248"/>
      <c r="LOU170" s="248"/>
      <c r="LOV170" s="248"/>
      <c r="LOW170" s="248"/>
      <c r="LOX170" s="248"/>
      <c r="LOY170" s="427" t="s">
        <v>647</v>
      </c>
      <c r="LOZ170" s="188">
        <f t="shared" ref="LOZ170" si="1067">SUM(LOW168:LOW169)</f>
        <v>0</v>
      </c>
      <c r="LPA170" s="248"/>
      <c r="LPB170" s="248"/>
      <c r="LPC170" s="248"/>
      <c r="LPD170" s="248"/>
      <c r="LPE170" s="248"/>
      <c r="LPF170" s="248"/>
      <c r="LPG170" s="427" t="s">
        <v>647</v>
      </c>
      <c r="LPH170" s="188">
        <f t="shared" ref="LPH170" si="1068">SUM(LPE168:LPE169)</f>
        <v>0</v>
      </c>
      <c r="LPI170" s="248"/>
      <c r="LPJ170" s="248"/>
      <c r="LPK170" s="248"/>
      <c r="LPL170" s="248"/>
      <c r="LPM170" s="248"/>
      <c r="LPN170" s="248"/>
      <c r="LPO170" s="427" t="s">
        <v>647</v>
      </c>
      <c r="LPP170" s="188">
        <f t="shared" ref="LPP170" si="1069">SUM(LPM168:LPM169)</f>
        <v>0</v>
      </c>
      <c r="LPQ170" s="248"/>
      <c r="LPR170" s="248"/>
      <c r="LPS170" s="248"/>
      <c r="LPT170" s="248"/>
      <c r="LPU170" s="248"/>
      <c r="LPV170" s="248"/>
      <c r="LPW170" s="427" t="s">
        <v>647</v>
      </c>
      <c r="LPX170" s="188">
        <f t="shared" ref="LPX170" si="1070">SUM(LPU168:LPU169)</f>
        <v>0</v>
      </c>
      <c r="LPY170" s="248"/>
      <c r="LPZ170" s="248"/>
      <c r="LQA170" s="248"/>
      <c r="LQB170" s="248"/>
      <c r="LQC170" s="248"/>
      <c r="LQD170" s="248"/>
      <c r="LQE170" s="427" t="s">
        <v>647</v>
      </c>
      <c r="LQF170" s="188">
        <f t="shared" ref="LQF170" si="1071">SUM(LQC168:LQC169)</f>
        <v>0</v>
      </c>
      <c r="LQG170" s="248"/>
      <c r="LQH170" s="248"/>
      <c r="LQI170" s="248"/>
      <c r="LQJ170" s="248"/>
      <c r="LQK170" s="248"/>
      <c r="LQL170" s="248"/>
      <c r="LQM170" s="427" t="s">
        <v>647</v>
      </c>
      <c r="LQN170" s="188">
        <f t="shared" ref="LQN170" si="1072">SUM(LQK168:LQK169)</f>
        <v>0</v>
      </c>
      <c r="LQO170" s="248"/>
      <c r="LQP170" s="248"/>
      <c r="LQQ170" s="248"/>
      <c r="LQR170" s="248"/>
      <c r="LQS170" s="248"/>
      <c r="LQT170" s="248"/>
      <c r="LQU170" s="427" t="s">
        <v>647</v>
      </c>
      <c r="LQV170" s="188">
        <f t="shared" ref="LQV170" si="1073">SUM(LQS168:LQS169)</f>
        <v>0</v>
      </c>
      <c r="LQW170" s="248"/>
      <c r="LQX170" s="248"/>
      <c r="LQY170" s="248"/>
      <c r="LQZ170" s="248"/>
      <c r="LRA170" s="248"/>
      <c r="LRB170" s="248"/>
      <c r="LRC170" s="427" t="s">
        <v>647</v>
      </c>
      <c r="LRD170" s="188">
        <f t="shared" ref="LRD170" si="1074">SUM(LRA168:LRA169)</f>
        <v>0</v>
      </c>
      <c r="LRE170" s="248"/>
      <c r="LRF170" s="248"/>
      <c r="LRG170" s="248"/>
      <c r="LRH170" s="248"/>
      <c r="LRI170" s="248"/>
      <c r="LRJ170" s="248"/>
      <c r="LRK170" s="427" t="s">
        <v>647</v>
      </c>
      <c r="LRL170" s="188">
        <f t="shared" ref="LRL170" si="1075">SUM(LRI168:LRI169)</f>
        <v>0</v>
      </c>
      <c r="LRM170" s="248"/>
      <c r="LRN170" s="248"/>
      <c r="LRO170" s="248"/>
      <c r="LRP170" s="248"/>
      <c r="LRQ170" s="248"/>
      <c r="LRR170" s="248"/>
      <c r="LRS170" s="427" t="s">
        <v>647</v>
      </c>
      <c r="LRT170" s="188">
        <f t="shared" ref="LRT170" si="1076">SUM(LRQ168:LRQ169)</f>
        <v>0</v>
      </c>
      <c r="LRU170" s="248"/>
      <c r="LRV170" s="248"/>
      <c r="LRW170" s="248"/>
      <c r="LRX170" s="248"/>
      <c r="LRY170" s="248"/>
      <c r="LRZ170" s="248"/>
      <c r="LSA170" s="427" t="s">
        <v>647</v>
      </c>
      <c r="LSB170" s="188">
        <f t="shared" ref="LSB170" si="1077">SUM(LRY168:LRY169)</f>
        <v>0</v>
      </c>
      <c r="LSC170" s="248"/>
      <c r="LSD170" s="248"/>
      <c r="LSE170" s="248"/>
      <c r="LSF170" s="248"/>
      <c r="LSG170" s="248"/>
      <c r="LSH170" s="248"/>
      <c r="LSI170" s="427" t="s">
        <v>647</v>
      </c>
      <c r="LSJ170" s="188">
        <f t="shared" ref="LSJ170" si="1078">SUM(LSG168:LSG169)</f>
        <v>0</v>
      </c>
      <c r="LSK170" s="248"/>
      <c r="LSL170" s="248"/>
      <c r="LSM170" s="248"/>
      <c r="LSN170" s="248"/>
      <c r="LSO170" s="248"/>
      <c r="LSP170" s="248"/>
      <c r="LSQ170" s="427" t="s">
        <v>647</v>
      </c>
      <c r="LSR170" s="188">
        <f t="shared" ref="LSR170" si="1079">SUM(LSO168:LSO169)</f>
        <v>0</v>
      </c>
      <c r="LSS170" s="248"/>
      <c r="LST170" s="248"/>
      <c r="LSU170" s="248"/>
      <c r="LSV170" s="248"/>
      <c r="LSW170" s="248"/>
      <c r="LSX170" s="248"/>
      <c r="LSY170" s="427" t="s">
        <v>647</v>
      </c>
      <c r="LSZ170" s="188">
        <f t="shared" ref="LSZ170" si="1080">SUM(LSW168:LSW169)</f>
        <v>0</v>
      </c>
      <c r="LTA170" s="248"/>
      <c r="LTB170" s="248"/>
      <c r="LTC170" s="248"/>
      <c r="LTD170" s="248"/>
      <c r="LTE170" s="248"/>
      <c r="LTF170" s="248"/>
      <c r="LTG170" s="427" t="s">
        <v>647</v>
      </c>
      <c r="LTH170" s="188">
        <f t="shared" ref="LTH170" si="1081">SUM(LTE168:LTE169)</f>
        <v>0</v>
      </c>
      <c r="LTI170" s="248"/>
      <c r="LTJ170" s="248"/>
      <c r="LTK170" s="248"/>
      <c r="LTL170" s="248"/>
      <c r="LTM170" s="248"/>
      <c r="LTN170" s="248"/>
      <c r="LTO170" s="427" t="s">
        <v>647</v>
      </c>
      <c r="LTP170" s="188">
        <f t="shared" ref="LTP170" si="1082">SUM(LTM168:LTM169)</f>
        <v>0</v>
      </c>
      <c r="LTQ170" s="248"/>
      <c r="LTR170" s="248"/>
      <c r="LTS170" s="248"/>
      <c r="LTT170" s="248"/>
      <c r="LTU170" s="248"/>
      <c r="LTV170" s="248"/>
      <c r="LTW170" s="427" t="s">
        <v>647</v>
      </c>
      <c r="LTX170" s="188">
        <f t="shared" ref="LTX170" si="1083">SUM(LTU168:LTU169)</f>
        <v>0</v>
      </c>
      <c r="LTY170" s="248"/>
      <c r="LTZ170" s="248"/>
      <c r="LUA170" s="248"/>
      <c r="LUB170" s="248"/>
      <c r="LUC170" s="248"/>
      <c r="LUD170" s="248"/>
      <c r="LUE170" s="427" t="s">
        <v>647</v>
      </c>
      <c r="LUF170" s="188">
        <f t="shared" ref="LUF170" si="1084">SUM(LUC168:LUC169)</f>
        <v>0</v>
      </c>
      <c r="LUG170" s="248"/>
      <c r="LUH170" s="248"/>
      <c r="LUI170" s="248"/>
      <c r="LUJ170" s="248"/>
      <c r="LUK170" s="248"/>
      <c r="LUL170" s="248"/>
      <c r="LUM170" s="427" t="s">
        <v>647</v>
      </c>
      <c r="LUN170" s="188">
        <f t="shared" ref="LUN170" si="1085">SUM(LUK168:LUK169)</f>
        <v>0</v>
      </c>
      <c r="LUO170" s="248"/>
      <c r="LUP170" s="248"/>
      <c r="LUQ170" s="248"/>
      <c r="LUR170" s="248"/>
      <c r="LUS170" s="248"/>
      <c r="LUT170" s="248"/>
      <c r="LUU170" s="427" t="s">
        <v>647</v>
      </c>
      <c r="LUV170" s="188">
        <f t="shared" ref="LUV170" si="1086">SUM(LUS168:LUS169)</f>
        <v>0</v>
      </c>
      <c r="LUW170" s="248"/>
      <c r="LUX170" s="248"/>
      <c r="LUY170" s="248"/>
      <c r="LUZ170" s="248"/>
      <c r="LVA170" s="248"/>
      <c r="LVB170" s="248"/>
      <c r="LVC170" s="427" t="s">
        <v>647</v>
      </c>
      <c r="LVD170" s="188">
        <f t="shared" ref="LVD170" si="1087">SUM(LVA168:LVA169)</f>
        <v>0</v>
      </c>
      <c r="LVE170" s="248"/>
      <c r="LVF170" s="248"/>
      <c r="LVG170" s="248"/>
      <c r="LVH170" s="248"/>
      <c r="LVI170" s="248"/>
      <c r="LVJ170" s="248"/>
      <c r="LVK170" s="427" t="s">
        <v>647</v>
      </c>
      <c r="LVL170" s="188">
        <f t="shared" ref="LVL170" si="1088">SUM(LVI168:LVI169)</f>
        <v>0</v>
      </c>
      <c r="LVM170" s="248"/>
      <c r="LVN170" s="248"/>
      <c r="LVO170" s="248"/>
      <c r="LVP170" s="248"/>
      <c r="LVQ170" s="248"/>
      <c r="LVR170" s="248"/>
      <c r="LVS170" s="427" t="s">
        <v>647</v>
      </c>
      <c r="LVT170" s="188">
        <f t="shared" ref="LVT170" si="1089">SUM(LVQ168:LVQ169)</f>
        <v>0</v>
      </c>
      <c r="LVU170" s="248"/>
      <c r="LVV170" s="248"/>
      <c r="LVW170" s="248"/>
      <c r="LVX170" s="248"/>
      <c r="LVY170" s="248"/>
      <c r="LVZ170" s="248"/>
      <c r="LWA170" s="427" t="s">
        <v>647</v>
      </c>
      <c r="LWB170" s="188">
        <f t="shared" ref="LWB170" si="1090">SUM(LVY168:LVY169)</f>
        <v>0</v>
      </c>
      <c r="LWC170" s="248"/>
      <c r="LWD170" s="248"/>
      <c r="LWE170" s="248"/>
      <c r="LWF170" s="248"/>
      <c r="LWG170" s="248"/>
      <c r="LWH170" s="248"/>
      <c r="LWI170" s="427" t="s">
        <v>647</v>
      </c>
      <c r="LWJ170" s="188">
        <f t="shared" ref="LWJ170" si="1091">SUM(LWG168:LWG169)</f>
        <v>0</v>
      </c>
      <c r="LWK170" s="248"/>
      <c r="LWL170" s="248"/>
      <c r="LWM170" s="248"/>
      <c r="LWN170" s="248"/>
      <c r="LWO170" s="248"/>
      <c r="LWP170" s="248"/>
      <c r="LWQ170" s="427" t="s">
        <v>647</v>
      </c>
      <c r="LWR170" s="188">
        <f t="shared" ref="LWR170" si="1092">SUM(LWO168:LWO169)</f>
        <v>0</v>
      </c>
      <c r="LWS170" s="248"/>
      <c r="LWT170" s="248"/>
      <c r="LWU170" s="248"/>
      <c r="LWV170" s="248"/>
      <c r="LWW170" s="248"/>
      <c r="LWX170" s="248"/>
      <c r="LWY170" s="427" t="s">
        <v>647</v>
      </c>
      <c r="LWZ170" s="188">
        <f t="shared" ref="LWZ170" si="1093">SUM(LWW168:LWW169)</f>
        <v>0</v>
      </c>
      <c r="LXA170" s="248"/>
      <c r="LXB170" s="248"/>
      <c r="LXC170" s="248"/>
      <c r="LXD170" s="248"/>
      <c r="LXE170" s="248"/>
      <c r="LXF170" s="248"/>
      <c r="LXG170" s="427" t="s">
        <v>647</v>
      </c>
      <c r="LXH170" s="188">
        <f t="shared" ref="LXH170" si="1094">SUM(LXE168:LXE169)</f>
        <v>0</v>
      </c>
      <c r="LXI170" s="248"/>
      <c r="LXJ170" s="248"/>
      <c r="LXK170" s="248"/>
      <c r="LXL170" s="248"/>
      <c r="LXM170" s="248"/>
      <c r="LXN170" s="248"/>
      <c r="LXO170" s="427" t="s">
        <v>647</v>
      </c>
      <c r="LXP170" s="188">
        <f t="shared" ref="LXP170" si="1095">SUM(LXM168:LXM169)</f>
        <v>0</v>
      </c>
      <c r="LXQ170" s="248"/>
      <c r="LXR170" s="248"/>
      <c r="LXS170" s="248"/>
      <c r="LXT170" s="248"/>
      <c r="LXU170" s="248"/>
      <c r="LXV170" s="248"/>
      <c r="LXW170" s="427" t="s">
        <v>647</v>
      </c>
      <c r="LXX170" s="188">
        <f t="shared" ref="LXX170" si="1096">SUM(LXU168:LXU169)</f>
        <v>0</v>
      </c>
      <c r="LXY170" s="248"/>
      <c r="LXZ170" s="248"/>
      <c r="LYA170" s="248"/>
      <c r="LYB170" s="248"/>
      <c r="LYC170" s="248"/>
      <c r="LYD170" s="248"/>
      <c r="LYE170" s="427" t="s">
        <v>647</v>
      </c>
      <c r="LYF170" s="188">
        <f t="shared" ref="LYF170" si="1097">SUM(LYC168:LYC169)</f>
        <v>0</v>
      </c>
      <c r="LYG170" s="248"/>
      <c r="LYH170" s="248"/>
      <c r="LYI170" s="248"/>
      <c r="LYJ170" s="248"/>
      <c r="LYK170" s="248"/>
      <c r="LYL170" s="248"/>
      <c r="LYM170" s="427" t="s">
        <v>647</v>
      </c>
      <c r="LYN170" s="188">
        <f t="shared" ref="LYN170" si="1098">SUM(LYK168:LYK169)</f>
        <v>0</v>
      </c>
      <c r="LYO170" s="248"/>
      <c r="LYP170" s="248"/>
      <c r="LYQ170" s="248"/>
      <c r="LYR170" s="248"/>
      <c r="LYS170" s="248"/>
      <c r="LYT170" s="248"/>
      <c r="LYU170" s="427" t="s">
        <v>647</v>
      </c>
      <c r="LYV170" s="188">
        <f t="shared" ref="LYV170" si="1099">SUM(LYS168:LYS169)</f>
        <v>0</v>
      </c>
      <c r="LYW170" s="248"/>
      <c r="LYX170" s="248"/>
      <c r="LYY170" s="248"/>
      <c r="LYZ170" s="248"/>
      <c r="LZA170" s="248"/>
      <c r="LZB170" s="248"/>
      <c r="LZC170" s="427" t="s">
        <v>647</v>
      </c>
      <c r="LZD170" s="188">
        <f t="shared" ref="LZD170" si="1100">SUM(LZA168:LZA169)</f>
        <v>0</v>
      </c>
      <c r="LZE170" s="248"/>
      <c r="LZF170" s="248"/>
      <c r="LZG170" s="248"/>
      <c r="LZH170" s="248"/>
      <c r="LZI170" s="248"/>
      <c r="LZJ170" s="248"/>
      <c r="LZK170" s="427" t="s">
        <v>647</v>
      </c>
      <c r="LZL170" s="188">
        <f t="shared" ref="LZL170" si="1101">SUM(LZI168:LZI169)</f>
        <v>0</v>
      </c>
      <c r="LZM170" s="248"/>
      <c r="LZN170" s="248"/>
      <c r="LZO170" s="248"/>
      <c r="LZP170" s="248"/>
      <c r="LZQ170" s="248"/>
      <c r="LZR170" s="248"/>
      <c r="LZS170" s="427" t="s">
        <v>647</v>
      </c>
      <c r="LZT170" s="188">
        <f t="shared" ref="LZT170" si="1102">SUM(LZQ168:LZQ169)</f>
        <v>0</v>
      </c>
      <c r="LZU170" s="248"/>
      <c r="LZV170" s="248"/>
      <c r="LZW170" s="248"/>
      <c r="LZX170" s="248"/>
      <c r="LZY170" s="248"/>
      <c r="LZZ170" s="248"/>
      <c r="MAA170" s="427" t="s">
        <v>647</v>
      </c>
      <c r="MAB170" s="188">
        <f t="shared" ref="MAB170" si="1103">SUM(LZY168:LZY169)</f>
        <v>0</v>
      </c>
      <c r="MAC170" s="248"/>
      <c r="MAD170" s="248"/>
      <c r="MAE170" s="248"/>
      <c r="MAF170" s="248"/>
      <c r="MAG170" s="248"/>
      <c r="MAH170" s="248"/>
      <c r="MAI170" s="427" t="s">
        <v>647</v>
      </c>
      <c r="MAJ170" s="188">
        <f t="shared" ref="MAJ170" si="1104">SUM(MAG168:MAG169)</f>
        <v>0</v>
      </c>
      <c r="MAK170" s="248"/>
      <c r="MAL170" s="248"/>
      <c r="MAM170" s="248"/>
      <c r="MAN170" s="248"/>
      <c r="MAO170" s="248"/>
      <c r="MAP170" s="248"/>
      <c r="MAQ170" s="427" t="s">
        <v>647</v>
      </c>
      <c r="MAR170" s="188">
        <f t="shared" ref="MAR170" si="1105">SUM(MAO168:MAO169)</f>
        <v>0</v>
      </c>
      <c r="MAS170" s="248"/>
      <c r="MAT170" s="248"/>
      <c r="MAU170" s="248"/>
      <c r="MAV170" s="248"/>
      <c r="MAW170" s="248"/>
      <c r="MAX170" s="248"/>
      <c r="MAY170" s="427" t="s">
        <v>647</v>
      </c>
      <c r="MAZ170" s="188">
        <f t="shared" ref="MAZ170" si="1106">SUM(MAW168:MAW169)</f>
        <v>0</v>
      </c>
      <c r="MBA170" s="248"/>
      <c r="MBB170" s="248"/>
      <c r="MBC170" s="248"/>
      <c r="MBD170" s="248"/>
      <c r="MBE170" s="248"/>
      <c r="MBF170" s="248"/>
      <c r="MBG170" s="427" t="s">
        <v>647</v>
      </c>
      <c r="MBH170" s="188">
        <f t="shared" ref="MBH170" si="1107">SUM(MBE168:MBE169)</f>
        <v>0</v>
      </c>
      <c r="MBI170" s="248"/>
      <c r="MBJ170" s="248"/>
      <c r="MBK170" s="248"/>
      <c r="MBL170" s="248"/>
      <c r="MBM170" s="248"/>
      <c r="MBN170" s="248"/>
      <c r="MBO170" s="427" t="s">
        <v>647</v>
      </c>
      <c r="MBP170" s="188">
        <f t="shared" ref="MBP170" si="1108">SUM(MBM168:MBM169)</f>
        <v>0</v>
      </c>
      <c r="MBQ170" s="248"/>
      <c r="MBR170" s="248"/>
      <c r="MBS170" s="248"/>
      <c r="MBT170" s="248"/>
      <c r="MBU170" s="248"/>
      <c r="MBV170" s="248"/>
      <c r="MBW170" s="427" t="s">
        <v>647</v>
      </c>
      <c r="MBX170" s="188">
        <f t="shared" ref="MBX170" si="1109">SUM(MBU168:MBU169)</f>
        <v>0</v>
      </c>
      <c r="MBY170" s="248"/>
      <c r="MBZ170" s="248"/>
      <c r="MCA170" s="248"/>
      <c r="MCB170" s="248"/>
      <c r="MCC170" s="248"/>
      <c r="MCD170" s="248"/>
      <c r="MCE170" s="427" t="s">
        <v>647</v>
      </c>
      <c r="MCF170" s="188">
        <f t="shared" ref="MCF170" si="1110">SUM(MCC168:MCC169)</f>
        <v>0</v>
      </c>
      <c r="MCG170" s="248"/>
      <c r="MCH170" s="248"/>
      <c r="MCI170" s="248"/>
      <c r="MCJ170" s="248"/>
      <c r="MCK170" s="248"/>
      <c r="MCL170" s="248"/>
      <c r="MCM170" s="427" t="s">
        <v>647</v>
      </c>
      <c r="MCN170" s="188">
        <f t="shared" ref="MCN170" si="1111">SUM(MCK168:MCK169)</f>
        <v>0</v>
      </c>
      <c r="MCO170" s="248"/>
      <c r="MCP170" s="248"/>
      <c r="MCQ170" s="248"/>
      <c r="MCR170" s="248"/>
      <c r="MCS170" s="248"/>
      <c r="MCT170" s="248"/>
      <c r="MCU170" s="427" t="s">
        <v>647</v>
      </c>
      <c r="MCV170" s="188">
        <f t="shared" ref="MCV170" si="1112">SUM(MCS168:MCS169)</f>
        <v>0</v>
      </c>
      <c r="MCW170" s="248"/>
      <c r="MCX170" s="248"/>
      <c r="MCY170" s="248"/>
      <c r="MCZ170" s="248"/>
      <c r="MDA170" s="248"/>
      <c r="MDB170" s="248"/>
      <c r="MDC170" s="427" t="s">
        <v>647</v>
      </c>
      <c r="MDD170" s="188">
        <f t="shared" ref="MDD170" si="1113">SUM(MDA168:MDA169)</f>
        <v>0</v>
      </c>
      <c r="MDE170" s="248"/>
      <c r="MDF170" s="248"/>
      <c r="MDG170" s="248"/>
      <c r="MDH170" s="248"/>
      <c r="MDI170" s="248"/>
      <c r="MDJ170" s="248"/>
      <c r="MDK170" s="427" t="s">
        <v>647</v>
      </c>
      <c r="MDL170" s="188">
        <f t="shared" ref="MDL170" si="1114">SUM(MDI168:MDI169)</f>
        <v>0</v>
      </c>
      <c r="MDM170" s="248"/>
      <c r="MDN170" s="248"/>
      <c r="MDO170" s="248"/>
      <c r="MDP170" s="248"/>
      <c r="MDQ170" s="248"/>
      <c r="MDR170" s="248"/>
      <c r="MDS170" s="427" t="s">
        <v>647</v>
      </c>
      <c r="MDT170" s="188">
        <f t="shared" ref="MDT170" si="1115">SUM(MDQ168:MDQ169)</f>
        <v>0</v>
      </c>
      <c r="MDU170" s="248"/>
      <c r="MDV170" s="248"/>
      <c r="MDW170" s="248"/>
      <c r="MDX170" s="248"/>
      <c r="MDY170" s="248"/>
      <c r="MDZ170" s="248"/>
      <c r="MEA170" s="427" t="s">
        <v>647</v>
      </c>
      <c r="MEB170" s="188">
        <f t="shared" ref="MEB170" si="1116">SUM(MDY168:MDY169)</f>
        <v>0</v>
      </c>
      <c r="MEC170" s="248"/>
      <c r="MED170" s="248"/>
      <c r="MEE170" s="248"/>
      <c r="MEF170" s="248"/>
      <c r="MEG170" s="248"/>
      <c r="MEH170" s="248"/>
      <c r="MEI170" s="427" t="s">
        <v>647</v>
      </c>
      <c r="MEJ170" s="188">
        <f t="shared" ref="MEJ170" si="1117">SUM(MEG168:MEG169)</f>
        <v>0</v>
      </c>
      <c r="MEK170" s="248"/>
      <c r="MEL170" s="248"/>
      <c r="MEM170" s="248"/>
      <c r="MEN170" s="248"/>
      <c r="MEO170" s="248"/>
      <c r="MEP170" s="248"/>
      <c r="MEQ170" s="427" t="s">
        <v>647</v>
      </c>
      <c r="MER170" s="188">
        <f t="shared" ref="MER170" si="1118">SUM(MEO168:MEO169)</f>
        <v>0</v>
      </c>
      <c r="MES170" s="248"/>
      <c r="MET170" s="248"/>
      <c r="MEU170" s="248"/>
      <c r="MEV170" s="248"/>
      <c r="MEW170" s="248"/>
      <c r="MEX170" s="248"/>
      <c r="MEY170" s="427" t="s">
        <v>647</v>
      </c>
      <c r="MEZ170" s="188">
        <f t="shared" ref="MEZ170" si="1119">SUM(MEW168:MEW169)</f>
        <v>0</v>
      </c>
      <c r="MFA170" s="248"/>
      <c r="MFB170" s="248"/>
      <c r="MFC170" s="248"/>
      <c r="MFD170" s="248"/>
      <c r="MFE170" s="248"/>
      <c r="MFF170" s="248"/>
      <c r="MFG170" s="427" t="s">
        <v>647</v>
      </c>
      <c r="MFH170" s="188">
        <f t="shared" ref="MFH170" si="1120">SUM(MFE168:MFE169)</f>
        <v>0</v>
      </c>
      <c r="MFI170" s="248"/>
      <c r="MFJ170" s="248"/>
      <c r="MFK170" s="248"/>
      <c r="MFL170" s="248"/>
      <c r="MFM170" s="248"/>
      <c r="MFN170" s="248"/>
      <c r="MFO170" s="427" t="s">
        <v>647</v>
      </c>
      <c r="MFP170" s="188">
        <f t="shared" ref="MFP170" si="1121">SUM(MFM168:MFM169)</f>
        <v>0</v>
      </c>
      <c r="MFQ170" s="248"/>
      <c r="MFR170" s="248"/>
      <c r="MFS170" s="248"/>
      <c r="MFT170" s="248"/>
      <c r="MFU170" s="248"/>
      <c r="MFV170" s="248"/>
      <c r="MFW170" s="427" t="s">
        <v>647</v>
      </c>
      <c r="MFX170" s="188">
        <f t="shared" ref="MFX170" si="1122">SUM(MFU168:MFU169)</f>
        <v>0</v>
      </c>
      <c r="MFY170" s="248"/>
      <c r="MFZ170" s="248"/>
      <c r="MGA170" s="248"/>
      <c r="MGB170" s="248"/>
      <c r="MGC170" s="248"/>
      <c r="MGD170" s="248"/>
      <c r="MGE170" s="427" t="s">
        <v>647</v>
      </c>
      <c r="MGF170" s="188">
        <f t="shared" ref="MGF170" si="1123">SUM(MGC168:MGC169)</f>
        <v>0</v>
      </c>
      <c r="MGG170" s="248"/>
      <c r="MGH170" s="248"/>
      <c r="MGI170" s="248"/>
      <c r="MGJ170" s="248"/>
      <c r="MGK170" s="248"/>
      <c r="MGL170" s="248"/>
      <c r="MGM170" s="427" t="s">
        <v>647</v>
      </c>
      <c r="MGN170" s="188">
        <f t="shared" ref="MGN170" si="1124">SUM(MGK168:MGK169)</f>
        <v>0</v>
      </c>
      <c r="MGO170" s="248"/>
      <c r="MGP170" s="248"/>
      <c r="MGQ170" s="248"/>
      <c r="MGR170" s="248"/>
      <c r="MGS170" s="248"/>
      <c r="MGT170" s="248"/>
      <c r="MGU170" s="427" t="s">
        <v>647</v>
      </c>
      <c r="MGV170" s="188">
        <f t="shared" ref="MGV170" si="1125">SUM(MGS168:MGS169)</f>
        <v>0</v>
      </c>
      <c r="MGW170" s="248"/>
      <c r="MGX170" s="248"/>
      <c r="MGY170" s="248"/>
      <c r="MGZ170" s="248"/>
      <c r="MHA170" s="248"/>
      <c r="MHB170" s="248"/>
      <c r="MHC170" s="427" t="s">
        <v>647</v>
      </c>
      <c r="MHD170" s="188">
        <f t="shared" ref="MHD170" si="1126">SUM(MHA168:MHA169)</f>
        <v>0</v>
      </c>
      <c r="MHE170" s="248"/>
      <c r="MHF170" s="248"/>
      <c r="MHG170" s="248"/>
      <c r="MHH170" s="248"/>
      <c r="MHI170" s="248"/>
      <c r="MHJ170" s="248"/>
      <c r="MHK170" s="427" t="s">
        <v>647</v>
      </c>
      <c r="MHL170" s="188">
        <f t="shared" ref="MHL170" si="1127">SUM(MHI168:MHI169)</f>
        <v>0</v>
      </c>
      <c r="MHM170" s="248"/>
      <c r="MHN170" s="248"/>
      <c r="MHO170" s="248"/>
      <c r="MHP170" s="248"/>
      <c r="MHQ170" s="248"/>
      <c r="MHR170" s="248"/>
      <c r="MHS170" s="427" t="s">
        <v>647</v>
      </c>
      <c r="MHT170" s="188">
        <f t="shared" ref="MHT170" si="1128">SUM(MHQ168:MHQ169)</f>
        <v>0</v>
      </c>
      <c r="MHU170" s="248"/>
      <c r="MHV170" s="248"/>
      <c r="MHW170" s="248"/>
      <c r="MHX170" s="248"/>
      <c r="MHY170" s="248"/>
      <c r="MHZ170" s="248"/>
      <c r="MIA170" s="427" t="s">
        <v>647</v>
      </c>
      <c r="MIB170" s="188">
        <f t="shared" ref="MIB170" si="1129">SUM(MHY168:MHY169)</f>
        <v>0</v>
      </c>
      <c r="MIC170" s="248"/>
      <c r="MID170" s="248"/>
      <c r="MIE170" s="248"/>
      <c r="MIF170" s="248"/>
      <c r="MIG170" s="248"/>
      <c r="MIH170" s="248"/>
      <c r="MII170" s="427" t="s">
        <v>647</v>
      </c>
      <c r="MIJ170" s="188">
        <f t="shared" ref="MIJ170" si="1130">SUM(MIG168:MIG169)</f>
        <v>0</v>
      </c>
      <c r="MIK170" s="248"/>
      <c r="MIL170" s="248"/>
      <c r="MIM170" s="248"/>
      <c r="MIN170" s="248"/>
      <c r="MIO170" s="248"/>
      <c r="MIP170" s="248"/>
      <c r="MIQ170" s="427" t="s">
        <v>647</v>
      </c>
      <c r="MIR170" s="188">
        <f t="shared" ref="MIR170" si="1131">SUM(MIO168:MIO169)</f>
        <v>0</v>
      </c>
      <c r="MIS170" s="248"/>
      <c r="MIT170" s="248"/>
      <c r="MIU170" s="248"/>
      <c r="MIV170" s="248"/>
      <c r="MIW170" s="248"/>
      <c r="MIX170" s="248"/>
      <c r="MIY170" s="427" t="s">
        <v>647</v>
      </c>
      <c r="MIZ170" s="188">
        <f t="shared" ref="MIZ170" si="1132">SUM(MIW168:MIW169)</f>
        <v>0</v>
      </c>
      <c r="MJA170" s="248"/>
      <c r="MJB170" s="248"/>
      <c r="MJC170" s="248"/>
      <c r="MJD170" s="248"/>
      <c r="MJE170" s="248"/>
      <c r="MJF170" s="248"/>
      <c r="MJG170" s="427" t="s">
        <v>647</v>
      </c>
      <c r="MJH170" s="188">
        <f t="shared" ref="MJH170" si="1133">SUM(MJE168:MJE169)</f>
        <v>0</v>
      </c>
      <c r="MJI170" s="248"/>
      <c r="MJJ170" s="248"/>
      <c r="MJK170" s="248"/>
      <c r="MJL170" s="248"/>
      <c r="MJM170" s="248"/>
      <c r="MJN170" s="248"/>
      <c r="MJO170" s="427" t="s">
        <v>647</v>
      </c>
      <c r="MJP170" s="188">
        <f t="shared" ref="MJP170" si="1134">SUM(MJM168:MJM169)</f>
        <v>0</v>
      </c>
      <c r="MJQ170" s="248"/>
      <c r="MJR170" s="248"/>
      <c r="MJS170" s="248"/>
      <c r="MJT170" s="248"/>
      <c r="MJU170" s="248"/>
      <c r="MJV170" s="248"/>
      <c r="MJW170" s="427" t="s">
        <v>647</v>
      </c>
      <c r="MJX170" s="188">
        <f t="shared" ref="MJX170" si="1135">SUM(MJU168:MJU169)</f>
        <v>0</v>
      </c>
      <c r="MJY170" s="248"/>
      <c r="MJZ170" s="248"/>
      <c r="MKA170" s="248"/>
      <c r="MKB170" s="248"/>
      <c r="MKC170" s="248"/>
      <c r="MKD170" s="248"/>
      <c r="MKE170" s="427" t="s">
        <v>647</v>
      </c>
      <c r="MKF170" s="188">
        <f t="shared" ref="MKF170" si="1136">SUM(MKC168:MKC169)</f>
        <v>0</v>
      </c>
      <c r="MKG170" s="248"/>
      <c r="MKH170" s="248"/>
      <c r="MKI170" s="248"/>
      <c r="MKJ170" s="248"/>
      <c r="MKK170" s="248"/>
      <c r="MKL170" s="248"/>
      <c r="MKM170" s="427" t="s">
        <v>647</v>
      </c>
      <c r="MKN170" s="188">
        <f t="shared" ref="MKN170" si="1137">SUM(MKK168:MKK169)</f>
        <v>0</v>
      </c>
      <c r="MKO170" s="248"/>
      <c r="MKP170" s="248"/>
      <c r="MKQ170" s="248"/>
      <c r="MKR170" s="248"/>
      <c r="MKS170" s="248"/>
      <c r="MKT170" s="248"/>
      <c r="MKU170" s="427" t="s">
        <v>647</v>
      </c>
      <c r="MKV170" s="188">
        <f t="shared" ref="MKV170" si="1138">SUM(MKS168:MKS169)</f>
        <v>0</v>
      </c>
      <c r="MKW170" s="248"/>
      <c r="MKX170" s="248"/>
      <c r="MKY170" s="248"/>
      <c r="MKZ170" s="248"/>
      <c r="MLA170" s="248"/>
      <c r="MLB170" s="248"/>
      <c r="MLC170" s="427" t="s">
        <v>647</v>
      </c>
      <c r="MLD170" s="188">
        <f t="shared" ref="MLD170" si="1139">SUM(MLA168:MLA169)</f>
        <v>0</v>
      </c>
      <c r="MLE170" s="248"/>
      <c r="MLF170" s="248"/>
      <c r="MLG170" s="248"/>
      <c r="MLH170" s="248"/>
      <c r="MLI170" s="248"/>
      <c r="MLJ170" s="248"/>
      <c r="MLK170" s="427" t="s">
        <v>647</v>
      </c>
      <c r="MLL170" s="188">
        <f t="shared" ref="MLL170" si="1140">SUM(MLI168:MLI169)</f>
        <v>0</v>
      </c>
      <c r="MLM170" s="248"/>
      <c r="MLN170" s="248"/>
      <c r="MLO170" s="248"/>
      <c r="MLP170" s="248"/>
      <c r="MLQ170" s="248"/>
      <c r="MLR170" s="248"/>
      <c r="MLS170" s="427" t="s">
        <v>647</v>
      </c>
      <c r="MLT170" s="188">
        <f t="shared" ref="MLT170" si="1141">SUM(MLQ168:MLQ169)</f>
        <v>0</v>
      </c>
      <c r="MLU170" s="248"/>
      <c r="MLV170" s="248"/>
      <c r="MLW170" s="248"/>
      <c r="MLX170" s="248"/>
      <c r="MLY170" s="248"/>
      <c r="MLZ170" s="248"/>
      <c r="MMA170" s="427" t="s">
        <v>647</v>
      </c>
      <c r="MMB170" s="188">
        <f t="shared" ref="MMB170" si="1142">SUM(MLY168:MLY169)</f>
        <v>0</v>
      </c>
      <c r="MMC170" s="248"/>
      <c r="MMD170" s="248"/>
      <c r="MME170" s="248"/>
      <c r="MMF170" s="248"/>
      <c r="MMG170" s="248"/>
      <c r="MMH170" s="248"/>
      <c r="MMI170" s="427" t="s">
        <v>647</v>
      </c>
      <c r="MMJ170" s="188">
        <f t="shared" ref="MMJ170" si="1143">SUM(MMG168:MMG169)</f>
        <v>0</v>
      </c>
      <c r="MMK170" s="248"/>
      <c r="MML170" s="248"/>
      <c r="MMM170" s="248"/>
      <c r="MMN170" s="248"/>
      <c r="MMO170" s="248"/>
      <c r="MMP170" s="248"/>
      <c r="MMQ170" s="427" t="s">
        <v>647</v>
      </c>
      <c r="MMR170" s="188">
        <f t="shared" ref="MMR170" si="1144">SUM(MMO168:MMO169)</f>
        <v>0</v>
      </c>
      <c r="MMS170" s="248"/>
      <c r="MMT170" s="248"/>
      <c r="MMU170" s="248"/>
      <c r="MMV170" s="248"/>
      <c r="MMW170" s="248"/>
      <c r="MMX170" s="248"/>
      <c r="MMY170" s="427" t="s">
        <v>647</v>
      </c>
      <c r="MMZ170" s="188">
        <f t="shared" ref="MMZ170" si="1145">SUM(MMW168:MMW169)</f>
        <v>0</v>
      </c>
      <c r="MNA170" s="248"/>
      <c r="MNB170" s="248"/>
      <c r="MNC170" s="248"/>
      <c r="MND170" s="248"/>
      <c r="MNE170" s="248"/>
      <c r="MNF170" s="248"/>
      <c r="MNG170" s="427" t="s">
        <v>647</v>
      </c>
      <c r="MNH170" s="188">
        <f t="shared" ref="MNH170" si="1146">SUM(MNE168:MNE169)</f>
        <v>0</v>
      </c>
      <c r="MNI170" s="248"/>
      <c r="MNJ170" s="248"/>
      <c r="MNK170" s="248"/>
      <c r="MNL170" s="248"/>
      <c r="MNM170" s="248"/>
      <c r="MNN170" s="248"/>
      <c r="MNO170" s="427" t="s">
        <v>647</v>
      </c>
      <c r="MNP170" s="188">
        <f t="shared" ref="MNP170" si="1147">SUM(MNM168:MNM169)</f>
        <v>0</v>
      </c>
      <c r="MNQ170" s="248"/>
      <c r="MNR170" s="248"/>
      <c r="MNS170" s="248"/>
      <c r="MNT170" s="248"/>
      <c r="MNU170" s="248"/>
      <c r="MNV170" s="248"/>
      <c r="MNW170" s="427" t="s">
        <v>647</v>
      </c>
      <c r="MNX170" s="188">
        <f t="shared" ref="MNX170" si="1148">SUM(MNU168:MNU169)</f>
        <v>0</v>
      </c>
      <c r="MNY170" s="248"/>
      <c r="MNZ170" s="248"/>
      <c r="MOA170" s="248"/>
      <c r="MOB170" s="248"/>
      <c r="MOC170" s="248"/>
      <c r="MOD170" s="248"/>
      <c r="MOE170" s="427" t="s">
        <v>647</v>
      </c>
      <c r="MOF170" s="188">
        <f t="shared" ref="MOF170" si="1149">SUM(MOC168:MOC169)</f>
        <v>0</v>
      </c>
      <c r="MOG170" s="248"/>
      <c r="MOH170" s="248"/>
      <c r="MOI170" s="248"/>
      <c r="MOJ170" s="248"/>
      <c r="MOK170" s="248"/>
      <c r="MOL170" s="248"/>
      <c r="MOM170" s="427" t="s">
        <v>647</v>
      </c>
      <c r="MON170" s="188">
        <f t="shared" ref="MON170" si="1150">SUM(MOK168:MOK169)</f>
        <v>0</v>
      </c>
      <c r="MOO170" s="248"/>
      <c r="MOP170" s="248"/>
      <c r="MOQ170" s="248"/>
      <c r="MOR170" s="248"/>
      <c r="MOS170" s="248"/>
      <c r="MOT170" s="248"/>
      <c r="MOU170" s="427" t="s">
        <v>647</v>
      </c>
      <c r="MOV170" s="188">
        <f t="shared" ref="MOV170" si="1151">SUM(MOS168:MOS169)</f>
        <v>0</v>
      </c>
      <c r="MOW170" s="248"/>
      <c r="MOX170" s="248"/>
      <c r="MOY170" s="248"/>
      <c r="MOZ170" s="248"/>
      <c r="MPA170" s="248"/>
      <c r="MPB170" s="248"/>
      <c r="MPC170" s="427" t="s">
        <v>647</v>
      </c>
      <c r="MPD170" s="188">
        <f t="shared" ref="MPD170" si="1152">SUM(MPA168:MPA169)</f>
        <v>0</v>
      </c>
      <c r="MPE170" s="248"/>
      <c r="MPF170" s="248"/>
      <c r="MPG170" s="248"/>
      <c r="MPH170" s="248"/>
      <c r="MPI170" s="248"/>
      <c r="MPJ170" s="248"/>
      <c r="MPK170" s="427" t="s">
        <v>647</v>
      </c>
      <c r="MPL170" s="188">
        <f t="shared" ref="MPL170" si="1153">SUM(MPI168:MPI169)</f>
        <v>0</v>
      </c>
      <c r="MPM170" s="248"/>
      <c r="MPN170" s="248"/>
      <c r="MPO170" s="248"/>
      <c r="MPP170" s="248"/>
      <c r="MPQ170" s="248"/>
      <c r="MPR170" s="248"/>
      <c r="MPS170" s="427" t="s">
        <v>647</v>
      </c>
      <c r="MPT170" s="188">
        <f t="shared" ref="MPT170" si="1154">SUM(MPQ168:MPQ169)</f>
        <v>0</v>
      </c>
      <c r="MPU170" s="248"/>
      <c r="MPV170" s="248"/>
      <c r="MPW170" s="248"/>
      <c r="MPX170" s="248"/>
      <c r="MPY170" s="248"/>
      <c r="MPZ170" s="248"/>
      <c r="MQA170" s="427" t="s">
        <v>647</v>
      </c>
      <c r="MQB170" s="188">
        <f t="shared" ref="MQB170" si="1155">SUM(MPY168:MPY169)</f>
        <v>0</v>
      </c>
      <c r="MQC170" s="248"/>
      <c r="MQD170" s="248"/>
      <c r="MQE170" s="248"/>
      <c r="MQF170" s="248"/>
      <c r="MQG170" s="248"/>
      <c r="MQH170" s="248"/>
      <c r="MQI170" s="427" t="s">
        <v>647</v>
      </c>
      <c r="MQJ170" s="188">
        <f t="shared" ref="MQJ170" si="1156">SUM(MQG168:MQG169)</f>
        <v>0</v>
      </c>
      <c r="MQK170" s="248"/>
      <c r="MQL170" s="248"/>
      <c r="MQM170" s="248"/>
      <c r="MQN170" s="248"/>
      <c r="MQO170" s="248"/>
      <c r="MQP170" s="248"/>
      <c r="MQQ170" s="427" t="s">
        <v>647</v>
      </c>
      <c r="MQR170" s="188">
        <f t="shared" ref="MQR170" si="1157">SUM(MQO168:MQO169)</f>
        <v>0</v>
      </c>
      <c r="MQS170" s="248"/>
      <c r="MQT170" s="248"/>
      <c r="MQU170" s="248"/>
      <c r="MQV170" s="248"/>
      <c r="MQW170" s="248"/>
      <c r="MQX170" s="248"/>
      <c r="MQY170" s="427" t="s">
        <v>647</v>
      </c>
      <c r="MQZ170" s="188">
        <f t="shared" ref="MQZ170" si="1158">SUM(MQW168:MQW169)</f>
        <v>0</v>
      </c>
      <c r="MRA170" s="248"/>
      <c r="MRB170" s="248"/>
      <c r="MRC170" s="248"/>
      <c r="MRD170" s="248"/>
      <c r="MRE170" s="248"/>
      <c r="MRF170" s="248"/>
      <c r="MRG170" s="427" t="s">
        <v>647</v>
      </c>
      <c r="MRH170" s="188">
        <f t="shared" ref="MRH170" si="1159">SUM(MRE168:MRE169)</f>
        <v>0</v>
      </c>
      <c r="MRI170" s="248"/>
      <c r="MRJ170" s="248"/>
      <c r="MRK170" s="248"/>
      <c r="MRL170" s="248"/>
      <c r="MRM170" s="248"/>
      <c r="MRN170" s="248"/>
      <c r="MRO170" s="427" t="s">
        <v>647</v>
      </c>
      <c r="MRP170" s="188">
        <f t="shared" ref="MRP170" si="1160">SUM(MRM168:MRM169)</f>
        <v>0</v>
      </c>
      <c r="MRQ170" s="248"/>
      <c r="MRR170" s="248"/>
      <c r="MRS170" s="248"/>
      <c r="MRT170" s="248"/>
      <c r="MRU170" s="248"/>
      <c r="MRV170" s="248"/>
      <c r="MRW170" s="427" t="s">
        <v>647</v>
      </c>
      <c r="MRX170" s="188">
        <f t="shared" ref="MRX170" si="1161">SUM(MRU168:MRU169)</f>
        <v>0</v>
      </c>
      <c r="MRY170" s="248"/>
      <c r="MRZ170" s="248"/>
      <c r="MSA170" s="248"/>
      <c r="MSB170" s="248"/>
      <c r="MSC170" s="248"/>
      <c r="MSD170" s="248"/>
      <c r="MSE170" s="427" t="s">
        <v>647</v>
      </c>
      <c r="MSF170" s="188">
        <f t="shared" ref="MSF170" si="1162">SUM(MSC168:MSC169)</f>
        <v>0</v>
      </c>
      <c r="MSG170" s="248"/>
      <c r="MSH170" s="248"/>
      <c r="MSI170" s="248"/>
      <c r="MSJ170" s="248"/>
      <c r="MSK170" s="248"/>
      <c r="MSL170" s="248"/>
      <c r="MSM170" s="427" t="s">
        <v>647</v>
      </c>
      <c r="MSN170" s="188">
        <f t="shared" ref="MSN170" si="1163">SUM(MSK168:MSK169)</f>
        <v>0</v>
      </c>
      <c r="MSO170" s="248"/>
      <c r="MSP170" s="248"/>
      <c r="MSQ170" s="248"/>
      <c r="MSR170" s="248"/>
      <c r="MSS170" s="248"/>
      <c r="MST170" s="248"/>
      <c r="MSU170" s="427" t="s">
        <v>647</v>
      </c>
      <c r="MSV170" s="188">
        <f t="shared" ref="MSV170" si="1164">SUM(MSS168:MSS169)</f>
        <v>0</v>
      </c>
      <c r="MSW170" s="248"/>
      <c r="MSX170" s="248"/>
      <c r="MSY170" s="248"/>
      <c r="MSZ170" s="248"/>
      <c r="MTA170" s="248"/>
      <c r="MTB170" s="248"/>
      <c r="MTC170" s="427" t="s">
        <v>647</v>
      </c>
      <c r="MTD170" s="188">
        <f t="shared" ref="MTD170" si="1165">SUM(MTA168:MTA169)</f>
        <v>0</v>
      </c>
      <c r="MTE170" s="248"/>
      <c r="MTF170" s="248"/>
      <c r="MTG170" s="248"/>
      <c r="MTH170" s="248"/>
      <c r="MTI170" s="248"/>
      <c r="MTJ170" s="248"/>
      <c r="MTK170" s="427" t="s">
        <v>647</v>
      </c>
      <c r="MTL170" s="188">
        <f t="shared" ref="MTL170" si="1166">SUM(MTI168:MTI169)</f>
        <v>0</v>
      </c>
      <c r="MTM170" s="248"/>
      <c r="MTN170" s="248"/>
      <c r="MTO170" s="248"/>
      <c r="MTP170" s="248"/>
      <c r="MTQ170" s="248"/>
      <c r="MTR170" s="248"/>
      <c r="MTS170" s="427" t="s">
        <v>647</v>
      </c>
      <c r="MTT170" s="188">
        <f t="shared" ref="MTT170" si="1167">SUM(MTQ168:MTQ169)</f>
        <v>0</v>
      </c>
      <c r="MTU170" s="248"/>
      <c r="MTV170" s="248"/>
      <c r="MTW170" s="248"/>
      <c r="MTX170" s="248"/>
      <c r="MTY170" s="248"/>
      <c r="MTZ170" s="248"/>
      <c r="MUA170" s="427" t="s">
        <v>647</v>
      </c>
      <c r="MUB170" s="188">
        <f t="shared" ref="MUB170" si="1168">SUM(MTY168:MTY169)</f>
        <v>0</v>
      </c>
      <c r="MUC170" s="248"/>
      <c r="MUD170" s="248"/>
      <c r="MUE170" s="248"/>
      <c r="MUF170" s="248"/>
      <c r="MUG170" s="248"/>
      <c r="MUH170" s="248"/>
      <c r="MUI170" s="427" t="s">
        <v>647</v>
      </c>
      <c r="MUJ170" s="188">
        <f t="shared" ref="MUJ170" si="1169">SUM(MUG168:MUG169)</f>
        <v>0</v>
      </c>
      <c r="MUK170" s="248"/>
      <c r="MUL170" s="248"/>
      <c r="MUM170" s="248"/>
      <c r="MUN170" s="248"/>
      <c r="MUO170" s="248"/>
      <c r="MUP170" s="248"/>
      <c r="MUQ170" s="427" t="s">
        <v>647</v>
      </c>
      <c r="MUR170" s="188">
        <f t="shared" ref="MUR170" si="1170">SUM(MUO168:MUO169)</f>
        <v>0</v>
      </c>
      <c r="MUS170" s="248"/>
      <c r="MUT170" s="248"/>
      <c r="MUU170" s="248"/>
      <c r="MUV170" s="248"/>
      <c r="MUW170" s="248"/>
      <c r="MUX170" s="248"/>
      <c r="MUY170" s="427" t="s">
        <v>647</v>
      </c>
      <c r="MUZ170" s="188">
        <f t="shared" ref="MUZ170" si="1171">SUM(MUW168:MUW169)</f>
        <v>0</v>
      </c>
      <c r="MVA170" s="248"/>
      <c r="MVB170" s="248"/>
      <c r="MVC170" s="248"/>
      <c r="MVD170" s="248"/>
      <c r="MVE170" s="248"/>
      <c r="MVF170" s="248"/>
      <c r="MVG170" s="427" t="s">
        <v>647</v>
      </c>
      <c r="MVH170" s="188">
        <f t="shared" ref="MVH170" si="1172">SUM(MVE168:MVE169)</f>
        <v>0</v>
      </c>
      <c r="MVI170" s="248"/>
      <c r="MVJ170" s="248"/>
      <c r="MVK170" s="248"/>
      <c r="MVL170" s="248"/>
      <c r="MVM170" s="248"/>
      <c r="MVN170" s="248"/>
      <c r="MVO170" s="427" t="s">
        <v>647</v>
      </c>
      <c r="MVP170" s="188">
        <f t="shared" ref="MVP170" si="1173">SUM(MVM168:MVM169)</f>
        <v>0</v>
      </c>
      <c r="MVQ170" s="248"/>
      <c r="MVR170" s="248"/>
      <c r="MVS170" s="248"/>
      <c r="MVT170" s="248"/>
      <c r="MVU170" s="248"/>
      <c r="MVV170" s="248"/>
      <c r="MVW170" s="427" t="s">
        <v>647</v>
      </c>
      <c r="MVX170" s="188">
        <f t="shared" ref="MVX170" si="1174">SUM(MVU168:MVU169)</f>
        <v>0</v>
      </c>
      <c r="MVY170" s="248"/>
      <c r="MVZ170" s="248"/>
      <c r="MWA170" s="248"/>
      <c r="MWB170" s="248"/>
      <c r="MWC170" s="248"/>
      <c r="MWD170" s="248"/>
      <c r="MWE170" s="427" t="s">
        <v>647</v>
      </c>
      <c r="MWF170" s="188">
        <f t="shared" ref="MWF170" si="1175">SUM(MWC168:MWC169)</f>
        <v>0</v>
      </c>
      <c r="MWG170" s="248"/>
      <c r="MWH170" s="248"/>
      <c r="MWI170" s="248"/>
      <c r="MWJ170" s="248"/>
      <c r="MWK170" s="248"/>
      <c r="MWL170" s="248"/>
      <c r="MWM170" s="427" t="s">
        <v>647</v>
      </c>
      <c r="MWN170" s="188">
        <f t="shared" ref="MWN170" si="1176">SUM(MWK168:MWK169)</f>
        <v>0</v>
      </c>
      <c r="MWO170" s="248"/>
      <c r="MWP170" s="248"/>
      <c r="MWQ170" s="248"/>
      <c r="MWR170" s="248"/>
      <c r="MWS170" s="248"/>
      <c r="MWT170" s="248"/>
      <c r="MWU170" s="427" t="s">
        <v>647</v>
      </c>
      <c r="MWV170" s="188">
        <f t="shared" ref="MWV170" si="1177">SUM(MWS168:MWS169)</f>
        <v>0</v>
      </c>
      <c r="MWW170" s="248"/>
      <c r="MWX170" s="248"/>
      <c r="MWY170" s="248"/>
      <c r="MWZ170" s="248"/>
      <c r="MXA170" s="248"/>
      <c r="MXB170" s="248"/>
      <c r="MXC170" s="427" t="s">
        <v>647</v>
      </c>
      <c r="MXD170" s="188">
        <f t="shared" ref="MXD170" si="1178">SUM(MXA168:MXA169)</f>
        <v>0</v>
      </c>
      <c r="MXE170" s="248"/>
      <c r="MXF170" s="248"/>
      <c r="MXG170" s="248"/>
      <c r="MXH170" s="248"/>
      <c r="MXI170" s="248"/>
      <c r="MXJ170" s="248"/>
      <c r="MXK170" s="427" t="s">
        <v>647</v>
      </c>
      <c r="MXL170" s="188">
        <f t="shared" ref="MXL170" si="1179">SUM(MXI168:MXI169)</f>
        <v>0</v>
      </c>
      <c r="MXM170" s="248"/>
      <c r="MXN170" s="248"/>
      <c r="MXO170" s="248"/>
      <c r="MXP170" s="248"/>
      <c r="MXQ170" s="248"/>
      <c r="MXR170" s="248"/>
      <c r="MXS170" s="427" t="s">
        <v>647</v>
      </c>
      <c r="MXT170" s="188">
        <f t="shared" ref="MXT170" si="1180">SUM(MXQ168:MXQ169)</f>
        <v>0</v>
      </c>
      <c r="MXU170" s="248"/>
      <c r="MXV170" s="248"/>
      <c r="MXW170" s="248"/>
      <c r="MXX170" s="248"/>
      <c r="MXY170" s="248"/>
      <c r="MXZ170" s="248"/>
      <c r="MYA170" s="427" t="s">
        <v>647</v>
      </c>
      <c r="MYB170" s="188">
        <f t="shared" ref="MYB170" si="1181">SUM(MXY168:MXY169)</f>
        <v>0</v>
      </c>
      <c r="MYC170" s="248"/>
      <c r="MYD170" s="248"/>
      <c r="MYE170" s="248"/>
      <c r="MYF170" s="248"/>
      <c r="MYG170" s="248"/>
      <c r="MYH170" s="248"/>
      <c r="MYI170" s="427" t="s">
        <v>647</v>
      </c>
      <c r="MYJ170" s="188">
        <f t="shared" ref="MYJ170" si="1182">SUM(MYG168:MYG169)</f>
        <v>0</v>
      </c>
      <c r="MYK170" s="248"/>
      <c r="MYL170" s="248"/>
      <c r="MYM170" s="248"/>
      <c r="MYN170" s="248"/>
      <c r="MYO170" s="248"/>
      <c r="MYP170" s="248"/>
      <c r="MYQ170" s="427" t="s">
        <v>647</v>
      </c>
      <c r="MYR170" s="188">
        <f t="shared" ref="MYR170" si="1183">SUM(MYO168:MYO169)</f>
        <v>0</v>
      </c>
      <c r="MYS170" s="248"/>
      <c r="MYT170" s="248"/>
      <c r="MYU170" s="248"/>
      <c r="MYV170" s="248"/>
      <c r="MYW170" s="248"/>
      <c r="MYX170" s="248"/>
      <c r="MYY170" s="427" t="s">
        <v>647</v>
      </c>
      <c r="MYZ170" s="188">
        <f t="shared" ref="MYZ170" si="1184">SUM(MYW168:MYW169)</f>
        <v>0</v>
      </c>
      <c r="MZA170" s="248"/>
      <c r="MZB170" s="248"/>
      <c r="MZC170" s="248"/>
      <c r="MZD170" s="248"/>
      <c r="MZE170" s="248"/>
      <c r="MZF170" s="248"/>
      <c r="MZG170" s="427" t="s">
        <v>647</v>
      </c>
      <c r="MZH170" s="188">
        <f t="shared" ref="MZH170" si="1185">SUM(MZE168:MZE169)</f>
        <v>0</v>
      </c>
      <c r="MZI170" s="248"/>
      <c r="MZJ170" s="248"/>
      <c r="MZK170" s="248"/>
      <c r="MZL170" s="248"/>
      <c r="MZM170" s="248"/>
      <c r="MZN170" s="248"/>
      <c r="MZO170" s="427" t="s">
        <v>647</v>
      </c>
      <c r="MZP170" s="188">
        <f t="shared" ref="MZP170" si="1186">SUM(MZM168:MZM169)</f>
        <v>0</v>
      </c>
      <c r="MZQ170" s="248"/>
      <c r="MZR170" s="248"/>
      <c r="MZS170" s="248"/>
      <c r="MZT170" s="248"/>
      <c r="MZU170" s="248"/>
      <c r="MZV170" s="248"/>
      <c r="MZW170" s="427" t="s">
        <v>647</v>
      </c>
      <c r="MZX170" s="188">
        <f t="shared" ref="MZX170" si="1187">SUM(MZU168:MZU169)</f>
        <v>0</v>
      </c>
      <c r="MZY170" s="248"/>
      <c r="MZZ170" s="248"/>
      <c r="NAA170" s="248"/>
      <c r="NAB170" s="248"/>
      <c r="NAC170" s="248"/>
      <c r="NAD170" s="248"/>
      <c r="NAE170" s="427" t="s">
        <v>647</v>
      </c>
      <c r="NAF170" s="188">
        <f t="shared" ref="NAF170" si="1188">SUM(NAC168:NAC169)</f>
        <v>0</v>
      </c>
      <c r="NAG170" s="248"/>
      <c r="NAH170" s="248"/>
      <c r="NAI170" s="248"/>
      <c r="NAJ170" s="248"/>
      <c r="NAK170" s="248"/>
      <c r="NAL170" s="248"/>
      <c r="NAM170" s="427" t="s">
        <v>647</v>
      </c>
      <c r="NAN170" s="188">
        <f t="shared" ref="NAN170" si="1189">SUM(NAK168:NAK169)</f>
        <v>0</v>
      </c>
      <c r="NAO170" s="248"/>
      <c r="NAP170" s="248"/>
      <c r="NAQ170" s="248"/>
      <c r="NAR170" s="248"/>
      <c r="NAS170" s="248"/>
      <c r="NAT170" s="248"/>
      <c r="NAU170" s="427" t="s">
        <v>647</v>
      </c>
      <c r="NAV170" s="188">
        <f t="shared" ref="NAV170" si="1190">SUM(NAS168:NAS169)</f>
        <v>0</v>
      </c>
      <c r="NAW170" s="248"/>
      <c r="NAX170" s="248"/>
      <c r="NAY170" s="248"/>
      <c r="NAZ170" s="248"/>
      <c r="NBA170" s="248"/>
      <c r="NBB170" s="248"/>
      <c r="NBC170" s="427" t="s">
        <v>647</v>
      </c>
      <c r="NBD170" s="188">
        <f t="shared" ref="NBD170" si="1191">SUM(NBA168:NBA169)</f>
        <v>0</v>
      </c>
      <c r="NBE170" s="248"/>
      <c r="NBF170" s="248"/>
      <c r="NBG170" s="248"/>
      <c r="NBH170" s="248"/>
      <c r="NBI170" s="248"/>
      <c r="NBJ170" s="248"/>
      <c r="NBK170" s="427" t="s">
        <v>647</v>
      </c>
      <c r="NBL170" s="188">
        <f t="shared" ref="NBL170" si="1192">SUM(NBI168:NBI169)</f>
        <v>0</v>
      </c>
      <c r="NBM170" s="248"/>
      <c r="NBN170" s="248"/>
      <c r="NBO170" s="248"/>
      <c r="NBP170" s="248"/>
      <c r="NBQ170" s="248"/>
      <c r="NBR170" s="248"/>
      <c r="NBS170" s="427" t="s">
        <v>647</v>
      </c>
      <c r="NBT170" s="188">
        <f t="shared" ref="NBT170" si="1193">SUM(NBQ168:NBQ169)</f>
        <v>0</v>
      </c>
      <c r="NBU170" s="248"/>
      <c r="NBV170" s="248"/>
      <c r="NBW170" s="248"/>
      <c r="NBX170" s="248"/>
      <c r="NBY170" s="248"/>
      <c r="NBZ170" s="248"/>
      <c r="NCA170" s="427" t="s">
        <v>647</v>
      </c>
      <c r="NCB170" s="188">
        <f t="shared" ref="NCB170" si="1194">SUM(NBY168:NBY169)</f>
        <v>0</v>
      </c>
      <c r="NCC170" s="248"/>
      <c r="NCD170" s="248"/>
      <c r="NCE170" s="248"/>
      <c r="NCF170" s="248"/>
      <c r="NCG170" s="248"/>
      <c r="NCH170" s="248"/>
      <c r="NCI170" s="427" t="s">
        <v>647</v>
      </c>
      <c r="NCJ170" s="188">
        <f t="shared" ref="NCJ170" si="1195">SUM(NCG168:NCG169)</f>
        <v>0</v>
      </c>
      <c r="NCK170" s="248"/>
      <c r="NCL170" s="248"/>
      <c r="NCM170" s="248"/>
      <c r="NCN170" s="248"/>
      <c r="NCO170" s="248"/>
      <c r="NCP170" s="248"/>
      <c r="NCQ170" s="427" t="s">
        <v>647</v>
      </c>
      <c r="NCR170" s="188">
        <f t="shared" ref="NCR170" si="1196">SUM(NCO168:NCO169)</f>
        <v>0</v>
      </c>
      <c r="NCS170" s="248"/>
      <c r="NCT170" s="248"/>
      <c r="NCU170" s="248"/>
      <c r="NCV170" s="248"/>
      <c r="NCW170" s="248"/>
      <c r="NCX170" s="248"/>
      <c r="NCY170" s="427" t="s">
        <v>647</v>
      </c>
      <c r="NCZ170" s="188">
        <f t="shared" ref="NCZ170" si="1197">SUM(NCW168:NCW169)</f>
        <v>0</v>
      </c>
      <c r="NDA170" s="248"/>
      <c r="NDB170" s="248"/>
      <c r="NDC170" s="248"/>
      <c r="NDD170" s="248"/>
      <c r="NDE170" s="248"/>
      <c r="NDF170" s="248"/>
      <c r="NDG170" s="427" t="s">
        <v>647</v>
      </c>
      <c r="NDH170" s="188">
        <f t="shared" ref="NDH170" si="1198">SUM(NDE168:NDE169)</f>
        <v>0</v>
      </c>
      <c r="NDI170" s="248"/>
      <c r="NDJ170" s="248"/>
      <c r="NDK170" s="248"/>
      <c r="NDL170" s="248"/>
      <c r="NDM170" s="248"/>
      <c r="NDN170" s="248"/>
      <c r="NDO170" s="427" t="s">
        <v>647</v>
      </c>
      <c r="NDP170" s="188">
        <f t="shared" ref="NDP170" si="1199">SUM(NDM168:NDM169)</f>
        <v>0</v>
      </c>
      <c r="NDQ170" s="248"/>
      <c r="NDR170" s="248"/>
      <c r="NDS170" s="248"/>
      <c r="NDT170" s="248"/>
      <c r="NDU170" s="248"/>
      <c r="NDV170" s="248"/>
      <c r="NDW170" s="427" t="s">
        <v>647</v>
      </c>
      <c r="NDX170" s="188">
        <f t="shared" ref="NDX170" si="1200">SUM(NDU168:NDU169)</f>
        <v>0</v>
      </c>
      <c r="NDY170" s="248"/>
      <c r="NDZ170" s="248"/>
      <c r="NEA170" s="248"/>
      <c r="NEB170" s="248"/>
      <c r="NEC170" s="248"/>
      <c r="NED170" s="248"/>
      <c r="NEE170" s="427" t="s">
        <v>647</v>
      </c>
      <c r="NEF170" s="188">
        <f t="shared" ref="NEF170" si="1201">SUM(NEC168:NEC169)</f>
        <v>0</v>
      </c>
      <c r="NEG170" s="248"/>
      <c r="NEH170" s="248"/>
      <c r="NEI170" s="248"/>
      <c r="NEJ170" s="248"/>
      <c r="NEK170" s="248"/>
      <c r="NEL170" s="248"/>
      <c r="NEM170" s="427" t="s">
        <v>647</v>
      </c>
      <c r="NEN170" s="188">
        <f t="shared" ref="NEN170" si="1202">SUM(NEK168:NEK169)</f>
        <v>0</v>
      </c>
      <c r="NEO170" s="248"/>
      <c r="NEP170" s="248"/>
      <c r="NEQ170" s="248"/>
      <c r="NER170" s="248"/>
      <c r="NES170" s="248"/>
      <c r="NET170" s="248"/>
      <c r="NEU170" s="427" t="s">
        <v>647</v>
      </c>
      <c r="NEV170" s="188">
        <f t="shared" ref="NEV170" si="1203">SUM(NES168:NES169)</f>
        <v>0</v>
      </c>
      <c r="NEW170" s="248"/>
      <c r="NEX170" s="248"/>
      <c r="NEY170" s="248"/>
      <c r="NEZ170" s="248"/>
      <c r="NFA170" s="248"/>
      <c r="NFB170" s="248"/>
      <c r="NFC170" s="427" t="s">
        <v>647</v>
      </c>
      <c r="NFD170" s="188">
        <f t="shared" ref="NFD170" si="1204">SUM(NFA168:NFA169)</f>
        <v>0</v>
      </c>
      <c r="NFE170" s="248"/>
      <c r="NFF170" s="248"/>
      <c r="NFG170" s="248"/>
      <c r="NFH170" s="248"/>
      <c r="NFI170" s="248"/>
      <c r="NFJ170" s="248"/>
      <c r="NFK170" s="427" t="s">
        <v>647</v>
      </c>
      <c r="NFL170" s="188">
        <f t="shared" ref="NFL170" si="1205">SUM(NFI168:NFI169)</f>
        <v>0</v>
      </c>
      <c r="NFM170" s="248"/>
      <c r="NFN170" s="248"/>
      <c r="NFO170" s="248"/>
      <c r="NFP170" s="248"/>
      <c r="NFQ170" s="248"/>
      <c r="NFR170" s="248"/>
      <c r="NFS170" s="427" t="s">
        <v>647</v>
      </c>
      <c r="NFT170" s="188">
        <f t="shared" ref="NFT170" si="1206">SUM(NFQ168:NFQ169)</f>
        <v>0</v>
      </c>
      <c r="NFU170" s="248"/>
      <c r="NFV170" s="248"/>
      <c r="NFW170" s="248"/>
      <c r="NFX170" s="248"/>
      <c r="NFY170" s="248"/>
      <c r="NFZ170" s="248"/>
      <c r="NGA170" s="427" t="s">
        <v>647</v>
      </c>
      <c r="NGB170" s="188">
        <f t="shared" ref="NGB170" si="1207">SUM(NFY168:NFY169)</f>
        <v>0</v>
      </c>
      <c r="NGC170" s="248"/>
      <c r="NGD170" s="248"/>
      <c r="NGE170" s="248"/>
      <c r="NGF170" s="248"/>
      <c r="NGG170" s="248"/>
      <c r="NGH170" s="248"/>
      <c r="NGI170" s="427" t="s">
        <v>647</v>
      </c>
      <c r="NGJ170" s="188">
        <f t="shared" ref="NGJ170" si="1208">SUM(NGG168:NGG169)</f>
        <v>0</v>
      </c>
      <c r="NGK170" s="248"/>
      <c r="NGL170" s="248"/>
      <c r="NGM170" s="248"/>
      <c r="NGN170" s="248"/>
      <c r="NGO170" s="248"/>
      <c r="NGP170" s="248"/>
      <c r="NGQ170" s="427" t="s">
        <v>647</v>
      </c>
      <c r="NGR170" s="188">
        <f t="shared" ref="NGR170" si="1209">SUM(NGO168:NGO169)</f>
        <v>0</v>
      </c>
      <c r="NGS170" s="248"/>
      <c r="NGT170" s="248"/>
      <c r="NGU170" s="248"/>
      <c r="NGV170" s="248"/>
      <c r="NGW170" s="248"/>
      <c r="NGX170" s="248"/>
      <c r="NGY170" s="427" t="s">
        <v>647</v>
      </c>
      <c r="NGZ170" s="188">
        <f t="shared" ref="NGZ170" si="1210">SUM(NGW168:NGW169)</f>
        <v>0</v>
      </c>
      <c r="NHA170" s="248"/>
      <c r="NHB170" s="248"/>
      <c r="NHC170" s="248"/>
      <c r="NHD170" s="248"/>
      <c r="NHE170" s="248"/>
      <c r="NHF170" s="248"/>
      <c r="NHG170" s="427" t="s">
        <v>647</v>
      </c>
      <c r="NHH170" s="188">
        <f t="shared" ref="NHH170" si="1211">SUM(NHE168:NHE169)</f>
        <v>0</v>
      </c>
      <c r="NHI170" s="248"/>
      <c r="NHJ170" s="248"/>
      <c r="NHK170" s="248"/>
      <c r="NHL170" s="248"/>
      <c r="NHM170" s="248"/>
      <c r="NHN170" s="248"/>
      <c r="NHO170" s="427" t="s">
        <v>647</v>
      </c>
      <c r="NHP170" s="188">
        <f t="shared" ref="NHP170" si="1212">SUM(NHM168:NHM169)</f>
        <v>0</v>
      </c>
      <c r="NHQ170" s="248"/>
      <c r="NHR170" s="248"/>
      <c r="NHS170" s="248"/>
      <c r="NHT170" s="248"/>
      <c r="NHU170" s="248"/>
      <c r="NHV170" s="248"/>
      <c r="NHW170" s="427" t="s">
        <v>647</v>
      </c>
      <c r="NHX170" s="188">
        <f t="shared" ref="NHX170" si="1213">SUM(NHU168:NHU169)</f>
        <v>0</v>
      </c>
      <c r="NHY170" s="248"/>
      <c r="NHZ170" s="248"/>
      <c r="NIA170" s="248"/>
      <c r="NIB170" s="248"/>
      <c r="NIC170" s="248"/>
      <c r="NID170" s="248"/>
      <c r="NIE170" s="427" t="s">
        <v>647</v>
      </c>
      <c r="NIF170" s="188">
        <f t="shared" ref="NIF170" si="1214">SUM(NIC168:NIC169)</f>
        <v>0</v>
      </c>
      <c r="NIG170" s="248"/>
      <c r="NIH170" s="248"/>
      <c r="NII170" s="248"/>
      <c r="NIJ170" s="248"/>
      <c r="NIK170" s="248"/>
      <c r="NIL170" s="248"/>
      <c r="NIM170" s="427" t="s">
        <v>647</v>
      </c>
      <c r="NIN170" s="188">
        <f t="shared" ref="NIN170" si="1215">SUM(NIK168:NIK169)</f>
        <v>0</v>
      </c>
      <c r="NIO170" s="248"/>
      <c r="NIP170" s="248"/>
      <c r="NIQ170" s="248"/>
      <c r="NIR170" s="248"/>
      <c r="NIS170" s="248"/>
      <c r="NIT170" s="248"/>
      <c r="NIU170" s="427" t="s">
        <v>647</v>
      </c>
      <c r="NIV170" s="188">
        <f t="shared" ref="NIV170" si="1216">SUM(NIS168:NIS169)</f>
        <v>0</v>
      </c>
      <c r="NIW170" s="248"/>
      <c r="NIX170" s="248"/>
      <c r="NIY170" s="248"/>
      <c r="NIZ170" s="248"/>
      <c r="NJA170" s="248"/>
      <c r="NJB170" s="248"/>
      <c r="NJC170" s="427" t="s">
        <v>647</v>
      </c>
      <c r="NJD170" s="188">
        <f t="shared" ref="NJD170" si="1217">SUM(NJA168:NJA169)</f>
        <v>0</v>
      </c>
      <c r="NJE170" s="248"/>
      <c r="NJF170" s="248"/>
      <c r="NJG170" s="248"/>
      <c r="NJH170" s="248"/>
      <c r="NJI170" s="248"/>
      <c r="NJJ170" s="248"/>
      <c r="NJK170" s="427" t="s">
        <v>647</v>
      </c>
      <c r="NJL170" s="188">
        <f t="shared" ref="NJL170" si="1218">SUM(NJI168:NJI169)</f>
        <v>0</v>
      </c>
      <c r="NJM170" s="248"/>
      <c r="NJN170" s="248"/>
      <c r="NJO170" s="248"/>
      <c r="NJP170" s="248"/>
      <c r="NJQ170" s="248"/>
      <c r="NJR170" s="248"/>
      <c r="NJS170" s="427" t="s">
        <v>647</v>
      </c>
      <c r="NJT170" s="188">
        <f t="shared" ref="NJT170" si="1219">SUM(NJQ168:NJQ169)</f>
        <v>0</v>
      </c>
      <c r="NJU170" s="248"/>
      <c r="NJV170" s="248"/>
      <c r="NJW170" s="248"/>
      <c r="NJX170" s="248"/>
      <c r="NJY170" s="248"/>
      <c r="NJZ170" s="248"/>
      <c r="NKA170" s="427" t="s">
        <v>647</v>
      </c>
      <c r="NKB170" s="188">
        <f t="shared" ref="NKB170" si="1220">SUM(NJY168:NJY169)</f>
        <v>0</v>
      </c>
      <c r="NKC170" s="248"/>
      <c r="NKD170" s="248"/>
      <c r="NKE170" s="248"/>
      <c r="NKF170" s="248"/>
      <c r="NKG170" s="248"/>
      <c r="NKH170" s="248"/>
      <c r="NKI170" s="427" t="s">
        <v>647</v>
      </c>
      <c r="NKJ170" s="188">
        <f t="shared" ref="NKJ170" si="1221">SUM(NKG168:NKG169)</f>
        <v>0</v>
      </c>
      <c r="NKK170" s="248"/>
      <c r="NKL170" s="248"/>
      <c r="NKM170" s="248"/>
      <c r="NKN170" s="248"/>
      <c r="NKO170" s="248"/>
      <c r="NKP170" s="248"/>
      <c r="NKQ170" s="427" t="s">
        <v>647</v>
      </c>
      <c r="NKR170" s="188">
        <f t="shared" ref="NKR170" si="1222">SUM(NKO168:NKO169)</f>
        <v>0</v>
      </c>
      <c r="NKS170" s="248"/>
      <c r="NKT170" s="248"/>
      <c r="NKU170" s="248"/>
      <c r="NKV170" s="248"/>
      <c r="NKW170" s="248"/>
      <c r="NKX170" s="248"/>
      <c r="NKY170" s="427" t="s">
        <v>647</v>
      </c>
      <c r="NKZ170" s="188">
        <f t="shared" ref="NKZ170" si="1223">SUM(NKW168:NKW169)</f>
        <v>0</v>
      </c>
      <c r="NLA170" s="248"/>
      <c r="NLB170" s="248"/>
      <c r="NLC170" s="248"/>
      <c r="NLD170" s="248"/>
      <c r="NLE170" s="248"/>
      <c r="NLF170" s="248"/>
      <c r="NLG170" s="427" t="s">
        <v>647</v>
      </c>
      <c r="NLH170" s="188">
        <f t="shared" ref="NLH170" si="1224">SUM(NLE168:NLE169)</f>
        <v>0</v>
      </c>
      <c r="NLI170" s="248"/>
      <c r="NLJ170" s="248"/>
      <c r="NLK170" s="248"/>
      <c r="NLL170" s="248"/>
      <c r="NLM170" s="248"/>
      <c r="NLN170" s="248"/>
      <c r="NLO170" s="427" t="s">
        <v>647</v>
      </c>
      <c r="NLP170" s="188">
        <f t="shared" ref="NLP170" si="1225">SUM(NLM168:NLM169)</f>
        <v>0</v>
      </c>
      <c r="NLQ170" s="248"/>
      <c r="NLR170" s="248"/>
      <c r="NLS170" s="248"/>
      <c r="NLT170" s="248"/>
      <c r="NLU170" s="248"/>
      <c r="NLV170" s="248"/>
      <c r="NLW170" s="427" t="s">
        <v>647</v>
      </c>
      <c r="NLX170" s="188">
        <f t="shared" ref="NLX170" si="1226">SUM(NLU168:NLU169)</f>
        <v>0</v>
      </c>
      <c r="NLY170" s="248"/>
      <c r="NLZ170" s="248"/>
      <c r="NMA170" s="248"/>
      <c r="NMB170" s="248"/>
      <c r="NMC170" s="248"/>
      <c r="NMD170" s="248"/>
      <c r="NME170" s="427" t="s">
        <v>647</v>
      </c>
      <c r="NMF170" s="188">
        <f t="shared" ref="NMF170" si="1227">SUM(NMC168:NMC169)</f>
        <v>0</v>
      </c>
      <c r="NMG170" s="248"/>
      <c r="NMH170" s="248"/>
      <c r="NMI170" s="248"/>
      <c r="NMJ170" s="248"/>
      <c r="NMK170" s="248"/>
      <c r="NML170" s="248"/>
      <c r="NMM170" s="427" t="s">
        <v>647</v>
      </c>
      <c r="NMN170" s="188">
        <f t="shared" ref="NMN170" si="1228">SUM(NMK168:NMK169)</f>
        <v>0</v>
      </c>
      <c r="NMO170" s="248"/>
      <c r="NMP170" s="248"/>
      <c r="NMQ170" s="248"/>
      <c r="NMR170" s="248"/>
      <c r="NMS170" s="248"/>
      <c r="NMT170" s="248"/>
      <c r="NMU170" s="427" t="s">
        <v>647</v>
      </c>
      <c r="NMV170" s="188">
        <f t="shared" ref="NMV170" si="1229">SUM(NMS168:NMS169)</f>
        <v>0</v>
      </c>
      <c r="NMW170" s="248"/>
      <c r="NMX170" s="248"/>
      <c r="NMY170" s="248"/>
      <c r="NMZ170" s="248"/>
      <c r="NNA170" s="248"/>
      <c r="NNB170" s="248"/>
      <c r="NNC170" s="427" t="s">
        <v>647</v>
      </c>
      <c r="NND170" s="188">
        <f t="shared" ref="NND170" si="1230">SUM(NNA168:NNA169)</f>
        <v>0</v>
      </c>
      <c r="NNE170" s="248"/>
      <c r="NNF170" s="248"/>
      <c r="NNG170" s="248"/>
      <c r="NNH170" s="248"/>
      <c r="NNI170" s="248"/>
      <c r="NNJ170" s="248"/>
      <c r="NNK170" s="427" t="s">
        <v>647</v>
      </c>
      <c r="NNL170" s="188">
        <f t="shared" ref="NNL170" si="1231">SUM(NNI168:NNI169)</f>
        <v>0</v>
      </c>
      <c r="NNM170" s="248"/>
      <c r="NNN170" s="248"/>
      <c r="NNO170" s="248"/>
      <c r="NNP170" s="248"/>
      <c r="NNQ170" s="248"/>
      <c r="NNR170" s="248"/>
      <c r="NNS170" s="427" t="s">
        <v>647</v>
      </c>
      <c r="NNT170" s="188">
        <f t="shared" ref="NNT170" si="1232">SUM(NNQ168:NNQ169)</f>
        <v>0</v>
      </c>
      <c r="NNU170" s="248"/>
      <c r="NNV170" s="248"/>
      <c r="NNW170" s="248"/>
      <c r="NNX170" s="248"/>
      <c r="NNY170" s="248"/>
      <c r="NNZ170" s="248"/>
      <c r="NOA170" s="427" t="s">
        <v>647</v>
      </c>
      <c r="NOB170" s="188">
        <f t="shared" ref="NOB170" si="1233">SUM(NNY168:NNY169)</f>
        <v>0</v>
      </c>
      <c r="NOC170" s="248"/>
      <c r="NOD170" s="248"/>
      <c r="NOE170" s="248"/>
      <c r="NOF170" s="248"/>
      <c r="NOG170" s="248"/>
      <c r="NOH170" s="248"/>
      <c r="NOI170" s="427" t="s">
        <v>647</v>
      </c>
      <c r="NOJ170" s="188">
        <f t="shared" ref="NOJ170" si="1234">SUM(NOG168:NOG169)</f>
        <v>0</v>
      </c>
      <c r="NOK170" s="248"/>
      <c r="NOL170" s="248"/>
      <c r="NOM170" s="248"/>
      <c r="NON170" s="248"/>
      <c r="NOO170" s="248"/>
      <c r="NOP170" s="248"/>
      <c r="NOQ170" s="427" t="s">
        <v>647</v>
      </c>
      <c r="NOR170" s="188">
        <f t="shared" ref="NOR170" si="1235">SUM(NOO168:NOO169)</f>
        <v>0</v>
      </c>
      <c r="NOS170" s="248"/>
      <c r="NOT170" s="248"/>
      <c r="NOU170" s="248"/>
      <c r="NOV170" s="248"/>
      <c r="NOW170" s="248"/>
      <c r="NOX170" s="248"/>
      <c r="NOY170" s="427" t="s">
        <v>647</v>
      </c>
      <c r="NOZ170" s="188">
        <f t="shared" ref="NOZ170" si="1236">SUM(NOW168:NOW169)</f>
        <v>0</v>
      </c>
      <c r="NPA170" s="248"/>
      <c r="NPB170" s="248"/>
      <c r="NPC170" s="248"/>
      <c r="NPD170" s="248"/>
      <c r="NPE170" s="248"/>
      <c r="NPF170" s="248"/>
      <c r="NPG170" s="427" t="s">
        <v>647</v>
      </c>
      <c r="NPH170" s="188">
        <f t="shared" ref="NPH170" si="1237">SUM(NPE168:NPE169)</f>
        <v>0</v>
      </c>
      <c r="NPI170" s="248"/>
      <c r="NPJ170" s="248"/>
      <c r="NPK170" s="248"/>
      <c r="NPL170" s="248"/>
      <c r="NPM170" s="248"/>
      <c r="NPN170" s="248"/>
      <c r="NPO170" s="427" t="s">
        <v>647</v>
      </c>
      <c r="NPP170" s="188">
        <f t="shared" ref="NPP170" si="1238">SUM(NPM168:NPM169)</f>
        <v>0</v>
      </c>
      <c r="NPQ170" s="248"/>
      <c r="NPR170" s="248"/>
      <c r="NPS170" s="248"/>
      <c r="NPT170" s="248"/>
      <c r="NPU170" s="248"/>
      <c r="NPV170" s="248"/>
      <c r="NPW170" s="427" t="s">
        <v>647</v>
      </c>
      <c r="NPX170" s="188">
        <f t="shared" ref="NPX170" si="1239">SUM(NPU168:NPU169)</f>
        <v>0</v>
      </c>
      <c r="NPY170" s="248"/>
      <c r="NPZ170" s="248"/>
      <c r="NQA170" s="248"/>
      <c r="NQB170" s="248"/>
      <c r="NQC170" s="248"/>
      <c r="NQD170" s="248"/>
      <c r="NQE170" s="427" t="s">
        <v>647</v>
      </c>
      <c r="NQF170" s="188">
        <f t="shared" ref="NQF170" si="1240">SUM(NQC168:NQC169)</f>
        <v>0</v>
      </c>
      <c r="NQG170" s="248"/>
      <c r="NQH170" s="248"/>
      <c r="NQI170" s="248"/>
      <c r="NQJ170" s="248"/>
      <c r="NQK170" s="248"/>
      <c r="NQL170" s="248"/>
      <c r="NQM170" s="427" t="s">
        <v>647</v>
      </c>
      <c r="NQN170" s="188">
        <f t="shared" ref="NQN170" si="1241">SUM(NQK168:NQK169)</f>
        <v>0</v>
      </c>
      <c r="NQO170" s="248"/>
      <c r="NQP170" s="248"/>
      <c r="NQQ170" s="248"/>
      <c r="NQR170" s="248"/>
      <c r="NQS170" s="248"/>
      <c r="NQT170" s="248"/>
      <c r="NQU170" s="427" t="s">
        <v>647</v>
      </c>
      <c r="NQV170" s="188">
        <f t="shared" ref="NQV170" si="1242">SUM(NQS168:NQS169)</f>
        <v>0</v>
      </c>
      <c r="NQW170" s="248"/>
      <c r="NQX170" s="248"/>
      <c r="NQY170" s="248"/>
      <c r="NQZ170" s="248"/>
      <c r="NRA170" s="248"/>
      <c r="NRB170" s="248"/>
      <c r="NRC170" s="427" t="s">
        <v>647</v>
      </c>
      <c r="NRD170" s="188">
        <f t="shared" ref="NRD170" si="1243">SUM(NRA168:NRA169)</f>
        <v>0</v>
      </c>
      <c r="NRE170" s="248"/>
      <c r="NRF170" s="248"/>
      <c r="NRG170" s="248"/>
      <c r="NRH170" s="248"/>
      <c r="NRI170" s="248"/>
      <c r="NRJ170" s="248"/>
      <c r="NRK170" s="427" t="s">
        <v>647</v>
      </c>
      <c r="NRL170" s="188">
        <f t="shared" ref="NRL170" si="1244">SUM(NRI168:NRI169)</f>
        <v>0</v>
      </c>
      <c r="NRM170" s="248"/>
      <c r="NRN170" s="248"/>
      <c r="NRO170" s="248"/>
      <c r="NRP170" s="248"/>
      <c r="NRQ170" s="248"/>
      <c r="NRR170" s="248"/>
      <c r="NRS170" s="427" t="s">
        <v>647</v>
      </c>
      <c r="NRT170" s="188">
        <f t="shared" ref="NRT170" si="1245">SUM(NRQ168:NRQ169)</f>
        <v>0</v>
      </c>
      <c r="NRU170" s="248"/>
      <c r="NRV170" s="248"/>
      <c r="NRW170" s="248"/>
      <c r="NRX170" s="248"/>
      <c r="NRY170" s="248"/>
      <c r="NRZ170" s="248"/>
      <c r="NSA170" s="427" t="s">
        <v>647</v>
      </c>
      <c r="NSB170" s="188">
        <f t="shared" ref="NSB170" si="1246">SUM(NRY168:NRY169)</f>
        <v>0</v>
      </c>
      <c r="NSC170" s="248"/>
      <c r="NSD170" s="248"/>
      <c r="NSE170" s="248"/>
      <c r="NSF170" s="248"/>
      <c r="NSG170" s="248"/>
      <c r="NSH170" s="248"/>
      <c r="NSI170" s="427" t="s">
        <v>647</v>
      </c>
      <c r="NSJ170" s="188">
        <f t="shared" ref="NSJ170" si="1247">SUM(NSG168:NSG169)</f>
        <v>0</v>
      </c>
      <c r="NSK170" s="248"/>
      <c r="NSL170" s="248"/>
      <c r="NSM170" s="248"/>
      <c r="NSN170" s="248"/>
      <c r="NSO170" s="248"/>
      <c r="NSP170" s="248"/>
      <c r="NSQ170" s="427" t="s">
        <v>647</v>
      </c>
      <c r="NSR170" s="188">
        <f t="shared" ref="NSR170" si="1248">SUM(NSO168:NSO169)</f>
        <v>0</v>
      </c>
      <c r="NSS170" s="248"/>
      <c r="NST170" s="248"/>
      <c r="NSU170" s="248"/>
      <c r="NSV170" s="248"/>
      <c r="NSW170" s="248"/>
      <c r="NSX170" s="248"/>
      <c r="NSY170" s="427" t="s">
        <v>647</v>
      </c>
      <c r="NSZ170" s="188">
        <f t="shared" ref="NSZ170" si="1249">SUM(NSW168:NSW169)</f>
        <v>0</v>
      </c>
      <c r="NTA170" s="248"/>
      <c r="NTB170" s="248"/>
      <c r="NTC170" s="248"/>
      <c r="NTD170" s="248"/>
      <c r="NTE170" s="248"/>
      <c r="NTF170" s="248"/>
      <c r="NTG170" s="427" t="s">
        <v>647</v>
      </c>
      <c r="NTH170" s="188">
        <f t="shared" ref="NTH170" si="1250">SUM(NTE168:NTE169)</f>
        <v>0</v>
      </c>
      <c r="NTI170" s="248"/>
      <c r="NTJ170" s="248"/>
      <c r="NTK170" s="248"/>
      <c r="NTL170" s="248"/>
      <c r="NTM170" s="248"/>
      <c r="NTN170" s="248"/>
      <c r="NTO170" s="427" t="s">
        <v>647</v>
      </c>
      <c r="NTP170" s="188">
        <f t="shared" ref="NTP170" si="1251">SUM(NTM168:NTM169)</f>
        <v>0</v>
      </c>
      <c r="NTQ170" s="248"/>
      <c r="NTR170" s="248"/>
      <c r="NTS170" s="248"/>
      <c r="NTT170" s="248"/>
      <c r="NTU170" s="248"/>
      <c r="NTV170" s="248"/>
      <c r="NTW170" s="427" t="s">
        <v>647</v>
      </c>
      <c r="NTX170" s="188">
        <f t="shared" ref="NTX170" si="1252">SUM(NTU168:NTU169)</f>
        <v>0</v>
      </c>
      <c r="NTY170" s="248"/>
      <c r="NTZ170" s="248"/>
      <c r="NUA170" s="248"/>
      <c r="NUB170" s="248"/>
      <c r="NUC170" s="248"/>
      <c r="NUD170" s="248"/>
      <c r="NUE170" s="427" t="s">
        <v>647</v>
      </c>
      <c r="NUF170" s="188">
        <f t="shared" ref="NUF170" si="1253">SUM(NUC168:NUC169)</f>
        <v>0</v>
      </c>
      <c r="NUG170" s="248"/>
      <c r="NUH170" s="248"/>
      <c r="NUI170" s="248"/>
      <c r="NUJ170" s="248"/>
      <c r="NUK170" s="248"/>
      <c r="NUL170" s="248"/>
      <c r="NUM170" s="427" t="s">
        <v>647</v>
      </c>
      <c r="NUN170" s="188">
        <f t="shared" ref="NUN170" si="1254">SUM(NUK168:NUK169)</f>
        <v>0</v>
      </c>
      <c r="NUO170" s="248"/>
      <c r="NUP170" s="248"/>
      <c r="NUQ170" s="248"/>
      <c r="NUR170" s="248"/>
      <c r="NUS170" s="248"/>
      <c r="NUT170" s="248"/>
      <c r="NUU170" s="427" t="s">
        <v>647</v>
      </c>
      <c r="NUV170" s="188">
        <f t="shared" ref="NUV170" si="1255">SUM(NUS168:NUS169)</f>
        <v>0</v>
      </c>
      <c r="NUW170" s="248"/>
      <c r="NUX170" s="248"/>
      <c r="NUY170" s="248"/>
      <c r="NUZ170" s="248"/>
      <c r="NVA170" s="248"/>
      <c r="NVB170" s="248"/>
      <c r="NVC170" s="427" t="s">
        <v>647</v>
      </c>
      <c r="NVD170" s="188">
        <f t="shared" ref="NVD170" si="1256">SUM(NVA168:NVA169)</f>
        <v>0</v>
      </c>
      <c r="NVE170" s="248"/>
      <c r="NVF170" s="248"/>
      <c r="NVG170" s="248"/>
      <c r="NVH170" s="248"/>
      <c r="NVI170" s="248"/>
      <c r="NVJ170" s="248"/>
      <c r="NVK170" s="427" t="s">
        <v>647</v>
      </c>
      <c r="NVL170" s="188">
        <f t="shared" ref="NVL170" si="1257">SUM(NVI168:NVI169)</f>
        <v>0</v>
      </c>
      <c r="NVM170" s="248"/>
      <c r="NVN170" s="248"/>
      <c r="NVO170" s="248"/>
      <c r="NVP170" s="248"/>
      <c r="NVQ170" s="248"/>
      <c r="NVR170" s="248"/>
      <c r="NVS170" s="427" t="s">
        <v>647</v>
      </c>
      <c r="NVT170" s="188">
        <f t="shared" ref="NVT170" si="1258">SUM(NVQ168:NVQ169)</f>
        <v>0</v>
      </c>
      <c r="NVU170" s="248"/>
      <c r="NVV170" s="248"/>
      <c r="NVW170" s="248"/>
      <c r="NVX170" s="248"/>
      <c r="NVY170" s="248"/>
      <c r="NVZ170" s="248"/>
      <c r="NWA170" s="427" t="s">
        <v>647</v>
      </c>
      <c r="NWB170" s="188">
        <f t="shared" ref="NWB170" si="1259">SUM(NVY168:NVY169)</f>
        <v>0</v>
      </c>
      <c r="NWC170" s="248"/>
      <c r="NWD170" s="248"/>
      <c r="NWE170" s="248"/>
      <c r="NWF170" s="248"/>
      <c r="NWG170" s="248"/>
      <c r="NWH170" s="248"/>
      <c r="NWI170" s="427" t="s">
        <v>647</v>
      </c>
      <c r="NWJ170" s="188">
        <f t="shared" ref="NWJ170" si="1260">SUM(NWG168:NWG169)</f>
        <v>0</v>
      </c>
      <c r="NWK170" s="248"/>
      <c r="NWL170" s="248"/>
      <c r="NWM170" s="248"/>
      <c r="NWN170" s="248"/>
      <c r="NWO170" s="248"/>
      <c r="NWP170" s="248"/>
      <c r="NWQ170" s="427" t="s">
        <v>647</v>
      </c>
      <c r="NWR170" s="188">
        <f t="shared" ref="NWR170" si="1261">SUM(NWO168:NWO169)</f>
        <v>0</v>
      </c>
      <c r="NWS170" s="248"/>
      <c r="NWT170" s="248"/>
      <c r="NWU170" s="248"/>
      <c r="NWV170" s="248"/>
      <c r="NWW170" s="248"/>
      <c r="NWX170" s="248"/>
      <c r="NWY170" s="427" t="s">
        <v>647</v>
      </c>
      <c r="NWZ170" s="188">
        <f t="shared" ref="NWZ170" si="1262">SUM(NWW168:NWW169)</f>
        <v>0</v>
      </c>
      <c r="NXA170" s="248"/>
      <c r="NXB170" s="248"/>
      <c r="NXC170" s="248"/>
      <c r="NXD170" s="248"/>
      <c r="NXE170" s="248"/>
      <c r="NXF170" s="248"/>
      <c r="NXG170" s="427" t="s">
        <v>647</v>
      </c>
      <c r="NXH170" s="188">
        <f t="shared" ref="NXH170" si="1263">SUM(NXE168:NXE169)</f>
        <v>0</v>
      </c>
      <c r="NXI170" s="248"/>
      <c r="NXJ170" s="248"/>
      <c r="NXK170" s="248"/>
      <c r="NXL170" s="248"/>
      <c r="NXM170" s="248"/>
      <c r="NXN170" s="248"/>
      <c r="NXO170" s="427" t="s">
        <v>647</v>
      </c>
      <c r="NXP170" s="188">
        <f t="shared" ref="NXP170" si="1264">SUM(NXM168:NXM169)</f>
        <v>0</v>
      </c>
      <c r="NXQ170" s="248"/>
      <c r="NXR170" s="248"/>
      <c r="NXS170" s="248"/>
      <c r="NXT170" s="248"/>
      <c r="NXU170" s="248"/>
      <c r="NXV170" s="248"/>
      <c r="NXW170" s="427" t="s">
        <v>647</v>
      </c>
      <c r="NXX170" s="188">
        <f t="shared" ref="NXX170" si="1265">SUM(NXU168:NXU169)</f>
        <v>0</v>
      </c>
      <c r="NXY170" s="248"/>
      <c r="NXZ170" s="248"/>
      <c r="NYA170" s="248"/>
      <c r="NYB170" s="248"/>
      <c r="NYC170" s="248"/>
      <c r="NYD170" s="248"/>
      <c r="NYE170" s="427" t="s">
        <v>647</v>
      </c>
      <c r="NYF170" s="188">
        <f t="shared" ref="NYF170" si="1266">SUM(NYC168:NYC169)</f>
        <v>0</v>
      </c>
      <c r="NYG170" s="248"/>
      <c r="NYH170" s="248"/>
      <c r="NYI170" s="248"/>
      <c r="NYJ170" s="248"/>
      <c r="NYK170" s="248"/>
      <c r="NYL170" s="248"/>
      <c r="NYM170" s="427" t="s">
        <v>647</v>
      </c>
      <c r="NYN170" s="188">
        <f t="shared" ref="NYN170" si="1267">SUM(NYK168:NYK169)</f>
        <v>0</v>
      </c>
      <c r="NYO170" s="248"/>
      <c r="NYP170" s="248"/>
      <c r="NYQ170" s="248"/>
      <c r="NYR170" s="248"/>
      <c r="NYS170" s="248"/>
      <c r="NYT170" s="248"/>
      <c r="NYU170" s="427" t="s">
        <v>647</v>
      </c>
      <c r="NYV170" s="188">
        <f t="shared" ref="NYV170" si="1268">SUM(NYS168:NYS169)</f>
        <v>0</v>
      </c>
      <c r="NYW170" s="248"/>
      <c r="NYX170" s="248"/>
      <c r="NYY170" s="248"/>
      <c r="NYZ170" s="248"/>
      <c r="NZA170" s="248"/>
      <c r="NZB170" s="248"/>
      <c r="NZC170" s="427" t="s">
        <v>647</v>
      </c>
      <c r="NZD170" s="188">
        <f t="shared" ref="NZD170" si="1269">SUM(NZA168:NZA169)</f>
        <v>0</v>
      </c>
      <c r="NZE170" s="248"/>
      <c r="NZF170" s="248"/>
      <c r="NZG170" s="248"/>
      <c r="NZH170" s="248"/>
      <c r="NZI170" s="248"/>
      <c r="NZJ170" s="248"/>
      <c r="NZK170" s="427" t="s">
        <v>647</v>
      </c>
      <c r="NZL170" s="188">
        <f t="shared" ref="NZL170" si="1270">SUM(NZI168:NZI169)</f>
        <v>0</v>
      </c>
      <c r="NZM170" s="248"/>
      <c r="NZN170" s="248"/>
      <c r="NZO170" s="248"/>
      <c r="NZP170" s="248"/>
      <c r="NZQ170" s="248"/>
      <c r="NZR170" s="248"/>
      <c r="NZS170" s="427" t="s">
        <v>647</v>
      </c>
      <c r="NZT170" s="188">
        <f t="shared" ref="NZT170" si="1271">SUM(NZQ168:NZQ169)</f>
        <v>0</v>
      </c>
      <c r="NZU170" s="248"/>
      <c r="NZV170" s="248"/>
      <c r="NZW170" s="248"/>
      <c r="NZX170" s="248"/>
      <c r="NZY170" s="248"/>
      <c r="NZZ170" s="248"/>
      <c r="OAA170" s="427" t="s">
        <v>647</v>
      </c>
      <c r="OAB170" s="188">
        <f t="shared" ref="OAB170" si="1272">SUM(NZY168:NZY169)</f>
        <v>0</v>
      </c>
      <c r="OAC170" s="248"/>
      <c r="OAD170" s="248"/>
      <c r="OAE170" s="248"/>
      <c r="OAF170" s="248"/>
      <c r="OAG170" s="248"/>
      <c r="OAH170" s="248"/>
      <c r="OAI170" s="427" t="s">
        <v>647</v>
      </c>
      <c r="OAJ170" s="188">
        <f t="shared" ref="OAJ170" si="1273">SUM(OAG168:OAG169)</f>
        <v>0</v>
      </c>
      <c r="OAK170" s="248"/>
      <c r="OAL170" s="248"/>
      <c r="OAM170" s="248"/>
      <c r="OAN170" s="248"/>
      <c r="OAO170" s="248"/>
      <c r="OAP170" s="248"/>
      <c r="OAQ170" s="427" t="s">
        <v>647</v>
      </c>
      <c r="OAR170" s="188">
        <f t="shared" ref="OAR170" si="1274">SUM(OAO168:OAO169)</f>
        <v>0</v>
      </c>
      <c r="OAS170" s="248"/>
      <c r="OAT170" s="248"/>
      <c r="OAU170" s="248"/>
      <c r="OAV170" s="248"/>
      <c r="OAW170" s="248"/>
      <c r="OAX170" s="248"/>
      <c r="OAY170" s="427" t="s">
        <v>647</v>
      </c>
      <c r="OAZ170" s="188">
        <f t="shared" ref="OAZ170" si="1275">SUM(OAW168:OAW169)</f>
        <v>0</v>
      </c>
      <c r="OBA170" s="248"/>
      <c r="OBB170" s="248"/>
      <c r="OBC170" s="248"/>
      <c r="OBD170" s="248"/>
      <c r="OBE170" s="248"/>
      <c r="OBF170" s="248"/>
      <c r="OBG170" s="427" t="s">
        <v>647</v>
      </c>
      <c r="OBH170" s="188">
        <f t="shared" ref="OBH170" si="1276">SUM(OBE168:OBE169)</f>
        <v>0</v>
      </c>
      <c r="OBI170" s="248"/>
      <c r="OBJ170" s="248"/>
      <c r="OBK170" s="248"/>
      <c r="OBL170" s="248"/>
      <c r="OBM170" s="248"/>
      <c r="OBN170" s="248"/>
      <c r="OBO170" s="427" t="s">
        <v>647</v>
      </c>
      <c r="OBP170" s="188">
        <f t="shared" ref="OBP170" si="1277">SUM(OBM168:OBM169)</f>
        <v>0</v>
      </c>
      <c r="OBQ170" s="248"/>
      <c r="OBR170" s="248"/>
      <c r="OBS170" s="248"/>
      <c r="OBT170" s="248"/>
      <c r="OBU170" s="248"/>
      <c r="OBV170" s="248"/>
      <c r="OBW170" s="427" t="s">
        <v>647</v>
      </c>
      <c r="OBX170" s="188">
        <f t="shared" ref="OBX170" si="1278">SUM(OBU168:OBU169)</f>
        <v>0</v>
      </c>
      <c r="OBY170" s="248"/>
      <c r="OBZ170" s="248"/>
      <c r="OCA170" s="248"/>
      <c r="OCB170" s="248"/>
      <c r="OCC170" s="248"/>
      <c r="OCD170" s="248"/>
      <c r="OCE170" s="427" t="s">
        <v>647</v>
      </c>
      <c r="OCF170" s="188">
        <f t="shared" ref="OCF170" si="1279">SUM(OCC168:OCC169)</f>
        <v>0</v>
      </c>
      <c r="OCG170" s="248"/>
      <c r="OCH170" s="248"/>
      <c r="OCI170" s="248"/>
      <c r="OCJ170" s="248"/>
      <c r="OCK170" s="248"/>
      <c r="OCL170" s="248"/>
      <c r="OCM170" s="427" t="s">
        <v>647</v>
      </c>
      <c r="OCN170" s="188">
        <f t="shared" ref="OCN170" si="1280">SUM(OCK168:OCK169)</f>
        <v>0</v>
      </c>
      <c r="OCO170" s="248"/>
      <c r="OCP170" s="248"/>
      <c r="OCQ170" s="248"/>
      <c r="OCR170" s="248"/>
      <c r="OCS170" s="248"/>
      <c r="OCT170" s="248"/>
      <c r="OCU170" s="427" t="s">
        <v>647</v>
      </c>
      <c r="OCV170" s="188">
        <f t="shared" ref="OCV170" si="1281">SUM(OCS168:OCS169)</f>
        <v>0</v>
      </c>
      <c r="OCW170" s="248"/>
      <c r="OCX170" s="248"/>
      <c r="OCY170" s="248"/>
      <c r="OCZ170" s="248"/>
      <c r="ODA170" s="248"/>
      <c r="ODB170" s="248"/>
      <c r="ODC170" s="427" t="s">
        <v>647</v>
      </c>
      <c r="ODD170" s="188">
        <f t="shared" ref="ODD170" si="1282">SUM(ODA168:ODA169)</f>
        <v>0</v>
      </c>
      <c r="ODE170" s="248"/>
      <c r="ODF170" s="248"/>
      <c r="ODG170" s="248"/>
      <c r="ODH170" s="248"/>
      <c r="ODI170" s="248"/>
      <c r="ODJ170" s="248"/>
      <c r="ODK170" s="427" t="s">
        <v>647</v>
      </c>
      <c r="ODL170" s="188">
        <f t="shared" ref="ODL170" si="1283">SUM(ODI168:ODI169)</f>
        <v>0</v>
      </c>
      <c r="ODM170" s="248"/>
      <c r="ODN170" s="248"/>
      <c r="ODO170" s="248"/>
      <c r="ODP170" s="248"/>
      <c r="ODQ170" s="248"/>
      <c r="ODR170" s="248"/>
      <c r="ODS170" s="427" t="s">
        <v>647</v>
      </c>
      <c r="ODT170" s="188">
        <f t="shared" ref="ODT170" si="1284">SUM(ODQ168:ODQ169)</f>
        <v>0</v>
      </c>
      <c r="ODU170" s="248"/>
      <c r="ODV170" s="248"/>
      <c r="ODW170" s="248"/>
      <c r="ODX170" s="248"/>
      <c r="ODY170" s="248"/>
      <c r="ODZ170" s="248"/>
      <c r="OEA170" s="427" t="s">
        <v>647</v>
      </c>
      <c r="OEB170" s="188">
        <f t="shared" ref="OEB170" si="1285">SUM(ODY168:ODY169)</f>
        <v>0</v>
      </c>
      <c r="OEC170" s="248"/>
      <c r="OED170" s="248"/>
      <c r="OEE170" s="248"/>
      <c r="OEF170" s="248"/>
      <c r="OEG170" s="248"/>
      <c r="OEH170" s="248"/>
      <c r="OEI170" s="427" t="s">
        <v>647</v>
      </c>
      <c r="OEJ170" s="188">
        <f t="shared" ref="OEJ170" si="1286">SUM(OEG168:OEG169)</f>
        <v>0</v>
      </c>
      <c r="OEK170" s="248"/>
      <c r="OEL170" s="248"/>
      <c r="OEM170" s="248"/>
      <c r="OEN170" s="248"/>
      <c r="OEO170" s="248"/>
      <c r="OEP170" s="248"/>
      <c r="OEQ170" s="427" t="s">
        <v>647</v>
      </c>
      <c r="OER170" s="188">
        <f t="shared" ref="OER170" si="1287">SUM(OEO168:OEO169)</f>
        <v>0</v>
      </c>
      <c r="OES170" s="248"/>
      <c r="OET170" s="248"/>
      <c r="OEU170" s="248"/>
      <c r="OEV170" s="248"/>
      <c r="OEW170" s="248"/>
      <c r="OEX170" s="248"/>
      <c r="OEY170" s="427" t="s">
        <v>647</v>
      </c>
      <c r="OEZ170" s="188">
        <f t="shared" ref="OEZ170" si="1288">SUM(OEW168:OEW169)</f>
        <v>0</v>
      </c>
      <c r="OFA170" s="248"/>
      <c r="OFB170" s="248"/>
      <c r="OFC170" s="248"/>
      <c r="OFD170" s="248"/>
      <c r="OFE170" s="248"/>
      <c r="OFF170" s="248"/>
      <c r="OFG170" s="427" t="s">
        <v>647</v>
      </c>
      <c r="OFH170" s="188">
        <f t="shared" ref="OFH170" si="1289">SUM(OFE168:OFE169)</f>
        <v>0</v>
      </c>
      <c r="OFI170" s="248"/>
      <c r="OFJ170" s="248"/>
      <c r="OFK170" s="248"/>
      <c r="OFL170" s="248"/>
      <c r="OFM170" s="248"/>
      <c r="OFN170" s="248"/>
      <c r="OFO170" s="427" t="s">
        <v>647</v>
      </c>
      <c r="OFP170" s="188">
        <f t="shared" ref="OFP170" si="1290">SUM(OFM168:OFM169)</f>
        <v>0</v>
      </c>
      <c r="OFQ170" s="248"/>
      <c r="OFR170" s="248"/>
      <c r="OFS170" s="248"/>
      <c r="OFT170" s="248"/>
      <c r="OFU170" s="248"/>
      <c r="OFV170" s="248"/>
      <c r="OFW170" s="427" t="s">
        <v>647</v>
      </c>
      <c r="OFX170" s="188">
        <f t="shared" ref="OFX170" si="1291">SUM(OFU168:OFU169)</f>
        <v>0</v>
      </c>
      <c r="OFY170" s="248"/>
      <c r="OFZ170" s="248"/>
      <c r="OGA170" s="248"/>
      <c r="OGB170" s="248"/>
      <c r="OGC170" s="248"/>
      <c r="OGD170" s="248"/>
      <c r="OGE170" s="427" t="s">
        <v>647</v>
      </c>
      <c r="OGF170" s="188">
        <f t="shared" ref="OGF170" si="1292">SUM(OGC168:OGC169)</f>
        <v>0</v>
      </c>
      <c r="OGG170" s="248"/>
      <c r="OGH170" s="248"/>
      <c r="OGI170" s="248"/>
      <c r="OGJ170" s="248"/>
      <c r="OGK170" s="248"/>
      <c r="OGL170" s="248"/>
      <c r="OGM170" s="427" t="s">
        <v>647</v>
      </c>
      <c r="OGN170" s="188">
        <f t="shared" ref="OGN170" si="1293">SUM(OGK168:OGK169)</f>
        <v>0</v>
      </c>
      <c r="OGO170" s="248"/>
      <c r="OGP170" s="248"/>
      <c r="OGQ170" s="248"/>
      <c r="OGR170" s="248"/>
      <c r="OGS170" s="248"/>
      <c r="OGT170" s="248"/>
      <c r="OGU170" s="427" t="s">
        <v>647</v>
      </c>
      <c r="OGV170" s="188">
        <f t="shared" ref="OGV170" si="1294">SUM(OGS168:OGS169)</f>
        <v>0</v>
      </c>
      <c r="OGW170" s="248"/>
      <c r="OGX170" s="248"/>
      <c r="OGY170" s="248"/>
      <c r="OGZ170" s="248"/>
      <c r="OHA170" s="248"/>
      <c r="OHB170" s="248"/>
      <c r="OHC170" s="427" t="s">
        <v>647</v>
      </c>
      <c r="OHD170" s="188">
        <f t="shared" ref="OHD170" si="1295">SUM(OHA168:OHA169)</f>
        <v>0</v>
      </c>
      <c r="OHE170" s="248"/>
      <c r="OHF170" s="248"/>
      <c r="OHG170" s="248"/>
      <c r="OHH170" s="248"/>
      <c r="OHI170" s="248"/>
      <c r="OHJ170" s="248"/>
      <c r="OHK170" s="427" t="s">
        <v>647</v>
      </c>
      <c r="OHL170" s="188">
        <f t="shared" ref="OHL170" si="1296">SUM(OHI168:OHI169)</f>
        <v>0</v>
      </c>
      <c r="OHM170" s="248"/>
      <c r="OHN170" s="248"/>
      <c r="OHO170" s="248"/>
      <c r="OHP170" s="248"/>
      <c r="OHQ170" s="248"/>
      <c r="OHR170" s="248"/>
      <c r="OHS170" s="427" t="s">
        <v>647</v>
      </c>
      <c r="OHT170" s="188">
        <f t="shared" ref="OHT170" si="1297">SUM(OHQ168:OHQ169)</f>
        <v>0</v>
      </c>
      <c r="OHU170" s="248"/>
      <c r="OHV170" s="248"/>
      <c r="OHW170" s="248"/>
      <c r="OHX170" s="248"/>
      <c r="OHY170" s="248"/>
      <c r="OHZ170" s="248"/>
      <c r="OIA170" s="427" t="s">
        <v>647</v>
      </c>
      <c r="OIB170" s="188">
        <f t="shared" ref="OIB170" si="1298">SUM(OHY168:OHY169)</f>
        <v>0</v>
      </c>
      <c r="OIC170" s="248"/>
      <c r="OID170" s="248"/>
      <c r="OIE170" s="248"/>
      <c r="OIF170" s="248"/>
      <c r="OIG170" s="248"/>
      <c r="OIH170" s="248"/>
      <c r="OII170" s="427" t="s">
        <v>647</v>
      </c>
      <c r="OIJ170" s="188">
        <f t="shared" ref="OIJ170" si="1299">SUM(OIG168:OIG169)</f>
        <v>0</v>
      </c>
      <c r="OIK170" s="248"/>
      <c r="OIL170" s="248"/>
      <c r="OIM170" s="248"/>
      <c r="OIN170" s="248"/>
      <c r="OIO170" s="248"/>
      <c r="OIP170" s="248"/>
      <c r="OIQ170" s="427" t="s">
        <v>647</v>
      </c>
      <c r="OIR170" s="188">
        <f t="shared" ref="OIR170" si="1300">SUM(OIO168:OIO169)</f>
        <v>0</v>
      </c>
      <c r="OIS170" s="248"/>
      <c r="OIT170" s="248"/>
      <c r="OIU170" s="248"/>
      <c r="OIV170" s="248"/>
      <c r="OIW170" s="248"/>
      <c r="OIX170" s="248"/>
      <c r="OIY170" s="427" t="s">
        <v>647</v>
      </c>
      <c r="OIZ170" s="188">
        <f t="shared" ref="OIZ170" si="1301">SUM(OIW168:OIW169)</f>
        <v>0</v>
      </c>
      <c r="OJA170" s="248"/>
      <c r="OJB170" s="248"/>
      <c r="OJC170" s="248"/>
      <c r="OJD170" s="248"/>
      <c r="OJE170" s="248"/>
      <c r="OJF170" s="248"/>
      <c r="OJG170" s="427" t="s">
        <v>647</v>
      </c>
      <c r="OJH170" s="188">
        <f t="shared" ref="OJH170" si="1302">SUM(OJE168:OJE169)</f>
        <v>0</v>
      </c>
      <c r="OJI170" s="248"/>
      <c r="OJJ170" s="248"/>
      <c r="OJK170" s="248"/>
      <c r="OJL170" s="248"/>
      <c r="OJM170" s="248"/>
      <c r="OJN170" s="248"/>
      <c r="OJO170" s="427" t="s">
        <v>647</v>
      </c>
      <c r="OJP170" s="188">
        <f t="shared" ref="OJP170" si="1303">SUM(OJM168:OJM169)</f>
        <v>0</v>
      </c>
      <c r="OJQ170" s="248"/>
      <c r="OJR170" s="248"/>
      <c r="OJS170" s="248"/>
      <c r="OJT170" s="248"/>
      <c r="OJU170" s="248"/>
      <c r="OJV170" s="248"/>
      <c r="OJW170" s="427" t="s">
        <v>647</v>
      </c>
      <c r="OJX170" s="188">
        <f t="shared" ref="OJX170" si="1304">SUM(OJU168:OJU169)</f>
        <v>0</v>
      </c>
      <c r="OJY170" s="248"/>
      <c r="OJZ170" s="248"/>
      <c r="OKA170" s="248"/>
      <c r="OKB170" s="248"/>
      <c r="OKC170" s="248"/>
      <c r="OKD170" s="248"/>
      <c r="OKE170" s="427" t="s">
        <v>647</v>
      </c>
      <c r="OKF170" s="188">
        <f t="shared" ref="OKF170" si="1305">SUM(OKC168:OKC169)</f>
        <v>0</v>
      </c>
      <c r="OKG170" s="248"/>
      <c r="OKH170" s="248"/>
      <c r="OKI170" s="248"/>
      <c r="OKJ170" s="248"/>
      <c r="OKK170" s="248"/>
      <c r="OKL170" s="248"/>
      <c r="OKM170" s="427" t="s">
        <v>647</v>
      </c>
      <c r="OKN170" s="188">
        <f t="shared" ref="OKN170" si="1306">SUM(OKK168:OKK169)</f>
        <v>0</v>
      </c>
      <c r="OKO170" s="248"/>
      <c r="OKP170" s="248"/>
      <c r="OKQ170" s="248"/>
      <c r="OKR170" s="248"/>
      <c r="OKS170" s="248"/>
      <c r="OKT170" s="248"/>
      <c r="OKU170" s="427" t="s">
        <v>647</v>
      </c>
      <c r="OKV170" s="188">
        <f t="shared" ref="OKV170" si="1307">SUM(OKS168:OKS169)</f>
        <v>0</v>
      </c>
      <c r="OKW170" s="248"/>
      <c r="OKX170" s="248"/>
      <c r="OKY170" s="248"/>
      <c r="OKZ170" s="248"/>
      <c r="OLA170" s="248"/>
      <c r="OLB170" s="248"/>
      <c r="OLC170" s="427" t="s">
        <v>647</v>
      </c>
      <c r="OLD170" s="188">
        <f t="shared" ref="OLD170" si="1308">SUM(OLA168:OLA169)</f>
        <v>0</v>
      </c>
      <c r="OLE170" s="248"/>
      <c r="OLF170" s="248"/>
      <c r="OLG170" s="248"/>
      <c r="OLH170" s="248"/>
      <c r="OLI170" s="248"/>
      <c r="OLJ170" s="248"/>
      <c r="OLK170" s="427" t="s">
        <v>647</v>
      </c>
      <c r="OLL170" s="188">
        <f t="shared" ref="OLL170" si="1309">SUM(OLI168:OLI169)</f>
        <v>0</v>
      </c>
      <c r="OLM170" s="248"/>
      <c r="OLN170" s="248"/>
      <c r="OLO170" s="248"/>
      <c r="OLP170" s="248"/>
      <c r="OLQ170" s="248"/>
      <c r="OLR170" s="248"/>
      <c r="OLS170" s="427" t="s">
        <v>647</v>
      </c>
      <c r="OLT170" s="188">
        <f t="shared" ref="OLT170" si="1310">SUM(OLQ168:OLQ169)</f>
        <v>0</v>
      </c>
      <c r="OLU170" s="248"/>
      <c r="OLV170" s="248"/>
      <c r="OLW170" s="248"/>
      <c r="OLX170" s="248"/>
      <c r="OLY170" s="248"/>
      <c r="OLZ170" s="248"/>
      <c r="OMA170" s="427" t="s">
        <v>647</v>
      </c>
      <c r="OMB170" s="188">
        <f t="shared" ref="OMB170" si="1311">SUM(OLY168:OLY169)</f>
        <v>0</v>
      </c>
      <c r="OMC170" s="248"/>
      <c r="OMD170" s="248"/>
      <c r="OME170" s="248"/>
      <c r="OMF170" s="248"/>
      <c r="OMG170" s="248"/>
      <c r="OMH170" s="248"/>
      <c r="OMI170" s="427" t="s">
        <v>647</v>
      </c>
      <c r="OMJ170" s="188">
        <f t="shared" ref="OMJ170" si="1312">SUM(OMG168:OMG169)</f>
        <v>0</v>
      </c>
      <c r="OMK170" s="248"/>
      <c r="OML170" s="248"/>
      <c r="OMM170" s="248"/>
      <c r="OMN170" s="248"/>
      <c r="OMO170" s="248"/>
      <c r="OMP170" s="248"/>
      <c r="OMQ170" s="427" t="s">
        <v>647</v>
      </c>
      <c r="OMR170" s="188">
        <f t="shared" ref="OMR170" si="1313">SUM(OMO168:OMO169)</f>
        <v>0</v>
      </c>
      <c r="OMS170" s="248"/>
      <c r="OMT170" s="248"/>
      <c r="OMU170" s="248"/>
      <c r="OMV170" s="248"/>
      <c r="OMW170" s="248"/>
      <c r="OMX170" s="248"/>
      <c r="OMY170" s="427" t="s">
        <v>647</v>
      </c>
      <c r="OMZ170" s="188">
        <f t="shared" ref="OMZ170" si="1314">SUM(OMW168:OMW169)</f>
        <v>0</v>
      </c>
      <c r="ONA170" s="248"/>
      <c r="ONB170" s="248"/>
      <c r="ONC170" s="248"/>
      <c r="OND170" s="248"/>
      <c r="ONE170" s="248"/>
      <c r="ONF170" s="248"/>
      <c r="ONG170" s="427" t="s">
        <v>647</v>
      </c>
      <c r="ONH170" s="188">
        <f t="shared" ref="ONH170" si="1315">SUM(ONE168:ONE169)</f>
        <v>0</v>
      </c>
      <c r="ONI170" s="248"/>
      <c r="ONJ170" s="248"/>
      <c r="ONK170" s="248"/>
      <c r="ONL170" s="248"/>
      <c r="ONM170" s="248"/>
      <c r="ONN170" s="248"/>
      <c r="ONO170" s="427" t="s">
        <v>647</v>
      </c>
      <c r="ONP170" s="188">
        <f t="shared" ref="ONP170" si="1316">SUM(ONM168:ONM169)</f>
        <v>0</v>
      </c>
      <c r="ONQ170" s="248"/>
      <c r="ONR170" s="248"/>
      <c r="ONS170" s="248"/>
      <c r="ONT170" s="248"/>
      <c r="ONU170" s="248"/>
      <c r="ONV170" s="248"/>
      <c r="ONW170" s="427" t="s">
        <v>647</v>
      </c>
      <c r="ONX170" s="188">
        <f t="shared" ref="ONX170" si="1317">SUM(ONU168:ONU169)</f>
        <v>0</v>
      </c>
      <c r="ONY170" s="248"/>
      <c r="ONZ170" s="248"/>
      <c r="OOA170" s="248"/>
      <c r="OOB170" s="248"/>
      <c r="OOC170" s="248"/>
      <c r="OOD170" s="248"/>
      <c r="OOE170" s="427" t="s">
        <v>647</v>
      </c>
      <c r="OOF170" s="188">
        <f t="shared" ref="OOF170" si="1318">SUM(OOC168:OOC169)</f>
        <v>0</v>
      </c>
      <c r="OOG170" s="248"/>
      <c r="OOH170" s="248"/>
      <c r="OOI170" s="248"/>
      <c r="OOJ170" s="248"/>
      <c r="OOK170" s="248"/>
      <c r="OOL170" s="248"/>
      <c r="OOM170" s="427" t="s">
        <v>647</v>
      </c>
      <c r="OON170" s="188">
        <f t="shared" ref="OON170" si="1319">SUM(OOK168:OOK169)</f>
        <v>0</v>
      </c>
      <c r="OOO170" s="248"/>
      <c r="OOP170" s="248"/>
      <c r="OOQ170" s="248"/>
      <c r="OOR170" s="248"/>
      <c r="OOS170" s="248"/>
      <c r="OOT170" s="248"/>
      <c r="OOU170" s="427" t="s">
        <v>647</v>
      </c>
      <c r="OOV170" s="188">
        <f t="shared" ref="OOV170" si="1320">SUM(OOS168:OOS169)</f>
        <v>0</v>
      </c>
      <c r="OOW170" s="248"/>
      <c r="OOX170" s="248"/>
      <c r="OOY170" s="248"/>
      <c r="OOZ170" s="248"/>
      <c r="OPA170" s="248"/>
      <c r="OPB170" s="248"/>
      <c r="OPC170" s="427" t="s">
        <v>647</v>
      </c>
      <c r="OPD170" s="188">
        <f t="shared" ref="OPD170" si="1321">SUM(OPA168:OPA169)</f>
        <v>0</v>
      </c>
      <c r="OPE170" s="248"/>
      <c r="OPF170" s="248"/>
      <c r="OPG170" s="248"/>
      <c r="OPH170" s="248"/>
      <c r="OPI170" s="248"/>
      <c r="OPJ170" s="248"/>
      <c r="OPK170" s="427" t="s">
        <v>647</v>
      </c>
      <c r="OPL170" s="188">
        <f t="shared" ref="OPL170" si="1322">SUM(OPI168:OPI169)</f>
        <v>0</v>
      </c>
      <c r="OPM170" s="248"/>
      <c r="OPN170" s="248"/>
      <c r="OPO170" s="248"/>
      <c r="OPP170" s="248"/>
      <c r="OPQ170" s="248"/>
      <c r="OPR170" s="248"/>
      <c r="OPS170" s="427" t="s">
        <v>647</v>
      </c>
      <c r="OPT170" s="188">
        <f t="shared" ref="OPT170" si="1323">SUM(OPQ168:OPQ169)</f>
        <v>0</v>
      </c>
      <c r="OPU170" s="248"/>
      <c r="OPV170" s="248"/>
      <c r="OPW170" s="248"/>
      <c r="OPX170" s="248"/>
      <c r="OPY170" s="248"/>
      <c r="OPZ170" s="248"/>
      <c r="OQA170" s="427" t="s">
        <v>647</v>
      </c>
      <c r="OQB170" s="188">
        <f t="shared" ref="OQB170" si="1324">SUM(OPY168:OPY169)</f>
        <v>0</v>
      </c>
      <c r="OQC170" s="248"/>
      <c r="OQD170" s="248"/>
      <c r="OQE170" s="248"/>
      <c r="OQF170" s="248"/>
      <c r="OQG170" s="248"/>
      <c r="OQH170" s="248"/>
      <c r="OQI170" s="427" t="s">
        <v>647</v>
      </c>
      <c r="OQJ170" s="188">
        <f t="shared" ref="OQJ170" si="1325">SUM(OQG168:OQG169)</f>
        <v>0</v>
      </c>
      <c r="OQK170" s="248"/>
      <c r="OQL170" s="248"/>
      <c r="OQM170" s="248"/>
      <c r="OQN170" s="248"/>
      <c r="OQO170" s="248"/>
      <c r="OQP170" s="248"/>
      <c r="OQQ170" s="427" t="s">
        <v>647</v>
      </c>
      <c r="OQR170" s="188">
        <f t="shared" ref="OQR170" si="1326">SUM(OQO168:OQO169)</f>
        <v>0</v>
      </c>
      <c r="OQS170" s="248"/>
      <c r="OQT170" s="248"/>
      <c r="OQU170" s="248"/>
      <c r="OQV170" s="248"/>
      <c r="OQW170" s="248"/>
      <c r="OQX170" s="248"/>
      <c r="OQY170" s="427" t="s">
        <v>647</v>
      </c>
      <c r="OQZ170" s="188">
        <f t="shared" ref="OQZ170" si="1327">SUM(OQW168:OQW169)</f>
        <v>0</v>
      </c>
      <c r="ORA170" s="248"/>
      <c r="ORB170" s="248"/>
      <c r="ORC170" s="248"/>
      <c r="ORD170" s="248"/>
      <c r="ORE170" s="248"/>
      <c r="ORF170" s="248"/>
      <c r="ORG170" s="427" t="s">
        <v>647</v>
      </c>
      <c r="ORH170" s="188">
        <f t="shared" ref="ORH170" si="1328">SUM(ORE168:ORE169)</f>
        <v>0</v>
      </c>
      <c r="ORI170" s="248"/>
      <c r="ORJ170" s="248"/>
      <c r="ORK170" s="248"/>
      <c r="ORL170" s="248"/>
      <c r="ORM170" s="248"/>
      <c r="ORN170" s="248"/>
      <c r="ORO170" s="427" t="s">
        <v>647</v>
      </c>
      <c r="ORP170" s="188">
        <f t="shared" ref="ORP170" si="1329">SUM(ORM168:ORM169)</f>
        <v>0</v>
      </c>
      <c r="ORQ170" s="248"/>
      <c r="ORR170" s="248"/>
      <c r="ORS170" s="248"/>
      <c r="ORT170" s="248"/>
      <c r="ORU170" s="248"/>
      <c r="ORV170" s="248"/>
      <c r="ORW170" s="427" t="s">
        <v>647</v>
      </c>
      <c r="ORX170" s="188">
        <f t="shared" ref="ORX170" si="1330">SUM(ORU168:ORU169)</f>
        <v>0</v>
      </c>
      <c r="ORY170" s="248"/>
      <c r="ORZ170" s="248"/>
      <c r="OSA170" s="248"/>
      <c r="OSB170" s="248"/>
      <c r="OSC170" s="248"/>
      <c r="OSD170" s="248"/>
      <c r="OSE170" s="427" t="s">
        <v>647</v>
      </c>
      <c r="OSF170" s="188">
        <f t="shared" ref="OSF170" si="1331">SUM(OSC168:OSC169)</f>
        <v>0</v>
      </c>
      <c r="OSG170" s="248"/>
      <c r="OSH170" s="248"/>
      <c r="OSI170" s="248"/>
      <c r="OSJ170" s="248"/>
      <c r="OSK170" s="248"/>
      <c r="OSL170" s="248"/>
      <c r="OSM170" s="427" t="s">
        <v>647</v>
      </c>
      <c r="OSN170" s="188">
        <f t="shared" ref="OSN170" si="1332">SUM(OSK168:OSK169)</f>
        <v>0</v>
      </c>
      <c r="OSO170" s="248"/>
      <c r="OSP170" s="248"/>
      <c r="OSQ170" s="248"/>
      <c r="OSR170" s="248"/>
      <c r="OSS170" s="248"/>
      <c r="OST170" s="248"/>
      <c r="OSU170" s="427" t="s">
        <v>647</v>
      </c>
      <c r="OSV170" s="188">
        <f t="shared" ref="OSV170" si="1333">SUM(OSS168:OSS169)</f>
        <v>0</v>
      </c>
      <c r="OSW170" s="248"/>
      <c r="OSX170" s="248"/>
      <c r="OSY170" s="248"/>
      <c r="OSZ170" s="248"/>
      <c r="OTA170" s="248"/>
      <c r="OTB170" s="248"/>
      <c r="OTC170" s="427" t="s">
        <v>647</v>
      </c>
      <c r="OTD170" s="188">
        <f t="shared" ref="OTD170" si="1334">SUM(OTA168:OTA169)</f>
        <v>0</v>
      </c>
      <c r="OTE170" s="248"/>
      <c r="OTF170" s="248"/>
      <c r="OTG170" s="248"/>
      <c r="OTH170" s="248"/>
      <c r="OTI170" s="248"/>
      <c r="OTJ170" s="248"/>
      <c r="OTK170" s="427" t="s">
        <v>647</v>
      </c>
      <c r="OTL170" s="188">
        <f t="shared" ref="OTL170" si="1335">SUM(OTI168:OTI169)</f>
        <v>0</v>
      </c>
      <c r="OTM170" s="248"/>
      <c r="OTN170" s="248"/>
      <c r="OTO170" s="248"/>
      <c r="OTP170" s="248"/>
      <c r="OTQ170" s="248"/>
      <c r="OTR170" s="248"/>
      <c r="OTS170" s="427" t="s">
        <v>647</v>
      </c>
      <c r="OTT170" s="188">
        <f t="shared" ref="OTT170" si="1336">SUM(OTQ168:OTQ169)</f>
        <v>0</v>
      </c>
      <c r="OTU170" s="248"/>
      <c r="OTV170" s="248"/>
      <c r="OTW170" s="248"/>
      <c r="OTX170" s="248"/>
      <c r="OTY170" s="248"/>
      <c r="OTZ170" s="248"/>
      <c r="OUA170" s="427" t="s">
        <v>647</v>
      </c>
      <c r="OUB170" s="188">
        <f t="shared" ref="OUB170" si="1337">SUM(OTY168:OTY169)</f>
        <v>0</v>
      </c>
      <c r="OUC170" s="248"/>
      <c r="OUD170" s="248"/>
      <c r="OUE170" s="248"/>
      <c r="OUF170" s="248"/>
      <c r="OUG170" s="248"/>
      <c r="OUH170" s="248"/>
      <c r="OUI170" s="427" t="s">
        <v>647</v>
      </c>
      <c r="OUJ170" s="188">
        <f t="shared" ref="OUJ170" si="1338">SUM(OUG168:OUG169)</f>
        <v>0</v>
      </c>
      <c r="OUK170" s="248"/>
      <c r="OUL170" s="248"/>
      <c r="OUM170" s="248"/>
      <c r="OUN170" s="248"/>
      <c r="OUO170" s="248"/>
      <c r="OUP170" s="248"/>
      <c r="OUQ170" s="427" t="s">
        <v>647</v>
      </c>
      <c r="OUR170" s="188">
        <f t="shared" ref="OUR170" si="1339">SUM(OUO168:OUO169)</f>
        <v>0</v>
      </c>
      <c r="OUS170" s="248"/>
      <c r="OUT170" s="248"/>
      <c r="OUU170" s="248"/>
      <c r="OUV170" s="248"/>
      <c r="OUW170" s="248"/>
      <c r="OUX170" s="248"/>
      <c r="OUY170" s="427" t="s">
        <v>647</v>
      </c>
      <c r="OUZ170" s="188">
        <f t="shared" ref="OUZ170" si="1340">SUM(OUW168:OUW169)</f>
        <v>0</v>
      </c>
      <c r="OVA170" s="248"/>
      <c r="OVB170" s="248"/>
      <c r="OVC170" s="248"/>
      <c r="OVD170" s="248"/>
      <c r="OVE170" s="248"/>
      <c r="OVF170" s="248"/>
      <c r="OVG170" s="427" t="s">
        <v>647</v>
      </c>
      <c r="OVH170" s="188">
        <f t="shared" ref="OVH170" si="1341">SUM(OVE168:OVE169)</f>
        <v>0</v>
      </c>
      <c r="OVI170" s="248"/>
      <c r="OVJ170" s="248"/>
      <c r="OVK170" s="248"/>
      <c r="OVL170" s="248"/>
      <c r="OVM170" s="248"/>
      <c r="OVN170" s="248"/>
      <c r="OVO170" s="427" t="s">
        <v>647</v>
      </c>
      <c r="OVP170" s="188">
        <f t="shared" ref="OVP170" si="1342">SUM(OVM168:OVM169)</f>
        <v>0</v>
      </c>
      <c r="OVQ170" s="248"/>
      <c r="OVR170" s="248"/>
      <c r="OVS170" s="248"/>
      <c r="OVT170" s="248"/>
      <c r="OVU170" s="248"/>
      <c r="OVV170" s="248"/>
      <c r="OVW170" s="427" t="s">
        <v>647</v>
      </c>
      <c r="OVX170" s="188">
        <f t="shared" ref="OVX170" si="1343">SUM(OVU168:OVU169)</f>
        <v>0</v>
      </c>
      <c r="OVY170" s="248"/>
      <c r="OVZ170" s="248"/>
      <c r="OWA170" s="248"/>
      <c r="OWB170" s="248"/>
      <c r="OWC170" s="248"/>
      <c r="OWD170" s="248"/>
      <c r="OWE170" s="427" t="s">
        <v>647</v>
      </c>
      <c r="OWF170" s="188">
        <f t="shared" ref="OWF170" si="1344">SUM(OWC168:OWC169)</f>
        <v>0</v>
      </c>
      <c r="OWG170" s="248"/>
      <c r="OWH170" s="248"/>
      <c r="OWI170" s="248"/>
      <c r="OWJ170" s="248"/>
      <c r="OWK170" s="248"/>
      <c r="OWL170" s="248"/>
      <c r="OWM170" s="427" t="s">
        <v>647</v>
      </c>
      <c r="OWN170" s="188">
        <f t="shared" ref="OWN170" si="1345">SUM(OWK168:OWK169)</f>
        <v>0</v>
      </c>
      <c r="OWO170" s="248"/>
      <c r="OWP170" s="248"/>
      <c r="OWQ170" s="248"/>
      <c r="OWR170" s="248"/>
      <c r="OWS170" s="248"/>
      <c r="OWT170" s="248"/>
      <c r="OWU170" s="427" t="s">
        <v>647</v>
      </c>
      <c r="OWV170" s="188">
        <f t="shared" ref="OWV170" si="1346">SUM(OWS168:OWS169)</f>
        <v>0</v>
      </c>
      <c r="OWW170" s="248"/>
      <c r="OWX170" s="248"/>
      <c r="OWY170" s="248"/>
      <c r="OWZ170" s="248"/>
      <c r="OXA170" s="248"/>
      <c r="OXB170" s="248"/>
      <c r="OXC170" s="427" t="s">
        <v>647</v>
      </c>
      <c r="OXD170" s="188">
        <f t="shared" ref="OXD170" si="1347">SUM(OXA168:OXA169)</f>
        <v>0</v>
      </c>
      <c r="OXE170" s="248"/>
      <c r="OXF170" s="248"/>
      <c r="OXG170" s="248"/>
      <c r="OXH170" s="248"/>
      <c r="OXI170" s="248"/>
      <c r="OXJ170" s="248"/>
      <c r="OXK170" s="427" t="s">
        <v>647</v>
      </c>
      <c r="OXL170" s="188">
        <f t="shared" ref="OXL170" si="1348">SUM(OXI168:OXI169)</f>
        <v>0</v>
      </c>
      <c r="OXM170" s="248"/>
      <c r="OXN170" s="248"/>
      <c r="OXO170" s="248"/>
      <c r="OXP170" s="248"/>
      <c r="OXQ170" s="248"/>
      <c r="OXR170" s="248"/>
      <c r="OXS170" s="427" t="s">
        <v>647</v>
      </c>
      <c r="OXT170" s="188">
        <f t="shared" ref="OXT170" si="1349">SUM(OXQ168:OXQ169)</f>
        <v>0</v>
      </c>
      <c r="OXU170" s="248"/>
      <c r="OXV170" s="248"/>
      <c r="OXW170" s="248"/>
      <c r="OXX170" s="248"/>
      <c r="OXY170" s="248"/>
      <c r="OXZ170" s="248"/>
      <c r="OYA170" s="427" t="s">
        <v>647</v>
      </c>
      <c r="OYB170" s="188">
        <f t="shared" ref="OYB170" si="1350">SUM(OXY168:OXY169)</f>
        <v>0</v>
      </c>
      <c r="OYC170" s="248"/>
      <c r="OYD170" s="248"/>
      <c r="OYE170" s="248"/>
      <c r="OYF170" s="248"/>
      <c r="OYG170" s="248"/>
      <c r="OYH170" s="248"/>
      <c r="OYI170" s="427" t="s">
        <v>647</v>
      </c>
      <c r="OYJ170" s="188">
        <f t="shared" ref="OYJ170" si="1351">SUM(OYG168:OYG169)</f>
        <v>0</v>
      </c>
      <c r="OYK170" s="248"/>
      <c r="OYL170" s="248"/>
      <c r="OYM170" s="248"/>
      <c r="OYN170" s="248"/>
      <c r="OYO170" s="248"/>
      <c r="OYP170" s="248"/>
      <c r="OYQ170" s="427" t="s">
        <v>647</v>
      </c>
      <c r="OYR170" s="188">
        <f t="shared" ref="OYR170" si="1352">SUM(OYO168:OYO169)</f>
        <v>0</v>
      </c>
      <c r="OYS170" s="248"/>
      <c r="OYT170" s="248"/>
      <c r="OYU170" s="248"/>
      <c r="OYV170" s="248"/>
      <c r="OYW170" s="248"/>
      <c r="OYX170" s="248"/>
      <c r="OYY170" s="427" t="s">
        <v>647</v>
      </c>
      <c r="OYZ170" s="188">
        <f t="shared" ref="OYZ170" si="1353">SUM(OYW168:OYW169)</f>
        <v>0</v>
      </c>
      <c r="OZA170" s="248"/>
      <c r="OZB170" s="248"/>
      <c r="OZC170" s="248"/>
      <c r="OZD170" s="248"/>
      <c r="OZE170" s="248"/>
      <c r="OZF170" s="248"/>
      <c r="OZG170" s="427" t="s">
        <v>647</v>
      </c>
      <c r="OZH170" s="188">
        <f t="shared" ref="OZH170" si="1354">SUM(OZE168:OZE169)</f>
        <v>0</v>
      </c>
      <c r="OZI170" s="248"/>
      <c r="OZJ170" s="248"/>
      <c r="OZK170" s="248"/>
      <c r="OZL170" s="248"/>
      <c r="OZM170" s="248"/>
      <c r="OZN170" s="248"/>
      <c r="OZO170" s="427" t="s">
        <v>647</v>
      </c>
      <c r="OZP170" s="188">
        <f t="shared" ref="OZP170" si="1355">SUM(OZM168:OZM169)</f>
        <v>0</v>
      </c>
      <c r="OZQ170" s="248"/>
      <c r="OZR170" s="248"/>
      <c r="OZS170" s="248"/>
      <c r="OZT170" s="248"/>
      <c r="OZU170" s="248"/>
      <c r="OZV170" s="248"/>
      <c r="OZW170" s="427" t="s">
        <v>647</v>
      </c>
      <c r="OZX170" s="188">
        <f t="shared" ref="OZX170" si="1356">SUM(OZU168:OZU169)</f>
        <v>0</v>
      </c>
      <c r="OZY170" s="248"/>
      <c r="OZZ170" s="248"/>
      <c r="PAA170" s="248"/>
      <c r="PAB170" s="248"/>
      <c r="PAC170" s="248"/>
      <c r="PAD170" s="248"/>
      <c r="PAE170" s="427" t="s">
        <v>647</v>
      </c>
      <c r="PAF170" s="188">
        <f t="shared" ref="PAF170" si="1357">SUM(PAC168:PAC169)</f>
        <v>0</v>
      </c>
      <c r="PAG170" s="248"/>
      <c r="PAH170" s="248"/>
      <c r="PAI170" s="248"/>
      <c r="PAJ170" s="248"/>
      <c r="PAK170" s="248"/>
      <c r="PAL170" s="248"/>
      <c r="PAM170" s="427" t="s">
        <v>647</v>
      </c>
      <c r="PAN170" s="188">
        <f t="shared" ref="PAN170" si="1358">SUM(PAK168:PAK169)</f>
        <v>0</v>
      </c>
      <c r="PAO170" s="248"/>
      <c r="PAP170" s="248"/>
      <c r="PAQ170" s="248"/>
      <c r="PAR170" s="248"/>
      <c r="PAS170" s="248"/>
      <c r="PAT170" s="248"/>
      <c r="PAU170" s="427" t="s">
        <v>647</v>
      </c>
      <c r="PAV170" s="188">
        <f t="shared" ref="PAV170" si="1359">SUM(PAS168:PAS169)</f>
        <v>0</v>
      </c>
      <c r="PAW170" s="248"/>
      <c r="PAX170" s="248"/>
      <c r="PAY170" s="248"/>
      <c r="PAZ170" s="248"/>
      <c r="PBA170" s="248"/>
      <c r="PBB170" s="248"/>
      <c r="PBC170" s="427" t="s">
        <v>647</v>
      </c>
      <c r="PBD170" s="188">
        <f t="shared" ref="PBD170" si="1360">SUM(PBA168:PBA169)</f>
        <v>0</v>
      </c>
      <c r="PBE170" s="248"/>
      <c r="PBF170" s="248"/>
      <c r="PBG170" s="248"/>
      <c r="PBH170" s="248"/>
      <c r="PBI170" s="248"/>
      <c r="PBJ170" s="248"/>
      <c r="PBK170" s="427" t="s">
        <v>647</v>
      </c>
      <c r="PBL170" s="188">
        <f t="shared" ref="PBL170" si="1361">SUM(PBI168:PBI169)</f>
        <v>0</v>
      </c>
      <c r="PBM170" s="248"/>
      <c r="PBN170" s="248"/>
      <c r="PBO170" s="248"/>
      <c r="PBP170" s="248"/>
      <c r="PBQ170" s="248"/>
      <c r="PBR170" s="248"/>
      <c r="PBS170" s="427" t="s">
        <v>647</v>
      </c>
      <c r="PBT170" s="188">
        <f t="shared" ref="PBT170" si="1362">SUM(PBQ168:PBQ169)</f>
        <v>0</v>
      </c>
      <c r="PBU170" s="248"/>
      <c r="PBV170" s="248"/>
      <c r="PBW170" s="248"/>
      <c r="PBX170" s="248"/>
      <c r="PBY170" s="248"/>
      <c r="PBZ170" s="248"/>
      <c r="PCA170" s="427" t="s">
        <v>647</v>
      </c>
      <c r="PCB170" s="188">
        <f t="shared" ref="PCB170" si="1363">SUM(PBY168:PBY169)</f>
        <v>0</v>
      </c>
      <c r="PCC170" s="248"/>
      <c r="PCD170" s="248"/>
      <c r="PCE170" s="248"/>
      <c r="PCF170" s="248"/>
      <c r="PCG170" s="248"/>
      <c r="PCH170" s="248"/>
      <c r="PCI170" s="427" t="s">
        <v>647</v>
      </c>
      <c r="PCJ170" s="188">
        <f t="shared" ref="PCJ170" si="1364">SUM(PCG168:PCG169)</f>
        <v>0</v>
      </c>
      <c r="PCK170" s="248"/>
      <c r="PCL170" s="248"/>
      <c r="PCM170" s="248"/>
      <c r="PCN170" s="248"/>
      <c r="PCO170" s="248"/>
      <c r="PCP170" s="248"/>
      <c r="PCQ170" s="427" t="s">
        <v>647</v>
      </c>
      <c r="PCR170" s="188">
        <f t="shared" ref="PCR170" si="1365">SUM(PCO168:PCO169)</f>
        <v>0</v>
      </c>
      <c r="PCS170" s="248"/>
      <c r="PCT170" s="248"/>
      <c r="PCU170" s="248"/>
      <c r="PCV170" s="248"/>
      <c r="PCW170" s="248"/>
      <c r="PCX170" s="248"/>
      <c r="PCY170" s="427" t="s">
        <v>647</v>
      </c>
      <c r="PCZ170" s="188">
        <f t="shared" ref="PCZ170" si="1366">SUM(PCW168:PCW169)</f>
        <v>0</v>
      </c>
      <c r="PDA170" s="248"/>
      <c r="PDB170" s="248"/>
      <c r="PDC170" s="248"/>
      <c r="PDD170" s="248"/>
      <c r="PDE170" s="248"/>
      <c r="PDF170" s="248"/>
      <c r="PDG170" s="427" t="s">
        <v>647</v>
      </c>
      <c r="PDH170" s="188">
        <f t="shared" ref="PDH170" si="1367">SUM(PDE168:PDE169)</f>
        <v>0</v>
      </c>
      <c r="PDI170" s="248"/>
      <c r="PDJ170" s="248"/>
      <c r="PDK170" s="248"/>
      <c r="PDL170" s="248"/>
      <c r="PDM170" s="248"/>
      <c r="PDN170" s="248"/>
      <c r="PDO170" s="427" t="s">
        <v>647</v>
      </c>
      <c r="PDP170" s="188">
        <f t="shared" ref="PDP170" si="1368">SUM(PDM168:PDM169)</f>
        <v>0</v>
      </c>
      <c r="PDQ170" s="248"/>
      <c r="PDR170" s="248"/>
      <c r="PDS170" s="248"/>
      <c r="PDT170" s="248"/>
      <c r="PDU170" s="248"/>
      <c r="PDV170" s="248"/>
      <c r="PDW170" s="427" t="s">
        <v>647</v>
      </c>
      <c r="PDX170" s="188">
        <f t="shared" ref="PDX170" si="1369">SUM(PDU168:PDU169)</f>
        <v>0</v>
      </c>
      <c r="PDY170" s="248"/>
      <c r="PDZ170" s="248"/>
      <c r="PEA170" s="248"/>
      <c r="PEB170" s="248"/>
      <c r="PEC170" s="248"/>
      <c r="PED170" s="248"/>
      <c r="PEE170" s="427" t="s">
        <v>647</v>
      </c>
      <c r="PEF170" s="188">
        <f t="shared" ref="PEF170" si="1370">SUM(PEC168:PEC169)</f>
        <v>0</v>
      </c>
      <c r="PEG170" s="248"/>
      <c r="PEH170" s="248"/>
      <c r="PEI170" s="248"/>
      <c r="PEJ170" s="248"/>
      <c r="PEK170" s="248"/>
      <c r="PEL170" s="248"/>
      <c r="PEM170" s="427" t="s">
        <v>647</v>
      </c>
      <c r="PEN170" s="188">
        <f t="shared" ref="PEN170" si="1371">SUM(PEK168:PEK169)</f>
        <v>0</v>
      </c>
      <c r="PEO170" s="248"/>
      <c r="PEP170" s="248"/>
      <c r="PEQ170" s="248"/>
      <c r="PER170" s="248"/>
      <c r="PES170" s="248"/>
      <c r="PET170" s="248"/>
      <c r="PEU170" s="427" t="s">
        <v>647</v>
      </c>
      <c r="PEV170" s="188">
        <f t="shared" ref="PEV170" si="1372">SUM(PES168:PES169)</f>
        <v>0</v>
      </c>
      <c r="PEW170" s="248"/>
      <c r="PEX170" s="248"/>
      <c r="PEY170" s="248"/>
      <c r="PEZ170" s="248"/>
      <c r="PFA170" s="248"/>
      <c r="PFB170" s="248"/>
      <c r="PFC170" s="427" t="s">
        <v>647</v>
      </c>
      <c r="PFD170" s="188">
        <f t="shared" ref="PFD170" si="1373">SUM(PFA168:PFA169)</f>
        <v>0</v>
      </c>
      <c r="PFE170" s="248"/>
      <c r="PFF170" s="248"/>
      <c r="PFG170" s="248"/>
      <c r="PFH170" s="248"/>
      <c r="PFI170" s="248"/>
      <c r="PFJ170" s="248"/>
      <c r="PFK170" s="427" t="s">
        <v>647</v>
      </c>
      <c r="PFL170" s="188">
        <f t="shared" ref="PFL170" si="1374">SUM(PFI168:PFI169)</f>
        <v>0</v>
      </c>
      <c r="PFM170" s="248"/>
      <c r="PFN170" s="248"/>
      <c r="PFO170" s="248"/>
      <c r="PFP170" s="248"/>
      <c r="PFQ170" s="248"/>
      <c r="PFR170" s="248"/>
      <c r="PFS170" s="427" t="s">
        <v>647</v>
      </c>
      <c r="PFT170" s="188">
        <f t="shared" ref="PFT170" si="1375">SUM(PFQ168:PFQ169)</f>
        <v>0</v>
      </c>
      <c r="PFU170" s="248"/>
      <c r="PFV170" s="248"/>
      <c r="PFW170" s="248"/>
      <c r="PFX170" s="248"/>
      <c r="PFY170" s="248"/>
      <c r="PFZ170" s="248"/>
      <c r="PGA170" s="427" t="s">
        <v>647</v>
      </c>
      <c r="PGB170" s="188">
        <f t="shared" ref="PGB170" si="1376">SUM(PFY168:PFY169)</f>
        <v>0</v>
      </c>
      <c r="PGC170" s="248"/>
      <c r="PGD170" s="248"/>
      <c r="PGE170" s="248"/>
      <c r="PGF170" s="248"/>
      <c r="PGG170" s="248"/>
      <c r="PGH170" s="248"/>
      <c r="PGI170" s="427" t="s">
        <v>647</v>
      </c>
      <c r="PGJ170" s="188">
        <f t="shared" ref="PGJ170" si="1377">SUM(PGG168:PGG169)</f>
        <v>0</v>
      </c>
      <c r="PGK170" s="248"/>
      <c r="PGL170" s="248"/>
      <c r="PGM170" s="248"/>
      <c r="PGN170" s="248"/>
      <c r="PGO170" s="248"/>
      <c r="PGP170" s="248"/>
      <c r="PGQ170" s="427" t="s">
        <v>647</v>
      </c>
      <c r="PGR170" s="188">
        <f t="shared" ref="PGR170" si="1378">SUM(PGO168:PGO169)</f>
        <v>0</v>
      </c>
      <c r="PGS170" s="248"/>
      <c r="PGT170" s="248"/>
      <c r="PGU170" s="248"/>
      <c r="PGV170" s="248"/>
      <c r="PGW170" s="248"/>
      <c r="PGX170" s="248"/>
      <c r="PGY170" s="427" t="s">
        <v>647</v>
      </c>
      <c r="PGZ170" s="188">
        <f t="shared" ref="PGZ170" si="1379">SUM(PGW168:PGW169)</f>
        <v>0</v>
      </c>
      <c r="PHA170" s="248"/>
      <c r="PHB170" s="248"/>
      <c r="PHC170" s="248"/>
      <c r="PHD170" s="248"/>
      <c r="PHE170" s="248"/>
      <c r="PHF170" s="248"/>
      <c r="PHG170" s="427" t="s">
        <v>647</v>
      </c>
      <c r="PHH170" s="188">
        <f t="shared" ref="PHH170" si="1380">SUM(PHE168:PHE169)</f>
        <v>0</v>
      </c>
      <c r="PHI170" s="248"/>
      <c r="PHJ170" s="248"/>
      <c r="PHK170" s="248"/>
      <c r="PHL170" s="248"/>
      <c r="PHM170" s="248"/>
      <c r="PHN170" s="248"/>
      <c r="PHO170" s="427" t="s">
        <v>647</v>
      </c>
      <c r="PHP170" s="188">
        <f t="shared" ref="PHP170" si="1381">SUM(PHM168:PHM169)</f>
        <v>0</v>
      </c>
      <c r="PHQ170" s="248"/>
      <c r="PHR170" s="248"/>
      <c r="PHS170" s="248"/>
      <c r="PHT170" s="248"/>
      <c r="PHU170" s="248"/>
      <c r="PHV170" s="248"/>
      <c r="PHW170" s="427" t="s">
        <v>647</v>
      </c>
      <c r="PHX170" s="188">
        <f t="shared" ref="PHX170" si="1382">SUM(PHU168:PHU169)</f>
        <v>0</v>
      </c>
      <c r="PHY170" s="248"/>
      <c r="PHZ170" s="248"/>
      <c r="PIA170" s="248"/>
      <c r="PIB170" s="248"/>
      <c r="PIC170" s="248"/>
      <c r="PID170" s="248"/>
      <c r="PIE170" s="427" t="s">
        <v>647</v>
      </c>
      <c r="PIF170" s="188">
        <f t="shared" ref="PIF170" si="1383">SUM(PIC168:PIC169)</f>
        <v>0</v>
      </c>
      <c r="PIG170" s="248"/>
      <c r="PIH170" s="248"/>
      <c r="PII170" s="248"/>
      <c r="PIJ170" s="248"/>
      <c r="PIK170" s="248"/>
      <c r="PIL170" s="248"/>
      <c r="PIM170" s="427" t="s">
        <v>647</v>
      </c>
      <c r="PIN170" s="188">
        <f t="shared" ref="PIN170" si="1384">SUM(PIK168:PIK169)</f>
        <v>0</v>
      </c>
      <c r="PIO170" s="248"/>
      <c r="PIP170" s="248"/>
      <c r="PIQ170" s="248"/>
      <c r="PIR170" s="248"/>
      <c r="PIS170" s="248"/>
      <c r="PIT170" s="248"/>
      <c r="PIU170" s="427" t="s">
        <v>647</v>
      </c>
      <c r="PIV170" s="188">
        <f t="shared" ref="PIV170" si="1385">SUM(PIS168:PIS169)</f>
        <v>0</v>
      </c>
      <c r="PIW170" s="248"/>
      <c r="PIX170" s="248"/>
      <c r="PIY170" s="248"/>
      <c r="PIZ170" s="248"/>
      <c r="PJA170" s="248"/>
      <c r="PJB170" s="248"/>
      <c r="PJC170" s="427" t="s">
        <v>647</v>
      </c>
      <c r="PJD170" s="188">
        <f t="shared" ref="PJD170" si="1386">SUM(PJA168:PJA169)</f>
        <v>0</v>
      </c>
      <c r="PJE170" s="248"/>
      <c r="PJF170" s="248"/>
      <c r="PJG170" s="248"/>
      <c r="PJH170" s="248"/>
      <c r="PJI170" s="248"/>
      <c r="PJJ170" s="248"/>
      <c r="PJK170" s="427" t="s">
        <v>647</v>
      </c>
      <c r="PJL170" s="188">
        <f t="shared" ref="PJL170" si="1387">SUM(PJI168:PJI169)</f>
        <v>0</v>
      </c>
      <c r="PJM170" s="248"/>
      <c r="PJN170" s="248"/>
      <c r="PJO170" s="248"/>
      <c r="PJP170" s="248"/>
      <c r="PJQ170" s="248"/>
      <c r="PJR170" s="248"/>
      <c r="PJS170" s="427" t="s">
        <v>647</v>
      </c>
      <c r="PJT170" s="188">
        <f t="shared" ref="PJT170" si="1388">SUM(PJQ168:PJQ169)</f>
        <v>0</v>
      </c>
      <c r="PJU170" s="248"/>
      <c r="PJV170" s="248"/>
      <c r="PJW170" s="248"/>
      <c r="PJX170" s="248"/>
      <c r="PJY170" s="248"/>
      <c r="PJZ170" s="248"/>
      <c r="PKA170" s="427" t="s">
        <v>647</v>
      </c>
      <c r="PKB170" s="188">
        <f t="shared" ref="PKB170" si="1389">SUM(PJY168:PJY169)</f>
        <v>0</v>
      </c>
      <c r="PKC170" s="248"/>
      <c r="PKD170" s="248"/>
      <c r="PKE170" s="248"/>
      <c r="PKF170" s="248"/>
      <c r="PKG170" s="248"/>
      <c r="PKH170" s="248"/>
      <c r="PKI170" s="427" t="s">
        <v>647</v>
      </c>
      <c r="PKJ170" s="188">
        <f t="shared" ref="PKJ170" si="1390">SUM(PKG168:PKG169)</f>
        <v>0</v>
      </c>
      <c r="PKK170" s="248"/>
      <c r="PKL170" s="248"/>
      <c r="PKM170" s="248"/>
      <c r="PKN170" s="248"/>
      <c r="PKO170" s="248"/>
      <c r="PKP170" s="248"/>
      <c r="PKQ170" s="427" t="s">
        <v>647</v>
      </c>
      <c r="PKR170" s="188">
        <f t="shared" ref="PKR170" si="1391">SUM(PKO168:PKO169)</f>
        <v>0</v>
      </c>
      <c r="PKS170" s="248"/>
      <c r="PKT170" s="248"/>
      <c r="PKU170" s="248"/>
      <c r="PKV170" s="248"/>
      <c r="PKW170" s="248"/>
      <c r="PKX170" s="248"/>
      <c r="PKY170" s="427" t="s">
        <v>647</v>
      </c>
      <c r="PKZ170" s="188">
        <f t="shared" ref="PKZ170" si="1392">SUM(PKW168:PKW169)</f>
        <v>0</v>
      </c>
      <c r="PLA170" s="248"/>
      <c r="PLB170" s="248"/>
      <c r="PLC170" s="248"/>
      <c r="PLD170" s="248"/>
      <c r="PLE170" s="248"/>
      <c r="PLF170" s="248"/>
      <c r="PLG170" s="427" t="s">
        <v>647</v>
      </c>
      <c r="PLH170" s="188">
        <f t="shared" ref="PLH170" si="1393">SUM(PLE168:PLE169)</f>
        <v>0</v>
      </c>
      <c r="PLI170" s="248"/>
      <c r="PLJ170" s="248"/>
      <c r="PLK170" s="248"/>
      <c r="PLL170" s="248"/>
      <c r="PLM170" s="248"/>
      <c r="PLN170" s="248"/>
      <c r="PLO170" s="427" t="s">
        <v>647</v>
      </c>
      <c r="PLP170" s="188">
        <f t="shared" ref="PLP170" si="1394">SUM(PLM168:PLM169)</f>
        <v>0</v>
      </c>
      <c r="PLQ170" s="248"/>
      <c r="PLR170" s="248"/>
      <c r="PLS170" s="248"/>
      <c r="PLT170" s="248"/>
      <c r="PLU170" s="248"/>
      <c r="PLV170" s="248"/>
      <c r="PLW170" s="427" t="s">
        <v>647</v>
      </c>
      <c r="PLX170" s="188">
        <f t="shared" ref="PLX170" si="1395">SUM(PLU168:PLU169)</f>
        <v>0</v>
      </c>
      <c r="PLY170" s="248"/>
      <c r="PLZ170" s="248"/>
      <c r="PMA170" s="248"/>
      <c r="PMB170" s="248"/>
      <c r="PMC170" s="248"/>
      <c r="PMD170" s="248"/>
      <c r="PME170" s="427" t="s">
        <v>647</v>
      </c>
      <c r="PMF170" s="188">
        <f t="shared" ref="PMF170" si="1396">SUM(PMC168:PMC169)</f>
        <v>0</v>
      </c>
      <c r="PMG170" s="248"/>
      <c r="PMH170" s="248"/>
      <c r="PMI170" s="248"/>
      <c r="PMJ170" s="248"/>
      <c r="PMK170" s="248"/>
      <c r="PML170" s="248"/>
      <c r="PMM170" s="427" t="s">
        <v>647</v>
      </c>
      <c r="PMN170" s="188">
        <f t="shared" ref="PMN170" si="1397">SUM(PMK168:PMK169)</f>
        <v>0</v>
      </c>
      <c r="PMO170" s="248"/>
      <c r="PMP170" s="248"/>
      <c r="PMQ170" s="248"/>
      <c r="PMR170" s="248"/>
      <c r="PMS170" s="248"/>
      <c r="PMT170" s="248"/>
      <c r="PMU170" s="427" t="s">
        <v>647</v>
      </c>
      <c r="PMV170" s="188">
        <f t="shared" ref="PMV170" si="1398">SUM(PMS168:PMS169)</f>
        <v>0</v>
      </c>
      <c r="PMW170" s="248"/>
      <c r="PMX170" s="248"/>
      <c r="PMY170" s="248"/>
      <c r="PMZ170" s="248"/>
      <c r="PNA170" s="248"/>
      <c r="PNB170" s="248"/>
      <c r="PNC170" s="427" t="s">
        <v>647</v>
      </c>
      <c r="PND170" s="188">
        <f t="shared" ref="PND170" si="1399">SUM(PNA168:PNA169)</f>
        <v>0</v>
      </c>
      <c r="PNE170" s="248"/>
      <c r="PNF170" s="248"/>
      <c r="PNG170" s="248"/>
      <c r="PNH170" s="248"/>
      <c r="PNI170" s="248"/>
      <c r="PNJ170" s="248"/>
      <c r="PNK170" s="427" t="s">
        <v>647</v>
      </c>
      <c r="PNL170" s="188">
        <f t="shared" ref="PNL170" si="1400">SUM(PNI168:PNI169)</f>
        <v>0</v>
      </c>
      <c r="PNM170" s="248"/>
      <c r="PNN170" s="248"/>
      <c r="PNO170" s="248"/>
      <c r="PNP170" s="248"/>
      <c r="PNQ170" s="248"/>
      <c r="PNR170" s="248"/>
      <c r="PNS170" s="427" t="s">
        <v>647</v>
      </c>
      <c r="PNT170" s="188">
        <f t="shared" ref="PNT170" si="1401">SUM(PNQ168:PNQ169)</f>
        <v>0</v>
      </c>
      <c r="PNU170" s="248"/>
      <c r="PNV170" s="248"/>
      <c r="PNW170" s="248"/>
      <c r="PNX170" s="248"/>
      <c r="PNY170" s="248"/>
      <c r="PNZ170" s="248"/>
      <c r="POA170" s="427" t="s">
        <v>647</v>
      </c>
      <c r="POB170" s="188">
        <f t="shared" ref="POB170" si="1402">SUM(PNY168:PNY169)</f>
        <v>0</v>
      </c>
      <c r="POC170" s="248"/>
      <c r="POD170" s="248"/>
      <c r="POE170" s="248"/>
      <c r="POF170" s="248"/>
      <c r="POG170" s="248"/>
      <c r="POH170" s="248"/>
      <c r="POI170" s="427" t="s">
        <v>647</v>
      </c>
      <c r="POJ170" s="188">
        <f t="shared" ref="POJ170" si="1403">SUM(POG168:POG169)</f>
        <v>0</v>
      </c>
      <c r="POK170" s="248"/>
      <c r="POL170" s="248"/>
      <c r="POM170" s="248"/>
      <c r="PON170" s="248"/>
      <c r="POO170" s="248"/>
      <c r="POP170" s="248"/>
      <c r="POQ170" s="427" t="s">
        <v>647</v>
      </c>
      <c r="POR170" s="188">
        <f t="shared" ref="POR170" si="1404">SUM(POO168:POO169)</f>
        <v>0</v>
      </c>
      <c r="POS170" s="248"/>
      <c r="POT170" s="248"/>
      <c r="POU170" s="248"/>
      <c r="POV170" s="248"/>
      <c r="POW170" s="248"/>
      <c r="POX170" s="248"/>
      <c r="POY170" s="427" t="s">
        <v>647</v>
      </c>
      <c r="POZ170" s="188">
        <f t="shared" ref="POZ170" si="1405">SUM(POW168:POW169)</f>
        <v>0</v>
      </c>
      <c r="PPA170" s="248"/>
      <c r="PPB170" s="248"/>
      <c r="PPC170" s="248"/>
      <c r="PPD170" s="248"/>
      <c r="PPE170" s="248"/>
      <c r="PPF170" s="248"/>
      <c r="PPG170" s="427" t="s">
        <v>647</v>
      </c>
      <c r="PPH170" s="188">
        <f t="shared" ref="PPH170" si="1406">SUM(PPE168:PPE169)</f>
        <v>0</v>
      </c>
      <c r="PPI170" s="248"/>
      <c r="PPJ170" s="248"/>
      <c r="PPK170" s="248"/>
      <c r="PPL170" s="248"/>
      <c r="PPM170" s="248"/>
      <c r="PPN170" s="248"/>
      <c r="PPO170" s="427" t="s">
        <v>647</v>
      </c>
      <c r="PPP170" s="188">
        <f t="shared" ref="PPP170" si="1407">SUM(PPM168:PPM169)</f>
        <v>0</v>
      </c>
      <c r="PPQ170" s="248"/>
      <c r="PPR170" s="248"/>
      <c r="PPS170" s="248"/>
      <c r="PPT170" s="248"/>
      <c r="PPU170" s="248"/>
      <c r="PPV170" s="248"/>
      <c r="PPW170" s="427" t="s">
        <v>647</v>
      </c>
      <c r="PPX170" s="188">
        <f t="shared" ref="PPX170" si="1408">SUM(PPU168:PPU169)</f>
        <v>0</v>
      </c>
      <c r="PPY170" s="248"/>
      <c r="PPZ170" s="248"/>
      <c r="PQA170" s="248"/>
      <c r="PQB170" s="248"/>
      <c r="PQC170" s="248"/>
      <c r="PQD170" s="248"/>
      <c r="PQE170" s="427" t="s">
        <v>647</v>
      </c>
      <c r="PQF170" s="188">
        <f t="shared" ref="PQF170" si="1409">SUM(PQC168:PQC169)</f>
        <v>0</v>
      </c>
      <c r="PQG170" s="248"/>
      <c r="PQH170" s="248"/>
      <c r="PQI170" s="248"/>
      <c r="PQJ170" s="248"/>
      <c r="PQK170" s="248"/>
      <c r="PQL170" s="248"/>
      <c r="PQM170" s="427" t="s">
        <v>647</v>
      </c>
      <c r="PQN170" s="188">
        <f t="shared" ref="PQN170" si="1410">SUM(PQK168:PQK169)</f>
        <v>0</v>
      </c>
      <c r="PQO170" s="248"/>
      <c r="PQP170" s="248"/>
      <c r="PQQ170" s="248"/>
      <c r="PQR170" s="248"/>
      <c r="PQS170" s="248"/>
      <c r="PQT170" s="248"/>
      <c r="PQU170" s="427" t="s">
        <v>647</v>
      </c>
      <c r="PQV170" s="188">
        <f t="shared" ref="PQV170" si="1411">SUM(PQS168:PQS169)</f>
        <v>0</v>
      </c>
      <c r="PQW170" s="248"/>
      <c r="PQX170" s="248"/>
      <c r="PQY170" s="248"/>
      <c r="PQZ170" s="248"/>
      <c r="PRA170" s="248"/>
      <c r="PRB170" s="248"/>
      <c r="PRC170" s="427" t="s">
        <v>647</v>
      </c>
      <c r="PRD170" s="188">
        <f t="shared" ref="PRD170" si="1412">SUM(PRA168:PRA169)</f>
        <v>0</v>
      </c>
      <c r="PRE170" s="248"/>
      <c r="PRF170" s="248"/>
      <c r="PRG170" s="248"/>
      <c r="PRH170" s="248"/>
      <c r="PRI170" s="248"/>
      <c r="PRJ170" s="248"/>
      <c r="PRK170" s="427" t="s">
        <v>647</v>
      </c>
      <c r="PRL170" s="188">
        <f t="shared" ref="PRL170" si="1413">SUM(PRI168:PRI169)</f>
        <v>0</v>
      </c>
      <c r="PRM170" s="248"/>
      <c r="PRN170" s="248"/>
      <c r="PRO170" s="248"/>
      <c r="PRP170" s="248"/>
      <c r="PRQ170" s="248"/>
      <c r="PRR170" s="248"/>
      <c r="PRS170" s="427" t="s">
        <v>647</v>
      </c>
      <c r="PRT170" s="188">
        <f t="shared" ref="PRT170" si="1414">SUM(PRQ168:PRQ169)</f>
        <v>0</v>
      </c>
      <c r="PRU170" s="248"/>
      <c r="PRV170" s="248"/>
      <c r="PRW170" s="248"/>
      <c r="PRX170" s="248"/>
      <c r="PRY170" s="248"/>
      <c r="PRZ170" s="248"/>
      <c r="PSA170" s="427" t="s">
        <v>647</v>
      </c>
      <c r="PSB170" s="188">
        <f t="shared" ref="PSB170" si="1415">SUM(PRY168:PRY169)</f>
        <v>0</v>
      </c>
      <c r="PSC170" s="248"/>
      <c r="PSD170" s="248"/>
      <c r="PSE170" s="248"/>
      <c r="PSF170" s="248"/>
      <c r="PSG170" s="248"/>
      <c r="PSH170" s="248"/>
      <c r="PSI170" s="427" t="s">
        <v>647</v>
      </c>
      <c r="PSJ170" s="188">
        <f t="shared" ref="PSJ170" si="1416">SUM(PSG168:PSG169)</f>
        <v>0</v>
      </c>
      <c r="PSK170" s="248"/>
      <c r="PSL170" s="248"/>
      <c r="PSM170" s="248"/>
      <c r="PSN170" s="248"/>
      <c r="PSO170" s="248"/>
      <c r="PSP170" s="248"/>
      <c r="PSQ170" s="427" t="s">
        <v>647</v>
      </c>
      <c r="PSR170" s="188">
        <f t="shared" ref="PSR170" si="1417">SUM(PSO168:PSO169)</f>
        <v>0</v>
      </c>
      <c r="PSS170" s="248"/>
      <c r="PST170" s="248"/>
      <c r="PSU170" s="248"/>
      <c r="PSV170" s="248"/>
      <c r="PSW170" s="248"/>
      <c r="PSX170" s="248"/>
      <c r="PSY170" s="427" t="s">
        <v>647</v>
      </c>
      <c r="PSZ170" s="188">
        <f t="shared" ref="PSZ170" si="1418">SUM(PSW168:PSW169)</f>
        <v>0</v>
      </c>
      <c r="PTA170" s="248"/>
      <c r="PTB170" s="248"/>
      <c r="PTC170" s="248"/>
      <c r="PTD170" s="248"/>
      <c r="PTE170" s="248"/>
      <c r="PTF170" s="248"/>
      <c r="PTG170" s="427" t="s">
        <v>647</v>
      </c>
      <c r="PTH170" s="188">
        <f t="shared" ref="PTH170" si="1419">SUM(PTE168:PTE169)</f>
        <v>0</v>
      </c>
      <c r="PTI170" s="248"/>
      <c r="PTJ170" s="248"/>
      <c r="PTK170" s="248"/>
      <c r="PTL170" s="248"/>
      <c r="PTM170" s="248"/>
      <c r="PTN170" s="248"/>
      <c r="PTO170" s="427" t="s">
        <v>647</v>
      </c>
      <c r="PTP170" s="188">
        <f t="shared" ref="PTP170" si="1420">SUM(PTM168:PTM169)</f>
        <v>0</v>
      </c>
      <c r="PTQ170" s="248"/>
      <c r="PTR170" s="248"/>
      <c r="PTS170" s="248"/>
      <c r="PTT170" s="248"/>
      <c r="PTU170" s="248"/>
      <c r="PTV170" s="248"/>
      <c r="PTW170" s="427" t="s">
        <v>647</v>
      </c>
      <c r="PTX170" s="188">
        <f t="shared" ref="PTX170" si="1421">SUM(PTU168:PTU169)</f>
        <v>0</v>
      </c>
      <c r="PTY170" s="248"/>
      <c r="PTZ170" s="248"/>
      <c r="PUA170" s="248"/>
      <c r="PUB170" s="248"/>
      <c r="PUC170" s="248"/>
      <c r="PUD170" s="248"/>
      <c r="PUE170" s="427" t="s">
        <v>647</v>
      </c>
      <c r="PUF170" s="188">
        <f t="shared" ref="PUF170" si="1422">SUM(PUC168:PUC169)</f>
        <v>0</v>
      </c>
      <c r="PUG170" s="248"/>
      <c r="PUH170" s="248"/>
      <c r="PUI170" s="248"/>
      <c r="PUJ170" s="248"/>
      <c r="PUK170" s="248"/>
      <c r="PUL170" s="248"/>
      <c r="PUM170" s="427" t="s">
        <v>647</v>
      </c>
      <c r="PUN170" s="188">
        <f t="shared" ref="PUN170" si="1423">SUM(PUK168:PUK169)</f>
        <v>0</v>
      </c>
      <c r="PUO170" s="248"/>
      <c r="PUP170" s="248"/>
      <c r="PUQ170" s="248"/>
      <c r="PUR170" s="248"/>
      <c r="PUS170" s="248"/>
      <c r="PUT170" s="248"/>
      <c r="PUU170" s="427" t="s">
        <v>647</v>
      </c>
      <c r="PUV170" s="188">
        <f t="shared" ref="PUV170" si="1424">SUM(PUS168:PUS169)</f>
        <v>0</v>
      </c>
      <c r="PUW170" s="248"/>
      <c r="PUX170" s="248"/>
      <c r="PUY170" s="248"/>
      <c r="PUZ170" s="248"/>
      <c r="PVA170" s="248"/>
      <c r="PVB170" s="248"/>
      <c r="PVC170" s="427" t="s">
        <v>647</v>
      </c>
      <c r="PVD170" s="188">
        <f t="shared" ref="PVD170" si="1425">SUM(PVA168:PVA169)</f>
        <v>0</v>
      </c>
      <c r="PVE170" s="248"/>
      <c r="PVF170" s="248"/>
      <c r="PVG170" s="248"/>
      <c r="PVH170" s="248"/>
      <c r="PVI170" s="248"/>
      <c r="PVJ170" s="248"/>
      <c r="PVK170" s="427" t="s">
        <v>647</v>
      </c>
      <c r="PVL170" s="188">
        <f t="shared" ref="PVL170" si="1426">SUM(PVI168:PVI169)</f>
        <v>0</v>
      </c>
      <c r="PVM170" s="248"/>
      <c r="PVN170" s="248"/>
      <c r="PVO170" s="248"/>
      <c r="PVP170" s="248"/>
      <c r="PVQ170" s="248"/>
      <c r="PVR170" s="248"/>
      <c r="PVS170" s="427" t="s">
        <v>647</v>
      </c>
      <c r="PVT170" s="188">
        <f t="shared" ref="PVT170" si="1427">SUM(PVQ168:PVQ169)</f>
        <v>0</v>
      </c>
      <c r="PVU170" s="248"/>
      <c r="PVV170" s="248"/>
      <c r="PVW170" s="248"/>
      <c r="PVX170" s="248"/>
      <c r="PVY170" s="248"/>
      <c r="PVZ170" s="248"/>
      <c r="PWA170" s="427" t="s">
        <v>647</v>
      </c>
      <c r="PWB170" s="188">
        <f t="shared" ref="PWB170" si="1428">SUM(PVY168:PVY169)</f>
        <v>0</v>
      </c>
      <c r="PWC170" s="248"/>
      <c r="PWD170" s="248"/>
      <c r="PWE170" s="248"/>
      <c r="PWF170" s="248"/>
      <c r="PWG170" s="248"/>
      <c r="PWH170" s="248"/>
      <c r="PWI170" s="427" t="s">
        <v>647</v>
      </c>
      <c r="PWJ170" s="188">
        <f t="shared" ref="PWJ170" si="1429">SUM(PWG168:PWG169)</f>
        <v>0</v>
      </c>
      <c r="PWK170" s="248"/>
      <c r="PWL170" s="248"/>
      <c r="PWM170" s="248"/>
      <c r="PWN170" s="248"/>
      <c r="PWO170" s="248"/>
      <c r="PWP170" s="248"/>
      <c r="PWQ170" s="427" t="s">
        <v>647</v>
      </c>
      <c r="PWR170" s="188">
        <f t="shared" ref="PWR170" si="1430">SUM(PWO168:PWO169)</f>
        <v>0</v>
      </c>
      <c r="PWS170" s="248"/>
      <c r="PWT170" s="248"/>
      <c r="PWU170" s="248"/>
      <c r="PWV170" s="248"/>
      <c r="PWW170" s="248"/>
      <c r="PWX170" s="248"/>
      <c r="PWY170" s="427" t="s">
        <v>647</v>
      </c>
      <c r="PWZ170" s="188">
        <f t="shared" ref="PWZ170" si="1431">SUM(PWW168:PWW169)</f>
        <v>0</v>
      </c>
      <c r="PXA170" s="248"/>
      <c r="PXB170" s="248"/>
      <c r="PXC170" s="248"/>
      <c r="PXD170" s="248"/>
      <c r="PXE170" s="248"/>
      <c r="PXF170" s="248"/>
      <c r="PXG170" s="427" t="s">
        <v>647</v>
      </c>
      <c r="PXH170" s="188">
        <f t="shared" ref="PXH170" si="1432">SUM(PXE168:PXE169)</f>
        <v>0</v>
      </c>
      <c r="PXI170" s="248"/>
      <c r="PXJ170" s="248"/>
      <c r="PXK170" s="248"/>
      <c r="PXL170" s="248"/>
      <c r="PXM170" s="248"/>
      <c r="PXN170" s="248"/>
      <c r="PXO170" s="427" t="s">
        <v>647</v>
      </c>
      <c r="PXP170" s="188">
        <f t="shared" ref="PXP170" si="1433">SUM(PXM168:PXM169)</f>
        <v>0</v>
      </c>
      <c r="PXQ170" s="248"/>
      <c r="PXR170" s="248"/>
      <c r="PXS170" s="248"/>
      <c r="PXT170" s="248"/>
      <c r="PXU170" s="248"/>
      <c r="PXV170" s="248"/>
      <c r="PXW170" s="427" t="s">
        <v>647</v>
      </c>
      <c r="PXX170" s="188">
        <f t="shared" ref="PXX170" si="1434">SUM(PXU168:PXU169)</f>
        <v>0</v>
      </c>
      <c r="PXY170" s="248"/>
      <c r="PXZ170" s="248"/>
      <c r="PYA170" s="248"/>
      <c r="PYB170" s="248"/>
      <c r="PYC170" s="248"/>
      <c r="PYD170" s="248"/>
      <c r="PYE170" s="427" t="s">
        <v>647</v>
      </c>
      <c r="PYF170" s="188">
        <f t="shared" ref="PYF170" si="1435">SUM(PYC168:PYC169)</f>
        <v>0</v>
      </c>
      <c r="PYG170" s="248"/>
      <c r="PYH170" s="248"/>
      <c r="PYI170" s="248"/>
      <c r="PYJ170" s="248"/>
      <c r="PYK170" s="248"/>
      <c r="PYL170" s="248"/>
      <c r="PYM170" s="427" t="s">
        <v>647</v>
      </c>
      <c r="PYN170" s="188">
        <f t="shared" ref="PYN170" si="1436">SUM(PYK168:PYK169)</f>
        <v>0</v>
      </c>
      <c r="PYO170" s="248"/>
      <c r="PYP170" s="248"/>
      <c r="PYQ170" s="248"/>
      <c r="PYR170" s="248"/>
      <c r="PYS170" s="248"/>
      <c r="PYT170" s="248"/>
      <c r="PYU170" s="427" t="s">
        <v>647</v>
      </c>
      <c r="PYV170" s="188">
        <f t="shared" ref="PYV170" si="1437">SUM(PYS168:PYS169)</f>
        <v>0</v>
      </c>
      <c r="PYW170" s="248"/>
      <c r="PYX170" s="248"/>
      <c r="PYY170" s="248"/>
      <c r="PYZ170" s="248"/>
      <c r="PZA170" s="248"/>
      <c r="PZB170" s="248"/>
      <c r="PZC170" s="427" t="s">
        <v>647</v>
      </c>
      <c r="PZD170" s="188">
        <f t="shared" ref="PZD170" si="1438">SUM(PZA168:PZA169)</f>
        <v>0</v>
      </c>
      <c r="PZE170" s="248"/>
      <c r="PZF170" s="248"/>
      <c r="PZG170" s="248"/>
      <c r="PZH170" s="248"/>
      <c r="PZI170" s="248"/>
      <c r="PZJ170" s="248"/>
      <c r="PZK170" s="427" t="s">
        <v>647</v>
      </c>
      <c r="PZL170" s="188">
        <f t="shared" ref="PZL170" si="1439">SUM(PZI168:PZI169)</f>
        <v>0</v>
      </c>
      <c r="PZM170" s="248"/>
      <c r="PZN170" s="248"/>
      <c r="PZO170" s="248"/>
      <c r="PZP170" s="248"/>
      <c r="PZQ170" s="248"/>
      <c r="PZR170" s="248"/>
      <c r="PZS170" s="427" t="s">
        <v>647</v>
      </c>
      <c r="PZT170" s="188">
        <f t="shared" ref="PZT170" si="1440">SUM(PZQ168:PZQ169)</f>
        <v>0</v>
      </c>
      <c r="PZU170" s="248"/>
      <c r="PZV170" s="248"/>
      <c r="PZW170" s="248"/>
      <c r="PZX170" s="248"/>
      <c r="PZY170" s="248"/>
      <c r="PZZ170" s="248"/>
      <c r="QAA170" s="427" t="s">
        <v>647</v>
      </c>
      <c r="QAB170" s="188">
        <f t="shared" ref="QAB170" si="1441">SUM(PZY168:PZY169)</f>
        <v>0</v>
      </c>
      <c r="QAC170" s="248"/>
      <c r="QAD170" s="248"/>
      <c r="QAE170" s="248"/>
      <c r="QAF170" s="248"/>
      <c r="QAG170" s="248"/>
      <c r="QAH170" s="248"/>
      <c r="QAI170" s="427" t="s">
        <v>647</v>
      </c>
      <c r="QAJ170" s="188">
        <f t="shared" ref="QAJ170" si="1442">SUM(QAG168:QAG169)</f>
        <v>0</v>
      </c>
      <c r="QAK170" s="248"/>
      <c r="QAL170" s="248"/>
      <c r="QAM170" s="248"/>
      <c r="QAN170" s="248"/>
      <c r="QAO170" s="248"/>
      <c r="QAP170" s="248"/>
      <c r="QAQ170" s="427" t="s">
        <v>647</v>
      </c>
      <c r="QAR170" s="188">
        <f t="shared" ref="QAR170" si="1443">SUM(QAO168:QAO169)</f>
        <v>0</v>
      </c>
      <c r="QAS170" s="248"/>
      <c r="QAT170" s="248"/>
      <c r="QAU170" s="248"/>
      <c r="QAV170" s="248"/>
      <c r="QAW170" s="248"/>
      <c r="QAX170" s="248"/>
      <c r="QAY170" s="427" t="s">
        <v>647</v>
      </c>
      <c r="QAZ170" s="188">
        <f t="shared" ref="QAZ170" si="1444">SUM(QAW168:QAW169)</f>
        <v>0</v>
      </c>
      <c r="QBA170" s="248"/>
      <c r="QBB170" s="248"/>
      <c r="QBC170" s="248"/>
      <c r="QBD170" s="248"/>
      <c r="QBE170" s="248"/>
      <c r="QBF170" s="248"/>
      <c r="QBG170" s="427" t="s">
        <v>647</v>
      </c>
      <c r="QBH170" s="188">
        <f t="shared" ref="QBH170" si="1445">SUM(QBE168:QBE169)</f>
        <v>0</v>
      </c>
      <c r="QBI170" s="248"/>
      <c r="QBJ170" s="248"/>
      <c r="QBK170" s="248"/>
      <c r="QBL170" s="248"/>
      <c r="QBM170" s="248"/>
      <c r="QBN170" s="248"/>
      <c r="QBO170" s="427" t="s">
        <v>647</v>
      </c>
      <c r="QBP170" s="188">
        <f t="shared" ref="QBP170" si="1446">SUM(QBM168:QBM169)</f>
        <v>0</v>
      </c>
      <c r="QBQ170" s="248"/>
      <c r="QBR170" s="248"/>
      <c r="QBS170" s="248"/>
      <c r="QBT170" s="248"/>
      <c r="QBU170" s="248"/>
      <c r="QBV170" s="248"/>
      <c r="QBW170" s="427" t="s">
        <v>647</v>
      </c>
      <c r="QBX170" s="188">
        <f t="shared" ref="QBX170" si="1447">SUM(QBU168:QBU169)</f>
        <v>0</v>
      </c>
      <c r="QBY170" s="248"/>
      <c r="QBZ170" s="248"/>
      <c r="QCA170" s="248"/>
      <c r="QCB170" s="248"/>
      <c r="QCC170" s="248"/>
      <c r="QCD170" s="248"/>
      <c r="QCE170" s="427" t="s">
        <v>647</v>
      </c>
      <c r="QCF170" s="188">
        <f t="shared" ref="QCF170" si="1448">SUM(QCC168:QCC169)</f>
        <v>0</v>
      </c>
      <c r="QCG170" s="248"/>
      <c r="QCH170" s="248"/>
      <c r="QCI170" s="248"/>
      <c r="QCJ170" s="248"/>
      <c r="QCK170" s="248"/>
      <c r="QCL170" s="248"/>
      <c r="QCM170" s="427" t="s">
        <v>647</v>
      </c>
      <c r="QCN170" s="188">
        <f t="shared" ref="QCN170" si="1449">SUM(QCK168:QCK169)</f>
        <v>0</v>
      </c>
      <c r="QCO170" s="248"/>
      <c r="QCP170" s="248"/>
      <c r="QCQ170" s="248"/>
      <c r="QCR170" s="248"/>
      <c r="QCS170" s="248"/>
      <c r="QCT170" s="248"/>
      <c r="QCU170" s="427" t="s">
        <v>647</v>
      </c>
      <c r="QCV170" s="188">
        <f t="shared" ref="QCV170" si="1450">SUM(QCS168:QCS169)</f>
        <v>0</v>
      </c>
      <c r="QCW170" s="248"/>
      <c r="QCX170" s="248"/>
      <c r="QCY170" s="248"/>
      <c r="QCZ170" s="248"/>
      <c r="QDA170" s="248"/>
      <c r="QDB170" s="248"/>
      <c r="QDC170" s="427" t="s">
        <v>647</v>
      </c>
      <c r="QDD170" s="188">
        <f t="shared" ref="QDD170" si="1451">SUM(QDA168:QDA169)</f>
        <v>0</v>
      </c>
      <c r="QDE170" s="248"/>
      <c r="QDF170" s="248"/>
      <c r="QDG170" s="248"/>
      <c r="QDH170" s="248"/>
      <c r="QDI170" s="248"/>
      <c r="QDJ170" s="248"/>
      <c r="QDK170" s="427" t="s">
        <v>647</v>
      </c>
      <c r="QDL170" s="188">
        <f t="shared" ref="QDL170" si="1452">SUM(QDI168:QDI169)</f>
        <v>0</v>
      </c>
      <c r="QDM170" s="248"/>
      <c r="QDN170" s="248"/>
      <c r="QDO170" s="248"/>
      <c r="QDP170" s="248"/>
      <c r="QDQ170" s="248"/>
      <c r="QDR170" s="248"/>
      <c r="QDS170" s="427" t="s">
        <v>647</v>
      </c>
      <c r="QDT170" s="188">
        <f t="shared" ref="QDT170" si="1453">SUM(QDQ168:QDQ169)</f>
        <v>0</v>
      </c>
      <c r="QDU170" s="248"/>
      <c r="QDV170" s="248"/>
      <c r="QDW170" s="248"/>
      <c r="QDX170" s="248"/>
      <c r="QDY170" s="248"/>
      <c r="QDZ170" s="248"/>
      <c r="QEA170" s="427" t="s">
        <v>647</v>
      </c>
      <c r="QEB170" s="188">
        <f t="shared" ref="QEB170" si="1454">SUM(QDY168:QDY169)</f>
        <v>0</v>
      </c>
      <c r="QEC170" s="248"/>
      <c r="QED170" s="248"/>
      <c r="QEE170" s="248"/>
      <c r="QEF170" s="248"/>
      <c r="QEG170" s="248"/>
      <c r="QEH170" s="248"/>
      <c r="QEI170" s="427" t="s">
        <v>647</v>
      </c>
      <c r="QEJ170" s="188">
        <f t="shared" ref="QEJ170" si="1455">SUM(QEG168:QEG169)</f>
        <v>0</v>
      </c>
      <c r="QEK170" s="248"/>
      <c r="QEL170" s="248"/>
      <c r="QEM170" s="248"/>
      <c r="QEN170" s="248"/>
      <c r="QEO170" s="248"/>
      <c r="QEP170" s="248"/>
      <c r="QEQ170" s="427" t="s">
        <v>647</v>
      </c>
      <c r="QER170" s="188">
        <f t="shared" ref="QER170" si="1456">SUM(QEO168:QEO169)</f>
        <v>0</v>
      </c>
      <c r="QES170" s="248"/>
      <c r="QET170" s="248"/>
      <c r="QEU170" s="248"/>
      <c r="QEV170" s="248"/>
      <c r="QEW170" s="248"/>
      <c r="QEX170" s="248"/>
      <c r="QEY170" s="427" t="s">
        <v>647</v>
      </c>
      <c r="QEZ170" s="188">
        <f t="shared" ref="QEZ170" si="1457">SUM(QEW168:QEW169)</f>
        <v>0</v>
      </c>
      <c r="QFA170" s="248"/>
      <c r="QFB170" s="248"/>
      <c r="QFC170" s="248"/>
      <c r="QFD170" s="248"/>
      <c r="QFE170" s="248"/>
      <c r="QFF170" s="248"/>
      <c r="QFG170" s="427" t="s">
        <v>647</v>
      </c>
      <c r="QFH170" s="188">
        <f t="shared" ref="QFH170" si="1458">SUM(QFE168:QFE169)</f>
        <v>0</v>
      </c>
      <c r="QFI170" s="248"/>
      <c r="QFJ170" s="248"/>
      <c r="QFK170" s="248"/>
      <c r="QFL170" s="248"/>
      <c r="QFM170" s="248"/>
      <c r="QFN170" s="248"/>
      <c r="QFO170" s="427" t="s">
        <v>647</v>
      </c>
      <c r="QFP170" s="188">
        <f t="shared" ref="QFP170" si="1459">SUM(QFM168:QFM169)</f>
        <v>0</v>
      </c>
      <c r="QFQ170" s="248"/>
      <c r="QFR170" s="248"/>
      <c r="QFS170" s="248"/>
      <c r="QFT170" s="248"/>
      <c r="QFU170" s="248"/>
      <c r="QFV170" s="248"/>
      <c r="QFW170" s="427" t="s">
        <v>647</v>
      </c>
      <c r="QFX170" s="188">
        <f t="shared" ref="QFX170" si="1460">SUM(QFU168:QFU169)</f>
        <v>0</v>
      </c>
      <c r="QFY170" s="248"/>
      <c r="QFZ170" s="248"/>
      <c r="QGA170" s="248"/>
      <c r="QGB170" s="248"/>
      <c r="QGC170" s="248"/>
      <c r="QGD170" s="248"/>
      <c r="QGE170" s="427" t="s">
        <v>647</v>
      </c>
      <c r="QGF170" s="188">
        <f t="shared" ref="QGF170" si="1461">SUM(QGC168:QGC169)</f>
        <v>0</v>
      </c>
      <c r="QGG170" s="248"/>
      <c r="QGH170" s="248"/>
      <c r="QGI170" s="248"/>
      <c r="QGJ170" s="248"/>
      <c r="QGK170" s="248"/>
      <c r="QGL170" s="248"/>
      <c r="QGM170" s="427" t="s">
        <v>647</v>
      </c>
      <c r="QGN170" s="188">
        <f t="shared" ref="QGN170" si="1462">SUM(QGK168:QGK169)</f>
        <v>0</v>
      </c>
      <c r="QGO170" s="248"/>
      <c r="QGP170" s="248"/>
      <c r="QGQ170" s="248"/>
      <c r="QGR170" s="248"/>
      <c r="QGS170" s="248"/>
      <c r="QGT170" s="248"/>
      <c r="QGU170" s="427" t="s">
        <v>647</v>
      </c>
      <c r="QGV170" s="188">
        <f t="shared" ref="QGV170" si="1463">SUM(QGS168:QGS169)</f>
        <v>0</v>
      </c>
      <c r="QGW170" s="248"/>
      <c r="QGX170" s="248"/>
      <c r="QGY170" s="248"/>
      <c r="QGZ170" s="248"/>
      <c r="QHA170" s="248"/>
      <c r="QHB170" s="248"/>
      <c r="QHC170" s="427" t="s">
        <v>647</v>
      </c>
      <c r="QHD170" s="188">
        <f t="shared" ref="QHD170" si="1464">SUM(QHA168:QHA169)</f>
        <v>0</v>
      </c>
      <c r="QHE170" s="248"/>
      <c r="QHF170" s="248"/>
      <c r="QHG170" s="248"/>
      <c r="QHH170" s="248"/>
      <c r="QHI170" s="248"/>
      <c r="QHJ170" s="248"/>
      <c r="QHK170" s="427" t="s">
        <v>647</v>
      </c>
      <c r="QHL170" s="188">
        <f t="shared" ref="QHL170" si="1465">SUM(QHI168:QHI169)</f>
        <v>0</v>
      </c>
      <c r="QHM170" s="248"/>
      <c r="QHN170" s="248"/>
      <c r="QHO170" s="248"/>
      <c r="QHP170" s="248"/>
      <c r="QHQ170" s="248"/>
      <c r="QHR170" s="248"/>
      <c r="QHS170" s="427" t="s">
        <v>647</v>
      </c>
      <c r="QHT170" s="188">
        <f t="shared" ref="QHT170" si="1466">SUM(QHQ168:QHQ169)</f>
        <v>0</v>
      </c>
      <c r="QHU170" s="248"/>
      <c r="QHV170" s="248"/>
      <c r="QHW170" s="248"/>
      <c r="QHX170" s="248"/>
      <c r="QHY170" s="248"/>
      <c r="QHZ170" s="248"/>
      <c r="QIA170" s="427" t="s">
        <v>647</v>
      </c>
      <c r="QIB170" s="188">
        <f t="shared" ref="QIB170" si="1467">SUM(QHY168:QHY169)</f>
        <v>0</v>
      </c>
      <c r="QIC170" s="248"/>
      <c r="QID170" s="248"/>
      <c r="QIE170" s="248"/>
      <c r="QIF170" s="248"/>
      <c r="QIG170" s="248"/>
      <c r="QIH170" s="248"/>
      <c r="QII170" s="427" t="s">
        <v>647</v>
      </c>
      <c r="QIJ170" s="188">
        <f t="shared" ref="QIJ170" si="1468">SUM(QIG168:QIG169)</f>
        <v>0</v>
      </c>
      <c r="QIK170" s="248"/>
      <c r="QIL170" s="248"/>
      <c r="QIM170" s="248"/>
      <c r="QIN170" s="248"/>
      <c r="QIO170" s="248"/>
      <c r="QIP170" s="248"/>
      <c r="QIQ170" s="427" t="s">
        <v>647</v>
      </c>
      <c r="QIR170" s="188">
        <f t="shared" ref="QIR170" si="1469">SUM(QIO168:QIO169)</f>
        <v>0</v>
      </c>
      <c r="QIS170" s="248"/>
      <c r="QIT170" s="248"/>
      <c r="QIU170" s="248"/>
      <c r="QIV170" s="248"/>
      <c r="QIW170" s="248"/>
      <c r="QIX170" s="248"/>
      <c r="QIY170" s="427" t="s">
        <v>647</v>
      </c>
      <c r="QIZ170" s="188">
        <f t="shared" ref="QIZ170" si="1470">SUM(QIW168:QIW169)</f>
        <v>0</v>
      </c>
      <c r="QJA170" s="248"/>
      <c r="QJB170" s="248"/>
      <c r="QJC170" s="248"/>
      <c r="QJD170" s="248"/>
      <c r="QJE170" s="248"/>
      <c r="QJF170" s="248"/>
      <c r="QJG170" s="427" t="s">
        <v>647</v>
      </c>
      <c r="QJH170" s="188">
        <f t="shared" ref="QJH170" si="1471">SUM(QJE168:QJE169)</f>
        <v>0</v>
      </c>
      <c r="QJI170" s="248"/>
      <c r="QJJ170" s="248"/>
      <c r="QJK170" s="248"/>
      <c r="QJL170" s="248"/>
      <c r="QJM170" s="248"/>
      <c r="QJN170" s="248"/>
      <c r="QJO170" s="427" t="s">
        <v>647</v>
      </c>
      <c r="QJP170" s="188">
        <f t="shared" ref="QJP170" si="1472">SUM(QJM168:QJM169)</f>
        <v>0</v>
      </c>
      <c r="QJQ170" s="248"/>
      <c r="QJR170" s="248"/>
      <c r="QJS170" s="248"/>
      <c r="QJT170" s="248"/>
      <c r="QJU170" s="248"/>
      <c r="QJV170" s="248"/>
      <c r="QJW170" s="427" t="s">
        <v>647</v>
      </c>
      <c r="QJX170" s="188">
        <f t="shared" ref="QJX170" si="1473">SUM(QJU168:QJU169)</f>
        <v>0</v>
      </c>
      <c r="QJY170" s="248"/>
      <c r="QJZ170" s="248"/>
      <c r="QKA170" s="248"/>
      <c r="QKB170" s="248"/>
      <c r="QKC170" s="248"/>
      <c r="QKD170" s="248"/>
      <c r="QKE170" s="427" t="s">
        <v>647</v>
      </c>
      <c r="QKF170" s="188">
        <f t="shared" ref="QKF170" si="1474">SUM(QKC168:QKC169)</f>
        <v>0</v>
      </c>
      <c r="QKG170" s="248"/>
      <c r="QKH170" s="248"/>
      <c r="QKI170" s="248"/>
      <c r="QKJ170" s="248"/>
      <c r="QKK170" s="248"/>
      <c r="QKL170" s="248"/>
      <c r="QKM170" s="427" t="s">
        <v>647</v>
      </c>
      <c r="QKN170" s="188">
        <f t="shared" ref="QKN170" si="1475">SUM(QKK168:QKK169)</f>
        <v>0</v>
      </c>
      <c r="QKO170" s="248"/>
      <c r="QKP170" s="248"/>
      <c r="QKQ170" s="248"/>
      <c r="QKR170" s="248"/>
      <c r="QKS170" s="248"/>
      <c r="QKT170" s="248"/>
      <c r="QKU170" s="427" t="s">
        <v>647</v>
      </c>
      <c r="QKV170" s="188">
        <f t="shared" ref="QKV170" si="1476">SUM(QKS168:QKS169)</f>
        <v>0</v>
      </c>
      <c r="QKW170" s="248"/>
      <c r="QKX170" s="248"/>
      <c r="QKY170" s="248"/>
      <c r="QKZ170" s="248"/>
      <c r="QLA170" s="248"/>
      <c r="QLB170" s="248"/>
      <c r="QLC170" s="427" t="s">
        <v>647</v>
      </c>
      <c r="QLD170" s="188">
        <f t="shared" ref="QLD170" si="1477">SUM(QLA168:QLA169)</f>
        <v>0</v>
      </c>
      <c r="QLE170" s="248"/>
      <c r="QLF170" s="248"/>
      <c r="QLG170" s="248"/>
      <c r="QLH170" s="248"/>
      <c r="QLI170" s="248"/>
      <c r="QLJ170" s="248"/>
      <c r="QLK170" s="427" t="s">
        <v>647</v>
      </c>
      <c r="QLL170" s="188">
        <f t="shared" ref="QLL170" si="1478">SUM(QLI168:QLI169)</f>
        <v>0</v>
      </c>
      <c r="QLM170" s="248"/>
      <c r="QLN170" s="248"/>
      <c r="QLO170" s="248"/>
      <c r="QLP170" s="248"/>
      <c r="QLQ170" s="248"/>
      <c r="QLR170" s="248"/>
      <c r="QLS170" s="427" t="s">
        <v>647</v>
      </c>
      <c r="QLT170" s="188">
        <f t="shared" ref="QLT170" si="1479">SUM(QLQ168:QLQ169)</f>
        <v>0</v>
      </c>
      <c r="QLU170" s="248"/>
      <c r="QLV170" s="248"/>
      <c r="QLW170" s="248"/>
      <c r="QLX170" s="248"/>
      <c r="QLY170" s="248"/>
      <c r="QLZ170" s="248"/>
      <c r="QMA170" s="427" t="s">
        <v>647</v>
      </c>
      <c r="QMB170" s="188">
        <f t="shared" ref="QMB170" si="1480">SUM(QLY168:QLY169)</f>
        <v>0</v>
      </c>
      <c r="QMC170" s="248"/>
      <c r="QMD170" s="248"/>
      <c r="QME170" s="248"/>
      <c r="QMF170" s="248"/>
      <c r="QMG170" s="248"/>
      <c r="QMH170" s="248"/>
      <c r="QMI170" s="427" t="s">
        <v>647</v>
      </c>
      <c r="QMJ170" s="188">
        <f t="shared" ref="QMJ170" si="1481">SUM(QMG168:QMG169)</f>
        <v>0</v>
      </c>
      <c r="QMK170" s="248"/>
      <c r="QML170" s="248"/>
      <c r="QMM170" s="248"/>
      <c r="QMN170" s="248"/>
      <c r="QMO170" s="248"/>
      <c r="QMP170" s="248"/>
      <c r="QMQ170" s="427" t="s">
        <v>647</v>
      </c>
      <c r="QMR170" s="188">
        <f t="shared" ref="QMR170" si="1482">SUM(QMO168:QMO169)</f>
        <v>0</v>
      </c>
      <c r="QMS170" s="248"/>
      <c r="QMT170" s="248"/>
      <c r="QMU170" s="248"/>
      <c r="QMV170" s="248"/>
      <c r="QMW170" s="248"/>
      <c r="QMX170" s="248"/>
      <c r="QMY170" s="427" t="s">
        <v>647</v>
      </c>
      <c r="QMZ170" s="188">
        <f t="shared" ref="QMZ170" si="1483">SUM(QMW168:QMW169)</f>
        <v>0</v>
      </c>
      <c r="QNA170" s="248"/>
      <c r="QNB170" s="248"/>
      <c r="QNC170" s="248"/>
      <c r="QND170" s="248"/>
      <c r="QNE170" s="248"/>
      <c r="QNF170" s="248"/>
      <c r="QNG170" s="427" t="s">
        <v>647</v>
      </c>
      <c r="QNH170" s="188">
        <f t="shared" ref="QNH170" si="1484">SUM(QNE168:QNE169)</f>
        <v>0</v>
      </c>
      <c r="QNI170" s="248"/>
      <c r="QNJ170" s="248"/>
      <c r="QNK170" s="248"/>
      <c r="QNL170" s="248"/>
      <c r="QNM170" s="248"/>
      <c r="QNN170" s="248"/>
      <c r="QNO170" s="427" t="s">
        <v>647</v>
      </c>
      <c r="QNP170" s="188">
        <f t="shared" ref="QNP170" si="1485">SUM(QNM168:QNM169)</f>
        <v>0</v>
      </c>
      <c r="QNQ170" s="248"/>
      <c r="QNR170" s="248"/>
      <c r="QNS170" s="248"/>
      <c r="QNT170" s="248"/>
      <c r="QNU170" s="248"/>
      <c r="QNV170" s="248"/>
      <c r="QNW170" s="427" t="s">
        <v>647</v>
      </c>
      <c r="QNX170" s="188">
        <f t="shared" ref="QNX170" si="1486">SUM(QNU168:QNU169)</f>
        <v>0</v>
      </c>
      <c r="QNY170" s="248"/>
      <c r="QNZ170" s="248"/>
      <c r="QOA170" s="248"/>
      <c r="QOB170" s="248"/>
      <c r="QOC170" s="248"/>
      <c r="QOD170" s="248"/>
      <c r="QOE170" s="427" t="s">
        <v>647</v>
      </c>
      <c r="QOF170" s="188">
        <f t="shared" ref="QOF170" si="1487">SUM(QOC168:QOC169)</f>
        <v>0</v>
      </c>
      <c r="QOG170" s="248"/>
      <c r="QOH170" s="248"/>
      <c r="QOI170" s="248"/>
      <c r="QOJ170" s="248"/>
      <c r="QOK170" s="248"/>
      <c r="QOL170" s="248"/>
      <c r="QOM170" s="427" t="s">
        <v>647</v>
      </c>
      <c r="QON170" s="188">
        <f t="shared" ref="QON170" si="1488">SUM(QOK168:QOK169)</f>
        <v>0</v>
      </c>
      <c r="QOO170" s="248"/>
      <c r="QOP170" s="248"/>
      <c r="QOQ170" s="248"/>
      <c r="QOR170" s="248"/>
      <c r="QOS170" s="248"/>
      <c r="QOT170" s="248"/>
      <c r="QOU170" s="427" t="s">
        <v>647</v>
      </c>
      <c r="QOV170" s="188">
        <f t="shared" ref="QOV170" si="1489">SUM(QOS168:QOS169)</f>
        <v>0</v>
      </c>
      <c r="QOW170" s="248"/>
      <c r="QOX170" s="248"/>
      <c r="QOY170" s="248"/>
      <c r="QOZ170" s="248"/>
      <c r="QPA170" s="248"/>
      <c r="QPB170" s="248"/>
      <c r="QPC170" s="427" t="s">
        <v>647</v>
      </c>
      <c r="QPD170" s="188">
        <f t="shared" ref="QPD170" si="1490">SUM(QPA168:QPA169)</f>
        <v>0</v>
      </c>
      <c r="QPE170" s="248"/>
      <c r="QPF170" s="248"/>
      <c r="QPG170" s="248"/>
      <c r="QPH170" s="248"/>
      <c r="QPI170" s="248"/>
      <c r="QPJ170" s="248"/>
      <c r="QPK170" s="427" t="s">
        <v>647</v>
      </c>
      <c r="QPL170" s="188">
        <f t="shared" ref="QPL170" si="1491">SUM(QPI168:QPI169)</f>
        <v>0</v>
      </c>
      <c r="QPM170" s="248"/>
      <c r="QPN170" s="248"/>
      <c r="QPO170" s="248"/>
      <c r="QPP170" s="248"/>
      <c r="QPQ170" s="248"/>
      <c r="QPR170" s="248"/>
      <c r="QPS170" s="427" t="s">
        <v>647</v>
      </c>
      <c r="QPT170" s="188">
        <f t="shared" ref="QPT170" si="1492">SUM(QPQ168:QPQ169)</f>
        <v>0</v>
      </c>
      <c r="QPU170" s="248"/>
      <c r="QPV170" s="248"/>
      <c r="QPW170" s="248"/>
      <c r="QPX170" s="248"/>
      <c r="QPY170" s="248"/>
      <c r="QPZ170" s="248"/>
      <c r="QQA170" s="427" t="s">
        <v>647</v>
      </c>
      <c r="QQB170" s="188">
        <f t="shared" ref="QQB170" si="1493">SUM(QPY168:QPY169)</f>
        <v>0</v>
      </c>
      <c r="QQC170" s="248"/>
      <c r="QQD170" s="248"/>
      <c r="QQE170" s="248"/>
      <c r="QQF170" s="248"/>
      <c r="QQG170" s="248"/>
      <c r="QQH170" s="248"/>
      <c r="QQI170" s="427" t="s">
        <v>647</v>
      </c>
      <c r="QQJ170" s="188">
        <f t="shared" ref="QQJ170" si="1494">SUM(QQG168:QQG169)</f>
        <v>0</v>
      </c>
      <c r="QQK170" s="248"/>
      <c r="QQL170" s="248"/>
      <c r="QQM170" s="248"/>
      <c r="QQN170" s="248"/>
      <c r="QQO170" s="248"/>
      <c r="QQP170" s="248"/>
      <c r="QQQ170" s="427" t="s">
        <v>647</v>
      </c>
      <c r="QQR170" s="188">
        <f t="shared" ref="QQR170" si="1495">SUM(QQO168:QQO169)</f>
        <v>0</v>
      </c>
      <c r="QQS170" s="248"/>
      <c r="QQT170" s="248"/>
      <c r="QQU170" s="248"/>
      <c r="QQV170" s="248"/>
      <c r="QQW170" s="248"/>
      <c r="QQX170" s="248"/>
      <c r="QQY170" s="427" t="s">
        <v>647</v>
      </c>
      <c r="QQZ170" s="188">
        <f t="shared" ref="QQZ170" si="1496">SUM(QQW168:QQW169)</f>
        <v>0</v>
      </c>
      <c r="QRA170" s="248"/>
      <c r="QRB170" s="248"/>
      <c r="QRC170" s="248"/>
      <c r="QRD170" s="248"/>
      <c r="QRE170" s="248"/>
      <c r="QRF170" s="248"/>
      <c r="QRG170" s="427" t="s">
        <v>647</v>
      </c>
      <c r="QRH170" s="188">
        <f t="shared" ref="QRH170" si="1497">SUM(QRE168:QRE169)</f>
        <v>0</v>
      </c>
      <c r="QRI170" s="248"/>
      <c r="QRJ170" s="248"/>
      <c r="QRK170" s="248"/>
      <c r="QRL170" s="248"/>
      <c r="QRM170" s="248"/>
      <c r="QRN170" s="248"/>
      <c r="QRO170" s="427" t="s">
        <v>647</v>
      </c>
      <c r="QRP170" s="188">
        <f t="shared" ref="QRP170" si="1498">SUM(QRM168:QRM169)</f>
        <v>0</v>
      </c>
      <c r="QRQ170" s="248"/>
      <c r="QRR170" s="248"/>
      <c r="QRS170" s="248"/>
      <c r="QRT170" s="248"/>
      <c r="QRU170" s="248"/>
      <c r="QRV170" s="248"/>
      <c r="QRW170" s="427" t="s">
        <v>647</v>
      </c>
      <c r="QRX170" s="188">
        <f t="shared" ref="QRX170" si="1499">SUM(QRU168:QRU169)</f>
        <v>0</v>
      </c>
      <c r="QRY170" s="248"/>
      <c r="QRZ170" s="248"/>
      <c r="QSA170" s="248"/>
      <c r="QSB170" s="248"/>
      <c r="QSC170" s="248"/>
      <c r="QSD170" s="248"/>
      <c r="QSE170" s="427" t="s">
        <v>647</v>
      </c>
      <c r="QSF170" s="188">
        <f t="shared" ref="QSF170" si="1500">SUM(QSC168:QSC169)</f>
        <v>0</v>
      </c>
      <c r="QSG170" s="248"/>
      <c r="QSH170" s="248"/>
      <c r="QSI170" s="248"/>
      <c r="QSJ170" s="248"/>
      <c r="QSK170" s="248"/>
      <c r="QSL170" s="248"/>
      <c r="QSM170" s="427" t="s">
        <v>647</v>
      </c>
      <c r="QSN170" s="188">
        <f t="shared" ref="QSN170" si="1501">SUM(QSK168:QSK169)</f>
        <v>0</v>
      </c>
      <c r="QSO170" s="248"/>
      <c r="QSP170" s="248"/>
      <c r="QSQ170" s="248"/>
      <c r="QSR170" s="248"/>
      <c r="QSS170" s="248"/>
      <c r="QST170" s="248"/>
      <c r="QSU170" s="427" t="s">
        <v>647</v>
      </c>
      <c r="QSV170" s="188">
        <f t="shared" ref="QSV170" si="1502">SUM(QSS168:QSS169)</f>
        <v>0</v>
      </c>
      <c r="QSW170" s="248"/>
      <c r="QSX170" s="248"/>
      <c r="QSY170" s="248"/>
      <c r="QSZ170" s="248"/>
      <c r="QTA170" s="248"/>
      <c r="QTB170" s="248"/>
      <c r="QTC170" s="427" t="s">
        <v>647</v>
      </c>
      <c r="QTD170" s="188">
        <f t="shared" ref="QTD170" si="1503">SUM(QTA168:QTA169)</f>
        <v>0</v>
      </c>
      <c r="QTE170" s="248"/>
      <c r="QTF170" s="248"/>
      <c r="QTG170" s="248"/>
      <c r="QTH170" s="248"/>
      <c r="QTI170" s="248"/>
      <c r="QTJ170" s="248"/>
      <c r="QTK170" s="427" t="s">
        <v>647</v>
      </c>
      <c r="QTL170" s="188">
        <f t="shared" ref="QTL170" si="1504">SUM(QTI168:QTI169)</f>
        <v>0</v>
      </c>
      <c r="QTM170" s="248"/>
      <c r="QTN170" s="248"/>
      <c r="QTO170" s="248"/>
      <c r="QTP170" s="248"/>
      <c r="QTQ170" s="248"/>
      <c r="QTR170" s="248"/>
      <c r="QTS170" s="427" t="s">
        <v>647</v>
      </c>
      <c r="QTT170" s="188">
        <f t="shared" ref="QTT170" si="1505">SUM(QTQ168:QTQ169)</f>
        <v>0</v>
      </c>
      <c r="QTU170" s="248"/>
      <c r="QTV170" s="248"/>
      <c r="QTW170" s="248"/>
      <c r="QTX170" s="248"/>
      <c r="QTY170" s="248"/>
      <c r="QTZ170" s="248"/>
      <c r="QUA170" s="427" t="s">
        <v>647</v>
      </c>
      <c r="QUB170" s="188">
        <f t="shared" ref="QUB170" si="1506">SUM(QTY168:QTY169)</f>
        <v>0</v>
      </c>
      <c r="QUC170" s="248"/>
      <c r="QUD170" s="248"/>
      <c r="QUE170" s="248"/>
      <c r="QUF170" s="248"/>
      <c r="QUG170" s="248"/>
      <c r="QUH170" s="248"/>
      <c r="QUI170" s="427" t="s">
        <v>647</v>
      </c>
      <c r="QUJ170" s="188">
        <f t="shared" ref="QUJ170" si="1507">SUM(QUG168:QUG169)</f>
        <v>0</v>
      </c>
      <c r="QUK170" s="248"/>
      <c r="QUL170" s="248"/>
      <c r="QUM170" s="248"/>
      <c r="QUN170" s="248"/>
      <c r="QUO170" s="248"/>
      <c r="QUP170" s="248"/>
      <c r="QUQ170" s="427" t="s">
        <v>647</v>
      </c>
      <c r="QUR170" s="188">
        <f t="shared" ref="QUR170" si="1508">SUM(QUO168:QUO169)</f>
        <v>0</v>
      </c>
      <c r="QUS170" s="248"/>
      <c r="QUT170" s="248"/>
      <c r="QUU170" s="248"/>
      <c r="QUV170" s="248"/>
      <c r="QUW170" s="248"/>
      <c r="QUX170" s="248"/>
      <c r="QUY170" s="427" t="s">
        <v>647</v>
      </c>
      <c r="QUZ170" s="188">
        <f t="shared" ref="QUZ170" si="1509">SUM(QUW168:QUW169)</f>
        <v>0</v>
      </c>
      <c r="QVA170" s="248"/>
      <c r="QVB170" s="248"/>
      <c r="QVC170" s="248"/>
      <c r="QVD170" s="248"/>
      <c r="QVE170" s="248"/>
      <c r="QVF170" s="248"/>
      <c r="QVG170" s="427" t="s">
        <v>647</v>
      </c>
      <c r="QVH170" s="188">
        <f t="shared" ref="QVH170" si="1510">SUM(QVE168:QVE169)</f>
        <v>0</v>
      </c>
      <c r="QVI170" s="248"/>
      <c r="QVJ170" s="248"/>
      <c r="QVK170" s="248"/>
      <c r="QVL170" s="248"/>
      <c r="QVM170" s="248"/>
      <c r="QVN170" s="248"/>
      <c r="QVO170" s="427" t="s">
        <v>647</v>
      </c>
      <c r="QVP170" s="188">
        <f t="shared" ref="QVP170" si="1511">SUM(QVM168:QVM169)</f>
        <v>0</v>
      </c>
      <c r="QVQ170" s="248"/>
      <c r="QVR170" s="248"/>
      <c r="QVS170" s="248"/>
      <c r="QVT170" s="248"/>
      <c r="QVU170" s="248"/>
      <c r="QVV170" s="248"/>
      <c r="QVW170" s="427" t="s">
        <v>647</v>
      </c>
      <c r="QVX170" s="188">
        <f t="shared" ref="QVX170" si="1512">SUM(QVU168:QVU169)</f>
        <v>0</v>
      </c>
      <c r="QVY170" s="248"/>
      <c r="QVZ170" s="248"/>
      <c r="QWA170" s="248"/>
      <c r="QWB170" s="248"/>
      <c r="QWC170" s="248"/>
      <c r="QWD170" s="248"/>
      <c r="QWE170" s="427" t="s">
        <v>647</v>
      </c>
      <c r="QWF170" s="188">
        <f t="shared" ref="QWF170" si="1513">SUM(QWC168:QWC169)</f>
        <v>0</v>
      </c>
      <c r="QWG170" s="248"/>
      <c r="QWH170" s="248"/>
      <c r="QWI170" s="248"/>
      <c r="QWJ170" s="248"/>
      <c r="QWK170" s="248"/>
      <c r="QWL170" s="248"/>
      <c r="QWM170" s="427" t="s">
        <v>647</v>
      </c>
      <c r="QWN170" s="188">
        <f t="shared" ref="QWN170" si="1514">SUM(QWK168:QWK169)</f>
        <v>0</v>
      </c>
      <c r="QWO170" s="248"/>
      <c r="QWP170" s="248"/>
      <c r="QWQ170" s="248"/>
      <c r="QWR170" s="248"/>
      <c r="QWS170" s="248"/>
      <c r="QWT170" s="248"/>
      <c r="QWU170" s="427" t="s">
        <v>647</v>
      </c>
      <c r="QWV170" s="188">
        <f t="shared" ref="QWV170" si="1515">SUM(QWS168:QWS169)</f>
        <v>0</v>
      </c>
      <c r="QWW170" s="248"/>
      <c r="QWX170" s="248"/>
      <c r="QWY170" s="248"/>
      <c r="QWZ170" s="248"/>
      <c r="QXA170" s="248"/>
      <c r="QXB170" s="248"/>
      <c r="QXC170" s="427" t="s">
        <v>647</v>
      </c>
      <c r="QXD170" s="188">
        <f t="shared" ref="QXD170" si="1516">SUM(QXA168:QXA169)</f>
        <v>0</v>
      </c>
      <c r="QXE170" s="248"/>
      <c r="QXF170" s="248"/>
      <c r="QXG170" s="248"/>
      <c r="QXH170" s="248"/>
      <c r="QXI170" s="248"/>
      <c r="QXJ170" s="248"/>
      <c r="QXK170" s="427" t="s">
        <v>647</v>
      </c>
      <c r="QXL170" s="188">
        <f t="shared" ref="QXL170" si="1517">SUM(QXI168:QXI169)</f>
        <v>0</v>
      </c>
      <c r="QXM170" s="248"/>
      <c r="QXN170" s="248"/>
      <c r="QXO170" s="248"/>
      <c r="QXP170" s="248"/>
      <c r="QXQ170" s="248"/>
      <c r="QXR170" s="248"/>
      <c r="QXS170" s="427" t="s">
        <v>647</v>
      </c>
      <c r="QXT170" s="188">
        <f t="shared" ref="QXT170" si="1518">SUM(QXQ168:QXQ169)</f>
        <v>0</v>
      </c>
      <c r="QXU170" s="248"/>
      <c r="QXV170" s="248"/>
      <c r="QXW170" s="248"/>
      <c r="QXX170" s="248"/>
      <c r="QXY170" s="248"/>
      <c r="QXZ170" s="248"/>
      <c r="QYA170" s="427" t="s">
        <v>647</v>
      </c>
      <c r="QYB170" s="188">
        <f t="shared" ref="QYB170" si="1519">SUM(QXY168:QXY169)</f>
        <v>0</v>
      </c>
      <c r="QYC170" s="248"/>
      <c r="QYD170" s="248"/>
      <c r="QYE170" s="248"/>
      <c r="QYF170" s="248"/>
      <c r="QYG170" s="248"/>
      <c r="QYH170" s="248"/>
      <c r="QYI170" s="427" t="s">
        <v>647</v>
      </c>
      <c r="QYJ170" s="188">
        <f t="shared" ref="QYJ170" si="1520">SUM(QYG168:QYG169)</f>
        <v>0</v>
      </c>
      <c r="QYK170" s="248"/>
      <c r="QYL170" s="248"/>
      <c r="QYM170" s="248"/>
      <c r="QYN170" s="248"/>
      <c r="QYO170" s="248"/>
      <c r="QYP170" s="248"/>
      <c r="QYQ170" s="427" t="s">
        <v>647</v>
      </c>
      <c r="QYR170" s="188">
        <f t="shared" ref="QYR170" si="1521">SUM(QYO168:QYO169)</f>
        <v>0</v>
      </c>
      <c r="QYS170" s="248"/>
      <c r="QYT170" s="248"/>
      <c r="QYU170" s="248"/>
      <c r="QYV170" s="248"/>
      <c r="QYW170" s="248"/>
      <c r="QYX170" s="248"/>
      <c r="QYY170" s="427" t="s">
        <v>647</v>
      </c>
      <c r="QYZ170" s="188">
        <f t="shared" ref="QYZ170" si="1522">SUM(QYW168:QYW169)</f>
        <v>0</v>
      </c>
      <c r="QZA170" s="248"/>
      <c r="QZB170" s="248"/>
      <c r="QZC170" s="248"/>
      <c r="QZD170" s="248"/>
      <c r="QZE170" s="248"/>
      <c r="QZF170" s="248"/>
      <c r="QZG170" s="427" t="s">
        <v>647</v>
      </c>
      <c r="QZH170" s="188">
        <f t="shared" ref="QZH170" si="1523">SUM(QZE168:QZE169)</f>
        <v>0</v>
      </c>
      <c r="QZI170" s="248"/>
      <c r="QZJ170" s="248"/>
      <c r="QZK170" s="248"/>
      <c r="QZL170" s="248"/>
      <c r="QZM170" s="248"/>
      <c r="QZN170" s="248"/>
      <c r="QZO170" s="427" t="s">
        <v>647</v>
      </c>
      <c r="QZP170" s="188">
        <f t="shared" ref="QZP170" si="1524">SUM(QZM168:QZM169)</f>
        <v>0</v>
      </c>
      <c r="QZQ170" s="248"/>
      <c r="QZR170" s="248"/>
      <c r="QZS170" s="248"/>
      <c r="QZT170" s="248"/>
      <c r="QZU170" s="248"/>
      <c r="QZV170" s="248"/>
      <c r="QZW170" s="427" t="s">
        <v>647</v>
      </c>
      <c r="QZX170" s="188">
        <f t="shared" ref="QZX170" si="1525">SUM(QZU168:QZU169)</f>
        <v>0</v>
      </c>
      <c r="QZY170" s="248"/>
      <c r="QZZ170" s="248"/>
      <c r="RAA170" s="248"/>
      <c r="RAB170" s="248"/>
      <c r="RAC170" s="248"/>
      <c r="RAD170" s="248"/>
      <c r="RAE170" s="427" t="s">
        <v>647</v>
      </c>
      <c r="RAF170" s="188">
        <f t="shared" ref="RAF170" si="1526">SUM(RAC168:RAC169)</f>
        <v>0</v>
      </c>
      <c r="RAG170" s="248"/>
      <c r="RAH170" s="248"/>
      <c r="RAI170" s="248"/>
      <c r="RAJ170" s="248"/>
      <c r="RAK170" s="248"/>
      <c r="RAL170" s="248"/>
      <c r="RAM170" s="427" t="s">
        <v>647</v>
      </c>
      <c r="RAN170" s="188">
        <f t="shared" ref="RAN170" si="1527">SUM(RAK168:RAK169)</f>
        <v>0</v>
      </c>
      <c r="RAO170" s="248"/>
      <c r="RAP170" s="248"/>
      <c r="RAQ170" s="248"/>
      <c r="RAR170" s="248"/>
      <c r="RAS170" s="248"/>
      <c r="RAT170" s="248"/>
      <c r="RAU170" s="427" t="s">
        <v>647</v>
      </c>
      <c r="RAV170" s="188">
        <f t="shared" ref="RAV170" si="1528">SUM(RAS168:RAS169)</f>
        <v>0</v>
      </c>
      <c r="RAW170" s="248"/>
      <c r="RAX170" s="248"/>
      <c r="RAY170" s="248"/>
      <c r="RAZ170" s="248"/>
      <c r="RBA170" s="248"/>
      <c r="RBB170" s="248"/>
      <c r="RBC170" s="427" t="s">
        <v>647</v>
      </c>
      <c r="RBD170" s="188">
        <f t="shared" ref="RBD170" si="1529">SUM(RBA168:RBA169)</f>
        <v>0</v>
      </c>
      <c r="RBE170" s="248"/>
      <c r="RBF170" s="248"/>
      <c r="RBG170" s="248"/>
      <c r="RBH170" s="248"/>
      <c r="RBI170" s="248"/>
      <c r="RBJ170" s="248"/>
      <c r="RBK170" s="427" t="s">
        <v>647</v>
      </c>
      <c r="RBL170" s="188">
        <f t="shared" ref="RBL170" si="1530">SUM(RBI168:RBI169)</f>
        <v>0</v>
      </c>
      <c r="RBM170" s="248"/>
      <c r="RBN170" s="248"/>
      <c r="RBO170" s="248"/>
      <c r="RBP170" s="248"/>
      <c r="RBQ170" s="248"/>
      <c r="RBR170" s="248"/>
      <c r="RBS170" s="427" t="s">
        <v>647</v>
      </c>
      <c r="RBT170" s="188">
        <f t="shared" ref="RBT170" si="1531">SUM(RBQ168:RBQ169)</f>
        <v>0</v>
      </c>
      <c r="RBU170" s="248"/>
      <c r="RBV170" s="248"/>
      <c r="RBW170" s="248"/>
      <c r="RBX170" s="248"/>
      <c r="RBY170" s="248"/>
      <c r="RBZ170" s="248"/>
      <c r="RCA170" s="427" t="s">
        <v>647</v>
      </c>
      <c r="RCB170" s="188">
        <f t="shared" ref="RCB170" si="1532">SUM(RBY168:RBY169)</f>
        <v>0</v>
      </c>
      <c r="RCC170" s="248"/>
      <c r="RCD170" s="248"/>
      <c r="RCE170" s="248"/>
      <c r="RCF170" s="248"/>
      <c r="RCG170" s="248"/>
      <c r="RCH170" s="248"/>
      <c r="RCI170" s="427" t="s">
        <v>647</v>
      </c>
      <c r="RCJ170" s="188">
        <f t="shared" ref="RCJ170" si="1533">SUM(RCG168:RCG169)</f>
        <v>0</v>
      </c>
      <c r="RCK170" s="248"/>
      <c r="RCL170" s="248"/>
      <c r="RCM170" s="248"/>
      <c r="RCN170" s="248"/>
      <c r="RCO170" s="248"/>
      <c r="RCP170" s="248"/>
      <c r="RCQ170" s="427" t="s">
        <v>647</v>
      </c>
      <c r="RCR170" s="188">
        <f t="shared" ref="RCR170" si="1534">SUM(RCO168:RCO169)</f>
        <v>0</v>
      </c>
      <c r="RCS170" s="248"/>
      <c r="RCT170" s="248"/>
      <c r="RCU170" s="248"/>
      <c r="RCV170" s="248"/>
      <c r="RCW170" s="248"/>
      <c r="RCX170" s="248"/>
      <c r="RCY170" s="427" t="s">
        <v>647</v>
      </c>
      <c r="RCZ170" s="188">
        <f t="shared" ref="RCZ170" si="1535">SUM(RCW168:RCW169)</f>
        <v>0</v>
      </c>
      <c r="RDA170" s="248"/>
      <c r="RDB170" s="248"/>
      <c r="RDC170" s="248"/>
      <c r="RDD170" s="248"/>
      <c r="RDE170" s="248"/>
      <c r="RDF170" s="248"/>
      <c r="RDG170" s="427" t="s">
        <v>647</v>
      </c>
      <c r="RDH170" s="188">
        <f t="shared" ref="RDH170" si="1536">SUM(RDE168:RDE169)</f>
        <v>0</v>
      </c>
      <c r="RDI170" s="248"/>
      <c r="RDJ170" s="248"/>
      <c r="RDK170" s="248"/>
      <c r="RDL170" s="248"/>
      <c r="RDM170" s="248"/>
      <c r="RDN170" s="248"/>
      <c r="RDO170" s="427" t="s">
        <v>647</v>
      </c>
      <c r="RDP170" s="188">
        <f t="shared" ref="RDP170" si="1537">SUM(RDM168:RDM169)</f>
        <v>0</v>
      </c>
      <c r="RDQ170" s="248"/>
      <c r="RDR170" s="248"/>
      <c r="RDS170" s="248"/>
      <c r="RDT170" s="248"/>
      <c r="RDU170" s="248"/>
      <c r="RDV170" s="248"/>
      <c r="RDW170" s="427" t="s">
        <v>647</v>
      </c>
      <c r="RDX170" s="188">
        <f t="shared" ref="RDX170" si="1538">SUM(RDU168:RDU169)</f>
        <v>0</v>
      </c>
      <c r="RDY170" s="248"/>
      <c r="RDZ170" s="248"/>
      <c r="REA170" s="248"/>
      <c r="REB170" s="248"/>
      <c r="REC170" s="248"/>
      <c r="RED170" s="248"/>
      <c r="REE170" s="427" t="s">
        <v>647</v>
      </c>
      <c r="REF170" s="188">
        <f t="shared" ref="REF170" si="1539">SUM(REC168:REC169)</f>
        <v>0</v>
      </c>
      <c r="REG170" s="248"/>
      <c r="REH170" s="248"/>
      <c r="REI170" s="248"/>
      <c r="REJ170" s="248"/>
      <c r="REK170" s="248"/>
      <c r="REL170" s="248"/>
      <c r="REM170" s="427" t="s">
        <v>647</v>
      </c>
      <c r="REN170" s="188">
        <f t="shared" ref="REN170" si="1540">SUM(REK168:REK169)</f>
        <v>0</v>
      </c>
      <c r="REO170" s="248"/>
      <c r="REP170" s="248"/>
      <c r="REQ170" s="248"/>
      <c r="RER170" s="248"/>
      <c r="RES170" s="248"/>
      <c r="RET170" s="248"/>
      <c r="REU170" s="427" t="s">
        <v>647</v>
      </c>
      <c r="REV170" s="188">
        <f t="shared" ref="REV170" si="1541">SUM(RES168:RES169)</f>
        <v>0</v>
      </c>
      <c r="REW170" s="248"/>
      <c r="REX170" s="248"/>
      <c r="REY170" s="248"/>
      <c r="REZ170" s="248"/>
      <c r="RFA170" s="248"/>
      <c r="RFB170" s="248"/>
      <c r="RFC170" s="427" t="s">
        <v>647</v>
      </c>
      <c r="RFD170" s="188">
        <f t="shared" ref="RFD170" si="1542">SUM(RFA168:RFA169)</f>
        <v>0</v>
      </c>
      <c r="RFE170" s="248"/>
      <c r="RFF170" s="248"/>
      <c r="RFG170" s="248"/>
      <c r="RFH170" s="248"/>
      <c r="RFI170" s="248"/>
      <c r="RFJ170" s="248"/>
      <c r="RFK170" s="427" t="s">
        <v>647</v>
      </c>
      <c r="RFL170" s="188">
        <f t="shared" ref="RFL170" si="1543">SUM(RFI168:RFI169)</f>
        <v>0</v>
      </c>
      <c r="RFM170" s="248"/>
      <c r="RFN170" s="248"/>
      <c r="RFO170" s="248"/>
      <c r="RFP170" s="248"/>
      <c r="RFQ170" s="248"/>
      <c r="RFR170" s="248"/>
      <c r="RFS170" s="427" t="s">
        <v>647</v>
      </c>
      <c r="RFT170" s="188">
        <f t="shared" ref="RFT170" si="1544">SUM(RFQ168:RFQ169)</f>
        <v>0</v>
      </c>
      <c r="RFU170" s="248"/>
      <c r="RFV170" s="248"/>
      <c r="RFW170" s="248"/>
      <c r="RFX170" s="248"/>
      <c r="RFY170" s="248"/>
      <c r="RFZ170" s="248"/>
      <c r="RGA170" s="427" t="s">
        <v>647</v>
      </c>
      <c r="RGB170" s="188">
        <f t="shared" ref="RGB170" si="1545">SUM(RFY168:RFY169)</f>
        <v>0</v>
      </c>
      <c r="RGC170" s="248"/>
      <c r="RGD170" s="248"/>
      <c r="RGE170" s="248"/>
      <c r="RGF170" s="248"/>
      <c r="RGG170" s="248"/>
      <c r="RGH170" s="248"/>
      <c r="RGI170" s="427" t="s">
        <v>647</v>
      </c>
      <c r="RGJ170" s="188">
        <f t="shared" ref="RGJ170" si="1546">SUM(RGG168:RGG169)</f>
        <v>0</v>
      </c>
      <c r="RGK170" s="248"/>
      <c r="RGL170" s="248"/>
      <c r="RGM170" s="248"/>
      <c r="RGN170" s="248"/>
      <c r="RGO170" s="248"/>
      <c r="RGP170" s="248"/>
      <c r="RGQ170" s="427" t="s">
        <v>647</v>
      </c>
      <c r="RGR170" s="188">
        <f t="shared" ref="RGR170" si="1547">SUM(RGO168:RGO169)</f>
        <v>0</v>
      </c>
      <c r="RGS170" s="248"/>
      <c r="RGT170" s="248"/>
      <c r="RGU170" s="248"/>
      <c r="RGV170" s="248"/>
      <c r="RGW170" s="248"/>
      <c r="RGX170" s="248"/>
      <c r="RGY170" s="427" t="s">
        <v>647</v>
      </c>
      <c r="RGZ170" s="188">
        <f t="shared" ref="RGZ170" si="1548">SUM(RGW168:RGW169)</f>
        <v>0</v>
      </c>
      <c r="RHA170" s="248"/>
      <c r="RHB170" s="248"/>
      <c r="RHC170" s="248"/>
      <c r="RHD170" s="248"/>
      <c r="RHE170" s="248"/>
      <c r="RHF170" s="248"/>
      <c r="RHG170" s="427" t="s">
        <v>647</v>
      </c>
      <c r="RHH170" s="188">
        <f t="shared" ref="RHH170" si="1549">SUM(RHE168:RHE169)</f>
        <v>0</v>
      </c>
      <c r="RHI170" s="248"/>
      <c r="RHJ170" s="248"/>
      <c r="RHK170" s="248"/>
      <c r="RHL170" s="248"/>
      <c r="RHM170" s="248"/>
      <c r="RHN170" s="248"/>
      <c r="RHO170" s="427" t="s">
        <v>647</v>
      </c>
      <c r="RHP170" s="188">
        <f t="shared" ref="RHP170" si="1550">SUM(RHM168:RHM169)</f>
        <v>0</v>
      </c>
      <c r="RHQ170" s="248"/>
      <c r="RHR170" s="248"/>
      <c r="RHS170" s="248"/>
      <c r="RHT170" s="248"/>
      <c r="RHU170" s="248"/>
      <c r="RHV170" s="248"/>
      <c r="RHW170" s="427" t="s">
        <v>647</v>
      </c>
      <c r="RHX170" s="188">
        <f t="shared" ref="RHX170" si="1551">SUM(RHU168:RHU169)</f>
        <v>0</v>
      </c>
      <c r="RHY170" s="248"/>
      <c r="RHZ170" s="248"/>
      <c r="RIA170" s="248"/>
      <c r="RIB170" s="248"/>
      <c r="RIC170" s="248"/>
      <c r="RID170" s="248"/>
      <c r="RIE170" s="427" t="s">
        <v>647</v>
      </c>
      <c r="RIF170" s="188">
        <f t="shared" ref="RIF170" si="1552">SUM(RIC168:RIC169)</f>
        <v>0</v>
      </c>
      <c r="RIG170" s="248"/>
      <c r="RIH170" s="248"/>
      <c r="RII170" s="248"/>
      <c r="RIJ170" s="248"/>
      <c r="RIK170" s="248"/>
      <c r="RIL170" s="248"/>
      <c r="RIM170" s="427" t="s">
        <v>647</v>
      </c>
      <c r="RIN170" s="188">
        <f t="shared" ref="RIN170" si="1553">SUM(RIK168:RIK169)</f>
        <v>0</v>
      </c>
      <c r="RIO170" s="248"/>
      <c r="RIP170" s="248"/>
      <c r="RIQ170" s="248"/>
      <c r="RIR170" s="248"/>
      <c r="RIS170" s="248"/>
      <c r="RIT170" s="248"/>
      <c r="RIU170" s="427" t="s">
        <v>647</v>
      </c>
      <c r="RIV170" s="188">
        <f t="shared" ref="RIV170" si="1554">SUM(RIS168:RIS169)</f>
        <v>0</v>
      </c>
      <c r="RIW170" s="248"/>
      <c r="RIX170" s="248"/>
      <c r="RIY170" s="248"/>
      <c r="RIZ170" s="248"/>
      <c r="RJA170" s="248"/>
      <c r="RJB170" s="248"/>
      <c r="RJC170" s="427" t="s">
        <v>647</v>
      </c>
      <c r="RJD170" s="188">
        <f t="shared" ref="RJD170" si="1555">SUM(RJA168:RJA169)</f>
        <v>0</v>
      </c>
      <c r="RJE170" s="248"/>
      <c r="RJF170" s="248"/>
      <c r="RJG170" s="248"/>
      <c r="RJH170" s="248"/>
      <c r="RJI170" s="248"/>
      <c r="RJJ170" s="248"/>
      <c r="RJK170" s="427" t="s">
        <v>647</v>
      </c>
      <c r="RJL170" s="188">
        <f t="shared" ref="RJL170" si="1556">SUM(RJI168:RJI169)</f>
        <v>0</v>
      </c>
      <c r="RJM170" s="248"/>
      <c r="RJN170" s="248"/>
      <c r="RJO170" s="248"/>
      <c r="RJP170" s="248"/>
      <c r="RJQ170" s="248"/>
      <c r="RJR170" s="248"/>
      <c r="RJS170" s="427" t="s">
        <v>647</v>
      </c>
      <c r="RJT170" s="188">
        <f t="shared" ref="RJT170" si="1557">SUM(RJQ168:RJQ169)</f>
        <v>0</v>
      </c>
      <c r="RJU170" s="248"/>
      <c r="RJV170" s="248"/>
      <c r="RJW170" s="248"/>
      <c r="RJX170" s="248"/>
      <c r="RJY170" s="248"/>
      <c r="RJZ170" s="248"/>
      <c r="RKA170" s="427" t="s">
        <v>647</v>
      </c>
      <c r="RKB170" s="188">
        <f t="shared" ref="RKB170" si="1558">SUM(RJY168:RJY169)</f>
        <v>0</v>
      </c>
      <c r="RKC170" s="248"/>
      <c r="RKD170" s="248"/>
      <c r="RKE170" s="248"/>
      <c r="RKF170" s="248"/>
      <c r="RKG170" s="248"/>
      <c r="RKH170" s="248"/>
      <c r="RKI170" s="427" t="s">
        <v>647</v>
      </c>
      <c r="RKJ170" s="188">
        <f t="shared" ref="RKJ170" si="1559">SUM(RKG168:RKG169)</f>
        <v>0</v>
      </c>
      <c r="RKK170" s="248"/>
      <c r="RKL170" s="248"/>
      <c r="RKM170" s="248"/>
      <c r="RKN170" s="248"/>
      <c r="RKO170" s="248"/>
      <c r="RKP170" s="248"/>
      <c r="RKQ170" s="427" t="s">
        <v>647</v>
      </c>
      <c r="RKR170" s="188">
        <f t="shared" ref="RKR170" si="1560">SUM(RKO168:RKO169)</f>
        <v>0</v>
      </c>
      <c r="RKS170" s="248"/>
      <c r="RKT170" s="248"/>
      <c r="RKU170" s="248"/>
      <c r="RKV170" s="248"/>
      <c r="RKW170" s="248"/>
      <c r="RKX170" s="248"/>
      <c r="RKY170" s="427" t="s">
        <v>647</v>
      </c>
      <c r="RKZ170" s="188">
        <f t="shared" ref="RKZ170" si="1561">SUM(RKW168:RKW169)</f>
        <v>0</v>
      </c>
      <c r="RLA170" s="248"/>
      <c r="RLB170" s="248"/>
      <c r="RLC170" s="248"/>
      <c r="RLD170" s="248"/>
      <c r="RLE170" s="248"/>
      <c r="RLF170" s="248"/>
      <c r="RLG170" s="427" t="s">
        <v>647</v>
      </c>
      <c r="RLH170" s="188">
        <f t="shared" ref="RLH170" si="1562">SUM(RLE168:RLE169)</f>
        <v>0</v>
      </c>
      <c r="RLI170" s="248"/>
      <c r="RLJ170" s="248"/>
      <c r="RLK170" s="248"/>
      <c r="RLL170" s="248"/>
      <c r="RLM170" s="248"/>
      <c r="RLN170" s="248"/>
      <c r="RLO170" s="427" t="s">
        <v>647</v>
      </c>
      <c r="RLP170" s="188">
        <f t="shared" ref="RLP170" si="1563">SUM(RLM168:RLM169)</f>
        <v>0</v>
      </c>
      <c r="RLQ170" s="248"/>
      <c r="RLR170" s="248"/>
      <c r="RLS170" s="248"/>
      <c r="RLT170" s="248"/>
      <c r="RLU170" s="248"/>
      <c r="RLV170" s="248"/>
      <c r="RLW170" s="427" t="s">
        <v>647</v>
      </c>
      <c r="RLX170" s="188">
        <f t="shared" ref="RLX170" si="1564">SUM(RLU168:RLU169)</f>
        <v>0</v>
      </c>
      <c r="RLY170" s="248"/>
      <c r="RLZ170" s="248"/>
      <c r="RMA170" s="248"/>
      <c r="RMB170" s="248"/>
      <c r="RMC170" s="248"/>
      <c r="RMD170" s="248"/>
      <c r="RME170" s="427" t="s">
        <v>647</v>
      </c>
      <c r="RMF170" s="188">
        <f t="shared" ref="RMF170" si="1565">SUM(RMC168:RMC169)</f>
        <v>0</v>
      </c>
      <c r="RMG170" s="248"/>
      <c r="RMH170" s="248"/>
      <c r="RMI170" s="248"/>
      <c r="RMJ170" s="248"/>
      <c r="RMK170" s="248"/>
      <c r="RML170" s="248"/>
      <c r="RMM170" s="427" t="s">
        <v>647</v>
      </c>
      <c r="RMN170" s="188">
        <f t="shared" ref="RMN170" si="1566">SUM(RMK168:RMK169)</f>
        <v>0</v>
      </c>
      <c r="RMO170" s="248"/>
      <c r="RMP170" s="248"/>
      <c r="RMQ170" s="248"/>
      <c r="RMR170" s="248"/>
      <c r="RMS170" s="248"/>
      <c r="RMT170" s="248"/>
      <c r="RMU170" s="427" t="s">
        <v>647</v>
      </c>
      <c r="RMV170" s="188">
        <f t="shared" ref="RMV170" si="1567">SUM(RMS168:RMS169)</f>
        <v>0</v>
      </c>
      <c r="RMW170" s="248"/>
      <c r="RMX170" s="248"/>
      <c r="RMY170" s="248"/>
      <c r="RMZ170" s="248"/>
      <c r="RNA170" s="248"/>
      <c r="RNB170" s="248"/>
      <c r="RNC170" s="427" t="s">
        <v>647</v>
      </c>
      <c r="RND170" s="188">
        <f t="shared" ref="RND170" si="1568">SUM(RNA168:RNA169)</f>
        <v>0</v>
      </c>
      <c r="RNE170" s="248"/>
      <c r="RNF170" s="248"/>
      <c r="RNG170" s="248"/>
      <c r="RNH170" s="248"/>
      <c r="RNI170" s="248"/>
      <c r="RNJ170" s="248"/>
      <c r="RNK170" s="427" t="s">
        <v>647</v>
      </c>
      <c r="RNL170" s="188">
        <f t="shared" ref="RNL170" si="1569">SUM(RNI168:RNI169)</f>
        <v>0</v>
      </c>
      <c r="RNM170" s="248"/>
      <c r="RNN170" s="248"/>
      <c r="RNO170" s="248"/>
      <c r="RNP170" s="248"/>
      <c r="RNQ170" s="248"/>
      <c r="RNR170" s="248"/>
      <c r="RNS170" s="427" t="s">
        <v>647</v>
      </c>
      <c r="RNT170" s="188">
        <f t="shared" ref="RNT170" si="1570">SUM(RNQ168:RNQ169)</f>
        <v>0</v>
      </c>
      <c r="RNU170" s="248"/>
      <c r="RNV170" s="248"/>
      <c r="RNW170" s="248"/>
      <c r="RNX170" s="248"/>
      <c r="RNY170" s="248"/>
      <c r="RNZ170" s="248"/>
      <c r="ROA170" s="427" t="s">
        <v>647</v>
      </c>
      <c r="ROB170" s="188">
        <f t="shared" ref="ROB170" si="1571">SUM(RNY168:RNY169)</f>
        <v>0</v>
      </c>
      <c r="ROC170" s="248"/>
      <c r="ROD170" s="248"/>
      <c r="ROE170" s="248"/>
      <c r="ROF170" s="248"/>
      <c r="ROG170" s="248"/>
      <c r="ROH170" s="248"/>
      <c r="ROI170" s="427" t="s">
        <v>647</v>
      </c>
      <c r="ROJ170" s="188">
        <f t="shared" ref="ROJ170" si="1572">SUM(ROG168:ROG169)</f>
        <v>0</v>
      </c>
      <c r="ROK170" s="248"/>
      <c r="ROL170" s="248"/>
      <c r="ROM170" s="248"/>
      <c r="RON170" s="248"/>
      <c r="ROO170" s="248"/>
      <c r="ROP170" s="248"/>
      <c r="ROQ170" s="427" t="s">
        <v>647</v>
      </c>
      <c r="ROR170" s="188">
        <f t="shared" ref="ROR170" si="1573">SUM(ROO168:ROO169)</f>
        <v>0</v>
      </c>
      <c r="ROS170" s="248"/>
      <c r="ROT170" s="248"/>
      <c r="ROU170" s="248"/>
      <c r="ROV170" s="248"/>
      <c r="ROW170" s="248"/>
      <c r="ROX170" s="248"/>
      <c r="ROY170" s="427" t="s">
        <v>647</v>
      </c>
      <c r="ROZ170" s="188">
        <f t="shared" ref="ROZ170" si="1574">SUM(ROW168:ROW169)</f>
        <v>0</v>
      </c>
      <c r="RPA170" s="248"/>
      <c r="RPB170" s="248"/>
      <c r="RPC170" s="248"/>
      <c r="RPD170" s="248"/>
      <c r="RPE170" s="248"/>
      <c r="RPF170" s="248"/>
      <c r="RPG170" s="427" t="s">
        <v>647</v>
      </c>
      <c r="RPH170" s="188">
        <f t="shared" ref="RPH170" si="1575">SUM(RPE168:RPE169)</f>
        <v>0</v>
      </c>
      <c r="RPI170" s="248"/>
      <c r="RPJ170" s="248"/>
      <c r="RPK170" s="248"/>
      <c r="RPL170" s="248"/>
      <c r="RPM170" s="248"/>
      <c r="RPN170" s="248"/>
      <c r="RPO170" s="427" t="s">
        <v>647</v>
      </c>
      <c r="RPP170" s="188">
        <f t="shared" ref="RPP170" si="1576">SUM(RPM168:RPM169)</f>
        <v>0</v>
      </c>
      <c r="RPQ170" s="248"/>
      <c r="RPR170" s="248"/>
      <c r="RPS170" s="248"/>
      <c r="RPT170" s="248"/>
      <c r="RPU170" s="248"/>
      <c r="RPV170" s="248"/>
      <c r="RPW170" s="427" t="s">
        <v>647</v>
      </c>
      <c r="RPX170" s="188">
        <f t="shared" ref="RPX170" si="1577">SUM(RPU168:RPU169)</f>
        <v>0</v>
      </c>
      <c r="RPY170" s="248"/>
      <c r="RPZ170" s="248"/>
      <c r="RQA170" s="248"/>
      <c r="RQB170" s="248"/>
      <c r="RQC170" s="248"/>
      <c r="RQD170" s="248"/>
      <c r="RQE170" s="427" t="s">
        <v>647</v>
      </c>
      <c r="RQF170" s="188">
        <f t="shared" ref="RQF170" si="1578">SUM(RQC168:RQC169)</f>
        <v>0</v>
      </c>
      <c r="RQG170" s="248"/>
      <c r="RQH170" s="248"/>
      <c r="RQI170" s="248"/>
      <c r="RQJ170" s="248"/>
      <c r="RQK170" s="248"/>
      <c r="RQL170" s="248"/>
      <c r="RQM170" s="427" t="s">
        <v>647</v>
      </c>
      <c r="RQN170" s="188">
        <f t="shared" ref="RQN170" si="1579">SUM(RQK168:RQK169)</f>
        <v>0</v>
      </c>
      <c r="RQO170" s="248"/>
      <c r="RQP170" s="248"/>
      <c r="RQQ170" s="248"/>
      <c r="RQR170" s="248"/>
      <c r="RQS170" s="248"/>
      <c r="RQT170" s="248"/>
      <c r="RQU170" s="427" t="s">
        <v>647</v>
      </c>
      <c r="RQV170" s="188">
        <f t="shared" ref="RQV170" si="1580">SUM(RQS168:RQS169)</f>
        <v>0</v>
      </c>
      <c r="RQW170" s="248"/>
      <c r="RQX170" s="248"/>
      <c r="RQY170" s="248"/>
      <c r="RQZ170" s="248"/>
      <c r="RRA170" s="248"/>
      <c r="RRB170" s="248"/>
      <c r="RRC170" s="427" t="s">
        <v>647</v>
      </c>
      <c r="RRD170" s="188">
        <f t="shared" ref="RRD170" si="1581">SUM(RRA168:RRA169)</f>
        <v>0</v>
      </c>
      <c r="RRE170" s="248"/>
      <c r="RRF170" s="248"/>
      <c r="RRG170" s="248"/>
      <c r="RRH170" s="248"/>
      <c r="RRI170" s="248"/>
      <c r="RRJ170" s="248"/>
      <c r="RRK170" s="427" t="s">
        <v>647</v>
      </c>
      <c r="RRL170" s="188">
        <f t="shared" ref="RRL170" si="1582">SUM(RRI168:RRI169)</f>
        <v>0</v>
      </c>
      <c r="RRM170" s="248"/>
      <c r="RRN170" s="248"/>
      <c r="RRO170" s="248"/>
      <c r="RRP170" s="248"/>
      <c r="RRQ170" s="248"/>
      <c r="RRR170" s="248"/>
      <c r="RRS170" s="427" t="s">
        <v>647</v>
      </c>
      <c r="RRT170" s="188">
        <f t="shared" ref="RRT170" si="1583">SUM(RRQ168:RRQ169)</f>
        <v>0</v>
      </c>
      <c r="RRU170" s="248"/>
      <c r="RRV170" s="248"/>
      <c r="RRW170" s="248"/>
      <c r="RRX170" s="248"/>
      <c r="RRY170" s="248"/>
      <c r="RRZ170" s="248"/>
      <c r="RSA170" s="427" t="s">
        <v>647</v>
      </c>
      <c r="RSB170" s="188">
        <f t="shared" ref="RSB170" si="1584">SUM(RRY168:RRY169)</f>
        <v>0</v>
      </c>
      <c r="RSC170" s="248"/>
      <c r="RSD170" s="248"/>
      <c r="RSE170" s="248"/>
      <c r="RSF170" s="248"/>
      <c r="RSG170" s="248"/>
      <c r="RSH170" s="248"/>
      <c r="RSI170" s="427" t="s">
        <v>647</v>
      </c>
      <c r="RSJ170" s="188">
        <f t="shared" ref="RSJ170" si="1585">SUM(RSG168:RSG169)</f>
        <v>0</v>
      </c>
      <c r="RSK170" s="248"/>
      <c r="RSL170" s="248"/>
      <c r="RSM170" s="248"/>
      <c r="RSN170" s="248"/>
      <c r="RSO170" s="248"/>
      <c r="RSP170" s="248"/>
      <c r="RSQ170" s="427" t="s">
        <v>647</v>
      </c>
      <c r="RSR170" s="188">
        <f t="shared" ref="RSR170" si="1586">SUM(RSO168:RSO169)</f>
        <v>0</v>
      </c>
      <c r="RSS170" s="248"/>
      <c r="RST170" s="248"/>
      <c r="RSU170" s="248"/>
      <c r="RSV170" s="248"/>
      <c r="RSW170" s="248"/>
      <c r="RSX170" s="248"/>
      <c r="RSY170" s="427" t="s">
        <v>647</v>
      </c>
      <c r="RSZ170" s="188">
        <f t="shared" ref="RSZ170" si="1587">SUM(RSW168:RSW169)</f>
        <v>0</v>
      </c>
      <c r="RTA170" s="248"/>
      <c r="RTB170" s="248"/>
      <c r="RTC170" s="248"/>
      <c r="RTD170" s="248"/>
      <c r="RTE170" s="248"/>
      <c r="RTF170" s="248"/>
      <c r="RTG170" s="427" t="s">
        <v>647</v>
      </c>
      <c r="RTH170" s="188">
        <f t="shared" ref="RTH170" si="1588">SUM(RTE168:RTE169)</f>
        <v>0</v>
      </c>
      <c r="RTI170" s="248"/>
      <c r="RTJ170" s="248"/>
      <c r="RTK170" s="248"/>
      <c r="RTL170" s="248"/>
      <c r="RTM170" s="248"/>
      <c r="RTN170" s="248"/>
      <c r="RTO170" s="427" t="s">
        <v>647</v>
      </c>
      <c r="RTP170" s="188">
        <f t="shared" ref="RTP170" si="1589">SUM(RTM168:RTM169)</f>
        <v>0</v>
      </c>
      <c r="RTQ170" s="248"/>
      <c r="RTR170" s="248"/>
      <c r="RTS170" s="248"/>
      <c r="RTT170" s="248"/>
      <c r="RTU170" s="248"/>
      <c r="RTV170" s="248"/>
      <c r="RTW170" s="427" t="s">
        <v>647</v>
      </c>
      <c r="RTX170" s="188">
        <f t="shared" ref="RTX170" si="1590">SUM(RTU168:RTU169)</f>
        <v>0</v>
      </c>
      <c r="RTY170" s="248"/>
      <c r="RTZ170" s="248"/>
      <c r="RUA170" s="248"/>
      <c r="RUB170" s="248"/>
      <c r="RUC170" s="248"/>
      <c r="RUD170" s="248"/>
      <c r="RUE170" s="427" t="s">
        <v>647</v>
      </c>
      <c r="RUF170" s="188">
        <f t="shared" ref="RUF170" si="1591">SUM(RUC168:RUC169)</f>
        <v>0</v>
      </c>
      <c r="RUG170" s="248"/>
      <c r="RUH170" s="248"/>
      <c r="RUI170" s="248"/>
      <c r="RUJ170" s="248"/>
      <c r="RUK170" s="248"/>
      <c r="RUL170" s="248"/>
      <c r="RUM170" s="427" t="s">
        <v>647</v>
      </c>
      <c r="RUN170" s="188">
        <f t="shared" ref="RUN170" si="1592">SUM(RUK168:RUK169)</f>
        <v>0</v>
      </c>
      <c r="RUO170" s="248"/>
      <c r="RUP170" s="248"/>
      <c r="RUQ170" s="248"/>
      <c r="RUR170" s="248"/>
      <c r="RUS170" s="248"/>
      <c r="RUT170" s="248"/>
      <c r="RUU170" s="427" t="s">
        <v>647</v>
      </c>
      <c r="RUV170" s="188">
        <f t="shared" ref="RUV170" si="1593">SUM(RUS168:RUS169)</f>
        <v>0</v>
      </c>
      <c r="RUW170" s="248"/>
      <c r="RUX170" s="248"/>
      <c r="RUY170" s="248"/>
      <c r="RUZ170" s="248"/>
      <c r="RVA170" s="248"/>
      <c r="RVB170" s="248"/>
      <c r="RVC170" s="427" t="s">
        <v>647</v>
      </c>
      <c r="RVD170" s="188">
        <f t="shared" ref="RVD170" si="1594">SUM(RVA168:RVA169)</f>
        <v>0</v>
      </c>
      <c r="RVE170" s="248"/>
      <c r="RVF170" s="248"/>
      <c r="RVG170" s="248"/>
      <c r="RVH170" s="248"/>
      <c r="RVI170" s="248"/>
      <c r="RVJ170" s="248"/>
      <c r="RVK170" s="427" t="s">
        <v>647</v>
      </c>
      <c r="RVL170" s="188">
        <f t="shared" ref="RVL170" si="1595">SUM(RVI168:RVI169)</f>
        <v>0</v>
      </c>
      <c r="RVM170" s="248"/>
      <c r="RVN170" s="248"/>
      <c r="RVO170" s="248"/>
      <c r="RVP170" s="248"/>
      <c r="RVQ170" s="248"/>
      <c r="RVR170" s="248"/>
      <c r="RVS170" s="427" t="s">
        <v>647</v>
      </c>
      <c r="RVT170" s="188">
        <f t="shared" ref="RVT170" si="1596">SUM(RVQ168:RVQ169)</f>
        <v>0</v>
      </c>
      <c r="RVU170" s="248"/>
      <c r="RVV170" s="248"/>
      <c r="RVW170" s="248"/>
      <c r="RVX170" s="248"/>
      <c r="RVY170" s="248"/>
      <c r="RVZ170" s="248"/>
      <c r="RWA170" s="427" t="s">
        <v>647</v>
      </c>
      <c r="RWB170" s="188">
        <f t="shared" ref="RWB170" si="1597">SUM(RVY168:RVY169)</f>
        <v>0</v>
      </c>
      <c r="RWC170" s="248"/>
      <c r="RWD170" s="248"/>
      <c r="RWE170" s="248"/>
      <c r="RWF170" s="248"/>
      <c r="RWG170" s="248"/>
      <c r="RWH170" s="248"/>
      <c r="RWI170" s="427" t="s">
        <v>647</v>
      </c>
      <c r="RWJ170" s="188">
        <f t="shared" ref="RWJ170" si="1598">SUM(RWG168:RWG169)</f>
        <v>0</v>
      </c>
      <c r="RWK170" s="248"/>
      <c r="RWL170" s="248"/>
      <c r="RWM170" s="248"/>
      <c r="RWN170" s="248"/>
      <c r="RWO170" s="248"/>
      <c r="RWP170" s="248"/>
      <c r="RWQ170" s="427" t="s">
        <v>647</v>
      </c>
      <c r="RWR170" s="188">
        <f t="shared" ref="RWR170" si="1599">SUM(RWO168:RWO169)</f>
        <v>0</v>
      </c>
      <c r="RWS170" s="248"/>
      <c r="RWT170" s="248"/>
      <c r="RWU170" s="248"/>
      <c r="RWV170" s="248"/>
      <c r="RWW170" s="248"/>
      <c r="RWX170" s="248"/>
      <c r="RWY170" s="427" t="s">
        <v>647</v>
      </c>
      <c r="RWZ170" s="188">
        <f t="shared" ref="RWZ170" si="1600">SUM(RWW168:RWW169)</f>
        <v>0</v>
      </c>
      <c r="RXA170" s="248"/>
      <c r="RXB170" s="248"/>
      <c r="RXC170" s="248"/>
      <c r="RXD170" s="248"/>
      <c r="RXE170" s="248"/>
      <c r="RXF170" s="248"/>
      <c r="RXG170" s="427" t="s">
        <v>647</v>
      </c>
      <c r="RXH170" s="188">
        <f t="shared" ref="RXH170" si="1601">SUM(RXE168:RXE169)</f>
        <v>0</v>
      </c>
      <c r="RXI170" s="248"/>
      <c r="RXJ170" s="248"/>
      <c r="RXK170" s="248"/>
      <c r="RXL170" s="248"/>
      <c r="RXM170" s="248"/>
      <c r="RXN170" s="248"/>
      <c r="RXO170" s="427" t="s">
        <v>647</v>
      </c>
      <c r="RXP170" s="188">
        <f t="shared" ref="RXP170" si="1602">SUM(RXM168:RXM169)</f>
        <v>0</v>
      </c>
      <c r="RXQ170" s="248"/>
      <c r="RXR170" s="248"/>
      <c r="RXS170" s="248"/>
      <c r="RXT170" s="248"/>
      <c r="RXU170" s="248"/>
      <c r="RXV170" s="248"/>
      <c r="RXW170" s="427" t="s">
        <v>647</v>
      </c>
      <c r="RXX170" s="188">
        <f t="shared" ref="RXX170" si="1603">SUM(RXU168:RXU169)</f>
        <v>0</v>
      </c>
      <c r="RXY170" s="248"/>
      <c r="RXZ170" s="248"/>
      <c r="RYA170" s="248"/>
      <c r="RYB170" s="248"/>
      <c r="RYC170" s="248"/>
      <c r="RYD170" s="248"/>
      <c r="RYE170" s="427" t="s">
        <v>647</v>
      </c>
      <c r="RYF170" s="188">
        <f t="shared" ref="RYF170" si="1604">SUM(RYC168:RYC169)</f>
        <v>0</v>
      </c>
      <c r="RYG170" s="248"/>
      <c r="RYH170" s="248"/>
      <c r="RYI170" s="248"/>
      <c r="RYJ170" s="248"/>
      <c r="RYK170" s="248"/>
      <c r="RYL170" s="248"/>
      <c r="RYM170" s="427" t="s">
        <v>647</v>
      </c>
      <c r="RYN170" s="188">
        <f t="shared" ref="RYN170" si="1605">SUM(RYK168:RYK169)</f>
        <v>0</v>
      </c>
      <c r="RYO170" s="248"/>
      <c r="RYP170" s="248"/>
      <c r="RYQ170" s="248"/>
      <c r="RYR170" s="248"/>
      <c r="RYS170" s="248"/>
      <c r="RYT170" s="248"/>
      <c r="RYU170" s="427" t="s">
        <v>647</v>
      </c>
      <c r="RYV170" s="188">
        <f t="shared" ref="RYV170" si="1606">SUM(RYS168:RYS169)</f>
        <v>0</v>
      </c>
      <c r="RYW170" s="248"/>
      <c r="RYX170" s="248"/>
      <c r="RYY170" s="248"/>
      <c r="RYZ170" s="248"/>
      <c r="RZA170" s="248"/>
      <c r="RZB170" s="248"/>
      <c r="RZC170" s="427" t="s">
        <v>647</v>
      </c>
      <c r="RZD170" s="188">
        <f t="shared" ref="RZD170" si="1607">SUM(RZA168:RZA169)</f>
        <v>0</v>
      </c>
      <c r="RZE170" s="248"/>
      <c r="RZF170" s="248"/>
      <c r="RZG170" s="248"/>
      <c r="RZH170" s="248"/>
      <c r="RZI170" s="248"/>
      <c r="RZJ170" s="248"/>
      <c r="RZK170" s="427" t="s">
        <v>647</v>
      </c>
      <c r="RZL170" s="188">
        <f t="shared" ref="RZL170" si="1608">SUM(RZI168:RZI169)</f>
        <v>0</v>
      </c>
      <c r="RZM170" s="248"/>
      <c r="RZN170" s="248"/>
      <c r="RZO170" s="248"/>
      <c r="RZP170" s="248"/>
      <c r="RZQ170" s="248"/>
      <c r="RZR170" s="248"/>
      <c r="RZS170" s="427" t="s">
        <v>647</v>
      </c>
      <c r="RZT170" s="188">
        <f t="shared" ref="RZT170" si="1609">SUM(RZQ168:RZQ169)</f>
        <v>0</v>
      </c>
      <c r="RZU170" s="248"/>
      <c r="RZV170" s="248"/>
      <c r="RZW170" s="248"/>
      <c r="RZX170" s="248"/>
      <c r="RZY170" s="248"/>
      <c r="RZZ170" s="248"/>
      <c r="SAA170" s="427" t="s">
        <v>647</v>
      </c>
      <c r="SAB170" s="188">
        <f t="shared" ref="SAB170" si="1610">SUM(RZY168:RZY169)</f>
        <v>0</v>
      </c>
      <c r="SAC170" s="248"/>
      <c r="SAD170" s="248"/>
      <c r="SAE170" s="248"/>
      <c r="SAF170" s="248"/>
      <c r="SAG170" s="248"/>
      <c r="SAH170" s="248"/>
      <c r="SAI170" s="427" t="s">
        <v>647</v>
      </c>
      <c r="SAJ170" s="188">
        <f t="shared" ref="SAJ170" si="1611">SUM(SAG168:SAG169)</f>
        <v>0</v>
      </c>
      <c r="SAK170" s="248"/>
      <c r="SAL170" s="248"/>
      <c r="SAM170" s="248"/>
      <c r="SAN170" s="248"/>
      <c r="SAO170" s="248"/>
      <c r="SAP170" s="248"/>
      <c r="SAQ170" s="427" t="s">
        <v>647</v>
      </c>
      <c r="SAR170" s="188">
        <f t="shared" ref="SAR170" si="1612">SUM(SAO168:SAO169)</f>
        <v>0</v>
      </c>
      <c r="SAS170" s="248"/>
      <c r="SAT170" s="248"/>
      <c r="SAU170" s="248"/>
      <c r="SAV170" s="248"/>
      <c r="SAW170" s="248"/>
      <c r="SAX170" s="248"/>
      <c r="SAY170" s="427" t="s">
        <v>647</v>
      </c>
      <c r="SAZ170" s="188">
        <f t="shared" ref="SAZ170" si="1613">SUM(SAW168:SAW169)</f>
        <v>0</v>
      </c>
      <c r="SBA170" s="248"/>
      <c r="SBB170" s="248"/>
      <c r="SBC170" s="248"/>
      <c r="SBD170" s="248"/>
      <c r="SBE170" s="248"/>
      <c r="SBF170" s="248"/>
      <c r="SBG170" s="427" t="s">
        <v>647</v>
      </c>
      <c r="SBH170" s="188">
        <f t="shared" ref="SBH170" si="1614">SUM(SBE168:SBE169)</f>
        <v>0</v>
      </c>
      <c r="SBI170" s="248"/>
      <c r="SBJ170" s="248"/>
      <c r="SBK170" s="248"/>
      <c r="SBL170" s="248"/>
      <c r="SBM170" s="248"/>
      <c r="SBN170" s="248"/>
      <c r="SBO170" s="427" t="s">
        <v>647</v>
      </c>
      <c r="SBP170" s="188">
        <f t="shared" ref="SBP170" si="1615">SUM(SBM168:SBM169)</f>
        <v>0</v>
      </c>
      <c r="SBQ170" s="248"/>
      <c r="SBR170" s="248"/>
      <c r="SBS170" s="248"/>
      <c r="SBT170" s="248"/>
      <c r="SBU170" s="248"/>
      <c r="SBV170" s="248"/>
      <c r="SBW170" s="427" t="s">
        <v>647</v>
      </c>
      <c r="SBX170" s="188">
        <f t="shared" ref="SBX170" si="1616">SUM(SBU168:SBU169)</f>
        <v>0</v>
      </c>
      <c r="SBY170" s="248"/>
      <c r="SBZ170" s="248"/>
      <c r="SCA170" s="248"/>
      <c r="SCB170" s="248"/>
      <c r="SCC170" s="248"/>
      <c r="SCD170" s="248"/>
      <c r="SCE170" s="427" t="s">
        <v>647</v>
      </c>
      <c r="SCF170" s="188">
        <f t="shared" ref="SCF170" si="1617">SUM(SCC168:SCC169)</f>
        <v>0</v>
      </c>
      <c r="SCG170" s="248"/>
      <c r="SCH170" s="248"/>
      <c r="SCI170" s="248"/>
      <c r="SCJ170" s="248"/>
      <c r="SCK170" s="248"/>
      <c r="SCL170" s="248"/>
      <c r="SCM170" s="427" t="s">
        <v>647</v>
      </c>
      <c r="SCN170" s="188">
        <f t="shared" ref="SCN170" si="1618">SUM(SCK168:SCK169)</f>
        <v>0</v>
      </c>
      <c r="SCO170" s="248"/>
      <c r="SCP170" s="248"/>
      <c r="SCQ170" s="248"/>
      <c r="SCR170" s="248"/>
      <c r="SCS170" s="248"/>
      <c r="SCT170" s="248"/>
      <c r="SCU170" s="427" t="s">
        <v>647</v>
      </c>
      <c r="SCV170" s="188">
        <f t="shared" ref="SCV170" si="1619">SUM(SCS168:SCS169)</f>
        <v>0</v>
      </c>
      <c r="SCW170" s="248"/>
      <c r="SCX170" s="248"/>
      <c r="SCY170" s="248"/>
      <c r="SCZ170" s="248"/>
      <c r="SDA170" s="248"/>
      <c r="SDB170" s="248"/>
      <c r="SDC170" s="427" t="s">
        <v>647</v>
      </c>
      <c r="SDD170" s="188">
        <f t="shared" ref="SDD170" si="1620">SUM(SDA168:SDA169)</f>
        <v>0</v>
      </c>
      <c r="SDE170" s="248"/>
      <c r="SDF170" s="248"/>
      <c r="SDG170" s="248"/>
      <c r="SDH170" s="248"/>
      <c r="SDI170" s="248"/>
      <c r="SDJ170" s="248"/>
      <c r="SDK170" s="427" t="s">
        <v>647</v>
      </c>
      <c r="SDL170" s="188">
        <f t="shared" ref="SDL170" si="1621">SUM(SDI168:SDI169)</f>
        <v>0</v>
      </c>
      <c r="SDM170" s="248"/>
      <c r="SDN170" s="248"/>
      <c r="SDO170" s="248"/>
      <c r="SDP170" s="248"/>
      <c r="SDQ170" s="248"/>
      <c r="SDR170" s="248"/>
      <c r="SDS170" s="427" t="s">
        <v>647</v>
      </c>
      <c r="SDT170" s="188">
        <f t="shared" ref="SDT170" si="1622">SUM(SDQ168:SDQ169)</f>
        <v>0</v>
      </c>
      <c r="SDU170" s="248"/>
      <c r="SDV170" s="248"/>
      <c r="SDW170" s="248"/>
      <c r="SDX170" s="248"/>
      <c r="SDY170" s="248"/>
      <c r="SDZ170" s="248"/>
      <c r="SEA170" s="427" t="s">
        <v>647</v>
      </c>
      <c r="SEB170" s="188">
        <f t="shared" ref="SEB170" si="1623">SUM(SDY168:SDY169)</f>
        <v>0</v>
      </c>
      <c r="SEC170" s="248"/>
      <c r="SED170" s="248"/>
      <c r="SEE170" s="248"/>
      <c r="SEF170" s="248"/>
      <c r="SEG170" s="248"/>
      <c r="SEH170" s="248"/>
      <c r="SEI170" s="427" t="s">
        <v>647</v>
      </c>
      <c r="SEJ170" s="188">
        <f t="shared" ref="SEJ170" si="1624">SUM(SEG168:SEG169)</f>
        <v>0</v>
      </c>
      <c r="SEK170" s="248"/>
      <c r="SEL170" s="248"/>
      <c r="SEM170" s="248"/>
      <c r="SEN170" s="248"/>
      <c r="SEO170" s="248"/>
      <c r="SEP170" s="248"/>
      <c r="SEQ170" s="427" t="s">
        <v>647</v>
      </c>
      <c r="SER170" s="188">
        <f t="shared" ref="SER170" si="1625">SUM(SEO168:SEO169)</f>
        <v>0</v>
      </c>
      <c r="SES170" s="248"/>
      <c r="SET170" s="248"/>
      <c r="SEU170" s="248"/>
      <c r="SEV170" s="248"/>
      <c r="SEW170" s="248"/>
      <c r="SEX170" s="248"/>
      <c r="SEY170" s="427" t="s">
        <v>647</v>
      </c>
      <c r="SEZ170" s="188">
        <f t="shared" ref="SEZ170" si="1626">SUM(SEW168:SEW169)</f>
        <v>0</v>
      </c>
      <c r="SFA170" s="248"/>
      <c r="SFB170" s="248"/>
      <c r="SFC170" s="248"/>
      <c r="SFD170" s="248"/>
      <c r="SFE170" s="248"/>
      <c r="SFF170" s="248"/>
      <c r="SFG170" s="427" t="s">
        <v>647</v>
      </c>
      <c r="SFH170" s="188">
        <f t="shared" ref="SFH170" si="1627">SUM(SFE168:SFE169)</f>
        <v>0</v>
      </c>
      <c r="SFI170" s="248"/>
      <c r="SFJ170" s="248"/>
      <c r="SFK170" s="248"/>
      <c r="SFL170" s="248"/>
      <c r="SFM170" s="248"/>
      <c r="SFN170" s="248"/>
      <c r="SFO170" s="427" t="s">
        <v>647</v>
      </c>
      <c r="SFP170" s="188">
        <f t="shared" ref="SFP170" si="1628">SUM(SFM168:SFM169)</f>
        <v>0</v>
      </c>
      <c r="SFQ170" s="248"/>
      <c r="SFR170" s="248"/>
      <c r="SFS170" s="248"/>
      <c r="SFT170" s="248"/>
      <c r="SFU170" s="248"/>
      <c r="SFV170" s="248"/>
      <c r="SFW170" s="427" t="s">
        <v>647</v>
      </c>
      <c r="SFX170" s="188">
        <f t="shared" ref="SFX170" si="1629">SUM(SFU168:SFU169)</f>
        <v>0</v>
      </c>
      <c r="SFY170" s="248"/>
      <c r="SFZ170" s="248"/>
      <c r="SGA170" s="248"/>
      <c r="SGB170" s="248"/>
      <c r="SGC170" s="248"/>
      <c r="SGD170" s="248"/>
      <c r="SGE170" s="427" t="s">
        <v>647</v>
      </c>
      <c r="SGF170" s="188">
        <f t="shared" ref="SGF170" si="1630">SUM(SGC168:SGC169)</f>
        <v>0</v>
      </c>
      <c r="SGG170" s="248"/>
      <c r="SGH170" s="248"/>
      <c r="SGI170" s="248"/>
      <c r="SGJ170" s="248"/>
      <c r="SGK170" s="248"/>
      <c r="SGL170" s="248"/>
      <c r="SGM170" s="427" t="s">
        <v>647</v>
      </c>
      <c r="SGN170" s="188">
        <f t="shared" ref="SGN170" si="1631">SUM(SGK168:SGK169)</f>
        <v>0</v>
      </c>
      <c r="SGO170" s="248"/>
      <c r="SGP170" s="248"/>
      <c r="SGQ170" s="248"/>
      <c r="SGR170" s="248"/>
      <c r="SGS170" s="248"/>
      <c r="SGT170" s="248"/>
      <c r="SGU170" s="427" t="s">
        <v>647</v>
      </c>
      <c r="SGV170" s="188">
        <f t="shared" ref="SGV170" si="1632">SUM(SGS168:SGS169)</f>
        <v>0</v>
      </c>
      <c r="SGW170" s="248"/>
      <c r="SGX170" s="248"/>
      <c r="SGY170" s="248"/>
      <c r="SGZ170" s="248"/>
      <c r="SHA170" s="248"/>
      <c r="SHB170" s="248"/>
      <c r="SHC170" s="427" t="s">
        <v>647</v>
      </c>
      <c r="SHD170" s="188">
        <f t="shared" ref="SHD170" si="1633">SUM(SHA168:SHA169)</f>
        <v>0</v>
      </c>
      <c r="SHE170" s="248"/>
      <c r="SHF170" s="248"/>
      <c r="SHG170" s="248"/>
      <c r="SHH170" s="248"/>
      <c r="SHI170" s="248"/>
      <c r="SHJ170" s="248"/>
      <c r="SHK170" s="427" t="s">
        <v>647</v>
      </c>
      <c r="SHL170" s="188">
        <f t="shared" ref="SHL170" si="1634">SUM(SHI168:SHI169)</f>
        <v>0</v>
      </c>
      <c r="SHM170" s="248"/>
      <c r="SHN170" s="248"/>
      <c r="SHO170" s="248"/>
      <c r="SHP170" s="248"/>
      <c r="SHQ170" s="248"/>
      <c r="SHR170" s="248"/>
      <c r="SHS170" s="427" t="s">
        <v>647</v>
      </c>
      <c r="SHT170" s="188">
        <f t="shared" ref="SHT170" si="1635">SUM(SHQ168:SHQ169)</f>
        <v>0</v>
      </c>
      <c r="SHU170" s="248"/>
      <c r="SHV170" s="248"/>
      <c r="SHW170" s="248"/>
      <c r="SHX170" s="248"/>
      <c r="SHY170" s="248"/>
      <c r="SHZ170" s="248"/>
      <c r="SIA170" s="427" t="s">
        <v>647</v>
      </c>
      <c r="SIB170" s="188">
        <f t="shared" ref="SIB170" si="1636">SUM(SHY168:SHY169)</f>
        <v>0</v>
      </c>
      <c r="SIC170" s="248"/>
      <c r="SID170" s="248"/>
      <c r="SIE170" s="248"/>
      <c r="SIF170" s="248"/>
      <c r="SIG170" s="248"/>
      <c r="SIH170" s="248"/>
      <c r="SII170" s="427" t="s">
        <v>647</v>
      </c>
      <c r="SIJ170" s="188">
        <f t="shared" ref="SIJ170" si="1637">SUM(SIG168:SIG169)</f>
        <v>0</v>
      </c>
      <c r="SIK170" s="248"/>
      <c r="SIL170" s="248"/>
      <c r="SIM170" s="248"/>
      <c r="SIN170" s="248"/>
      <c r="SIO170" s="248"/>
      <c r="SIP170" s="248"/>
      <c r="SIQ170" s="427" t="s">
        <v>647</v>
      </c>
      <c r="SIR170" s="188">
        <f t="shared" ref="SIR170" si="1638">SUM(SIO168:SIO169)</f>
        <v>0</v>
      </c>
      <c r="SIS170" s="248"/>
      <c r="SIT170" s="248"/>
      <c r="SIU170" s="248"/>
      <c r="SIV170" s="248"/>
      <c r="SIW170" s="248"/>
      <c r="SIX170" s="248"/>
      <c r="SIY170" s="427" t="s">
        <v>647</v>
      </c>
      <c r="SIZ170" s="188">
        <f t="shared" ref="SIZ170" si="1639">SUM(SIW168:SIW169)</f>
        <v>0</v>
      </c>
      <c r="SJA170" s="248"/>
      <c r="SJB170" s="248"/>
      <c r="SJC170" s="248"/>
      <c r="SJD170" s="248"/>
      <c r="SJE170" s="248"/>
      <c r="SJF170" s="248"/>
      <c r="SJG170" s="427" t="s">
        <v>647</v>
      </c>
      <c r="SJH170" s="188">
        <f t="shared" ref="SJH170" si="1640">SUM(SJE168:SJE169)</f>
        <v>0</v>
      </c>
      <c r="SJI170" s="248"/>
      <c r="SJJ170" s="248"/>
      <c r="SJK170" s="248"/>
      <c r="SJL170" s="248"/>
      <c r="SJM170" s="248"/>
      <c r="SJN170" s="248"/>
      <c r="SJO170" s="427" t="s">
        <v>647</v>
      </c>
      <c r="SJP170" s="188">
        <f t="shared" ref="SJP170" si="1641">SUM(SJM168:SJM169)</f>
        <v>0</v>
      </c>
      <c r="SJQ170" s="248"/>
      <c r="SJR170" s="248"/>
      <c r="SJS170" s="248"/>
      <c r="SJT170" s="248"/>
      <c r="SJU170" s="248"/>
      <c r="SJV170" s="248"/>
      <c r="SJW170" s="427" t="s">
        <v>647</v>
      </c>
      <c r="SJX170" s="188">
        <f t="shared" ref="SJX170" si="1642">SUM(SJU168:SJU169)</f>
        <v>0</v>
      </c>
      <c r="SJY170" s="248"/>
      <c r="SJZ170" s="248"/>
      <c r="SKA170" s="248"/>
      <c r="SKB170" s="248"/>
      <c r="SKC170" s="248"/>
      <c r="SKD170" s="248"/>
      <c r="SKE170" s="427" t="s">
        <v>647</v>
      </c>
      <c r="SKF170" s="188">
        <f t="shared" ref="SKF170" si="1643">SUM(SKC168:SKC169)</f>
        <v>0</v>
      </c>
      <c r="SKG170" s="248"/>
      <c r="SKH170" s="248"/>
      <c r="SKI170" s="248"/>
      <c r="SKJ170" s="248"/>
      <c r="SKK170" s="248"/>
      <c r="SKL170" s="248"/>
      <c r="SKM170" s="427" t="s">
        <v>647</v>
      </c>
      <c r="SKN170" s="188">
        <f t="shared" ref="SKN170" si="1644">SUM(SKK168:SKK169)</f>
        <v>0</v>
      </c>
      <c r="SKO170" s="248"/>
      <c r="SKP170" s="248"/>
      <c r="SKQ170" s="248"/>
      <c r="SKR170" s="248"/>
      <c r="SKS170" s="248"/>
      <c r="SKT170" s="248"/>
      <c r="SKU170" s="427" t="s">
        <v>647</v>
      </c>
      <c r="SKV170" s="188">
        <f t="shared" ref="SKV170" si="1645">SUM(SKS168:SKS169)</f>
        <v>0</v>
      </c>
      <c r="SKW170" s="248"/>
      <c r="SKX170" s="248"/>
      <c r="SKY170" s="248"/>
      <c r="SKZ170" s="248"/>
      <c r="SLA170" s="248"/>
      <c r="SLB170" s="248"/>
      <c r="SLC170" s="427" t="s">
        <v>647</v>
      </c>
      <c r="SLD170" s="188">
        <f t="shared" ref="SLD170" si="1646">SUM(SLA168:SLA169)</f>
        <v>0</v>
      </c>
      <c r="SLE170" s="248"/>
      <c r="SLF170" s="248"/>
      <c r="SLG170" s="248"/>
      <c r="SLH170" s="248"/>
      <c r="SLI170" s="248"/>
      <c r="SLJ170" s="248"/>
      <c r="SLK170" s="427" t="s">
        <v>647</v>
      </c>
      <c r="SLL170" s="188">
        <f t="shared" ref="SLL170" si="1647">SUM(SLI168:SLI169)</f>
        <v>0</v>
      </c>
      <c r="SLM170" s="248"/>
      <c r="SLN170" s="248"/>
      <c r="SLO170" s="248"/>
      <c r="SLP170" s="248"/>
      <c r="SLQ170" s="248"/>
      <c r="SLR170" s="248"/>
      <c r="SLS170" s="427" t="s">
        <v>647</v>
      </c>
      <c r="SLT170" s="188">
        <f t="shared" ref="SLT170" si="1648">SUM(SLQ168:SLQ169)</f>
        <v>0</v>
      </c>
      <c r="SLU170" s="248"/>
      <c r="SLV170" s="248"/>
      <c r="SLW170" s="248"/>
      <c r="SLX170" s="248"/>
      <c r="SLY170" s="248"/>
      <c r="SLZ170" s="248"/>
      <c r="SMA170" s="427" t="s">
        <v>647</v>
      </c>
      <c r="SMB170" s="188">
        <f t="shared" ref="SMB170" si="1649">SUM(SLY168:SLY169)</f>
        <v>0</v>
      </c>
      <c r="SMC170" s="248"/>
      <c r="SMD170" s="248"/>
      <c r="SME170" s="248"/>
      <c r="SMF170" s="248"/>
      <c r="SMG170" s="248"/>
      <c r="SMH170" s="248"/>
      <c r="SMI170" s="427" t="s">
        <v>647</v>
      </c>
      <c r="SMJ170" s="188">
        <f t="shared" ref="SMJ170" si="1650">SUM(SMG168:SMG169)</f>
        <v>0</v>
      </c>
      <c r="SMK170" s="248"/>
      <c r="SML170" s="248"/>
      <c r="SMM170" s="248"/>
      <c r="SMN170" s="248"/>
      <c r="SMO170" s="248"/>
      <c r="SMP170" s="248"/>
      <c r="SMQ170" s="427" t="s">
        <v>647</v>
      </c>
      <c r="SMR170" s="188">
        <f t="shared" ref="SMR170" si="1651">SUM(SMO168:SMO169)</f>
        <v>0</v>
      </c>
      <c r="SMS170" s="248"/>
      <c r="SMT170" s="248"/>
      <c r="SMU170" s="248"/>
      <c r="SMV170" s="248"/>
      <c r="SMW170" s="248"/>
      <c r="SMX170" s="248"/>
      <c r="SMY170" s="427" t="s">
        <v>647</v>
      </c>
      <c r="SMZ170" s="188">
        <f t="shared" ref="SMZ170" si="1652">SUM(SMW168:SMW169)</f>
        <v>0</v>
      </c>
      <c r="SNA170" s="248"/>
      <c r="SNB170" s="248"/>
      <c r="SNC170" s="248"/>
      <c r="SND170" s="248"/>
      <c r="SNE170" s="248"/>
      <c r="SNF170" s="248"/>
      <c r="SNG170" s="427" t="s">
        <v>647</v>
      </c>
      <c r="SNH170" s="188">
        <f t="shared" ref="SNH170" si="1653">SUM(SNE168:SNE169)</f>
        <v>0</v>
      </c>
      <c r="SNI170" s="248"/>
      <c r="SNJ170" s="248"/>
      <c r="SNK170" s="248"/>
      <c r="SNL170" s="248"/>
      <c r="SNM170" s="248"/>
      <c r="SNN170" s="248"/>
      <c r="SNO170" s="427" t="s">
        <v>647</v>
      </c>
      <c r="SNP170" s="188">
        <f t="shared" ref="SNP170" si="1654">SUM(SNM168:SNM169)</f>
        <v>0</v>
      </c>
      <c r="SNQ170" s="248"/>
      <c r="SNR170" s="248"/>
      <c r="SNS170" s="248"/>
      <c r="SNT170" s="248"/>
      <c r="SNU170" s="248"/>
      <c r="SNV170" s="248"/>
      <c r="SNW170" s="427" t="s">
        <v>647</v>
      </c>
      <c r="SNX170" s="188">
        <f t="shared" ref="SNX170" si="1655">SUM(SNU168:SNU169)</f>
        <v>0</v>
      </c>
      <c r="SNY170" s="248"/>
      <c r="SNZ170" s="248"/>
      <c r="SOA170" s="248"/>
      <c r="SOB170" s="248"/>
      <c r="SOC170" s="248"/>
      <c r="SOD170" s="248"/>
      <c r="SOE170" s="427" t="s">
        <v>647</v>
      </c>
      <c r="SOF170" s="188">
        <f t="shared" ref="SOF170" si="1656">SUM(SOC168:SOC169)</f>
        <v>0</v>
      </c>
      <c r="SOG170" s="248"/>
      <c r="SOH170" s="248"/>
      <c r="SOI170" s="248"/>
      <c r="SOJ170" s="248"/>
      <c r="SOK170" s="248"/>
      <c r="SOL170" s="248"/>
      <c r="SOM170" s="427" t="s">
        <v>647</v>
      </c>
      <c r="SON170" s="188">
        <f t="shared" ref="SON170" si="1657">SUM(SOK168:SOK169)</f>
        <v>0</v>
      </c>
      <c r="SOO170" s="248"/>
      <c r="SOP170" s="248"/>
      <c r="SOQ170" s="248"/>
      <c r="SOR170" s="248"/>
      <c r="SOS170" s="248"/>
      <c r="SOT170" s="248"/>
      <c r="SOU170" s="427" t="s">
        <v>647</v>
      </c>
      <c r="SOV170" s="188">
        <f t="shared" ref="SOV170" si="1658">SUM(SOS168:SOS169)</f>
        <v>0</v>
      </c>
      <c r="SOW170" s="248"/>
      <c r="SOX170" s="248"/>
      <c r="SOY170" s="248"/>
      <c r="SOZ170" s="248"/>
      <c r="SPA170" s="248"/>
      <c r="SPB170" s="248"/>
      <c r="SPC170" s="427" t="s">
        <v>647</v>
      </c>
      <c r="SPD170" s="188">
        <f t="shared" ref="SPD170" si="1659">SUM(SPA168:SPA169)</f>
        <v>0</v>
      </c>
      <c r="SPE170" s="248"/>
      <c r="SPF170" s="248"/>
      <c r="SPG170" s="248"/>
      <c r="SPH170" s="248"/>
      <c r="SPI170" s="248"/>
      <c r="SPJ170" s="248"/>
      <c r="SPK170" s="427" t="s">
        <v>647</v>
      </c>
      <c r="SPL170" s="188">
        <f t="shared" ref="SPL170" si="1660">SUM(SPI168:SPI169)</f>
        <v>0</v>
      </c>
      <c r="SPM170" s="248"/>
      <c r="SPN170" s="248"/>
      <c r="SPO170" s="248"/>
      <c r="SPP170" s="248"/>
      <c r="SPQ170" s="248"/>
      <c r="SPR170" s="248"/>
      <c r="SPS170" s="427" t="s">
        <v>647</v>
      </c>
      <c r="SPT170" s="188">
        <f t="shared" ref="SPT170" si="1661">SUM(SPQ168:SPQ169)</f>
        <v>0</v>
      </c>
      <c r="SPU170" s="248"/>
      <c r="SPV170" s="248"/>
      <c r="SPW170" s="248"/>
      <c r="SPX170" s="248"/>
      <c r="SPY170" s="248"/>
      <c r="SPZ170" s="248"/>
      <c r="SQA170" s="427" t="s">
        <v>647</v>
      </c>
      <c r="SQB170" s="188">
        <f t="shared" ref="SQB170" si="1662">SUM(SPY168:SPY169)</f>
        <v>0</v>
      </c>
      <c r="SQC170" s="248"/>
      <c r="SQD170" s="248"/>
      <c r="SQE170" s="248"/>
      <c r="SQF170" s="248"/>
      <c r="SQG170" s="248"/>
      <c r="SQH170" s="248"/>
      <c r="SQI170" s="427" t="s">
        <v>647</v>
      </c>
      <c r="SQJ170" s="188">
        <f t="shared" ref="SQJ170" si="1663">SUM(SQG168:SQG169)</f>
        <v>0</v>
      </c>
      <c r="SQK170" s="248"/>
      <c r="SQL170" s="248"/>
      <c r="SQM170" s="248"/>
      <c r="SQN170" s="248"/>
      <c r="SQO170" s="248"/>
      <c r="SQP170" s="248"/>
      <c r="SQQ170" s="427" t="s">
        <v>647</v>
      </c>
      <c r="SQR170" s="188">
        <f t="shared" ref="SQR170" si="1664">SUM(SQO168:SQO169)</f>
        <v>0</v>
      </c>
      <c r="SQS170" s="248"/>
      <c r="SQT170" s="248"/>
      <c r="SQU170" s="248"/>
      <c r="SQV170" s="248"/>
      <c r="SQW170" s="248"/>
      <c r="SQX170" s="248"/>
      <c r="SQY170" s="427" t="s">
        <v>647</v>
      </c>
      <c r="SQZ170" s="188">
        <f t="shared" ref="SQZ170" si="1665">SUM(SQW168:SQW169)</f>
        <v>0</v>
      </c>
      <c r="SRA170" s="248"/>
      <c r="SRB170" s="248"/>
      <c r="SRC170" s="248"/>
      <c r="SRD170" s="248"/>
      <c r="SRE170" s="248"/>
      <c r="SRF170" s="248"/>
      <c r="SRG170" s="427" t="s">
        <v>647</v>
      </c>
      <c r="SRH170" s="188">
        <f t="shared" ref="SRH170" si="1666">SUM(SRE168:SRE169)</f>
        <v>0</v>
      </c>
      <c r="SRI170" s="248"/>
      <c r="SRJ170" s="248"/>
      <c r="SRK170" s="248"/>
      <c r="SRL170" s="248"/>
      <c r="SRM170" s="248"/>
      <c r="SRN170" s="248"/>
      <c r="SRO170" s="427" t="s">
        <v>647</v>
      </c>
      <c r="SRP170" s="188">
        <f t="shared" ref="SRP170" si="1667">SUM(SRM168:SRM169)</f>
        <v>0</v>
      </c>
      <c r="SRQ170" s="248"/>
      <c r="SRR170" s="248"/>
      <c r="SRS170" s="248"/>
      <c r="SRT170" s="248"/>
      <c r="SRU170" s="248"/>
      <c r="SRV170" s="248"/>
      <c r="SRW170" s="427" t="s">
        <v>647</v>
      </c>
      <c r="SRX170" s="188">
        <f t="shared" ref="SRX170" si="1668">SUM(SRU168:SRU169)</f>
        <v>0</v>
      </c>
      <c r="SRY170" s="248"/>
      <c r="SRZ170" s="248"/>
      <c r="SSA170" s="248"/>
      <c r="SSB170" s="248"/>
      <c r="SSC170" s="248"/>
      <c r="SSD170" s="248"/>
      <c r="SSE170" s="427" t="s">
        <v>647</v>
      </c>
      <c r="SSF170" s="188">
        <f t="shared" ref="SSF170" si="1669">SUM(SSC168:SSC169)</f>
        <v>0</v>
      </c>
      <c r="SSG170" s="248"/>
      <c r="SSH170" s="248"/>
      <c r="SSI170" s="248"/>
      <c r="SSJ170" s="248"/>
      <c r="SSK170" s="248"/>
      <c r="SSL170" s="248"/>
      <c r="SSM170" s="427" t="s">
        <v>647</v>
      </c>
      <c r="SSN170" s="188">
        <f t="shared" ref="SSN170" si="1670">SUM(SSK168:SSK169)</f>
        <v>0</v>
      </c>
      <c r="SSO170" s="248"/>
      <c r="SSP170" s="248"/>
      <c r="SSQ170" s="248"/>
      <c r="SSR170" s="248"/>
      <c r="SSS170" s="248"/>
      <c r="SST170" s="248"/>
      <c r="SSU170" s="427" t="s">
        <v>647</v>
      </c>
      <c r="SSV170" s="188">
        <f t="shared" ref="SSV170" si="1671">SUM(SSS168:SSS169)</f>
        <v>0</v>
      </c>
      <c r="SSW170" s="248"/>
      <c r="SSX170" s="248"/>
      <c r="SSY170" s="248"/>
      <c r="SSZ170" s="248"/>
      <c r="STA170" s="248"/>
      <c r="STB170" s="248"/>
      <c r="STC170" s="427" t="s">
        <v>647</v>
      </c>
      <c r="STD170" s="188">
        <f t="shared" ref="STD170" si="1672">SUM(STA168:STA169)</f>
        <v>0</v>
      </c>
      <c r="STE170" s="248"/>
      <c r="STF170" s="248"/>
      <c r="STG170" s="248"/>
      <c r="STH170" s="248"/>
      <c r="STI170" s="248"/>
      <c r="STJ170" s="248"/>
      <c r="STK170" s="427" t="s">
        <v>647</v>
      </c>
      <c r="STL170" s="188">
        <f t="shared" ref="STL170" si="1673">SUM(STI168:STI169)</f>
        <v>0</v>
      </c>
      <c r="STM170" s="248"/>
      <c r="STN170" s="248"/>
      <c r="STO170" s="248"/>
      <c r="STP170" s="248"/>
      <c r="STQ170" s="248"/>
      <c r="STR170" s="248"/>
      <c r="STS170" s="427" t="s">
        <v>647</v>
      </c>
      <c r="STT170" s="188">
        <f t="shared" ref="STT170" si="1674">SUM(STQ168:STQ169)</f>
        <v>0</v>
      </c>
      <c r="STU170" s="248"/>
      <c r="STV170" s="248"/>
      <c r="STW170" s="248"/>
      <c r="STX170" s="248"/>
      <c r="STY170" s="248"/>
      <c r="STZ170" s="248"/>
      <c r="SUA170" s="427" t="s">
        <v>647</v>
      </c>
      <c r="SUB170" s="188">
        <f t="shared" ref="SUB170" si="1675">SUM(STY168:STY169)</f>
        <v>0</v>
      </c>
      <c r="SUC170" s="248"/>
      <c r="SUD170" s="248"/>
      <c r="SUE170" s="248"/>
      <c r="SUF170" s="248"/>
      <c r="SUG170" s="248"/>
      <c r="SUH170" s="248"/>
      <c r="SUI170" s="427" t="s">
        <v>647</v>
      </c>
      <c r="SUJ170" s="188">
        <f t="shared" ref="SUJ170" si="1676">SUM(SUG168:SUG169)</f>
        <v>0</v>
      </c>
      <c r="SUK170" s="248"/>
      <c r="SUL170" s="248"/>
      <c r="SUM170" s="248"/>
      <c r="SUN170" s="248"/>
      <c r="SUO170" s="248"/>
      <c r="SUP170" s="248"/>
      <c r="SUQ170" s="427" t="s">
        <v>647</v>
      </c>
      <c r="SUR170" s="188">
        <f t="shared" ref="SUR170" si="1677">SUM(SUO168:SUO169)</f>
        <v>0</v>
      </c>
      <c r="SUS170" s="248"/>
      <c r="SUT170" s="248"/>
      <c r="SUU170" s="248"/>
      <c r="SUV170" s="248"/>
      <c r="SUW170" s="248"/>
      <c r="SUX170" s="248"/>
      <c r="SUY170" s="427" t="s">
        <v>647</v>
      </c>
      <c r="SUZ170" s="188">
        <f t="shared" ref="SUZ170" si="1678">SUM(SUW168:SUW169)</f>
        <v>0</v>
      </c>
      <c r="SVA170" s="248"/>
      <c r="SVB170" s="248"/>
      <c r="SVC170" s="248"/>
      <c r="SVD170" s="248"/>
      <c r="SVE170" s="248"/>
      <c r="SVF170" s="248"/>
      <c r="SVG170" s="427" t="s">
        <v>647</v>
      </c>
      <c r="SVH170" s="188">
        <f t="shared" ref="SVH170" si="1679">SUM(SVE168:SVE169)</f>
        <v>0</v>
      </c>
      <c r="SVI170" s="248"/>
      <c r="SVJ170" s="248"/>
      <c r="SVK170" s="248"/>
      <c r="SVL170" s="248"/>
      <c r="SVM170" s="248"/>
      <c r="SVN170" s="248"/>
      <c r="SVO170" s="427" t="s">
        <v>647</v>
      </c>
      <c r="SVP170" s="188">
        <f t="shared" ref="SVP170" si="1680">SUM(SVM168:SVM169)</f>
        <v>0</v>
      </c>
      <c r="SVQ170" s="248"/>
      <c r="SVR170" s="248"/>
      <c r="SVS170" s="248"/>
      <c r="SVT170" s="248"/>
      <c r="SVU170" s="248"/>
      <c r="SVV170" s="248"/>
      <c r="SVW170" s="427" t="s">
        <v>647</v>
      </c>
      <c r="SVX170" s="188">
        <f t="shared" ref="SVX170" si="1681">SUM(SVU168:SVU169)</f>
        <v>0</v>
      </c>
      <c r="SVY170" s="248"/>
      <c r="SVZ170" s="248"/>
      <c r="SWA170" s="248"/>
      <c r="SWB170" s="248"/>
      <c r="SWC170" s="248"/>
      <c r="SWD170" s="248"/>
      <c r="SWE170" s="427" t="s">
        <v>647</v>
      </c>
      <c r="SWF170" s="188">
        <f t="shared" ref="SWF170" si="1682">SUM(SWC168:SWC169)</f>
        <v>0</v>
      </c>
      <c r="SWG170" s="248"/>
      <c r="SWH170" s="248"/>
      <c r="SWI170" s="248"/>
      <c r="SWJ170" s="248"/>
      <c r="SWK170" s="248"/>
      <c r="SWL170" s="248"/>
      <c r="SWM170" s="427" t="s">
        <v>647</v>
      </c>
      <c r="SWN170" s="188">
        <f t="shared" ref="SWN170" si="1683">SUM(SWK168:SWK169)</f>
        <v>0</v>
      </c>
      <c r="SWO170" s="248"/>
      <c r="SWP170" s="248"/>
      <c r="SWQ170" s="248"/>
      <c r="SWR170" s="248"/>
      <c r="SWS170" s="248"/>
      <c r="SWT170" s="248"/>
      <c r="SWU170" s="427" t="s">
        <v>647</v>
      </c>
      <c r="SWV170" s="188">
        <f t="shared" ref="SWV170" si="1684">SUM(SWS168:SWS169)</f>
        <v>0</v>
      </c>
      <c r="SWW170" s="248"/>
      <c r="SWX170" s="248"/>
      <c r="SWY170" s="248"/>
      <c r="SWZ170" s="248"/>
      <c r="SXA170" s="248"/>
      <c r="SXB170" s="248"/>
      <c r="SXC170" s="427" t="s">
        <v>647</v>
      </c>
      <c r="SXD170" s="188">
        <f t="shared" ref="SXD170" si="1685">SUM(SXA168:SXA169)</f>
        <v>0</v>
      </c>
      <c r="SXE170" s="248"/>
      <c r="SXF170" s="248"/>
      <c r="SXG170" s="248"/>
      <c r="SXH170" s="248"/>
      <c r="SXI170" s="248"/>
      <c r="SXJ170" s="248"/>
      <c r="SXK170" s="427" t="s">
        <v>647</v>
      </c>
      <c r="SXL170" s="188">
        <f t="shared" ref="SXL170" si="1686">SUM(SXI168:SXI169)</f>
        <v>0</v>
      </c>
      <c r="SXM170" s="248"/>
      <c r="SXN170" s="248"/>
      <c r="SXO170" s="248"/>
      <c r="SXP170" s="248"/>
      <c r="SXQ170" s="248"/>
      <c r="SXR170" s="248"/>
      <c r="SXS170" s="427" t="s">
        <v>647</v>
      </c>
      <c r="SXT170" s="188">
        <f t="shared" ref="SXT170" si="1687">SUM(SXQ168:SXQ169)</f>
        <v>0</v>
      </c>
      <c r="SXU170" s="248"/>
      <c r="SXV170" s="248"/>
      <c r="SXW170" s="248"/>
      <c r="SXX170" s="248"/>
      <c r="SXY170" s="248"/>
      <c r="SXZ170" s="248"/>
      <c r="SYA170" s="427" t="s">
        <v>647</v>
      </c>
      <c r="SYB170" s="188">
        <f t="shared" ref="SYB170" si="1688">SUM(SXY168:SXY169)</f>
        <v>0</v>
      </c>
      <c r="SYC170" s="248"/>
      <c r="SYD170" s="248"/>
      <c r="SYE170" s="248"/>
      <c r="SYF170" s="248"/>
      <c r="SYG170" s="248"/>
      <c r="SYH170" s="248"/>
      <c r="SYI170" s="427" t="s">
        <v>647</v>
      </c>
      <c r="SYJ170" s="188">
        <f t="shared" ref="SYJ170" si="1689">SUM(SYG168:SYG169)</f>
        <v>0</v>
      </c>
      <c r="SYK170" s="248"/>
      <c r="SYL170" s="248"/>
      <c r="SYM170" s="248"/>
      <c r="SYN170" s="248"/>
      <c r="SYO170" s="248"/>
      <c r="SYP170" s="248"/>
      <c r="SYQ170" s="427" t="s">
        <v>647</v>
      </c>
      <c r="SYR170" s="188">
        <f t="shared" ref="SYR170" si="1690">SUM(SYO168:SYO169)</f>
        <v>0</v>
      </c>
      <c r="SYS170" s="248"/>
      <c r="SYT170" s="248"/>
      <c r="SYU170" s="248"/>
      <c r="SYV170" s="248"/>
      <c r="SYW170" s="248"/>
      <c r="SYX170" s="248"/>
      <c r="SYY170" s="427" t="s">
        <v>647</v>
      </c>
      <c r="SYZ170" s="188">
        <f t="shared" ref="SYZ170" si="1691">SUM(SYW168:SYW169)</f>
        <v>0</v>
      </c>
      <c r="SZA170" s="248"/>
      <c r="SZB170" s="248"/>
      <c r="SZC170" s="248"/>
      <c r="SZD170" s="248"/>
      <c r="SZE170" s="248"/>
      <c r="SZF170" s="248"/>
      <c r="SZG170" s="427" t="s">
        <v>647</v>
      </c>
      <c r="SZH170" s="188">
        <f t="shared" ref="SZH170" si="1692">SUM(SZE168:SZE169)</f>
        <v>0</v>
      </c>
      <c r="SZI170" s="248"/>
      <c r="SZJ170" s="248"/>
      <c r="SZK170" s="248"/>
      <c r="SZL170" s="248"/>
      <c r="SZM170" s="248"/>
      <c r="SZN170" s="248"/>
      <c r="SZO170" s="427" t="s">
        <v>647</v>
      </c>
      <c r="SZP170" s="188">
        <f t="shared" ref="SZP170" si="1693">SUM(SZM168:SZM169)</f>
        <v>0</v>
      </c>
      <c r="SZQ170" s="248"/>
      <c r="SZR170" s="248"/>
      <c r="SZS170" s="248"/>
      <c r="SZT170" s="248"/>
      <c r="SZU170" s="248"/>
      <c r="SZV170" s="248"/>
      <c r="SZW170" s="427" t="s">
        <v>647</v>
      </c>
      <c r="SZX170" s="188">
        <f t="shared" ref="SZX170" si="1694">SUM(SZU168:SZU169)</f>
        <v>0</v>
      </c>
      <c r="SZY170" s="248"/>
      <c r="SZZ170" s="248"/>
      <c r="TAA170" s="248"/>
      <c r="TAB170" s="248"/>
      <c r="TAC170" s="248"/>
      <c r="TAD170" s="248"/>
      <c r="TAE170" s="427" t="s">
        <v>647</v>
      </c>
      <c r="TAF170" s="188">
        <f t="shared" ref="TAF170" si="1695">SUM(TAC168:TAC169)</f>
        <v>0</v>
      </c>
      <c r="TAG170" s="248"/>
      <c r="TAH170" s="248"/>
      <c r="TAI170" s="248"/>
      <c r="TAJ170" s="248"/>
      <c r="TAK170" s="248"/>
      <c r="TAL170" s="248"/>
      <c r="TAM170" s="427" t="s">
        <v>647</v>
      </c>
      <c r="TAN170" s="188">
        <f t="shared" ref="TAN170" si="1696">SUM(TAK168:TAK169)</f>
        <v>0</v>
      </c>
      <c r="TAO170" s="248"/>
      <c r="TAP170" s="248"/>
      <c r="TAQ170" s="248"/>
      <c r="TAR170" s="248"/>
      <c r="TAS170" s="248"/>
      <c r="TAT170" s="248"/>
      <c r="TAU170" s="427" t="s">
        <v>647</v>
      </c>
      <c r="TAV170" s="188">
        <f t="shared" ref="TAV170" si="1697">SUM(TAS168:TAS169)</f>
        <v>0</v>
      </c>
      <c r="TAW170" s="248"/>
      <c r="TAX170" s="248"/>
      <c r="TAY170" s="248"/>
      <c r="TAZ170" s="248"/>
      <c r="TBA170" s="248"/>
      <c r="TBB170" s="248"/>
      <c r="TBC170" s="427" t="s">
        <v>647</v>
      </c>
      <c r="TBD170" s="188">
        <f t="shared" ref="TBD170" si="1698">SUM(TBA168:TBA169)</f>
        <v>0</v>
      </c>
      <c r="TBE170" s="248"/>
      <c r="TBF170" s="248"/>
      <c r="TBG170" s="248"/>
      <c r="TBH170" s="248"/>
      <c r="TBI170" s="248"/>
      <c r="TBJ170" s="248"/>
      <c r="TBK170" s="427" t="s">
        <v>647</v>
      </c>
      <c r="TBL170" s="188">
        <f t="shared" ref="TBL170" si="1699">SUM(TBI168:TBI169)</f>
        <v>0</v>
      </c>
      <c r="TBM170" s="248"/>
      <c r="TBN170" s="248"/>
      <c r="TBO170" s="248"/>
      <c r="TBP170" s="248"/>
      <c r="TBQ170" s="248"/>
      <c r="TBR170" s="248"/>
      <c r="TBS170" s="427" t="s">
        <v>647</v>
      </c>
      <c r="TBT170" s="188">
        <f t="shared" ref="TBT170" si="1700">SUM(TBQ168:TBQ169)</f>
        <v>0</v>
      </c>
      <c r="TBU170" s="248"/>
      <c r="TBV170" s="248"/>
      <c r="TBW170" s="248"/>
      <c r="TBX170" s="248"/>
      <c r="TBY170" s="248"/>
      <c r="TBZ170" s="248"/>
      <c r="TCA170" s="427" t="s">
        <v>647</v>
      </c>
      <c r="TCB170" s="188">
        <f t="shared" ref="TCB170" si="1701">SUM(TBY168:TBY169)</f>
        <v>0</v>
      </c>
      <c r="TCC170" s="248"/>
      <c r="TCD170" s="248"/>
      <c r="TCE170" s="248"/>
      <c r="TCF170" s="248"/>
      <c r="TCG170" s="248"/>
      <c r="TCH170" s="248"/>
      <c r="TCI170" s="427" t="s">
        <v>647</v>
      </c>
      <c r="TCJ170" s="188">
        <f t="shared" ref="TCJ170" si="1702">SUM(TCG168:TCG169)</f>
        <v>0</v>
      </c>
      <c r="TCK170" s="248"/>
      <c r="TCL170" s="248"/>
      <c r="TCM170" s="248"/>
      <c r="TCN170" s="248"/>
      <c r="TCO170" s="248"/>
      <c r="TCP170" s="248"/>
      <c r="TCQ170" s="427" t="s">
        <v>647</v>
      </c>
      <c r="TCR170" s="188">
        <f t="shared" ref="TCR170" si="1703">SUM(TCO168:TCO169)</f>
        <v>0</v>
      </c>
      <c r="TCS170" s="248"/>
      <c r="TCT170" s="248"/>
      <c r="TCU170" s="248"/>
      <c r="TCV170" s="248"/>
      <c r="TCW170" s="248"/>
      <c r="TCX170" s="248"/>
      <c r="TCY170" s="427" t="s">
        <v>647</v>
      </c>
      <c r="TCZ170" s="188">
        <f t="shared" ref="TCZ170" si="1704">SUM(TCW168:TCW169)</f>
        <v>0</v>
      </c>
      <c r="TDA170" s="248"/>
      <c r="TDB170" s="248"/>
      <c r="TDC170" s="248"/>
      <c r="TDD170" s="248"/>
      <c r="TDE170" s="248"/>
      <c r="TDF170" s="248"/>
      <c r="TDG170" s="427" t="s">
        <v>647</v>
      </c>
      <c r="TDH170" s="188">
        <f t="shared" ref="TDH170" si="1705">SUM(TDE168:TDE169)</f>
        <v>0</v>
      </c>
      <c r="TDI170" s="248"/>
      <c r="TDJ170" s="248"/>
      <c r="TDK170" s="248"/>
      <c r="TDL170" s="248"/>
      <c r="TDM170" s="248"/>
      <c r="TDN170" s="248"/>
      <c r="TDO170" s="427" t="s">
        <v>647</v>
      </c>
      <c r="TDP170" s="188">
        <f t="shared" ref="TDP170" si="1706">SUM(TDM168:TDM169)</f>
        <v>0</v>
      </c>
      <c r="TDQ170" s="248"/>
      <c r="TDR170" s="248"/>
      <c r="TDS170" s="248"/>
      <c r="TDT170" s="248"/>
      <c r="TDU170" s="248"/>
      <c r="TDV170" s="248"/>
      <c r="TDW170" s="427" t="s">
        <v>647</v>
      </c>
      <c r="TDX170" s="188">
        <f t="shared" ref="TDX170" si="1707">SUM(TDU168:TDU169)</f>
        <v>0</v>
      </c>
      <c r="TDY170" s="248"/>
      <c r="TDZ170" s="248"/>
      <c r="TEA170" s="248"/>
      <c r="TEB170" s="248"/>
      <c r="TEC170" s="248"/>
      <c r="TED170" s="248"/>
      <c r="TEE170" s="427" t="s">
        <v>647</v>
      </c>
      <c r="TEF170" s="188">
        <f t="shared" ref="TEF170" si="1708">SUM(TEC168:TEC169)</f>
        <v>0</v>
      </c>
      <c r="TEG170" s="248"/>
      <c r="TEH170" s="248"/>
      <c r="TEI170" s="248"/>
      <c r="TEJ170" s="248"/>
      <c r="TEK170" s="248"/>
      <c r="TEL170" s="248"/>
      <c r="TEM170" s="427" t="s">
        <v>647</v>
      </c>
      <c r="TEN170" s="188">
        <f t="shared" ref="TEN170" si="1709">SUM(TEK168:TEK169)</f>
        <v>0</v>
      </c>
      <c r="TEO170" s="248"/>
      <c r="TEP170" s="248"/>
      <c r="TEQ170" s="248"/>
      <c r="TER170" s="248"/>
      <c r="TES170" s="248"/>
      <c r="TET170" s="248"/>
      <c r="TEU170" s="427" t="s">
        <v>647</v>
      </c>
      <c r="TEV170" s="188">
        <f t="shared" ref="TEV170" si="1710">SUM(TES168:TES169)</f>
        <v>0</v>
      </c>
      <c r="TEW170" s="248"/>
      <c r="TEX170" s="248"/>
      <c r="TEY170" s="248"/>
      <c r="TEZ170" s="248"/>
      <c r="TFA170" s="248"/>
      <c r="TFB170" s="248"/>
      <c r="TFC170" s="427" t="s">
        <v>647</v>
      </c>
      <c r="TFD170" s="188">
        <f t="shared" ref="TFD170" si="1711">SUM(TFA168:TFA169)</f>
        <v>0</v>
      </c>
      <c r="TFE170" s="248"/>
      <c r="TFF170" s="248"/>
      <c r="TFG170" s="248"/>
      <c r="TFH170" s="248"/>
      <c r="TFI170" s="248"/>
      <c r="TFJ170" s="248"/>
      <c r="TFK170" s="427" t="s">
        <v>647</v>
      </c>
      <c r="TFL170" s="188">
        <f t="shared" ref="TFL170" si="1712">SUM(TFI168:TFI169)</f>
        <v>0</v>
      </c>
      <c r="TFM170" s="248"/>
      <c r="TFN170" s="248"/>
      <c r="TFO170" s="248"/>
      <c r="TFP170" s="248"/>
      <c r="TFQ170" s="248"/>
      <c r="TFR170" s="248"/>
      <c r="TFS170" s="427" t="s">
        <v>647</v>
      </c>
      <c r="TFT170" s="188">
        <f t="shared" ref="TFT170" si="1713">SUM(TFQ168:TFQ169)</f>
        <v>0</v>
      </c>
      <c r="TFU170" s="248"/>
      <c r="TFV170" s="248"/>
      <c r="TFW170" s="248"/>
      <c r="TFX170" s="248"/>
      <c r="TFY170" s="248"/>
      <c r="TFZ170" s="248"/>
      <c r="TGA170" s="427" t="s">
        <v>647</v>
      </c>
      <c r="TGB170" s="188">
        <f t="shared" ref="TGB170" si="1714">SUM(TFY168:TFY169)</f>
        <v>0</v>
      </c>
      <c r="TGC170" s="248"/>
      <c r="TGD170" s="248"/>
      <c r="TGE170" s="248"/>
      <c r="TGF170" s="248"/>
      <c r="TGG170" s="248"/>
      <c r="TGH170" s="248"/>
      <c r="TGI170" s="427" t="s">
        <v>647</v>
      </c>
      <c r="TGJ170" s="188">
        <f t="shared" ref="TGJ170" si="1715">SUM(TGG168:TGG169)</f>
        <v>0</v>
      </c>
      <c r="TGK170" s="248"/>
      <c r="TGL170" s="248"/>
      <c r="TGM170" s="248"/>
      <c r="TGN170" s="248"/>
      <c r="TGO170" s="248"/>
      <c r="TGP170" s="248"/>
      <c r="TGQ170" s="427" t="s">
        <v>647</v>
      </c>
      <c r="TGR170" s="188">
        <f t="shared" ref="TGR170" si="1716">SUM(TGO168:TGO169)</f>
        <v>0</v>
      </c>
      <c r="TGS170" s="248"/>
      <c r="TGT170" s="248"/>
      <c r="TGU170" s="248"/>
      <c r="TGV170" s="248"/>
      <c r="TGW170" s="248"/>
      <c r="TGX170" s="248"/>
      <c r="TGY170" s="427" t="s">
        <v>647</v>
      </c>
      <c r="TGZ170" s="188">
        <f t="shared" ref="TGZ170" si="1717">SUM(TGW168:TGW169)</f>
        <v>0</v>
      </c>
      <c r="THA170" s="248"/>
      <c r="THB170" s="248"/>
      <c r="THC170" s="248"/>
      <c r="THD170" s="248"/>
      <c r="THE170" s="248"/>
      <c r="THF170" s="248"/>
      <c r="THG170" s="427" t="s">
        <v>647</v>
      </c>
      <c r="THH170" s="188">
        <f t="shared" ref="THH170" si="1718">SUM(THE168:THE169)</f>
        <v>0</v>
      </c>
      <c r="THI170" s="248"/>
      <c r="THJ170" s="248"/>
      <c r="THK170" s="248"/>
      <c r="THL170" s="248"/>
      <c r="THM170" s="248"/>
      <c r="THN170" s="248"/>
      <c r="THO170" s="427" t="s">
        <v>647</v>
      </c>
      <c r="THP170" s="188">
        <f t="shared" ref="THP170" si="1719">SUM(THM168:THM169)</f>
        <v>0</v>
      </c>
      <c r="THQ170" s="248"/>
      <c r="THR170" s="248"/>
      <c r="THS170" s="248"/>
      <c r="THT170" s="248"/>
      <c r="THU170" s="248"/>
      <c r="THV170" s="248"/>
      <c r="THW170" s="427" t="s">
        <v>647</v>
      </c>
      <c r="THX170" s="188">
        <f t="shared" ref="THX170" si="1720">SUM(THU168:THU169)</f>
        <v>0</v>
      </c>
      <c r="THY170" s="248"/>
      <c r="THZ170" s="248"/>
      <c r="TIA170" s="248"/>
      <c r="TIB170" s="248"/>
      <c r="TIC170" s="248"/>
      <c r="TID170" s="248"/>
      <c r="TIE170" s="427" t="s">
        <v>647</v>
      </c>
      <c r="TIF170" s="188">
        <f t="shared" ref="TIF170" si="1721">SUM(TIC168:TIC169)</f>
        <v>0</v>
      </c>
      <c r="TIG170" s="248"/>
      <c r="TIH170" s="248"/>
      <c r="TII170" s="248"/>
      <c r="TIJ170" s="248"/>
      <c r="TIK170" s="248"/>
      <c r="TIL170" s="248"/>
      <c r="TIM170" s="427" t="s">
        <v>647</v>
      </c>
      <c r="TIN170" s="188">
        <f t="shared" ref="TIN170" si="1722">SUM(TIK168:TIK169)</f>
        <v>0</v>
      </c>
      <c r="TIO170" s="248"/>
      <c r="TIP170" s="248"/>
      <c r="TIQ170" s="248"/>
      <c r="TIR170" s="248"/>
      <c r="TIS170" s="248"/>
      <c r="TIT170" s="248"/>
      <c r="TIU170" s="427" t="s">
        <v>647</v>
      </c>
      <c r="TIV170" s="188">
        <f t="shared" ref="TIV170" si="1723">SUM(TIS168:TIS169)</f>
        <v>0</v>
      </c>
      <c r="TIW170" s="248"/>
      <c r="TIX170" s="248"/>
      <c r="TIY170" s="248"/>
      <c r="TIZ170" s="248"/>
      <c r="TJA170" s="248"/>
      <c r="TJB170" s="248"/>
      <c r="TJC170" s="427" t="s">
        <v>647</v>
      </c>
      <c r="TJD170" s="188">
        <f t="shared" ref="TJD170" si="1724">SUM(TJA168:TJA169)</f>
        <v>0</v>
      </c>
      <c r="TJE170" s="248"/>
      <c r="TJF170" s="248"/>
      <c r="TJG170" s="248"/>
      <c r="TJH170" s="248"/>
      <c r="TJI170" s="248"/>
      <c r="TJJ170" s="248"/>
      <c r="TJK170" s="427" t="s">
        <v>647</v>
      </c>
      <c r="TJL170" s="188">
        <f t="shared" ref="TJL170" si="1725">SUM(TJI168:TJI169)</f>
        <v>0</v>
      </c>
      <c r="TJM170" s="248"/>
      <c r="TJN170" s="248"/>
      <c r="TJO170" s="248"/>
      <c r="TJP170" s="248"/>
      <c r="TJQ170" s="248"/>
      <c r="TJR170" s="248"/>
      <c r="TJS170" s="427" t="s">
        <v>647</v>
      </c>
      <c r="TJT170" s="188">
        <f t="shared" ref="TJT170" si="1726">SUM(TJQ168:TJQ169)</f>
        <v>0</v>
      </c>
      <c r="TJU170" s="248"/>
      <c r="TJV170" s="248"/>
      <c r="TJW170" s="248"/>
      <c r="TJX170" s="248"/>
      <c r="TJY170" s="248"/>
      <c r="TJZ170" s="248"/>
      <c r="TKA170" s="427" t="s">
        <v>647</v>
      </c>
      <c r="TKB170" s="188">
        <f t="shared" ref="TKB170" si="1727">SUM(TJY168:TJY169)</f>
        <v>0</v>
      </c>
      <c r="TKC170" s="248"/>
      <c r="TKD170" s="248"/>
      <c r="TKE170" s="248"/>
      <c r="TKF170" s="248"/>
      <c r="TKG170" s="248"/>
      <c r="TKH170" s="248"/>
      <c r="TKI170" s="427" t="s">
        <v>647</v>
      </c>
      <c r="TKJ170" s="188">
        <f t="shared" ref="TKJ170" si="1728">SUM(TKG168:TKG169)</f>
        <v>0</v>
      </c>
      <c r="TKK170" s="248"/>
      <c r="TKL170" s="248"/>
      <c r="TKM170" s="248"/>
      <c r="TKN170" s="248"/>
      <c r="TKO170" s="248"/>
      <c r="TKP170" s="248"/>
      <c r="TKQ170" s="427" t="s">
        <v>647</v>
      </c>
      <c r="TKR170" s="188">
        <f t="shared" ref="TKR170" si="1729">SUM(TKO168:TKO169)</f>
        <v>0</v>
      </c>
      <c r="TKS170" s="248"/>
      <c r="TKT170" s="248"/>
      <c r="TKU170" s="248"/>
      <c r="TKV170" s="248"/>
      <c r="TKW170" s="248"/>
      <c r="TKX170" s="248"/>
      <c r="TKY170" s="427" t="s">
        <v>647</v>
      </c>
      <c r="TKZ170" s="188">
        <f t="shared" ref="TKZ170" si="1730">SUM(TKW168:TKW169)</f>
        <v>0</v>
      </c>
      <c r="TLA170" s="248"/>
      <c r="TLB170" s="248"/>
      <c r="TLC170" s="248"/>
      <c r="TLD170" s="248"/>
      <c r="TLE170" s="248"/>
      <c r="TLF170" s="248"/>
      <c r="TLG170" s="427" t="s">
        <v>647</v>
      </c>
      <c r="TLH170" s="188">
        <f t="shared" ref="TLH170" si="1731">SUM(TLE168:TLE169)</f>
        <v>0</v>
      </c>
      <c r="TLI170" s="248"/>
      <c r="TLJ170" s="248"/>
      <c r="TLK170" s="248"/>
      <c r="TLL170" s="248"/>
      <c r="TLM170" s="248"/>
      <c r="TLN170" s="248"/>
      <c r="TLO170" s="427" t="s">
        <v>647</v>
      </c>
      <c r="TLP170" s="188">
        <f t="shared" ref="TLP170" si="1732">SUM(TLM168:TLM169)</f>
        <v>0</v>
      </c>
      <c r="TLQ170" s="248"/>
      <c r="TLR170" s="248"/>
      <c r="TLS170" s="248"/>
      <c r="TLT170" s="248"/>
      <c r="TLU170" s="248"/>
      <c r="TLV170" s="248"/>
      <c r="TLW170" s="427" t="s">
        <v>647</v>
      </c>
      <c r="TLX170" s="188">
        <f t="shared" ref="TLX170" si="1733">SUM(TLU168:TLU169)</f>
        <v>0</v>
      </c>
      <c r="TLY170" s="248"/>
      <c r="TLZ170" s="248"/>
      <c r="TMA170" s="248"/>
      <c r="TMB170" s="248"/>
      <c r="TMC170" s="248"/>
      <c r="TMD170" s="248"/>
      <c r="TME170" s="427" t="s">
        <v>647</v>
      </c>
      <c r="TMF170" s="188">
        <f t="shared" ref="TMF170" si="1734">SUM(TMC168:TMC169)</f>
        <v>0</v>
      </c>
      <c r="TMG170" s="248"/>
      <c r="TMH170" s="248"/>
      <c r="TMI170" s="248"/>
      <c r="TMJ170" s="248"/>
      <c r="TMK170" s="248"/>
      <c r="TML170" s="248"/>
      <c r="TMM170" s="427" t="s">
        <v>647</v>
      </c>
      <c r="TMN170" s="188">
        <f t="shared" ref="TMN170" si="1735">SUM(TMK168:TMK169)</f>
        <v>0</v>
      </c>
      <c r="TMO170" s="248"/>
      <c r="TMP170" s="248"/>
      <c r="TMQ170" s="248"/>
      <c r="TMR170" s="248"/>
      <c r="TMS170" s="248"/>
      <c r="TMT170" s="248"/>
      <c r="TMU170" s="427" t="s">
        <v>647</v>
      </c>
      <c r="TMV170" s="188">
        <f t="shared" ref="TMV170" si="1736">SUM(TMS168:TMS169)</f>
        <v>0</v>
      </c>
      <c r="TMW170" s="248"/>
      <c r="TMX170" s="248"/>
      <c r="TMY170" s="248"/>
      <c r="TMZ170" s="248"/>
      <c r="TNA170" s="248"/>
      <c r="TNB170" s="248"/>
      <c r="TNC170" s="427" t="s">
        <v>647</v>
      </c>
      <c r="TND170" s="188">
        <f t="shared" ref="TND170" si="1737">SUM(TNA168:TNA169)</f>
        <v>0</v>
      </c>
      <c r="TNE170" s="248"/>
      <c r="TNF170" s="248"/>
      <c r="TNG170" s="248"/>
      <c r="TNH170" s="248"/>
      <c r="TNI170" s="248"/>
      <c r="TNJ170" s="248"/>
      <c r="TNK170" s="427" t="s">
        <v>647</v>
      </c>
      <c r="TNL170" s="188">
        <f t="shared" ref="TNL170" si="1738">SUM(TNI168:TNI169)</f>
        <v>0</v>
      </c>
      <c r="TNM170" s="248"/>
      <c r="TNN170" s="248"/>
      <c r="TNO170" s="248"/>
      <c r="TNP170" s="248"/>
      <c r="TNQ170" s="248"/>
      <c r="TNR170" s="248"/>
      <c r="TNS170" s="427" t="s">
        <v>647</v>
      </c>
      <c r="TNT170" s="188">
        <f t="shared" ref="TNT170" si="1739">SUM(TNQ168:TNQ169)</f>
        <v>0</v>
      </c>
      <c r="TNU170" s="248"/>
      <c r="TNV170" s="248"/>
      <c r="TNW170" s="248"/>
      <c r="TNX170" s="248"/>
      <c r="TNY170" s="248"/>
      <c r="TNZ170" s="248"/>
      <c r="TOA170" s="427" t="s">
        <v>647</v>
      </c>
      <c r="TOB170" s="188">
        <f t="shared" ref="TOB170" si="1740">SUM(TNY168:TNY169)</f>
        <v>0</v>
      </c>
      <c r="TOC170" s="248"/>
      <c r="TOD170" s="248"/>
      <c r="TOE170" s="248"/>
      <c r="TOF170" s="248"/>
      <c r="TOG170" s="248"/>
      <c r="TOH170" s="248"/>
      <c r="TOI170" s="427" t="s">
        <v>647</v>
      </c>
      <c r="TOJ170" s="188">
        <f t="shared" ref="TOJ170" si="1741">SUM(TOG168:TOG169)</f>
        <v>0</v>
      </c>
      <c r="TOK170" s="248"/>
      <c r="TOL170" s="248"/>
      <c r="TOM170" s="248"/>
      <c r="TON170" s="248"/>
      <c r="TOO170" s="248"/>
      <c r="TOP170" s="248"/>
      <c r="TOQ170" s="427" t="s">
        <v>647</v>
      </c>
      <c r="TOR170" s="188">
        <f t="shared" ref="TOR170" si="1742">SUM(TOO168:TOO169)</f>
        <v>0</v>
      </c>
      <c r="TOS170" s="248"/>
      <c r="TOT170" s="248"/>
      <c r="TOU170" s="248"/>
      <c r="TOV170" s="248"/>
      <c r="TOW170" s="248"/>
      <c r="TOX170" s="248"/>
      <c r="TOY170" s="427" t="s">
        <v>647</v>
      </c>
      <c r="TOZ170" s="188">
        <f t="shared" ref="TOZ170" si="1743">SUM(TOW168:TOW169)</f>
        <v>0</v>
      </c>
      <c r="TPA170" s="248"/>
      <c r="TPB170" s="248"/>
      <c r="TPC170" s="248"/>
      <c r="TPD170" s="248"/>
      <c r="TPE170" s="248"/>
      <c r="TPF170" s="248"/>
      <c r="TPG170" s="427" t="s">
        <v>647</v>
      </c>
      <c r="TPH170" s="188">
        <f t="shared" ref="TPH170" si="1744">SUM(TPE168:TPE169)</f>
        <v>0</v>
      </c>
      <c r="TPI170" s="248"/>
      <c r="TPJ170" s="248"/>
      <c r="TPK170" s="248"/>
      <c r="TPL170" s="248"/>
      <c r="TPM170" s="248"/>
      <c r="TPN170" s="248"/>
      <c r="TPO170" s="427" t="s">
        <v>647</v>
      </c>
      <c r="TPP170" s="188">
        <f t="shared" ref="TPP170" si="1745">SUM(TPM168:TPM169)</f>
        <v>0</v>
      </c>
      <c r="TPQ170" s="248"/>
      <c r="TPR170" s="248"/>
      <c r="TPS170" s="248"/>
      <c r="TPT170" s="248"/>
      <c r="TPU170" s="248"/>
      <c r="TPV170" s="248"/>
      <c r="TPW170" s="427" t="s">
        <v>647</v>
      </c>
      <c r="TPX170" s="188">
        <f t="shared" ref="TPX170" si="1746">SUM(TPU168:TPU169)</f>
        <v>0</v>
      </c>
      <c r="TPY170" s="248"/>
      <c r="TPZ170" s="248"/>
      <c r="TQA170" s="248"/>
      <c r="TQB170" s="248"/>
      <c r="TQC170" s="248"/>
      <c r="TQD170" s="248"/>
      <c r="TQE170" s="427" t="s">
        <v>647</v>
      </c>
      <c r="TQF170" s="188">
        <f t="shared" ref="TQF170" si="1747">SUM(TQC168:TQC169)</f>
        <v>0</v>
      </c>
      <c r="TQG170" s="248"/>
      <c r="TQH170" s="248"/>
      <c r="TQI170" s="248"/>
      <c r="TQJ170" s="248"/>
      <c r="TQK170" s="248"/>
      <c r="TQL170" s="248"/>
      <c r="TQM170" s="427" t="s">
        <v>647</v>
      </c>
      <c r="TQN170" s="188">
        <f t="shared" ref="TQN170" si="1748">SUM(TQK168:TQK169)</f>
        <v>0</v>
      </c>
      <c r="TQO170" s="248"/>
      <c r="TQP170" s="248"/>
      <c r="TQQ170" s="248"/>
      <c r="TQR170" s="248"/>
      <c r="TQS170" s="248"/>
      <c r="TQT170" s="248"/>
      <c r="TQU170" s="427" t="s">
        <v>647</v>
      </c>
      <c r="TQV170" s="188">
        <f t="shared" ref="TQV170" si="1749">SUM(TQS168:TQS169)</f>
        <v>0</v>
      </c>
      <c r="TQW170" s="248"/>
      <c r="TQX170" s="248"/>
      <c r="TQY170" s="248"/>
      <c r="TQZ170" s="248"/>
      <c r="TRA170" s="248"/>
      <c r="TRB170" s="248"/>
      <c r="TRC170" s="427" t="s">
        <v>647</v>
      </c>
      <c r="TRD170" s="188">
        <f t="shared" ref="TRD170" si="1750">SUM(TRA168:TRA169)</f>
        <v>0</v>
      </c>
      <c r="TRE170" s="248"/>
      <c r="TRF170" s="248"/>
      <c r="TRG170" s="248"/>
      <c r="TRH170" s="248"/>
      <c r="TRI170" s="248"/>
      <c r="TRJ170" s="248"/>
      <c r="TRK170" s="427" t="s">
        <v>647</v>
      </c>
      <c r="TRL170" s="188">
        <f t="shared" ref="TRL170" si="1751">SUM(TRI168:TRI169)</f>
        <v>0</v>
      </c>
      <c r="TRM170" s="248"/>
      <c r="TRN170" s="248"/>
      <c r="TRO170" s="248"/>
      <c r="TRP170" s="248"/>
      <c r="TRQ170" s="248"/>
      <c r="TRR170" s="248"/>
      <c r="TRS170" s="427" t="s">
        <v>647</v>
      </c>
      <c r="TRT170" s="188">
        <f t="shared" ref="TRT170" si="1752">SUM(TRQ168:TRQ169)</f>
        <v>0</v>
      </c>
      <c r="TRU170" s="248"/>
      <c r="TRV170" s="248"/>
      <c r="TRW170" s="248"/>
      <c r="TRX170" s="248"/>
      <c r="TRY170" s="248"/>
      <c r="TRZ170" s="248"/>
      <c r="TSA170" s="427" t="s">
        <v>647</v>
      </c>
      <c r="TSB170" s="188">
        <f t="shared" ref="TSB170" si="1753">SUM(TRY168:TRY169)</f>
        <v>0</v>
      </c>
      <c r="TSC170" s="248"/>
      <c r="TSD170" s="248"/>
      <c r="TSE170" s="248"/>
      <c r="TSF170" s="248"/>
      <c r="TSG170" s="248"/>
      <c r="TSH170" s="248"/>
      <c r="TSI170" s="427" t="s">
        <v>647</v>
      </c>
      <c r="TSJ170" s="188">
        <f t="shared" ref="TSJ170" si="1754">SUM(TSG168:TSG169)</f>
        <v>0</v>
      </c>
      <c r="TSK170" s="248"/>
      <c r="TSL170" s="248"/>
      <c r="TSM170" s="248"/>
      <c r="TSN170" s="248"/>
      <c r="TSO170" s="248"/>
      <c r="TSP170" s="248"/>
      <c r="TSQ170" s="427" t="s">
        <v>647</v>
      </c>
      <c r="TSR170" s="188">
        <f t="shared" ref="TSR170" si="1755">SUM(TSO168:TSO169)</f>
        <v>0</v>
      </c>
      <c r="TSS170" s="248"/>
      <c r="TST170" s="248"/>
      <c r="TSU170" s="248"/>
      <c r="TSV170" s="248"/>
      <c r="TSW170" s="248"/>
      <c r="TSX170" s="248"/>
      <c r="TSY170" s="427" t="s">
        <v>647</v>
      </c>
      <c r="TSZ170" s="188">
        <f t="shared" ref="TSZ170" si="1756">SUM(TSW168:TSW169)</f>
        <v>0</v>
      </c>
      <c r="TTA170" s="248"/>
      <c r="TTB170" s="248"/>
      <c r="TTC170" s="248"/>
      <c r="TTD170" s="248"/>
      <c r="TTE170" s="248"/>
      <c r="TTF170" s="248"/>
      <c r="TTG170" s="427" t="s">
        <v>647</v>
      </c>
      <c r="TTH170" s="188">
        <f t="shared" ref="TTH170" si="1757">SUM(TTE168:TTE169)</f>
        <v>0</v>
      </c>
      <c r="TTI170" s="248"/>
      <c r="TTJ170" s="248"/>
      <c r="TTK170" s="248"/>
      <c r="TTL170" s="248"/>
      <c r="TTM170" s="248"/>
      <c r="TTN170" s="248"/>
      <c r="TTO170" s="427" t="s">
        <v>647</v>
      </c>
      <c r="TTP170" s="188">
        <f t="shared" ref="TTP170" si="1758">SUM(TTM168:TTM169)</f>
        <v>0</v>
      </c>
      <c r="TTQ170" s="248"/>
      <c r="TTR170" s="248"/>
      <c r="TTS170" s="248"/>
      <c r="TTT170" s="248"/>
      <c r="TTU170" s="248"/>
      <c r="TTV170" s="248"/>
      <c r="TTW170" s="427" t="s">
        <v>647</v>
      </c>
      <c r="TTX170" s="188">
        <f t="shared" ref="TTX170" si="1759">SUM(TTU168:TTU169)</f>
        <v>0</v>
      </c>
      <c r="TTY170" s="248"/>
      <c r="TTZ170" s="248"/>
      <c r="TUA170" s="248"/>
      <c r="TUB170" s="248"/>
      <c r="TUC170" s="248"/>
      <c r="TUD170" s="248"/>
      <c r="TUE170" s="427" t="s">
        <v>647</v>
      </c>
      <c r="TUF170" s="188">
        <f t="shared" ref="TUF170" si="1760">SUM(TUC168:TUC169)</f>
        <v>0</v>
      </c>
      <c r="TUG170" s="248"/>
      <c r="TUH170" s="248"/>
      <c r="TUI170" s="248"/>
      <c r="TUJ170" s="248"/>
      <c r="TUK170" s="248"/>
      <c r="TUL170" s="248"/>
      <c r="TUM170" s="427" t="s">
        <v>647</v>
      </c>
      <c r="TUN170" s="188">
        <f t="shared" ref="TUN170" si="1761">SUM(TUK168:TUK169)</f>
        <v>0</v>
      </c>
      <c r="TUO170" s="248"/>
      <c r="TUP170" s="248"/>
      <c r="TUQ170" s="248"/>
      <c r="TUR170" s="248"/>
      <c r="TUS170" s="248"/>
      <c r="TUT170" s="248"/>
      <c r="TUU170" s="427" t="s">
        <v>647</v>
      </c>
      <c r="TUV170" s="188">
        <f t="shared" ref="TUV170" si="1762">SUM(TUS168:TUS169)</f>
        <v>0</v>
      </c>
      <c r="TUW170" s="248"/>
      <c r="TUX170" s="248"/>
      <c r="TUY170" s="248"/>
      <c r="TUZ170" s="248"/>
      <c r="TVA170" s="248"/>
      <c r="TVB170" s="248"/>
      <c r="TVC170" s="427" t="s">
        <v>647</v>
      </c>
      <c r="TVD170" s="188">
        <f t="shared" ref="TVD170" si="1763">SUM(TVA168:TVA169)</f>
        <v>0</v>
      </c>
      <c r="TVE170" s="248"/>
      <c r="TVF170" s="248"/>
      <c r="TVG170" s="248"/>
      <c r="TVH170" s="248"/>
      <c r="TVI170" s="248"/>
      <c r="TVJ170" s="248"/>
      <c r="TVK170" s="427" t="s">
        <v>647</v>
      </c>
      <c r="TVL170" s="188">
        <f t="shared" ref="TVL170" si="1764">SUM(TVI168:TVI169)</f>
        <v>0</v>
      </c>
      <c r="TVM170" s="248"/>
      <c r="TVN170" s="248"/>
      <c r="TVO170" s="248"/>
      <c r="TVP170" s="248"/>
      <c r="TVQ170" s="248"/>
      <c r="TVR170" s="248"/>
      <c r="TVS170" s="427" t="s">
        <v>647</v>
      </c>
      <c r="TVT170" s="188">
        <f t="shared" ref="TVT170" si="1765">SUM(TVQ168:TVQ169)</f>
        <v>0</v>
      </c>
      <c r="TVU170" s="248"/>
      <c r="TVV170" s="248"/>
      <c r="TVW170" s="248"/>
      <c r="TVX170" s="248"/>
      <c r="TVY170" s="248"/>
      <c r="TVZ170" s="248"/>
      <c r="TWA170" s="427" t="s">
        <v>647</v>
      </c>
      <c r="TWB170" s="188">
        <f t="shared" ref="TWB170" si="1766">SUM(TVY168:TVY169)</f>
        <v>0</v>
      </c>
      <c r="TWC170" s="248"/>
      <c r="TWD170" s="248"/>
      <c r="TWE170" s="248"/>
      <c r="TWF170" s="248"/>
      <c r="TWG170" s="248"/>
      <c r="TWH170" s="248"/>
      <c r="TWI170" s="427" t="s">
        <v>647</v>
      </c>
      <c r="TWJ170" s="188">
        <f t="shared" ref="TWJ170" si="1767">SUM(TWG168:TWG169)</f>
        <v>0</v>
      </c>
      <c r="TWK170" s="248"/>
      <c r="TWL170" s="248"/>
      <c r="TWM170" s="248"/>
      <c r="TWN170" s="248"/>
      <c r="TWO170" s="248"/>
      <c r="TWP170" s="248"/>
      <c r="TWQ170" s="427" t="s">
        <v>647</v>
      </c>
      <c r="TWR170" s="188">
        <f t="shared" ref="TWR170" si="1768">SUM(TWO168:TWO169)</f>
        <v>0</v>
      </c>
      <c r="TWS170" s="248"/>
      <c r="TWT170" s="248"/>
      <c r="TWU170" s="248"/>
      <c r="TWV170" s="248"/>
      <c r="TWW170" s="248"/>
      <c r="TWX170" s="248"/>
      <c r="TWY170" s="427" t="s">
        <v>647</v>
      </c>
      <c r="TWZ170" s="188">
        <f t="shared" ref="TWZ170" si="1769">SUM(TWW168:TWW169)</f>
        <v>0</v>
      </c>
      <c r="TXA170" s="248"/>
      <c r="TXB170" s="248"/>
      <c r="TXC170" s="248"/>
      <c r="TXD170" s="248"/>
      <c r="TXE170" s="248"/>
      <c r="TXF170" s="248"/>
      <c r="TXG170" s="427" t="s">
        <v>647</v>
      </c>
      <c r="TXH170" s="188">
        <f t="shared" ref="TXH170" si="1770">SUM(TXE168:TXE169)</f>
        <v>0</v>
      </c>
      <c r="TXI170" s="248"/>
      <c r="TXJ170" s="248"/>
      <c r="TXK170" s="248"/>
      <c r="TXL170" s="248"/>
      <c r="TXM170" s="248"/>
      <c r="TXN170" s="248"/>
      <c r="TXO170" s="427" t="s">
        <v>647</v>
      </c>
      <c r="TXP170" s="188">
        <f t="shared" ref="TXP170" si="1771">SUM(TXM168:TXM169)</f>
        <v>0</v>
      </c>
      <c r="TXQ170" s="248"/>
      <c r="TXR170" s="248"/>
      <c r="TXS170" s="248"/>
      <c r="TXT170" s="248"/>
      <c r="TXU170" s="248"/>
      <c r="TXV170" s="248"/>
      <c r="TXW170" s="427" t="s">
        <v>647</v>
      </c>
      <c r="TXX170" s="188">
        <f t="shared" ref="TXX170" si="1772">SUM(TXU168:TXU169)</f>
        <v>0</v>
      </c>
      <c r="TXY170" s="248"/>
      <c r="TXZ170" s="248"/>
      <c r="TYA170" s="248"/>
      <c r="TYB170" s="248"/>
      <c r="TYC170" s="248"/>
      <c r="TYD170" s="248"/>
      <c r="TYE170" s="427" t="s">
        <v>647</v>
      </c>
      <c r="TYF170" s="188">
        <f t="shared" ref="TYF170" si="1773">SUM(TYC168:TYC169)</f>
        <v>0</v>
      </c>
      <c r="TYG170" s="248"/>
      <c r="TYH170" s="248"/>
      <c r="TYI170" s="248"/>
      <c r="TYJ170" s="248"/>
      <c r="TYK170" s="248"/>
      <c r="TYL170" s="248"/>
      <c r="TYM170" s="427" t="s">
        <v>647</v>
      </c>
      <c r="TYN170" s="188">
        <f t="shared" ref="TYN170" si="1774">SUM(TYK168:TYK169)</f>
        <v>0</v>
      </c>
      <c r="TYO170" s="248"/>
      <c r="TYP170" s="248"/>
      <c r="TYQ170" s="248"/>
      <c r="TYR170" s="248"/>
      <c r="TYS170" s="248"/>
      <c r="TYT170" s="248"/>
      <c r="TYU170" s="427" t="s">
        <v>647</v>
      </c>
      <c r="TYV170" s="188">
        <f t="shared" ref="TYV170" si="1775">SUM(TYS168:TYS169)</f>
        <v>0</v>
      </c>
      <c r="TYW170" s="248"/>
      <c r="TYX170" s="248"/>
      <c r="TYY170" s="248"/>
      <c r="TYZ170" s="248"/>
      <c r="TZA170" s="248"/>
      <c r="TZB170" s="248"/>
      <c r="TZC170" s="427" t="s">
        <v>647</v>
      </c>
      <c r="TZD170" s="188">
        <f t="shared" ref="TZD170" si="1776">SUM(TZA168:TZA169)</f>
        <v>0</v>
      </c>
      <c r="TZE170" s="248"/>
      <c r="TZF170" s="248"/>
      <c r="TZG170" s="248"/>
      <c r="TZH170" s="248"/>
      <c r="TZI170" s="248"/>
      <c r="TZJ170" s="248"/>
      <c r="TZK170" s="427" t="s">
        <v>647</v>
      </c>
      <c r="TZL170" s="188">
        <f t="shared" ref="TZL170" si="1777">SUM(TZI168:TZI169)</f>
        <v>0</v>
      </c>
      <c r="TZM170" s="248"/>
      <c r="TZN170" s="248"/>
      <c r="TZO170" s="248"/>
      <c r="TZP170" s="248"/>
      <c r="TZQ170" s="248"/>
      <c r="TZR170" s="248"/>
      <c r="TZS170" s="427" t="s">
        <v>647</v>
      </c>
      <c r="TZT170" s="188">
        <f t="shared" ref="TZT170" si="1778">SUM(TZQ168:TZQ169)</f>
        <v>0</v>
      </c>
      <c r="TZU170" s="248"/>
      <c r="TZV170" s="248"/>
      <c r="TZW170" s="248"/>
      <c r="TZX170" s="248"/>
      <c r="TZY170" s="248"/>
      <c r="TZZ170" s="248"/>
      <c r="UAA170" s="427" t="s">
        <v>647</v>
      </c>
      <c r="UAB170" s="188">
        <f t="shared" ref="UAB170" si="1779">SUM(TZY168:TZY169)</f>
        <v>0</v>
      </c>
      <c r="UAC170" s="248"/>
      <c r="UAD170" s="248"/>
      <c r="UAE170" s="248"/>
      <c r="UAF170" s="248"/>
      <c r="UAG170" s="248"/>
      <c r="UAH170" s="248"/>
      <c r="UAI170" s="427" t="s">
        <v>647</v>
      </c>
      <c r="UAJ170" s="188">
        <f t="shared" ref="UAJ170" si="1780">SUM(UAG168:UAG169)</f>
        <v>0</v>
      </c>
      <c r="UAK170" s="248"/>
      <c r="UAL170" s="248"/>
      <c r="UAM170" s="248"/>
      <c r="UAN170" s="248"/>
      <c r="UAO170" s="248"/>
      <c r="UAP170" s="248"/>
      <c r="UAQ170" s="427" t="s">
        <v>647</v>
      </c>
      <c r="UAR170" s="188">
        <f t="shared" ref="UAR170" si="1781">SUM(UAO168:UAO169)</f>
        <v>0</v>
      </c>
      <c r="UAS170" s="248"/>
      <c r="UAT170" s="248"/>
      <c r="UAU170" s="248"/>
      <c r="UAV170" s="248"/>
      <c r="UAW170" s="248"/>
      <c r="UAX170" s="248"/>
      <c r="UAY170" s="427" t="s">
        <v>647</v>
      </c>
      <c r="UAZ170" s="188">
        <f t="shared" ref="UAZ170" si="1782">SUM(UAW168:UAW169)</f>
        <v>0</v>
      </c>
      <c r="UBA170" s="248"/>
      <c r="UBB170" s="248"/>
      <c r="UBC170" s="248"/>
      <c r="UBD170" s="248"/>
      <c r="UBE170" s="248"/>
      <c r="UBF170" s="248"/>
      <c r="UBG170" s="427" t="s">
        <v>647</v>
      </c>
      <c r="UBH170" s="188">
        <f t="shared" ref="UBH170" si="1783">SUM(UBE168:UBE169)</f>
        <v>0</v>
      </c>
      <c r="UBI170" s="248"/>
      <c r="UBJ170" s="248"/>
      <c r="UBK170" s="248"/>
      <c r="UBL170" s="248"/>
      <c r="UBM170" s="248"/>
      <c r="UBN170" s="248"/>
      <c r="UBO170" s="427" t="s">
        <v>647</v>
      </c>
      <c r="UBP170" s="188">
        <f t="shared" ref="UBP170" si="1784">SUM(UBM168:UBM169)</f>
        <v>0</v>
      </c>
      <c r="UBQ170" s="248"/>
      <c r="UBR170" s="248"/>
      <c r="UBS170" s="248"/>
      <c r="UBT170" s="248"/>
      <c r="UBU170" s="248"/>
      <c r="UBV170" s="248"/>
      <c r="UBW170" s="427" t="s">
        <v>647</v>
      </c>
      <c r="UBX170" s="188">
        <f t="shared" ref="UBX170" si="1785">SUM(UBU168:UBU169)</f>
        <v>0</v>
      </c>
      <c r="UBY170" s="248"/>
      <c r="UBZ170" s="248"/>
      <c r="UCA170" s="248"/>
      <c r="UCB170" s="248"/>
      <c r="UCC170" s="248"/>
      <c r="UCD170" s="248"/>
      <c r="UCE170" s="427" t="s">
        <v>647</v>
      </c>
      <c r="UCF170" s="188">
        <f t="shared" ref="UCF170" si="1786">SUM(UCC168:UCC169)</f>
        <v>0</v>
      </c>
      <c r="UCG170" s="248"/>
      <c r="UCH170" s="248"/>
      <c r="UCI170" s="248"/>
      <c r="UCJ170" s="248"/>
      <c r="UCK170" s="248"/>
      <c r="UCL170" s="248"/>
      <c r="UCM170" s="427" t="s">
        <v>647</v>
      </c>
      <c r="UCN170" s="188">
        <f t="shared" ref="UCN170" si="1787">SUM(UCK168:UCK169)</f>
        <v>0</v>
      </c>
      <c r="UCO170" s="248"/>
      <c r="UCP170" s="248"/>
      <c r="UCQ170" s="248"/>
      <c r="UCR170" s="248"/>
      <c r="UCS170" s="248"/>
      <c r="UCT170" s="248"/>
      <c r="UCU170" s="427" t="s">
        <v>647</v>
      </c>
      <c r="UCV170" s="188">
        <f t="shared" ref="UCV170" si="1788">SUM(UCS168:UCS169)</f>
        <v>0</v>
      </c>
      <c r="UCW170" s="248"/>
      <c r="UCX170" s="248"/>
      <c r="UCY170" s="248"/>
      <c r="UCZ170" s="248"/>
      <c r="UDA170" s="248"/>
      <c r="UDB170" s="248"/>
      <c r="UDC170" s="427" t="s">
        <v>647</v>
      </c>
      <c r="UDD170" s="188">
        <f t="shared" ref="UDD170" si="1789">SUM(UDA168:UDA169)</f>
        <v>0</v>
      </c>
      <c r="UDE170" s="248"/>
      <c r="UDF170" s="248"/>
      <c r="UDG170" s="248"/>
      <c r="UDH170" s="248"/>
      <c r="UDI170" s="248"/>
      <c r="UDJ170" s="248"/>
      <c r="UDK170" s="427" t="s">
        <v>647</v>
      </c>
      <c r="UDL170" s="188">
        <f t="shared" ref="UDL170" si="1790">SUM(UDI168:UDI169)</f>
        <v>0</v>
      </c>
      <c r="UDM170" s="248"/>
      <c r="UDN170" s="248"/>
      <c r="UDO170" s="248"/>
      <c r="UDP170" s="248"/>
      <c r="UDQ170" s="248"/>
      <c r="UDR170" s="248"/>
      <c r="UDS170" s="427" t="s">
        <v>647</v>
      </c>
      <c r="UDT170" s="188">
        <f t="shared" ref="UDT170" si="1791">SUM(UDQ168:UDQ169)</f>
        <v>0</v>
      </c>
      <c r="UDU170" s="248"/>
      <c r="UDV170" s="248"/>
      <c r="UDW170" s="248"/>
      <c r="UDX170" s="248"/>
      <c r="UDY170" s="248"/>
      <c r="UDZ170" s="248"/>
      <c r="UEA170" s="427" t="s">
        <v>647</v>
      </c>
      <c r="UEB170" s="188">
        <f t="shared" ref="UEB170" si="1792">SUM(UDY168:UDY169)</f>
        <v>0</v>
      </c>
      <c r="UEC170" s="248"/>
      <c r="UED170" s="248"/>
      <c r="UEE170" s="248"/>
      <c r="UEF170" s="248"/>
      <c r="UEG170" s="248"/>
      <c r="UEH170" s="248"/>
      <c r="UEI170" s="427" t="s">
        <v>647</v>
      </c>
      <c r="UEJ170" s="188">
        <f t="shared" ref="UEJ170" si="1793">SUM(UEG168:UEG169)</f>
        <v>0</v>
      </c>
      <c r="UEK170" s="248"/>
      <c r="UEL170" s="248"/>
      <c r="UEM170" s="248"/>
      <c r="UEN170" s="248"/>
      <c r="UEO170" s="248"/>
      <c r="UEP170" s="248"/>
      <c r="UEQ170" s="427" t="s">
        <v>647</v>
      </c>
      <c r="UER170" s="188">
        <f t="shared" ref="UER170" si="1794">SUM(UEO168:UEO169)</f>
        <v>0</v>
      </c>
      <c r="UES170" s="248"/>
      <c r="UET170" s="248"/>
      <c r="UEU170" s="248"/>
      <c r="UEV170" s="248"/>
      <c r="UEW170" s="248"/>
      <c r="UEX170" s="248"/>
      <c r="UEY170" s="427" t="s">
        <v>647</v>
      </c>
      <c r="UEZ170" s="188">
        <f t="shared" ref="UEZ170" si="1795">SUM(UEW168:UEW169)</f>
        <v>0</v>
      </c>
      <c r="UFA170" s="248"/>
      <c r="UFB170" s="248"/>
      <c r="UFC170" s="248"/>
      <c r="UFD170" s="248"/>
      <c r="UFE170" s="248"/>
      <c r="UFF170" s="248"/>
      <c r="UFG170" s="427" t="s">
        <v>647</v>
      </c>
      <c r="UFH170" s="188">
        <f t="shared" ref="UFH170" si="1796">SUM(UFE168:UFE169)</f>
        <v>0</v>
      </c>
      <c r="UFI170" s="248"/>
      <c r="UFJ170" s="248"/>
      <c r="UFK170" s="248"/>
      <c r="UFL170" s="248"/>
      <c r="UFM170" s="248"/>
      <c r="UFN170" s="248"/>
      <c r="UFO170" s="427" t="s">
        <v>647</v>
      </c>
      <c r="UFP170" s="188">
        <f t="shared" ref="UFP170" si="1797">SUM(UFM168:UFM169)</f>
        <v>0</v>
      </c>
      <c r="UFQ170" s="248"/>
      <c r="UFR170" s="248"/>
      <c r="UFS170" s="248"/>
      <c r="UFT170" s="248"/>
      <c r="UFU170" s="248"/>
      <c r="UFV170" s="248"/>
      <c r="UFW170" s="427" t="s">
        <v>647</v>
      </c>
      <c r="UFX170" s="188">
        <f t="shared" ref="UFX170" si="1798">SUM(UFU168:UFU169)</f>
        <v>0</v>
      </c>
      <c r="UFY170" s="248"/>
      <c r="UFZ170" s="248"/>
      <c r="UGA170" s="248"/>
      <c r="UGB170" s="248"/>
      <c r="UGC170" s="248"/>
      <c r="UGD170" s="248"/>
      <c r="UGE170" s="427" t="s">
        <v>647</v>
      </c>
      <c r="UGF170" s="188">
        <f t="shared" ref="UGF170" si="1799">SUM(UGC168:UGC169)</f>
        <v>0</v>
      </c>
      <c r="UGG170" s="248"/>
      <c r="UGH170" s="248"/>
      <c r="UGI170" s="248"/>
      <c r="UGJ170" s="248"/>
      <c r="UGK170" s="248"/>
      <c r="UGL170" s="248"/>
      <c r="UGM170" s="427" t="s">
        <v>647</v>
      </c>
      <c r="UGN170" s="188">
        <f t="shared" ref="UGN170" si="1800">SUM(UGK168:UGK169)</f>
        <v>0</v>
      </c>
      <c r="UGO170" s="248"/>
      <c r="UGP170" s="248"/>
      <c r="UGQ170" s="248"/>
      <c r="UGR170" s="248"/>
      <c r="UGS170" s="248"/>
      <c r="UGT170" s="248"/>
      <c r="UGU170" s="427" t="s">
        <v>647</v>
      </c>
      <c r="UGV170" s="188">
        <f t="shared" ref="UGV170" si="1801">SUM(UGS168:UGS169)</f>
        <v>0</v>
      </c>
      <c r="UGW170" s="248"/>
      <c r="UGX170" s="248"/>
      <c r="UGY170" s="248"/>
      <c r="UGZ170" s="248"/>
      <c r="UHA170" s="248"/>
      <c r="UHB170" s="248"/>
      <c r="UHC170" s="427" t="s">
        <v>647</v>
      </c>
      <c r="UHD170" s="188">
        <f t="shared" ref="UHD170" si="1802">SUM(UHA168:UHA169)</f>
        <v>0</v>
      </c>
      <c r="UHE170" s="248"/>
      <c r="UHF170" s="248"/>
      <c r="UHG170" s="248"/>
      <c r="UHH170" s="248"/>
      <c r="UHI170" s="248"/>
      <c r="UHJ170" s="248"/>
      <c r="UHK170" s="427" t="s">
        <v>647</v>
      </c>
      <c r="UHL170" s="188">
        <f t="shared" ref="UHL170" si="1803">SUM(UHI168:UHI169)</f>
        <v>0</v>
      </c>
      <c r="UHM170" s="248"/>
      <c r="UHN170" s="248"/>
      <c r="UHO170" s="248"/>
      <c r="UHP170" s="248"/>
      <c r="UHQ170" s="248"/>
      <c r="UHR170" s="248"/>
      <c r="UHS170" s="427" t="s">
        <v>647</v>
      </c>
      <c r="UHT170" s="188">
        <f t="shared" ref="UHT170" si="1804">SUM(UHQ168:UHQ169)</f>
        <v>0</v>
      </c>
      <c r="UHU170" s="248"/>
      <c r="UHV170" s="248"/>
      <c r="UHW170" s="248"/>
      <c r="UHX170" s="248"/>
      <c r="UHY170" s="248"/>
      <c r="UHZ170" s="248"/>
      <c r="UIA170" s="427" t="s">
        <v>647</v>
      </c>
      <c r="UIB170" s="188">
        <f t="shared" ref="UIB170" si="1805">SUM(UHY168:UHY169)</f>
        <v>0</v>
      </c>
      <c r="UIC170" s="248"/>
      <c r="UID170" s="248"/>
      <c r="UIE170" s="248"/>
      <c r="UIF170" s="248"/>
      <c r="UIG170" s="248"/>
      <c r="UIH170" s="248"/>
      <c r="UII170" s="427" t="s">
        <v>647</v>
      </c>
      <c r="UIJ170" s="188">
        <f t="shared" ref="UIJ170" si="1806">SUM(UIG168:UIG169)</f>
        <v>0</v>
      </c>
      <c r="UIK170" s="248"/>
      <c r="UIL170" s="248"/>
      <c r="UIM170" s="248"/>
      <c r="UIN170" s="248"/>
      <c r="UIO170" s="248"/>
      <c r="UIP170" s="248"/>
      <c r="UIQ170" s="427" t="s">
        <v>647</v>
      </c>
      <c r="UIR170" s="188">
        <f t="shared" ref="UIR170" si="1807">SUM(UIO168:UIO169)</f>
        <v>0</v>
      </c>
      <c r="UIS170" s="248"/>
      <c r="UIT170" s="248"/>
      <c r="UIU170" s="248"/>
      <c r="UIV170" s="248"/>
      <c r="UIW170" s="248"/>
      <c r="UIX170" s="248"/>
      <c r="UIY170" s="427" t="s">
        <v>647</v>
      </c>
      <c r="UIZ170" s="188">
        <f t="shared" ref="UIZ170" si="1808">SUM(UIW168:UIW169)</f>
        <v>0</v>
      </c>
      <c r="UJA170" s="248"/>
      <c r="UJB170" s="248"/>
      <c r="UJC170" s="248"/>
      <c r="UJD170" s="248"/>
      <c r="UJE170" s="248"/>
      <c r="UJF170" s="248"/>
      <c r="UJG170" s="427" t="s">
        <v>647</v>
      </c>
      <c r="UJH170" s="188">
        <f t="shared" ref="UJH170" si="1809">SUM(UJE168:UJE169)</f>
        <v>0</v>
      </c>
      <c r="UJI170" s="248"/>
      <c r="UJJ170" s="248"/>
      <c r="UJK170" s="248"/>
      <c r="UJL170" s="248"/>
      <c r="UJM170" s="248"/>
      <c r="UJN170" s="248"/>
      <c r="UJO170" s="427" t="s">
        <v>647</v>
      </c>
      <c r="UJP170" s="188">
        <f t="shared" ref="UJP170" si="1810">SUM(UJM168:UJM169)</f>
        <v>0</v>
      </c>
      <c r="UJQ170" s="248"/>
      <c r="UJR170" s="248"/>
      <c r="UJS170" s="248"/>
      <c r="UJT170" s="248"/>
      <c r="UJU170" s="248"/>
      <c r="UJV170" s="248"/>
      <c r="UJW170" s="427" t="s">
        <v>647</v>
      </c>
      <c r="UJX170" s="188">
        <f t="shared" ref="UJX170" si="1811">SUM(UJU168:UJU169)</f>
        <v>0</v>
      </c>
      <c r="UJY170" s="248"/>
      <c r="UJZ170" s="248"/>
      <c r="UKA170" s="248"/>
      <c r="UKB170" s="248"/>
      <c r="UKC170" s="248"/>
      <c r="UKD170" s="248"/>
      <c r="UKE170" s="427" t="s">
        <v>647</v>
      </c>
      <c r="UKF170" s="188">
        <f t="shared" ref="UKF170" si="1812">SUM(UKC168:UKC169)</f>
        <v>0</v>
      </c>
      <c r="UKG170" s="248"/>
      <c r="UKH170" s="248"/>
      <c r="UKI170" s="248"/>
      <c r="UKJ170" s="248"/>
      <c r="UKK170" s="248"/>
      <c r="UKL170" s="248"/>
      <c r="UKM170" s="427" t="s">
        <v>647</v>
      </c>
      <c r="UKN170" s="188">
        <f t="shared" ref="UKN170" si="1813">SUM(UKK168:UKK169)</f>
        <v>0</v>
      </c>
      <c r="UKO170" s="248"/>
      <c r="UKP170" s="248"/>
      <c r="UKQ170" s="248"/>
      <c r="UKR170" s="248"/>
      <c r="UKS170" s="248"/>
      <c r="UKT170" s="248"/>
      <c r="UKU170" s="427" t="s">
        <v>647</v>
      </c>
      <c r="UKV170" s="188">
        <f t="shared" ref="UKV170" si="1814">SUM(UKS168:UKS169)</f>
        <v>0</v>
      </c>
      <c r="UKW170" s="248"/>
      <c r="UKX170" s="248"/>
      <c r="UKY170" s="248"/>
      <c r="UKZ170" s="248"/>
      <c r="ULA170" s="248"/>
      <c r="ULB170" s="248"/>
      <c r="ULC170" s="427" t="s">
        <v>647</v>
      </c>
      <c r="ULD170" s="188">
        <f t="shared" ref="ULD170" si="1815">SUM(ULA168:ULA169)</f>
        <v>0</v>
      </c>
      <c r="ULE170" s="248"/>
      <c r="ULF170" s="248"/>
      <c r="ULG170" s="248"/>
      <c r="ULH170" s="248"/>
      <c r="ULI170" s="248"/>
      <c r="ULJ170" s="248"/>
      <c r="ULK170" s="427" t="s">
        <v>647</v>
      </c>
      <c r="ULL170" s="188">
        <f t="shared" ref="ULL170" si="1816">SUM(ULI168:ULI169)</f>
        <v>0</v>
      </c>
      <c r="ULM170" s="248"/>
      <c r="ULN170" s="248"/>
      <c r="ULO170" s="248"/>
      <c r="ULP170" s="248"/>
      <c r="ULQ170" s="248"/>
      <c r="ULR170" s="248"/>
      <c r="ULS170" s="427" t="s">
        <v>647</v>
      </c>
      <c r="ULT170" s="188">
        <f t="shared" ref="ULT170" si="1817">SUM(ULQ168:ULQ169)</f>
        <v>0</v>
      </c>
      <c r="ULU170" s="248"/>
      <c r="ULV170" s="248"/>
      <c r="ULW170" s="248"/>
      <c r="ULX170" s="248"/>
      <c r="ULY170" s="248"/>
      <c r="ULZ170" s="248"/>
      <c r="UMA170" s="427" t="s">
        <v>647</v>
      </c>
      <c r="UMB170" s="188">
        <f t="shared" ref="UMB170" si="1818">SUM(ULY168:ULY169)</f>
        <v>0</v>
      </c>
      <c r="UMC170" s="248"/>
      <c r="UMD170" s="248"/>
      <c r="UME170" s="248"/>
      <c r="UMF170" s="248"/>
      <c r="UMG170" s="248"/>
      <c r="UMH170" s="248"/>
      <c r="UMI170" s="427" t="s">
        <v>647</v>
      </c>
      <c r="UMJ170" s="188">
        <f t="shared" ref="UMJ170" si="1819">SUM(UMG168:UMG169)</f>
        <v>0</v>
      </c>
      <c r="UMK170" s="248"/>
      <c r="UML170" s="248"/>
      <c r="UMM170" s="248"/>
      <c r="UMN170" s="248"/>
      <c r="UMO170" s="248"/>
      <c r="UMP170" s="248"/>
      <c r="UMQ170" s="427" t="s">
        <v>647</v>
      </c>
      <c r="UMR170" s="188">
        <f t="shared" ref="UMR170" si="1820">SUM(UMO168:UMO169)</f>
        <v>0</v>
      </c>
      <c r="UMS170" s="248"/>
      <c r="UMT170" s="248"/>
      <c r="UMU170" s="248"/>
      <c r="UMV170" s="248"/>
      <c r="UMW170" s="248"/>
      <c r="UMX170" s="248"/>
      <c r="UMY170" s="427" t="s">
        <v>647</v>
      </c>
      <c r="UMZ170" s="188">
        <f t="shared" ref="UMZ170" si="1821">SUM(UMW168:UMW169)</f>
        <v>0</v>
      </c>
      <c r="UNA170" s="248"/>
      <c r="UNB170" s="248"/>
      <c r="UNC170" s="248"/>
      <c r="UND170" s="248"/>
      <c r="UNE170" s="248"/>
      <c r="UNF170" s="248"/>
      <c r="UNG170" s="427" t="s">
        <v>647</v>
      </c>
      <c r="UNH170" s="188">
        <f t="shared" ref="UNH170" si="1822">SUM(UNE168:UNE169)</f>
        <v>0</v>
      </c>
      <c r="UNI170" s="248"/>
      <c r="UNJ170" s="248"/>
      <c r="UNK170" s="248"/>
      <c r="UNL170" s="248"/>
      <c r="UNM170" s="248"/>
      <c r="UNN170" s="248"/>
      <c r="UNO170" s="427" t="s">
        <v>647</v>
      </c>
      <c r="UNP170" s="188">
        <f t="shared" ref="UNP170" si="1823">SUM(UNM168:UNM169)</f>
        <v>0</v>
      </c>
      <c r="UNQ170" s="248"/>
      <c r="UNR170" s="248"/>
      <c r="UNS170" s="248"/>
      <c r="UNT170" s="248"/>
      <c r="UNU170" s="248"/>
      <c r="UNV170" s="248"/>
      <c r="UNW170" s="427" t="s">
        <v>647</v>
      </c>
      <c r="UNX170" s="188">
        <f t="shared" ref="UNX170" si="1824">SUM(UNU168:UNU169)</f>
        <v>0</v>
      </c>
      <c r="UNY170" s="248"/>
      <c r="UNZ170" s="248"/>
      <c r="UOA170" s="248"/>
      <c r="UOB170" s="248"/>
      <c r="UOC170" s="248"/>
      <c r="UOD170" s="248"/>
      <c r="UOE170" s="427" t="s">
        <v>647</v>
      </c>
      <c r="UOF170" s="188">
        <f t="shared" ref="UOF170" si="1825">SUM(UOC168:UOC169)</f>
        <v>0</v>
      </c>
      <c r="UOG170" s="248"/>
      <c r="UOH170" s="248"/>
      <c r="UOI170" s="248"/>
      <c r="UOJ170" s="248"/>
      <c r="UOK170" s="248"/>
      <c r="UOL170" s="248"/>
      <c r="UOM170" s="427" t="s">
        <v>647</v>
      </c>
      <c r="UON170" s="188">
        <f t="shared" ref="UON170" si="1826">SUM(UOK168:UOK169)</f>
        <v>0</v>
      </c>
      <c r="UOO170" s="248"/>
      <c r="UOP170" s="248"/>
      <c r="UOQ170" s="248"/>
      <c r="UOR170" s="248"/>
      <c r="UOS170" s="248"/>
      <c r="UOT170" s="248"/>
      <c r="UOU170" s="427" t="s">
        <v>647</v>
      </c>
      <c r="UOV170" s="188">
        <f t="shared" ref="UOV170" si="1827">SUM(UOS168:UOS169)</f>
        <v>0</v>
      </c>
      <c r="UOW170" s="248"/>
      <c r="UOX170" s="248"/>
      <c r="UOY170" s="248"/>
      <c r="UOZ170" s="248"/>
      <c r="UPA170" s="248"/>
      <c r="UPB170" s="248"/>
      <c r="UPC170" s="427" t="s">
        <v>647</v>
      </c>
      <c r="UPD170" s="188">
        <f t="shared" ref="UPD170" si="1828">SUM(UPA168:UPA169)</f>
        <v>0</v>
      </c>
      <c r="UPE170" s="248"/>
      <c r="UPF170" s="248"/>
      <c r="UPG170" s="248"/>
      <c r="UPH170" s="248"/>
      <c r="UPI170" s="248"/>
      <c r="UPJ170" s="248"/>
      <c r="UPK170" s="427" t="s">
        <v>647</v>
      </c>
      <c r="UPL170" s="188">
        <f t="shared" ref="UPL170" si="1829">SUM(UPI168:UPI169)</f>
        <v>0</v>
      </c>
      <c r="UPM170" s="248"/>
      <c r="UPN170" s="248"/>
      <c r="UPO170" s="248"/>
      <c r="UPP170" s="248"/>
      <c r="UPQ170" s="248"/>
      <c r="UPR170" s="248"/>
      <c r="UPS170" s="427" t="s">
        <v>647</v>
      </c>
      <c r="UPT170" s="188">
        <f t="shared" ref="UPT170" si="1830">SUM(UPQ168:UPQ169)</f>
        <v>0</v>
      </c>
      <c r="UPU170" s="248"/>
      <c r="UPV170" s="248"/>
      <c r="UPW170" s="248"/>
      <c r="UPX170" s="248"/>
      <c r="UPY170" s="248"/>
      <c r="UPZ170" s="248"/>
      <c r="UQA170" s="427" t="s">
        <v>647</v>
      </c>
      <c r="UQB170" s="188">
        <f t="shared" ref="UQB170" si="1831">SUM(UPY168:UPY169)</f>
        <v>0</v>
      </c>
      <c r="UQC170" s="248"/>
      <c r="UQD170" s="248"/>
      <c r="UQE170" s="248"/>
      <c r="UQF170" s="248"/>
      <c r="UQG170" s="248"/>
      <c r="UQH170" s="248"/>
      <c r="UQI170" s="427" t="s">
        <v>647</v>
      </c>
      <c r="UQJ170" s="188">
        <f t="shared" ref="UQJ170" si="1832">SUM(UQG168:UQG169)</f>
        <v>0</v>
      </c>
      <c r="UQK170" s="248"/>
      <c r="UQL170" s="248"/>
      <c r="UQM170" s="248"/>
      <c r="UQN170" s="248"/>
      <c r="UQO170" s="248"/>
      <c r="UQP170" s="248"/>
      <c r="UQQ170" s="427" t="s">
        <v>647</v>
      </c>
      <c r="UQR170" s="188">
        <f t="shared" ref="UQR170" si="1833">SUM(UQO168:UQO169)</f>
        <v>0</v>
      </c>
      <c r="UQS170" s="248"/>
      <c r="UQT170" s="248"/>
      <c r="UQU170" s="248"/>
      <c r="UQV170" s="248"/>
      <c r="UQW170" s="248"/>
      <c r="UQX170" s="248"/>
      <c r="UQY170" s="427" t="s">
        <v>647</v>
      </c>
      <c r="UQZ170" s="188">
        <f t="shared" ref="UQZ170" si="1834">SUM(UQW168:UQW169)</f>
        <v>0</v>
      </c>
      <c r="URA170" s="248"/>
      <c r="URB170" s="248"/>
      <c r="URC170" s="248"/>
      <c r="URD170" s="248"/>
      <c r="URE170" s="248"/>
      <c r="URF170" s="248"/>
      <c r="URG170" s="427" t="s">
        <v>647</v>
      </c>
      <c r="URH170" s="188">
        <f t="shared" ref="URH170" si="1835">SUM(URE168:URE169)</f>
        <v>0</v>
      </c>
      <c r="URI170" s="248"/>
      <c r="URJ170" s="248"/>
      <c r="URK170" s="248"/>
      <c r="URL170" s="248"/>
      <c r="URM170" s="248"/>
      <c r="URN170" s="248"/>
      <c r="URO170" s="427" t="s">
        <v>647</v>
      </c>
      <c r="URP170" s="188">
        <f t="shared" ref="URP170" si="1836">SUM(URM168:URM169)</f>
        <v>0</v>
      </c>
      <c r="URQ170" s="248"/>
      <c r="URR170" s="248"/>
      <c r="URS170" s="248"/>
      <c r="URT170" s="248"/>
      <c r="URU170" s="248"/>
      <c r="URV170" s="248"/>
      <c r="URW170" s="427" t="s">
        <v>647</v>
      </c>
      <c r="URX170" s="188">
        <f t="shared" ref="URX170" si="1837">SUM(URU168:URU169)</f>
        <v>0</v>
      </c>
      <c r="URY170" s="248"/>
      <c r="URZ170" s="248"/>
      <c r="USA170" s="248"/>
      <c r="USB170" s="248"/>
      <c r="USC170" s="248"/>
      <c r="USD170" s="248"/>
      <c r="USE170" s="427" t="s">
        <v>647</v>
      </c>
      <c r="USF170" s="188">
        <f t="shared" ref="USF170" si="1838">SUM(USC168:USC169)</f>
        <v>0</v>
      </c>
      <c r="USG170" s="248"/>
      <c r="USH170" s="248"/>
      <c r="USI170" s="248"/>
      <c r="USJ170" s="248"/>
      <c r="USK170" s="248"/>
      <c r="USL170" s="248"/>
      <c r="USM170" s="427" t="s">
        <v>647</v>
      </c>
      <c r="USN170" s="188">
        <f t="shared" ref="USN170" si="1839">SUM(USK168:USK169)</f>
        <v>0</v>
      </c>
      <c r="USO170" s="248"/>
      <c r="USP170" s="248"/>
      <c r="USQ170" s="248"/>
      <c r="USR170" s="248"/>
      <c r="USS170" s="248"/>
      <c r="UST170" s="248"/>
      <c r="USU170" s="427" t="s">
        <v>647</v>
      </c>
      <c r="USV170" s="188">
        <f t="shared" ref="USV170" si="1840">SUM(USS168:USS169)</f>
        <v>0</v>
      </c>
      <c r="USW170" s="248"/>
      <c r="USX170" s="248"/>
      <c r="USY170" s="248"/>
      <c r="USZ170" s="248"/>
      <c r="UTA170" s="248"/>
      <c r="UTB170" s="248"/>
      <c r="UTC170" s="427" t="s">
        <v>647</v>
      </c>
      <c r="UTD170" s="188">
        <f t="shared" ref="UTD170" si="1841">SUM(UTA168:UTA169)</f>
        <v>0</v>
      </c>
      <c r="UTE170" s="248"/>
      <c r="UTF170" s="248"/>
      <c r="UTG170" s="248"/>
      <c r="UTH170" s="248"/>
      <c r="UTI170" s="248"/>
      <c r="UTJ170" s="248"/>
      <c r="UTK170" s="427" t="s">
        <v>647</v>
      </c>
      <c r="UTL170" s="188">
        <f t="shared" ref="UTL170" si="1842">SUM(UTI168:UTI169)</f>
        <v>0</v>
      </c>
      <c r="UTM170" s="248"/>
      <c r="UTN170" s="248"/>
      <c r="UTO170" s="248"/>
      <c r="UTP170" s="248"/>
      <c r="UTQ170" s="248"/>
      <c r="UTR170" s="248"/>
      <c r="UTS170" s="427" t="s">
        <v>647</v>
      </c>
      <c r="UTT170" s="188">
        <f t="shared" ref="UTT170" si="1843">SUM(UTQ168:UTQ169)</f>
        <v>0</v>
      </c>
      <c r="UTU170" s="248"/>
      <c r="UTV170" s="248"/>
      <c r="UTW170" s="248"/>
      <c r="UTX170" s="248"/>
      <c r="UTY170" s="248"/>
      <c r="UTZ170" s="248"/>
      <c r="UUA170" s="427" t="s">
        <v>647</v>
      </c>
      <c r="UUB170" s="188">
        <f t="shared" ref="UUB170" si="1844">SUM(UTY168:UTY169)</f>
        <v>0</v>
      </c>
      <c r="UUC170" s="248"/>
      <c r="UUD170" s="248"/>
      <c r="UUE170" s="248"/>
      <c r="UUF170" s="248"/>
      <c r="UUG170" s="248"/>
      <c r="UUH170" s="248"/>
      <c r="UUI170" s="427" t="s">
        <v>647</v>
      </c>
      <c r="UUJ170" s="188">
        <f t="shared" ref="UUJ170" si="1845">SUM(UUG168:UUG169)</f>
        <v>0</v>
      </c>
      <c r="UUK170" s="248"/>
      <c r="UUL170" s="248"/>
      <c r="UUM170" s="248"/>
      <c r="UUN170" s="248"/>
      <c r="UUO170" s="248"/>
      <c r="UUP170" s="248"/>
      <c r="UUQ170" s="427" t="s">
        <v>647</v>
      </c>
      <c r="UUR170" s="188">
        <f t="shared" ref="UUR170" si="1846">SUM(UUO168:UUO169)</f>
        <v>0</v>
      </c>
      <c r="UUS170" s="248"/>
      <c r="UUT170" s="248"/>
      <c r="UUU170" s="248"/>
      <c r="UUV170" s="248"/>
      <c r="UUW170" s="248"/>
      <c r="UUX170" s="248"/>
      <c r="UUY170" s="427" t="s">
        <v>647</v>
      </c>
      <c r="UUZ170" s="188">
        <f t="shared" ref="UUZ170" si="1847">SUM(UUW168:UUW169)</f>
        <v>0</v>
      </c>
      <c r="UVA170" s="248"/>
      <c r="UVB170" s="248"/>
      <c r="UVC170" s="248"/>
      <c r="UVD170" s="248"/>
      <c r="UVE170" s="248"/>
      <c r="UVF170" s="248"/>
      <c r="UVG170" s="427" t="s">
        <v>647</v>
      </c>
      <c r="UVH170" s="188">
        <f t="shared" ref="UVH170" si="1848">SUM(UVE168:UVE169)</f>
        <v>0</v>
      </c>
      <c r="UVI170" s="248"/>
      <c r="UVJ170" s="248"/>
      <c r="UVK170" s="248"/>
      <c r="UVL170" s="248"/>
      <c r="UVM170" s="248"/>
      <c r="UVN170" s="248"/>
      <c r="UVO170" s="427" t="s">
        <v>647</v>
      </c>
      <c r="UVP170" s="188">
        <f t="shared" ref="UVP170" si="1849">SUM(UVM168:UVM169)</f>
        <v>0</v>
      </c>
      <c r="UVQ170" s="248"/>
      <c r="UVR170" s="248"/>
      <c r="UVS170" s="248"/>
      <c r="UVT170" s="248"/>
      <c r="UVU170" s="248"/>
      <c r="UVV170" s="248"/>
      <c r="UVW170" s="427" t="s">
        <v>647</v>
      </c>
      <c r="UVX170" s="188">
        <f t="shared" ref="UVX170" si="1850">SUM(UVU168:UVU169)</f>
        <v>0</v>
      </c>
      <c r="UVY170" s="248"/>
      <c r="UVZ170" s="248"/>
      <c r="UWA170" s="248"/>
      <c r="UWB170" s="248"/>
      <c r="UWC170" s="248"/>
      <c r="UWD170" s="248"/>
      <c r="UWE170" s="427" t="s">
        <v>647</v>
      </c>
      <c r="UWF170" s="188">
        <f t="shared" ref="UWF170" si="1851">SUM(UWC168:UWC169)</f>
        <v>0</v>
      </c>
      <c r="UWG170" s="248"/>
      <c r="UWH170" s="248"/>
      <c r="UWI170" s="248"/>
      <c r="UWJ170" s="248"/>
      <c r="UWK170" s="248"/>
      <c r="UWL170" s="248"/>
      <c r="UWM170" s="427" t="s">
        <v>647</v>
      </c>
      <c r="UWN170" s="188">
        <f t="shared" ref="UWN170" si="1852">SUM(UWK168:UWK169)</f>
        <v>0</v>
      </c>
      <c r="UWO170" s="248"/>
      <c r="UWP170" s="248"/>
      <c r="UWQ170" s="248"/>
      <c r="UWR170" s="248"/>
      <c r="UWS170" s="248"/>
      <c r="UWT170" s="248"/>
      <c r="UWU170" s="427" t="s">
        <v>647</v>
      </c>
      <c r="UWV170" s="188">
        <f t="shared" ref="UWV170" si="1853">SUM(UWS168:UWS169)</f>
        <v>0</v>
      </c>
      <c r="UWW170" s="248"/>
      <c r="UWX170" s="248"/>
      <c r="UWY170" s="248"/>
      <c r="UWZ170" s="248"/>
      <c r="UXA170" s="248"/>
      <c r="UXB170" s="248"/>
      <c r="UXC170" s="427" t="s">
        <v>647</v>
      </c>
      <c r="UXD170" s="188">
        <f t="shared" ref="UXD170" si="1854">SUM(UXA168:UXA169)</f>
        <v>0</v>
      </c>
      <c r="UXE170" s="248"/>
      <c r="UXF170" s="248"/>
      <c r="UXG170" s="248"/>
      <c r="UXH170" s="248"/>
      <c r="UXI170" s="248"/>
      <c r="UXJ170" s="248"/>
      <c r="UXK170" s="427" t="s">
        <v>647</v>
      </c>
      <c r="UXL170" s="188">
        <f t="shared" ref="UXL170" si="1855">SUM(UXI168:UXI169)</f>
        <v>0</v>
      </c>
      <c r="UXM170" s="248"/>
      <c r="UXN170" s="248"/>
      <c r="UXO170" s="248"/>
      <c r="UXP170" s="248"/>
      <c r="UXQ170" s="248"/>
      <c r="UXR170" s="248"/>
      <c r="UXS170" s="427" t="s">
        <v>647</v>
      </c>
      <c r="UXT170" s="188">
        <f t="shared" ref="UXT170" si="1856">SUM(UXQ168:UXQ169)</f>
        <v>0</v>
      </c>
      <c r="UXU170" s="248"/>
      <c r="UXV170" s="248"/>
      <c r="UXW170" s="248"/>
      <c r="UXX170" s="248"/>
      <c r="UXY170" s="248"/>
      <c r="UXZ170" s="248"/>
      <c r="UYA170" s="427" t="s">
        <v>647</v>
      </c>
      <c r="UYB170" s="188">
        <f t="shared" ref="UYB170" si="1857">SUM(UXY168:UXY169)</f>
        <v>0</v>
      </c>
      <c r="UYC170" s="248"/>
      <c r="UYD170" s="248"/>
      <c r="UYE170" s="248"/>
      <c r="UYF170" s="248"/>
      <c r="UYG170" s="248"/>
      <c r="UYH170" s="248"/>
      <c r="UYI170" s="427" t="s">
        <v>647</v>
      </c>
      <c r="UYJ170" s="188">
        <f t="shared" ref="UYJ170" si="1858">SUM(UYG168:UYG169)</f>
        <v>0</v>
      </c>
      <c r="UYK170" s="248"/>
      <c r="UYL170" s="248"/>
      <c r="UYM170" s="248"/>
      <c r="UYN170" s="248"/>
      <c r="UYO170" s="248"/>
      <c r="UYP170" s="248"/>
      <c r="UYQ170" s="427" t="s">
        <v>647</v>
      </c>
      <c r="UYR170" s="188">
        <f t="shared" ref="UYR170" si="1859">SUM(UYO168:UYO169)</f>
        <v>0</v>
      </c>
      <c r="UYS170" s="248"/>
      <c r="UYT170" s="248"/>
      <c r="UYU170" s="248"/>
      <c r="UYV170" s="248"/>
      <c r="UYW170" s="248"/>
      <c r="UYX170" s="248"/>
      <c r="UYY170" s="427" t="s">
        <v>647</v>
      </c>
      <c r="UYZ170" s="188">
        <f t="shared" ref="UYZ170" si="1860">SUM(UYW168:UYW169)</f>
        <v>0</v>
      </c>
      <c r="UZA170" s="248"/>
      <c r="UZB170" s="248"/>
      <c r="UZC170" s="248"/>
      <c r="UZD170" s="248"/>
      <c r="UZE170" s="248"/>
      <c r="UZF170" s="248"/>
      <c r="UZG170" s="427" t="s">
        <v>647</v>
      </c>
      <c r="UZH170" s="188">
        <f t="shared" ref="UZH170" si="1861">SUM(UZE168:UZE169)</f>
        <v>0</v>
      </c>
      <c r="UZI170" s="248"/>
      <c r="UZJ170" s="248"/>
      <c r="UZK170" s="248"/>
      <c r="UZL170" s="248"/>
      <c r="UZM170" s="248"/>
      <c r="UZN170" s="248"/>
      <c r="UZO170" s="427" t="s">
        <v>647</v>
      </c>
      <c r="UZP170" s="188">
        <f t="shared" ref="UZP170" si="1862">SUM(UZM168:UZM169)</f>
        <v>0</v>
      </c>
      <c r="UZQ170" s="248"/>
      <c r="UZR170" s="248"/>
      <c r="UZS170" s="248"/>
      <c r="UZT170" s="248"/>
      <c r="UZU170" s="248"/>
      <c r="UZV170" s="248"/>
      <c r="UZW170" s="427" t="s">
        <v>647</v>
      </c>
      <c r="UZX170" s="188">
        <f t="shared" ref="UZX170" si="1863">SUM(UZU168:UZU169)</f>
        <v>0</v>
      </c>
      <c r="UZY170" s="248"/>
      <c r="UZZ170" s="248"/>
      <c r="VAA170" s="248"/>
      <c r="VAB170" s="248"/>
      <c r="VAC170" s="248"/>
      <c r="VAD170" s="248"/>
      <c r="VAE170" s="427" t="s">
        <v>647</v>
      </c>
      <c r="VAF170" s="188">
        <f t="shared" ref="VAF170" si="1864">SUM(VAC168:VAC169)</f>
        <v>0</v>
      </c>
      <c r="VAG170" s="248"/>
      <c r="VAH170" s="248"/>
      <c r="VAI170" s="248"/>
      <c r="VAJ170" s="248"/>
      <c r="VAK170" s="248"/>
      <c r="VAL170" s="248"/>
      <c r="VAM170" s="427" t="s">
        <v>647</v>
      </c>
      <c r="VAN170" s="188">
        <f t="shared" ref="VAN170" si="1865">SUM(VAK168:VAK169)</f>
        <v>0</v>
      </c>
      <c r="VAO170" s="248"/>
      <c r="VAP170" s="248"/>
      <c r="VAQ170" s="248"/>
      <c r="VAR170" s="248"/>
      <c r="VAS170" s="248"/>
      <c r="VAT170" s="248"/>
      <c r="VAU170" s="427" t="s">
        <v>647</v>
      </c>
      <c r="VAV170" s="188">
        <f t="shared" ref="VAV170" si="1866">SUM(VAS168:VAS169)</f>
        <v>0</v>
      </c>
      <c r="VAW170" s="248"/>
      <c r="VAX170" s="248"/>
      <c r="VAY170" s="248"/>
      <c r="VAZ170" s="248"/>
      <c r="VBA170" s="248"/>
      <c r="VBB170" s="248"/>
      <c r="VBC170" s="427" t="s">
        <v>647</v>
      </c>
      <c r="VBD170" s="188">
        <f t="shared" ref="VBD170" si="1867">SUM(VBA168:VBA169)</f>
        <v>0</v>
      </c>
      <c r="VBE170" s="248"/>
      <c r="VBF170" s="248"/>
      <c r="VBG170" s="248"/>
      <c r="VBH170" s="248"/>
      <c r="VBI170" s="248"/>
      <c r="VBJ170" s="248"/>
      <c r="VBK170" s="427" t="s">
        <v>647</v>
      </c>
      <c r="VBL170" s="188">
        <f t="shared" ref="VBL170" si="1868">SUM(VBI168:VBI169)</f>
        <v>0</v>
      </c>
      <c r="VBM170" s="248"/>
      <c r="VBN170" s="248"/>
      <c r="VBO170" s="248"/>
      <c r="VBP170" s="248"/>
      <c r="VBQ170" s="248"/>
      <c r="VBR170" s="248"/>
      <c r="VBS170" s="427" t="s">
        <v>647</v>
      </c>
      <c r="VBT170" s="188">
        <f t="shared" ref="VBT170" si="1869">SUM(VBQ168:VBQ169)</f>
        <v>0</v>
      </c>
      <c r="VBU170" s="248"/>
      <c r="VBV170" s="248"/>
      <c r="VBW170" s="248"/>
      <c r="VBX170" s="248"/>
      <c r="VBY170" s="248"/>
      <c r="VBZ170" s="248"/>
      <c r="VCA170" s="427" t="s">
        <v>647</v>
      </c>
      <c r="VCB170" s="188">
        <f t="shared" ref="VCB170" si="1870">SUM(VBY168:VBY169)</f>
        <v>0</v>
      </c>
      <c r="VCC170" s="248"/>
      <c r="VCD170" s="248"/>
      <c r="VCE170" s="248"/>
      <c r="VCF170" s="248"/>
      <c r="VCG170" s="248"/>
      <c r="VCH170" s="248"/>
      <c r="VCI170" s="427" t="s">
        <v>647</v>
      </c>
      <c r="VCJ170" s="188">
        <f t="shared" ref="VCJ170" si="1871">SUM(VCG168:VCG169)</f>
        <v>0</v>
      </c>
      <c r="VCK170" s="248"/>
      <c r="VCL170" s="248"/>
      <c r="VCM170" s="248"/>
      <c r="VCN170" s="248"/>
      <c r="VCO170" s="248"/>
      <c r="VCP170" s="248"/>
      <c r="VCQ170" s="427" t="s">
        <v>647</v>
      </c>
      <c r="VCR170" s="188">
        <f t="shared" ref="VCR170" si="1872">SUM(VCO168:VCO169)</f>
        <v>0</v>
      </c>
      <c r="VCS170" s="248"/>
      <c r="VCT170" s="248"/>
      <c r="VCU170" s="248"/>
      <c r="VCV170" s="248"/>
      <c r="VCW170" s="248"/>
      <c r="VCX170" s="248"/>
      <c r="VCY170" s="427" t="s">
        <v>647</v>
      </c>
      <c r="VCZ170" s="188">
        <f t="shared" ref="VCZ170" si="1873">SUM(VCW168:VCW169)</f>
        <v>0</v>
      </c>
      <c r="VDA170" s="248"/>
      <c r="VDB170" s="248"/>
      <c r="VDC170" s="248"/>
      <c r="VDD170" s="248"/>
      <c r="VDE170" s="248"/>
      <c r="VDF170" s="248"/>
      <c r="VDG170" s="427" t="s">
        <v>647</v>
      </c>
      <c r="VDH170" s="188">
        <f t="shared" ref="VDH170" si="1874">SUM(VDE168:VDE169)</f>
        <v>0</v>
      </c>
      <c r="VDI170" s="248"/>
      <c r="VDJ170" s="248"/>
      <c r="VDK170" s="248"/>
      <c r="VDL170" s="248"/>
      <c r="VDM170" s="248"/>
      <c r="VDN170" s="248"/>
      <c r="VDO170" s="427" t="s">
        <v>647</v>
      </c>
      <c r="VDP170" s="188">
        <f t="shared" ref="VDP170" si="1875">SUM(VDM168:VDM169)</f>
        <v>0</v>
      </c>
      <c r="VDQ170" s="248"/>
      <c r="VDR170" s="248"/>
      <c r="VDS170" s="248"/>
      <c r="VDT170" s="248"/>
      <c r="VDU170" s="248"/>
      <c r="VDV170" s="248"/>
      <c r="VDW170" s="427" t="s">
        <v>647</v>
      </c>
      <c r="VDX170" s="188">
        <f t="shared" ref="VDX170" si="1876">SUM(VDU168:VDU169)</f>
        <v>0</v>
      </c>
      <c r="VDY170" s="248"/>
      <c r="VDZ170" s="248"/>
      <c r="VEA170" s="248"/>
      <c r="VEB170" s="248"/>
      <c r="VEC170" s="248"/>
      <c r="VED170" s="248"/>
      <c r="VEE170" s="427" t="s">
        <v>647</v>
      </c>
      <c r="VEF170" s="188">
        <f t="shared" ref="VEF170" si="1877">SUM(VEC168:VEC169)</f>
        <v>0</v>
      </c>
      <c r="VEG170" s="248"/>
      <c r="VEH170" s="248"/>
      <c r="VEI170" s="248"/>
      <c r="VEJ170" s="248"/>
      <c r="VEK170" s="248"/>
      <c r="VEL170" s="248"/>
      <c r="VEM170" s="427" t="s">
        <v>647</v>
      </c>
      <c r="VEN170" s="188">
        <f t="shared" ref="VEN170" si="1878">SUM(VEK168:VEK169)</f>
        <v>0</v>
      </c>
      <c r="VEO170" s="248"/>
      <c r="VEP170" s="248"/>
      <c r="VEQ170" s="248"/>
      <c r="VER170" s="248"/>
      <c r="VES170" s="248"/>
      <c r="VET170" s="248"/>
      <c r="VEU170" s="427" t="s">
        <v>647</v>
      </c>
      <c r="VEV170" s="188">
        <f t="shared" ref="VEV170" si="1879">SUM(VES168:VES169)</f>
        <v>0</v>
      </c>
      <c r="VEW170" s="248"/>
      <c r="VEX170" s="248"/>
      <c r="VEY170" s="248"/>
      <c r="VEZ170" s="248"/>
      <c r="VFA170" s="248"/>
      <c r="VFB170" s="248"/>
      <c r="VFC170" s="427" t="s">
        <v>647</v>
      </c>
      <c r="VFD170" s="188">
        <f t="shared" ref="VFD170" si="1880">SUM(VFA168:VFA169)</f>
        <v>0</v>
      </c>
      <c r="VFE170" s="248"/>
      <c r="VFF170" s="248"/>
      <c r="VFG170" s="248"/>
      <c r="VFH170" s="248"/>
      <c r="VFI170" s="248"/>
      <c r="VFJ170" s="248"/>
      <c r="VFK170" s="427" t="s">
        <v>647</v>
      </c>
      <c r="VFL170" s="188">
        <f t="shared" ref="VFL170" si="1881">SUM(VFI168:VFI169)</f>
        <v>0</v>
      </c>
      <c r="VFM170" s="248"/>
      <c r="VFN170" s="248"/>
      <c r="VFO170" s="248"/>
      <c r="VFP170" s="248"/>
      <c r="VFQ170" s="248"/>
      <c r="VFR170" s="248"/>
      <c r="VFS170" s="427" t="s">
        <v>647</v>
      </c>
      <c r="VFT170" s="188">
        <f t="shared" ref="VFT170" si="1882">SUM(VFQ168:VFQ169)</f>
        <v>0</v>
      </c>
      <c r="VFU170" s="248"/>
      <c r="VFV170" s="248"/>
      <c r="VFW170" s="248"/>
      <c r="VFX170" s="248"/>
      <c r="VFY170" s="248"/>
      <c r="VFZ170" s="248"/>
      <c r="VGA170" s="427" t="s">
        <v>647</v>
      </c>
      <c r="VGB170" s="188">
        <f t="shared" ref="VGB170" si="1883">SUM(VFY168:VFY169)</f>
        <v>0</v>
      </c>
      <c r="VGC170" s="248"/>
      <c r="VGD170" s="248"/>
      <c r="VGE170" s="248"/>
      <c r="VGF170" s="248"/>
      <c r="VGG170" s="248"/>
      <c r="VGH170" s="248"/>
      <c r="VGI170" s="427" t="s">
        <v>647</v>
      </c>
      <c r="VGJ170" s="188">
        <f t="shared" ref="VGJ170" si="1884">SUM(VGG168:VGG169)</f>
        <v>0</v>
      </c>
      <c r="VGK170" s="248"/>
      <c r="VGL170" s="248"/>
      <c r="VGM170" s="248"/>
      <c r="VGN170" s="248"/>
      <c r="VGO170" s="248"/>
      <c r="VGP170" s="248"/>
      <c r="VGQ170" s="427" t="s">
        <v>647</v>
      </c>
      <c r="VGR170" s="188">
        <f t="shared" ref="VGR170" si="1885">SUM(VGO168:VGO169)</f>
        <v>0</v>
      </c>
      <c r="VGS170" s="248"/>
      <c r="VGT170" s="248"/>
      <c r="VGU170" s="248"/>
      <c r="VGV170" s="248"/>
      <c r="VGW170" s="248"/>
      <c r="VGX170" s="248"/>
      <c r="VGY170" s="427" t="s">
        <v>647</v>
      </c>
      <c r="VGZ170" s="188">
        <f t="shared" ref="VGZ170" si="1886">SUM(VGW168:VGW169)</f>
        <v>0</v>
      </c>
      <c r="VHA170" s="248"/>
      <c r="VHB170" s="248"/>
      <c r="VHC170" s="248"/>
      <c r="VHD170" s="248"/>
      <c r="VHE170" s="248"/>
      <c r="VHF170" s="248"/>
      <c r="VHG170" s="427" t="s">
        <v>647</v>
      </c>
      <c r="VHH170" s="188">
        <f t="shared" ref="VHH170" si="1887">SUM(VHE168:VHE169)</f>
        <v>0</v>
      </c>
      <c r="VHI170" s="248"/>
      <c r="VHJ170" s="248"/>
      <c r="VHK170" s="248"/>
      <c r="VHL170" s="248"/>
      <c r="VHM170" s="248"/>
      <c r="VHN170" s="248"/>
      <c r="VHO170" s="427" t="s">
        <v>647</v>
      </c>
      <c r="VHP170" s="188">
        <f t="shared" ref="VHP170" si="1888">SUM(VHM168:VHM169)</f>
        <v>0</v>
      </c>
      <c r="VHQ170" s="248"/>
      <c r="VHR170" s="248"/>
      <c r="VHS170" s="248"/>
      <c r="VHT170" s="248"/>
      <c r="VHU170" s="248"/>
      <c r="VHV170" s="248"/>
      <c r="VHW170" s="427" t="s">
        <v>647</v>
      </c>
      <c r="VHX170" s="188">
        <f t="shared" ref="VHX170" si="1889">SUM(VHU168:VHU169)</f>
        <v>0</v>
      </c>
      <c r="VHY170" s="248"/>
      <c r="VHZ170" s="248"/>
      <c r="VIA170" s="248"/>
      <c r="VIB170" s="248"/>
      <c r="VIC170" s="248"/>
      <c r="VID170" s="248"/>
      <c r="VIE170" s="427" t="s">
        <v>647</v>
      </c>
      <c r="VIF170" s="188">
        <f t="shared" ref="VIF170" si="1890">SUM(VIC168:VIC169)</f>
        <v>0</v>
      </c>
      <c r="VIG170" s="248"/>
      <c r="VIH170" s="248"/>
      <c r="VII170" s="248"/>
      <c r="VIJ170" s="248"/>
      <c r="VIK170" s="248"/>
      <c r="VIL170" s="248"/>
      <c r="VIM170" s="427" t="s">
        <v>647</v>
      </c>
      <c r="VIN170" s="188">
        <f t="shared" ref="VIN170" si="1891">SUM(VIK168:VIK169)</f>
        <v>0</v>
      </c>
      <c r="VIO170" s="248"/>
      <c r="VIP170" s="248"/>
      <c r="VIQ170" s="248"/>
      <c r="VIR170" s="248"/>
      <c r="VIS170" s="248"/>
      <c r="VIT170" s="248"/>
      <c r="VIU170" s="427" t="s">
        <v>647</v>
      </c>
      <c r="VIV170" s="188">
        <f t="shared" ref="VIV170" si="1892">SUM(VIS168:VIS169)</f>
        <v>0</v>
      </c>
      <c r="VIW170" s="248"/>
      <c r="VIX170" s="248"/>
      <c r="VIY170" s="248"/>
      <c r="VIZ170" s="248"/>
      <c r="VJA170" s="248"/>
      <c r="VJB170" s="248"/>
      <c r="VJC170" s="427" t="s">
        <v>647</v>
      </c>
      <c r="VJD170" s="188">
        <f t="shared" ref="VJD170" si="1893">SUM(VJA168:VJA169)</f>
        <v>0</v>
      </c>
      <c r="VJE170" s="248"/>
      <c r="VJF170" s="248"/>
      <c r="VJG170" s="248"/>
      <c r="VJH170" s="248"/>
      <c r="VJI170" s="248"/>
      <c r="VJJ170" s="248"/>
      <c r="VJK170" s="427" t="s">
        <v>647</v>
      </c>
      <c r="VJL170" s="188">
        <f t="shared" ref="VJL170" si="1894">SUM(VJI168:VJI169)</f>
        <v>0</v>
      </c>
      <c r="VJM170" s="248"/>
      <c r="VJN170" s="248"/>
      <c r="VJO170" s="248"/>
      <c r="VJP170" s="248"/>
      <c r="VJQ170" s="248"/>
      <c r="VJR170" s="248"/>
      <c r="VJS170" s="427" t="s">
        <v>647</v>
      </c>
      <c r="VJT170" s="188">
        <f t="shared" ref="VJT170" si="1895">SUM(VJQ168:VJQ169)</f>
        <v>0</v>
      </c>
      <c r="VJU170" s="248"/>
      <c r="VJV170" s="248"/>
      <c r="VJW170" s="248"/>
      <c r="VJX170" s="248"/>
      <c r="VJY170" s="248"/>
      <c r="VJZ170" s="248"/>
      <c r="VKA170" s="427" t="s">
        <v>647</v>
      </c>
      <c r="VKB170" s="188">
        <f t="shared" ref="VKB170" si="1896">SUM(VJY168:VJY169)</f>
        <v>0</v>
      </c>
      <c r="VKC170" s="248"/>
      <c r="VKD170" s="248"/>
      <c r="VKE170" s="248"/>
      <c r="VKF170" s="248"/>
      <c r="VKG170" s="248"/>
      <c r="VKH170" s="248"/>
      <c r="VKI170" s="427" t="s">
        <v>647</v>
      </c>
      <c r="VKJ170" s="188">
        <f t="shared" ref="VKJ170" si="1897">SUM(VKG168:VKG169)</f>
        <v>0</v>
      </c>
      <c r="VKK170" s="248"/>
      <c r="VKL170" s="248"/>
      <c r="VKM170" s="248"/>
      <c r="VKN170" s="248"/>
      <c r="VKO170" s="248"/>
      <c r="VKP170" s="248"/>
      <c r="VKQ170" s="427" t="s">
        <v>647</v>
      </c>
      <c r="VKR170" s="188">
        <f t="shared" ref="VKR170" si="1898">SUM(VKO168:VKO169)</f>
        <v>0</v>
      </c>
      <c r="VKS170" s="248"/>
      <c r="VKT170" s="248"/>
      <c r="VKU170" s="248"/>
      <c r="VKV170" s="248"/>
      <c r="VKW170" s="248"/>
      <c r="VKX170" s="248"/>
      <c r="VKY170" s="427" t="s">
        <v>647</v>
      </c>
      <c r="VKZ170" s="188">
        <f t="shared" ref="VKZ170" si="1899">SUM(VKW168:VKW169)</f>
        <v>0</v>
      </c>
      <c r="VLA170" s="248"/>
      <c r="VLB170" s="248"/>
      <c r="VLC170" s="248"/>
      <c r="VLD170" s="248"/>
      <c r="VLE170" s="248"/>
      <c r="VLF170" s="248"/>
      <c r="VLG170" s="427" t="s">
        <v>647</v>
      </c>
      <c r="VLH170" s="188">
        <f t="shared" ref="VLH170" si="1900">SUM(VLE168:VLE169)</f>
        <v>0</v>
      </c>
      <c r="VLI170" s="248"/>
      <c r="VLJ170" s="248"/>
      <c r="VLK170" s="248"/>
      <c r="VLL170" s="248"/>
      <c r="VLM170" s="248"/>
      <c r="VLN170" s="248"/>
      <c r="VLO170" s="427" t="s">
        <v>647</v>
      </c>
      <c r="VLP170" s="188">
        <f t="shared" ref="VLP170" si="1901">SUM(VLM168:VLM169)</f>
        <v>0</v>
      </c>
      <c r="VLQ170" s="248"/>
      <c r="VLR170" s="248"/>
      <c r="VLS170" s="248"/>
      <c r="VLT170" s="248"/>
      <c r="VLU170" s="248"/>
      <c r="VLV170" s="248"/>
      <c r="VLW170" s="427" t="s">
        <v>647</v>
      </c>
      <c r="VLX170" s="188">
        <f t="shared" ref="VLX170" si="1902">SUM(VLU168:VLU169)</f>
        <v>0</v>
      </c>
      <c r="VLY170" s="248"/>
      <c r="VLZ170" s="248"/>
      <c r="VMA170" s="248"/>
      <c r="VMB170" s="248"/>
      <c r="VMC170" s="248"/>
      <c r="VMD170" s="248"/>
      <c r="VME170" s="427" t="s">
        <v>647</v>
      </c>
      <c r="VMF170" s="188">
        <f t="shared" ref="VMF170" si="1903">SUM(VMC168:VMC169)</f>
        <v>0</v>
      </c>
      <c r="VMG170" s="248"/>
      <c r="VMH170" s="248"/>
      <c r="VMI170" s="248"/>
      <c r="VMJ170" s="248"/>
      <c r="VMK170" s="248"/>
      <c r="VML170" s="248"/>
      <c r="VMM170" s="427" t="s">
        <v>647</v>
      </c>
      <c r="VMN170" s="188">
        <f t="shared" ref="VMN170" si="1904">SUM(VMK168:VMK169)</f>
        <v>0</v>
      </c>
      <c r="VMO170" s="248"/>
      <c r="VMP170" s="248"/>
      <c r="VMQ170" s="248"/>
      <c r="VMR170" s="248"/>
      <c r="VMS170" s="248"/>
      <c r="VMT170" s="248"/>
      <c r="VMU170" s="427" t="s">
        <v>647</v>
      </c>
      <c r="VMV170" s="188">
        <f t="shared" ref="VMV170" si="1905">SUM(VMS168:VMS169)</f>
        <v>0</v>
      </c>
      <c r="VMW170" s="248"/>
      <c r="VMX170" s="248"/>
      <c r="VMY170" s="248"/>
      <c r="VMZ170" s="248"/>
      <c r="VNA170" s="248"/>
      <c r="VNB170" s="248"/>
      <c r="VNC170" s="427" t="s">
        <v>647</v>
      </c>
      <c r="VND170" s="188">
        <f t="shared" ref="VND170" si="1906">SUM(VNA168:VNA169)</f>
        <v>0</v>
      </c>
      <c r="VNE170" s="248"/>
      <c r="VNF170" s="248"/>
      <c r="VNG170" s="248"/>
      <c r="VNH170" s="248"/>
      <c r="VNI170" s="248"/>
      <c r="VNJ170" s="248"/>
      <c r="VNK170" s="427" t="s">
        <v>647</v>
      </c>
      <c r="VNL170" s="188">
        <f t="shared" ref="VNL170" si="1907">SUM(VNI168:VNI169)</f>
        <v>0</v>
      </c>
      <c r="VNM170" s="248"/>
      <c r="VNN170" s="248"/>
      <c r="VNO170" s="248"/>
      <c r="VNP170" s="248"/>
      <c r="VNQ170" s="248"/>
      <c r="VNR170" s="248"/>
      <c r="VNS170" s="427" t="s">
        <v>647</v>
      </c>
      <c r="VNT170" s="188">
        <f t="shared" ref="VNT170" si="1908">SUM(VNQ168:VNQ169)</f>
        <v>0</v>
      </c>
      <c r="VNU170" s="248"/>
      <c r="VNV170" s="248"/>
      <c r="VNW170" s="248"/>
      <c r="VNX170" s="248"/>
      <c r="VNY170" s="248"/>
      <c r="VNZ170" s="248"/>
      <c r="VOA170" s="427" t="s">
        <v>647</v>
      </c>
      <c r="VOB170" s="188">
        <f t="shared" ref="VOB170" si="1909">SUM(VNY168:VNY169)</f>
        <v>0</v>
      </c>
      <c r="VOC170" s="248"/>
      <c r="VOD170" s="248"/>
      <c r="VOE170" s="248"/>
      <c r="VOF170" s="248"/>
      <c r="VOG170" s="248"/>
      <c r="VOH170" s="248"/>
      <c r="VOI170" s="427" t="s">
        <v>647</v>
      </c>
      <c r="VOJ170" s="188">
        <f t="shared" ref="VOJ170" si="1910">SUM(VOG168:VOG169)</f>
        <v>0</v>
      </c>
      <c r="VOK170" s="248"/>
      <c r="VOL170" s="248"/>
      <c r="VOM170" s="248"/>
      <c r="VON170" s="248"/>
      <c r="VOO170" s="248"/>
      <c r="VOP170" s="248"/>
      <c r="VOQ170" s="427" t="s">
        <v>647</v>
      </c>
      <c r="VOR170" s="188">
        <f t="shared" ref="VOR170" si="1911">SUM(VOO168:VOO169)</f>
        <v>0</v>
      </c>
      <c r="VOS170" s="248"/>
      <c r="VOT170" s="248"/>
      <c r="VOU170" s="248"/>
      <c r="VOV170" s="248"/>
      <c r="VOW170" s="248"/>
      <c r="VOX170" s="248"/>
      <c r="VOY170" s="427" t="s">
        <v>647</v>
      </c>
      <c r="VOZ170" s="188">
        <f t="shared" ref="VOZ170" si="1912">SUM(VOW168:VOW169)</f>
        <v>0</v>
      </c>
      <c r="VPA170" s="248"/>
      <c r="VPB170" s="248"/>
      <c r="VPC170" s="248"/>
      <c r="VPD170" s="248"/>
      <c r="VPE170" s="248"/>
      <c r="VPF170" s="248"/>
      <c r="VPG170" s="427" t="s">
        <v>647</v>
      </c>
      <c r="VPH170" s="188">
        <f t="shared" ref="VPH170" si="1913">SUM(VPE168:VPE169)</f>
        <v>0</v>
      </c>
      <c r="VPI170" s="248"/>
      <c r="VPJ170" s="248"/>
      <c r="VPK170" s="248"/>
      <c r="VPL170" s="248"/>
      <c r="VPM170" s="248"/>
      <c r="VPN170" s="248"/>
      <c r="VPO170" s="427" t="s">
        <v>647</v>
      </c>
      <c r="VPP170" s="188">
        <f t="shared" ref="VPP170" si="1914">SUM(VPM168:VPM169)</f>
        <v>0</v>
      </c>
      <c r="VPQ170" s="248"/>
      <c r="VPR170" s="248"/>
      <c r="VPS170" s="248"/>
      <c r="VPT170" s="248"/>
      <c r="VPU170" s="248"/>
      <c r="VPV170" s="248"/>
      <c r="VPW170" s="427" t="s">
        <v>647</v>
      </c>
      <c r="VPX170" s="188">
        <f t="shared" ref="VPX170" si="1915">SUM(VPU168:VPU169)</f>
        <v>0</v>
      </c>
      <c r="VPY170" s="248"/>
      <c r="VPZ170" s="248"/>
      <c r="VQA170" s="248"/>
      <c r="VQB170" s="248"/>
      <c r="VQC170" s="248"/>
      <c r="VQD170" s="248"/>
      <c r="VQE170" s="427" t="s">
        <v>647</v>
      </c>
      <c r="VQF170" s="188">
        <f t="shared" ref="VQF170" si="1916">SUM(VQC168:VQC169)</f>
        <v>0</v>
      </c>
      <c r="VQG170" s="248"/>
      <c r="VQH170" s="248"/>
      <c r="VQI170" s="248"/>
      <c r="VQJ170" s="248"/>
      <c r="VQK170" s="248"/>
      <c r="VQL170" s="248"/>
      <c r="VQM170" s="427" t="s">
        <v>647</v>
      </c>
      <c r="VQN170" s="188">
        <f t="shared" ref="VQN170" si="1917">SUM(VQK168:VQK169)</f>
        <v>0</v>
      </c>
      <c r="VQO170" s="248"/>
      <c r="VQP170" s="248"/>
      <c r="VQQ170" s="248"/>
      <c r="VQR170" s="248"/>
      <c r="VQS170" s="248"/>
      <c r="VQT170" s="248"/>
      <c r="VQU170" s="427" t="s">
        <v>647</v>
      </c>
      <c r="VQV170" s="188">
        <f t="shared" ref="VQV170" si="1918">SUM(VQS168:VQS169)</f>
        <v>0</v>
      </c>
      <c r="VQW170" s="248"/>
      <c r="VQX170" s="248"/>
      <c r="VQY170" s="248"/>
      <c r="VQZ170" s="248"/>
      <c r="VRA170" s="248"/>
      <c r="VRB170" s="248"/>
      <c r="VRC170" s="427" t="s">
        <v>647</v>
      </c>
      <c r="VRD170" s="188">
        <f t="shared" ref="VRD170" si="1919">SUM(VRA168:VRA169)</f>
        <v>0</v>
      </c>
      <c r="VRE170" s="248"/>
      <c r="VRF170" s="248"/>
      <c r="VRG170" s="248"/>
      <c r="VRH170" s="248"/>
      <c r="VRI170" s="248"/>
      <c r="VRJ170" s="248"/>
      <c r="VRK170" s="427" t="s">
        <v>647</v>
      </c>
      <c r="VRL170" s="188">
        <f t="shared" ref="VRL170" si="1920">SUM(VRI168:VRI169)</f>
        <v>0</v>
      </c>
      <c r="VRM170" s="248"/>
      <c r="VRN170" s="248"/>
      <c r="VRO170" s="248"/>
      <c r="VRP170" s="248"/>
      <c r="VRQ170" s="248"/>
      <c r="VRR170" s="248"/>
      <c r="VRS170" s="427" t="s">
        <v>647</v>
      </c>
      <c r="VRT170" s="188">
        <f t="shared" ref="VRT170" si="1921">SUM(VRQ168:VRQ169)</f>
        <v>0</v>
      </c>
      <c r="VRU170" s="248"/>
      <c r="VRV170" s="248"/>
      <c r="VRW170" s="248"/>
      <c r="VRX170" s="248"/>
      <c r="VRY170" s="248"/>
      <c r="VRZ170" s="248"/>
      <c r="VSA170" s="427" t="s">
        <v>647</v>
      </c>
      <c r="VSB170" s="188">
        <f t="shared" ref="VSB170" si="1922">SUM(VRY168:VRY169)</f>
        <v>0</v>
      </c>
      <c r="VSC170" s="248"/>
      <c r="VSD170" s="248"/>
      <c r="VSE170" s="248"/>
      <c r="VSF170" s="248"/>
      <c r="VSG170" s="248"/>
      <c r="VSH170" s="248"/>
      <c r="VSI170" s="427" t="s">
        <v>647</v>
      </c>
      <c r="VSJ170" s="188">
        <f t="shared" ref="VSJ170" si="1923">SUM(VSG168:VSG169)</f>
        <v>0</v>
      </c>
      <c r="VSK170" s="248"/>
      <c r="VSL170" s="248"/>
      <c r="VSM170" s="248"/>
      <c r="VSN170" s="248"/>
      <c r="VSO170" s="248"/>
      <c r="VSP170" s="248"/>
      <c r="VSQ170" s="427" t="s">
        <v>647</v>
      </c>
      <c r="VSR170" s="188">
        <f t="shared" ref="VSR170" si="1924">SUM(VSO168:VSO169)</f>
        <v>0</v>
      </c>
      <c r="VSS170" s="248"/>
      <c r="VST170" s="248"/>
      <c r="VSU170" s="248"/>
      <c r="VSV170" s="248"/>
      <c r="VSW170" s="248"/>
      <c r="VSX170" s="248"/>
      <c r="VSY170" s="427" t="s">
        <v>647</v>
      </c>
      <c r="VSZ170" s="188">
        <f t="shared" ref="VSZ170" si="1925">SUM(VSW168:VSW169)</f>
        <v>0</v>
      </c>
      <c r="VTA170" s="248"/>
      <c r="VTB170" s="248"/>
      <c r="VTC170" s="248"/>
      <c r="VTD170" s="248"/>
      <c r="VTE170" s="248"/>
      <c r="VTF170" s="248"/>
      <c r="VTG170" s="427" t="s">
        <v>647</v>
      </c>
      <c r="VTH170" s="188">
        <f t="shared" ref="VTH170" si="1926">SUM(VTE168:VTE169)</f>
        <v>0</v>
      </c>
      <c r="VTI170" s="248"/>
      <c r="VTJ170" s="248"/>
      <c r="VTK170" s="248"/>
      <c r="VTL170" s="248"/>
      <c r="VTM170" s="248"/>
      <c r="VTN170" s="248"/>
      <c r="VTO170" s="427" t="s">
        <v>647</v>
      </c>
      <c r="VTP170" s="188">
        <f t="shared" ref="VTP170" si="1927">SUM(VTM168:VTM169)</f>
        <v>0</v>
      </c>
      <c r="VTQ170" s="248"/>
      <c r="VTR170" s="248"/>
      <c r="VTS170" s="248"/>
      <c r="VTT170" s="248"/>
      <c r="VTU170" s="248"/>
      <c r="VTV170" s="248"/>
      <c r="VTW170" s="427" t="s">
        <v>647</v>
      </c>
      <c r="VTX170" s="188">
        <f t="shared" ref="VTX170" si="1928">SUM(VTU168:VTU169)</f>
        <v>0</v>
      </c>
      <c r="VTY170" s="248"/>
      <c r="VTZ170" s="248"/>
      <c r="VUA170" s="248"/>
      <c r="VUB170" s="248"/>
      <c r="VUC170" s="248"/>
      <c r="VUD170" s="248"/>
      <c r="VUE170" s="427" t="s">
        <v>647</v>
      </c>
      <c r="VUF170" s="188">
        <f t="shared" ref="VUF170" si="1929">SUM(VUC168:VUC169)</f>
        <v>0</v>
      </c>
      <c r="VUG170" s="248"/>
      <c r="VUH170" s="248"/>
      <c r="VUI170" s="248"/>
      <c r="VUJ170" s="248"/>
      <c r="VUK170" s="248"/>
      <c r="VUL170" s="248"/>
      <c r="VUM170" s="427" t="s">
        <v>647</v>
      </c>
      <c r="VUN170" s="188">
        <f t="shared" ref="VUN170" si="1930">SUM(VUK168:VUK169)</f>
        <v>0</v>
      </c>
      <c r="VUO170" s="248"/>
      <c r="VUP170" s="248"/>
      <c r="VUQ170" s="248"/>
      <c r="VUR170" s="248"/>
      <c r="VUS170" s="248"/>
      <c r="VUT170" s="248"/>
      <c r="VUU170" s="427" t="s">
        <v>647</v>
      </c>
      <c r="VUV170" s="188">
        <f t="shared" ref="VUV170" si="1931">SUM(VUS168:VUS169)</f>
        <v>0</v>
      </c>
      <c r="VUW170" s="248"/>
      <c r="VUX170" s="248"/>
      <c r="VUY170" s="248"/>
      <c r="VUZ170" s="248"/>
      <c r="VVA170" s="248"/>
      <c r="VVB170" s="248"/>
      <c r="VVC170" s="427" t="s">
        <v>647</v>
      </c>
      <c r="VVD170" s="188">
        <f t="shared" ref="VVD170" si="1932">SUM(VVA168:VVA169)</f>
        <v>0</v>
      </c>
      <c r="VVE170" s="248"/>
      <c r="VVF170" s="248"/>
      <c r="VVG170" s="248"/>
      <c r="VVH170" s="248"/>
      <c r="VVI170" s="248"/>
      <c r="VVJ170" s="248"/>
      <c r="VVK170" s="427" t="s">
        <v>647</v>
      </c>
      <c r="VVL170" s="188">
        <f t="shared" ref="VVL170" si="1933">SUM(VVI168:VVI169)</f>
        <v>0</v>
      </c>
      <c r="VVM170" s="248"/>
      <c r="VVN170" s="248"/>
      <c r="VVO170" s="248"/>
      <c r="VVP170" s="248"/>
      <c r="VVQ170" s="248"/>
      <c r="VVR170" s="248"/>
      <c r="VVS170" s="427" t="s">
        <v>647</v>
      </c>
      <c r="VVT170" s="188">
        <f t="shared" ref="VVT170" si="1934">SUM(VVQ168:VVQ169)</f>
        <v>0</v>
      </c>
      <c r="VVU170" s="248"/>
      <c r="VVV170" s="248"/>
      <c r="VVW170" s="248"/>
      <c r="VVX170" s="248"/>
      <c r="VVY170" s="248"/>
      <c r="VVZ170" s="248"/>
      <c r="VWA170" s="427" t="s">
        <v>647</v>
      </c>
      <c r="VWB170" s="188">
        <f t="shared" ref="VWB170" si="1935">SUM(VVY168:VVY169)</f>
        <v>0</v>
      </c>
      <c r="VWC170" s="248"/>
      <c r="VWD170" s="248"/>
      <c r="VWE170" s="248"/>
      <c r="VWF170" s="248"/>
      <c r="VWG170" s="248"/>
      <c r="VWH170" s="248"/>
      <c r="VWI170" s="427" t="s">
        <v>647</v>
      </c>
      <c r="VWJ170" s="188">
        <f t="shared" ref="VWJ170" si="1936">SUM(VWG168:VWG169)</f>
        <v>0</v>
      </c>
      <c r="VWK170" s="248"/>
      <c r="VWL170" s="248"/>
      <c r="VWM170" s="248"/>
      <c r="VWN170" s="248"/>
      <c r="VWO170" s="248"/>
      <c r="VWP170" s="248"/>
      <c r="VWQ170" s="427" t="s">
        <v>647</v>
      </c>
      <c r="VWR170" s="188">
        <f t="shared" ref="VWR170" si="1937">SUM(VWO168:VWO169)</f>
        <v>0</v>
      </c>
      <c r="VWS170" s="248"/>
      <c r="VWT170" s="248"/>
      <c r="VWU170" s="248"/>
      <c r="VWV170" s="248"/>
      <c r="VWW170" s="248"/>
      <c r="VWX170" s="248"/>
      <c r="VWY170" s="427" t="s">
        <v>647</v>
      </c>
      <c r="VWZ170" s="188">
        <f t="shared" ref="VWZ170" si="1938">SUM(VWW168:VWW169)</f>
        <v>0</v>
      </c>
      <c r="VXA170" s="248"/>
      <c r="VXB170" s="248"/>
      <c r="VXC170" s="248"/>
      <c r="VXD170" s="248"/>
      <c r="VXE170" s="248"/>
      <c r="VXF170" s="248"/>
      <c r="VXG170" s="427" t="s">
        <v>647</v>
      </c>
      <c r="VXH170" s="188">
        <f t="shared" ref="VXH170" si="1939">SUM(VXE168:VXE169)</f>
        <v>0</v>
      </c>
      <c r="VXI170" s="248"/>
      <c r="VXJ170" s="248"/>
      <c r="VXK170" s="248"/>
      <c r="VXL170" s="248"/>
      <c r="VXM170" s="248"/>
      <c r="VXN170" s="248"/>
      <c r="VXO170" s="427" t="s">
        <v>647</v>
      </c>
      <c r="VXP170" s="188">
        <f t="shared" ref="VXP170" si="1940">SUM(VXM168:VXM169)</f>
        <v>0</v>
      </c>
      <c r="VXQ170" s="248"/>
      <c r="VXR170" s="248"/>
      <c r="VXS170" s="248"/>
      <c r="VXT170" s="248"/>
      <c r="VXU170" s="248"/>
      <c r="VXV170" s="248"/>
      <c r="VXW170" s="427" t="s">
        <v>647</v>
      </c>
      <c r="VXX170" s="188">
        <f t="shared" ref="VXX170" si="1941">SUM(VXU168:VXU169)</f>
        <v>0</v>
      </c>
      <c r="VXY170" s="248"/>
      <c r="VXZ170" s="248"/>
      <c r="VYA170" s="248"/>
      <c r="VYB170" s="248"/>
      <c r="VYC170" s="248"/>
      <c r="VYD170" s="248"/>
      <c r="VYE170" s="427" t="s">
        <v>647</v>
      </c>
      <c r="VYF170" s="188">
        <f t="shared" ref="VYF170" si="1942">SUM(VYC168:VYC169)</f>
        <v>0</v>
      </c>
      <c r="VYG170" s="248"/>
      <c r="VYH170" s="248"/>
      <c r="VYI170" s="248"/>
      <c r="VYJ170" s="248"/>
      <c r="VYK170" s="248"/>
      <c r="VYL170" s="248"/>
      <c r="VYM170" s="427" t="s">
        <v>647</v>
      </c>
      <c r="VYN170" s="188">
        <f t="shared" ref="VYN170" si="1943">SUM(VYK168:VYK169)</f>
        <v>0</v>
      </c>
      <c r="VYO170" s="248"/>
      <c r="VYP170" s="248"/>
      <c r="VYQ170" s="248"/>
      <c r="VYR170" s="248"/>
      <c r="VYS170" s="248"/>
      <c r="VYT170" s="248"/>
      <c r="VYU170" s="427" t="s">
        <v>647</v>
      </c>
      <c r="VYV170" s="188">
        <f t="shared" ref="VYV170" si="1944">SUM(VYS168:VYS169)</f>
        <v>0</v>
      </c>
      <c r="VYW170" s="248"/>
      <c r="VYX170" s="248"/>
      <c r="VYY170" s="248"/>
      <c r="VYZ170" s="248"/>
      <c r="VZA170" s="248"/>
      <c r="VZB170" s="248"/>
      <c r="VZC170" s="427" t="s">
        <v>647</v>
      </c>
      <c r="VZD170" s="188">
        <f t="shared" ref="VZD170" si="1945">SUM(VZA168:VZA169)</f>
        <v>0</v>
      </c>
      <c r="VZE170" s="248"/>
      <c r="VZF170" s="248"/>
      <c r="VZG170" s="248"/>
      <c r="VZH170" s="248"/>
      <c r="VZI170" s="248"/>
      <c r="VZJ170" s="248"/>
      <c r="VZK170" s="427" t="s">
        <v>647</v>
      </c>
      <c r="VZL170" s="188">
        <f t="shared" ref="VZL170" si="1946">SUM(VZI168:VZI169)</f>
        <v>0</v>
      </c>
      <c r="VZM170" s="248"/>
      <c r="VZN170" s="248"/>
      <c r="VZO170" s="248"/>
      <c r="VZP170" s="248"/>
      <c r="VZQ170" s="248"/>
      <c r="VZR170" s="248"/>
      <c r="VZS170" s="427" t="s">
        <v>647</v>
      </c>
      <c r="VZT170" s="188">
        <f t="shared" ref="VZT170" si="1947">SUM(VZQ168:VZQ169)</f>
        <v>0</v>
      </c>
      <c r="VZU170" s="248"/>
      <c r="VZV170" s="248"/>
      <c r="VZW170" s="248"/>
      <c r="VZX170" s="248"/>
      <c r="VZY170" s="248"/>
      <c r="VZZ170" s="248"/>
      <c r="WAA170" s="427" t="s">
        <v>647</v>
      </c>
      <c r="WAB170" s="188">
        <f t="shared" ref="WAB170" si="1948">SUM(VZY168:VZY169)</f>
        <v>0</v>
      </c>
      <c r="WAC170" s="248"/>
      <c r="WAD170" s="248"/>
      <c r="WAE170" s="248"/>
      <c r="WAF170" s="248"/>
      <c r="WAG170" s="248"/>
      <c r="WAH170" s="248"/>
      <c r="WAI170" s="427" t="s">
        <v>647</v>
      </c>
      <c r="WAJ170" s="188">
        <f t="shared" ref="WAJ170" si="1949">SUM(WAG168:WAG169)</f>
        <v>0</v>
      </c>
      <c r="WAK170" s="248"/>
      <c r="WAL170" s="248"/>
      <c r="WAM170" s="248"/>
      <c r="WAN170" s="248"/>
      <c r="WAO170" s="248"/>
      <c r="WAP170" s="248"/>
      <c r="WAQ170" s="427" t="s">
        <v>647</v>
      </c>
      <c r="WAR170" s="188">
        <f t="shared" ref="WAR170" si="1950">SUM(WAO168:WAO169)</f>
        <v>0</v>
      </c>
      <c r="WAS170" s="248"/>
      <c r="WAT170" s="248"/>
      <c r="WAU170" s="248"/>
      <c r="WAV170" s="248"/>
      <c r="WAW170" s="248"/>
      <c r="WAX170" s="248"/>
      <c r="WAY170" s="427" t="s">
        <v>647</v>
      </c>
      <c r="WAZ170" s="188">
        <f t="shared" ref="WAZ170" si="1951">SUM(WAW168:WAW169)</f>
        <v>0</v>
      </c>
      <c r="WBA170" s="248"/>
      <c r="WBB170" s="248"/>
      <c r="WBC170" s="248"/>
      <c r="WBD170" s="248"/>
      <c r="WBE170" s="248"/>
      <c r="WBF170" s="248"/>
      <c r="WBG170" s="427" t="s">
        <v>647</v>
      </c>
      <c r="WBH170" s="188">
        <f t="shared" ref="WBH170" si="1952">SUM(WBE168:WBE169)</f>
        <v>0</v>
      </c>
      <c r="WBI170" s="248"/>
      <c r="WBJ170" s="248"/>
      <c r="WBK170" s="248"/>
      <c r="WBL170" s="248"/>
      <c r="WBM170" s="248"/>
      <c r="WBN170" s="248"/>
      <c r="WBO170" s="427" t="s">
        <v>647</v>
      </c>
      <c r="WBP170" s="188">
        <f t="shared" ref="WBP170" si="1953">SUM(WBM168:WBM169)</f>
        <v>0</v>
      </c>
      <c r="WBQ170" s="248"/>
      <c r="WBR170" s="248"/>
      <c r="WBS170" s="248"/>
      <c r="WBT170" s="248"/>
      <c r="WBU170" s="248"/>
      <c r="WBV170" s="248"/>
      <c r="WBW170" s="427" t="s">
        <v>647</v>
      </c>
      <c r="WBX170" s="188">
        <f t="shared" ref="WBX170" si="1954">SUM(WBU168:WBU169)</f>
        <v>0</v>
      </c>
      <c r="WBY170" s="248"/>
      <c r="WBZ170" s="248"/>
      <c r="WCA170" s="248"/>
      <c r="WCB170" s="248"/>
      <c r="WCC170" s="248"/>
      <c r="WCD170" s="248"/>
      <c r="WCE170" s="427" t="s">
        <v>647</v>
      </c>
      <c r="WCF170" s="188">
        <f t="shared" ref="WCF170" si="1955">SUM(WCC168:WCC169)</f>
        <v>0</v>
      </c>
      <c r="WCG170" s="248"/>
      <c r="WCH170" s="248"/>
      <c r="WCI170" s="248"/>
      <c r="WCJ170" s="248"/>
      <c r="WCK170" s="248"/>
      <c r="WCL170" s="248"/>
      <c r="WCM170" s="427" t="s">
        <v>647</v>
      </c>
      <c r="WCN170" s="188">
        <f t="shared" ref="WCN170" si="1956">SUM(WCK168:WCK169)</f>
        <v>0</v>
      </c>
      <c r="WCO170" s="248"/>
      <c r="WCP170" s="248"/>
      <c r="WCQ170" s="248"/>
      <c r="WCR170" s="248"/>
      <c r="WCS170" s="248"/>
      <c r="WCT170" s="248"/>
      <c r="WCU170" s="427" t="s">
        <v>647</v>
      </c>
      <c r="WCV170" s="188">
        <f t="shared" ref="WCV170" si="1957">SUM(WCS168:WCS169)</f>
        <v>0</v>
      </c>
      <c r="WCW170" s="248"/>
      <c r="WCX170" s="248"/>
      <c r="WCY170" s="248"/>
      <c r="WCZ170" s="248"/>
      <c r="WDA170" s="248"/>
      <c r="WDB170" s="248"/>
      <c r="WDC170" s="427" t="s">
        <v>647</v>
      </c>
      <c r="WDD170" s="188">
        <f t="shared" ref="WDD170" si="1958">SUM(WDA168:WDA169)</f>
        <v>0</v>
      </c>
      <c r="WDE170" s="248"/>
      <c r="WDF170" s="248"/>
      <c r="WDG170" s="248"/>
      <c r="WDH170" s="248"/>
      <c r="WDI170" s="248"/>
      <c r="WDJ170" s="248"/>
      <c r="WDK170" s="427" t="s">
        <v>647</v>
      </c>
      <c r="WDL170" s="188">
        <f t="shared" ref="WDL170" si="1959">SUM(WDI168:WDI169)</f>
        <v>0</v>
      </c>
      <c r="WDM170" s="248"/>
      <c r="WDN170" s="248"/>
      <c r="WDO170" s="248"/>
      <c r="WDP170" s="248"/>
      <c r="WDQ170" s="248"/>
      <c r="WDR170" s="248"/>
      <c r="WDS170" s="427" t="s">
        <v>647</v>
      </c>
      <c r="WDT170" s="188">
        <f t="shared" ref="WDT170" si="1960">SUM(WDQ168:WDQ169)</f>
        <v>0</v>
      </c>
      <c r="WDU170" s="248"/>
      <c r="WDV170" s="248"/>
      <c r="WDW170" s="248"/>
      <c r="WDX170" s="248"/>
      <c r="WDY170" s="248"/>
      <c r="WDZ170" s="248"/>
      <c r="WEA170" s="427" t="s">
        <v>647</v>
      </c>
      <c r="WEB170" s="188">
        <f t="shared" ref="WEB170" si="1961">SUM(WDY168:WDY169)</f>
        <v>0</v>
      </c>
      <c r="WEC170" s="248"/>
      <c r="WED170" s="248"/>
      <c r="WEE170" s="248"/>
      <c r="WEF170" s="248"/>
      <c r="WEG170" s="248"/>
      <c r="WEH170" s="248"/>
      <c r="WEI170" s="427" t="s">
        <v>647</v>
      </c>
      <c r="WEJ170" s="188">
        <f t="shared" ref="WEJ170" si="1962">SUM(WEG168:WEG169)</f>
        <v>0</v>
      </c>
      <c r="WEK170" s="248"/>
      <c r="WEL170" s="248"/>
      <c r="WEM170" s="248"/>
      <c r="WEN170" s="248"/>
      <c r="WEO170" s="248"/>
      <c r="WEP170" s="248"/>
      <c r="WEQ170" s="427" t="s">
        <v>647</v>
      </c>
      <c r="WER170" s="188">
        <f t="shared" ref="WER170" si="1963">SUM(WEO168:WEO169)</f>
        <v>0</v>
      </c>
      <c r="WES170" s="248"/>
      <c r="WET170" s="248"/>
      <c r="WEU170" s="248"/>
      <c r="WEV170" s="248"/>
      <c r="WEW170" s="248"/>
      <c r="WEX170" s="248"/>
      <c r="WEY170" s="427" t="s">
        <v>647</v>
      </c>
      <c r="WEZ170" s="188">
        <f t="shared" ref="WEZ170" si="1964">SUM(WEW168:WEW169)</f>
        <v>0</v>
      </c>
      <c r="WFA170" s="248"/>
      <c r="WFB170" s="248"/>
      <c r="WFC170" s="248"/>
      <c r="WFD170" s="248"/>
      <c r="WFE170" s="248"/>
      <c r="WFF170" s="248"/>
      <c r="WFG170" s="427" t="s">
        <v>647</v>
      </c>
      <c r="WFH170" s="188">
        <f t="shared" ref="WFH170" si="1965">SUM(WFE168:WFE169)</f>
        <v>0</v>
      </c>
      <c r="WFI170" s="248"/>
      <c r="WFJ170" s="248"/>
      <c r="WFK170" s="248"/>
      <c r="WFL170" s="248"/>
      <c r="WFM170" s="248"/>
      <c r="WFN170" s="248"/>
      <c r="WFO170" s="427" t="s">
        <v>647</v>
      </c>
      <c r="WFP170" s="188">
        <f t="shared" ref="WFP170" si="1966">SUM(WFM168:WFM169)</f>
        <v>0</v>
      </c>
      <c r="WFQ170" s="248"/>
      <c r="WFR170" s="248"/>
      <c r="WFS170" s="248"/>
      <c r="WFT170" s="248"/>
      <c r="WFU170" s="248"/>
      <c r="WFV170" s="248"/>
      <c r="WFW170" s="427" t="s">
        <v>647</v>
      </c>
      <c r="WFX170" s="188">
        <f t="shared" ref="WFX170" si="1967">SUM(WFU168:WFU169)</f>
        <v>0</v>
      </c>
      <c r="WFY170" s="248"/>
      <c r="WFZ170" s="248"/>
      <c r="WGA170" s="248"/>
      <c r="WGB170" s="248"/>
      <c r="WGC170" s="248"/>
      <c r="WGD170" s="248"/>
      <c r="WGE170" s="427" t="s">
        <v>647</v>
      </c>
      <c r="WGF170" s="188">
        <f t="shared" ref="WGF170" si="1968">SUM(WGC168:WGC169)</f>
        <v>0</v>
      </c>
      <c r="WGG170" s="248"/>
      <c r="WGH170" s="248"/>
      <c r="WGI170" s="248"/>
      <c r="WGJ170" s="248"/>
      <c r="WGK170" s="248"/>
      <c r="WGL170" s="248"/>
      <c r="WGM170" s="427" t="s">
        <v>647</v>
      </c>
      <c r="WGN170" s="188">
        <f t="shared" ref="WGN170" si="1969">SUM(WGK168:WGK169)</f>
        <v>0</v>
      </c>
      <c r="WGO170" s="248"/>
      <c r="WGP170" s="248"/>
      <c r="WGQ170" s="248"/>
      <c r="WGR170" s="248"/>
      <c r="WGS170" s="248"/>
      <c r="WGT170" s="248"/>
      <c r="WGU170" s="427" t="s">
        <v>647</v>
      </c>
      <c r="WGV170" s="188">
        <f t="shared" ref="WGV170" si="1970">SUM(WGS168:WGS169)</f>
        <v>0</v>
      </c>
      <c r="WGW170" s="248"/>
      <c r="WGX170" s="248"/>
      <c r="WGY170" s="248"/>
      <c r="WGZ170" s="248"/>
      <c r="WHA170" s="248"/>
      <c r="WHB170" s="248"/>
      <c r="WHC170" s="427" t="s">
        <v>647</v>
      </c>
      <c r="WHD170" s="188">
        <f t="shared" ref="WHD170" si="1971">SUM(WHA168:WHA169)</f>
        <v>0</v>
      </c>
      <c r="WHE170" s="248"/>
      <c r="WHF170" s="248"/>
      <c r="WHG170" s="248"/>
      <c r="WHH170" s="248"/>
      <c r="WHI170" s="248"/>
      <c r="WHJ170" s="248"/>
      <c r="WHK170" s="427" t="s">
        <v>647</v>
      </c>
      <c r="WHL170" s="188">
        <f t="shared" ref="WHL170" si="1972">SUM(WHI168:WHI169)</f>
        <v>0</v>
      </c>
      <c r="WHM170" s="248"/>
      <c r="WHN170" s="248"/>
      <c r="WHO170" s="248"/>
      <c r="WHP170" s="248"/>
      <c r="WHQ170" s="248"/>
      <c r="WHR170" s="248"/>
      <c r="WHS170" s="427" t="s">
        <v>647</v>
      </c>
      <c r="WHT170" s="188">
        <f t="shared" ref="WHT170" si="1973">SUM(WHQ168:WHQ169)</f>
        <v>0</v>
      </c>
      <c r="WHU170" s="248"/>
      <c r="WHV170" s="248"/>
      <c r="WHW170" s="248"/>
      <c r="WHX170" s="248"/>
      <c r="WHY170" s="248"/>
      <c r="WHZ170" s="248"/>
      <c r="WIA170" s="427" t="s">
        <v>647</v>
      </c>
      <c r="WIB170" s="188">
        <f t="shared" ref="WIB170" si="1974">SUM(WHY168:WHY169)</f>
        <v>0</v>
      </c>
      <c r="WIC170" s="248"/>
      <c r="WID170" s="248"/>
      <c r="WIE170" s="248"/>
      <c r="WIF170" s="248"/>
      <c r="WIG170" s="248"/>
      <c r="WIH170" s="248"/>
      <c r="WII170" s="427" t="s">
        <v>647</v>
      </c>
      <c r="WIJ170" s="188">
        <f t="shared" ref="WIJ170" si="1975">SUM(WIG168:WIG169)</f>
        <v>0</v>
      </c>
      <c r="WIK170" s="248"/>
      <c r="WIL170" s="248"/>
      <c r="WIM170" s="248"/>
      <c r="WIN170" s="248"/>
      <c r="WIO170" s="248"/>
      <c r="WIP170" s="248"/>
      <c r="WIQ170" s="427" t="s">
        <v>647</v>
      </c>
      <c r="WIR170" s="188">
        <f t="shared" ref="WIR170" si="1976">SUM(WIO168:WIO169)</f>
        <v>0</v>
      </c>
      <c r="WIS170" s="248"/>
      <c r="WIT170" s="248"/>
      <c r="WIU170" s="248"/>
      <c r="WIV170" s="248"/>
      <c r="WIW170" s="248"/>
      <c r="WIX170" s="248"/>
      <c r="WIY170" s="427" t="s">
        <v>647</v>
      </c>
      <c r="WIZ170" s="188">
        <f t="shared" ref="WIZ170" si="1977">SUM(WIW168:WIW169)</f>
        <v>0</v>
      </c>
      <c r="WJA170" s="248"/>
      <c r="WJB170" s="248"/>
      <c r="WJC170" s="248"/>
      <c r="WJD170" s="248"/>
      <c r="WJE170" s="248"/>
      <c r="WJF170" s="248"/>
      <c r="WJG170" s="427" t="s">
        <v>647</v>
      </c>
      <c r="WJH170" s="188">
        <f t="shared" ref="WJH170" si="1978">SUM(WJE168:WJE169)</f>
        <v>0</v>
      </c>
      <c r="WJI170" s="248"/>
      <c r="WJJ170" s="248"/>
      <c r="WJK170" s="248"/>
      <c r="WJL170" s="248"/>
      <c r="WJM170" s="248"/>
      <c r="WJN170" s="248"/>
      <c r="WJO170" s="427" t="s">
        <v>647</v>
      </c>
      <c r="WJP170" s="188">
        <f t="shared" ref="WJP170" si="1979">SUM(WJM168:WJM169)</f>
        <v>0</v>
      </c>
      <c r="WJQ170" s="248"/>
      <c r="WJR170" s="248"/>
      <c r="WJS170" s="248"/>
      <c r="WJT170" s="248"/>
      <c r="WJU170" s="248"/>
      <c r="WJV170" s="248"/>
      <c r="WJW170" s="427" t="s">
        <v>647</v>
      </c>
      <c r="WJX170" s="188">
        <f t="shared" ref="WJX170" si="1980">SUM(WJU168:WJU169)</f>
        <v>0</v>
      </c>
      <c r="WJY170" s="248"/>
      <c r="WJZ170" s="248"/>
      <c r="WKA170" s="248"/>
      <c r="WKB170" s="248"/>
      <c r="WKC170" s="248"/>
      <c r="WKD170" s="248"/>
      <c r="WKE170" s="427" t="s">
        <v>647</v>
      </c>
      <c r="WKF170" s="188">
        <f t="shared" ref="WKF170" si="1981">SUM(WKC168:WKC169)</f>
        <v>0</v>
      </c>
      <c r="WKG170" s="248"/>
      <c r="WKH170" s="248"/>
      <c r="WKI170" s="248"/>
      <c r="WKJ170" s="248"/>
      <c r="WKK170" s="248"/>
      <c r="WKL170" s="248"/>
      <c r="WKM170" s="427" t="s">
        <v>647</v>
      </c>
      <c r="WKN170" s="188">
        <f t="shared" ref="WKN170" si="1982">SUM(WKK168:WKK169)</f>
        <v>0</v>
      </c>
      <c r="WKO170" s="248"/>
      <c r="WKP170" s="248"/>
      <c r="WKQ170" s="248"/>
      <c r="WKR170" s="248"/>
      <c r="WKS170" s="248"/>
      <c r="WKT170" s="248"/>
      <c r="WKU170" s="427" t="s">
        <v>647</v>
      </c>
      <c r="WKV170" s="188">
        <f t="shared" ref="WKV170" si="1983">SUM(WKS168:WKS169)</f>
        <v>0</v>
      </c>
      <c r="WKW170" s="248"/>
      <c r="WKX170" s="248"/>
      <c r="WKY170" s="248"/>
      <c r="WKZ170" s="248"/>
      <c r="WLA170" s="248"/>
      <c r="WLB170" s="248"/>
      <c r="WLC170" s="427" t="s">
        <v>647</v>
      </c>
      <c r="WLD170" s="188">
        <f t="shared" ref="WLD170" si="1984">SUM(WLA168:WLA169)</f>
        <v>0</v>
      </c>
      <c r="WLE170" s="248"/>
      <c r="WLF170" s="248"/>
      <c r="WLG170" s="248"/>
      <c r="WLH170" s="248"/>
      <c r="WLI170" s="248"/>
      <c r="WLJ170" s="248"/>
      <c r="WLK170" s="427" t="s">
        <v>647</v>
      </c>
      <c r="WLL170" s="188">
        <f t="shared" ref="WLL170" si="1985">SUM(WLI168:WLI169)</f>
        <v>0</v>
      </c>
      <c r="WLM170" s="248"/>
      <c r="WLN170" s="248"/>
      <c r="WLO170" s="248"/>
      <c r="WLP170" s="248"/>
      <c r="WLQ170" s="248"/>
      <c r="WLR170" s="248"/>
      <c r="WLS170" s="427" t="s">
        <v>647</v>
      </c>
      <c r="WLT170" s="188">
        <f t="shared" ref="WLT170" si="1986">SUM(WLQ168:WLQ169)</f>
        <v>0</v>
      </c>
      <c r="WLU170" s="248"/>
      <c r="WLV170" s="248"/>
      <c r="WLW170" s="248"/>
      <c r="WLX170" s="248"/>
      <c r="WLY170" s="248"/>
      <c r="WLZ170" s="248"/>
      <c r="WMA170" s="427" t="s">
        <v>647</v>
      </c>
      <c r="WMB170" s="188">
        <f t="shared" ref="WMB170" si="1987">SUM(WLY168:WLY169)</f>
        <v>0</v>
      </c>
      <c r="WMC170" s="248"/>
      <c r="WMD170" s="248"/>
      <c r="WME170" s="248"/>
      <c r="WMF170" s="248"/>
      <c r="WMG170" s="248"/>
      <c r="WMH170" s="248"/>
      <c r="WMI170" s="427" t="s">
        <v>647</v>
      </c>
      <c r="WMJ170" s="188">
        <f t="shared" ref="WMJ170" si="1988">SUM(WMG168:WMG169)</f>
        <v>0</v>
      </c>
      <c r="WMK170" s="248"/>
      <c r="WML170" s="248"/>
      <c r="WMM170" s="248"/>
      <c r="WMN170" s="248"/>
      <c r="WMO170" s="248"/>
      <c r="WMP170" s="248"/>
      <c r="WMQ170" s="427" t="s">
        <v>647</v>
      </c>
      <c r="WMR170" s="188">
        <f t="shared" ref="WMR170" si="1989">SUM(WMO168:WMO169)</f>
        <v>0</v>
      </c>
      <c r="WMS170" s="248"/>
      <c r="WMT170" s="248"/>
      <c r="WMU170" s="248"/>
      <c r="WMV170" s="248"/>
      <c r="WMW170" s="248"/>
      <c r="WMX170" s="248"/>
      <c r="WMY170" s="427" t="s">
        <v>647</v>
      </c>
      <c r="WMZ170" s="188">
        <f t="shared" ref="WMZ170" si="1990">SUM(WMW168:WMW169)</f>
        <v>0</v>
      </c>
      <c r="WNA170" s="248"/>
      <c r="WNB170" s="248"/>
      <c r="WNC170" s="248"/>
      <c r="WND170" s="248"/>
      <c r="WNE170" s="248"/>
      <c r="WNF170" s="248"/>
      <c r="WNG170" s="427" t="s">
        <v>647</v>
      </c>
      <c r="WNH170" s="188">
        <f t="shared" ref="WNH170" si="1991">SUM(WNE168:WNE169)</f>
        <v>0</v>
      </c>
      <c r="WNI170" s="248"/>
      <c r="WNJ170" s="248"/>
      <c r="WNK170" s="248"/>
      <c r="WNL170" s="248"/>
      <c r="WNM170" s="248"/>
      <c r="WNN170" s="248"/>
      <c r="WNO170" s="427" t="s">
        <v>647</v>
      </c>
      <c r="WNP170" s="188">
        <f t="shared" ref="WNP170" si="1992">SUM(WNM168:WNM169)</f>
        <v>0</v>
      </c>
      <c r="WNQ170" s="248"/>
      <c r="WNR170" s="248"/>
      <c r="WNS170" s="248"/>
      <c r="WNT170" s="248"/>
      <c r="WNU170" s="248"/>
      <c r="WNV170" s="248"/>
      <c r="WNW170" s="427" t="s">
        <v>647</v>
      </c>
      <c r="WNX170" s="188">
        <f t="shared" ref="WNX170" si="1993">SUM(WNU168:WNU169)</f>
        <v>0</v>
      </c>
      <c r="WNY170" s="248"/>
      <c r="WNZ170" s="248"/>
      <c r="WOA170" s="248"/>
      <c r="WOB170" s="248"/>
      <c r="WOC170" s="248"/>
      <c r="WOD170" s="248"/>
      <c r="WOE170" s="427" t="s">
        <v>647</v>
      </c>
      <c r="WOF170" s="188">
        <f t="shared" ref="WOF170" si="1994">SUM(WOC168:WOC169)</f>
        <v>0</v>
      </c>
      <c r="WOG170" s="248"/>
      <c r="WOH170" s="248"/>
      <c r="WOI170" s="248"/>
      <c r="WOJ170" s="248"/>
      <c r="WOK170" s="248"/>
      <c r="WOL170" s="248"/>
      <c r="WOM170" s="427" t="s">
        <v>647</v>
      </c>
      <c r="WON170" s="188">
        <f t="shared" ref="WON170" si="1995">SUM(WOK168:WOK169)</f>
        <v>0</v>
      </c>
      <c r="WOO170" s="248"/>
      <c r="WOP170" s="248"/>
      <c r="WOQ170" s="248"/>
      <c r="WOR170" s="248"/>
      <c r="WOS170" s="248"/>
      <c r="WOT170" s="248"/>
      <c r="WOU170" s="427" t="s">
        <v>647</v>
      </c>
      <c r="WOV170" s="188">
        <f t="shared" ref="WOV170" si="1996">SUM(WOS168:WOS169)</f>
        <v>0</v>
      </c>
      <c r="WOW170" s="248"/>
      <c r="WOX170" s="248"/>
      <c r="WOY170" s="248"/>
      <c r="WOZ170" s="248"/>
      <c r="WPA170" s="248"/>
      <c r="WPB170" s="248"/>
      <c r="WPC170" s="427" t="s">
        <v>647</v>
      </c>
      <c r="WPD170" s="188">
        <f t="shared" ref="WPD170" si="1997">SUM(WPA168:WPA169)</f>
        <v>0</v>
      </c>
      <c r="WPE170" s="248"/>
      <c r="WPF170" s="248"/>
      <c r="WPG170" s="248"/>
      <c r="WPH170" s="248"/>
      <c r="WPI170" s="248"/>
      <c r="WPJ170" s="248"/>
      <c r="WPK170" s="427" t="s">
        <v>647</v>
      </c>
      <c r="WPL170" s="188">
        <f t="shared" ref="WPL170" si="1998">SUM(WPI168:WPI169)</f>
        <v>0</v>
      </c>
      <c r="WPM170" s="248"/>
      <c r="WPN170" s="248"/>
      <c r="WPO170" s="248"/>
      <c r="WPP170" s="248"/>
      <c r="WPQ170" s="248"/>
      <c r="WPR170" s="248"/>
      <c r="WPS170" s="427" t="s">
        <v>647</v>
      </c>
      <c r="WPT170" s="188">
        <f t="shared" ref="WPT170" si="1999">SUM(WPQ168:WPQ169)</f>
        <v>0</v>
      </c>
      <c r="WPU170" s="248"/>
      <c r="WPV170" s="248"/>
      <c r="WPW170" s="248"/>
      <c r="WPX170" s="248"/>
      <c r="WPY170" s="248"/>
      <c r="WPZ170" s="248"/>
      <c r="WQA170" s="427" t="s">
        <v>647</v>
      </c>
      <c r="WQB170" s="188">
        <f t="shared" ref="WQB170" si="2000">SUM(WPY168:WPY169)</f>
        <v>0</v>
      </c>
      <c r="WQC170" s="248"/>
      <c r="WQD170" s="248"/>
      <c r="WQE170" s="248"/>
      <c r="WQF170" s="248"/>
      <c r="WQG170" s="248"/>
      <c r="WQH170" s="248"/>
      <c r="WQI170" s="427" t="s">
        <v>647</v>
      </c>
      <c r="WQJ170" s="188">
        <f t="shared" ref="WQJ170" si="2001">SUM(WQG168:WQG169)</f>
        <v>0</v>
      </c>
      <c r="WQK170" s="248"/>
      <c r="WQL170" s="248"/>
      <c r="WQM170" s="248"/>
      <c r="WQN170" s="248"/>
      <c r="WQO170" s="248"/>
      <c r="WQP170" s="248"/>
      <c r="WQQ170" s="427" t="s">
        <v>647</v>
      </c>
      <c r="WQR170" s="188">
        <f t="shared" ref="WQR170" si="2002">SUM(WQO168:WQO169)</f>
        <v>0</v>
      </c>
      <c r="WQS170" s="248"/>
      <c r="WQT170" s="248"/>
      <c r="WQU170" s="248"/>
      <c r="WQV170" s="248"/>
      <c r="WQW170" s="248"/>
      <c r="WQX170" s="248"/>
      <c r="WQY170" s="427" t="s">
        <v>647</v>
      </c>
      <c r="WQZ170" s="188">
        <f t="shared" ref="WQZ170" si="2003">SUM(WQW168:WQW169)</f>
        <v>0</v>
      </c>
      <c r="WRA170" s="248"/>
      <c r="WRB170" s="248"/>
      <c r="WRC170" s="248"/>
      <c r="WRD170" s="248"/>
      <c r="WRE170" s="248"/>
      <c r="WRF170" s="248"/>
      <c r="WRG170" s="427" t="s">
        <v>647</v>
      </c>
      <c r="WRH170" s="188">
        <f t="shared" ref="WRH170" si="2004">SUM(WRE168:WRE169)</f>
        <v>0</v>
      </c>
      <c r="WRI170" s="248"/>
      <c r="WRJ170" s="248"/>
      <c r="WRK170" s="248"/>
      <c r="WRL170" s="248"/>
      <c r="WRM170" s="248"/>
      <c r="WRN170" s="248"/>
      <c r="WRO170" s="427" t="s">
        <v>647</v>
      </c>
      <c r="WRP170" s="188">
        <f t="shared" ref="WRP170" si="2005">SUM(WRM168:WRM169)</f>
        <v>0</v>
      </c>
      <c r="WRQ170" s="248"/>
      <c r="WRR170" s="248"/>
      <c r="WRS170" s="248"/>
      <c r="WRT170" s="248"/>
      <c r="WRU170" s="248"/>
      <c r="WRV170" s="248"/>
      <c r="WRW170" s="427" t="s">
        <v>647</v>
      </c>
      <c r="WRX170" s="188">
        <f t="shared" ref="WRX170" si="2006">SUM(WRU168:WRU169)</f>
        <v>0</v>
      </c>
      <c r="WRY170" s="248"/>
      <c r="WRZ170" s="248"/>
      <c r="WSA170" s="248"/>
      <c r="WSB170" s="248"/>
      <c r="WSC170" s="248"/>
      <c r="WSD170" s="248"/>
      <c r="WSE170" s="427" t="s">
        <v>647</v>
      </c>
      <c r="WSF170" s="188">
        <f t="shared" ref="WSF170" si="2007">SUM(WSC168:WSC169)</f>
        <v>0</v>
      </c>
      <c r="WSG170" s="248"/>
      <c r="WSH170" s="248"/>
      <c r="WSI170" s="248"/>
      <c r="WSJ170" s="248"/>
      <c r="WSK170" s="248"/>
      <c r="WSL170" s="248"/>
      <c r="WSM170" s="427" t="s">
        <v>647</v>
      </c>
      <c r="WSN170" s="188">
        <f t="shared" ref="WSN170" si="2008">SUM(WSK168:WSK169)</f>
        <v>0</v>
      </c>
      <c r="WSO170" s="248"/>
      <c r="WSP170" s="248"/>
      <c r="WSQ170" s="248"/>
      <c r="WSR170" s="248"/>
      <c r="WSS170" s="248"/>
      <c r="WST170" s="248"/>
      <c r="WSU170" s="427" t="s">
        <v>647</v>
      </c>
      <c r="WSV170" s="188">
        <f t="shared" ref="WSV170" si="2009">SUM(WSS168:WSS169)</f>
        <v>0</v>
      </c>
      <c r="WSW170" s="248"/>
      <c r="WSX170" s="248"/>
      <c r="WSY170" s="248"/>
      <c r="WSZ170" s="248"/>
      <c r="WTA170" s="248"/>
      <c r="WTB170" s="248"/>
      <c r="WTC170" s="427" t="s">
        <v>647</v>
      </c>
      <c r="WTD170" s="188">
        <f t="shared" ref="WTD170" si="2010">SUM(WTA168:WTA169)</f>
        <v>0</v>
      </c>
      <c r="WTE170" s="248"/>
      <c r="WTF170" s="248"/>
      <c r="WTG170" s="248"/>
      <c r="WTH170" s="248"/>
      <c r="WTI170" s="248"/>
      <c r="WTJ170" s="248"/>
      <c r="WTK170" s="427" t="s">
        <v>647</v>
      </c>
      <c r="WTL170" s="188">
        <f t="shared" ref="WTL170" si="2011">SUM(WTI168:WTI169)</f>
        <v>0</v>
      </c>
      <c r="WTM170" s="248"/>
      <c r="WTN170" s="248"/>
      <c r="WTO170" s="248"/>
      <c r="WTP170" s="248"/>
      <c r="WTQ170" s="248"/>
      <c r="WTR170" s="248"/>
      <c r="WTS170" s="427" t="s">
        <v>647</v>
      </c>
      <c r="WTT170" s="188">
        <f t="shared" ref="WTT170" si="2012">SUM(WTQ168:WTQ169)</f>
        <v>0</v>
      </c>
      <c r="WTU170" s="248"/>
      <c r="WTV170" s="248"/>
      <c r="WTW170" s="248"/>
      <c r="WTX170" s="248"/>
      <c r="WTY170" s="248"/>
      <c r="WTZ170" s="248"/>
      <c r="WUA170" s="427" t="s">
        <v>647</v>
      </c>
      <c r="WUB170" s="188">
        <f t="shared" ref="WUB170" si="2013">SUM(WTY168:WTY169)</f>
        <v>0</v>
      </c>
      <c r="WUC170" s="248"/>
      <c r="WUD170" s="248"/>
      <c r="WUE170" s="248"/>
      <c r="WUF170" s="248"/>
      <c r="WUG170" s="248"/>
      <c r="WUH170" s="248"/>
      <c r="WUI170" s="427" t="s">
        <v>647</v>
      </c>
      <c r="WUJ170" s="188">
        <f t="shared" ref="WUJ170" si="2014">SUM(WUG168:WUG169)</f>
        <v>0</v>
      </c>
      <c r="WUK170" s="248"/>
      <c r="WUL170" s="248"/>
      <c r="WUM170" s="248"/>
      <c r="WUN170" s="248"/>
      <c r="WUO170" s="248"/>
      <c r="WUP170" s="248"/>
      <c r="WUQ170" s="427" t="s">
        <v>647</v>
      </c>
      <c r="WUR170" s="188">
        <f t="shared" ref="WUR170" si="2015">SUM(WUO168:WUO169)</f>
        <v>0</v>
      </c>
      <c r="WUS170" s="248"/>
      <c r="WUT170" s="248"/>
      <c r="WUU170" s="248"/>
      <c r="WUV170" s="248"/>
      <c r="WUW170" s="248"/>
      <c r="WUX170" s="248"/>
      <c r="WUY170" s="427" t="s">
        <v>647</v>
      </c>
      <c r="WUZ170" s="188">
        <f t="shared" ref="WUZ170" si="2016">SUM(WUW168:WUW169)</f>
        <v>0</v>
      </c>
      <c r="WVA170" s="248"/>
      <c r="WVB170" s="248"/>
      <c r="WVC170" s="248"/>
      <c r="WVD170" s="248"/>
      <c r="WVE170" s="248"/>
      <c r="WVF170" s="248"/>
      <c r="WVG170" s="427" t="s">
        <v>647</v>
      </c>
      <c r="WVH170" s="188">
        <f t="shared" ref="WVH170" si="2017">SUM(WVE168:WVE169)</f>
        <v>0</v>
      </c>
      <c r="WVI170" s="248"/>
      <c r="WVJ170" s="248"/>
      <c r="WVK170" s="248"/>
      <c r="WVL170" s="248"/>
      <c r="WVM170" s="248"/>
      <c r="WVN170" s="248"/>
      <c r="WVO170" s="427" t="s">
        <v>647</v>
      </c>
      <c r="WVP170" s="188">
        <f t="shared" ref="WVP170" si="2018">SUM(WVM168:WVM169)</f>
        <v>0</v>
      </c>
      <c r="WVQ170" s="248"/>
      <c r="WVR170" s="248"/>
      <c r="WVS170" s="248"/>
      <c r="WVT170" s="248"/>
      <c r="WVU170" s="248"/>
      <c r="WVV170" s="248"/>
      <c r="WVW170" s="427" t="s">
        <v>647</v>
      </c>
      <c r="WVX170" s="188">
        <f t="shared" ref="WVX170" si="2019">SUM(WVU168:WVU169)</f>
        <v>0</v>
      </c>
      <c r="WVY170" s="248"/>
      <c r="WVZ170" s="248"/>
      <c r="WWA170" s="248"/>
      <c r="WWB170" s="248"/>
      <c r="WWC170" s="248"/>
      <c r="WWD170" s="248"/>
      <c r="WWE170" s="427" t="s">
        <v>647</v>
      </c>
      <c r="WWF170" s="188">
        <f t="shared" ref="WWF170" si="2020">SUM(WWC168:WWC169)</f>
        <v>0</v>
      </c>
      <c r="WWG170" s="248"/>
      <c r="WWH170" s="248"/>
      <c r="WWI170" s="248"/>
      <c r="WWJ170" s="248"/>
      <c r="WWK170" s="248"/>
      <c r="WWL170" s="248"/>
      <c r="WWM170" s="427" t="s">
        <v>647</v>
      </c>
      <c r="WWN170" s="188">
        <f t="shared" ref="WWN170" si="2021">SUM(WWK168:WWK169)</f>
        <v>0</v>
      </c>
      <c r="WWO170" s="248"/>
      <c r="WWP170" s="248"/>
      <c r="WWQ170" s="248"/>
      <c r="WWR170" s="248"/>
      <c r="WWS170" s="248"/>
      <c r="WWT170" s="248"/>
      <c r="WWU170" s="427" t="s">
        <v>647</v>
      </c>
      <c r="WWV170" s="188">
        <f t="shared" ref="WWV170" si="2022">SUM(WWS168:WWS169)</f>
        <v>0</v>
      </c>
      <c r="WWW170" s="248"/>
      <c r="WWX170" s="248"/>
      <c r="WWY170" s="248"/>
      <c r="WWZ170" s="248"/>
      <c r="WXA170" s="248"/>
      <c r="WXB170" s="248"/>
      <c r="WXC170" s="427" t="s">
        <v>647</v>
      </c>
      <c r="WXD170" s="188">
        <f t="shared" ref="WXD170" si="2023">SUM(WXA168:WXA169)</f>
        <v>0</v>
      </c>
      <c r="WXE170" s="248"/>
      <c r="WXF170" s="248"/>
      <c r="WXG170" s="248"/>
      <c r="WXH170" s="248"/>
      <c r="WXI170" s="248"/>
      <c r="WXJ170" s="248"/>
      <c r="WXK170" s="427" t="s">
        <v>647</v>
      </c>
      <c r="WXL170" s="188">
        <f t="shared" ref="WXL170" si="2024">SUM(WXI168:WXI169)</f>
        <v>0</v>
      </c>
      <c r="WXM170" s="248"/>
      <c r="WXN170" s="248"/>
      <c r="WXO170" s="248"/>
      <c r="WXP170" s="248"/>
      <c r="WXQ170" s="248"/>
      <c r="WXR170" s="248"/>
      <c r="WXS170" s="427" t="s">
        <v>647</v>
      </c>
      <c r="WXT170" s="188">
        <f t="shared" ref="WXT170" si="2025">SUM(WXQ168:WXQ169)</f>
        <v>0</v>
      </c>
      <c r="WXU170" s="248"/>
      <c r="WXV170" s="248"/>
      <c r="WXW170" s="248"/>
      <c r="WXX170" s="248"/>
      <c r="WXY170" s="248"/>
      <c r="WXZ170" s="248"/>
      <c r="WYA170" s="427" t="s">
        <v>647</v>
      </c>
      <c r="WYB170" s="188">
        <f t="shared" ref="WYB170" si="2026">SUM(WXY168:WXY169)</f>
        <v>0</v>
      </c>
      <c r="WYC170" s="248"/>
      <c r="WYD170" s="248"/>
      <c r="WYE170" s="248"/>
      <c r="WYF170" s="248"/>
      <c r="WYG170" s="248"/>
      <c r="WYH170" s="248"/>
      <c r="WYI170" s="427" t="s">
        <v>647</v>
      </c>
      <c r="WYJ170" s="188">
        <f t="shared" ref="WYJ170" si="2027">SUM(WYG168:WYG169)</f>
        <v>0</v>
      </c>
      <c r="WYK170" s="248"/>
      <c r="WYL170" s="248"/>
      <c r="WYM170" s="248"/>
      <c r="WYN170" s="248"/>
      <c r="WYO170" s="248"/>
      <c r="WYP170" s="248"/>
      <c r="WYQ170" s="427" t="s">
        <v>647</v>
      </c>
      <c r="WYR170" s="188">
        <f t="shared" ref="WYR170" si="2028">SUM(WYO168:WYO169)</f>
        <v>0</v>
      </c>
      <c r="WYS170" s="248"/>
      <c r="WYT170" s="248"/>
      <c r="WYU170" s="248"/>
      <c r="WYV170" s="248"/>
      <c r="WYW170" s="248"/>
      <c r="WYX170" s="248"/>
      <c r="WYY170" s="427" t="s">
        <v>647</v>
      </c>
      <c r="WYZ170" s="188">
        <f t="shared" ref="WYZ170" si="2029">SUM(WYW168:WYW169)</f>
        <v>0</v>
      </c>
      <c r="WZA170" s="248"/>
      <c r="WZB170" s="248"/>
      <c r="WZC170" s="248"/>
      <c r="WZD170" s="248"/>
      <c r="WZE170" s="248"/>
      <c r="WZF170" s="248"/>
      <c r="WZG170" s="427" t="s">
        <v>647</v>
      </c>
      <c r="WZH170" s="188">
        <f t="shared" ref="WZH170" si="2030">SUM(WZE168:WZE169)</f>
        <v>0</v>
      </c>
      <c r="WZI170" s="248"/>
      <c r="WZJ170" s="248"/>
      <c r="WZK170" s="248"/>
      <c r="WZL170" s="248"/>
      <c r="WZM170" s="248"/>
      <c r="WZN170" s="248"/>
      <c r="WZO170" s="427" t="s">
        <v>647</v>
      </c>
      <c r="WZP170" s="188">
        <f t="shared" ref="WZP170" si="2031">SUM(WZM168:WZM169)</f>
        <v>0</v>
      </c>
      <c r="WZQ170" s="248"/>
      <c r="WZR170" s="248"/>
      <c r="WZS170" s="248"/>
      <c r="WZT170" s="248"/>
      <c r="WZU170" s="248"/>
      <c r="WZV170" s="248"/>
      <c r="WZW170" s="427" t="s">
        <v>647</v>
      </c>
      <c r="WZX170" s="188">
        <f t="shared" ref="WZX170" si="2032">SUM(WZU168:WZU169)</f>
        <v>0</v>
      </c>
      <c r="WZY170" s="248"/>
      <c r="WZZ170" s="248"/>
      <c r="XAA170" s="248"/>
      <c r="XAB170" s="248"/>
      <c r="XAC170" s="248"/>
      <c r="XAD170" s="248"/>
      <c r="XAE170" s="427" t="s">
        <v>647</v>
      </c>
      <c r="XAF170" s="188">
        <f t="shared" ref="XAF170" si="2033">SUM(XAC168:XAC169)</f>
        <v>0</v>
      </c>
      <c r="XAG170" s="248"/>
      <c r="XAH170" s="248"/>
      <c r="XAI170" s="248"/>
      <c r="XAJ170" s="248"/>
      <c r="XAK170" s="248"/>
      <c r="XAL170" s="248"/>
      <c r="XAM170" s="427" t="s">
        <v>647</v>
      </c>
      <c r="XAN170" s="188">
        <f t="shared" ref="XAN170" si="2034">SUM(XAK168:XAK169)</f>
        <v>0</v>
      </c>
      <c r="XAO170" s="248"/>
      <c r="XAP170" s="248"/>
      <c r="XAQ170" s="248"/>
      <c r="XAR170" s="248"/>
      <c r="XAS170" s="248"/>
      <c r="XAT170" s="248"/>
      <c r="XAU170" s="427" t="s">
        <v>647</v>
      </c>
      <c r="XAV170" s="188">
        <f t="shared" ref="XAV170" si="2035">SUM(XAS168:XAS169)</f>
        <v>0</v>
      </c>
      <c r="XAW170" s="248"/>
      <c r="XAX170" s="248"/>
      <c r="XAY170" s="248"/>
      <c r="XAZ170" s="248"/>
      <c r="XBA170" s="248"/>
      <c r="XBB170" s="248"/>
      <c r="XBC170" s="427" t="s">
        <v>647</v>
      </c>
      <c r="XBD170" s="188">
        <f t="shared" ref="XBD170" si="2036">SUM(XBA168:XBA169)</f>
        <v>0</v>
      </c>
      <c r="XBE170" s="248"/>
      <c r="XBF170" s="248"/>
      <c r="XBG170" s="248"/>
      <c r="XBH170" s="248"/>
      <c r="XBI170" s="248"/>
      <c r="XBJ170" s="248"/>
      <c r="XBK170" s="427" t="s">
        <v>647</v>
      </c>
      <c r="XBL170" s="188">
        <f t="shared" ref="XBL170" si="2037">SUM(XBI168:XBI169)</f>
        <v>0</v>
      </c>
      <c r="XBM170" s="248"/>
      <c r="XBN170" s="248"/>
      <c r="XBO170" s="248"/>
      <c r="XBP170" s="248"/>
      <c r="XBQ170" s="248"/>
      <c r="XBR170" s="248"/>
      <c r="XBS170" s="427" t="s">
        <v>647</v>
      </c>
      <c r="XBT170" s="188">
        <f t="shared" ref="XBT170" si="2038">SUM(XBQ168:XBQ169)</f>
        <v>0</v>
      </c>
      <c r="XBU170" s="248"/>
      <c r="XBV170" s="248"/>
      <c r="XBW170" s="248"/>
      <c r="XBX170" s="248"/>
      <c r="XBY170" s="248"/>
      <c r="XBZ170" s="248"/>
      <c r="XCA170" s="427" t="s">
        <v>647</v>
      </c>
      <c r="XCB170" s="188">
        <f t="shared" ref="XCB170" si="2039">SUM(XBY168:XBY169)</f>
        <v>0</v>
      </c>
      <c r="XCC170" s="248"/>
      <c r="XCD170" s="248"/>
      <c r="XCE170" s="248"/>
      <c r="XCF170" s="248"/>
      <c r="XCG170" s="248"/>
      <c r="XCH170" s="248"/>
      <c r="XCI170" s="427" t="s">
        <v>647</v>
      </c>
      <c r="XCJ170" s="188">
        <f t="shared" ref="XCJ170" si="2040">SUM(XCG168:XCG169)</f>
        <v>0</v>
      </c>
      <c r="XCK170" s="248"/>
      <c r="XCL170" s="248"/>
      <c r="XCM170" s="248"/>
      <c r="XCN170" s="248"/>
      <c r="XCO170" s="248"/>
      <c r="XCP170" s="248"/>
      <c r="XCQ170" s="427" t="s">
        <v>647</v>
      </c>
      <c r="XCR170" s="188">
        <f t="shared" ref="XCR170" si="2041">SUM(XCO168:XCO169)</f>
        <v>0</v>
      </c>
      <c r="XCS170" s="248"/>
      <c r="XCT170" s="248"/>
      <c r="XCU170" s="248"/>
      <c r="XCV170" s="248"/>
      <c r="XCW170" s="248"/>
      <c r="XCX170" s="248"/>
      <c r="XCY170" s="427" t="s">
        <v>647</v>
      </c>
      <c r="XCZ170" s="188">
        <f t="shared" ref="XCZ170" si="2042">SUM(XCW168:XCW169)</f>
        <v>0</v>
      </c>
      <c r="XDA170" s="248"/>
      <c r="XDB170" s="248"/>
      <c r="XDC170" s="248"/>
      <c r="XDD170" s="248"/>
      <c r="XDE170" s="248"/>
      <c r="XDF170" s="248"/>
      <c r="XDG170" s="427" t="s">
        <v>647</v>
      </c>
      <c r="XDH170" s="188">
        <f t="shared" ref="XDH170" si="2043">SUM(XDE168:XDE169)</f>
        <v>0</v>
      </c>
      <c r="XDI170" s="248"/>
      <c r="XDJ170" s="248"/>
      <c r="XDK170" s="248"/>
      <c r="XDL170" s="248"/>
      <c r="XDM170" s="248"/>
      <c r="XDN170" s="248"/>
      <c r="XDO170" s="427" t="s">
        <v>647</v>
      </c>
      <c r="XDP170" s="188">
        <f t="shared" ref="XDP170" si="2044">SUM(XDM168:XDM169)</f>
        <v>0</v>
      </c>
      <c r="XDQ170" s="248"/>
      <c r="XDR170" s="248"/>
      <c r="XDS170" s="248"/>
      <c r="XDT170" s="248"/>
      <c r="XDU170" s="248"/>
      <c r="XDV170" s="248"/>
      <c r="XDW170" s="427" t="s">
        <v>647</v>
      </c>
      <c r="XDX170" s="188">
        <f t="shared" ref="XDX170" si="2045">SUM(XDU168:XDU169)</f>
        <v>0</v>
      </c>
      <c r="XDY170" s="248"/>
      <c r="XDZ170" s="248"/>
      <c r="XEA170" s="248"/>
      <c r="XEB170" s="248"/>
      <c r="XEC170" s="248"/>
      <c r="XED170" s="248"/>
      <c r="XEE170" s="427" t="s">
        <v>647</v>
      </c>
      <c r="XEF170" s="188">
        <f t="shared" ref="XEF170" si="2046">SUM(XEC168:XEC169)</f>
        <v>0</v>
      </c>
      <c r="XEG170" s="248"/>
      <c r="XEH170" s="248"/>
      <c r="XEI170" s="248"/>
      <c r="XEJ170" s="248"/>
      <c r="XEK170" s="248"/>
      <c r="XEL170" s="248"/>
      <c r="XEM170" s="427" t="s">
        <v>647</v>
      </c>
      <c r="XEN170" s="188">
        <f t="shared" ref="XEN170" si="2047">SUM(XEK168:XEK169)</f>
        <v>0</v>
      </c>
      <c r="XEO170" s="248"/>
      <c r="XEP170" s="248"/>
      <c r="XEQ170" s="248"/>
      <c r="XER170" s="248"/>
      <c r="XES170" s="248"/>
      <c r="XET170" s="248"/>
      <c r="XEU170" s="427" t="s">
        <v>647</v>
      </c>
      <c r="XEV170" s="188">
        <f t="shared" ref="XEV170" si="2048">SUM(XES168:XES169)</f>
        <v>0</v>
      </c>
      <c r="XEW170" s="248"/>
      <c r="XEX170" s="248"/>
      <c r="XEY170" s="248"/>
      <c r="XEZ170" s="248"/>
      <c r="XFA170" s="248"/>
      <c r="XFB170" s="248"/>
      <c r="XFC170" s="427" t="s">
        <v>647</v>
      </c>
      <c r="XFD170" s="188">
        <f t="shared" ref="XFD170" si="2049">SUM(XFA168:XFA169)</f>
        <v>0</v>
      </c>
    </row>
    <row r="171" spans="1:16384" ht="15.75" thickTop="1"/>
  </sheetData>
  <mergeCells count="2">
    <mergeCell ref="A1:F1"/>
    <mergeCell ref="A2:F2"/>
  </mergeCells>
  <pageMargins left="0.70866141732283472" right="0.70866141732283472" top="0.74803149606299213" bottom="0.74803149606299213" header="0.31496062992125984" footer="0.31496062992125984"/>
  <pageSetup scale="58" orientation="portrait" horizontalDpi="4294967293" verticalDpi="72" r:id="rId1"/>
  <rowBreaks count="1" manualBreakCount="1">
    <brk id="76" max="7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2"/>
  <sheetViews>
    <sheetView topLeftCell="A88" zoomScale="75" zoomScaleNormal="75" workbookViewId="0">
      <selection sqref="A1:G2"/>
    </sheetView>
  </sheetViews>
  <sheetFormatPr defaultRowHeight="15"/>
  <cols>
    <col min="1" max="1" width="6.5703125" customWidth="1"/>
    <col min="2" max="2" width="25.140625" customWidth="1"/>
    <col min="4" max="4" width="12.85546875" customWidth="1"/>
    <col min="5" max="5" width="15.140625" customWidth="1"/>
    <col min="7" max="7" width="20.140625" customWidth="1"/>
    <col min="8" max="8" width="18.140625" customWidth="1"/>
  </cols>
  <sheetData>
    <row r="1" spans="1:15" ht="17.25">
      <c r="A1" s="1985" t="s">
        <v>0</v>
      </c>
      <c r="B1" s="1985"/>
      <c r="C1" s="1985"/>
      <c r="D1" s="1985"/>
      <c r="E1" s="1985"/>
      <c r="F1" s="1985"/>
    </row>
    <row r="2" spans="1:15" ht="17.25">
      <c r="A2" s="1985" t="s">
        <v>1968</v>
      </c>
      <c r="B2" s="1985"/>
      <c r="C2" s="1985"/>
      <c r="D2" s="1985"/>
      <c r="E2" s="1985"/>
      <c r="F2" s="1985"/>
    </row>
    <row r="4" spans="1:15">
      <c r="A4" s="253" t="s">
        <v>7</v>
      </c>
      <c r="B4" s="180" t="s">
        <v>2</v>
      </c>
      <c r="C4" s="223" t="s">
        <v>3</v>
      </c>
      <c r="D4" s="304" t="s">
        <v>10</v>
      </c>
      <c r="E4" s="208" t="s">
        <v>4</v>
      </c>
      <c r="F4" s="304" t="s">
        <v>730</v>
      </c>
      <c r="G4" s="250" t="s">
        <v>25</v>
      </c>
      <c r="H4" s="143"/>
    </row>
    <row r="5" spans="1:15">
      <c r="A5" s="604">
        <v>1</v>
      </c>
      <c r="B5" s="321" t="s">
        <v>118</v>
      </c>
      <c r="C5" s="527" t="s">
        <v>93</v>
      </c>
      <c r="D5" s="330">
        <v>42290</v>
      </c>
      <c r="E5" s="328">
        <v>52500</v>
      </c>
      <c r="F5" s="478">
        <v>1</v>
      </c>
      <c r="G5" s="605" t="s">
        <v>1350</v>
      </c>
      <c r="H5" s="156"/>
    </row>
    <row r="6" spans="1:15">
      <c r="A6" s="604">
        <v>2</v>
      </c>
      <c r="B6" s="321" t="s">
        <v>1044</v>
      </c>
      <c r="C6" s="527" t="s">
        <v>1058</v>
      </c>
      <c r="D6" s="330">
        <v>42318</v>
      </c>
      <c r="E6" s="328">
        <v>502500</v>
      </c>
      <c r="F6" s="478">
        <v>1</v>
      </c>
      <c r="G6" s="605" t="s">
        <v>1348</v>
      </c>
      <c r="H6" s="156"/>
    </row>
    <row r="7" spans="1:15">
      <c r="A7" s="604">
        <v>3</v>
      </c>
      <c r="B7" s="477" t="s">
        <v>699</v>
      </c>
      <c r="C7" s="21" t="s">
        <v>1745</v>
      </c>
      <c r="D7" s="494">
        <v>42314</v>
      </c>
      <c r="E7" s="328">
        <v>102500</v>
      </c>
      <c r="F7" s="478">
        <v>1</v>
      </c>
      <c r="G7" s="605" t="s">
        <v>1351</v>
      </c>
      <c r="H7" s="326"/>
      <c r="I7" s="321"/>
      <c r="J7" s="587"/>
      <c r="K7" s="405"/>
      <c r="L7" s="328"/>
      <c r="M7" s="326"/>
      <c r="N7" s="477"/>
      <c r="O7" s="321"/>
    </row>
    <row r="8" spans="1:15">
      <c r="A8" s="604">
        <v>4</v>
      </c>
      <c r="B8" s="477" t="s">
        <v>699</v>
      </c>
      <c r="C8" s="21" t="s">
        <v>1745</v>
      </c>
      <c r="D8" s="494">
        <v>42321</v>
      </c>
      <c r="E8" s="328">
        <v>102500</v>
      </c>
      <c r="F8" s="478">
        <v>1</v>
      </c>
      <c r="G8" s="605" t="s">
        <v>1351</v>
      </c>
      <c r="H8" s="156"/>
    </row>
    <row r="9" spans="1:15">
      <c r="A9" s="604">
        <v>5</v>
      </c>
      <c r="B9" s="321" t="s">
        <v>968</v>
      </c>
      <c r="C9" s="41" t="s">
        <v>907</v>
      </c>
      <c r="D9" s="396">
        <v>42324</v>
      </c>
      <c r="E9" s="328">
        <v>502500</v>
      </c>
      <c r="F9" s="326">
        <v>1</v>
      </c>
      <c r="G9" s="605" t="s">
        <v>1348</v>
      </c>
      <c r="H9" s="156"/>
    </row>
    <row r="10" spans="1:15">
      <c r="A10" s="604">
        <f t="shared" ref="A10:A22" si="0">A9+1</f>
        <v>6</v>
      </c>
      <c r="B10" s="321" t="s">
        <v>699</v>
      </c>
      <c r="C10" s="21" t="s">
        <v>1745</v>
      </c>
      <c r="D10" s="396">
        <v>42327</v>
      </c>
      <c r="E10" s="328">
        <v>102500</v>
      </c>
      <c r="F10" s="326">
        <v>1</v>
      </c>
      <c r="G10" s="605" t="s">
        <v>1351</v>
      </c>
      <c r="H10" s="156"/>
    </row>
    <row r="11" spans="1:15">
      <c r="A11" s="604">
        <f t="shared" si="0"/>
        <v>7</v>
      </c>
      <c r="B11" s="321" t="s">
        <v>1678</v>
      </c>
      <c r="C11" s="41" t="s">
        <v>1699</v>
      </c>
      <c r="D11" s="396">
        <v>42331</v>
      </c>
      <c r="E11" s="328">
        <v>202500</v>
      </c>
      <c r="F11" s="326">
        <v>1</v>
      </c>
      <c r="G11" s="605" t="s">
        <v>1349</v>
      </c>
      <c r="H11" s="156"/>
    </row>
    <row r="12" spans="1:15">
      <c r="A12" s="604">
        <f t="shared" si="0"/>
        <v>8</v>
      </c>
      <c r="B12" s="321" t="s">
        <v>89</v>
      </c>
      <c r="C12" s="21">
        <v>898343</v>
      </c>
      <c r="D12" s="330">
        <v>42333</v>
      </c>
      <c r="E12" s="328">
        <v>502500</v>
      </c>
      <c r="F12" s="478">
        <v>1</v>
      </c>
      <c r="G12" s="605" t="s">
        <v>1348</v>
      </c>
      <c r="H12" s="156"/>
    </row>
    <row r="13" spans="1:15">
      <c r="A13" s="604">
        <f t="shared" si="0"/>
        <v>9</v>
      </c>
      <c r="B13" s="321" t="s">
        <v>810</v>
      </c>
      <c r="C13" s="21">
        <v>973142</v>
      </c>
      <c r="D13" s="330">
        <v>42333</v>
      </c>
      <c r="E13" s="328">
        <v>705000</v>
      </c>
      <c r="F13" s="478">
        <v>1</v>
      </c>
      <c r="G13" s="605" t="s">
        <v>1352</v>
      </c>
      <c r="H13" s="321"/>
    </row>
    <row r="14" spans="1:15">
      <c r="A14" s="604">
        <f t="shared" si="0"/>
        <v>10</v>
      </c>
      <c r="B14" s="321" t="s">
        <v>1111</v>
      </c>
      <c r="C14" s="41" t="s">
        <v>1114</v>
      </c>
      <c r="D14" s="330">
        <v>42333</v>
      </c>
      <c r="E14" s="328">
        <v>405000</v>
      </c>
      <c r="F14" s="478">
        <v>1</v>
      </c>
      <c r="G14" s="605" t="s">
        <v>2034</v>
      </c>
      <c r="H14" s="321"/>
    </row>
    <row r="15" spans="1:15">
      <c r="A15" s="604">
        <f t="shared" si="0"/>
        <v>11</v>
      </c>
      <c r="B15" s="321" t="s">
        <v>234</v>
      </c>
      <c r="C15" s="587">
        <v>913622</v>
      </c>
      <c r="D15" s="396">
        <v>42333</v>
      </c>
      <c r="E15" s="328">
        <v>502500</v>
      </c>
      <c r="F15" s="326">
        <v>1</v>
      </c>
      <c r="G15" s="605" t="s">
        <v>1348</v>
      </c>
      <c r="H15" s="321"/>
    </row>
    <row r="16" spans="1:15">
      <c r="A16" s="604">
        <f t="shared" si="0"/>
        <v>12</v>
      </c>
      <c r="B16" s="321" t="s">
        <v>49</v>
      </c>
      <c r="C16" s="21">
        <v>885217</v>
      </c>
      <c r="D16" s="330">
        <v>42334</v>
      </c>
      <c r="E16" s="328">
        <v>502500</v>
      </c>
      <c r="F16" s="478">
        <v>1</v>
      </c>
      <c r="G16" s="605" t="s">
        <v>1348</v>
      </c>
      <c r="H16" s="321"/>
    </row>
    <row r="17" spans="1:8">
      <c r="A17" s="604">
        <f t="shared" si="0"/>
        <v>13</v>
      </c>
      <c r="B17" s="321" t="s">
        <v>140</v>
      </c>
      <c r="C17" s="576">
        <v>912222</v>
      </c>
      <c r="D17" s="396">
        <v>42334</v>
      </c>
      <c r="E17" s="328">
        <v>705000</v>
      </c>
      <c r="F17" s="326">
        <v>1</v>
      </c>
      <c r="G17" s="605" t="s">
        <v>1352</v>
      </c>
      <c r="H17" s="321"/>
    </row>
    <row r="18" spans="1:8">
      <c r="A18" s="604">
        <f t="shared" si="0"/>
        <v>14</v>
      </c>
      <c r="B18" s="321" t="s">
        <v>308</v>
      </c>
      <c r="C18" s="41" t="s">
        <v>154</v>
      </c>
      <c r="D18" s="396">
        <v>42334</v>
      </c>
      <c r="E18" s="328">
        <v>52500</v>
      </c>
      <c r="F18" s="326">
        <v>1</v>
      </c>
      <c r="G18" s="605" t="s">
        <v>1350</v>
      </c>
      <c r="H18" s="321"/>
    </row>
    <row r="19" spans="1:8">
      <c r="A19" s="604">
        <f t="shared" si="0"/>
        <v>15</v>
      </c>
      <c r="B19" s="321" t="s">
        <v>968</v>
      </c>
      <c r="C19" s="41" t="s">
        <v>907</v>
      </c>
      <c r="D19" s="330">
        <v>42335</v>
      </c>
      <c r="E19" s="328">
        <v>202500</v>
      </c>
      <c r="F19" s="478">
        <v>1</v>
      </c>
      <c r="G19" s="605" t="s">
        <v>1349</v>
      </c>
      <c r="H19" s="321"/>
    </row>
    <row r="20" spans="1:8">
      <c r="A20" s="604">
        <f>A19+1</f>
        <v>16</v>
      </c>
      <c r="B20" s="34" t="s">
        <v>804</v>
      </c>
      <c r="C20" s="21">
        <v>976160</v>
      </c>
      <c r="D20" s="330">
        <v>42335</v>
      </c>
      <c r="E20" s="328">
        <v>502500</v>
      </c>
      <c r="F20" s="478">
        <v>1</v>
      </c>
      <c r="G20" s="605" t="s">
        <v>1348</v>
      </c>
      <c r="H20" s="321"/>
    </row>
    <row r="21" spans="1:8">
      <c r="A21" s="604">
        <f t="shared" si="0"/>
        <v>17</v>
      </c>
      <c r="B21" s="477" t="s">
        <v>699</v>
      </c>
      <c r="C21" s="21" t="s">
        <v>1745</v>
      </c>
      <c r="D21" s="494">
        <v>42335</v>
      </c>
      <c r="E21" s="328">
        <v>102500</v>
      </c>
      <c r="F21" s="478">
        <v>1</v>
      </c>
      <c r="G21" s="605" t="s">
        <v>1351</v>
      </c>
      <c r="H21" s="321"/>
    </row>
    <row r="22" spans="1:8">
      <c r="A22" s="604">
        <f t="shared" si="0"/>
        <v>18</v>
      </c>
      <c r="B22" s="321" t="s">
        <v>1044</v>
      </c>
      <c r="C22" s="527" t="s">
        <v>1058</v>
      </c>
      <c r="D22" s="330">
        <v>42335</v>
      </c>
      <c r="E22" s="328">
        <v>202500</v>
      </c>
      <c r="F22" s="478">
        <v>1</v>
      </c>
      <c r="G22" s="605" t="s">
        <v>1349</v>
      </c>
      <c r="H22" s="221"/>
    </row>
    <row r="23" spans="1:8">
      <c r="A23" s="604">
        <v>19</v>
      </c>
      <c r="B23" s="321" t="s">
        <v>807</v>
      </c>
      <c r="C23" s="525" t="s">
        <v>976</v>
      </c>
      <c r="D23" s="330">
        <v>42338</v>
      </c>
      <c r="E23" s="328">
        <v>202500</v>
      </c>
      <c r="F23" s="478">
        <v>1</v>
      </c>
      <c r="G23" s="605" t="s">
        <v>1349</v>
      </c>
    </row>
    <row r="24" spans="1:8">
      <c r="A24" s="604">
        <v>20</v>
      </c>
      <c r="B24" t="s">
        <v>52</v>
      </c>
      <c r="C24" s="21">
        <v>976579</v>
      </c>
      <c r="D24" s="330">
        <v>42338</v>
      </c>
      <c r="E24" s="328">
        <v>202500</v>
      </c>
      <c r="F24" s="478">
        <v>1</v>
      </c>
      <c r="G24" s="605" t="s">
        <v>1349</v>
      </c>
      <c r="H24" s="9"/>
    </row>
    <row r="25" spans="1:8">
      <c r="A25" s="25">
        <v>21</v>
      </c>
      <c r="B25" s="34" t="s">
        <v>1952</v>
      </c>
      <c r="C25" s="21">
        <v>973902</v>
      </c>
      <c r="D25" s="330">
        <v>42338</v>
      </c>
      <c r="E25" s="328">
        <v>502500</v>
      </c>
      <c r="F25" s="478">
        <v>1</v>
      </c>
      <c r="G25" s="606" t="s">
        <v>1348</v>
      </c>
    </row>
    <row r="26" spans="1:8">
      <c r="B26" s="248"/>
      <c r="C26" s="248"/>
      <c r="D26" s="248"/>
      <c r="E26" s="248"/>
      <c r="F26" s="248"/>
      <c r="G26" s="617" t="s">
        <v>768</v>
      </c>
      <c r="H26" s="625">
        <f>SUM(E5:E25)</f>
        <v>6860000</v>
      </c>
    </row>
    <row r="27" spans="1:8">
      <c r="A27" s="428"/>
      <c r="H27" s="143"/>
    </row>
    <row r="28" spans="1:8">
      <c r="A28" s="303" t="s">
        <v>8</v>
      </c>
      <c r="B28" s="304" t="s">
        <v>2</v>
      </c>
      <c r="C28" s="305" t="s">
        <v>3</v>
      </c>
      <c r="D28" s="441" t="s">
        <v>10</v>
      </c>
      <c r="E28" s="442" t="s">
        <v>4</v>
      </c>
      <c r="F28" s="304" t="s">
        <v>730</v>
      </c>
      <c r="G28" s="609" t="s">
        <v>25</v>
      </c>
      <c r="H28" s="143"/>
    </row>
    <row r="29" spans="1:8">
      <c r="A29" s="607">
        <v>1</v>
      </c>
      <c r="B29" s="477" t="s">
        <v>118</v>
      </c>
      <c r="C29" s="41" t="s">
        <v>93</v>
      </c>
      <c r="D29" s="309">
        <v>42290</v>
      </c>
      <c r="E29" s="201">
        <v>11200</v>
      </c>
      <c r="F29" s="324">
        <v>1</v>
      </c>
      <c r="G29" s="610" t="s">
        <v>911</v>
      </c>
      <c r="H29" s="143"/>
    </row>
    <row r="30" spans="1:8">
      <c r="A30" s="607">
        <v>2</v>
      </c>
      <c r="B30" s="321" t="s">
        <v>118</v>
      </c>
      <c r="C30" s="41" t="s">
        <v>93</v>
      </c>
      <c r="D30" s="309">
        <v>42290</v>
      </c>
      <c r="E30" s="201">
        <v>6500</v>
      </c>
      <c r="F30" s="324">
        <v>1</v>
      </c>
      <c r="G30" s="610" t="s">
        <v>1957</v>
      </c>
      <c r="H30" s="143"/>
    </row>
    <row r="31" spans="1:8">
      <c r="A31" s="607">
        <v>3</v>
      </c>
      <c r="B31" s="321" t="s">
        <v>118</v>
      </c>
      <c r="C31" s="41" t="s">
        <v>93</v>
      </c>
      <c r="D31" s="309">
        <v>42290</v>
      </c>
      <c r="E31" s="201">
        <v>11200</v>
      </c>
      <c r="F31" s="324">
        <v>1</v>
      </c>
      <c r="G31" s="610" t="s">
        <v>911</v>
      </c>
      <c r="H31" s="143"/>
    </row>
    <row r="32" spans="1:8">
      <c r="A32" s="607">
        <v>4</v>
      </c>
      <c r="B32" s="477" t="s">
        <v>118</v>
      </c>
      <c r="C32" s="551" t="s">
        <v>93</v>
      </c>
      <c r="D32" s="309">
        <v>42297</v>
      </c>
      <c r="E32" s="201">
        <v>26100</v>
      </c>
      <c r="F32" s="324">
        <v>1</v>
      </c>
      <c r="G32" s="610" t="s">
        <v>1211</v>
      </c>
      <c r="H32" s="143"/>
    </row>
    <row r="33" spans="1:8">
      <c r="A33" s="607">
        <v>5</v>
      </c>
      <c r="B33" s="477" t="s">
        <v>118</v>
      </c>
      <c r="C33" s="551" t="s">
        <v>93</v>
      </c>
      <c r="D33" s="309">
        <v>42298</v>
      </c>
      <c r="E33" s="201">
        <v>50500</v>
      </c>
      <c r="F33" s="324">
        <v>1</v>
      </c>
      <c r="G33" s="610" t="s">
        <v>823</v>
      </c>
      <c r="H33" s="143"/>
    </row>
    <row r="34" spans="1:8">
      <c r="A34" s="607">
        <v>6</v>
      </c>
      <c r="B34" s="477" t="s">
        <v>118</v>
      </c>
      <c r="C34" s="41" t="s">
        <v>93</v>
      </c>
      <c r="D34" s="309">
        <v>42299</v>
      </c>
      <c r="E34" s="201">
        <v>11200</v>
      </c>
      <c r="F34" s="324">
        <v>1</v>
      </c>
      <c r="G34" s="610" t="s">
        <v>911</v>
      </c>
      <c r="H34" s="143"/>
    </row>
    <row r="35" spans="1:8">
      <c r="A35" s="607">
        <v>7</v>
      </c>
      <c r="B35" s="477" t="s">
        <v>118</v>
      </c>
      <c r="C35" s="529" t="s">
        <v>93</v>
      </c>
      <c r="D35" s="396">
        <v>42310</v>
      </c>
      <c r="E35" s="201">
        <v>11600</v>
      </c>
      <c r="F35" s="324">
        <v>1</v>
      </c>
      <c r="G35" s="610" t="s">
        <v>892</v>
      </c>
      <c r="H35" s="143"/>
    </row>
    <row r="36" spans="1:8">
      <c r="A36" s="607">
        <v>8</v>
      </c>
      <c r="B36" s="477" t="s">
        <v>699</v>
      </c>
      <c r="C36" s="529" t="s">
        <v>224</v>
      </c>
      <c r="D36" s="417">
        <v>42310</v>
      </c>
      <c r="E36" s="201">
        <v>21000</v>
      </c>
      <c r="F36" s="324">
        <v>1</v>
      </c>
      <c r="G36" s="610" t="s">
        <v>880</v>
      </c>
      <c r="H36" s="143"/>
    </row>
    <row r="37" spans="1:8">
      <c r="A37" s="607">
        <v>9</v>
      </c>
      <c r="B37" s="477" t="s">
        <v>699</v>
      </c>
      <c r="C37" s="409" t="s">
        <v>224</v>
      </c>
      <c r="D37" s="417">
        <v>42310</v>
      </c>
      <c r="E37" s="201">
        <v>6500</v>
      </c>
      <c r="F37" s="324">
        <v>1</v>
      </c>
      <c r="G37" s="610" t="s">
        <v>797</v>
      </c>
      <c r="H37" s="143"/>
    </row>
    <row r="38" spans="1:8">
      <c r="A38" s="607">
        <f>A37+1</f>
        <v>10</v>
      </c>
      <c r="B38" s="477" t="s">
        <v>118</v>
      </c>
      <c r="C38" s="409" t="s">
        <v>93</v>
      </c>
      <c r="D38" s="417">
        <v>42313</v>
      </c>
      <c r="E38" s="201">
        <v>11200</v>
      </c>
      <c r="F38" s="324">
        <v>1</v>
      </c>
      <c r="G38" s="610" t="s">
        <v>911</v>
      </c>
      <c r="H38" s="143"/>
    </row>
    <row r="39" spans="1:8">
      <c r="A39" s="607">
        <f t="shared" ref="A39:A81" si="1">A38+1</f>
        <v>11</v>
      </c>
      <c r="B39" s="477" t="s">
        <v>138</v>
      </c>
      <c r="C39" s="524" t="s">
        <v>137</v>
      </c>
      <c r="D39" s="417">
        <v>42314</v>
      </c>
      <c r="E39" s="201">
        <v>51000</v>
      </c>
      <c r="F39" s="324">
        <v>1</v>
      </c>
      <c r="G39" s="610" t="s">
        <v>787</v>
      </c>
      <c r="H39" s="143"/>
    </row>
    <row r="40" spans="1:8">
      <c r="A40" s="607">
        <f t="shared" si="1"/>
        <v>12</v>
      </c>
      <c r="B40" s="477" t="s">
        <v>118</v>
      </c>
      <c r="C40" s="498" t="s">
        <v>93</v>
      </c>
      <c r="D40" s="417">
        <v>42315</v>
      </c>
      <c r="E40" s="201">
        <v>11200</v>
      </c>
      <c r="F40" s="324">
        <v>1</v>
      </c>
      <c r="G40" s="610" t="s">
        <v>911</v>
      </c>
      <c r="H40" s="143"/>
    </row>
    <row r="41" spans="1:8">
      <c r="A41" s="607">
        <f t="shared" si="1"/>
        <v>13</v>
      </c>
      <c r="B41" s="477" t="s">
        <v>138</v>
      </c>
      <c r="C41" s="524" t="s">
        <v>137</v>
      </c>
      <c r="D41" s="396">
        <v>42319</v>
      </c>
      <c r="E41" s="201">
        <v>26500</v>
      </c>
      <c r="F41" s="324">
        <v>1</v>
      </c>
      <c r="G41" s="610" t="s">
        <v>1211</v>
      </c>
      <c r="H41" s="143"/>
    </row>
    <row r="42" spans="1:8">
      <c r="A42" s="607">
        <f t="shared" si="1"/>
        <v>14</v>
      </c>
      <c r="B42" s="477" t="s">
        <v>138</v>
      </c>
      <c r="C42" s="524" t="s">
        <v>137</v>
      </c>
      <c r="D42" s="417">
        <v>42319</v>
      </c>
      <c r="E42" s="201">
        <v>26500</v>
      </c>
      <c r="F42" s="324">
        <v>1</v>
      </c>
      <c r="G42" s="610" t="s">
        <v>712</v>
      </c>
      <c r="H42" s="143"/>
    </row>
    <row r="43" spans="1:8">
      <c r="A43" s="607">
        <f t="shared" si="1"/>
        <v>15</v>
      </c>
      <c r="B43" s="477" t="s">
        <v>699</v>
      </c>
      <c r="C43" s="498" t="s">
        <v>224</v>
      </c>
      <c r="D43" s="417">
        <v>42319</v>
      </c>
      <c r="E43" s="201">
        <v>51000</v>
      </c>
      <c r="F43" s="324">
        <v>1</v>
      </c>
      <c r="G43" s="610" t="s">
        <v>823</v>
      </c>
      <c r="H43" s="143"/>
    </row>
    <row r="44" spans="1:8">
      <c r="A44" s="607">
        <f t="shared" si="1"/>
        <v>16</v>
      </c>
      <c r="B44" s="477" t="s">
        <v>118</v>
      </c>
      <c r="C44" s="498" t="s">
        <v>93</v>
      </c>
      <c r="D44" s="417">
        <v>42319</v>
      </c>
      <c r="E44" s="201">
        <v>11200</v>
      </c>
      <c r="F44" s="324">
        <v>1</v>
      </c>
      <c r="G44" s="610" t="s">
        <v>911</v>
      </c>
      <c r="H44" s="143"/>
    </row>
    <row r="45" spans="1:8">
      <c r="A45" s="607">
        <f t="shared" si="1"/>
        <v>17</v>
      </c>
      <c r="B45" s="477" t="s">
        <v>118</v>
      </c>
      <c r="C45" s="529" t="s">
        <v>93</v>
      </c>
      <c r="D45" s="417">
        <v>42319</v>
      </c>
      <c r="E45" s="201">
        <v>11600</v>
      </c>
      <c r="F45" s="324">
        <v>1</v>
      </c>
      <c r="G45" s="610" t="s">
        <v>892</v>
      </c>
      <c r="H45" s="143"/>
    </row>
    <row r="46" spans="1:8">
      <c r="A46" s="607">
        <f t="shared" si="1"/>
        <v>18</v>
      </c>
      <c r="B46" s="477" t="s">
        <v>118</v>
      </c>
      <c r="C46" s="529" t="s">
        <v>93</v>
      </c>
      <c r="D46" s="417">
        <v>42320</v>
      </c>
      <c r="E46" s="201">
        <v>11200</v>
      </c>
      <c r="F46" s="324">
        <v>1</v>
      </c>
      <c r="G46" s="610" t="s">
        <v>911</v>
      </c>
      <c r="H46" s="143"/>
    </row>
    <row r="47" spans="1:8">
      <c r="A47" s="607">
        <f t="shared" si="1"/>
        <v>19</v>
      </c>
      <c r="B47" s="477" t="s">
        <v>968</v>
      </c>
      <c r="C47" s="41" t="s">
        <v>907</v>
      </c>
      <c r="D47" s="417">
        <v>42326</v>
      </c>
      <c r="E47" s="201">
        <v>51000</v>
      </c>
      <c r="F47" s="324">
        <v>1</v>
      </c>
      <c r="G47" s="610" t="s">
        <v>787</v>
      </c>
      <c r="H47" s="143"/>
    </row>
    <row r="48" spans="1:8">
      <c r="A48" s="607">
        <f t="shared" si="1"/>
        <v>20</v>
      </c>
      <c r="B48" s="477" t="s">
        <v>2047</v>
      </c>
      <c r="C48" s="524" t="s">
        <v>2048</v>
      </c>
      <c r="D48" s="417">
        <v>42328</v>
      </c>
      <c r="E48" s="201">
        <v>11500</v>
      </c>
      <c r="F48" s="324">
        <v>1</v>
      </c>
      <c r="G48" s="610" t="s">
        <v>715</v>
      </c>
      <c r="H48" s="143"/>
    </row>
    <row r="49" spans="1:8">
      <c r="A49" s="607">
        <f t="shared" si="1"/>
        <v>21</v>
      </c>
      <c r="B49" s="477" t="s">
        <v>2047</v>
      </c>
      <c r="C49" s="524" t="s">
        <v>2048</v>
      </c>
      <c r="D49" s="417">
        <v>42328</v>
      </c>
      <c r="E49" s="201">
        <v>26500</v>
      </c>
      <c r="F49" s="324">
        <v>1</v>
      </c>
      <c r="G49" s="610" t="s">
        <v>1211</v>
      </c>
      <c r="H49" s="143"/>
    </row>
    <row r="50" spans="1:8">
      <c r="A50" s="607">
        <f t="shared" si="1"/>
        <v>22</v>
      </c>
      <c r="B50" s="477" t="s">
        <v>699</v>
      </c>
      <c r="C50" s="529" t="s">
        <v>224</v>
      </c>
      <c r="D50" s="417">
        <v>42328</v>
      </c>
      <c r="E50" s="201">
        <v>6500</v>
      </c>
      <c r="F50" s="324">
        <v>1</v>
      </c>
      <c r="G50" s="610" t="s">
        <v>1957</v>
      </c>
      <c r="H50" s="143"/>
    </row>
    <row r="51" spans="1:8">
      <c r="A51" s="607">
        <f t="shared" si="1"/>
        <v>23</v>
      </c>
      <c r="B51" s="477" t="s">
        <v>699</v>
      </c>
      <c r="C51" s="529" t="s">
        <v>224</v>
      </c>
      <c r="D51" s="417">
        <v>42328</v>
      </c>
      <c r="E51" s="201">
        <v>6500</v>
      </c>
      <c r="F51" s="324">
        <v>1</v>
      </c>
      <c r="G51" s="610" t="s">
        <v>797</v>
      </c>
      <c r="H51" s="143"/>
    </row>
    <row r="52" spans="1:8">
      <c r="A52" s="607">
        <f t="shared" si="1"/>
        <v>24</v>
      </c>
      <c r="B52" s="477" t="s">
        <v>699</v>
      </c>
      <c r="C52" s="498" t="s">
        <v>224</v>
      </c>
      <c r="D52" s="417">
        <v>42328</v>
      </c>
      <c r="E52" s="201">
        <v>6500</v>
      </c>
      <c r="F52" s="324">
        <v>1</v>
      </c>
      <c r="G52" s="610" t="s">
        <v>797</v>
      </c>
      <c r="H52" s="143"/>
    </row>
    <row r="53" spans="1:8">
      <c r="A53" s="607">
        <f t="shared" si="1"/>
        <v>25</v>
      </c>
      <c r="B53" s="477" t="s">
        <v>255</v>
      </c>
      <c r="C53" s="21">
        <v>973143</v>
      </c>
      <c r="D53" s="417">
        <v>42331</v>
      </c>
      <c r="E53" s="201">
        <v>21000</v>
      </c>
      <c r="F53" s="324">
        <v>1</v>
      </c>
      <c r="G53" s="610" t="s">
        <v>880</v>
      </c>
      <c r="H53" s="143"/>
    </row>
    <row r="54" spans="1:8">
      <c r="A54" s="607">
        <f t="shared" si="1"/>
        <v>26</v>
      </c>
      <c r="B54" s="477" t="s">
        <v>255</v>
      </c>
      <c r="C54" s="21">
        <v>973143</v>
      </c>
      <c r="D54" s="417">
        <v>42331</v>
      </c>
      <c r="E54" s="201">
        <v>51000</v>
      </c>
      <c r="F54" s="324">
        <v>1</v>
      </c>
      <c r="G54" s="610" t="s">
        <v>823</v>
      </c>
      <c r="H54" s="143"/>
    </row>
    <row r="55" spans="1:8">
      <c r="A55" s="607">
        <f t="shared" si="1"/>
        <v>27</v>
      </c>
      <c r="B55" s="477" t="s">
        <v>968</v>
      </c>
      <c r="C55" s="41" t="s">
        <v>907</v>
      </c>
      <c r="D55" s="417">
        <v>42331</v>
      </c>
      <c r="E55" s="201">
        <v>51000</v>
      </c>
      <c r="F55" s="324">
        <v>1</v>
      </c>
      <c r="G55" s="610" t="s">
        <v>787</v>
      </c>
      <c r="H55" s="143"/>
    </row>
    <row r="56" spans="1:8">
      <c r="A56" s="607">
        <f t="shared" si="1"/>
        <v>28</v>
      </c>
      <c r="B56" s="477" t="s">
        <v>2049</v>
      </c>
      <c r="C56" s="41" t="s">
        <v>506</v>
      </c>
      <c r="D56" s="417">
        <v>42331</v>
      </c>
      <c r="E56" s="201">
        <v>11500</v>
      </c>
      <c r="F56" s="324">
        <v>1</v>
      </c>
      <c r="G56" s="610" t="s">
        <v>715</v>
      </c>
      <c r="H56" s="143"/>
    </row>
    <row r="57" spans="1:8">
      <c r="A57" s="607">
        <f t="shared" si="1"/>
        <v>29</v>
      </c>
      <c r="B57" s="477" t="s">
        <v>2049</v>
      </c>
      <c r="C57" s="41" t="s">
        <v>506</v>
      </c>
      <c r="D57" s="417">
        <v>42331</v>
      </c>
      <c r="E57" s="201">
        <v>11500</v>
      </c>
      <c r="F57" s="324">
        <v>1</v>
      </c>
      <c r="G57" s="610" t="s">
        <v>911</v>
      </c>
      <c r="H57" s="143"/>
    </row>
    <row r="58" spans="1:8">
      <c r="A58" s="607">
        <f t="shared" si="1"/>
        <v>30</v>
      </c>
      <c r="B58" s="477" t="s">
        <v>255</v>
      </c>
      <c r="C58" s="21">
        <v>973143</v>
      </c>
      <c r="D58" s="417">
        <v>42332</v>
      </c>
      <c r="E58" s="201">
        <v>100500</v>
      </c>
      <c r="F58" s="324">
        <v>1</v>
      </c>
      <c r="G58" s="610" t="s">
        <v>732</v>
      </c>
      <c r="H58" s="143"/>
    </row>
    <row r="59" spans="1:8">
      <c r="A59" s="607">
        <f t="shared" si="1"/>
        <v>31</v>
      </c>
      <c r="B59" s="477" t="s">
        <v>89</v>
      </c>
      <c r="C59" s="21">
        <v>898343</v>
      </c>
      <c r="D59" s="417">
        <v>42333</v>
      </c>
      <c r="E59" s="201">
        <v>51000</v>
      </c>
      <c r="F59" s="324">
        <v>1</v>
      </c>
      <c r="G59" s="610" t="s">
        <v>787</v>
      </c>
      <c r="H59" s="143"/>
    </row>
    <row r="60" spans="1:8">
      <c r="A60" s="607">
        <f t="shared" si="1"/>
        <v>32</v>
      </c>
      <c r="B60" s="477" t="s">
        <v>89</v>
      </c>
      <c r="C60" s="41" t="s">
        <v>90</v>
      </c>
      <c r="D60" s="417">
        <v>42333</v>
      </c>
      <c r="E60" s="600">
        <v>51000</v>
      </c>
      <c r="F60" s="324">
        <v>1</v>
      </c>
      <c r="G60" s="610" t="s">
        <v>749</v>
      </c>
      <c r="H60" s="143"/>
    </row>
    <row r="61" spans="1:8">
      <c r="A61" s="607">
        <f t="shared" si="1"/>
        <v>33</v>
      </c>
      <c r="B61" s="477" t="s">
        <v>89</v>
      </c>
      <c r="C61" s="41" t="s">
        <v>90</v>
      </c>
      <c r="D61" s="417">
        <v>42333</v>
      </c>
      <c r="E61" s="600">
        <v>51000</v>
      </c>
      <c r="F61" s="324">
        <v>1</v>
      </c>
      <c r="G61" s="610" t="s">
        <v>823</v>
      </c>
      <c r="H61" s="143"/>
    </row>
    <row r="62" spans="1:8">
      <c r="A62" s="607">
        <f t="shared" si="1"/>
        <v>34</v>
      </c>
      <c r="B62" s="477" t="s">
        <v>89</v>
      </c>
      <c r="C62" s="41" t="s">
        <v>90</v>
      </c>
      <c r="D62" s="417">
        <v>42333</v>
      </c>
      <c r="E62" s="600">
        <v>51000</v>
      </c>
      <c r="F62" s="324">
        <v>1</v>
      </c>
      <c r="G62" s="610" t="s">
        <v>960</v>
      </c>
      <c r="H62" s="143"/>
    </row>
    <row r="63" spans="1:8">
      <c r="A63" s="607">
        <f t="shared" si="1"/>
        <v>35</v>
      </c>
      <c r="B63" s="477" t="s">
        <v>89</v>
      </c>
      <c r="C63" s="41" t="s">
        <v>90</v>
      </c>
      <c r="D63" s="417">
        <v>42333</v>
      </c>
      <c r="E63" s="600">
        <v>26500</v>
      </c>
      <c r="F63" s="324">
        <v>1</v>
      </c>
      <c r="G63" s="610" t="s">
        <v>712</v>
      </c>
      <c r="H63" s="143"/>
    </row>
    <row r="64" spans="1:8">
      <c r="A64" s="607">
        <f t="shared" si="1"/>
        <v>36</v>
      </c>
      <c r="B64" s="385" t="s">
        <v>2047</v>
      </c>
      <c r="C64" s="525" t="s">
        <v>2048</v>
      </c>
      <c r="D64" s="525" t="s">
        <v>2053</v>
      </c>
      <c r="E64" s="600">
        <v>11500</v>
      </c>
      <c r="F64" s="324">
        <v>1</v>
      </c>
      <c r="G64" s="610" t="s">
        <v>715</v>
      </c>
      <c r="H64" s="143"/>
    </row>
    <row r="65" spans="1:8">
      <c r="A65" s="607">
        <f t="shared" si="1"/>
        <v>37</v>
      </c>
      <c r="B65" s="385" t="s">
        <v>2047</v>
      </c>
      <c r="C65" s="525" t="s">
        <v>2048</v>
      </c>
      <c r="D65" s="525" t="s">
        <v>2053</v>
      </c>
      <c r="E65" s="600">
        <v>11500</v>
      </c>
      <c r="F65" s="324">
        <v>1</v>
      </c>
      <c r="G65" s="610" t="s">
        <v>2054</v>
      </c>
      <c r="H65" s="143"/>
    </row>
    <row r="66" spans="1:8">
      <c r="A66" s="607">
        <f t="shared" si="1"/>
        <v>38</v>
      </c>
      <c r="B66" s="477" t="s">
        <v>360</v>
      </c>
      <c r="C66" s="41" t="s">
        <v>361</v>
      </c>
      <c r="D66" s="417">
        <v>42334</v>
      </c>
      <c r="E66" s="600">
        <v>51000</v>
      </c>
      <c r="F66" s="324">
        <v>1</v>
      </c>
      <c r="G66" s="610" t="s">
        <v>823</v>
      </c>
      <c r="H66" s="143"/>
    </row>
    <row r="67" spans="1:8">
      <c r="A67" s="607">
        <f t="shared" si="1"/>
        <v>39</v>
      </c>
      <c r="B67" s="477" t="s">
        <v>360</v>
      </c>
      <c r="C67" s="41" t="s">
        <v>361</v>
      </c>
      <c r="D67" s="417">
        <v>42334</v>
      </c>
      <c r="E67" s="600">
        <v>21000</v>
      </c>
      <c r="F67" s="324">
        <v>1</v>
      </c>
      <c r="G67" s="610" t="s">
        <v>880</v>
      </c>
      <c r="H67" s="143"/>
    </row>
    <row r="68" spans="1:8">
      <c r="A68" s="607">
        <f t="shared" si="1"/>
        <v>40</v>
      </c>
      <c r="B68" s="477" t="s">
        <v>360</v>
      </c>
      <c r="C68" s="41" t="s">
        <v>361</v>
      </c>
      <c r="D68" s="417">
        <v>42334</v>
      </c>
      <c r="E68" s="600">
        <v>21000</v>
      </c>
      <c r="F68" s="324">
        <v>1</v>
      </c>
      <c r="G68" s="610" t="s">
        <v>880</v>
      </c>
      <c r="H68" s="143"/>
    </row>
    <row r="69" spans="1:8">
      <c r="A69" s="607">
        <f t="shared" si="1"/>
        <v>41</v>
      </c>
      <c r="B69" s="477" t="s">
        <v>360</v>
      </c>
      <c r="C69" s="41" t="s">
        <v>361</v>
      </c>
      <c r="D69" s="417">
        <v>42334</v>
      </c>
      <c r="E69" s="600">
        <v>21000</v>
      </c>
      <c r="F69" s="324">
        <v>1</v>
      </c>
      <c r="G69" s="610" t="s">
        <v>880</v>
      </c>
      <c r="H69" s="143"/>
    </row>
    <row r="70" spans="1:8">
      <c r="A70" s="607">
        <f t="shared" si="1"/>
        <v>42</v>
      </c>
      <c r="B70" s="477" t="s">
        <v>360</v>
      </c>
      <c r="C70" s="41" t="s">
        <v>361</v>
      </c>
      <c r="D70" s="417">
        <v>42334</v>
      </c>
      <c r="E70" s="600">
        <v>21000</v>
      </c>
      <c r="F70" s="324">
        <v>1</v>
      </c>
      <c r="G70" s="610" t="s">
        <v>880</v>
      </c>
      <c r="H70" s="143"/>
    </row>
    <row r="71" spans="1:8">
      <c r="A71" s="607">
        <f t="shared" si="1"/>
        <v>43</v>
      </c>
      <c r="B71" s="477" t="s">
        <v>360</v>
      </c>
      <c r="C71" s="41" t="s">
        <v>361</v>
      </c>
      <c r="D71" s="417">
        <v>42334</v>
      </c>
      <c r="E71" s="600">
        <v>11600</v>
      </c>
      <c r="F71" s="324">
        <v>1</v>
      </c>
      <c r="G71" s="610" t="s">
        <v>892</v>
      </c>
      <c r="H71" s="143"/>
    </row>
    <row r="72" spans="1:8">
      <c r="A72" s="607">
        <f t="shared" si="1"/>
        <v>44</v>
      </c>
      <c r="B72" s="477" t="s">
        <v>360</v>
      </c>
      <c r="C72" s="41" t="s">
        <v>361</v>
      </c>
      <c r="D72" s="417">
        <v>42334</v>
      </c>
      <c r="E72" s="600">
        <v>26500</v>
      </c>
      <c r="F72" s="324">
        <v>1</v>
      </c>
      <c r="G72" s="610" t="s">
        <v>1211</v>
      </c>
      <c r="H72" s="143"/>
    </row>
    <row r="73" spans="1:8">
      <c r="A73" s="607">
        <f t="shared" si="1"/>
        <v>45</v>
      </c>
      <c r="B73" s="477" t="s">
        <v>118</v>
      </c>
      <c r="C73" s="41" t="s">
        <v>93</v>
      </c>
      <c r="D73" s="309">
        <v>42334</v>
      </c>
      <c r="E73" s="600">
        <v>11200</v>
      </c>
      <c r="F73" s="324">
        <v>1</v>
      </c>
      <c r="G73" s="610" t="s">
        <v>911</v>
      </c>
      <c r="H73" s="143"/>
    </row>
    <row r="74" spans="1:8">
      <c r="A74" s="607">
        <f t="shared" si="1"/>
        <v>46</v>
      </c>
      <c r="B74" s="477" t="s">
        <v>360</v>
      </c>
      <c r="C74" s="41" t="s">
        <v>361</v>
      </c>
      <c r="D74" s="417">
        <v>42334</v>
      </c>
      <c r="E74" s="600">
        <v>26500</v>
      </c>
      <c r="F74" s="324">
        <v>1</v>
      </c>
      <c r="G74" s="610" t="s">
        <v>2055</v>
      </c>
      <c r="H74" s="143"/>
    </row>
    <row r="75" spans="1:8">
      <c r="A75" s="607">
        <f t="shared" si="1"/>
        <v>47</v>
      </c>
      <c r="B75" s="477" t="s">
        <v>968</v>
      </c>
      <c r="C75" s="537">
        <v>901056</v>
      </c>
      <c r="D75" s="417">
        <v>42334</v>
      </c>
      <c r="E75" s="600">
        <v>51000</v>
      </c>
      <c r="F75" s="324">
        <v>1</v>
      </c>
      <c r="G75" s="610" t="s">
        <v>787</v>
      </c>
      <c r="H75" s="143"/>
    </row>
    <row r="76" spans="1:8">
      <c r="A76" s="607">
        <f t="shared" si="1"/>
        <v>48</v>
      </c>
      <c r="B76" s="477" t="s">
        <v>308</v>
      </c>
      <c r="C76" s="41" t="s">
        <v>154</v>
      </c>
      <c r="D76" s="417">
        <v>42334</v>
      </c>
      <c r="E76" s="600">
        <v>21000</v>
      </c>
      <c r="F76" s="324">
        <v>1</v>
      </c>
      <c r="G76" s="610" t="s">
        <v>2056</v>
      </c>
      <c r="H76" s="143"/>
    </row>
    <row r="77" spans="1:8">
      <c r="A77" s="607">
        <f t="shared" si="1"/>
        <v>49</v>
      </c>
      <c r="B77" s="477" t="s">
        <v>308</v>
      </c>
      <c r="C77" s="41" t="s">
        <v>154</v>
      </c>
      <c r="D77" s="417">
        <v>42334</v>
      </c>
      <c r="E77" s="600">
        <v>51000</v>
      </c>
      <c r="F77" s="324">
        <v>1</v>
      </c>
      <c r="G77" s="610" t="s">
        <v>879</v>
      </c>
      <c r="H77" s="143"/>
    </row>
    <row r="78" spans="1:8">
      <c r="A78" s="607">
        <f t="shared" si="1"/>
        <v>50</v>
      </c>
      <c r="B78" s="374" t="s">
        <v>1787</v>
      </c>
      <c r="C78" s="21">
        <v>973145</v>
      </c>
      <c r="D78" s="396">
        <v>42335</v>
      </c>
      <c r="E78" s="601">
        <v>100500</v>
      </c>
      <c r="F78" s="21">
        <v>1</v>
      </c>
      <c r="G78" s="611" t="s">
        <v>2057</v>
      </c>
      <c r="H78" s="143"/>
    </row>
    <row r="79" spans="1:8">
      <c r="A79" s="607">
        <f t="shared" si="1"/>
        <v>51</v>
      </c>
      <c r="B79" s="374" t="s">
        <v>1787</v>
      </c>
      <c r="C79" s="21">
        <v>973145</v>
      </c>
      <c r="D79" s="396">
        <v>42335</v>
      </c>
      <c r="E79" s="601">
        <v>26500</v>
      </c>
      <c r="F79" s="21">
        <v>1</v>
      </c>
      <c r="G79" s="611" t="s">
        <v>714</v>
      </c>
      <c r="H79" s="602"/>
    </row>
    <row r="80" spans="1:8">
      <c r="A80" s="607">
        <f t="shared" si="1"/>
        <v>52</v>
      </c>
      <c r="B80" s="477" t="s">
        <v>118</v>
      </c>
      <c r="C80" s="524" t="s">
        <v>93</v>
      </c>
      <c r="D80" s="417">
        <v>42335</v>
      </c>
      <c r="E80" s="201">
        <v>11600</v>
      </c>
      <c r="F80" s="324">
        <v>1</v>
      </c>
      <c r="G80" s="610" t="s">
        <v>892</v>
      </c>
    </row>
    <row r="81" spans="1:8">
      <c r="A81" s="607">
        <f t="shared" si="1"/>
        <v>53</v>
      </c>
      <c r="B81" s="477" t="s">
        <v>1934</v>
      </c>
      <c r="C81" s="524" t="s">
        <v>31</v>
      </c>
      <c r="D81" s="417">
        <v>42338</v>
      </c>
      <c r="E81" s="201">
        <v>51000</v>
      </c>
      <c r="F81" s="324">
        <v>1</v>
      </c>
      <c r="G81" s="610" t="s">
        <v>960</v>
      </c>
      <c r="H81" s="193"/>
    </row>
    <row r="82" spans="1:8">
      <c r="A82" s="196">
        <v>54</v>
      </c>
      <c r="B82" s="482" t="s">
        <v>118</v>
      </c>
      <c r="C82" s="524" t="s">
        <v>93</v>
      </c>
      <c r="D82" s="417">
        <v>42338</v>
      </c>
      <c r="E82" s="201">
        <v>11500</v>
      </c>
      <c r="F82" s="324">
        <v>1</v>
      </c>
      <c r="G82" s="610" t="s">
        <v>911</v>
      </c>
      <c r="H82" s="193"/>
    </row>
    <row r="83" spans="1:8">
      <c r="B83" s="184"/>
      <c r="C83" s="185"/>
      <c r="D83" s="410"/>
      <c r="E83" s="186"/>
      <c r="F83" s="183"/>
      <c r="G83" s="250" t="s">
        <v>647</v>
      </c>
      <c r="H83" s="603">
        <f>SUM(E29:E82)</f>
        <v>1510600</v>
      </c>
    </row>
    <row r="84" spans="1:8">
      <c r="A84" s="428"/>
      <c r="H84" s="221"/>
    </row>
    <row r="85" spans="1:8">
      <c r="A85" s="428"/>
      <c r="H85" s="221"/>
    </row>
    <row r="86" spans="1:8">
      <c r="A86" s="428"/>
      <c r="H86" s="221"/>
    </row>
    <row r="87" spans="1:8">
      <c r="A87" s="428"/>
      <c r="H87" s="221"/>
    </row>
    <row r="88" spans="1:8">
      <c r="A88" s="428"/>
      <c r="H88" s="221"/>
    </row>
    <row r="89" spans="1:8">
      <c r="A89" s="428"/>
      <c r="H89" s="221"/>
    </row>
    <row r="90" spans="1:8">
      <c r="A90" s="428"/>
      <c r="B90" s="192"/>
      <c r="C90" s="622"/>
      <c r="D90" s="428"/>
      <c r="E90" s="428"/>
      <c r="F90" s="192"/>
      <c r="G90" s="192"/>
    </row>
    <row r="91" spans="1:8">
      <c r="A91" s="620" t="s">
        <v>6</v>
      </c>
      <c r="B91" s="390" t="s">
        <v>2</v>
      </c>
      <c r="C91" s="623" t="s">
        <v>3</v>
      </c>
      <c r="D91" s="389" t="s">
        <v>10</v>
      </c>
      <c r="E91" s="389" t="s">
        <v>4</v>
      </c>
      <c r="F91" s="180" t="s">
        <v>193</v>
      </c>
      <c r="G91" s="250" t="s">
        <v>25</v>
      </c>
    </row>
    <row r="92" spans="1:8">
      <c r="A92" s="607">
        <v>1</v>
      </c>
      <c r="B92" s="34" t="s">
        <v>2050</v>
      </c>
      <c r="C92" s="475">
        <v>9921747</v>
      </c>
      <c r="D92" s="396">
        <v>42332</v>
      </c>
      <c r="E92" s="408">
        <v>555000</v>
      </c>
      <c r="F92" s="21">
        <v>1</v>
      </c>
      <c r="G92" s="618" t="s">
        <v>2051</v>
      </c>
      <c r="H92" s="594"/>
    </row>
    <row r="93" spans="1:8">
      <c r="A93" s="608">
        <f>A92+1</f>
        <v>2</v>
      </c>
      <c r="B93" s="34" t="s">
        <v>2058</v>
      </c>
      <c r="C93" s="475">
        <v>963648</v>
      </c>
      <c r="D93" s="396">
        <v>42324</v>
      </c>
      <c r="E93" s="408">
        <v>8992000</v>
      </c>
      <c r="F93" s="21">
        <v>3</v>
      </c>
      <c r="G93" s="613" t="s">
        <v>2059</v>
      </c>
    </row>
    <row r="94" spans="1:8">
      <c r="B94" s="248"/>
      <c r="C94" s="248"/>
      <c r="D94" s="248"/>
      <c r="E94" s="248"/>
      <c r="F94" s="248"/>
      <c r="G94" s="427" t="s">
        <v>768</v>
      </c>
      <c r="H94" s="615">
        <f>SUM(E92:E93)</f>
        <v>9547000</v>
      </c>
    </row>
    <row r="95" spans="1:8">
      <c r="A95" s="428"/>
      <c r="H95" s="7"/>
    </row>
    <row r="96" spans="1:8">
      <c r="A96" s="303" t="s">
        <v>9</v>
      </c>
      <c r="B96" s="304" t="s">
        <v>2</v>
      </c>
      <c r="C96" s="305" t="s">
        <v>3</v>
      </c>
      <c r="D96" s="304" t="s">
        <v>10</v>
      </c>
      <c r="E96" s="304" t="s">
        <v>4</v>
      </c>
      <c r="F96" s="304" t="s">
        <v>193</v>
      </c>
      <c r="G96" s="304" t="s">
        <v>5</v>
      </c>
      <c r="H96" s="619"/>
    </row>
    <row r="97" spans="1:8">
      <c r="A97" s="614">
        <v>1</v>
      </c>
      <c r="B97" s="34" t="s">
        <v>1356</v>
      </c>
      <c r="C97" s="21"/>
      <c r="D97" s="494">
        <v>42324</v>
      </c>
      <c r="E97" s="500">
        <v>96300</v>
      </c>
      <c r="F97" s="475">
        <v>1</v>
      </c>
      <c r="G97" s="34" t="s">
        <v>2046</v>
      </c>
      <c r="H97" s="612"/>
    </row>
    <row r="98" spans="1:8">
      <c r="B98" s="248"/>
      <c r="C98" s="248"/>
      <c r="D98" s="248"/>
      <c r="E98" s="248"/>
      <c r="F98" s="248"/>
      <c r="G98" s="427" t="s">
        <v>647</v>
      </c>
      <c r="H98" s="615">
        <f>SUM(E97)</f>
        <v>96300</v>
      </c>
    </row>
    <row r="99" spans="1:8">
      <c r="A99" s="428"/>
      <c r="H99" s="7"/>
    </row>
    <row r="100" spans="1:8">
      <c r="A100" s="303" t="s">
        <v>594</v>
      </c>
      <c r="B100" s="304" t="s">
        <v>2</v>
      </c>
      <c r="C100" s="305" t="s">
        <v>3</v>
      </c>
      <c r="D100" s="304" t="s">
        <v>10</v>
      </c>
      <c r="E100" s="304" t="s">
        <v>4</v>
      </c>
      <c r="F100" s="304" t="s">
        <v>193</v>
      </c>
      <c r="G100" s="304" t="s">
        <v>5</v>
      </c>
      <c r="H100" s="619"/>
    </row>
    <row r="101" spans="1:8">
      <c r="A101" s="621">
        <v>1</v>
      </c>
      <c r="B101" s="34" t="s">
        <v>1356</v>
      </c>
      <c r="C101" s="21"/>
      <c r="D101" s="494">
        <v>42324</v>
      </c>
      <c r="E101" s="500">
        <v>199973</v>
      </c>
      <c r="F101" s="475">
        <v>1</v>
      </c>
      <c r="G101" s="34" t="s">
        <v>2045</v>
      </c>
      <c r="H101" s="612"/>
    </row>
    <row r="102" spans="1:8">
      <c r="B102" s="248"/>
      <c r="C102" s="248"/>
      <c r="D102" s="248"/>
      <c r="E102" s="248"/>
      <c r="F102" s="248"/>
      <c r="G102" s="427" t="s">
        <v>647</v>
      </c>
      <c r="H102" s="615">
        <f>SUM(E101)</f>
        <v>199973</v>
      </c>
    </row>
    <row r="103" spans="1:8">
      <c r="A103" s="428"/>
    </row>
    <row r="104" spans="1:8">
      <c r="A104" s="438" t="s">
        <v>1470</v>
      </c>
      <c r="B104" s="304" t="s">
        <v>2</v>
      </c>
      <c r="C104" s="305" t="s">
        <v>3</v>
      </c>
      <c r="D104" s="304" t="s">
        <v>10</v>
      </c>
      <c r="E104" s="304" t="s">
        <v>4</v>
      </c>
      <c r="F104" s="304" t="s">
        <v>193</v>
      </c>
      <c r="G104" s="304" t="s">
        <v>5</v>
      </c>
      <c r="H104" s="615"/>
    </row>
    <row r="105" spans="1:8">
      <c r="A105" s="481">
        <v>1</v>
      </c>
      <c r="B105" s="34" t="s">
        <v>231</v>
      </c>
      <c r="C105" s="475">
        <v>970654</v>
      </c>
      <c r="D105" s="494">
        <v>42325</v>
      </c>
      <c r="E105" s="500">
        <v>715000</v>
      </c>
      <c r="F105" s="475">
        <v>1</v>
      </c>
      <c r="G105" s="616" t="s">
        <v>2042</v>
      </c>
      <c r="H105" s="612"/>
    </row>
    <row r="106" spans="1:8">
      <c r="B106" s="248"/>
      <c r="C106" s="248"/>
      <c r="D106" s="248"/>
      <c r="E106" s="248"/>
      <c r="F106" s="248"/>
      <c r="G106" s="427" t="s">
        <v>647</v>
      </c>
      <c r="H106" s="624">
        <f>SUM(E105)</f>
        <v>715000</v>
      </c>
    </row>
    <row r="108" spans="1:8">
      <c r="A108" s="191"/>
      <c r="B108" s="512"/>
      <c r="C108" s="41"/>
      <c r="D108" s="327"/>
      <c r="E108" s="586"/>
      <c r="F108" s="326"/>
      <c r="G108" s="512"/>
      <c r="H108" s="7"/>
    </row>
    <row r="109" spans="1:8">
      <c r="A109" s="191"/>
      <c r="B109" s="512"/>
      <c r="C109" s="41"/>
      <c r="D109" s="327"/>
      <c r="E109" s="586"/>
      <c r="F109" s="326"/>
      <c r="G109" s="512"/>
      <c r="H109" s="7"/>
    </row>
    <row r="110" spans="1:8">
      <c r="A110" s="191"/>
      <c r="B110" s="512"/>
      <c r="C110" s="41"/>
      <c r="D110" s="327"/>
      <c r="E110" s="586"/>
      <c r="F110" s="326"/>
      <c r="G110" s="512"/>
      <c r="H110" s="7"/>
    </row>
    <row r="111" spans="1:8">
      <c r="A111" s="191"/>
      <c r="B111" s="512"/>
      <c r="C111" s="41"/>
      <c r="D111" s="327"/>
      <c r="E111" s="586"/>
      <c r="F111" s="326"/>
      <c r="G111" s="512"/>
      <c r="H111" s="7"/>
    </row>
    <row r="112" spans="1:8">
      <c r="A112" s="191"/>
      <c r="B112" s="512"/>
      <c r="C112" s="41"/>
      <c r="D112" s="327"/>
      <c r="E112" s="586"/>
      <c r="F112" s="326"/>
      <c r="G112" s="512"/>
      <c r="H112" s="7"/>
    </row>
    <row r="113" spans="1:8">
      <c r="A113" s="7"/>
      <c r="B113" s="7"/>
      <c r="C113" s="7"/>
      <c r="D113" s="7"/>
      <c r="E113" s="7"/>
      <c r="F113" s="7"/>
      <c r="G113" s="473"/>
      <c r="H113" s="221"/>
    </row>
    <row r="114" spans="1:8">
      <c r="A114" s="7"/>
      <c r="B114" s="7"/>
      <c r="C114" s="7"/>
      <c r="D114" s="7"/>
      <c r="E114" s="592"/>
      <c r="F114" s="7"/>
      <c r="G114" s="7"/>
      <c r="H114" s="7"/>
    </row>
    <row r="115" spans="1:8">
      <c r="A115" s="597" t="s">
        <v>2060</v>
      </c>
      <c r="E115" s="592" t="s">
        <v>1971</v>
      </c>
    </row>
    <row r="116" spans="1:8">
      <c r="A116" s="159" t="s">
        <v>85</v>
      </c>
      <c r="B116" s="156"/>
      <c r="C116" s="158"/>
      <c r="E116" s="593" t="s">
        <v>1970</v>
      </c>
    </row>
    <row r="117" spans="1:8">
      <c r="B117" s="156"/>
      <c r="C117" s="160"/>
      <c r="E117" s="593"/>
    </row>
    <row r="122" spans="1:8">
      <c r="A122" s="191"/>
      <c r="B122" s="512"/>
      <c r="C122" s="41"/>
      <c r="D122" s="327"/>
      <c r="E122" s="586"/>
      <c r="F122" s="326"/>
      <c r="G122" s="512"/>
    </row>
  </sheetData>
  <mergeCells count="2">
    <mergeCell ref="A1:F1"/>
    <mergeCell ref="A2:F2"/>
  </mergeCells>
  <pageMargins left="0.70866141732283472" right="0.70866141732283472" top="0.74803149606299213" bottom="0.74803149606299213" header="0.31496062992125984" footer="0.31496062992125984"/>
  <pageSetup scale="54" orientation="portrait" horizontalDpi="4294967293" verticalDpi="72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1"/>
  <sheetViews>
    <sheetView topLeftCell="A97" zoomScale="70" zoomScaleNormal="70" workbookViewId="0">
      <selection sqref="A1:G2"/>
    </sheetView>
  </sheetViews>
  <sheetFormatPr defaultRowHeight="15"/>
  <cols>
    <col min="1" max="1" width="8.5703125" customWidth="1"/>
    <col min="2" max="2" width="26" customWidth="1"/>
    <col min="3" max="3" width="8.140625" customWidth="1"/>
    <col min="4" max="4" width="13.28515625" customWidth="1"/>
    <col min="5" max="5" width="18.28515625" customWidth="1"/>
    <col min="6" max="6" width="11.7109375" customWidth="1"/>
    <col min="7" max="7" width="38.140625" customWidth="1"/>
    <col min="8" max="8" width="18.140625" customWidth="1"/>
  </cols>
  <sheetData>
    <row r="1" spans="1:7" ht="17.25">
      <c r="A1" s="1985" t="s">
        <v>0</v>
      </c>
      <c r="B1" s="1985"/>
      <c r="C1" s="1985"/>
      <c r="D1" s="1985"/>
      <c r="E1" s="1985"/>
      <c r="F1" s="1985"/>
    </row>
    <row r="2" spans="1:7" ht="17.25">
      <c r="A2" s="1985" t="s">
        <v>1969</v>
      </c>
      <c r="B2" s="1985"/>
      <c r="C2" s="1985"/>
      <c r="D2" s="1985"/>
      <c r="E2" s="1985"/>
      <c r="F2" s="1985"/>
    </row>
    <row r="3" spans="1:7">
      <c r="A3" s="303" t="s">
        <v>39</v>
      </c>
      <c r="B3" s="304" t="s">
        <v>2</v>
      </c>
      <c r="C3" s="305" t="s">
        <v>3</v>
      </c>
      <c r="D3" s="304" t="s">
        <v>10</v>
      </c>
      <c r="E3" s="304" t="s">
        <v>4</v>
      </c>
      <c r="F3" s="304" t="s">
        <v>193</v>
      </c>
      <c r="G3" s="304" t="s">
        <v>5</v>
      </c>
    </row>
    <row r="4" spans="1:7">
      <c r="A4" s="345">
        <v>1</v>
      </c>
      <c r="B4" s="321" t="s">
        <v>616</v>
      </c>
      <c r="C4" s="41" t="s">
        <v>218</v>
      </c>
      <c r="D4" s="330">
        <v>42345</v>
      </c>
      <c r="E4" s="328">
        <v>664235</v>
      </c>
      <c r="F4" s="478">
        <v>1</v>
      </c>
      <c r="G4" s="477" t="s">
        <v>2072</v>
      </c>
    </row>
    <row r="5" spans="1:7">
      <c r="A5" s="326">
        <f>A4+1</f>
        <v>2</v>
      </c>
      <c r="B5" s="321" t="s">
        <v>621</v>
      </c>
      <c r="C5" s="41" t="s">
        <v>77</v>
      </c>
      <c r="D5" s="330">
        <v>42345</v>
      </c>
      <c r="E5" s="328">
        <v>807128</v>
      </c>
      <c r="F5" s="324">
        <v>1</v>
      </c>
      <c r="G5" s="477" t="s">
        <v>2073</v>
      </c>
    </row>
    <row r="6" spans="1:7">
      <c r="A6" s="326">
        <f t="shared" ref="A6:A21" si="0">A5+1</f>
        <v>3</v>
      </c>
      <c r="B6" s="321" t="s">
        <v>231</v>
      </c>
      <c r="C6" s="475">
        <v>970654</v>
      </c>
      <c r="D6" s="330">
        <v>42345</v>
      </c>
      <c r="E6" s="328">
        <v>317974</v>
      </c>
      <c r="F6" s="324">
        <v>1</v>
      </c>
      <c r="G6" s="477" t="s">
        <v>2071</v>
      </c>
    </row>
    <row r="7" spans="1:7">
      <c r="A7" s="326">
        <f t="shared" si="0"/>
        <v>4</v>
      </c>
      <c r="B7" s="321" t="s">
        <v>623</v>
      </c>
      <c r="C7" s="41" t="s">
        <v>126</v>
      </c>
      <c r="D7" s="330">
        <v>42346</v>
      </c>
      <c r="E7" s="328">
        <v>164578</v>
      </c>
      <c r="F7" s="324">
        <v>1</v>
      </c>
      <c r="G7" s="477" t="s">
        <v>2061</v>
      </c>
    </row>
    <row r="8" spans="1:7">
      <c r="A8" s="326">
        <f t="shared" si="0"/>
        <v>5</v>
      </c>
      <c r="B8" s="321" t="s">
        <v>665</v>
      </c>
      <c r="C8" s="475">
        <v>910247</v>
      </c>
      <c r="D8" s="330">
        <v>42346</v>
      </c>
      <c r="E8" s="328">
        <v>162981</v>
      </c>
      <c r="F8" s="324">
        <v>1</v>
      </c>
      <c r="G8" s="477" t="s">
        <v>2062</v>
      </c>
    </row>
    <row r="9" spans="1:7">
      <c r="A9" s="326">
        <f t="shared" si="0"/>
        <v>6</v>
      </c>
      <c r="B9" s="321" t="s">
        <v>633</v>
      </c>
      <c r="C9" s="41" t="s">
        <v>610</v>
      </c>
      <c r="D9" s="330">
        <v>42346</v>
      </c>
      <c r="E9" s="328">
        <v>230285</v>
      </c>
      <c r="F9" s="324">
        <v>1</v>
      </c>
      <c r="G9" s="477" t="s">
        <v>2063</v>
      </c>
    </row>
    <row r="10" spans="1:7">
      <c r="A10" s="326">
        <f t="shared" si="0"/>
        <v>7</v>
      </c>
      <c r="B10" s="321" t="s">
        <v>633</v>
      </c>
      <c r="C10" s="475">
        <v>962744</v>
      </c>
      <c r="D10" s="330">
        <v>42346</v>
      </c>
      <c r="E10" s="328">
        <v>8029</v>
      </c>
      <c r="F10" s="324">
        <v>1</v>
      </c>
      <c r="G10" s="477" t="s">
        <v>2064</v>
      </c>
    </row>
    <row r="11" spans="1:7">
      <c r="A11" s="326">
        <f t="shared" si="0"/>
        <v>8</v>
      </c>
      <c r="B11" s="321" t="s">
        <v>625</v>
      </c>
      <c r="C11" s="41" t="s">
        <v>626</v>
      </c>
      <c r="D11" s="330">
        <v>42346</v>
      </c>
      <c r="E11" s="328">
        <v>130608</v>
      </c>
      <c r="F11" s="324">
        <v>1</v>
      </c>
      <c r="G11" s="477" t="s">
        <v>2065</v>
      </c>
    </row>
    <row r="12" spans="1:7">
      <c r="A12" s="326">
        <f t="shared" si="0"/>
        <v>9</v>
      </c>
      <c r="B12" s="321" t="s">
        <v>625</v>
      </c>
      <c r="C12" s="41" t="s">
        <v>626</v>
      </c>
      <c r="D12" s="330">
        <v>42346</v>
      </c>
      <c r="E12" s="328">
        <v>25118</v>
      </c>
      <c r="F12" s="324">
        <v>1</v>
      </c>
      <c r="G12" s="477" t="s">
        <v>2066</v>
      </c>
    </row>
    <row r="13" spans="1:7">
      <c r="A13" s="326">
        <f t="shared" si="0"/>
        <v>10</v>
      </c>
      <c r="B13" s="321" t="s">
        <v>618</v>
      </c>
      <c r="C13" s="41" t="s">
        <v>514</v>
      </c>
      <c r="D13" s="330">
        <v>42345</v>
      </c>
      <c r="E13" s="328">
        <v>104711</v>
      </c>
      <c r="F13" s="324">
        <v>1</v>
      </c>
      <c r="G13" s="477" t="s">
        <v>2067</v>
      </c>
    </row>
    <row r="14" spans="1:7">
      <c r="A14" s="326">
        <f t="shared" si="0"/>
        <v>11</v>
      </c>
      <c r="B14" s="321" t="s">
        <v>618</v>
      </c>
      <c r="C14" s="41" t="s">
        <v>514</v>
      </c>
      <c r="D14" s="330">
        <v>42345</v>
      </c>
      <c r="E14" s="328">
        <v>46951</v>
      </c>
      <c r="F14" s="324">
        <v>1</v>
      </c>
      <c r="G14" s="477" t="s">
        <v>2068</v>
      </c>
    </row>
    <row r="15" spans="1:7">
      <c r="A15" s="326">
        <f t="shared" si="0"/>
        <v>12</v>
      </c>
      <c r="B15" s="321" t="s">
        <v>595</v>
      </c>
      <c r="C15" s="41" t="s">
        <v>337</v>
      </c>
      <c r="D15" s="330">
        <v>42346</v>
      </c>
      <c r="E15" s="328">
        <v>209221</v>
      </c>
      <c r="F15" s="324">
        <v>1</v>
      </c>
      <c r="G15" s="477" t="s">
        <v>2069</v>
      </c>
    </row>
    <row r="16" spans="1:7">
      <c r="A16" s="326">
        <f t="shared" si="0"/>
        <v>13</v>
      </c>
      <c r="B16" s="516" t="s">
        <v>595</v>
      </c>
      <c r="C16" s="41" t="s">
        <v>337</v>
      </c>
      <c r="D16" s="330">
        <v>42346</v>
      </c>
      <c r="E16" s="500">
        <v>744341</v>
      </c>
      <c r="F16" s="475">
        <v>1</v>
      </c>
      <c r="G16" s="34" t="s">
        <v>2070</v>
      </c>
    </row>
    <row r="17" spans="1:8">
      <c r="A17" s="326">
        <f t="shared" si="0"/>
        <v>14</v>
      </c>
      <c r="B17" s="321" t="s">
        <v>836</v>
      </c>
      <c r="C17" s="41" t="s">
        <v>875</v>
      </c>
      <c r="D17" s="330">
        <v>42348</v>
      </c>
      <c r="E17" s="519">
        <v>741421</v>
      </c>
      <c r="F17" s="478">
        <v>1</v>
      </c>
      <c r="G17" s="477" t="s">
        <v>2076</v>
      </c>
    </row>
    <row r="18" spans="1:8">
      <c r="A18" s="326">
        <f t="shared" si="0"/>
        <v>15</v>
      </c>
      <c r="B18" s="329" t="s">
        <v>1028</v>
      </c>
      <c r="C18" s="41" t="s">
        <v>1034</v>
      </c>
      <c r="D18" s="330">
        <v>42348</v>
      </c>
      <c r="E18" s="500">
        <v>490341</v>
      </c>
      <c r="F18" s="521">
        <v>1</v>
      </c>
      <c r="G18" s="477" t="s">
        <v>2077</v>
      </c>
    </row>
    <row r="19" spans="1:8">
      <c r="A19" s="326">
        <f t="shared" si="0"/>
        <v>16</v>
      </c>
      <c r="B19" s="329" t="s">
        <v>1060</v>
      </c>
      <c r="C19" s="41" t="s">
        <v>1109</v>
      </c>
      <c r="D19" s="330">
        <v>42348</v>
      </c>
      <c r="E19" s="500">
        <v>387183</v>
      </c>
      <c r="F19" s="521">
        <v>1</v>
      </c>
      <c r="G19" s="477" t="s">
        <v>2078</v>
      </c>
    </row>
    <row r="20" spans="1:8">
      <c r="A20" s="326">
        <f t="shared" si="0"/>
        <v>17</v>
      </c>
      <c r="B20" s="329" t="s">
        <v>1022</v>
      </c>
      <c r="C20" s="41" t="s">
        <v>1030</v>
      </c>
      <c r="D20" s="330">
        <v>42345</v>
      </c>
      <c r="E20" s="500">
        <v>385709</v>
      </c>
      <c r="F20" s="521">
        <v>1</v>
      </c>
      <c r="G20" s="477" t="s">
        <v>2074</v>
      </c>
    </row>
    <row r="21" spans="1:8">
      <c r="A21" s="326">
        <f t="shared" si="0"/>
        <v>18</v>
      </c>
      <c r="B21" s="329" t="s">
        <v>1121</v>
      </c>
      <c r="C21" s="41" t="s">
        <v>364</v>
      </c>
      <c r="D21" s="330">
        <v>42348</v>
      </c>
      <c r="E21" s="500">
        <v>185236</v>
      </c>
      <c r="F21" s="521">
        <v>1</v>
      </c>
      <c r="G21" s="477" t="s">
        <v>2081</v>
      </c>
    </row>
    <row r="22" spans="1:8">
      <c r="A22" s="326">
        <v>19</v>
      </c>
      <c r="B22" s="321" t="s">
        <v>611</v>
      </c>
      <c r="C22" s="41" t="s">
        <v>123</v>
      </c>
      <c r="D22" s="327">
        <v>42339</v>
      </c>
      <c r="E22" s="328">
        <v>1586399</v>
      </c>
      <c r="F22" s="21">
        <v>1</v>
      </c>
      <c r="G22" s="477" t="s">
        <v>2118</v>
      </c>
    </row>
    <row r="23" spans="1:8">
      <c r="A23" s="326">
        <v>20</v>
      </c>
      <c r="B23" s="321" t="s">
        <v>611</v>
      </c>
      <c r="C23" s="21">
        <v>896480</v>
      </c>
      <c r="D23" s="327">
        <v>42339</v>
      </c>
      <c r="E23" s="328">
        <v>1232104</v>
      </c>
      <c r="F23" s="21">
        <v>1</v>
      </c>
      <c r="G23" s="477" t="s">
        <v>2119</v>
      </c>
    </row>
    <row r="24" spans="1:8">
      <c r="A24" s="32">
        <v>21</v>
      </c>
      <c r="B24" s="321" t="s">
        <v>138</v>
      </c>
      <c r="C24" s="41" t="s">
        <v>137</v>
      </c>
      <c r="D24" s="327">
        <v>42342</v>
      </c>
      <c r="E24" s="328">
        <v>691775</v>
      </c>
      <c r="F24" s="324">
        <v>1</v>
      </c>
      <c r="G24" s="477" t="s">
        <v>2075</v>
      </c>
    </row>
    <row r="25" spans="1:8">
      <c r="A25" s="326">
        <v>22</v>
      </c>
      <c r="B25" s="374" t="s">
        <v>1306</v>
      </c>
      <c r="C25" s="384">
        <v>899458</v>
      </c>
      <c r="D25" s="327">
        <v>42348</v>
      </c>
      <c r="E25" s="582">
        <v>79131</v>
      </c>
      <c r="F25" s="478">
        <v>1</v>
      </c>
      <c r="G25" s="477" t="s">
        <v>2079</v>
      </c>
    </row>
    <row r="26" spans="1:8">
      <c r="A26" s="326">
        <v>23</v>
      </c>
      <c r="B26" s="374" t="s">
        <v>1825</v>
      </c>
      <c r="C26" s="478">
        <v>962291</v>
      </c>
      <c r="D26" s="327">
        <v>42348</v>
      </c>
      <c r="E26" s="582">
        <v>150032</v>
      </c>
      <c r="F26" s="478">
        <v>1</v>
      </c>
      <c r="G26" s="477" t="s">
        <v>2080</v>
      </c>
    </row>
    <row r="27" spans="1:8">
      <c r="A27" s="326">
        <f>A26+1</f>
        <v>24</v>
      </c>
      <c r="B27" s="321" t="s">
        <v>73</v>
      </c>
      <c r="C27" s="41" t="s">
        <v>115</v>
      </c>
      <c r="D27" s="327">
        <v>42348</v>
      </c>
      <c r="E27" s="328">
        <v>280010</v>
      </c>
      <c r="F27" s="324">
        <v>1</v>
      </c>
      <c r="G27" s="329" t="s">
        <v>2082</v>
      </c>
    </row>
    <row r="28" spans="1:8" ht="15.75" thickBot="1">
      <c r="A28" s="331">
        <v>25</v>
      </c>
      <c r="B28" s="332" t="s">
        <v>957</v>
      </c>
      <c r="C28" s="333" t="s">
        <v>962</v>
      </c>
      <c r="D28" s="454">
        <v>42348</v>
      </c>
      <c r="E28" s="503">
        <v>99763</v>
      </c>
      <c r="F28" s="331">
        <v>1</v>
      </c>
      <c r="G28" s="337" t="s">
        <v>2083</v>
      </c>
      <c r="H28" s="234"/>
    </row>
    <row r="29" spans="1:8" ht="16.5" thickTop="1" thickBot="1">
      <c r="A29" s="7"/>
      <c r="G29" s="440" t="s">
        <v>647</v>
      </c>
      <c r="H29" s="234">
        <f>SUM(E4:E28)</f>
        <v>9925264</v>
      </c>
    </row>
    <row r="30" spans="1:8" ht="15.75" thickTop="1">
      <c r="H30" s="392"/>
    </row>
    <row r="31" spans="1:8">
      <c r="A31" s="253" t="s">
        <v>9</v>
      </c>
      <c r="B31" s="180" t="s">
        <v>2</v>
      </c>
      <c r="C31" s="223" t="s">
        <v>3</v>
      </c>
      <c r="D31" s="304" t="s">
        <v>10</v>
      </c>
      <c r="E31" s="304" t="s">
        <v>4</v>
      </c>
      <c r="F31" s="304" t="s">
        <v>730</v>
      </c>
      <c r="G31" s="304" t="s">
        <v>25</v>
      </c>
    </row>
    <row r="32" spans="1:8">
      <c r="A32" s="326">
        <v>1</v>
      </c>
      <c r="B32" s="321" t="s">
        <v>611</v>
      </c>
      <c r="C32" s="41" t="s">
        <v>123</v>
      </c>
      <c r="D32" s="327">
        <v>42339</v>
      </c>
      <c r="E32" s="328">
        <v>95140</v>
      </c>
      <c r="F32" s="21">
        <v>1</v>
      </c>
      <c r="G32" s="477" t="s">
        <v>2084</v>
      </c>
    </row>
    <row r="33" spans="1:8">
      <c r="A33" s="326">
        <f>A32+1</f>
        <v>2</v>
      </c>
      <c r="B33" s="321" t="s">
        <v>611</v>
      </c>
      <c r="C33" s="21">
        <v>896480</v>
      </c>
      <c r="D33" s="327">
        <v>42339</v>
      </c>
      <c r="E33" s="328">
        <v>90140</v>
      </c>
      <c r="F33" s="21">
        <v>1</v>
      </c>
      <c r="G33" s="477" t="s">
        <v>2085</v>
      </c>
      <c r="H33" s="392"/>
    </row>
    <row r="34" spans="1:8">
      <c r="A34" s="326">
        <f t="shared" ref="A34:A49" si="1">A33+1</f>
        <v>3</v>
      </c>
      <c r="B34" s="321" t="s">
        <v>231</v>
      </c>
      <c r="C34" s="475">
        <v>970654</v>
      </c>
      <c r="D34" s="327">
        <v>42345</v>
      </c>
      <c r="E34" s="328">
        <v>27840</v>
      </c>
      <c r="F34" s="324">
        <v>1</v>
      </c>
      <c r="G34" s="477" t="s">
        <v>2086</v>
      </c>
      <c r="H34" s="392"/>
    </row>
    <row r="35" spans="1:8">
      <c r="A35" s="326">
        <f t="shared" si="1"/>
        <v>4</v>
      </c>
      <c r="B35" s="321" t="s">
        <v>618</v>
      </c>
      <c r="C35" s="41" t="s">
        <v>514</v>
      </c>
      <c r="D35" s="327">
        <v>42345</v>
      </c>
      <c r="E35" s="328">
        <v>46840</v>
      </c>
      <c r="F35" s="324">
        <v>1</v>
      </c>
      <c r="G35" s="477" t="s">
        <v>2087</v>
      </c>
      <c r="H35" s="392"/>
    </row>
    <row r="36" spans="1:8">
      <c r="A36" s="326">
        <f t="shared" si="1"/>
        <v>5</v>
      </c>
      <c r="B36" s="321" t="s">
        <v>605</v>
      </c>
      <c r="C36" s="41" t="s">
        <v>390</v>
      </c>
      <c r="D36" s="327">
        <v>42348</v>
      </c>
      <c r="E36" s="328">
        <v>95640</v>
      </c>
      <c r="F36" s="324">
        <v>1</v>
      </c>
      <c r="G36" s="477" t="s">
        <v>2088</v>
      </c>
      <c r="H36" s="392"/>
    </row>
    <row r="37" spans="1:8">
      <c r="A37" s="326">
        <f t="shared" si="1"/>
        <v>6</v>
      </c>
      <c r="B37" s="321" t="s">
        <v>633</v>
      </c>
      <c r="C37" s="41" t="s">
        <v>610</v>
      </c>
      <c r="D37" s="327">
        <v>42346</v>
      </c>
      <c r="E37" s="328">
        <v>26990</v>
      </c>
      <c r="F37" s="324">
        <v>1</v>
      </c>
      <c r="G37" s="477" t="s">
        <v>2089</v>
      </c>
      <c r="H37" s="392"/>
    </row>
    <row r="38" spans="1:8">
      <c r="A38" s="326">
        <v>7</v>
      </c>
      <c r="B38" s="321" t="s">
        <v>2000</v>
      </c>
      <c r="C38" s="21">
        <v>901423</v>
      </c>
      <c r="D38" s="396">
        <v>42346</v>
      </c>
      <c r="E38" s="328">
        <v>255600</v>
      </c>
      <c r="F38" s="21">
        <v>1</v>
      </c>
      <c r="G38" s="34" t="s">
        <v>2097</v>
      </c>
      <c r="H38" s="392"/>
    </row>
    <row r="39" spans="1:8">
      <c r="A39" s="326">
        <v>8</v>
      </c>
      <c r="B39" s="321" t="s">
        <v>616</v>
      </c>
      <c r="C39" s="41" t="s">
        <v>218</v>
      </c>
      <c r="D39" s="327">
        <v>42345</v>
      </c>
      <c r="E39" s="328">
        <v>96300</v>
      </c>
      <c r="F39" s="324">
        <v>1</v>
      </c>
      <c r="G39" s="477" t="s">
        <v>2090</v>
      </c>
      <c r="H39" s="392"/>
    </row>
    <row r="40" spans="1:8">
      <c r="A40" s="326">
        <f t="shared" si="1"/>
        <v>9</v>
      </c>
      <c r="B40" s="321" t="s">
        <v>595</v>
      </c>
      <c r="C40" s="41" t="s">
        <v>337</v>
      </c>
      <c r="D40" s="327">
        <v>42346</v>
      </c>
      <c r="E40" s="328">
        <v>35140</v>
      </c>
      <c r="F40" s="324">
        <v>1</v>
      </c>
      <c r="G40" s="477" t="s">
        <v>2091</v>
      </c>
      <c r="H40" s="392"/>
    </row>
    <row r="41" spans="1:8">
      <c r="A41" s="326">
        <f t="shared" si="1"/>
        <v>10</v>
      </c>
      <c r="B41" s="321" t="s">
        <v>621</v>
      </c>
      <c r="C41" s="41" t="s">
        <v>77</v>
      </c>
      <c r="D41" s="327">
        <v>42345</v>
      </c>
      <c r="E41" s="328">
        <v>193140</v>
      </c>
      <c r="F41" s="324">
        <v>1</v>
      </c>
      <c r="G41" s="477" t="s">
        <v>2092</v>
      </c>
      <c r="H41" s="392"/>
    </row>
    <row r="42" spans="1:8">
      <c r="A42" s="326">
        <f t="shared" si="1"/>
        <v>11</v>
      </c>
      <c r="B42" s="321" t="s">
        <v>140</v>
      </c>
      <c r="C42" s="41" t="s">
        <v>159</v>
      </c>
      <c r="D42" s="327">
        <v>42348</v>
      </c>
      <c r="E42" s="328">
        <v>248700</v>
      </c>
      <c r="F42" s="324">
        <v>1</v>
      </c>
      <c r="G42" s="477" t="s">
        <v>2127</v>
      </c>
      <c r="H42" s="392"/>
    </row>
    <row r="43" spans="1:8">
      <c r="A43" s="326">
        <f t="shared" si="1"/>
        <v>12</v>
      </c>
      <c r="B43" s="321" t="s">
        <v>661</v>
      </c>
      <c r="C43" s="41" t="s">
        <v>346</v>
      </c>
      <c r="D43" s="327">
        <v>42348</v>
      </c>
      <c r="E43" s="328">
        <v>131140</v>
      </c>
      <c r="F43" s="324">
        <v>1</v>
      </c>
      <c r="G43" s="477" t="s">
        <v>2093</v>
      </c>
      <c r="H43" s="392"/>
    </row>
    <row r="44" spans="1:8">
      <c r="A44" s="326">
        <f t="shared" si="1"/>
        <v>13</v>
      </c>
      <c r="B44" s="321" t="s">
        <v>339</v>
      </c>
      <c r="C44" s="41" t="s">
        <v>340</v>
      </c>
      <c r="D44" s="327">
        <v>42348</v>
      </c>
      <c r="E44" s="328">
        <v>176300</v>
      </c>
      <c r="F44" s="324">
        <v>1</v>
      </c>
      <c r="G44" s="477" t="s">
        <v>2130</v>
      </c>
      <c r="H44" s="392"/>
    </row>
    <row r="45" spans="1:8">
      <c r="A45" s="326">
        <v>14</v>
      </c>
      <c r="B45" s="321" t="s">
        <v>1035</v>
      </c>
      <c r="C45" s="41" t="s">
        <v>1027</v>
      </c>
      <c r="D45" s="327">
        <v>42348</v>
      </c>
      <c r="E45" s="328">
        <v>20140</v>
      </c>
      <c r="F45" s="324">
        <v>1</v>
      </c>
      <c r="G45" s="477" t="s">
        <v>2094</v>
      </c>
      <c r="H45" s="392"/>
    </row>
    <row r="46" spans="1:8">
      <c r="A46" s="326">
        <f>A45+1</f>
        <v>15</v>
      </c>
      <c r="B46" s="321" t="s">
        <v>1028</v>
      </c>
      <c r="C46" s="41" t="s">
        <v>1034</v>
      </c>
      <c r="D46" s="327">
        <v>42348</v>
      </c>
      <c r="E46" s="328">
        <v>41300</v>
      </c>
      <c r="F46" s="324">
        <v>1</v>
      </c>
      <c r="G46" s="477" t="s">
        <v>2129</v>
      </c>
      <c r="H46" s="392"/>
    </row>
    <row r="47" spans="1:8">
      <c r="A47" s="326">
        <f t="shared" si="1"/>
        <v>16</v>
      </c>
      <c r="B47" s="321" t="s">
        <v>1117</v>
      </c>
      <c r="C47" s="41" t="s">
        <v>1116</v>
      </c>
      <c r="D47" s="327">
        <v>42348</v>
      </c>
      <c r="E47" s="328">
        <v>102140</v>
      </c>
      <c r="F47" s="324">
        <v>1</v>
      </c>
      <c r="G47" s="477" t="s">
        <v>2095</v>
      </c>
      <c r="H47" s="392"/>
    </row>
    <row r="48" spans="1:8">
      <c r="A48" s="326">
        <f t="shared" si="1"/>
        <v>17</v>
      </c>
      <c r="B48" s="321" t="s">
        <v>954</v>
      </c>
      <c r="C48" s="41" t="s">
        <v>955</v>
      </c>
      <c r="D48" s="327">
        <v>42348</v>
      </c>
      <c r="E48" s="543">
        <v>104140</v>
      </c>
      <c r="F48" s="324">
        <v>1</v>
      </c>
      <c r="G48" s="477" t="s">
        <v>2096</v>
      </c>
      <c r="H48" s="392"/>
    </row>
    <row r="49" spans="1:8">
      <c r="A49" s="326">
        <f t="shared" si="1"/>
        <v>18</v>
      </c>
      <c r="B49" s="321" t="s">
        <v>1306</v>
      </c>
      <c r="C49" s="32">
        <v>899458</v>
      </c>
      <c r="D49" s="327">
        <v>42348</v>
      </c>
      <c r="E49" s="328">
        <v>81500</v>
      </c>
      <c r="F49" s="324">
        <v>1</v>
      </c>
      <c r="G49" s="477" t="s">
        <v>2126</v>
      </c>
    </row>
    <row r="50" spans="1:8">
      <c r="A50" s="326">
        <f>A49+1</f>
        <v>19</v>
      </c>
      <c r="B50" s="321" t="s">
        <v>1121</v>
      </c>
      <c r="C50" s="41" t="s">
        <v>364</v>
      </c>
      <c r="D50" s="327">
        <v>42348</v>
      </c>
      <c r="E50" s="328">
        <v>24040</v>
      </c>
      <c r="F50" s="324">
        <v>1</v>
      </c>
      <c r="G50" s="477" t="s">
        <v>2098</v>
      </c>
    </row>
    <row r="51" spans="1:8">
      <c r="A51" s="326">
        <v>20</v>
      </c>
      <c r="B51" s="321" t="s">
        <v>625</v>
      </c>
      <c r="C51" s="41" t="s">
        <v>626</v>
      </c>
      <c r="D51" s="327">
        <v>42346</v>
      </c>
      <c r="E51" s="500">
        <v>141300</v>
      </c>
      <c r="F51" s="324">
        <v>1</v>
      </c>
      <c r="G51" s="477" t="s">
        <v>2099</v>
      </c>
    </row>
    <row r="52" spans="1:8">
      <c r="A52" s="326">
        <f>A51+1</f>
        <v>21</v>
      </c>
      <c r="B52" s="321" t="s">
        <v>234</v>
      </c>
      <c r="C52" s="537">
        <v>913622</v>
      </c>
      <c r="D52" s="327">
        <v>42348</v>
      </c>
      <c r="E52" s="328">
        <v>25940</v>
      </c>
      <c r="F52" s="324">
        <v>1</v>
      </c>
      <c r="G52" s="477" t="s">
        <v>2100</v>
      </c>
      <c r="H52" s="392"/>
    </row>
    <row r="53" spans="1:8">
      <c r="A53" s="326">
        <f t="shared" ref="A53:A57" si="2">A52+1</f>
        <v>22</v>
      </c>
      <c r="B53" s="321" t="s">
        <v>1654</v>
      </c>
      <c r="C53" s="21">
        <v>912208</v>
      </c>
      <c r="D53" s="327">
        <v>42348</v>
      </c>
      <c r="E53" s="328">
        <v>39140</v>
      </c>
      <c r="F53" s="324">
        <v>1</v>
      </c>
      <c r="G53" s="477" t="s">
        <v>2101</v>
      </c>
      <c r="H53" s="392"/>
    </row>
    <row r="54" spans="1:8">
      <c r="A54" s="326">
        <f t="shared" si="2"/>
        <v>23</v>
      </c>
      <c r="B54" s="321" t="s">
        <v>1825</v>
      </c>
      <c r="C54" s="21">
        <v>962291</v>
      </c>
      <c r="D54" s="327">
        <v>42348</v>
      </c>
      <c r="E54" s="328">
        <v>126300</v>
      </c>
      <c r="F54" s="324">
        <v>1</v>
      </c>
      <c r="G54" s="477" t="s">
        <v>2102</v>
      </c>
      <c r="H54" s="392"/>
    </row>
    <row r="55" spans="1:8">
      <c r="A55" s="326">
        <f t="shared" si="2"/>
        <v>24</v>
      </c>
      <c r="B55" s="321" t="s">
        <v>1111</v>
      </c>
      <c r="C55" s="41" t="s">
        <v>1114</v>
      </c>
      <c r="D55" s="327">
        <v>42348</v>
      </c>
      <c r="E55" s="328">
        <v>85300</v>
      </c>
      <c r="F55" s="324">
        <v>1</v>
      </c>
      <c r="G55" s="477" t="s">
        <v>2124</v>
      </c>
      <c r="H55" s="392"/>
    </row>
    <row r="56" spans="1:8">
      <c r="A56" s="326">
        <f t="shared" si="2"/>
        <v>25</v>
      </c>
      <c r="B56" s="321" t="s">
        <v>625</v>
      </c>
      <c r="C56" s="41" t="s">
        <v>626</v>
      </c>
      <c r="D56" s="327">
        <v>42346</v>
      </c>
      <c r="E56" s="328">
        <v>41300</v>
      </c>
      <c r="F56" s="21">
        <v>1</v>
      </c>
      <c r="G56" s="34" t="s">
        <v>2099</v>
      </c>
      <c r="H56" s="193"/>
    </row>
    <row r="57" spans="1:8">
      <c r="A57" s="326">
        <f t="shared" si="2"/>
        <v>26</v>
      </c>
      <c r="B57" s="321" t="s">
        <v>810</v>
      </c>
      <c r="C57" s="41" t="s">
        <v>719</v>
      </c>
      <c r="D57" s="327">
        <v>42348</v>
      </c>
      <c r="E57" s="328">
        <v>128700</v>
      </c>
      <c r="F57" s="21">
        <v>1</v>
      </c>
      <c r="G57" s="34" t="s">
        <v>2128</v>
      </c>
      <c r="H57" s="193"/>
    </row>
    <row r="58" spans="1:8">
      <c r="A58" s="478">
        <v>27</v>
      </c>
      <c r="B58" s="374" t="s">
        <v>1825</v>
      </c>
      <c r="C58" s="478">
        <v>962291</v>
      </c>
      <c r="D58" s="327">
        <v>42348</v>
      </c>
      <c r="E58" s="582">
        <v>126300</v>
      </c>
      <c r="F58" s="478">
        <v>1</v>
      </c>
      <c r="G58" s="477" t="s">
        <v>2108</v>
      </c>
      <c r="H58" s="392"/>
    </row>
    <row r="59" spans="1:8">
      <c r="A59" s="326">
        <v>28</v>
      </c>
      <c r="B59" s="321" t="s">
        <v>957</v>
      </c>
      <c r="C59" s="41" t="s">
        <v>962</v>
      </c>
      <c r="D59" s="494">
        <v>42348</v>
      </c>
      <c r="E59" s="328">
        <v>42300</v>
      </c>
      <c r="F59" s="21">
        <v>1</v>
      </c>
      <c r="G59" s="329" t="s">
        <v>2125</v>
      </c>
      <c r="H59" s="143"/>
    </row>
    <row r="60" spans="1:8">
      <c r="A60" s="438"/>
      <c r="B60" s="429"/>
      <c r="C60" s="439"/>
      <c r="D60" s="429"/>
      <c r="E60" s="429"/>
      <c r="F60" s="429"/>
      <c r="G60" s="429" t="s">
        <v>647</v>
      </c>
      <c r="H60" s="625">
        <f>SUM(E32:E59)</f>
        <v>2648750</v>
      </c>
    </row>
    <row r="61" spans="1:8">
      <c r="H61" s="143"/>
    </row>
    <row r="62" spans="1:8">
      <c r="A62" s="304" t="s">
        <v>8</v>
      </c>
      <c r="B62" s="304" t="s">
        <v>2</v>
      </c>
      <c r="C62" s="305" t="s">
        <v>3</v>
      </c>
      <c r="D62" s="441" t="s">
        <v>10</v>
      </c>
      <c r="E62" s="442" t="s">
        <v>4</v>
      </c>
      <c r="F62" s="304" t="s">
        <v>730</v>
      </c>
      <c r="G62" s="443" t="s">
        <v>25</v>
      </c>
      <c r="H62" s="143"/>
    </row>
    <row r="63" spans="1:8">
      <c r="A63" s="191">
        <v>1</v>
      </c>
      <c r="B63" s="477" t="s">
        <v>968</v>
      </c>
      <c r="C63" s="537">
        <v>901056</v>
      </c>
      <c r="D63" s="545">
        <v>42340</v>
      </c>
      <c r="E63" s="201">
        <v>51000</v>
      </c>
      <c r="F63" s="324">
        <v>1</v>
      </c>
      <c r="G63" s="213" t="s">
        <v>787</v>
      </c>
      <c r="H63" s="143"/>
    </row>
    <row r="64" spans="1:8">
      <c r="A64" s="191">
        <v>2</v>
      </c>
      <c r="B64" s="477" t="s">
        <v>968</v>
      </c>
      <c r="C64" s="537">
        <v>901056</v>
      </c>
      <c r="D64" s="545">
        <v>42341</v>
      </c>
      <c r="E64" s="201">
        <v>51000</v>
      </c>
      <c r="F64" s="324">
        <v>1</v>
      </c>
      <c r="G64" s="213" t="s">
        <v>823</v>
      </c>
      <c r="H64" s="143"/>
    </row>
    <row r="65" spans="1:8">
      <c r="A65" s="191">
        <v>3</v>
      </c>
      <c r="B65" s="477" t="s">
        <v>893</v>
      </c>
      <c r="C65" s="524" t="s">
        <v>69</v>
      </c>
      <c r="D65" s="545">
        <v>42341</v>
      </c>
      <c r="E65" s="201">
        <v>21000</v>
      </c>
      <c r="F65" s="324">
        <v>1</v>
      </c>
      <c r="G65" s="213" t="s">
        <v>2110</v>
      </c>
      <c r="H65" s="143"/>
    </row>
    <row r="66" spans="1:8">
      <c r="A66" s="191">
        <v>4</v>
      </c>
      <c r="B66" s="477" t="s">
        <v>118</v>
      </c>
      <c r="C66" s="41" t="s">
        <v>93</v>
      </c>
      <c r="D66" s="309">
        <v>42345</v>
      </c>
      <c r="E66" s="201">
        <v>11500</v>
      </c>
      <c r="F66" s="324">
        <v>1</v>
      </c>
      <c r="G66" s="213" t="s">
        <v>911</v>
      </c>
      <c r="H66" s="143"/>
    </row>
    <row r="67" spans="1:8">
      <c r="A67" s="191">
        <v>5</v>
      </c>
      <c r="B67" s="477" t="s">
        <v>2111</v>
      </c>
      <c r="C67" s="537">
        <v>963180</v>
      </c>
      <c r="D67" s="327">
        <v>42346</v>
      </c>
      <c r="E67" s="201">
        <v>21000</v>
      </c>
      <c r="F67" s="324">
        <v>1</v>
      </c>
      <c r="G67" s="213" t="s">
        <v>2112</v>
      </c>
      <c r="H67" s="143"/>
    </row>
    <row r="68" spans="1:8">
      <c r="A68" s="191">
        <v>6</v>
      </c>
      <c r="B68" s="477" t="s">
        <v>2113</v>
      </c>
      <c r="C68" s="537">
        <v>897126</v>
      </c>
      <c r="D68" s="327">
        <v>42346</v>
      </c>
      <c r="E68" s="201">
        <v>101500</v>
      </c>
      <c r="F68" s="324">
        <v>1</v>
      </c>
      <c r="G68" s="213" t="s">
        <v>2114</v>
      </c>
      <c r="H68" s="143"/>
    </row>
    <row r="69" spans="1:8">
      <c r="A69" s="191">
        <v>7</v>
      </c>
      <c r="B69" s="477" t="s">
        <v>1787</v>
      </c>
      <c r="C69" s="524" t="s">
        <v>1030</v>
      </c>
      <c r="D69" s="327">
        <v>42345</v>
      </c>
      <c r="E69" s="201">
        <v>26500</v>
      </c>
      <c r="F69" s="324">
        <v>1</v>
      </c>
      <c r="G69" s="213" t="s">
        <v>1212</v>
      </c>
      <c r="H69" s="143"/>
    </row>
    <row r="70" spans="1:8">
      <c r="A70" s="191">
        <v>8</v>
      </c>
      <c r="B70" s="477" t="s">
        <v>968</v>
      </c>
      <c r="C70" s="537">
        <v>901056</v>
      </c>
      <c r="D70" s="545">
        <v>42326</v>
      </c>
      <c r="E70" s="201">
        <v>51000</v>
      </c>
      <c r="F70" s="324">
        <v>1</v>
      </c>
      <c r="G70" s="213" t="s">
        <v>787</v>
      </c>
      <c r="H70" s="143"/>
    </row>
    <row r="71" spans="1:8">
      <c r="A71" s="191">
        <v>9</v>
      </c>
      <c r="B71" s="477" t="s">
        <v>308</v>
      </c>
      <c r="C71" s="41" t="s">
        <v>154</v>
      </c>
      <c r="D71" s="417">
        <v>42340</v>
      </c>
      <c r="E71" s="201">
        <v>51000</v>
      </c>
      <c r="F71" s="324">
        <v>1</v>
      </c>
      <c r="G71" s="213" t="s">
        <v>879</v>
      </c>
      <c r="H71" s="143"/>
    </row>
    <row r="72" spans="1:8">
      <c r="A72" s="191">
        <v>10</v>
      </c>
      <c r="B72" s="477" t="s">
        <v>308</v>
      </c>
      <c r="C72" s="41" t="s">
        <v>154</v>
      </c>
      <c r="D72" s="417">
        <v>42340</v>
      </c>
      <c r="E72" s="201">
        <v>11500</v>
      </c>
      <c r="F72" s="324">
        <v>1</v>
      </c>
      <c r="G72" s="213" t="s">
        <v>1238</v>
      </c>
      <c r="H72" s="143"/>
    </row>
    <row r="73" spans="1:8">
      <c r="A73" s="191">
        <v>11</v>
      </c>
      <c r="B73" s="477" t="s">
        <v>1469</v>
      </c>
      <c r="C73" s="537">
        <v>921870</v>
      </c>
      <c r="D73" s="494">
        <v>42341</v>
      </c>
      <c r="E73" s="201">
        <v>26500</v>
      </c>
      <c r="F73" s="324">
        <v>1</v>
      </c>
      <c r="G73" s="213" t="s">
        <v>1212</v>
      </c>
      <c r="H73" s="143"/>
    </row>
    <row r="74" spans="1:8">
      <c r="A74" s="191">
        <v>12</v>
      </c>
      <c r="B74" s="477" t="s">
        <v>1469</v>
      </c>
      <c r="C74" s="537">
        <v>921870</v>
      </c>
      <c r="D74" s="494">
        <v>42342</v>
      </c>
      <c r="E74" s="201">
        <v>26500</v>
      </c>
      <c r="F74" s="324">
        <v>1</v>
      </c>
      <c r="G74" s="213" t="s">
        <v>1212</v>
      </c>
      <c r="H74" s="143"/>
    </row>
    <row r="75" spans="1:8">
      <c r="A75" s="191">
        <v>13</v>
      </c>
      <c r="B75" s="477" t="s">
        <v>2131</v>
      </c>
      <c r="C75" s="537">
        <v>963180</v>
      </c>
      <c r="D75" s="327">
        <v>42345</v>
      </c>
      <c r="E75" s="201">
        <v>21000</v>
      </c>
      <c r="F75" s="324">
        <v>1</v>
      </c>
      <c r="G75" s="213" t="s">
        <v>2112</v>
      </c>
      <c r="H75" s="602"/>
    </row>
    <row r="76" spans="1:8">
      <c r="A76" s="191">
        <v>14</v>
      </c>
      <c r="B76" s="477" t="s">
        <v>2131</v>
      </c>
      <c r="C76" s="537">
        <v>963180</v>
      </c>
      <c r="D76" s="327">
        <v>42345</v>
      </c>
      <c r="E76" s="201">
        <v>26500</v>
      </c>
      <c r="F76" s="324">
        <v>1</v>
      </c>
      <c r="G76" s="213" t="s">
        <v>2121</v>
      </c>
    </row>
    <row r="77" spans="1:8">
      <c r="A77" s="191">
        <v>15</v>
      </c>
      <c r="B77" s="477" t="s">
        <v>2131</v>
      </c>
      <c r="C77" s="537">
        <v>963180</v>
      </c>
      <c r="D77" s="327">
        <v>42345</v>
      </c>
      <c r="E77" s="201">
        <v>26500</v>
      </c>
      <c r="F77" s="324">
        <v>1</v>
      </c>
      <c r="G77" s="213" t="s">
        <v>2121</v>
      </c>
    </row>
    <row r="78" spans="1:8">
      <c r="A78" s="191">
        <v>16</v>
      </c>
      <c r="B78" s="477" t="s">
        <v>699</v>
      </c>
      <c r="C78" s="524" t="s">
        <v>1745</v>
      </c>
      <c r="D78" s="417">
        <v>42346</v>
      </c>
      <c r="E78" s="201">
        <v>11600</v>
      </c>
      <c r="F78" s="324">
        <v>1</v>
      </c>
      <c r="G78" s="213" t="s">
        <v>892</v>
      </c>
    </row>
    <row r="79" spans="1:8">
      <c r="A79" s="194"/>
      <c r="B79" s="184"/>
      <c r="C79" s="185"/>
      <c r="D79" s="410"/>
      <c r="E79" s="186"/>
      <c r="F79" s="183"/>
      <c r="G79" s="167" t="s">
        <v>647</v>
      </c>
      <c r="H79" s="603">
        <f>SUM(E63:E78)</f>
        <v>535600</v>
      </c>
    </row>
    <row r="81" spans="1:8">
      <c r="A81" s="253" t="s">
        <v>127</v>
      </c>
      <c r="B81" s="180" t="s">
        <v>2</v>
      </c>
      <c r="C81" s="223" t="s">
        <v>3</v>
      </c>
      <c r="D81" s="180" t="s">
        <v>10</v>
      </c>
      <c r="E81" s="208" t="s">
        <v>4</v>
      </c>
      <c r="F81" s="304" t="s">
        <v>730</v>
      </c>
      <c r="G81" s="180" t="s">
        <v>25</v>
      </c>
    </row>
    <row r="82" spans="1:8">
      <c r="A82" s="326">
        <v>1</v>
      </c>
      <c r="B82" s="321" t="s">
        <v>625</v>
      </c>
      <c r="C82" s="41" t="s">
        <v>626</v>
      </c>
      <c r="D82" s="322">
        <v>42346</v>
      </c>
      <c r="E82" s="323">
        <v>56389</v>
      </c>
      <c r="F82" s="478">
        <v>1</v>
      </c>
      <c r="G82" s="477" t="s">
        <v>2103</v>
      </c>
    </row>
    <row r="83" spans="1:8">
      <c r="A83" s="326">
        <f>A82+1</f>
        <v>2</v>
      </c>
      <c r="B83" s="321" t="s">
        <v>128</v>
      </c>
      <c r="C83" s="498" t="s">
        <v>126</v>
      </c>
      <c r="D83" s="330">
        <v>42346</v>
      </c>
      <c r="E83" s="328">
        <v>265710</v>
      </c>
      <c r="F83" s="324">
        <v>1</v>
      </c>
      <c r="G83" s="329" t="s">
        <v>2104</v>
      </c>
      <c r="H83" s="193"/>
    </row>
    <row r="84" spans="1:8">
      <c r="A84" s="326">
        <f>A83+1</f>
        <v>3</v>
      </c>
      <c r="B84" s="321" t="s">
        <v>633</v>
      </c>
      <c r="C84" s="409">
        <v>962744</v>
      </c>
      <c r="D84" s="330">
        <v>42346</v>
      </c>
      <c r="E84" s="328">
        <v>25000</v>
      </c>
      <c r="F84" s="324">
        <v>1</v>
      </c>
      <c r="G84" s="329" t="s">
        <v>2105</v>
      </c>
    </row>
    <row r="85" spans="1:8">
      <c r="A85" s="21">
        <v>4</v>
      </c>
      <c r="B85" s="321" t="s">
        <v>1060</v>
      </c>
      <c r="C85" s="475">
        <v>963185</v>
      </c>
      <c r="D85" s="330">
        <v>42348</v>
      </c>
      <c r="E85" s="500">
        <v>169799</v>
      </c>
      <c r="F85" s="21">
        <v>1</v>
      </c>
      <c r="G85" s="34" t="s">
        <v>2106</v>
      </c>
      <c r="H85" s="143"/>
    </row>
    <row r="86" spans="1:8">
      <c r="A86" s="248"/>
      <c r="B86" s="248"/>
      <c r="C86" s="248"/>
      <c r="D86" s="248"/>
      <c r="E86" s="248"/>
      <c r="F86" s="248"/>
      <c r="G86" s="447" t="s">
        <v>647</v>
      </c>
      <c r="H86" s="626">
        <f>SUM(E82:E85)</f>
        <v>516898</v>
      </c>
    </row>
    <row r="87" spans="1:8">
      <c r="H87" s="321"/>
    </row>
    <row r="88" spans="1:8">
      <c r="A88" s="253" t="s">
        <v>7</v>
      </c>
      <c r="B88" s="180" t="s">
        <v>2</v>
      </c>
      <c r="C88" s="223" t="s">
        <v>3</v>
      </c>
      <c r="D88" s="304" t="s">
        <v>10</v>
      </c>
      <c r="E88" s="208" t="s">
        <v>4</v>
      </c>
      <c r="F88" s="304" t="s">
        <v>730</v>
      </c>
      <c r="G88" s="180" t="s">
        <v>25</v>
      </c>
      <c r="H88" s="156"/>
    </row>
    <row r="89" spans="1:8">
      <c r="A89" s="326">
        <v>1</v>
      </c>
      <c r="B89" s="321" t="s">
        <v>49</v>
      </c>
      <c r="C89" s="525" t="s">
        <v>43</v>
      </c>
      <c r="D89" s="330">
        <v>42340</v>
      </c>
      <c r="E89" s="328">
        <v>502500</v>
      </c>
      <c r="F89" s="478">
        <v>1</v>
      </c>
      <c r="G89" s="477" t="s">
        <v>1348</v>
      </c>
      <c r="H89" s="321"/>
    </row>
    <row r="90" spans="1:8">
      <c r="A90" s="326">
        <f t="shared" ref="A90:A95" si="3">A89+1</f>
        <v>2</v>
      </c>
      <c r="B90" s="321" t="s">
        <v>1960</v>
      </c>
      <c r="C90" s="21">
        <v>914013</v>
      </c>
      <c r="D90" s="330">
        <v>42340</v>
      </c>
      <c r="E90" s="328">
        <v>202500</v>
      </c>
      <c r="F90" s="478">
        <v>1</v>
      </c>
      <c r="G90" s="477" t="s">
        <v>1349</v>
      </c>
      <c r="H90" s="156"/>
    </row>
    <row r="91" spans="1:8">
      <c r="A91" s="326">
        <f t="shared" si="3"/>
        <v>3</v>
      </c>
      <c r="B91" s="321" t="s">
        <v>968</v>
      </c>
      <c r="C91" s="537">
        <v>901056</v>
      </c>
      <c r="D91" s="330">
        <v>42340</v>
      </c>
      <c r="E91" s="328">
        <v>202500</v>
      </c>
      <c r="F91" s="478">
        <v>1</v>
      </c>
      <c r="G91" s="477" t="s">
        <v>1349</v>
      </c>
      <c r="H91" s="156"/>
    </row>
    <row r="92" spans="1:8">
      <c r="A92" s="326">
        <f t="shared" si="3"/>
        <v>4</v>
      </c>
      <c r="B92" s="321" t="s">
        <v>699</v>
      </c>
      <c r="C92" s="581" t="s">
        <v>1745</v>
      </c>
      <c r="D92" s="494">
        <v>42345</v>
      </c>
      <c r="E92" s="328">
        <v>102500</v>
      </c>
      <c r="F92" s="478">
        <v>1</v>
      </c>
      <c r="G92" s="477" t="s">
        <v>1351</v>
      </c>
      <c r="H92" s="321"/>
    </row>
    <row r="93" spans="1:8">
      <c r="A93" s="326">
        <f t="shared" si="3"/>
        <v>5</v>
      </c>
      <c r="B93" s="321" t="s">
        <v>1678</v>
      </c>
      <c r="C93" s="41" t="s">
        <v>1699</v>
      </c>
      <c r="D93" s="396">
        <v>42345</v>
      </c>
      <c r="E93" s="328">
        <v>202500</v>
      </c>
      <c r="F93" s="326">
        <v>1</v>
      </c>
      <c r="G93" s="477" t="s">
        <v>1349</v>
      </c>
      <c r="H93" s="193"/>
    </row>
    <row r="94" spans="1:8">
      <c r="A94" s="326">
        <f t="shared" si="3"/>
        <v>6</v>
      </c>
      <c r="B94" s="321" t="s">
        <v>1961</v>
      </c>
      <c r="C94" s="21">
        <v>976160</v>
      </c>
      <c r="D94" s="330">
        <v>42346</v>
      </c>
      <c r="E94" s="328">
        <v>202500</v>
      </c>
      <c r="F94" s="478">
        <v>1</v>
      </c>
      <c r="G94" s="477" t="s">
        <v>1349</v>
      </c>
      <c r="H94" s="321"/>
    </row>
    <row r="95" spans="1:8">
      <c r="A95" s="326">
        <f t="shared" si="3"/>
        <v>7</v>
      </c>
      <c r="B95" s="321" t="s">
        <v>1960</v>
      </c>
      <c r="C95" s="21">
        <v>914013</v>
      </c>
      <c r="D95" s="330">
        <v>42346</v>
      </c>
      <c r="E95" s="328">
        <v>202500</v>
      </c>
      <c r="F95" s="478">
        <v>1</v>
      </c>
      <c r="G95" s="477" t="s">
        <v>1349</v>
      </c>
    </row>
    <row r="96" spans="1:8">
      <c r="A96" s="326">
        <f>A95+1</f>
        <v>8</v>
      </c>
      <c r="B96" s="321" t="s">
        <v>893</v>
      </c>
      <c r="C96" s="409">
        <v>101011</v>
      </c>
      <c r="D96" s="330">
        <v>42339</v>
      </c>
      <c r="E96" s="328">
        <v>52500</v>
      </c>
      <c r="F96" s="478">
        <v>1</v>
      </c>
      <c r="G96" s="477" t="s">
        <v>1350</v>
      </c>
      <c r="H96" s="193"/>
    </row>
    <row r="97" spans="1:8">
      <c r="A97" s="326">
        <v>9</v>
      </c>
      <c r="B97" s="321" t="s">
        <v>2120</v>
      </c>
      <c r="C97" s="551">
        <v>963180</v>
      </c>
      <c r="D97" s="330">
        <v>42339</v>
      </c>
      <c r="E97" s="328">
        <v>502500</v>
      </c>
      <c r="F97" s="478">
        <v>1</v>
      </c>
      <c r="G97" s="477" t="s">
        <v>1348</v>
      </c>
      <c r="H97" s="193"/>
    </row>
    <row r="98" spans="1:8">
      <c r="A98" s="25">
        <v>10</v>
      </c>
      <c r="B98" s="321" t="s">
        <v>1044</v>
      </c>
      <c r="C98" s="527" t="s">
        <v>1058</v>
      </c>
      <c r="D98" s="330">
        <v>42341</v>
      </c>
      <c r="E98" s="328">
        <v>502500</v>
      </c>
      <c r="F98" s="478">
        <v>1</v>
      </c>
      <c r="G98" s="477" t="s">
        <v>1348</v>
      </c>
      <c r="H98" s="221"/>
    </row>
    <row r="99" spans="1:8">
      <c r="A99" s="336">
        <v>11</v>
      </c>
      <c r="B99" s="332" t="s">
        <v>234</v>
      </c>
      <c r="C99" s="583">
        <v>913622</v>
      </c>
      <c r="D99" s="454">
        <v>42348</v>
      </c>
      <c r="E99" s="335">
        <v>202500</v>
      </c>
      <c r="F99" s="331">
        <v>1</v>
      </c>
      <c r="G99" s="482" t="s">
        <v>1349</v>
      </c>
      <c r="H99" s="221"/>
    </row>
    <row r="100" spans="1:8">
      <c r="G100" s="446" t="s">
        <v>647</v>
      </c>
      <c r="H100" s="603">
        <f>SUM(E89:E99)</f>
        <v>2877500</v>
      </c>
    </row>
    <row r="101" spans="1:8">
      <c r="G101" s="477"/>
      <c r="H101" s="193"/>
    </row>
    <row r="102" spans="1:8">
      <c r="H102" s="221"/>
    </row>
    <row r="103" spans="1:8">
      <c r="A103" s="461" t="s">
        <v>1067</v>
      </c>
      <c r="B103" s="140" t="s">
        <v>2</v>
      </c>
      <c r="C103" s="224" t="s">
        <v>3</v>
      </c>
      <c r="D103" s="461" t="s">
        <v>10</v>
      </c>
      <c r="E103" s="461" t="s">
        <v>4</v>
      </c>
      <c r="F103" s="180" t="s">
        <v>193</v>
      </c>
      <c r="G103" s="180" t="s">
        <v>25</v>
      </c>
    </row>
    <row r="104" spans="1:8">
      <c r="A104" s="588">
        <v>1</v>
      </c>
      <c r="B104" s="337" t="s">
        <v>76</v>
      </c>
      <c r="C104" s="333" t="s">
        <v>77</v>
      </c>
      <c r="D104" s="479">
        <v>42341</v>
      </c>
      <c r="E104" s="503">
        <v>654000</v>
      </c>
      <c r="F104" s="336">
        <v>1</v>
      </c>
      <c r="G104" s="337" t="s">
        <v>2109</v>
      </c>
      <c r="H104" s="193"/>
    </row>
    <row r="105" spans="1:8">
      <c r="G105" s="440" t="s">
        <v>768</v>
      </c>
      <c r="H105" s="603">
        <f>SUM(E104)</f>
        <v>654000</v>
      </c>
    </row>
    <row r="106" spans="1:8">
      <c r="H106" s="193"/>
    </row>
    <row r="107" spans="1:8">
      <c r="A107" s="461" t="s">
        <v>6</v>
      </c>
      <c r="B107" s="140" t="s">
        <v>2</v>
      </c>
      <c r="C107" s="224" t="s">
        <v>3</v>
      </c>
      <c r="D107" s="461" t="s">
        <v>10</v>
      </c>
      <c r="E107" s="461" t="s">
        <v>4</v>
      </c>
      <c r="F107" s="180" t="s">
        <v>193</v>
      </c>
      <c r="G107" s="180" t="s">
        <v>25</v>
      </c>
      <c r="H107" s="7"/>
    </row>
    <row r="108" spans="1:8">
      <c r="A108" s="191">
        <v>1</v>
      </c>
      <c r="B108" s="213" t="s">
        <v>1334</v>
      </c>
      <c r="C108" s="144" t="s">
        <v>1344</v>
      </c>
      <c r="D108" s="396">
        <v>42339</v>
      </c>
      <c r="E108" s="450">
        <v>2252400</v>
      </c>
      <c r="F108" s="192">
        <v>1</v>
      </c>
      <c r="G108" s="146" t="s">
        <v>2122</v>
      </c>
      <c r="H108" s="221"/>
    </row>
    <row r="109" spans="1:8">
      <c r="A109" s="191">
        <v>2</v>
      </c>
      <c r="B109" s="213" t="s">
        <v>234</v>
      </c>
      <c r="C109" s="144" t="s">
        <v>238</v>
      </c>
      <c r="D109" s="396">
        <v>42341</v>
      </c>
      <c r="E109" s="450">
        <v>1336400</v>
      </c>
      <c r="F109" s="192">
        <v>1</v>
      </c>
      <c r="G109" s="146" t="s">
        <v>583</v>
      </c>
    </row>
    <row r="110" spans="1:8">
      <c r="A110" s="191">
        <v>3</v>
      </c>
      <c r="B110" s="516" t="s">
        <v>1587</v>
      </c>
      <c r="C110" s="475">
        <v>56142</v>
      </c>
      <c r="D110" s="396">
        <v>42342</v>
      </c>
      <c r="E110" s="408">
        <v>499900</v>
      </c>
      <c r="F110" s="21">
        <v>1</v>
      </c>
      <c r="G110" s="146" t="s">
        <v>2123</v>
      </c>
    </row>
    <row r="111" spans="1:8" ht="15.75" thickBot="1">
      <c r="A111" s="248"/>
      <c r="B111" s="248"/>
      <c r="C111" s="248"/>
      <c r="D111" s="248"/>
      <c r="E111" s="248"/>
      <c r="F111" s="248"/>
      <c r="G111" s="427" t="s">
        <v>768</v>
      </c>
      <c r="H111" s="188">
        <f>SUM(E108:E110)</f>
        <v>4088700</v>
      </c>
    </row>
    <row r="112" spans="1:8" ht="15.75" thickTop="1"/>
    <row r="113" spans="1:8">
      <c r="A113" s="461" t="s">
        <v>1203</v>
      </c>
      <c r="B113" s="140" t="s">
        <v>2</v>
      </c>
      <c r="C113" s="224" t="s">
        <v>3</v>
      </c>
      <c r="D113" s="461" t="s">
        <v>10</v>
      </c>
      <c r="E113" s="461" t="s">
        <v>4</v>
      </c>
      <c r="F113" s="180" t="s">
        <v>193</v>
      </c>
      <c r="G113" s="180" t="s">
        <v>25</v>
      </c>
    </row>
    <row r="114" spans="1:8">
      <c r="A114" s="561">
        <v>1</v>
      </c>
      <c r="B114" s="374" t="s">
        <v>1200</v>
      </c>
      <c r="C114" s="478">
        <v>902859</v>
      </c>
      <c r="D114" s="547">
        <v>42335</v>
      </c>
      <c r="E114" s="589">
        <v>593410</v>
      </c>
      <c r="F114" s="478">
        <v>1</v>
      </c>
      <c r="G114" s="374" t="s">
        <v>2038</v>
      </c>
    </row>
    <row r="115" spans="1:8">
      <c r="A115" s="196">
        <v>2</v>
      </c>
      <c r="B115" s="347" t="s">
        <v>1200</v>
      </c>
      <c r="C115" s="481">
        <v>902859</v>
      </c>
      <c r="D115" s="513">
        <v>42338</v>
      </c>
      <c r="E115" s="559">
        <v>662790</v>
      </c>
      <c r="F115" s="481">
        <v>1</v>
      </c>
      <c r="G115" s="347" t="s">
        <v>2038</v>
      </c>
    </row>
    <row r="116" spans="1:8" ht="15.75" thickBot="1">
      <c r="G116" s="440" t="s">
        <v>768</v>
      </c>
      <c r="H116" s="188">
        <f>SUM(E114:E115)</f>
        <v>1256200</v>
      </c>
    </row>
    <row r="117" spans="1:8" ht="15.75" thickTop="1">
      <c r="B117" s="48"/>
    </row>
    <row r="118" spans="1:8">
      <c r="A118" s="303" t="s">
        <v>292</v>
      </c>
      <c r="B118" s="304" t="s">
        <v>2</v>
      </c>
      <c r="C118" s="305" t="s">
        <v>3</v>
      </c>
      <c r="D118" s="304" t="s">
        <v>10</v>
      </c>
      <c r="E118" s="304" t="s">
        <v>4</v>
      </c>
      <c r="F118" s="304" t="s">
        <v>193</v>
      </c>
      <c r="G118" s="304" t="s">
        <v>5</v>
      </c>
    </row>
    <row r="119" spans="1:8" ht="21.75" customHeight="1">
      <c r="A119" s="179">
        <v>1</v>
      </c>
      <c r="B119" s="636" t="s">
        <v>138</v>
      </c>
      <c r="C119" s="637" t="s">
        <v>137</v>
      </c>
      <c r="D119" s="638">
        <v>42341</v>
      </c>
      <c r="E119" s="639">
        <v>96000</v>
      </c>
      <c r="F119" s="640">
        <v>1</v>
      </c>
      <c r="G119" s="636" t="s">
        <v>2115</v>
      </c>
    </row>
    <row r="120" spans="1:8">
      <c r="A120" s="196">
        <v>2</v>
      </c>
      <c r="B120" s="634" t="s">
        <v>138</v>
      </c>
      <c r="C120" s="333" t="s">
        <v>137</v>
      </c>
      <c r="D120" s="334">
        <v>42319</v>
      </c>
      <c r="E120" s="635">
        <v>186000</v>
      </c>
      <c r="F120" s="331">
        <v>1</v>
      </c>
      <c r="G120" s="634" t="s">
        <v>2117</v>
      </c>
      <c r="H120" s="408"/>
    </row>
    <row r="121" spans="1:8">
      <c r="A121" s="428">
        <v>3</v>
      </c>
      <c r="B121" s="512" t="s">
        <v>138</v>
      </c>
      <c r="C121" s="41" t="s">
        <v>137</v>
      </c>
      <c r="D121" s="327">
        <v>42327</v>
      </c>
      <c r="E121" s="586">
        <v>102000</v>
      </c>
      <c r="F121" s="326">
        <v>1</v>
      </c>
      <c r="G121" s="512" t="s">
        <v>2116</v>
      </c>
    </row>
    <row r="122" spans="1:8">
      <c r="A122" s="248"/>
      <c r="B122" s="248"/>
      <c r="C122" s="248"/>
      <c r="D122" s="248"/>
      <c r="E122" s="248"/>
      <c r="F122" s="248"/>
      <c r="G122" s="427" t="s">
        <v>647</v>
      </c>
      <c r="H122" s="575">
        <f>SUM(E119:E121)</f>
        <v>384000</v>
      </c>
    </row>
    <row r="125" spans="1:8">
      <c r="A125" t="s">
        <v>2138</v>
      </c>
      <c r="B125" s="321" t="s">
        <v>1035</v>
      </c>
      <c r="C125" s="41" t="s">
        <v>1027</v>
      </c>
      <c r="D125" s="327">
        <v>42348</v>
      </c>
      <c r="E125" s="328">
        <v>20140</v>
      </c>
      <c r="F125" s="324">
        <v>1</v>
      </c>
      <c r="G125" s="477" t="s">
        <v>2094</v>
      </c>
    </row>
    <row r="127" spans="1:8">
      <c r="A127" s="159"/>
      <c r="B127" s="156"/>
      <c r="C127" s="158"/>
      <c r="E127" s="593"/>
    </row>
    <row r="129" spans="1:5" ht="15.75" customHeight="1"/>
    <row r="130" spans="1:5">
      <c r="A130" s="597" t="s">
        <v>2060</v>
      </c>
      <c r="E130" s="592" t="s">
        <v>1971</v>
      </c>
    </row>
    <row r="131" spans="1:5">
      <c r="A131" s="159" t="s">
        <v>85</v>
      </c>
      <c r="B131" s="156"/>
      <c r="C131" s="158"/>
      <c r="E131" s="593" t="s">
        <v>1970</v>
      </c>
    </row>
  </sheetData>
  <mergeCells count="2">
    <mergeCell ref="A1:F1"/>
    <mergeCell ref="A2:F2"/>
  </mergeCells>
  <pageMargins left="0.70866141732283472" right="0.70866141732283472" top="0.74803149606299213" bottom="0.74803149606299213" header="0.31496062992125984" footer="0.31496062992125984"/>
  <pageSetup scale="62" orientation="portrait" horizontalDpi="4294967293" verticalDpi="72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L180"/>
  <sheetViews>
    <sheetView topLeftCell="A113" workbookViewId="0">
      <selection activeCell="C53" sqref="C53"/>
    </sheetView>
  </sheetViews>
  <sheetFormatPr defaultRowHeight="15"/>
  <cols>
    <col min="2" max="2" width="22.42578125" customWidth="1"/>
    <col min="3" max="3" width="10.28515625" customWidth="1"/>
    <col min="4" max="4" width="12" customWidth="1"/>
    <col min="5" max="5" width="15.5703125" customWidth="1"/>
    <col min="6" max="6" width="11.28515625" customWidth="1"/>
    <col min="7" max="7" width="38.140625" customWidth="1"/>
    <col min="8" max="8" width="15.140625" customWidth="1"/>
  </cols>
  <sheetData>
    <row r="1" spans="1:12" ht="17.25">
      <c r="A1" s="1985" t="s">
        <v>0</v>
      </c>
      <c r="B1" s="1985"/>
      <c r="C1" s="1985"/>
      <c r="D1" s="1985"/>
      <c r="E1" s="1985"/>
      <c r="F1" s="1985"/>
    </row>
    <row r="2" spans="1:12" ht="17.25">
      <c r="A2" s="1985" t="s">
        <v>2107</v>
      </c>
      <c r="B2" s="1985"/>
      <c r="C2" s="1985"/>
      <c r="D2" s="1985"/>
      <c r="E2" s="1985"/>
      <c r="F2" s="1985"/>
    </row>
    <row r="4" spans="1:12">
      <c r="A4" s="253" t="s">
        <v>7</v>
      </c>
      <c r="B4" s="180" t="s">
        <v>2</v>
      </c>
      <c r="C4" s="223" t="s">
        <v>3</v>
      </c>
      <c r="D4" s="304" t="s">
        <v>10</v>
      </c>
      <c r="E4" s="208" t="s">
        <v>4</v>
      </c>
      <c r="F4" s="304" t="s">
        <v>730</v>
      </c>
      <c r="G4" s="250" t="s">
        <v>25</v>
      </c>
      <c r="H4" s="143"/>
    </row>
    <row r="5" spans="1:12">
      <c r="A5" s="604">
        <v>1</v>
      </c>
      <c r="B5" s="321" t="s">
        <v>968</v>
      </c>
      <c r="C5" s="41" t="s">
        <v>907</v>
      </c>
      <c r="D5" s="330">
        <v>42349</v>
      </c>
      <c r="E5" s="328">
        <v>202500</v>
      </c>
      <c r="F5" s="478">
        <v>1</v>
      </c>
      <c r="G5" s="605" t="s">
        <v>1349</v>
      </c>
      <c r="H5" s="156"/>
    </row>
    <row r="6" spans="1:12">
      <c r="A6" s="604">
        <v>2</v>
      </c>
      <c r="B6" s="321" t="s">
        <v>1044</v>
      </c>
      <c r="C6" s="527" t="s">
        <v>1058</v>
      </c>
      <c r="D6" s="330">
        <v>42349</v>
      </c>
      <c r="E6" s="328">
        <v>502500</v>
      </c>
      <c r="F6" s="478">
        <v>1</v>
      </c>
      <c r="G6" s="605" t="s">
        <v>1348</v>
      </c>
      <c r="H6" s="156"/>
    </row>
    <row r="7" spans="1:12">
      <c r="A7" s="604">
        <v>3</v>
      </c>
      <c r="B7" s="34" t="s">
        <v>52</v>
      </c>
      <c r="C7" s="21">
        <v>976579</v>
      </c>
      <c r="D7" s="330">
        <v>42352</v>
      </c>
      <c r="E7" s="328">
        <v>202500</v>
      </c>
      <c r="F7" s="478">
        <v>1</v>
      </c>
      <c r="G7" s="605" t="s">
        <v>1349</v>
      </c>
      <c r="H7" s="326"/>
      <c r="I7" s="321"/>
      <c r="J7" s="587"/>
      <c r="K7" s="405"/>
      <c r="L7" s="328"/>
    </row>
    <row r="8" spans="1:12">
      <c r="A8" s="604">
        <v>4</v>
      </c>
      <c r="B8" s="321" t="s">
        <v>968</v>
      </c>
      <c r="C8" s="41" t="s">
        <v>907</v>
      </c>
      <c r="D8" s="396">
        <v>42353</v>
      </c>
      <c r="E8" s="328">
        <v>502500</v>
      </c>
      <c r="F8" s="326">
        <v>1</v>
      </c>
      <c r="G8" s="605" t="s">
        <v>1348</v>
      </c>
      <c r="H8" s="156"/>
    </row>
    <row r="9" spans="1:12">
      <c r="A9" s="604">
        <v>5</v>
      </c>
      <c r="B9" s="321" t="s">
        <v>1960</v>
      </c>
      <c r="C9" s="21">
        <v>914013</v>
      </c>
      <c r="D9" s="330">
        <v>42354</v>
      </c>
      <c r="E9" s="328">
        <v>202500</v>
      </c>
      <c r="F9" s="478">
        <v>1</v>
      </c>
      <c r="G9" s="605" t="s">
        <v>1349</v>
      </c>
      <c r="H9" s="156"/>
    </row>
    <row r="10" spans="1:12">
      <c r="A10" s="604">
        <f t="shared" ref="A10:A20" si="0">A9+1</f>
        <v>6</v>
      </c>
      <c r="B10" s="321" t="s">
        <v>968</v>
      </c>
      <c r="C10" s="41" t="s">
        <v>907</v>
      </c>
      <c r="D10" s="396">
        <v>42354</v>
      </c>
      <c r="E10" s="328">
        <v>202500</v>
      </c>
      <c r="F10" s="326">
        <v>1</v>
      </c>
      <c r="G10" s="605" t="s">
        <v>1349</v>
      </c>
      <c r="H10" s="156"/>
    </row>
    <row r="11" spans="1:12">
      <c r="A11" s="604">
        <f t="shared" si="0"/>
        <v>7</v>
      </c>
      <c r="B11" s="321" t="s">
        <v>1678</v>
      </c>
      <c r="C11" s="41" t="s">
        <v>1699</v>
      </c>
      <c r="D11" s="396">
        <v>42355</v>
      </c>
      <c r="E11" s="328">
        <v>502500</v>
      </c>
      <c r="F11" s="326">
        <v>1</v>
      </c>
      <c r="G11" s="605" t="s">
        <v>1348</v>
      </c>
      <c r="H11" s="156"/>
    </row>
    <row r="12" spans="1:12">
      <c r="A12" s="604">
        <f t="shared" si="0"/>
        <v>8</v>
      </c>
      <c r="B12" s="321" t="s">
        <v>49</v>
      </c>
      <c r="C12" s="21">
        <v>885217</v>
      </c>
      <c r="D12" s="330">
        <v>42355</v>
      </c>
      <c r="E12" s="328">
        <v>502500</v>
      </c>
      <c r="F12" s="478">
        <v>1</v>
      </c>
      <c r="G12" s="605" t="s">
        <v>1348</v>
      </c>
      <c r="H12" s="156"/>
    </row>
    <row r="13" spans="1:12">
      <c r="A13" s="604">
        <f t="shared" si="0"/>
        <v>9</v>
      </c>
      <c r="B13" s="477" t="s">
        <v>699</v>
      </c>
      <c r="C13" s="21" t="s">
        <v>1745</v>
      </c>
      <c r="D13" s="494">
        <v>42356</v>
      </c>
      <c r="E13" s="328">
        <v>102500</v>
      </c>
      <c r="F13" s="478">
        <v>1</v>
      </c>
      <c r="G13" s="605" t="s">
        <v>1351</v>
      </c>
      <c r="H13" s="321"/>
    </row>
    <row r="14" spans="1:12">
      <c r="A14" s="604">
        <f t="shared" si="0"/>
        <v>10</v>
      </c>
      <c r="B14" s="321" t="s">
        <v>89</v>
      </c>
      <c r="C14" s="21">
        <v>898343</v>
      </c>
      <c r="D14" s="330">
        <v>42359</v>
      </c>
      <c r="E14" s="328">
        <v>502500</v>
      </c>
      <c r="F14" s="478">
        <v>1</v>
      </c>
      <c r="G14" s="605" t="s">
        <v>1348</v>
      </c>
      <c r="H14" s="321"/>
    </row>
    <row r="15" spans="1:12">
      <c r="A15" s="604">
        <f t="shared" si="0"/>
        <v>11</v>
      </c>
      <c r="B15" s="321" t="s">
        <v>968</v>
      </c>
      <c r="C15" s="41" t="s">
        <v>907</v>
      </c>
      <c r="D15" s="396">
        <v>42359</v>
      </c>
      <c r="E15" s="328">
        <v>502500</v>
      </c>
      <c r="F15" s="326">
        <v>1</v>
      </c>
      <c r="G15" s="605" t="s">
        <v>1348</v>
      </c>
      <c r="H15" s="321"/>
    </row>
    <row r="16" spans="1:12">
      <c r="A16" s="604">
        <f t="shared" si="0"/>
        <v>12</v>
      </c>
      <c r="B16" s="321" t="s">
        <v>810</v>
      </c>
      <c r="C16" s="21">
        <v>973142</v>
      </c>
      <c r="D16" s="330">
        <v>42360</v>
      </c>
      <c r="E16" s="328">
        <v>705000</v>
      </c>
      <c r="F16" s="478">
        <v>1</v>
      </c>
      <c r="G16" s="605" t="s">
        <v>1352</v>
      </c>
      <c r="H16" s="321"/>
    </row>
    <row r="17" spans="1:8">
      <c r="A17" s="604">
        <f t="shared" si="0"/>
        <v>13</v>
      </c>
      <c r="B17" s="34" t="s">
        <v>804</v>
      </c>
      <c r="C17" s="21">
        <v>976160</v>
      </c>
      <c r="D17" s="330">
        <v>42360</v>
      </c>
      <c r="E17" s="328">
        <v>502500</v>
      </c>
      <c r="F17" s="478">
        <v>1</v>
      </c>
      <c r="G17" s="605" t="s">
        <v>1348</v>
      </c>
      <c r="H17" s="321"/>
    </row>
    <row r="18" spans="1:8">
      <c r="A18" s="604">
        <v>14</v>
      </c>
      <c r="B18" s="321" t="s">
        <v>234</v>
      </c>
      <c r="C18" s="587">
        <v>913622</v>
      </c>
      <c r="D18" s="405">
        <v>42360</v>
      </c>
      <c r="E18" s="328">
        <v>502500</v>
      </c>
      <c r="F18" s="326">
        <v>1</v>
      </c>
      <c r="G18" s="605" t="s">
        <v>1348</v>
      </c>
      <c r="H18" s="321"/>
    </row>
    <row r="19" spans="1:8">
      <c r="A19" s="604">
        <v>15</v>
      </c>
      <c r="B19" s="321" t="s">
        <v>1044</v>
      </c>
      <c r="C19" s="527" t="s">
        <v>1058</v>
      </c>
      <c r="D19" s="330">
        <v>42361</v>
      </c>
      <c r="E19" s="328">
        <v>202500</v>
      </c>
      <c r="F19" s="478">
        <v>1</v>
      </c>
      <c r="G19" s="605" t="s">
        <v>1349</v>
      </c>
      <c r="H19" s="321"/>
    </row>
    <row r="20" spans="1:8">
      <c r="A20" s="604">
        <f t="shared" si="0"/>
        <v>16</v>
      </c>
      <c r="B20" s="321" t="s">
        <v>140</v>
      </c>
      <c r="C20" s="576">
        <v>912222</v>
      </c>
      <c r="D20" s="396">
        <v>42366</v>
      </c>
      <c r="E20" s="328">
        <v>705000</v>
      </c>
      <c r="F20" s="326">
        <v>1</v>
      </c>
      <c r="G20" s="605" t="s">
        <v>1352</v>
      </c>
      <c r="H20" s="221"/>
    </row>
    <row r="21" spans="1:8">
      <c r="A21" s="604">
        <v>17</v>
      </c>
      <c r="B21" s="477" t="s">
        <v>699</v>
      </c>
      <c r="C21" s="21">
        <v>53839</v>
      </c>
      <c r="D21" s="494">
        <v>42367</v>
      </c>
      <c r="E21" s="328">
        <v>102500</v>
      </c>
      <c r="F21" s="478">
        <v>1</v>
      </c>
      <c r="G21" s="605" t="s">
        <v>1351</v>
      </c>
    </row>
    <row r="22" spans="1:8">
      <c r="A22" s="604">
        <v>18</v>
      </c>
      <c r="B22" s="321" t="s">
        <v>893</v>
      </c>
      <c r="C22" s="409">
        <v>101011</v>
      </c>
      <c r="D22" s="330">
        <v>42367</v>
      </c>
      <c r="E22" s="328">
        <v>52500</v>
      </c>
      <c r="F22" s="478">
        <v>1</v>
      </c>
      <c r="G22" s="605" t="s">
        <v>1350</v>
      </c>
      <c r="H22" s="9"/>
    </row>
    <row r="23" spans="1:8">
      <c r="A23" s="656">
        <v>19</v>
      </c>
      <c r="B23" s="321" t="s">
        <v>1044</v>
      </c>
      <c r="C23" s="527" t="s">
        <v>1058</v>
      </c>
      <c r="D23" s="330">
        <v>42368</v>
      </c>
      <c r="E23" s="328">
        <v>502500</v>
      </c>
      <c r="F23" s="478">
        <v>1</v>
      </c>
      <c r="G23" s="605" t="s">
        <v>1348</v>
      </c>
    </row>
    <row r="24" spans="1:8">
      <c r="A24" s="607"/>
      <c r="B24" s="248"/>
      <c r="C24" s="248"/>
      <c r="D24" s="248"/>
      <c r="E24" s="248"/>
      <c r="F24" s="248"/>
      <c r="G24" s="617" t="s">
        <v>768</v>
      </c>
      <c r="H24" s="643">
        <f>SUM(E5:E23)</f>
        <v>7202500</v>
      </c>
    </row>
    <row r="25" spans="1:8">
      <c r="A25" s="607"/>
      <c r="B25" s="7"/>
      <c r="C25" s="7"/>
      <c r="D25" s="7"/>
      <c r="E25" s="7"/>
      <c r="F25" s="7"/>
      <c r="G25" s="473"/>
      <c r="H25" s="143"/>
    </row>
    <row r="26" spans="1:8">
      <c r="A26" s="428"/>
      <c r="B26" s="7"/>
      <c r="C26" s="7"/>
      <c r="D26" s="7"/>
      <c r="E26" s="7"/>
      <c r="F26" s="7"/>
      <c r="G26" s="473"/>
      <c r="H26" s="143"/>
    </row>
    <row r="27" spans="1:8">
      <c r="A27" s="303" t="s">
        <v>8</v>
      </c>
      <c r="B27" s="304" t="s">
        <v>2</v>
      </c>
      <c r="C27" s="305" t="s">
        <v>3</v>
      </c>
      <c r="D27" s="441" t="s">
        <v>10</v>
      </c>
      <c r="E27" s="442" t="s">
        <v>4</v>
      </c>
      <c r="F27" s="304" t="s">
        <v>730</v>
      </c>
      <c r="G27" s="609" t="s">
        <v>25</v>
      </c>
      <c r="H27" s="143"/>
    </row>
    <row r="28" spans="1:8">
      <c r="A28" s="607">
        <v>1</v>
      </c>
      <c r="B28" s="477" t="s">
        <v>118</v>
      </c>
      <c r="C28" s="41" t="s">
        <v>93</v>
      </c>
      <c r="D28" s="309">
        <v>42349</v>
      </c>
      <c r="E28" s="201">
        <v>11500</v>
      </c>
      <c r="F28" s="324">
        <v>1</v>
      </c>
      <c r="G28" s="610" t="s">
        <v>911</v>
      </c>
      <c r="H28" s="143"/>
    </row>
    <row r="29" spans="1:8">
      <c r="A29" s="607">
        <v>2</v>
      </c>
      <c r="B29" s="321" t="s">
        <v>118</v>
      </c>
      <c r="C29" s="41" t="s">
        <v>93</v>
      </c>
      <c r="D29" s="309">
        <v>42349</v>
      </c>
      <c r="E29" s="201">
        <v>11500</v>
      </c>
      <c r="F29" s="324">
        <v>1</v>
      </c>
      <c r="G29" s="610" t="s">
        <v>911</v>
      </c>
      <c r="H29" s="143"/>
    </row>
    <row r="30" spans="1:8">
      <c r="A30" s="607">
        <v>3</v>
      </c>
      <c r="B30" s="321" t="s">
        <v>118</v>
      </c>
      <c r="C30" s="41" t="s">
        <v>93</v>
      </c>
      <c r="D30" s="309">
        <v>42349</v>
      </c>
      <c r="E30" s="201">
        <v>11600</v>
      </c>
      <c r="F30" s="324">
        <v>1</v>
      </c>
      <c r="G30" s="610" t="s">
        <v>892</v>
      </c>
      <c r="H30" s="143"/>
    </row>
    <row r="31" spans="1:8">
      <c r="A31" s="607">
        <f t="shared" ref="A31:A57" si="1">A30+1</f>
        <v>4</v>
      </c>
      <c r="B31" s="477" t="s">
        <v>968</v>
      </c>
      <c r="C31" s="41" t="s">
        <v>907</v>
      </c>
      <c r="D31" s="417">
        <v>38697</v>
      </c>
      <c r="E31" s="201">
        <v>51000</v>
      </c>
      <c r="F31" s="324">
        <v>1</v>
      </c>
      <c r="G31" s="610" t="s">
        <v>787</v>
      </c>
      <c r="H31" s="143"/>
    </row>
    <row r="32" spans="1:8">
      <c r="A32" s="607">
        <v>5</v>
      </c>
      <c r="B32" s="477" t="s">
        <v>699</v>
      </c>
      <c r="C32" s="529" t="s">
        <v>224</v>
      </c>
      <c r="D32" s="417">
        <v>42349</v>
      </c>
      <c r="E32" s="201">
        <v>51000</v>
      </c>
      <c r="F32" s="324">
        <v>1</v>
      </c>
      <c r="G32" s="610" t="s">
        <v>823</v>
      </c>
      <c r="H32" s="143"/>
    </row>
    <row r="33" spans="1:8">
      <c r="A33" s="607">
        <v>6</v>
      </c>
      <c r="B33" s="477" t="s">
        <v>138</v>
      </c>
      <c r="C33" s="524" t="s">
        <v>137</v>
      </c>
      <c r="D33" s="396">
        <v>42349</v>
      </c>
      <c r="E33" s="201">
        <v>26500</v>
      </c>
      <c r="F33" s="324">
        <v>1</v>
      </c>
      <c r="G33" s="610" t="s">
        <v>1211</v>
      </c>
      <c r="H33" s="143"/>
    </row>
    <row r="34" spans="1:8">
      <c r="A34" s="607">
        <v>7</v>
      </c>
      <c r="B34" s="477" t="s">
        <v>138</v>
      </c>
      <c r="C34" s="524" t="s">
        <v>137</v>
      </c>
      <c r="D34" s="417">
        <v>42349</v>
      </c>
      <c r="E34" s="201">
        <v>26500</v>
      </c>
      <c r="F34" s="324">
        <v>1</v>
      </c>
      <c r="G34" s="610" t="s">
        <v>712</v>
      </c>
      <c r="H34" s="143"/>
    </row>
    <row r="35" spans="1:8">
      <c r="A35" s="607">
        <v>8</v>
      </c>
      <c r="B35" s="477" t="s">
        <v>138</v>
      </c>
      <c r="C35" s="524" t="s">
        <v>137</v>
      </c>
      <c r="D35" s="417">
        <v>42349</v>
      </c>
      <c r="E35" s="201">
        <v>51000</v>
      </c>
      <c r="F35" s="324">
        <v>1</v>
      </c>
      <c r="G35" s="610" t="s">
        <v>2132</v>
      </c>
      <c r="H35" s="143"/>
    </row>
    <row r="36" spans="1:8">
      <c r="A36" s="607">
        <v>9</v>
      </c>
      <c r="B36" s="477" t="s">
        <v>360</v>
      </c>
      <c r="C36" s="41" t="s">
        <v>361</v>
      </c>
      <c r="D36" s="417">
        <v>42349</v>
      </c>
      <c r="E36" s="600">
        <v>21000</v>
      </c>
      <c r="F36" s="324">
        <v>1</v>
      </c>
      <c r="G36" s="610" t="s">
        <v>880</v>
      </c>
      <c r="H36" s="143"/>
    </row>
    <row r="37" spans="1:8">
      <c r="A37" s="607">
        <f t="shared" si="1"/>
        <v>10</v>
      </c>
      <c r="B37" s="477" t="s">
        <v>360</v>
      </c>
      <c r="C37" s="41" t="s">
        <v>361</v>
      </c>
      <c r="D37" s="417">
        <v>42349</v>
      </c>
      <c r="E37" s="600">
        <v>21000</v>
      </c>
      <c r="F37" s="324">
        <v>1</v>
      </c>
      <c r="G37" s="610" t="s">
        <v>880</v>
      </c>
      <c r="H37" s="143"/>
    </row>
    <row r="38" spans="1:8">
      <c r="A38" s="607">
        <f t="shared" si="1"/>
        <v>11</v>
      </c>
      <c r="B38" s="477" t="s">
        <v>360</v>
      </c>
      <c r="C38" s="41" t="s">
        <v>361</v>
      </c>
      <c r="D38" s="417">
        <v>42349</v>
      </c>
      <c r="E38" s="600">
        <v>21000</v>
      </c>
      <c r="F38" s="324">
        <v>1</v>
      </c>
      <c r="G38" s="610" t="s">
        <v>880</v>
      </c>
      <c r="H38" s="143"/>
    </row>
    <row r="39" spans="1:8">
      <c r="A39" s="607">
        <f t="shared" si="1"/>
        <v>12</v>
      </c>
      <c r="B39" s="477" t="s">
        <v>255</v>
      </c>
      <c r="C39" s="21">
        <v>973143</v>
      </c>
      <c r="D39" s="417">
        <v>42352</v>
      </c>
      <c r="E39" s="201">
        <v>21000</v>
      </c>
      <c r="F39" s="324">
        <v>1</v>
      </c>
      <c r="G39" s="610" t="s">
        <v>880</v>
      </c>
      <c r="H39" s="143"/>
    </row>
    <row r="40" spans="1:8">
      <c r="A40" s="607">
        <f t="shared" si="1"/>
        <v>13</v>
      </c>
      <c r="B40" s="477" t="s">
        <v>255</v>
      </c>
      <c r="C40" s="21">
        <v>973143</v>
      </c>
      <c r="D40" s="417">
        <v>42352</v>
      </c>
      <c r="E40" s="600">
        <v>26500</v>
      </c>
      <c r="F40" s="324">
        <v>1</v>
      </c>
      <c r="G40" s="610" t="s">
        <v>1211</v>
      </c>
      <c r="H40" s="143"/>
    </row>
    <row r="41" spans="1:8">
      <c r="A41" s="607">
        <f t="shared" si="1"/>
        <v>14</v>
      </c>
      <c r="B41" s="321" t="s">
        <v>1677</v>
      </c>
      <c r="C41" s="409">
        <v>950020</v>
      </c>
      <c r="D41" s="327">
        <v>42354</v>
      </c>
      <c r="E41" s="201">
        <v>26500</v>
      </c>
      <c r="F41" s="324">
        <v>1</v>
      </c>
      <c r="G41" s="610" t="s">
        <v>733</v>
      </c>
      <c r="H41" s="143"/>
    </row>
    <row r="42" spans="1:8">
      <c r="A42" s="607">
        <f t="shared" si="1"/>
        <v>15</v>
      </c>
      <c r="B42" s="477" t="s">
        <v>1865</v>
      </c>
      <c r="C42" s="41" t="s">
        <v>548</v>
      </c>
      <c r="D42" s="417">
        <v>42354</v>
      </c>
      <c r="E42" s="600">
        <v>26500</v>
      </c>
      <c r="F42" s="324">
        <v>1</v>
      </c>
      <c r="G42" s="610" t="s">
        <v>712</v>
      </c>
      <c r="H42" s="143"/>
    </row>
    <row r="43" spans="1:8">
      <c r="A43" s="607">
        <f t="shared" si="1"/>
        <v>16</v>
      </c>
      <c r="B43" s="477" t="s">
        <v>968</v>
      </c>
      <c r="C43" s="537">
        <v>901056</v>
      </c>
      <c r="D43" s="417">
        <v>42354</v>
      </c>
      <c r="E43" s="600">
        <v>100500</v>
      </c>
      <c r="F43" s="324">
        <v>1</v>
      </c>
      <c r="G43" s="610" t="s">
        <v>732</v>
      </c>
      <c r="H43" s="143"/>
    </row>
    <row r="44" spans="1:8">
      <c r="A44" s="607">
        <f t="shared" si="1"/>
        <v>17</v>
      </c>
      <c r="B44" s="477" t="s">
        <v>1141</v>
      </c>
      <c r="C44" s="21">
        <v>975130</v>
      </c>
      <c r="D44" s="545">
        <v>42354</v>
      </c>
      <c r="E44" s="201">
        <v>51000</v>
      </c>
      <c r="F44" s="324">
        <v>1</v>
      </c>
      <c r="G44" s="610" t="s">
        <v>984</v>
      </c>
      <c r="H44" s="143"/>
    </row>
    <row r="45" spans="1:8">
      <c r="A45" s="607">
        <f t="shared" si="1"/>
        <v>18</v>
      </c>
      <c r="B45" s="374" t="s">
        <v>1787</v>
      </c>
      <c r="C45" s="21">
        <v>973145</v>
      </c>
      <c r="D45" s="396">
        <v>42355</v>
      </c>
      <c r="E45" s="601">
        <v>100500</v>
      </c>
      <c r="F45" s="21">
        <v>1</v>
      </c>
      <c r="G45" s="611" t="s">
        <v>2057</v>
      </c>
      <c r="H45" s="143"/>
    </row>
    <row r="46" spans="1:8">
      <c r="A46" s="607">
        <f t="shared" si="1"/>
        <v>19</v>
      </c>
      <c r="B46" s="374" t="s">
        <v>1787</v>
      </c>
      <c r="C46" s="21">
        <v>973145</v>
      </c>
      <c r="D46" s="396">
        <v>42355</v>
      </c>
      <c r="E46" s="601">
        <v>26500</v>
      </c>
      <c r="F46" s="21">
        <v>1</v>
      </c>
      <c r="G46" s="611" t="s">
        <v>1212</v>
      </c>
      <c r="H46" s="143"/>
    </row>
    <row r="47" spans="1:8">
      <c r="A47" s="607">
        <f t="shared" si="1"/>
        <v>20</v>
      </c>
      <c r="B47" s="374" t="s">
        <v>1787</v>
      </c>
      <c r="C47" s="21">
        <v>973145</v>
      </c>
      <c r="D47" s="396">
        <v>42355</v>
      </c>
      <c r="E47" s="601">
        <v>26500</v>
      </c>
      <c r="F47" s="21">
        <v>1</v>
      </c>
      <c r="G47" s="611" t="s">
        <v>714</v>
      </c>
      <c r="H47" s="143"/>
    </row>
    <row r="48" spans="1:8">
      <c r="A48" s="607">
        <f t="shared" si="1"/>
        <v>21</v>
      </c>
      <c r="B48" s="374" t="s">
        <v>1787</v>
      </c>
      <c r="C48" s="21">
        <v>973145</v>
      </c>
      <c r="D48" s="396">
        <v>42355</v>
      </c>
      <c r="E48" s="601">
        <v>21000</v>
      </c>
      <c r="F48" s="21">
        <v>1</v>
      </c>
      <c r="G48" s="611" t="s">
        <v>2110</v>
      </c>
      <c r="H48" s="143"/>
    </row>
    <row r="49" spans="1:8">
      <c r="A49" s="607">
        <f t="shared" si="1"/>
        <v>22</v>
      </c>
      <c r="B49" s="477" t="s">
        <v>360</v>
      </c>
      <c r="C49" s="41" t="s">
        <v>361</v>
      </c>
      <c r="D49" s="417">
        <v>42355</v>
      </c>
      <c r="E49" s="600">
        <v>51000</v>
      </c>
      <c r="F49" s="324">
        <v>1</v>
      </c>
      <c r="G49" s="610" t="s">
        <v>823</v>
      </c>
      <c r="H49" s="143"/>
    </row>
    <row r="50" spans="1:8">
      <c r="A50" s="607">
        <f t="shared" si="1"/>
        <v>23</v>
      </c>
      <c r="B50" s="477" t="s">
        <v>360</v>
      </c>
      <c r="C50" s="41" t="s">
        <v>361</v>
      </c>
      <c r="D50" s="417">
        <v>42355</v>
      </c>
      <c r="E50" s="600">
        <v>21000</v>
      </c>
      <c r="F50" s="324">
        <v>1</v>
      </c>
      <c r="G50" s="610" t="s">
        <v>880</v>
      </c>
      <c r="H50" s="143"/>
    </row>
    <row r="51" spans="1:8">
      <c r="A51" s="607">
        <f t="shared" si="1"/>
        <v>24</v>
      </c>
      <c r="B51" s="477" t="s">
        <v>2140</v>
      </c>
      <c r="C51" s="537">
        <v>897126</v>
      </c>
      <c r="D51" s="327">
        <v>42356</v>
      </c>
      <c r="E51" s="201">
        <v>100500</v>
      </c>
      <c r="F51" s="324">
        <v>1</v>
      </c>
      <c r="G51" s="610" t="s">
        <v>732</v>
      </c>
      <c r="H51" s="143"/>
    </row>
    <row r="52" spans="1:8">
      <c r="A52" s="607">
        <f t="shared" si="1"/>
        <v>25</v>
      </c>
      <c r="B52" s="477" t="s">
        <v>1469</v>
      </c>
      <c r="C52" s="537">
        <v>921870</v>
      </c>
      <c r="D52" s="494">
        <v>42356</v>
      </c>
      <c r="E52" s="201">
        <v>26500</v>
      </c>
      <c r="F52" s="324">
        <v>1</v>
      </c>
      <c r="G52" s="610" t="s">
        <v>1212</v>
      </c>
      <c r="H52" s="143"/>
    </row>
    <row r="53" spans="1:8">
      <c r="A53" s="607">
        <f t="shared" si="1"/>
        <v>26</v>
      </c>
      <c r="B53" s="477" t="s">
        <v>1469</v>
      </c>
      <c r="C53" s="537">
        <v>921870</v>
      </c>
      <c r="D53" s="494">
        <v>42356</v>
      </c>
      <c r="E53" s="201">
        <v>26500</v>
      </c>
      <c r="F53" s="324">
        <v>1</v>
      </c>
      <c r="G53" s="610" t="s">
        <v>1212</v>
      </c>
      <c r="H53" s="143"/>
    </row>
    <row r="54" spans="1:8">
      <c r="A54" s="607">
        <f t="shared" si="1"/>
        <v>27</v>
      </c>
      <c r="B54" s="477" t="s">
        <v>968</v>
      </c>
      <c r="C54" s="41" t="s">
        <v>907</v>
      </c>
      <c r="D54" s="417">
        <v>38704</v>
      </c>
      <c r="E54" s="201">
        <v>51000</v>
      </c>
      <c r="F54" s="324">
        <v>1</v>
      </c>
      <c r="G54" s="610" t="s">
        <v>787</v>
      </c>
      <c r="H54" s="143"/>
    </row>
    <row r="55" spans="1:8">
      <c r="A55" s="607">
        <f t="shared" si="1"/>
        <v>28</v>
      </c>
      <c r="B55" s="477" t="s">
        <v>360</v>
      </c>
      <c r="C55" s="41" t="s">
        <v>361</v>
      </c>
      <c r="D55" s="417">
        <v>42356</v>
      </c>
      <c r="E55" s="600">
        <v>21000</v>
      </c>
      <c r="F55" s="324">
        <v>1</v>
      </c>
      <c r="G55" s="610" t="s">
        <v>880</v>
      </c>
      <c r="H55" s="143"/>
    </row>
    <row r="56" spans="1:8">
      <c r="A56" s="607">
        <f t="shared" si="1"/>
        <v>29</v>
      </c>
      <c r="B56" s="477" t="s">
        <v>360</v>
      </c>
      <c r="C56" s="41" t="s">
        <v>361</v>
      </c>
      <c r="D56" s="417">
        <v>42356</v>
      </c>
      <c r="E56" s="201">
        <v>51000</v>
      </c>
      <c r="F56" s="324">
        <v>1</v>
      </c>
      <c r="G56" s="610" t="s">
        <v>2141</v>
      </c>
      <c r="H56" s="143"/>
    </row>
    <row r="57" spans="1:8">
      <c r="A57" s="607">
        <f t="shared" si="1"/>
        <v>30</v>
      </c>
      <c r="B57" s="477" t="s">
        <v>118</v>
      </c>
      <c r="C57" s="41" t="s">
        <v>93</v>
      </c>
      <c r="D57" s="309">
        <v>42359</v>
      </c>
      <c r="E57" s="201">
        <v>11500</v>
      </c>
      <c r="F57" s="324">
        <v>1</v>
      </c>
      <c r="G57" s="610" t="s">
        <v>911</v>
      </c>
      <c r="H57" s="143"/>
    </row>
    <row r="58" spans="1:8">
      <c r="A58" s="607">
        <v>31</v>
      </c>
      <c r="B58" s="477" t="s">
        <v>255</v>
      </c>
      <c r="C58" s="21">
        <v>973143</v>
      </c>
      <c r="D58" s="417">
        <v>42359</v>
      </c>
      <c r="E58" s="201">
        <v>100500</v>
      </c>
      <c r="F58" s="324">
        <v>1</v>
      </c>
      <c r="G58" s="610" t="s">
        <v>1963</v>
      </c>
      <c r="H58" s="143"/>
    </row>
    <row r="59" spans="1:8">
      <c r="A59" s="607">
        <v>32</v>
      </c>
      <c r="B59" s="477" t="s">
        <v>255</v>
      </c>
      <c r="C59" s="21">
        <v>973143</v>
      </c>
      <c r="D59" s="417">
        <v>42359</v>
      </c>
      <c r="E59" s="600">
        <v>100500</v>
      </c>
      <c r="F59" s="324">
        <v>1</v>
      </c>
      <c r="G59" s="610" t="s">
        <v>2151</v>
      </c>
      <c r="H59" s="143"/>
    </row>
    <row r="60" spans="1:8">
      <c r="A60" s="607">
        <v>33</v>
      </c>
      <c r="B60" s="477" t="s">
        <v>89</v>
      </c>
      <c r="C60" s="21">
        <v>898343</v>
      </c>
      <c r="D60" s="417">
        <v>42359</v>
      </c>
      <c r="E60" s="201">
        <v>26500</v>
      </c>
      <c r="F60" s="324">
        <v>1</v>
      </c>
      <c r="G60" s="610" t="s">
        <v>733</v>
      </c>
      <c r="H60" s="143"/>
    </row>
    <row r="61" spans="1:8">
      <c r="A61" s="607">
        <v>34</v>
      </c>
      <c r="B61" s="477" t="s">
        <v>89</v>
      </c>
      <c r="C61" s="41" t="s">
        <v>90</v>
      </c>
      <c r="D61" s="417">
        <v>42359</v>
      </c>
      <c r="E61" s="600">
        <v>26500</v>
      </c>
      <c r="F61" s="324">
        <v>1</v>
      </c>
      <c r="G61" s="610" t="s">
        <v>1048</v>
      </c>
      <c r="H61" s="143"/>
    </row>
    <row r="62" spans="1:8">
      <c r="A62" s="607">
        <v>35</v>
      </c>
      <c r="B62" s="477" t="s">
        <v>89</v>
      </c>
      <c r="C62" s="41" t="s">
        <v>90</v>
      </c>
      <c r="D62" s="417">
        <v>42359</v>
      </c>
      <c r="E62" s="600">
        <v>26500</v>
      </c>
      <c r="F62" s="324">
        <v>1</v>
      </c>
      <c r="G62" s="610" t="s">
        <v>1212</v>
      </c>
      <c r="H62" s="143"/>
    </row>
    <row r="63" spans="1:8">
      <c r="A63" s="607">
        <v>36</v>
      </c>
      <c r="B63" s="477" t="s">
        <v>968</v>
      </c>
      <c r="C63" s="41" t="s">
        <v>907</v>
      </c>
      <c r="D63" s="417">
        <v>38707</v>
      </c>
      <c r="E63" s="201">
        <v>51000</v>
      </c>
      <c r="F63" s="324">
        <v>1</v>
      </c>
      <c r="G63" s="610" t="s">
        <v>787</v>
      </c>
      <c r="H63" s="143"/>
    </row>
    <row r="64" spans="1:8">
      <c r="A64" s="607">
        <v>37</v>
      </c>
      <c r="B64" s="477" t="s">
        <v>360</v>
      </c>
      <c r="C64" s="41" t="s">
        <v>361</v>
      </c>
      <c r="D64" s="417">
        <v>42361</v>
      </c>
      <c r="E64" s="600">
        <v>51000</v>
      </c>
      <c r="F64" s="324">
        <v>1</v>
      </c>
      <c r="G64" s="610" t="s">
        <v>823</v>
      </c>
      <c r="H64" s="143"/>
    </row>
    <row r="65" spans="1:8">
      <c r="A65" s="607">
        <v>38</v>
      </c>
      <c r="B65" s="477" t="s">
        <v>360</v>
      </c>
      <c r="C65" s="41" t="s">
        <v>361</v>
      </c>
      <c r="D65" s="417">
        <v>42361</v>
      </c>
      <c r="E65" s="600">
        <v>51000</v>
      </c>
      <c r="F65" s="324">
        <v>1</v>
      </c>
      <c r="G65" s="610" t="s">
        <v>823</v>
      </c>
      <c r="H65" s="143"/>
    </row>
    <row r="66" spans="1:8">
      <c r="A66" s="607">
        <v>39</v>
      </c>
      <c r="B66" s="477" t="s">
        <v>968</v>
      </c>
      <c r="C66" s="41" t="s">
        <v>907</v>
      </c>
      <c r="D66" s="417">
        <v>38714</v>
      </c>
      <c r="E66" s="201">
        <v>51000</v>
      </c>
      <c r="F66" s="324">
        <v>1</v>
      </c>
      <c r="G66" s="610" t="s">
        <v>787</v>
      </c>
      <c r="H66" s="143"/>
    </row>
    <row r="67" spans="1:8">
      <c r="A67" s="607">
        <v>40</v>
      </c>
      <c r="B67" s="477" t="s">
        <v>1676</v>
      </c>
      <c r="C67" s="529" t="s">
        <v>1700</v>
      </c>
      <c r="D67" s="417">
        <v>42366</v>
      </c>
      <c r="E67" s="201">
        <v>26500</v>
      </c>
      <c r="F67" s="324">
        <v>1</v>
      </c>
      <c r="G67" s="610" t="s">
        <v>712</v>
      </c>
      <c r="H67" s="143"/>
    </row>
    <row r="68" spans="1:8">
      <c r="A68" s="607">
        <v>41</v>
      </c>
      <c r="B68" s="477" t="s">
        <v>699</v>
      </c>
      <c r="C68" s="529" t="s">
        <v>224</v>
      </c>
      <c r="D68" s="417">
        <v>42367</v>
      </c>
      <c r="E68" s="201">
        <v>51000</v>
      </c>
      <c r="F68" s="324">
        <v>1</v>
      </c>
      <c r="G68" s="610" t="s">
        <v>823</v>
      </c>
      <c r="H68" s="143"/>
    </row>
    <row r="69" spans="1:8">
      <c r="A69" s="607">
        <v>42</v>
      </c>
      <c r="B69" s="477" t="s">
        <v>699</v>
      </c>
      <c r="C69" s="529" t="s">
        <v>224</v>
      </c>
      <c r="D69" s="417">
        <v>42367</v>
      </c>
      <c r="E69" s="201">
        <v>11600</v>
      </c>
      <c r="F69" s="324">
        <v>1</v>
      </c>
      <c r="G69" s="610" t="s">
        <v>892</v>
      </c>
      <c r="H69" s="143"/>
    </row>
    <row r="70" spans="1:8">
      <c r="A70" s="607">
        <v>43</v>
      </c>
      <c r="B70" s="477" t="s">
        <v>699</v>
      </c>
      <c r="C70" s="529" t="s">
        <v>224</v>
      </c>
      <c r="D70" s="417">
        <v>42367</v>
      </c>
      <c r="E70" s="201">
        <v>11600</v>
      </c>
      <c r="F70" s="324">
        <v>1</v>
      </c>
      <c r="G70" s="610" t="s">
        <v>892</v>
      </c>
      <c r="H70" s="602"/>
    </row>
    <row r="71" spans="1:8">
      <c r="A71" s="607">
        <v>44</v>
      </c>
      <c r="B71" s="477" t="s">
        <v>699</v>
      </c>
      <c r="C71" s="529" t="s">
        <v>224</v>
      </c>
      <c r="D71" s="417">
        <v>42367</v>
      </c>
      <c r="E71" s="201">
        <v>11600</v>
      </c>
      <c r="F71" s="324">
        <v>1</v>
      </c>
      <c r="G71" s="610" t="s">
        <v>892</v>
      </c>
    </row>
    <row r="72" spans="1:8">
      <c r="A72" s="607">
        <v>45</v>
      </c>
      <c r="B72" s="477" t="s">
        <v>89</v>
      </c>
      <c r="C72" s="21">
        <v>898343</v>
      </c>
      <c r="D72" s="417">
        <v>42367</v>
      </c>
      <c r="E72" s="201">
        <v>26500</v>
      </c>
      <c r="F72" s="324">
        <v>1</v>
      </c>
      <c r="G72" s="610" t="s">
        <v>733</v>
      </c>
      <c r="H72" s="193"/>
    </row>
    <row r="73" spans="1:8">
      <c r="A73" s="607">
        <v>46</v>
      </c>
      <c r="B73" s="477" t="s">
        <v>89</v>
      </c>
      <c r="C73" s="21">
        <v>898343</v>
      </c>
      <c r="D73" s="417">
        <v>42367</v>
      </c>
      <c r="E73" s="201">
        <v>26500</v>
      </c>
      <c r="F73" s="324">
        <v>1</v>
      </c>
      <c r="G73" s="610" t="s">
        <v>733</v>
      </c>
      <c r="H73" s="193"/>
    </row>
    <row r="74" spans="1:8">
      <c r="A74" s="607">
        <v>47</v>
      </c>
      <c r="B74" s="477" t="s">
        <v>89</v>
      </c>
      <c r="C74" s="21">
        <v>898343</v>
      </c>
      <c r="D74" s="417">
        <v>42367</v>
      </c>
      <c r="E74" s="201">
        <v>51000</v>
      </c>
      <c r="F74" s="324">
        <v>1</v>
      </c>
      <c r="G74" s="610" t="s">
        <v>787</v>
      </c>
      <c r="H74" s="193"/>
    </row>
    <row r="75" spans="1:8">
      <c r="A75" s="607">
        <v>48</v>
      </c>
      <c r="B75" s="477" t="s">
        <v>89</v>
      </c>
      <c r="C75" s="21">
        <v>898343</v>
      </c>
      <c r="D75" s="417">
        <v>42367</v>
      </c>
      <c r="E75" s="201">
        <v>26500</v>
      </c>
      <c r="F75" s="324">
        <v>1</v>
      </c>
      <c r="G75" s="610" t="s">
        <v>2055</v>
      </c>
      <c r="H75" s="221"/>
    </row>
    <row r="76" spans="1:8">
      <c r="A76" s="607">
        <v>49</v>
      </c>
      <c r="B76" s="477" t="s">
        <v>89</v>
      </c>
      <c r="C76" s="21">
        <v>898343</v>
      </c>
      <c r="D76" s="417">
        <v>42367</v>
      </c>
      <c r="E76" s="600">
        <v>26500</v>
      </c>
      <c r="F76" s="324">
        <v>1</v>
      </c>
      <c r="G76" s="610" t="s">
        <v>1211</v>
      </c>
      <c r="H76" s="221"/>
    </row>
    <row r="77" spans="1:8">
      <c r="A77" s="607">
        <v>50</v>
      </c>
      <c r="B77" s="477" t="s">
        <v>89</v>
      </c>
      <c r="C77" s="21">
        <v>898343</v>
      </c>
      <c r="D77" s="417">
        <v>42367</v>
      </c>
      <c r="E77" s="600">
        <v>51000</v>
      </c>
      <c r="F77" s="324">
        <v>1</v>
      </c>
      <c r="G77" s="610" t="s">
        <v>823</v>
      </c>
      <c r="H77" s="221"/>
    </row>
    <row r="78" spans="1:8">
      <c r="A78" s="607">
        <v>51</v>
      </c>
      <c r="B78" s="385" t="s">
        <v>2047</v>
      </c>
      <c r="C78" s="525" t="s">
        <v>2048</v>
      </c>
      <c r="D78" s="525" t="s">
        <v>2163</v>
      </c>
      <c r="E78" s="600">
        <v>11500</v>
      </c>
      <c r="F78" s="324">
        <v>1</v>
      </c>
      <c r="G78" s="610" t="s">
        <v>715</v>
      </c>
      <c r="H78" s="221"/>
    </row>
    <row r="79" spans="1:8">
      <c r="A79" s="608">
        <v>52</v>
      </c>
      <c r="B79" s="385" t="s">
        <v>2047</v>
      </c>
      <c r="C79" s="525" t="s">
        <v>2048</v>
      </c>
      <c r="D79" s="525" t="s">
        <v>2163</v>
      </c>
      <c r="E79" s="600">
        <v>26500</v>
      </c>
      <c r="F79" s="324">
        <v>1</v>
      </c>
      <c r="G79" s="610" t="s">
        <v>1048</v>
      </c>
      <c r="H79" s="7"/>
    </row>
    <row r="80" spans="1:8">
      <c r="A80" s="428"/>
      <c r="B80" s="184"/>
      <c r="C80" s="185"/>
      <c r="D80" s="410"/>
      <c r="E80" s="186"/>
      <c r="F80" s="183"/>
      <c r="G80" s="250" t="s">
        <v>647</v>
      </c>
      <c r="H80" s="642">
        <f>SUM(E28:E79)</f>
        <v>1932900</v>
      </c>
    </row>
    <row r="81" spans="1:8">
      <c r="A81" s="428"/>
      <c r="H81" s="221"/>
    </row>
    <row r="82" spans="1:8">
      <c r="A82" s="481"/>
      <c r="H82" s="221"/>
    </row>
    <row r="83" spans="1:8">
      <c r="A83" s="303" t="s">
        <v>9</v>
      </c>
      <c r="B83" s="304" t="s">
        <v>2</v>
      </c>
      <c r="C83" s="305" t="s">
        <v>3</v>
      </c>
      <c r="D83" s="304" t="s">
        <v>10</v>
      </c>
      <c r="E83" s="304" t="s">
        <v>4</v>
      </c>
      <c r="F83" s="304" t="s">
        <v>193</v>
      </c>
      <c r="G83" s="627" t="s">
        <v>5</v>
      </c>
      <c r="H83" s="221"/>
    </row>
    <row r="84" spans="1:8">
      <c r="A84" s="657">
        <v>1</v>
      </c>
      <c r="B84" s="358" t="s">
        <v>1356</v>
      </c>
      <c r="C84" s="420">
        <v>920892</v>
      </c>
      <c r="D84" s="509">
        <v>42348</v>
      </c>
      <c r="E84" s="649">
        <v>96300</v>
      </c>
      <c r="F84" s="507">
        <v>1</v>
      </c>
      <c r="G84" s="628" t="s">
        <v>2046</v>
      </c>
    </row>
    <row r="85" spans="1:8">
      <c r="A85" s="607">
        <v>2</v>
      </c>
      <c r="B85" s="477" t="s">
        <v>118</v>
      </c>
      <c r="C85" s="524" t="s">
        <v>93</v>
      </c>
      <c r="D85" s="547">
        <v>42352</v>
      </c>
      <c r="E85" s="594">
        <v>20940</v>
      </c>
      <c r="F85" s="25">
        <v>1</v>
      </c>
      <c r="G85" s="628" t="s">
        <v>2133</v>
      </c>
      <c r="H85" s="7"/>
    </row>
    <row r="86" spans="1:8">
      <c r="A86" s="607">
        <v>3</v>
      </c>
      <c r="B86" s="321" t="s">
        <v>657</v>
      </c>
      <c r="C86" s="41" t="s">
        <v>456</v>
      </c>
      <c r="D86" s="327">
        <v>42353</v>
      </c>
      <c r="E86" s="328">
        <v>133800</v>
      </c>
      <c r="F86" s="324">
        <v>1</v>
      </c>
      <c r="G86" s="605" t="s">
        <v>948</v>
      </c>
      <c r="H86" s="7"/>
    </row>
    <row r="87" spans="1:8">
      <c r="A87" s="607">
        <v>4</v>
      </c>
      <c r="B87" s="329" t="s">
        <v>807</v>
      </c>
      <c r="C87" s="525" t="s">
        <v>976</v>
      </c>
      <c r="D87" s="327">
        <v>42354</v>
      </c>
      <c r="E87" s="543">
        <v>15390</v>
      </c>
      <c r="F87" s="146">
        <v>1</v>
      </c>
      <c r="G87" s="641" t="s">
        <v>2139</v>
      </c>
    </row>
    <row r="88" spans="1:8">
      <c r="A88" s="607">
        <v>5</v>
      </c>
      <c r="B88" s="321" t="s">
        <v>1441</v>
      </c>
      <c r="C88" s="25">
        <v>971137</v>
      </c>
      <c r="D88" s="327">
        <v>42354</v>
      </c>
      <c r="E88" s="543">
        <v>16140</v>
      </c>
      <c r="F88" s="146">
        <v>1</v>
      </c>
      <c r="G88" s="605" t="s">
        <v>2142</v>
      </c>
    </row>
    <row r="89" spans="1:8">
      <c r="A89" s="607">
        <v>6</v>
      </c>
      <c r="B89" s="321" t="s">
        <v>1441</v>
      </c>
      <c r="C89" s="25">
        <v>971137</v>
      </c>
      <c r="D89" s="327">
        <v>42354</v>
      </c>
      <c r="E89" s="543">
        <v>16140</v>
      </c>
      <c r="F89" s="146">
        <v>1</v>
      </c>
      <c r="G89" s="605" t="s">
        <v>2142</v>
      </c>
    </row>
    <row r="90" spans="1:8">
      <c r="A90" s="607">
        <v>7</v>
      </c>
      <c r="B90" s="321" t="s">
        <v>1441</v>
      </c>
      <c r="C90" s="25">
        <v>971137</v>
      </c>
      <c r="D90" s="327">
        <v>42354</v>
      </c>
      <c r="E90" s="543">
        <v>37340</v>
      </c>
      <c r="F90" s="146">
        <v>1</v>
      </c>
      <c r="G90" s="644" t="s">
        <v>2143</v>
      </c>
      <c r="H90" s="392"/>
    </row>
    <row r="91" spans="1:8">
      <c r="A91" s="607">
        <v>8</v>
      </c>
      <c r="B91" s="329" t="s">
        <v>970</v>
      </c>
      <c r="C91" s="650" t="s">
        <v>969</v>
      </c>
      <c r="D91" s="327">
        <v>42354</v>
      </c>
      <c r="E91" s="543">
        <v>39240</v>
      </c>
      <c r="F91" s="146">
        <v>1</v>
      </c>
      <c r="G91" s="641" t="s">
        <v>2144</v>
      </c>
    </row>
    <row r="92" spans="1:8">
      <c r="A92" s="607">
        <v>9</v>
      </c>
      <c r="B92" s="321" t="s">
        <v>954</v>
      </c>
      <c r="C92" s="41" t="s">
        <v>955</v>
      </c>
      <c r="D92" s="327">
        <v>42354</v>
      </c>
      <c r="E92" s="543">
        <v>60140</v>
      </c>
      <c r="F92" s="146">
        <v>1</v>
      </c>
      <c r="G92" s="605" t="s">
        <v>2145</v>
      </c>
    </row>
    <row r="93" spans="1:8">
      <c r="A93" s="607">
        <v>10</v>
      </c>
      <c r="B93" s="321" t="s">
        <v>2036</v>
      </c>
      <c r="C93" s="478">
        <v>973836</v>
      </c>
      <c r="D93" s="547">
        <v>42354</v>
      </c>
      <c r="E93" s="383">
        <v>48740</v>
      </c>
      <c r="F93" s="324">
        <v>1</v>
      </c>
      <c r="G93" s="644" t="s">
        <v>2146</v>
      </c>
      <c r="H93" s="392"/>
    </row>
    <row r="94" spans="1:8">
      <c r="A94" s="607">
        <v>11</v>
      </c>
      <c r="B94" s="321" t="s">
        <v>602</v>
      </c>
      <c r="C94" s="41" t="s">
        <v>601</v>
      </c>
      <c r="D94" s="327">
        <v>42354</v>
      </c>
      <c r="E94" s="543">
        <v>62640</v>
      </c>
      <c r="F94" s="146">
        <v>1</v>
      </c>
      <c r="G94" s="605" t="s">
        <v>2147</v>
      </c>
    </row>
    <row r="95" spans="1:8">
      <c r="A95" s="607">
        <v>12</v>
      </c>
      <c r="B95" s="321" t="s">
        <v>188</v>
      </c>
      <c r="C95" s="41" t="s">
        <v>189</v>
      </c>
      <c r="D95" s="327">
        <v>42354</v>
      </c>
      <c r="E95" s="543">
        <v>10140</v>
      </c>
      <c r="F95" s="146">
        <v>1</v>
      </c>
      <c r="G95" s="605" t="s">
        <v>2148</v>
      </c>
      <c r="H95" s="7"/>
    </row>
    <row r="96" spans="1:8">
      <c r="A96" s="607">
        <v>13</v>
      </c>
      <c r="B96" s="321" t="s">
        <v>151</v>
      </c>
      <c r="C96" s="41" t="s">
        <v>272</v>
      </c>
      <c r="D96" s="327">
        <v>42354</v>
      </c>
      <c r="E96" s="543">
        <v>81140</v>
      </c>
      <c r="F96" s="146">
        <v>1</v>
      </c>
      <c r="G96" s="605" t="s">
        <v>2149</v>
      </c>
      <c r="H96" s="594"/>
    </row>
    <row r="97" spans="1:8">
      <c r="A97" s="607">
        <v>14</v>
      </c>
      <c r="B97" s="321" t="s">
        <v>162</v>
      </c>
      <c r="C97" s="41" t="s">
        <v>163</v>
      </c>
      <c r="D97" s="327">
        <v>42354</v>
      </c>
      <c r="E97" s="543">
        <v>72640</v>
      </c>
      <c r="F97" s="146">
        <v>1</v>
      </c>
      <c r="G97" s="605" t="s">
        <v>2150</v>
      </c>
      <c r="H97" s="392"/>
    </row>
    <row r="98" spans="1:8">
      <c r="A98" s="607">
        <v>15</v>
      </c>
      <c r="B98" s="321" t="s">
        <v>188</v>
      </c>
      <c r="C98" s="41" t="s">
        <v>189</v>
      </c>
      <c r="D98" s="327">
        <v>42354</v>
      </c>
      <c r="E98" s="543">
        <v>25890</v>
      </c>
      <c r="F98" s="146">
        <v>1</v>
      </c>
      <c r="G98" s="641" t="s">
        <v>2158</v>
      </c>
      <c r="H98" s="7"/>
    </row>
    <row r="99" spans="1:8">
      <c r="A99" s="608">
        <v>16</v>
      </c>
      <c r="B99" s="332" t="s">
        <v>702</v>
      </c>
      <c r="C99" s="202" t="s">
        <v>705</v>
      </c>
      <c r="D99" s="334">
        <v>42354</v>
      </c>
      <c r="E99" s="553">
        <v>210640</v>
      </c>
      <c r="F99" s="214">
        <v>1</v>
      </c>
      <c r="G99" s="605" t="s">
        <v>2159</v>
      </c>
      <c r="H99" s="392"/>
    </row>
    <row r="100" spans="1:8">
      <c r="B100" s="321"/>
      <c r="C100" s="144"/>
      <c r="D100" s="327"/>
      <c r="E100" s="543"/>
      <c r="F100" s="146"/>
      <c r="G100" s="651" t="s">
        <v>647</v>
      </c>
      <c r="H100" s="652">
        <f>SUM(E84:E99)</f>
        <v>947260</v>
      </c>
    </row>
    <row r="101" spans="1:8">
      <c r="B101" s="321"/>
      <c r="C101" s="144"/>
      <c r="D101" s="327"/>
      <c r="E101" s="543"/>
      <c r="F101" s="146"/>
      <c r="G101" s="477"/>
      <c r="H101" s="7"/>
    </row>
    <row r="102" spans="1:8">
      <c r="A102" s="428"/>
      <c r="H102" s="7"/>
    </row>
    <row r="103" spans="1:8">
      <c r="A103" s="303" t="s">
        <v>594</v>
      </c>
      <c r="B103" s="304" t="s">
        <v>2</v>
      </c>
      <c r="C103" s="305" t="s">
        <v>3</v>
      </c>
      <c r="D103" s="304" t="s">
        <v>10</v>
      </c>
      <c r="E103" s="304" t="s">
        <v>4</v>
      </c>
      <c r="F103" s="304" t="s">
        <v>193</v>
      </c>
      <c r="G103" s="627" t="s">
        <v>5</v>
      </c>
      <c r="H103" s="7"/>
    </row>
    <row r="104" spans="1:8">
      <c r="A104" s="657">
        <v>1</v>
      </c>
      <c r="B104" s="34" t="s">
        <v>1356</v>
      </c>
      <c r="C104" s="21">
        <v>920892</v>
      </c>
      <c r="D104" s="494">
        <v>42348</v>
      </c>
      <c r="E104" s="500">
        <v>255973</v>
      </c>
      <c r="F104" s="475">
        <v>1</v>
      </c>
      <c r="G104" s="644" t="s">
        <v>2135</v>
      </c>
    </row>
    <row r="105" spans="1:8">
      <c r="A105" s="436">
        <v>2</v>
      </c>
      <c r="B105" s="477" t="s">
        <v>118</v>
      </c>
      <c r="C105" s="524" t="s">
        <v>93</v>
      </c>
      <c r="D105" s="494">
        <v>42352</v>
      </c>
      <c r="E105" s="450">
        <v>70961</v>
      </c>
      <c r="F105" s="191">
        <v>1</v>
      </c>
      <c r="G105" s="644" t="s">
        <v>2134</v>
      </c>
    </row>
    <row r="106" spans="1:8">
      <c r="A106" s="428"/>
      <c r="B106" s="248"/>
      <c r="C106" s="248"/>
      <c r="D106" s="248"/>
      <c r="E106" s="248"/>
      <c r="F106" s="248"/>
      <c r="G106" s="617" t="s">
        <v>647</v>
      </c>
      <c r="H106" s="645">
        <f>SUM(E104:E105)</f>
        <v>326934</v>
      </c>
    </row>
    <row r="107" spans="1:8">
      <c r="A107" s="428"/>
      <c r="B107" s="7"/>
      <c r="C107" s="7"/>
      <c r="D107" s="7"/>
      <c r="E107" s="7"/>
      <c r="F107" s="7"/>
      <c r="G107" s="473"/>
    </row>
    <row r="108" spans="1:8">
      <c r="A108" s="428"/>
      <c r="B108" s="7"/>
      <c r="C108" s="7"/>
      <c r="D108" s="7"/>
      <c r="E108" s="7"/>
      <c r="F108" s="7"/>
      <c r="G108" s="473"/>
      <c r="H108" s="193"/>
    </row>
    <row r="109" spans="1:8">
      <c r="A109" s="303" t="s">
        <v>1203</v>
      </c>
      <c r="B109" s="140" t="s">
        <v>2</v>
      </c>
      <c r="C109" s="224" t="s">
        <v>3</v>
      </c>
      <c r="D109" s="461" t="s">
        <v>10</v>
      </c>
      <c r="E109" s="461" t="s">
        <v>4</v>
      </c>
      <c r="F109" s="180" t="s">
        <v>193</v>
      </c>
      <c r="G109" s="250" t="s">
        <v>25</v>
      </c>
      <c r="H109" s="221"/>
    </row>
    <row r="110" spans="1:8">
      <c r="A110" s="658">
        <v>1</v>
      </c>
      <c r="B110" s="374" t="s">
        <v>231</v>
      </c>
      <c r="C110" s="478">
        <v>970654</v>
      </c>
      <c r="D110" s="547">
        <v>42352</v>
      </c>
      <c r="E110" s="383">
        <v>336000</v>
      </c>
      <c r="F110" s="478">
        <v>1</v>
      </c>
      <c r="G110" s="644" t="s">
        <v>2136</v>
      </c>
    </row>
    <row r="111" spans="1:8">
      <c r="A111" s="658">
        <v>2</v>
      </c>
      <c r="B111" s="374" t="s">
        <v>1200</v>
      </c>
      <c r="C111" s="478">
        <v>902859</v>
      </c>
      <c r="D111" s="547">
        <v>42353</v>
      </c>
      <c r="E111" s="589">
        <v>426000</v>
      </c>
      <c r="F111" s="478">
        <v>1</v>
      </c>
      <c r="G111" s="644" t="s">
        <v>2136</v>
      </c>
      <c r="H111" s="193"/>
    </row>
    <row r="112" spans="1:8">
      <c r="A112" s="436">
        <v>3</v>
      </c>
      <c r="B112" s="347" t="s">
        <v>1200</v>
      </c>
      <c r="C112" s="481">
        <v>902859</v>
      </c>
      <c r="D112" s="513">
        <v>42353</v>
      </c>
      <c r="E112" s="559">
        <v>480250</v>
      </c>
      <c r="F112" s="481">
        <v>1</v>
      </c>
      <c r="G112" s="616" t="s">
        <v>2136</v>
      </c>
      <c r="H112" s="193"/>
    </row>
    <row r="113" spans="1:8">
      <c r="A113" s="646"/>
      <c r="G113" s="647" t="s">
        <v>768</v>
      </c>
      <c r="H113" s="648">
        <f>SUM(E110:E112)</f>
        <v>1242250</v>
      </c>
    </row>
    <row r="114" spans="1:8">
      <c r="A114" s="191"/>
      <c r="B114" s="7"/>
      <c r="C114" s="7"/>
      <c r="D114" s="7"/>
      <c r="E114" s="7"/>
      <c r="F114" s="7"/>
      <c r="G114" s="473"/>
    </row>
    <row r="115" spans="1:8">
      <c r="A115" s="191"/>
      <c r="B115" s="7"/>
      <c r="C115" s="7"/>
      <c r="D115" s="7"/>
      <c r="E115" s="7"/>
      <c r="F115" s="7"/>
      <c r="G115" s="473"/>
    </row>
    <row r="116" spans="1:8">
      <c r="A116" s="303" t="s">
        <v>292</v>
      </c>
      <c r="B116" s="304" t="s">
        <v>2</v>
      </c>
      <c r="C116" s="305" t="s">
        <v>3</v>
      </c>
      <c r="D116" s="304" t="s">
        <v>10</v>
      </c>
      <c r="E116" s="304" t="s">
        <v>4</v>
      </c>
      <c r="F116" s="304" t="s">
        <v>193</v>
      </c>
      <c r="G116" s="627" t="s">
        <v>5</v>
      </c>
      <c r="H116" s="408"/>
    </row>
    <row r="117" spans="1:8">
      <c r="A117" s="659">
        <v>1</v>
      </c>
      <c r="B117" s="505" t="s">
        <v>138</v>
      </c>
      <c r="C117" s="356" t="s">
        <v>137</v>
      </c>
      <c r="D117" s="531">
        <v>42352</v>
      </c>
      <c r="E117" s="532">
        <v>390000</v>
      </c>
      <c r="F117" s="320">
        <v>1</v>
      </c>
      <c r="G117" s="653" t="s">
        <v>2152</v>
      </c>
    </row>
    <row r="118" spans="1:8">
      <c r="A118" s="607">
        <v>2</v>
      </c>
      <c r="B118" s="512" t="s">
        <v>138</v>
      </c>
      <c r="C118" s="41" t="s">
        <v>137</v>
      </c>
      <c r="D118" s="327">
        <v>42356</v>
      </c>
      <c r="E118" s="586">
        <v>270000</v>
      </c>
      <c r="F118" s="326">
        <v>1</v>
      </c>
      <c r="G118" s="654" t="s">
        <v>2153</v>
      </c>
      <c r="H118" s="221"/>
    </row>
    <row r="119" spans="1:8">
      <c r="A119" s="607">
        <v>3</v>
      </c>
      <c r="B119" s="512" t="s">
        <v>2154</v>
      </c>
      <c r="C119" s="41" t="s">
        <v>2155</v>
      </c>
      <c r="D119" s="327">
        <v>42359</v>
      </c>
      <c r="E119" s="586">
        <v>24000</v>
      </c>
      <c r="F119" s="326">
        <v>1</v>
      </c>
      <c r="G119" s="654" t="s">
        <v>2156</v>
      </c>
      <c r="H119" s="7"/>
    </row>
    <row r="120" spans="1:8">
      <c r="A120" s="608">
        <v>4</v>
      </c>
      <c r="B120" s="634" t="s">
        <v>893</v>
      </c>
      <c r="C120" s="333" t="s">
        <v>69</v>
      </c>
      <c r="D120" s="334">
        <v>42359</v>
      </c>
      <c r="E120" s="635">
        <v>6000</v>
      </c>
      <c r="F120" s="331">
        <v>1</v>
      </c>
      <c r="G120" s="655" t="s">
        <v>2157</v>
      </c>
      <c r="H120" s="7"/>
    </row>
    <row r="121" spans="1:8">
      <c r="A121" s="7"/>
      <c r="B121" s="512"/>
      <c r="C121" s="41"/>
      <c r="D121" s="327"/>
      <c r="E121" s="586"/>
      <c r="F121" s="326"/>
      <c r="G121" s="651" t="s">
        <v>647</v>
      </c>
      <c r="H121" s="615">
        <f>SUM(E117:E120)</f>
        <v>690000</v>
      </c>
    </row>
    <row r="122" spans="1:8">
      <c r="A122" s="630"/>
      <c r="B122" s="7"/>
      <c r="C122" s="7"/>
      <c r="D122" s="7"/>
      <c r="E122" s="7"/>
      <c r="F122" s="7"/>
      <c r="G122" s="473"/>
    </row>
    <row r="123" spans="1:8">
      <c r="A123" s="631"/>
      <c r="B123" s="7"/>
      <c r="C123" s="7"/>
      <c r="D123" s="7"/>
      <c r="E123" s="7"/>
      <c r="F123" s="7"/>
      <c r="G123" s="473"/>
    </row>
    <row r="124" spans="1:8">
      <c r="A124" s="303" t="s">
        <v>1470</v>
      </c>
      <c r="B124" s="304" t="s">
        <v>2</v>
      </c>
      <c r="C124" s="305" t="s">
        <v>3</v>
      </c>
      <c r="D124" s="304" t="s">
        <v>10</v>
      </c>
      <c r="E124" s="304" t="s">
        <v>4</v>
      </c>
      <c r="F124" s="304" t="s">
        <v>193</v>
      </c>
      <c r="G124" s="304" t="s">
        <v>5</v>
      </c>
    </row>
    <row r="125" spans="1:8">
      <c r="A125" s="614">
        <v>1</v>
      </c>
      <c r="B125" s="34" t="s">
        <v>231</v>
      </c>
      <c r="C125" s="475">
        <v>970654</v>
      </c>
      <c r="D125" s="494">
        <v>42352</v>
      </c>
      <c r="E125" s="500">
        <v>715000</v>
      </c>
      <c r="F125" s="475">
        <v>1</v>
      </c>
      <c r="G125" s="644" t="s">
        <v>2137</v>
      </c>
    </row>
    <row r="126" spans="1:8">
      <c r="A126" s="7"/>
      <c r="B126" s="248"/>
      <c r="C126" s="248"/>
      <c r="D126" s="248"/>
      <c r="E126" s="248"/>
      <c r="F126" s="248"/>
      <c r="G126" s="617" t="s">
        <v>647</v>
      </c>
      <c r="H126" s="652">
        <f>SUM(E125)</f>
        <v>715000</v>
      </c>
    </row>
    <row r="127" spans="1:8">
      <c r="A127" s="607"/>
    </row>
    <row r="128" spans="1:8">
      <c r="A128" s="608"/>
      <c r="B128" s="512"/>
      <c r="C128" s="41"/>
      <c r="D128" s="327"/>
      <c r="E128" s="586"/>
      <c r="F128" s="326"/>
      <c r="G128" s="512"/>
    </row>
    <row r="129" spans="1:8">
      <c r="A129" s="660" t="s">
        <v>6</v>
      </c>
      <c r="B129" s="390" t="s">
        <v>2</v>
      </c>
      <c r="C129" s="623" t="s">
        <v>3</v>
      </c>
      <c r="D129" s="389" t="s">
        <v>10</v>
      </c>
      <c r="E129" s="389" t="s">
        <v>4</v>
      </c>
      <c r="F129" s="180" t="s">
        <v>193</v>
      </c>
      <c r="G129" s="250" t="s">
        <v>25</v>
      </c>
    </row>
    <row r="130" spans="1:8">
      <c r="A130" s="607">
        <v>1</v>
      </c>
      <c r="B130" s="34" t="s">
        <v>287</v>
      </c>
      <c r="C130" s="475">
        <v>896621</v>
      </c>
      <c r="D130" s="396">
        <v>42352</v>
      </c>
      <c r="E130" s="408">
        <v>1410000</v>
      </c>
      <c r="F130" s="21">
        <v>1</v>
      </c>
      <c r="G130" s="618" t="s">
        <v>2160</v>
      </c>
    </row>
    <row r="131" spans="1:8">
      <c r="A131" s="607">
        <v>2</v>
      </c>
      <c r="B131" s="34" t="s">
        <v>1360</v>
      </c>
      <c r="C131" s="475">
        <v>911095</v>
      </c>
      <c r="D131" s="396">
        <v>42354</v>
      </c>
      <c r="E131" s="408">
        <v>365000</v>
      </c>
      <c r="F131" s="21">
        <v>2</v>
      </c>
      <c r="G131" s="612" t="s">
        <v>2161</v>
      </c>
      <c r="H131" s="193"/>
    </row>
    <row r="132" spans="1:8">
      <c r="A132" s="608">
        <v>3</v>
      </c>
      <c r="B132" s="34" t="s">
        <v>1360</v>
      </c>
      <c r="C132" s="475">
        <v>911095</v>
      </c>
      <c r="D132" s="396">
        <v>42356</v>
      </c>
      <c r="E132" s="408">
        <v>1262000</v>
      </c>
      <c r="F132" s="21">
        <v>2</v>
      </c>
      <c r="G132" s="612" t="s">
        <v>2162</v>
      </c>
    </row>
    <row r="133" spans="1:8">
      <c r="A133" s="191"/>
      <c r="B133" s="248"/>
      <c r="C133" s="248"/>
      <c r="D133" s="248"/>
      <c r="E133" s="248"/>
      <c r="F133" s="248"/>
      <c r="G133" s="617" t="s">
        <v>768</v>
      </c>
      <c r="H133" s="619">
        <f>SUM(E130:E132)</f>
        <v>3037000</v>
      </c>
    </row>
    <row r="134" spans="1:8">
      <c r="A134" s="191"/>
      <c r="B134" s="7"/>
      <c r="C134" s="7"/>
      <c r="D134" s="7"/>
      <c r="E134" s="7"/>
      <c r="F134" s="7"/>
      <c r="G134" s="473"/>
    </row>
    <row r="135" spans="1:8">
      <c r="A135" s="6"/>
      <c r="B135" s="7"/>
      <c r="C135" s="7"/>
      <c r="D135" s="7"/>
      <c r="E135" s="7"/>
      <c r="F135" s="7"/>
      <c r="G135" s="473"/>
    </row>
    <row r="136" spans="1:8">
      <c r="A136" s="7"/>
      <c r="B136" s="7"/>
      <c r="C136" s="7"/>
      <c r="D136" s="7"/>
      <c r="E136" s="7"/>
      <c r="F136" s="7"/>
      <c r="G136" s="473"/>
    </row>
    <row r="137" spans="1:8">
      <c r="A137" s="7"/>
      <c r="B137" s="7"/>
      <c r="C137" s="7"/>
      <c r="D137" s="7"/>
      <c r="E137" s="7"/>
      <c r="F137" s="7"/>
      <c r="G137" s="473"/>
    </row>
    <row r="138" spans="1:8">
      <c r="A138" s="630" t="s">
        <v>2060</v>
      </c>
      <c r="B138" s="7"/>
      <c r="C138" s="7"/>
      <c r="D138" s="7"/>
      <c r="E138" s="632" t="s">
        <v>1971</v>
      </c>
      <c r="F138" s="7"/>
      <c r="G138" s="473"/>
    </row>
    <row r="139" spans="1:8">
      <c r="A139" s="631" t="s">
        <v>85</v>
      </c>
      <c r="B139" s="7"/>
      <c r="C139" s="7"/>
      <c r="D139" s="7"/>
      <c r="E139" s="633" t="s">
        <v>1970</v>
      </c>
      <c r="F139" s="7"/>
      <c r="G139" s="473"/>
    </row>
    <row r="140" spans="1:8">
      <c r="A140" s="191"/>
      <c r="B140" s="7"/>
      <c r="C140" s="7"/>
      <c r="D140" s="7"/>
      <c r="E140" s="632"/>
      <c r="F140" s="7"/>
      <c r="G140" s="7"/>
    </row>
    <row r="141" spans="1:8">
      <c r="A141" s="191"/>
      <c r="B141" s="7"/>
      <c r="C141" s="7"/>
      <c r="D141" s="7"/>
      <c r="E141" s="632"/>
      <c r="F141" s="7"/>
      <c r="G141" s="7"/>
    </row>
    <row r="142" spans="1:8">
      <c r="A142" s="7"/>
      <c r="B142" s="321"/>
      <c r="C142" s="318"/>
      <c r="D142" s="7"/>
      <c r="E142" s="633"/>
      <c r="F142" s="7"/>
      <c r="G142" s="7"/>
    </row>
    <row r="143" spans="1:8">
      <c r="A143" s="7"/>
      <c r="B143" s="321"/>
      <c r="C143" s="319"/>
      <c r="D143" s="7"/>
      <c r="E143" s="633"/>
      <c r="F143" s="7"/>
      <c r="G143" s="7"/>
    </row>
    <row r="144" spans="1:8">
      <c r="A144" s="428"/>
      <c r="B144" s="7"/>
      <c r="C144" s="7"/>
      <c r="D144" s="7"/>
      <c r="E144" s="7"/>
      <c r="F144" s="7"/>
      <c r="G144" s="7"/>
    </row>
    <row r="145" spans="1:7">
      <c r="A145" s="191"/>
      <c r="B145" s="7"/>
      <c r="C145" s="7"/>
      <c r="D145" s="7"/>
      <c r="E145" s="7"/>
      <c r="F145" s="7"/>
      <c r="G145" s="7"/>
    </row>
    <row r="146" spans="1:7">
      <c r="A146" s="7"/>
      <c r="B146" s="7"/>
      <c r="C146" s="7"/>
      <c r="D146" s="7"/>
      <c r="E146" s="7"/>
      <c r="F146" s="7"/>
      <c r="G146" s="7"/>
    </row>
    <row r="147" spans="1:7">
      <c r="A147" s="7"/>
      <c r="B147" s="7"/>
      <c r="C147" s="7"/>
      <c r="D147" s="7"/>
      <c r="E147" s="7"/>
      <c r="F147" s="7"/>
      <c r="G147" s="7"/>
    </row>
    <row r="148" spans="1:7">
      <c r="A148" s="7"/>
      <c r="B148" s="512"/>
      <c r="C148" s="41"/>
      <c r="D148" s="327"/>
      <c r="E148" s="586"/>
      <c r="F148" s="326"/>
      <c r="G148" s="512"/>
    </row>
    <row r="149" spans="1:7">
      <c r="A149" s="7"/>
      <c r="B149" s="192"/>
      <c r="C149" s="622"/>
      <c r="D149" s="428"/>
      <c r="E149" s="428"/>
      <c r="F149" s="192"/>
      <c r="G149" s="192"/>
    </row>
    <row r="150" spans="1:7">
      <c r="A150" s="7"/>
      <c r="B150" s="374"/>
      <c r="C150" s="478"/>
      <c r="D150" s="405"/>
      <c r="E150" s="594"/>
      <c r="F150" s="25"/>
      <c r="G150" s="7"/>
    </row>
    <row r="151" spans="1:7">
      <c r="A151" s="7"/>
      <c r="B151" s="7"/>
      <c r="C151" s="7"/>
      <c r="D151" s="7"/>
      <c r="E151" s="7"/>
      <c r="F151" s="7"/>
      <c r="G151" s="473"/>
    </row>
    <row r="152" spans="1:7">
      <c r="A152" s="7"/>
      <c r="B152" s="7"/>
      <c r="C152" s="7"/>
      <c r="D152" s="7"/>
      <c r="E152" s="7"/>
      <c r="F152" s="7"/>
      <c r="G152" s="7"/>
    </row>
    <row r="153" spans="1:7">
      <c r="A153" s="7"/>
      <c r="B153" s="192"/>
      <c r="C153" s="622"/>
      <c r="D153" s="428"/>
      <c r="E153" s="428"/>
      <c r="F153" s="192"/>
      <c r="G153" s="192"/>
    </row>
    <row r="154" spans="1:7">
      <c r="A154" s="7"/>
      <c r="B154" s="477"/>
      <c r="C154" s="41"/>
      <c r="D154" s="327"/>
      <c r="E154" s="543"/>
      <c r="F154" s="324"/>
      <c r="G154" s="477"/>
    </row>
    <row r="155" spans="1:7">
      <c r="A155" s="7"/>
      <c r="B155" s="374"/>
      <c r="C155" s="478"/>
      <c r="D155" s="547"/>
      <c r="E155" s="589"/>
      <c r="F155" s="478"/>
      <c r="G155" s="374"/>
    </row>
    <row r="156" spans="1:7">
      <c r="A156" s="7"/>
      <c r="B156" s="329"/>
      <c r="C156" s="41"/>
      <c r="D156" s="330"/>
      <c r="E156" s="594"/>
      <c r="F156" s="25"/>
      <c r="G156" s="7"/>
    </row>
    <row r="157" spans="1:7">
      <c r="A157" s="7"/>
      <c r="B157" s="7"/>
      <c r="C157" s="7"/>
      <c r="D157" s="7"/>
      <c r="E157" s="7"/>
      <c r="F157" s="7"/>
      <c r="G157" s="473"/>
    </row>
    <row r="158" spans="1:7">
      <c r="A158" s="7"/>
      <c r="B158" s="210"/>
      <c r="C158" s="7"/>
      <c r="D158" s="7"/>
      <c r="E158" s="7"/>
      <c r="F158" s="7"/>
      <c r="G158" s="7"/>
    </row>
    <row r="159" spans="1:7">
      <c r="A159" s="7"/>
      <c r="B159" s="428"/>
      <c r="C159" s="629"/>
      <c r="D159" s="428"/>
      <c r="E159" s="428"/>
      <c r="F159" s="428"/>
      <c r="G159" s="428"/>
    </row>
    <row r="160" spans="1:7">
      <c r="B160" s="374"/>
      <c r="C160" s="25"/>
      <c r="D160" s="547"/>
      <c r="E160" s="383"/>
      <c r="F160" s="478"/>
      <c r="G160" s="374"/>
    </row>
    <row r="161" spans="2:7">
      <c r="B161" s="7"/>
      <c r="C161" s="7"/>
      <c r="D161" s="7"/>
      <c r="E161" s="7"/>
      <c r="F161" s="7"/>
      <c r="G161" s="473"/>
    </row>
    <row r="162" spans="2:7">
      <c r="B162" s="7"/>
      <c r="C162" s="7"/>
      <c r="D162" s="7"/>
      <c r="E162" s="7"/>
      <c r="F162" s="7"/>
      <c r="G162" s="7"/>
    </row>
    <row r="163" spans="2:7">
      <c r="B163" s="428"/>
      <c r="C163" s="629"/>
      <c r="D163" s="428"/>
      <c r="E163" s="428"/>
      <c r="F163" s="428"/>
      <c r="G163" s="428"/>
    </row>
    <row r="164" spans="2:7">
      <c r="B164" s="528"/>
      <c r="C164" s="311"/>
      <c r="D164" s="309"/>
      <c r="E164" s="584"/>
      <c r="F164" s="191"/>
      <c r="G164" s="528"/>
    </row>
    <row r="165" spans="2:7">
      <c r="B165" s="528"/>
      <c r="C165" s="311"/>
      <c r="D165" s="309"/>
      <c r="E165" s="584"/>
      <c r="F165" s="191"/>
      <c r="G165" s="528"/>
    </row>
    <row r="166" spans="2:7">
      <c r="B166" s="7"/>
      <c r="C166" s="7"/>
      <c r="D166" s="7"/>
      <c r="E166" s="7"/>
      <c r="F166" s="7"/>
      <c r="G166" s="473"/>
    </row>
    <row r="167" spans="2:7">
      <c r="B167" s="7"/>
      <c r="C167" s="7"/>
      <c r="D167" s="7"/>
      <c r="E167" s="7"/>
      <c r="F167" s="7"/>
      <c r="G167" s="7"/>
    </row>
    <row r="168" spans="2:7">
      <c r="B168" s="428"/>
      <c r="C168" s="629"/>
      <c r="D168" s="428"/>
      <c r="E168" s="428"/>
      <c r="F168" s="428"/>
      <c r="G168" s="428"/>
    </row>
    <row r="169" spans="2:7">
      <c r="B169" s="512"/>
      <c r="C169" s="41"/>
      <c r="D169" s="327"/>
      <c r="E169" s="586"/>
      <c r="F169" s="326"/>
      <c r="G169" s="512"/>
    </row>
    <row r="170" spans="2:7">
      <c r="B170" s="7"/>
      <c r="C170" s="7"/>
      <c r="D170" s="7"/>
      <c r="E170" s="7"/>
      <c r="F170" s="7"/>
      <c r="G170" s="473"/>
    </row>
    <row r="171" spans="2:7">
      <c r="B171" s="7"/>
      <c r="C171" s="7"/>
      <c r="D171" s="7"/>
      <c r="E171" s="7"/>
      <c r="F171" s="7"/>
      <c r="G171" s="7"/>
    </row>
    <row r="172" spans="2:7">
      <c r="B172" s="7"/>
      <c r="C172" s="7"/>
      <c r="D172" s="7"/>
      <c r="E172" s="7"/>
      <c r="F172" s="7"/>
      <c r="G172" s="7"/>
    </row>
    <row r="173" spans="2:7">
      <c r="B173" s="7"/>
      <c r="C173" s="7"/>
      <c r="D173" s="7"/>
      <c r="E173" s="7"/>
      <c r="F173" s="7"/>
      <c r="G173" s="7"/>
    </row>
    <row r="174" spans="2:7">
      <c r="B174" s="7"/>
      <c r="C174" s="7"/>
      <c r="D174" s="7"/>
      <c r="E174" s="7"/>
      <c r="F174" s="7"/>
      <c r="G174" s="7"/>
    </row>
    <row r="175" spans="2:7">
      <c r="B175" s="7"/>
      <c r="C175" s="7"/>
      <c r="D175" s="7"/>
      <c r="E175" s="7"/>
      <c r="F175" s="7"/>
      <c r="G175" s="7"/>
    </row>
    <row r="176" spans="2:7">
      <c r="B176" s="7"/>
      <c r="C176" s="7"/>
      <c r="D176" s="7"/>
      <c r="E176" s="7"/>
      <c r="F176" s="7"/>
      <c r="G176" s="7"/>
    </row>
    <row r="177" spans="2:7">
      <c r="B177" s="7"/>
      <c r="C177" s="7"/>
      <c r="D177" s="7"/>
      <c r="E177" s="7"/>
      <c r="F177" s="7"/>
      <c r="G177" s="7"/>
    </row>
    <row r="178" spans="2:7">
      <c r="B178" s="7"/>
      <c r="C178" s="7"/>
      <c r="D178" s="7"/>
      <c r="E178" s="7"/>
      <c r="F178" s="7"/>
      <c r="G178" s="7"/>
    </row>
    <row r="179" spans="2:7">
      <c r="B179" s="7"/>
      <c r="C179" s="7"/>
      <c r="D179" s="7"/>
      <c r="E179" s="7"/>
      <c r="F179" s="7"/>
      <c r="G179" s="7"/>
    </row>
    <row r="180" spans="2:7">
      <c r="B180" s="7"/>
      <c r="C180" s="7"/>
      <c r="D180" s="7"/>
      <c r="E180" s="7"/>
      <c r="F180" s="7"/>
      <c r="G180" s="7"/>
    </row>
  </sheetData>
  <mergeCells count="2">
    <mergeCell ref="A1:F1"/>
    <mergeCell ref="A2:F2"/>
  </mergeCells>
  <pageMargins left="0.70866141732283472" right="0.70866141732283472" top="0.74803149606299213" bottom="0.74803149606299213" header="0.31496062992125984" footer="0.31496062992125984"/>
  <pageSetup scale="50" orientation="portrait" horizontalDpi="4294967293" verticalDpi="72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4"/>
  <sheetViews>
    <sheetView showGridLines="0" view="pageBreakPreview" topLeftCell="A142" zoomScaleSheetLayoutView="100" workbookViewId="0">
      <selection activeCell="C84" sqref="C84"/>
    </sheetView>
  </sheetViews>
  <sheetFormatPr defaultRowHeight="15"/>
  <cols>
    <col min="1" max="1" width="9" customWidth="1"/>
    <col min="2" max="2" width="22.28515625" customWidth="1"/>
    <col min="3" max="3" width="10.7109375" customWidth="1"/>
    <col min="4" max="4" width="11.42578125" customWidth="1"/>
    <col min="5" max="5" width="16.42578125" customWidth="1"/>
    <col min="6" max="6" width="12.7109375" customWidth="1"/>
    <col min="7" max="7" width="45.5703125" customWidth="1"/>
    <col min="8" max="8" width="17.5703125" customWidth="1"/>
  </cols>
  <sheetData>
    <row r="1" spans="1:8" ht="21">
      <c r="C1" s="445" t="s">
        <v>0</v>
      </c>
      <c r="D1" s="445"/>
      <c r="E1" s="445"/>
      <c r="F1" s="445"/>
      <c r="G1" s="445"/>
      <c r="H1" s="444"/>
    </row>
    <row r="2" spans="1:8" ht="21">
      <c r="C2" s="445" t="s">
        <v>964</v>
      </c>
      <c r="D2" s="445"/>
      <c r="E2" s="445"/>
      <c r="F2" s="445"/>
      <c r="G2" s="445"/>
      <c r="H2" s="444"/>
    </row>
    <row r="3" spans="1:8">
      <c r="C3" s="21"/>
      <c r="D3" s="21"/>
      <c r="E3" s="21"/>
      <c r="F3" s="21"/>
      <c r="G3" s="21"/>
    </row>
    <row r="5" spans="1:8">
      <c r="A5" s="665" t="s">
        <v>39</v>
      </c>
      <c r="B5" s="304" t="s">
        <v>2</v>
      </c>
      <c r="C5" s="305" t="s">
        <v>3</v>
      </c>
      <c r="D5" s="304" t="s">
        <v>10</v>
      </c>
      <c r="E5" s="304" t="s">
        <v>4</v>
      </c>
      <c r="F5" s="304" t="s">
        <v>193</v>
      </c>
      <c r="G5" s="627" t="s">
        <v>5</v>
      </c>
    </row>
    <row r="6" spans="1:8">
      <c r="A6" s="666">
        <v>1</v>
      </c>
      <c r="B6" s="321" t="s">
        <v>611</v>
      </c>
      <c r="C6" s="41" t="s">
        <v>123</v>
      </c>
      <c r="D6" s="327">
        <v>42373</v>
      </c>
      <c r="E6" s="328">
        <v>1341391</v>
      </c>
      <c r="F6" s="21">
        <v>1</v>
      </c>
      <c r="G6" s="605" t="s">
        <v>2165</v>
      </c>
    </row>
    <row r="7" spans="1:8">
      <c r="A7" s="666">
        <f>A6+1</f>
        <v>2</v>
      </c>
      <c r="B7" s="321" t="s">
        <v>611</v>
      </c>
      <c r="C7" s="21">
        <v>896480</v>
      </c>
      <c r="D7" s="327">
        <v>42373</v>
      </c>
      <c r="E7" s="328">
        <v>1392329</v>
      </c>
      <c r="F7" s="21">
        <v>1</v>
      </c>
      <c r="G7" s="605" t="s">
        <v>2164</v>
      </c>
    </row>
    <row r="8" spans="1:8">
      <c r="A8" s="666">
        <f t="shared" ref="A8:A24" si="0">A7+1</f>
        <v>3</v>
      </c>
      <c r="B8" s="321" t="s">
        <v>231</v>
      </c>
      <c r="C8" s="475">
        <v>970654</v>
      </c>
      <c r="D8" s="327">
        <v>42374</v>
      </c>
      <c r="E8" s="328">
        <v>363402</v>
      </c>
      <c r="F8" s="324">
        <v>1</v>
      </c>
      <c r="G8" s="605" t="s">
        <v>2168</v>
      </c>
    </row>
    <row r="9" spans="1:8">
      <c r="A9" s="666">
        <f t="shared" si="0"/>
        <v>4</v>
      </c>
      <c r="B9" s="321" t="s">
        <v>618</v>
      </c>
      <c r="C9" s="41" t="s">
        <v>514</v>
      </c>
      <c r="D9" s="327">
        <v>42374</v>
      </c>
      <c r="E9" s="328">
        <v>196848</v>
      </c>
      <c r="F9" s="324">
        <v>1</v>
      </c>
      <c r="G9" s="605" t="s">
        <v>2170</v>
      </c>
    </row>
    <row r="10" spans="1:8">
      <c r="A10" s="666">
        <f t="shared" si="0"/>
        <v>5</v>
      </c>
      <c r="B10" s="321" t="s">
        <v>618</v>
      </c>
      <c r="C10" s="41" t="s">
        <v>514</v>
      </c>
      <c r="D10" s="327">
        <v>42374</v>
      </c>
      <c r="E10" s="328">
        <v>62087</v>
      </c>
      <c r="F10" s="324">
        <v>1</v>
      </c>
      <c r="G10" s="605" t="s">
        <v>2171</v>
      </c>
    </row>
    <row r="11" spans="1:8">
      <c r="A11" s="666">
        <f t="shared" si="0"/>
        <v>6</v>
      </c>
      <c r="B11" s="321" t="s">
        <v>616</v>
      </c>
      <c r="C11" s="41" t="s">
        <v>218</v>
      </c>
      <c r="D11" s="327">
        <v>42374</v>
      </c>
      <c r="E11" s="328">
        <v>479379</v>
      </c>
      <c r="F11" s="324">
        <v>1</v>
      </c>
      <c r="G11" s="605" t="s">
        <v>2173</v>
      </c>
    </row>
    <row r="12" spans="1:8">
      <c r="A12" s="666">
        <f t="shared" si="0"/>
        <v>7</v>
      </c>
      <c r="B12" s="321" t="s">
        <v>1022</v>
      </c>
      <c r="C12" s="41" t="s">
        <v>1030</v>
      </c>
      <c r="D12" s="327">
        <v>42374</v>
      </c>
      <c r="E12" s="328">
        <v>346419</v>
      </c>
      <c r="F12" s="324">
        <v>1</v>
      </c>
      <c r="G12" s="605" t="s">
        <v>2174</v>
      </c>
    </row>
    <row r="13" spans="1:8">
      <c r="A13" s="666">
        <f t="shared" si="0"/>
        <v>8</v>
      </c>
      <c r="B13" s="321" t="s">
        <v>621</v>
      </c>
      <c r="C13" s="41" t="s">
        <v>77</v>
      </c>
      <c r="D13" s="330">
        <v>42374</v>
      </c>
      <c r="E13" s="328">
        <v>909643</v>
      </c>
      <c r="F13" s="324">
        <v>1</v>
      </c>
      <c r="G13" s="605" t="s">
        <v>2175</v>
      </c>
    </row>
    <row r="14" spans="1:8">
      <c r="A14" s="666">
        <f t="shared" si="0"/>
        <v>9</v>
      </c>
      <c r="B14" s="321" t="s">
        <v>957</v>
      </c>
      <c r="C14" s="41" t="s">
        <v>962</v>
      </c>
      <c r="D14" s="405">
        <v>42375</v>
      </c>
      <c r="E14" s="504">
        <v>136925</v>
      </c>
      <c r="F14" s="326">
        <v>1</v>
      </c>
      <c r="G14" s="641" t="s">
        <v>2179</v>
      </c>
    </row>
    <row r="15" spans="1:8">
      <c r="A15" s="666">
        <f t="shared" si="0"/>
        <v>10</v>
      </c>
      <c r="B15" s="321" t="s">
        <v>73</v>
      </c>
      <c r="C15" s="41" t="s">
        <v>115</v>
      </c>
      <c r="D15" s="327">
        <v>42375</v>
      </c>
      <c r="E15" s="328">
        <v>337112</v>
      </c>
      <c r="F15" s="324">
        <v>1</v>
      </c>
      <c r="G15" s="641" t="s">
        <v>2181</v>
      </c>
    </row>
    <row r="16" spans="1:8">
      <c r="A16" s="666">
        <f t="shared" si="0"/>
        <v>11</v>
      </c>
      <c r="B16" s="329" t="s">
        <v>1028</v>
      </c>
      <c r="C16" s="41" t="s">
        <v>1034</v>
      </c>
      <c r="D16" s="327">
        <v>42375</v>
      </c>
      <c r="E16" s="408">
        <v>590240</v>
      </c>
      <c r="F16" s="521">
        <v>1</v>
      </c>
      <c r="G16" s="605" t="s">
        <v>2182</v>
      </c>
    </row>
    <row r="17" spans="1:9">
      <c r="A17" s="666">
        <f t="shared" si="0"/>
        <v>12</v>
      </c>
      <c r="B17" s="321" t="s">
        <v>836</v>
      </c>
      <c r="C17" s="41" t="s">
        <v>875</v>
      </c>
      <c r="D17" s="330">
        <v>42375</v>
      </c>
      <c r="E17" s="519">
        <v>707391</v>
      </c>
      <c r="F17" s="478">
        <v>1</v>
      </c>
      <c r="G17" s="605" t="s">
        <v>2184</v>
      </c>
    </row>
    <row r="18" spans="1:9">
      <c r="A18" s="666">
        <f t="shared" si="0"/>
        <v>13</v>
      </c>
      <c r="B18" s="329" t="s">
        <v>1060</v>
      </c>
      <c r="C18" s="41" t="s">
        <v>1109</v>
      </c>
      <c r="D18" s="330">
        <v>42375</v>
      </c>
      <c r="E18" s="500">
        <v>675566</v>
      </c>
      <c r="F18" s="521">
        <v>1</v>
      </c>
      <c r="G18" s="605" t="s">
        <v>2185</v>
      </c>
    </row>
    <row r="19" spans="1:9">
      <c r="A19" s="666">
        <f t="shared" si="0"/>
        <v>14</v>
      </c>
      <c r="B19" s="321" t="s">
        <v>625</v>
      </c>
      <c r="C19" s="41" t="s">
        <v>626</v>
      </c>
      <c r="D19" s="327">
        <v>42375</v>
      </c>
      <c r="E19" s="328">
        <v>132226</v>
      </c>
      <c r="F19" s="324">
        <v>1</v>
      </c>
      <c r="G19" s="605" t="s">
        <v>2187</v>
      </c>
    </row>
    <row r="20" spans="1:9">
      <c r="A20" s="666">
        <f t="shared" si="0"/>
        <v>15</v>
      </c>
      <c r="B20" s="321" t="s">
        <v>625</v>
      </c>
      <c r="C20" s="41" t="s">
        <v>626</v>
      </c>
      <c r="D20" s="327">
        <v>42375</v>
      </c>
      <c r="E20" s="328">
        <v>25118</v>
      </c>
      <c r="F20" s="324">
        <v>1</v>
      </c>
      <c r="G20" s="605" t="s">
        <v>2188</v>
      </c>
    </row>
    <row r="21" spans="1:9">
      <c r="A21" s="666">
        <f t="shared" si="0"/>
        <v>16</v>
      </c>
      <c r="B21" s="321" t="s">
        <v>633</v>
      </c>
      <c r="C21" s="475">
        <v>962744</v>
      </c>
      <c r="D21" s="327">
        <v>42375</v>
      </c>
      <c r="E21" s="328">
        <v>8029</v>
      </c>
      <c r="F21" s="324">
        <v>1</v>
      </c>
      <c r="G21" s="605" t="s">
        <v>2190</v>
      </c>
    </row>
    <row r="22" spans="1:9">
      <c r="A22" s="666">
        <f t="shared" si="0"/>
        <v>17</v>
      </c>
      <c r="B22" s="321" t="s">
        <v>633</v>
      </c>
      <c r="C22" s="41" t="s">
        <v>610</v>
      </c>
      <c r="D22" s="330">
        <v>42375</v>
      </c>
      <c r="E22" s="328">
        <v>241171</v>
      </c>
      <c r="F22" s="324">
        <v>1</v>
      </c>
      <c r="G22" s="605" t="s">
        <v>2191</v>
      </c>
    </row>
    <row r="23" spans="1:9">
      <c r="A23" s="666">
        <f t="shared" si="0"/>
        <v>18</v>
      </c>
      <c r="B23" s="321" t="s">
        <v>1825</v>
      </c>
      <c r="C23" s="21">
        <v>962291</v>
      </c>
      <c r="D23" s="327">
        <v>42375</v>
      </c>
      <c r="E23" s="328">
        <v>147873</v>
      </c>
      <c r="F23" s="324">
        <v>1</v>
      </c>
      <c r="G23" s="605" t="s">
        <v>2194</v>
      </c>
      <c r="H23" s="392"/>
    </row>
    <row r="24" spans="1:9">
      <c r="A24" s="666">
        <f t="shared" si="0"/>
        <v>19</v>
      </c>
      <c r="B24" s="374" t="s">
        <v>1306</v>
      </c>
      <c r="C24" s="384">
        <v>899458</v>
      </c>
      <c r="D24" s="327">
        <v>42375</v>
      </c>
      <c r="E24" s="582">
        <v>153034</v>
      </c>
      <c r="F24" s="478">
        <v>1</v>
      </c>
      <c r="G24" s="605" t="s">
        <v>2195</v>
      </c>
    </row>
    <row r="25" spans="1:9">
      <c r="A25" s="667">
        <v>20</v>
      </c>
      <c r="B25" s="329" t="s">
        <v>1121</v>
      </c>
      <c r="C25" s="41" t="s">
        <v>364</v>
      </c>
      <c r="D25" s="330">
        <v>42375</v>
      </c>
      <c r="E25" s="500">
        <v>246047</v>
      </c>
      <c r="F25" s="521">
        <v>1</v>
      </c>
      <c r="G25" s="605" t="s">
        <v>2196</v>
      </c>
      <c r="I25" s="7"/>
    </row>
    <row r="26" spans="1:9">
      <c r="A26" s="667">
        <v>21</v>
      </c>
      <c r="B26" s="321" t="s">
        <v>623</v>
      </c>
      <c r="C26" s="41" t="s">
        <v>126</v>
      </c>
      <c r="D26" s="330">
        <v>42375</v>
      </c>
      <c r="E26" s="328">
        <v>842823</v>
      </c>
      <c r="F26" s="324">
        <v>1</v>
      </c>
      <c r="G26" s="605" t="s">
        <v>2198</v>
      </c>
    </row>
    <row r="27" spans="1:9">
      <c r="A27" s="666">
        <v>22</v>
      </c>
      <c r="B27" s="321" t="s">
        <v>665</v>
      </c>
      <c r="C27" s="475">
        <v>910247</v>
      </c>
      <c r="D27" s="330">
        <v>42375</v>
      </c>
      <c r="E27" s="328">
        <v>177549</v>
      </c>
      <c r="F27" s="324">
        <v>1</v>
      </c>
      <c r="G27" s="605" t="s">
        <v>2200</v>
      </c>
    </row>
    <row r="28" spans="1:9">
      <c r="A28" s="666">
        <v>23</v>
      </c>
      <c r="B28" s="321" t="s">
        <v>595</v>
      </c>
      <c r="C28" s="41" t="s">
        <v>337</v>
      </c>
      <c r="D28" s="330">
        <v>42375</v>
      </c>
      <c r="E28" s="328">
        <v>212943</v>
      </c>
      <c r="F28" s="324">
        <v>1</v>
      </c>
      <c r="G28" s="605" t="s">
        <v>2201</v>
      </c>
      <c r="H28" s="193"/>
    </row>
    <row r="29" spans="1:9">
      <c r="A29" s="666">
        <v>24</v>
      </c>
      <c r="B29" s="516" t="s">
        <v>595</v>
      </c>
      <c r="C29" s="41" t="s">
        <v>337</v>
      </c>
      <c r="D29" s="330">
        <v>42375</v>
      </c>
      <c r="E29" s="500">
        <v>862778</v>
      </c>
      <c r="F29" s="475">
        <v>1</v>
      </c>
      <c r="G29" s="644" t="s">
        <v>2202</v>
      </c>
      <c r="H29" s="193"/>
    </row>
    <row r="30" spans="1:9">
      <c r="A30" s="666">
        <v>25</v>
      </c>
      <c r="B30" s="516" t="s">
        <v>2225</v>
      </c>
      <c r="C30" s="41" t="s">
        <v>2226</v>
      </c>
      <c r="D30" s="330">
        <v>42383</v>
      </c>
      <c r="E30" s="500">
        <v>750490</v>
      </c>
      <c r="F30" s="475">
        <v>1</v>
      </c>
      <c r="G30" s="644" t="s">
        <v>2227</v>
      </c>
      <c r="H30" s="428"/>
    </row>
    <row r="31" spans="1:9">
      <c r="A31" s="668">
        <v>26</v>
      </c>
      <c r="B31" s="332" t="s">
        <v>2247</v>
      </c>
      <c r="C31" s="452">
        <v>962205</v>
      </c>
      <c r="D31" s="334">
        <v>42387</v>
      </c>
      <c r="E31" s="553">
        <v>405147</v>
      </c>
      <c r="F31" s="214">
        <v>1</v>
      </c>
      <c r="G31" s="616" t="s">
        <v>2248</v>
      </c>
      <c r="H31" s="392"/>
    </row>
    <row r="32" spans="1:9">
      <c r="A32" s="7"/>
      <c r="G32" s="440" t="s">
        <v>647</v>
      </c>
      <c r="H32" s="625">
        <f>SUM(E6:E31)</f>
        <v>11743960</v>
      </c>
    </row>
    <row r="33" spans="1:8">
      <c r="A33" s="326"/>
      <c r="G33" s="440"/>
      <c r="H33" s="392"/>
    </row>
    <row r="34" spans="1:8">
      <c r="A34" s="326"/>
      <c r="H34" s="392"/>
    </row>
    <row r="35" spans="1:8">
      <c r="A35" s="669" t="s">
        <v>9</v>
      </c>
      <c r="B35" s="180" t="s">
        <v>2</v>
      </c>
      <c r="C35" s="223" t="s">
        <v>3</v>
      </c>
      <c r="D35" s="304" t="s">
        <v>10</v>
      </c>
      <c r="E35" s="304" t="s">
        <v>4</v>
      </c>
      <c r="F35" s="304" t="s">
        <v>730</v>
      </c>
      <c r="G35" s="627" t="s">
        <v>25</v>
      </c>
      <c r="H35" s="143"/>
    </row>
    <row r="36" spans="1:8">
      <c r="A36" s="670">
        <v>1</v>
      </c>
      <c r="B36" s="321" t="s">
        <v>611</v>
      </c>
      <c r="C36" s="41" t="s">
        <v>123</v>
      </c>
      <c r="D36" s="327">
        <v>42373</v>
      </c>
      <c r="E36" s="328">
        <v>95140</v>
      </c>
      <c r="F36" s="478">
        <v>1</v>
      </c>
      <c r="G36" s="605" t="s">
        <v>2166</v>
      </c>
      <c r="H36" s="392"/>
    </row>
    <row r="37" spans="1:8">
      <c r="A37" s="670">
        <f t="shared" ref="A37:A48" si="1">A36+1</f>
        <v>2</v>
      </c>
      <c r="B37" s="321" t="s">
        <v>611</v>
      </c>
      <c r="C37" s="41" t="s">
        <v>123</v>
      </c>
      <c r="D37" s="327">
        <v>42373</v>
      </c>
      <c r="E37" s="328">
        <v>101140</v>
      </c>
      <c r="F37" s="324">
        <v>1</v>
      </c>
      <c r="G37" s="605" t="s">
        <v>2167</v>
      </c>
      <c r="H37" s="392"/>
    </row>
    <row r="38" spans="1:8">
      <c r="A38" s="670">
        <f t="shared" si="1"/>
        <v>3</v>
      </c>
      <c r="B38" s="321" t="s">
        <v>138</v>
      </c>
      <c r="C38" s="475">
        <v>897091</v>
      </c>
      <c r="D38" s="327">
        <v>42373</v>
      </c>
      <c r="E38" s="328">
        <v>52890</v>
      </c>
      <c r="F38" s="324">
        <v>1</v>
      </c>
      <c r="G38" s="605" t="s">
        <v>2205</v>
      </c>
      <c r="H38" s="392"/>
    </row>
    <row r="39" spans="1:8">
      <c r="A39" s="670">
        <f t="shared" si="1"/>
        <v>4</v>
      </c>
      <c r="B39" s="321" t="s">
        <v>2000</v>
      </c>
      <c r="C39" s="21">
        <v>901423</v>
      </c>
      <c r="D39" s="396">
        <v>42374</v>
      </c>
      <c r="E39" s="328">
        <v>200400</v>
      </c>
      <c r="F39" s="21">
        <v>1</v>
      </c>
      <c r="G39" s="644" t="s">
        <v>2207</v>
      </c>
      <c r="H39" s="392"/>
    </row>
    <row r="40" spans="1:8">
      <c r="A40" s="670">
        <f t="shared" si="1"/>
        <v>5</v>
      </c>
      <c r="B40" s="321" t="s">
        <v>231</v>
      </c>
      <c r="C40" s="475">
        <v>970654</v>
      </c>
      <c r="D40" s="327">
        <v>42374</v>
      </c>
      <c r="E40" s="328">
        <v>33540</v>
      </c>
      <c r="F40" s="324">
        <v>1</v>
      </c>
      <c r="G40" s="605" t="s">
        <v>2169</v>
      </c>
      <c r="H40" s="392"/>
    </row>
    <row r="41" spans="1:8">
      <c r="A41" s="670">
        <f t="shared" si="1"/>
        <v>6</v>
      </c>
      <c r="B41" s="321" t="s">
        <v>618</v>
      </c>
      <c r="C41" s="41" t="s">
        <v>514</v>
      </c>
      <c r="D41" s="327">
        <v>42374</v>
      </c>
      <c r="E41" s="328">
        <v>39240</v>
      </c>
      <c r="F41" s="324">
        <v>1</v>
      </c>
      <c r="G41" s="605" t="s">
        <v>2172</v>
      </c>
      <c r="H41" s="392"/>
    </row>
    <row r="42" spans="1:8">
      <c r="A42" s="670">
        <f t="shared" si="1"/>
        <v>7</v>
      </c>
      <c r="B42" s="321" t="s">
        <v>616</v>
      </c>
      <c r="C42" s="41" t="s">
        <v>218</v>
      </c>
      <c r="D42" s="327">
        <v>42374</v>
      </c>
      <c r="E42" s="328">
        <v>96300</v>
      </c>
      <c r="F42" s="324">
        <v>1</v>
      </c>
      <c r="G42" s="605" t="s">
        <v>1025</v>
      </c>
      <c r="H42" s="392"/>
    </row>
    <row r="43" spans="1:8">
      <c r="A43" s="670">
        <f t="shared" si="1"/>
        <v>8</v>
      </c>
      <c r="B43" s="321" t="s">
        <v>621</v>
      </c>
      <c r="C43" s="41" t="s">
        <v>77</v>
      </c>
      <c r="D43" s="327">
        <v>42374</v>
      </c>
      <c r="E43" s="328">
        <v>193140</v>
      </c>
      <c r="F43" s="324">
        <v>1</v>
      </c>
      <c r="G43" s="605" t="s">
        <v>2176</v>
      </c>
      <c r="H43" s="392"/>
    </row>
    <row r="44" spans="1:8">
      <c r="A44" s="670">
        <f t="shared" si="1"/>
        <v>9</v>
      </c>
      <c r="B44" s="321" t="s">
        <v>957</v>
      </c>
      <c r="C44" s="41" t="s">
        <v>962</v>
      </c>
      <c r="D44" s="494">
        <v>42375</v>
      </c>
      <c r="E44" s="328">
        <v>42300</v>
      </c>
      <c r="F44" s="21">
        <v>1</v>
      </c>
      <c r="G44" s="641" t="s">
        <v>2180</v>
      </c>
      <c r="H44" s="392"/>
    </row>
    <row r="45" spans="1:8">
      <c r="A45" s="670">
        <f t="shared" si="1"/>
        <v>10</v>
      </c>
      <c r="B45" s="321" t="s">
        <v>1028</v>
      </c>
      <c r="C45" s="41" t="s">
        <v>1034</v>
      </c>
      <c r="D45" s="327">
        <v>42375</v>
      </c>
      <c r="E45" s="328">
        <v>492500</v>
      </c>
      <c r="F45" s="324">
        <v>1</v>
      </c>
      <c r="G45" s="605" t="s">
        <v>2183</v>
      </c>
      <c r="H45" s="392"/>
    </row>
    <row r="46" spans="1:8">
      <c r="A46" s="670">
        <f t="shared" si="1"/>
        <v>11</v>
      </c>
      <c r="B46" s="321" t="s">
        <v>625</v>
      </c>
      <c r="C46" s="41" t="s">
        <v>626</v>
      </c>
      <c r="D46" s="327">
        <v>42375</v>
      </c>
      <c r="E46" s="328">
        <v>41300</v>
      </c>
      <c r="F46" s="324">
        <v>1</v>
      </c>
      <c r="G46" s="605" t="s">
        <v>1016</v>
      </c>
      <c r="H46" s="392"/>
    </row>
    <row r="47" spans="1:8">
      <c r="A47" s="670">
        <f t="shared" si="1"/>
        <v>12</v>
      </c>
      <c r="B47" s="321" t="s">
        <v>625</v>
      </c>
      <c r="C47" s="41" t="s">
        <v>626</v>
      </c>
      <c r="D47" s="327">
        <v>42375</v>
      </c>
      <c r="E47" s="328">
        <v>111300</v>
      </c>
      <c r="F47" s="324">
        <v>1</v>
      </c>
      <c r="G47" s="605" t="s">
        <v>1016</v>
      </c>
      <c r="H47" s="143"/>
    </row>
    <row r="48" spans="1:8">
      <c r="A48" s="670">
        <f t="shared" si="1"/>
        <v>13</v>
      </c>
      <c r="B48" s="321" t="s">
        <v>633</v>
      </c>
      <c r="C48" s="41" t="s">
        <v>610</v>
      </c>
      <c r="D48" s="327">
        <v>42375</v>
      </c>
      <c r="E48" s="328">
        <v>26990</v>
      </c>
      <c r="F48" s="324">
        <v>1</v>
      </c>
      <c r="G48" s="605" t="s">
        <v>2192</v>
      </c>
      <c r="H48" s="143"/>
    </row>
    <row r="49" spans="1:8">
      <c r="A49" s="671">
        <v>14</v>
      </c>
      <c r="B49" s="321" t="s">
        <v>1825</v>
      </c>
      <c r="C49" s="21">
        <v>962291</v>
      </c>
      <c r="D49" s="327">
        <v>42375</v>
      </c>
      <c r="E49" s="328">
        <v>118800</v>
      </c>
      <c r="F49" s="324">
        <v>1</v>
      </c>
      <c r="G49" s="605" t="s">
        <v>2102</v>
      </c>
      <c r="H49" s="143"/>
    </row>
    <row r="50" spans="1:8">
      <c r="A50" s="671">
        <v>15</v>
      </c>
      <c r="B50" s="374" t="s">
        <v>1306</v>
      </c>
      <c r="C50" s="384">
        <v>899458</v>
      </c>
      <c r="D50" s="327">
        <v>42375</v>
      </c>
      <c r="E50" s="582">
        <v>47900</v>
      </c>
      <c r="F50" s="478">
        <v>1</v>
      </c>
      <c r="G50" s="605" t="s">
        <v>2097</v>
      </c>
      <c r="H50" s="143"/>
    </row>
    <row r="51" spans="1:8">
      <c r="A51" s="671">
        <v>16</v>
      </c>
      <c r="B51" s="321" t="s">
        <v>1121</v>
      </c>
      <c r="C51" s="41" t="s">
        <v>364</v>
      </c>
      <c r="D51" s="327">
        <v>42375</v>
      </c>
      <c r="E51" s="328">
        <v>35040</v>
      </c>
      <c r="F51" s="324">
        <v>1</v>
      </c>
      <c r="G51" s="605" t="s">
        <v>2197</v>
      </c>
      <c r="H51" s="143"/>
    </row>
    <row r="52" spans="1:8">
      <c r="A52" s="671">
        <v>17</v>
      </c>
      <c r="B52" s="321" t="s">
        <v>595</v>
      </c>
      <c r="C52" s="41" t="s">
        <v>337</v>
      </c>
      <c r="D52" s="327">
        <v>42375</v>
      </c>
      <c r="E52" s="328">
        <v>35140</v>
      </c>
      <c r="F52" s="324">
        <v>1</v>
      </c>
      <c r="G52" s="605" t="s">
        <v>2203</v>
      </c>
      <c r="H52" s="143"/>
    </row>
    <row r="53" spans="1:8">
      <c r="A53" s="671">
        <v>18</v>
      </c>
      <c r="B53" s="321" t="s">
        <v>657</v>
      </c>
      <c r="C53" s="41" t="s">
        <v>456</v>
      </c>
      <c r="D53" s="327">
        <v>42375</v>
      </c>
      <c r="E53" s="328">
        <v>41300</v>
      </c>
      <c r="F53" s="324">
        <v>1</v>
      </c>
      <c r="G53" s="605" t="s">
        <v>2208</v>
      </c>
      <c r="H53" s="143"/>
    </row>
    <row r="54" spans="1:8">
      <c r="A54" s="671">
        <v>19</v>
      </c>
      <c r="B54" s="321" t="s">
        <v>140</v>
      </c>
      <c r="C54" s="41" t="s">
        <v>159</v>
      </c>
      <c r="D54" s="327">
        <v>42376</v>
      </c>
      <c r="E54" s="328">
        <v>214300</v>
      </c>
      <c r="F54" s="324">
        <v>1</v>
      </c>
      <c r="G54" s="605" t="s">
        <v>2204</v>
      </c>
      <c r="H54" s="143"/>
    </row>
    <row r="55" spans="1:8">
      <c r="A55" s="671">
        <v>20</v>
      </c>
      <c r="B55" s="321" t="s">
        <v>661</v>
      </c>
      <c r="C55" s="41" t="s">
        <v>346</v>
      </c>
      <c r="D55" s="327">
        <v>42376</v>
      </c>
      <c r="E55" s="328">
        <v>166140</v>
      </c>
      <c r="F55" s="324">
        <v>1</v>
      </c>
      <c r="G55" s="605" t="s">
        <v>2209</v>
      </c>
      <c r="H55" s="392"/>
    </row>
    <row r="56" spans="1:8">
      <c r="A56" s="671">
        <v>21</v>
      </c>
      <c r="B56" s="321" t="s">
        <v>605</v>
      </c>
      <c r="C56" s="41" t="s">
        <v>390</v>
      </c>
      <c r="D56" s="327">
        <v>42376</v>
      </c>
      <c r="E56" s="328">
        <v>79140</v>
      </c>
      <c r="F56" s="324">
        <v>1</v>
      </c>
      <c r="G56" s="605" t="s">
        <v>2210</v>
      </c>
      <c r="H56" s="392"/>
    </row>
    <row r="57" spans="1:8">
      <c r="A57" s="671">
        <v>22</v>
      </c>
      <c r="B57" s="321" t="s">
        <v>1035</v>
      </c>
      <c r="C57" s="41" t="s">
        <v>1027</v>
      </c>
      <c r="D57" s="327">
        <v>42376</v>
      </c>
      <c r="E57" s="328">
        <v>20140</v>
      </c>
      <c r="F57" s="324">
        <v>1</v>
      </c>
      <c r="G57" s="605" t="s">
        <v>2211</v>
      </c>
      <c r="H57" s="143"/>
    </row>
    <row r="58" spans="1:8">
      <c r="A58" s="671">
        <v>23</v>
      </c>
      <c r="B58" s="321" t="s">
        <v>1117</v>
      </c>
      <c r="C58" s="41" t="s">
        <v>1116</v>
      </c>
      <c r="D58" s="327">
        <v>42376</v>
      </c>
      <c r="E58" s="328">
        <v>105640</v>
      </c>
      <c r="F58" s="324">
        <v>1</v>
      </c>
      <c r="G58" s="605" t="s">
        <v>2212</v>
      </c>
      <c r="H58" s="143"/>
    </row>
    <row r="59" spans="1:8">
      <c r="A59" s="671">
        <v>24</v>
      </c>
      <c r="B59" s="321" t="s">
        <v>1654</v>
      </c>
      <c r="C59" s="21">
        <v>912208</v>
      </c>
      <c r="D59" s="327">
        <v>42376</v>
      </c>
      <c r="E59" s="328">
        <v>39140</v>
      </c>
      <c r="F59" s="324">
        <v>1</v>
      </c>
      <c r="G59" s="605" t="s">
        <v>2213</v>
      </c>
      <c r="H59" s="143"/>
    </row>
    <row r="60" spans="1:8">
      <c r="A60" s="671">
        <v>25</v>
      </c>
      <c r="B60" s="321" t="s">
        <v>954</v>
      </c>
      <c r="C60" s="41" t="s">
        <v>955</v>
      </c>
      <c r="D60" s="327">
        <v>42376</v>
      </c>
      <c r="E60" s="543">
        <v>128140</v>
      </c>
      <c r="F60" s="324">
        <v>1</v>
      </c>
      <c r="G60" s="605" t="s">
        <v>2214</v>
      </c>
      <c r="H60" s="392"/>
    </row>
    <row r="61" spans="1:8">
      <c r="A61" s="671">
        <v>26</v>
      </c>
      <c r="B61" s="321" t="s">
        <v>339</v>
      </c>
      <c r="C61" s="41" t="s">
        <v>340</v>
      </c>
      <c r="D61" s="327">
        <v>42376</v>
      </c>
      <c r="E61" s="328">
        <v>107900</v>
      </c>
      <c r="F61" s="324">
        <v>1</v>
      </c>
      <c r="G61" s="605" t="s">
        <v>2215</v>
      </c>
      <c r="H61" s="392"/>
    </row>
    <row r="62" spans="1:8">
      <c r="A62" s="671">
        <v>27</v>
      </c>
      <c r="B62" s="321" t="s">
        <v>810</v>
      </c>
      <c r="C62" s="41" t="s">
        <v>719</v>
      </c>
      <c r="D62" s="327">
        <v>42376</v>
      </c>
      <c r="E62" s="328">
        <v>75900</v>
      </c>
      <c r="F62" s="21">
        <v>1</v>
      </c>
      <c r="G62" s="644" t="s">
        <v>2216</v>
      </c>
      <c r="H62" s="193"/>
    </row>
    <row r="63" spans="1:8">
      <c r="A63" s="671">
        <v>28</v>
      </c>
      <c r="B63" s="321" t="s">
        <v>1111</v>
      </c>
      <c r="C63" s="41" t="s">
        <v>1114</v>
      </c>
      <c r="D63" s="327">
        <v>42376</v>
      </c>
      <c r="E63" s="328">
        <v>96300</v>
      </c>
      <c r="F63" s="324">
        <v>1</v>
      </c>
      <c r="G63" s="605" t="s">
        <v>2217</v>
      </c>
      <c r="H63" s="156"/>
    </row>
    <row r="64" spans="1:8">
      <c r="A64" s="671">
        <v>29</v>
      </c>
      <c r="B64" s="321" t="s">
        <v>954</v>
      </c>
      <c r="C64" s="41" t="s">
        <v>955</v>
      </c>
      <c r="D64" s="327">
        <v>42387</v>
      </c>
      <c r="E64" s="543">
        <v>49640</v>
      </c>
      <c r="F64" s="324">
        <v>1</v>
      </c>
      <c r="G64" s="605" t="s">
        <v>2229</v>
      </c>
      <c r="H64" s="392"/>
    </row>
    <row r="65" spans="1:8">
      <c r="A65" s="671">
        <v>30</v>
      </c>
      <c r="B65" s="321" t="s">
        <v>602</v>
      </c>
      <c r="C65" s="41" t="s">
        <v>601</v>
      </c>
      <c r="D65" s="327">
        <v>42387</v>
      </c>
      <c r="E65" s="543">
        <v>72640</v>
      </c>
      <c r="F65" s="146">
        <v>1</v>
      </c>
      <c r="G65" s="605" t="s">
        <v>2230</v>
      </c>
      <c r="H65" s="321"/>
    </row>
    <row r="66" spans="1:8">
      <c r="A66" s="671">
        <v>31</v>
      </c>
      <c r="B66" s="321" t="s">
        <v>188</v>
      </c>
      <c r="C66" s="41" t="s">
        <v>189</v>
      </c>
      <c r="D66" s="327">
        <v>42387</v>
      </c>
      <c r="E66" s="543">
        <v>10140</v>
      </c>
      <c r="F66" s="146">
        <v>1</v>
      </c>
      <c r="G66" s="605" t="s">
        <v>2231</v>
      </c>
      <c r="H66" s="193"/>
    </row>
    <row r="67" spans="1:8">
      <c r="A67" s="671">
        <v>32</v>
      </c>
      <c r="B67" s="321" t="s">
        <v>188</v>
      </c>
      <c r="C67" s="41" t="s">
        <v>189</v>
      </c>
      <c r="D67" s="327">
        <v>42387</v>
      </c>
      <c r="E67" s="543">
        <v>90390</v>
      </c>
      <c r="F67" s="146">
        <v>1</v>
      </c>
      <c r="G67" s="641" t="s">
        <v>2232</v>
      </c>
      <c r="H67" s="7"/>
    </row>
    <row r="68" spans="1:8">
      <c r="A68" s="671">
        <v>33</v>
      </c>
      <c r="B68" s="321" t="s">
        <v>2036</v>
      </c>
      <c r="C68" s="478">
        <v>973836</v>
      </c>
      <c r="D68" s="547">
        <v>42387</v>
      </c>
      <c r="E68" s="383">
        <v>33340</v>
      </c>
      <c r="F68" s="324">
        <v>1</v>
      </c>
      <c r="G68" s="644" t="s">
        <v>2233</v>
      </c>
      <c r="H68" s="7"/>
    </row>
    <row r="69" spans="1:8">
      <c r="A69" s="671">
        <v>34</v>
      </c>
      <c r="B69" s="321" t="s">
        <v>151</v>
      </c>
      <c r="C69" s="41" t="s">
        <v>272</v>
      </c>
      <c r="D69" s="327">
        <v>42387</v>
      </c>
      <c r="E69" s="543">
        <v>70640</v>
      </c>
      <c r="F69" s="146">
        <v>1</v>
      </c>
      <c r="G69" s="605" t="s">
        <v>2234</v>
      </c>
      <c r="H69" s="7"/>
    </row>
    <row r="70" spans="1:8">
      <c r="A70" s="671">
        <v>35</v>
      </c>
      <c r="B70" s="321" t="s">
        <v>162</v>
      </c>
      <c r="C70" s="41" t="s">
        <v>163</v>
      </c>
      <c r="D70" s="327">
        <v>42387</v>
      </c>
      <c r="E70" s="543">
        <v>55140</v>
      </c>
      <c r="F70" s="146">
        <v>1</v>
      </c>
      <c r="G70" s="605" t="s">
        <v>2235</v>
      </c>
      <c r="H70" s="7"/>
    </row>
    <row r="71" spans="1:8">
      <c r="A71" s="671">
        <v>36</v>
      </c>
      <c r="B71" s="321" t="s">
        <v>702</v>
      </c>
      <c r="C71" s="144" t="s">
        <v>705</v>
      </c>
      <c r="D71" s="327">
        <v>42387</v>
      </c>
      <c r="E71" s="543">
        <v>150140</v>
      </c>
      <c r="F71" s="146">
        <v>1</v>
      </c>
      <c r="G71" s="605" t="s">
        <v>2236</v>
      </c>
      <c r="H71" s="7"/>
    </row>
    <row r="72" spans="1:8">
      <c r="A72" s="671">
        <v>37</v>
      </c>
      <c r="B72" s="329" t="s">
        <v>807</v>
      </c>
      <c r="C72" s="525" t="s">
        <v>976</v>
      </c>
      <c r="D72" s="327">
        <v>42387</v>
      </c>
      <c r="E72" s="543">
        <v>19890</v>
      </c>
      <c r="F72" s="146">
        <v>1</v>
      </c>
      <c r="G72" s="641" t="s">
        <v>2243</v>
      </c>
      <c r="H72" s="193"/>
    </row>
    <row r="73" spans="1:8">
      <c r="A73" s="671">
        <v>38</v>
      </c>
      <c r="B73" s="329" t="s">
        <v>970</v>
      </c>
      <c r="C73" s="650" t="s">
        <v>969</v>
      </c>
      <c r="D73" s="327">
        <v>42387</v>
      </c>
      <c r="E73" s="543">
        <v>25940</v>
      </c>
      <c r="F73" s="146">
        <v>1</v>
      </c>
      <c r="G73" s="641" t="s">
        <v>2244</v>
      </c>
      <c r="H73" s="7"/>
    </row>
    <row r="74" spans="1:8">
      <c r="A74" s="671">
        <v>39</v>
      </c>
      <c r="B74" s="321" t="s">
        <v>1441</v>
      </c>
      <c r="C74" s="25">
        <v>971137</v>
      </c>
      <c r="D74" s="327">
        <v>42387</v>
      </c>
      <c r="E74" s="543">
        <v>14940</v>
      </c>
      <c r="F74" s="146">
        <v>1</v>
      </c>
      <c r="G74" s="605" t="s">
        <v>2245</v>
      </c>
      <c r="H74" s="7"/>
    </row>
    <row r="75" spans="1:8">
      <c r="A75" s="671">
        <v>40</v>
      </c>
      <c r="B75" s="321" t="s">
        <v>1441</v>
      </c>
      <c r="C75" s="25">
        <v>971137</v>
      </c>
      <c r="D75" s="327">
        <v>42387</v>
      </c>
      <c r="E75" s="543">
        <v>17340</v>
      </c>
      <c r="F75" s="146">
        <v>1</v>
      </c>
      <c r="G75" s="605" t="s">
        <v>2245</v>
      </c>
      <c r="H75" s="151"/>
    </row>
    <row r="76" spans="1:8">
      <c r="A76" s="673">
        <v>41</v>
      </c>
      <c r="B76" s="321" t="s">
        <v>1441</v>
      </c>
      <c r="C76" s="25">
        <v>971137</v>
      </c>
      <c r="D76" s="327">
        <v>42387</v>
      </c>
      <c r="E76" s="543">
        <v>39240</v>
      </c>
      <c r="F76" s="146">
        <v>1</v>
      </c>
      <c r="G76" s="644" t="s">
        <v>2246</v>
      </c>
      <c r="H76" s="7"/>
    </row>
    <row r="77" spans="1:8">
      <c r="A77" s="428"/>
      <c r="B77" s="429"/>
      <c r="C77" s="439"/>
      <c r="D77" s="429"/>
      <c r="E77" s="429"/>
      <c r="F77" s="429"/>
      <c r="G77" s="429" t="s">
        <v>647</v>
      </c>
      <c r="H77" s="672">
        <f>SUM(E36:E76)</f>
        <v>3486520</v>
      </c>
    </row>
    <row r="78" spans="1:8">
      <c r="A78" s="146"/>
      <c r="B78" s="315"/>
      <c r="C78" s="437"/>
      <c r="D78" s="315"/>
      <c r="E78" s="315"/>
      <c r="F78" s="315"/>
      <c r="G78" s="315"/>
    </row>
    <row r="79" spans="1:8">
      <c r="A79" s="665" t="s">
        <v>8</v>
      </c>
      <c r="B79" s="304" t="s">
        <v>2</v>
      </c>
      <c r="C79" s="305" t="s">
        <v>3</v>
      </c>
      <c r="D79" s="441" t="s">
        <v>10</v>
      </c>
      <c r="E79" s="442" t="s">
        <v>4</v>
      </c>
      <c r="F79" s="304" t="s">
        <v>730</v>
      </c>
      <c r="G79" s="609" t="s">
        <v>25</v>
      </c>
      <c r="H79" s="193"/>
    </row>
    <row r="80" spans="1:8">
      <c r="A80" s="675">
        <v>1</v>
      </c>
      <c r="B80" s="477" t="s">
        <v>360</v>
      </c>
      <c r="C80" s="431">
        <v>911814</v>
      </c>
      <c r="D80" s="396">
        <v>42373</v>
      </c>
      <c r="E80" s="201">
        <v>21000</v>
      </c>
      <c r="F80" s="324">
        <v>1</v>
      </c>
      <c r="G80" s="610" t="s">
        <v>881</v>
      </c>
      <c r="H80" s="193"/>
    </row>
    <row r="81" spans="1:8">
      <c r="A81" s="666">
        <v>2</v>
      </c>
      <c r="B81" s="477" t="s">
        <v>731</v>
      </c>
      <c r="C81" s="21">
        <v>973143</v>
      </c>
      <c r="D81" s="417">
        <v>42374</v>
      </c>
      <c r="E81" s="201">
        <v>26500</v>
      </c>
      <c r="F81" s="324">
        <v>1</v>
      </c>
      <c r="G81" s="610" t="s">
        <v>545</v>
      </c>
      <c r="H81" s="221"/>
    </row>
    <row r="82" spans="1:8">
      <c r="A82" s="666">
        <v>3</v>
      </c>
      <c r="B82" s="477" t="s">
        <v>968</v>
      </c>
      <c r="C82" s="144" t="s">
        <v>907</v>
      </c>
      <c r="D82" s="309">
        <v>42374</v>
      </c>
      <c r="E82" s="201">
        <v>51000</v>
      </c>
      <c r="F82" s="324">
        <v>1</v>
      </c>
      <c r="G82" s="610" t="s">
        <v>1110</v>
      </c>
      <c r="H82" s="7"/>
    </row>
    <row r="83" spans="1:8">
      <c r="A83" s="666">
        <v>4</v>
      </c>
      <c r="B83" s="477" t="s">
        <v>2140</v>
      </c>
      <c r="C83" s="537">
        <v>897126</v>
      </c>
      <c r="D83" s="327">
        <v>42374</v>
      </c>
      <c r="E83" s="201">
        <v>100500</v>
      </c>
      <c r="F83" s="324">
        <v>1</v>
      </c>
      <c r="G83" s="610" t="s">
        <v>1239</v>
      </c>
      <c r="H83" s="193"/>
    </row>
    <row r="84" spans="1:8">
      <c r="A84" s="675">
        <v>5</v>
      </c>
      <c r="B84" s="477" t="s">
        <v>1469</v>
      </c>
      <c r="C84" s="537">
        <v>921870</v>
      </c>
      <c r="D84" s="494">
        <v>42375</v>
      </c>
      <c r="E84" s="201">
        <v>26500</v>
      </c>
      <c r="F84" s="324">
        <v>1</v>
      </c>
      <c r="G84" s="610" t="s">
        <v>1212</v>
      </c>
      <c r="H84" s="193"/>
    </row>
    <row r="85" spans="1:8">
      <c r="A85" s="666">
        <v>6</v>
      </c>
      <c r="B85" s="477" t="s">
        <v>1788</v>
      </c>
      <c r="C85" s="475">
        <v>910136</v>
      </c>
      <c r="D85" s="309">
        <v>42375</v>
      </c>
      <c r="E85" s="201">
        <v>51000</v>
      </c>
      <c r="F85" s="324">
        <v>1</v>
      </c>
      <c r="G85" s="610" t="s">
        <v>787</v>
      </c>
      <c r="H85" s="221"/>
    </row>
    <row r="86" spans="1:8">
      <c r="A86" s="675">
        <v>7</v>
      </c>
      <c r="B86" s="477" t="s">
        <v>893</v>
      </c>
      <c r="C86" s="524" t="s">
        <v>69</v>
      </c>
      <c r="D86" s="545">
        <v>42376</v>
      </c>
      <c r="E86" s="201">
        <v>11500</v>
      </c>
      <c r="F86" s="324">
        <v>1</v>
      </c>
      <c r="G86" s="610" t="s">
        <v>965</v>
      </c>
      <c r="H86" s="221"/>
    </row>
    <row r="87" spans="1:8">
      <c r="A87" s="666">
        <v>8</v>
      </c>
      <c r="B87" s="477" t="s">
        <v>2131</v>
      </c>
      <c r="C87" s="537">
        <v>963180</v>
      </c>
      <c r="D87" s="327">
        <v>42377</v>
      </c>
      <c r="E87" s="201">
        <v>51000</v>
      </c>
      <c r="F87" s="324">
        <v>1</v>
      </c>
      <c r="G87" s="610" t="s">
        <v>879</v>
      </c>
      <c r="H87" s="221"/>
    </row>
    <row r="88" spans="1:8">
      <c r="A88" s="666">
        <v>9</v>
      </c>
      <c r="B88" s="374" t="s">
        <v>1787</v>
      </c>
      <c r="C88" s="21">
        <v>973145</v>
      </c>
      <c r="D88" s="396">
        <v>42377</v>
      </c>
      <c r="E88" s="601">
        <v>51000</v>
      </c>
      <c r="F88" s="21">
        <v>1</v>
      </c>
      <c r="G88" s="611" t="s">
        <v>2223</v>
      </c>
      <c r="H88" s="221"/>
    </row>
    <row r="89" spans="1:8">
      <c r="A89" s="666">
        <v>10</v>
      </c>
      <c r="B89" s="477" t="s">
        <v>89</v>
      </c>
      <c r="C89" s="21">
        <v>898343</v>
      </c>
      <c r="D89" s="417">
        <v>42377</v>
      </c>
      <c r="E89" s="201">
        <v>26500</v>
      </c>
      <c r="F89" s="324">
        <v>1</v>
      </c>
      <c r="G89" s="610" t="s">
        <v>733</v>
      </c>
      <c r="H89" s="221"/>
    </row>
    <row r="90" spans="1:8">
      <c r="A90" s="666">
        <v>11</v>
      </c>
      <c r="B90" s="477" t="s">
        <v>89</v>
      </c>
      <c r="C90" s="21">
        <v>898343</v>
      </c>
      <c r="D90" s="417">
        <v>42377</v>
      </c>
      <c r="E90" s="201">
        <v>51000</v>
      </c>
      <c r="F90" s="324">
        <v>1</v>
      </c>
      <c r="G90" s="610" t="s">
        <v>2224</v>
      </c>
      <c r="H90" s="221"/>
    </row>
    <row r="91" spans="1:8">
      <c r="A91" s="666">
        <v>12</v>
      </c>
      <c r="B91" s="477" t="s">
        <v>699</v>
      </c>
      <c r="C91" s="529" t="s">
        <v>224</v>
      </c>
      <c r="D91" s="417">
        <v>42380</v>
      </c>
      <c r="E91" s="201">
        <v>51000</v>
      </c>
      <c r="F91" s="324">
        <v>1</v>
      </c>
      <c r="G91" s="610" t="s">
        <v>823</v>
      </c>
      <c r="H91" s="221"/>
    </row>
    <row r="92" spans="1:8">
      <c r="A92" s="666">
        <v>13</v>
      </c>
      <c r="B92" s="374" t="s">
        <v>1787</v>
      </c>
      <c r="C92" s="21">
        <v>973145</v>
      </c>
      <c r="D92" s="396">
        <v>42381</v>
      </c>
      <c r="E92" s="201">
        <v>26500</v>
      </c>
      <c r="F92" s="324">
        <v>1</v>
      </c>
      <c r="G92" s="610" t="s">
        <v>1048</v>
      </c>
      <c r="H92" s="193"/>
    </row>
    <row r="93" spans="1:8">
      <c r="A93" s="666">
        <v>14</v>
      </c>
      <c r="B93" s="374" t="s">
        <v>1787</v>
      </c>
      <c r="C93" s="21">
        <v>973145</v>
      </c>
      <c r="D93" s="396">
        <v>42381</v>
      </c>
      <c r="E93" s="201">
        <v>51000</v>
      </c>
      <c r="F93" s="324">
        <v>1</v>
      </c>
      <c r="G93" s="610" t="s">
        <v>787</v>
      </c>
      <c r="H93" s="193"/>
    </row>
    <row r="94" spans="1:8">
      <c r="A94" s="666">
        <v>15</v>
      </c>
      <c r="B94" s="374" t="s">
        <v>1787</v>
      </c>
      <c r="C94" s="21">
        <v>973145</v>
      </c>
      <c r="D94" s="396">
        <v>42381</v>
      </c>
      <c r="E94" s="201">
        <v>26500</v>
      </c>
      <c r="F94" s="324">
        <v>1</v>
      </c>
      <c r="G94" s="610" t="s">
        <v>1212</v>
      </c>
      <c r="H94" s="221"/>
    </row>
    <row r="95" spans="1:8">
      <c r="A95" s="666">
        <v>16</v>
      </c>
      <c r="B95" s="477" t="s">
        <v>89</v>
      </c>
      <c r="C95" s="21">
        <v>898343</v>
      </c>
      <c r="D95" s="396">
        <v>42381</v>
      </c>
      <c r="E95" s="201">
        <v>51000</v>
      </c>
      <c r="F95" s="324">
        <v>1</v>
      </c>
      <c r="G95" s="610" t="s">
        <v>787</v>
      </c>
      <c r="H95" s="7"/>
    </row>
    <row r="96" spans="1:8">
      <c r="A96" s="666">
        <v>17</v>
      </c>
      <c r="B96" s="477" t="s">
        <v>89</v>
      </c>
      <c r="C96" s="21">
        <v>898343</v>
      </c>
      <c r="D96" s="396">
        <v>42381</v>
      </c>
      <c r="E96" s="201">
        <v>51000</v>
      </c>
      <c r="F96" s="324">
        <v>1</v>
      </c>
      <c r="G96" s="610" t="s">
        <v>823</v>
      </c>
      <c r="H96" s="7"/>
    </row>
    <row r="97" spans="1:8">
      <c r="A97" s="675">
        <v>18</v>
      </c>
      <c r="B97" s="477" t="s">
        <v>731</v>
      </c>
      <c r="C97" s="21">
        <v>973143</v>
      </c>
      <c r="D97" s="396">
        <v>42383</v>
      </c>
      <c r="E97" s="201">
        <v>26500</v>
      </c>
      <c r="F97" s="324">
        <v>1</v>
      </c>
      <c r="G97" s="610" t="s">
        <v>1048</v>
      </c>
      <c r="H97" s="7"/>
    </row>
    <row r="98" spans="1:8">
      <c r="A98" s="666">
        <v>19</v>
      </c>
      <c r="B98" s="477" t="s">
        <v>89</v>
      </c>
      <c r="C98" s="21">
        <v>898343</v>
      </c>
      <c r="D98" s="396">
        <v>42383</v>
      </c>
      <c r="E98" s="201">
        <v>26500</v>
      </c>
      <c r="F98" s="324">
        <v>1</v>
      </c>
      <c r="G98" s="610" t="s">
        <v>733</v>
      </c>
      <c r="H98" s="7"/>
    </row>
    <row r="99" spans="1:8">
      <c r="A99" s="666">
        <v>20</v>
      </c>
      <c r="B99" s="374" t="s">
        <v>1787</v>
      </c>
      <c r="C99" s="21">
        <v>973145</v>
      </c>
      <c r="D99" s="396">
        <v>42383</v>
      </c>
      <c r="E99" s="201">
        <v>26500</v>
      </c>
      <c r="F99" s="324">
        <v>1</v>
      </c>
      <c r="G99" s="610" t="s">
        <v>1212</v>
      </c>
      <c r="H99" s="7"/>
    </row>
    <row r="100" spans="1:8">
      <c r="A100" s="666">
        <v>21</v>
      </c>
      <c r="B100" s="374" t="s">
        <v>1787</v>
      </c>
      <c r="C100" s="21">
        <v>973145</v>
      </c>
      <c r="D100" s="396">
        <v>42383</v>
      </c>
      <c r="E100" s="201">
        <v>26500</v>
      </c>
      <c r="F100" s="324">
        <v>1</v>
      </c>
      <c r="G100" s="610" t="s">
        <v>714</v>
      </c>
      <c r="H100" s="7"/>
    </row>
    <row r="101" spans="1:8">
      <c r="A101" s="666">
        <v>22</v>
      </c>
      <c r="B101" s="477" t="s">
        <v>360</v>
      </c>
      <c r="C101" s="41" t="s">
        <v>361</v>
      </c>
      <c r="D101" s="396">
        <v>42384</v>
      </c>
      <c r="E101" s="201">
        <v>51000</v>
      </c>
      <c r="F101" s="324">
        <v>1</v>
      </c>
      <c r="G101" s="610" t="s">
        <v>823</v>
      </c>
      <c r="H101" s="7"/>
    </row>
    <row r="102" spans="1:8">
      <c r="A102" s="675">
        <v>23</v>
      </c>
      <c r="B102" s="477" t="s">
        <v>360</v>
      </c>
      <c r="C102" s="41" t="s">
        <v>361</v>
      </c>
      <c r="D102" s="396">
        <v>42384</v>
      </c>
      <c r="E102" s="201">
        <v>51000</v>
      </c>
      <c r="F102" s="324">
        <v>1</v>
      </c>
      <c r="G102" s="610" t="s">
        <v>823</v>
      </c>
      <c r="H102" s="193"/>
    </row>
    <row r="103" spans="1:8">
      <c r="A103" s="666">
        <v>24</v>
      </c>
      <c r="B103" s="477" t="s">
        <v>360</v>
      </c>
      <c r="C103" s="41" t="s">
        <v>361</v>
      </c>
      <c r="D103" s="396">
        <v>42384</v>
      </c>
      <c r="E103" s="201">
        <v>11500</v>
      </c>
      <c r="F103" s="324">
        <v>1</v>
      </c>
      <c r="G103" s="610" t="s">
        <v>709</v>
      </c>
      <c r="H103" s="193"/>
    </row>
    <row r="104" spans="1:8">
      <c r="A104" s="675">
        <v>25</v>
      </c>
      <c r="B104" s="477" t="s">
        <v>360</v>
      </c>
      <c r="C104" s="41" t="s">
        <v>361</v>
      </c>
      <c r="D104" s="396">
        <v>42384</v>
      </c>
      <c r="E104" s="201">
        <v>11500</v>
      </c>
      <c r="F104" s="324">
        <v>1</v>
      </c>
      <c r="G104" s="610" t="s">
        <v>2249</v>
      </c>
      <c r="H104" s="193"/>
    </row>
    <row r="105" spans="1:8">
      <c r="A105" s="666">
        <v>26</v>
      </c>
      <c r="B105" s="477" t="s">
        <v>968</v>
      </c>
      <c r="C105" s="144" t="s">
        <v>907</v>
      </c>
      <c r="D105" s="309">
        <v>42387</v>
      </c>
      <c r="E105" s="201">
        <v>51000</v>
      </c>
      <c r="F105" s="324">
        <v>1</v>
      </c>
      <c r="G105" s="610" t="s">
        <v>1110</v>
      </c>
      <c r="H105" s="7"/>
    </row>
    <row r="106" spans="1:8">
      <c r="A106" s="666">
        <v>27</v>
      </c>
      <c r="B106" s="477" t="s">
        <v>1469</v>
      </c>
      <c r="C106" s="537">
        <v>921870</v>
      </c>
      <c r="D106" s="494">
        <v>42387</v>
      </c>
      <c r="E106" s="201">
        <v>26500</v>
      </c>
      <c r="F106" s="324">
        <v>1</v>
      </c>
      <c r="G106" s="610" t="s">
        <v>1212</v>
      </c>
      <c r="H106" s="221"/>
    </row>
    <row r="107" spans="1:8">
      <c r="A107" s="677">
        <v>28</v>
      </c>
      <c r="B107" s="477" t="s">
        <v>1469</v>
      </c>
      <c r="C107" s="537">
        <v>921870</v>
      </c>
      <c r="D107" s="494">
        <v>42387</v>
      </c>
      <c r="E107" s="201">
        <v>26500</v>
      </c>
      <c r="F107" s="324">
        <v>1</v>
      </c>
      <c r="G107" s="674" t="s">
        <v>1212</v>
      </c>
      <c r="H107" s="221"/>
    </row>
    <row r="108" spans="1:8">
      <c r="A108" s="326"/>
      <c r="B108" s="184"/>
      <c r="C108" s="185"/>
      <c r="D108" s="410"/>
      <c r="E108" s="186"/>
      <c r="F108" s="183"/>
      <c r="G108" s="167" t="s">
        <v>647</v>
      </c>
      <c r="H108" s="672">
        <f>SUM(E80:E107)</f>
        <v>1059500</v>
      </c>
    </row>
    <row r="109" spans="1:8">
      <c r="A109" s="326"/>
      <c r="B109" s="151"/>
      <c r="C109" s="144"/>
      <c r="D109" s="676"/>
      <c r="E109" s="201"/>
      <c r="F109" s="146"/>
      <c r="G109" s="192"/>
      <c r="H109" s="9"/>
    </row>
    <row r="110" spans="1:8">
      <c r="A110" s="478"/>
      <c r="B110" s="151"/>
      <c r="C110" s="144"/>
      <c r="D110" s="309"/>
      <c r="E110" s="201"/>
      <c r="F110" s="146"/>
      <c r="G110" s="213"/>
      <c r="H110" s="193"/>
    </row>
    <row r="111" spans="1:8">
      <c r="A111" s="669" t="s">
        <v>7</v>
      </c>
      <c r="B111" s="180" t="s">
        <v>2</v>
      </c>
      <c r="C111" s="223" t="s">
        <v>3</v>
      </c>
      <c r="D111" s="304" t="s">
        <v>10</v>
      </c>
      <c r="E111" s="208" t="s">
        <v>4</v>
      </c>
      <c r="F111" s="304" t="s">
        <v>730</v>
      </c>
      <c r="G111" s="250" t="s">
        <v>25</v>
      </c>
      <c r="H111" s="193"/>
    </row>
    <row r="112" spans="1:8">
      <c r="A112" s="666">
        <v>1</v>
      </c>
      <c r="B112" s="321" t="s">
        <v>234</v>
      </c>
      <c r="C112" s="587">
        <v>913622</v>
      </c>
      <c r="D112" s="405">
        <v>42373</v>
      </c>
      <c r="E112" s="328">
        <v>202500</v>
      </c>
      <c r="F112" s="326">
        <v>1</v>
      </c>
      <c r="G112" s="678" t="s">
        <v>1349</v>
      </c>
      <c r="H112" s="221"/>
    </row>
    <row r="113" spans="1:8">
      <c r="A113" s="666">
        <v>2</v>
      </c>
      <c r="B113" s="321" t="s">
        <v>1304</v>
      </c>
      <c r="C113" s="41" t="s">
        <v>1114</v>
      </c>
      <c r="D113" s="330">
        <v>42373</v>
      </c>
      <c r="E113" s="328">
        <v>305000</v>
      </c>
      <c r="F113" s="478">
        <v>1</v>
      </c>
      <c r="G113" s="605" t="s">
        <v>1353</v>
      </c>
      <c r="H113" s="7"/>
    </row>
    <row r="114" spans="1:8">
      <c r="A114" s="666">
        <v>3</v>
      </c>
      <c r="B114" s="321" t="s">
        <v>2131</v>
      </c>
      <c r="C114" s="551">
        <v>963180</v>
      </c>
      <c r="D114" s="330">
        <v>42373</v>
      </c>
      <c r="E114" s="328">
        <v>502500</v>
      </c>
      <c r="F114" s="478">
        <v>1</v>
      </c>
      <c r="G114" s="605" t="s">
        <v>1348</v>
      </c>
      <c r="H114" s="7"/>
    </row>
    <row r="115" spans="1:8">
      <c r="A115" s="666">
        <v>4</v>
      </c>
      <c r="B115" s="34" t="s">
        <v>1952</v>
      </c>
      <c r="C115" s="21">
        <v>973902</v>
      </c>
      <c r="D115" s="330">
        <v>42373</v>
      </c>
      <c r="E115" s="328">
        <v>502500</v>
      </c>
      <c r="F115" s="478">
        <v>1</v>
      </c>
      <c r="G115" s="605" t="s">
        <v>1348</v>
      </c>
      <c r="H115" s="7"/>
    </row>
    <row r="116" spans="1:8">
      <c r="A116" s="675">
        <v>5</v>
      </c>
      <c r="B116" s="321" t="s">
        <v>1960</v>
      </c>
      <c r="C116" s="21">
        <v>914013</v>
      </c>
      <c r="D116" s="330">
        <v>42374</v>
      </c>
      <c r="E116" s="328">
        <v>202500</v>
      </c>
      <c r="F116" s="478">
        <v>1</v>
      </c>
      <c r="G116" s="605" t="s">
        <v>1349</v>
      </c>
      <c r="H116" s="7"/>
    </row>
    <row r="117" spans="1:8">
      <c r="A117" s="666">
        <v>6</v>
      </c>
      <c r="B117" s="34" t="s">
        <v>52</v>
      </c>
      <c r="C117" s="21">
        <v>976579</v>
      </c>
      <c r="D117" s="330">
        <v>42375</v>
      </c>
      <c r="E117" s="328">
        <v>405000</v>
      </c>
      <c r="F117" s="478">
        <v>1</v>
      </c>
      <c r="G117" s="605" t="s">
        <v>2034</v>
      </c>
      <c r="H117" s="7"/>
    </row>
    <row r="118" spans="1:8">
      <c r="A118" s="675">
        <v>7</v>
      </c>
      <c r="B118" s="321" t="s">
        <v>49</v>
      </c>
      <c r="C118" s="21">
        <v>885217</v>
      </c>
      <c r="D118" s="330">
        <v>42375</v>
      </c>
      <c r="E118" s="328">
        <v>502500</v>
      </c>
      <c r="F118" s="478">
        <v>1</v>
      </c>
      <c r="G118" s="605" t="s">
        <v>1348</v>
      </c>
      <c r="H118" s="7"/>
    </row>
    <row r="119" spans="1:8">
      <c r="A119" s="666">
        <v>8</v>
      </c>
      <c r="B119" s="321" t="s">
        <v>1044</v>
      </c>
      <c r="C119" s="527" t="s">
        <v>1058</v>
      </c>
      <c r="D119" s="330">
        <v>42377</v>
      </c>
      <c r="E119" s="328">
        <v>502500</v>
      </c>
      <c r="F119" s="478">
        <v>2</v>
      </c>
      <c r="G119" s="605" t="s">
        <v>1348</v>
      </c>
      <c r="H119" s="7"/>
    </row>
    <row r="120" spans="1:8">
      <c r="A120" s="666">
        <v>9</v>
      </c>
      <c r="B120" s="477" t="s">
        <v>699</v>
      </c>
      <c r="C120" s="21" t="s">
        <v>1745</v>
      </c>
      <c r="D120" s="494">
        <v>42377</v>
      </c>
      <c r="E120" s="328">
        <v>102500</v>
      </c>
      <c r="F120" s="478">
        <v>1</v>
      </c>
      <c r="G120" s="605" t="s">
        <v>1351</v>
      </c>
      <c r="H120" s="7"/>
    </row>
    <row r="121" spans="1:8">
      <c r="A121" s="666">
        <v>10</v>
      </c>
      <c r="B121" s="321" t="s">
        <v>1678</v>
      </c>
      <c r="C121" s="41" t="s">
        <v>1699</v>
      </c>
      <c r="D121" s="396">
        <v>42380</v>
      </c>
      <c r="E121" s="328">
        <v>202500</v>
      </c>
      <c r="F121" s="326">
        <v>1</v>
      </c>
      <c r="G121" s="605" t="s">
        <v>1349</v>
      </c>
      <c r="H121" s="7"/>
    </row>
    <row r="122" spans="1:8">
      <c r="A122" s="666">
        <v>11</v>
      </c>
      <c r="B122" s="321" t="s">
        <v>234</v>
      </c>
      <c r="C122" s="587">
        <v>913622</v>
      </c>
      <c r="D122" s="405">
        <v>42381</v>
      </c>
      <c r="E122" s="328">
        <v>502500</v>
      </c>
      <c r="F122" s="326">
        <v>1</v>
      </c>
      <c r="G122" s="605" t="s">
        <v>1348</v>
      </c>
      <c r="H122" s="7"/>
    </row>
    <row r="123" spans="1:8">
      <c r="A123" s="666">
        <v>12</v>
      </c>
      <c r="B123" s="477" t="s">
        <v>699</v>
      </c>
      <c r="C123" s="21" t="s">
        <v>1745</v>
      </c>
      <c r="D123" s="494">
        <v>42384</v>
      </c>
      <c r="E123" s="328">
        <v>102500</v>
      </c>
      <c r="F123" s="478">
        <v>1</v>
      </c>
      <c r="G123" s="605" t="s">
        <v>1351</v>
      </c>
      <c r="H123" s="7"/>
    </row>
    <row r="124" spans="1:8">
      <c r="A124" s="666">
        <v>13</v>
      </c>
      <c r="B124" s="321" t="s">
        <v>807</v>
      </c>
      <c r="C124" s="525" t="s">
        <v>976</v>
      </c>
      <c r="D124" s="494">
        <v>42387</v>
      </c>
      <c r="E124" s="328">
        <v>102500</v>
      </c>
      <c r="F124" s="478">
        <v>1</v>
      </c>
      <c r="G124" s="605" t="s">
        <v>1351</v>
      </c>
      <c r="H124" s="7"/>
    </row>
    <row r="125" spans="1:8">
      <c r="A125" s="670">
        <v>14</v>
      </c>
      <c r="B125" s="321" t="s">
        <v>96</v>
      </c>
      <c r="C125" s="41" t="s">
        <v>97</v>
      </c>
      <c r="D125" s="547">
        <v>42387</v>
      </c>
      <c r="E125" s="328">
        <v>52500</v>
      </c>
      <c r="F125" s="478">
        <v>1</v>
      </c>
      <c r="G125" s="605" t="s">
        <v>1350</v>
      </c>
      <c r="H125" s="7"/>
    </row>
    <row r="126" spans="1:8">
      <c r="A126" s="666">
        <v>15</v>
      </c>
      <c r="B126" s="321" t="s">
        <v>1044</v>
      </c>
      <c r="C126" s="527" t="s">
        <v>1058</v>
      </c>
      <c r="D126" s="330">
        <v>42388</v>
      </c>
      <c r="E126" s="328">
        <v>502500</v>
      </c>
      <c r="F126" s="478">
        <v>2</v>
      </c>
      <c r="G126" s="605" t="s">
        <v>1348</v>
      </c>
      <c r="H126" s="9"/>
    </row>
    <row r="127" spans="1:8">
      <c r="A127" s="677">
        <v>16</v>
      </c>
      <c r="B127" s="332" t="s">
        <v>89</v>
      </c>
      <c r="C127" s="452">
        <v>898343</v>
      </c>
      <c r="D127" s="479">
        <v>42023</v>
      </c>
      <c r="E127" s="335">
        <v>502500</v>
      </c>
      <c r="F127" s="481">
        <v>1</v>
      </c>
      <c r="G127" s="606" t="s">
        <v>1348</v>
      </c>
      <c r="H127" s="7"/>
    </row>
    <row r="128" spans="1:8">
      <c r="A128" s="664"/>
      <c r="G128" s="216" t="s">
        <v>647</v>
      </c>
      <c r="H128" s="672">
        <f>SUM(E112:E127)</f>
        <v>5195000</v>
      </c>
    </row>
    <row r="129" spans="1:8">
      <c r="A129" s="664"/>
      <c r="G129" s="216"/>
      <c r="H129" s="7"/>
    </row>
    <row r="130" spans="1:8">
      <c r="A130" s="159"/>
      <c r="H130" s="7"/>
    </row>
    <row r="131" spans="1:8">
      <c r="A131" s="669" t="s">
        <v>127</v>
      </c>
      <c r="B131" s="180" t="s">
        <v>2</v>
      </c>
      <c r="C131" s="223" t="s">
        <v>3</v>
      </c>
      <c r="D131" s="180" t="s">
        <v>10</v>
      </c>
      <c r="E131" s="208" t="s">
        <v>4</v>
      </c>
      <c r="F131" s="304" t="s">
        <v>730</v>
      </c>
      <c r="G131" s="250" t="s">
        <v>25</v>
      </c>
      <c r="H131" s="7"/>
    </row>
    <row r="132" spans="1:8">
      <c r="A132" s="666">
        <v>1</v>
      </c>
      <c r="B132" s="321" t="s">
        <v>1060</v>
      </c>
      <c r="C132" s="475">
        <v>963185</v>
      </c>
      <c r="D132" s="330">
        <v>42375</v>
      </c>
      <c r="E132" s="383">
        <v>168589</v>
      </c>
      <c r="F132" s="21">
        <v>1</v>
      </c>
      <c r="G132" s="644" t="s">
        <v>2186</v>
      </c>
      <c r="H132" s="7"/>
    </row>
    <row r="133" spans="1:8">
      <c r="A133" s="666">
        <f>A132+1</f>
        <v>2</v>
      </c>
      <c r="B133" s="321" t="s">
        <v>625</v>
      </c>
      <c r="C133" s="41" t="s">
        <v>626</v>
      </c>
      <c r="D133" s="330">
        <v>42375</v>
      </c>
      <c r="E133" s="328">
        <v>55800</v>
      </c>
      <c r="F133" s="478">
        <v>1</v>
      </c>
      <c r="G133" s="605" t="s">
        <v>2189</v>
      </c>
      <c r="H133" s="7"/>
    </row>
    <row r="134" spans="1:8">
      <c r="A134" s="666">
        <f>A133+1</f>
        <v>3</v>
      </c>
      <c r="B134" s="321" t="s">
        <v>633</v>
      </c>
      <c r="C134" s="409">
        <v>962744</v>
      </c>
      <c r="D134" s="327">
        <v>42375</v>
      </c>
      <c r="E134" s="328">
        <v>25000</v>
      </c>
      <c r="F134" s="324">
        <v>1</v>
      </c>
      <c r="G134" s="641" t="s">
        <v>2193</v>
      </c>
      <c r="H134" s="7"/>
    </row>
    <row r="135" spans="1:8">
      <c r="A135" s="679">
        <v>4</v>
      </c>
      <c r="B135" s="321" t="s">
        <v>128</v>
      </c>
      <c r="C135" s="498" t="s">
        <v>126</v>
      </c>
      <c r="D135" s="330">
        <v>42375</v>
      </c>
      <c r="E135" s="328">
        <v>294310</v>
      </c>
      <c r="F135" s="326">
        <v>1</v>
      </c>
      <c r="G135" s="641" t="s">
        <v>2199</v>
      </c>
      <c r="H135" s="7"/>
    </row>
    <row r="136" spans="1:8">
      <c r="A136" s="681">
        <v>5</v>
      </c>
      <c r="B136" s="682" t="s">
        <v>2225</v>
      </c>
      <c r="C136" s="333" t="s">
        <v>2226</v>
      </c>
      <c r="D136" s="479">
        <v>42383</v>
      </c>
      <c r="E136" s="683">
        <v>61925</v>
      </c>
      <c r="F136" s="452">
        <v>1</v>
      </c>
      <c r="G136" s="687" t="s">
        <v>2228</v>
      </c>
      <c r="H136" s="178"/>
    </row>
    <row r="137" spans="1:8">
      <c r="B137" s="516"/>
      <c r="C137" s="41"/>
      <c r="D137" s="330"/>
      <c r="E137" s="330"/>
      <c r="G137" s="216" t="s">
        <v>647</v>
      </c>
      <c r="H137" s="645">
        <f>SUM(E132:E136)</f>
        <v>605624</v>
      </c>
    </row>
    <row r="138" spans="1:8">
      <c r="B138" s="516"/>
      <c r="C138" s="41"/>
      <c r="D138" s="330"/>
      <c r="E138" s="330"/>
      <c r="H138" s="7"/>
    </row>
    <row r="139" spans="1:8">
      <c r="B139" s="516"/>
      <c r="C139" s="41"/>
      <c r="D139" s="330"/>
      <c r="E139" s="330"/>
      <c r="H139" s="7"/>
    </row>
    <row r="140" spans="1:8">
      <c r="A140" s="684" t="s">
        <v>292</v>
      </c>
      <c r="B140" s="661" t="s">
        <v>2</v>
      </c>
      <c r="C140" s="662" t="s">
        <v>3</v>
      </c>
      <c r="D140" s="663" t="s">
        <v>10</v>
      </c>
      <c r="E140" s="663" t="s">
        <v>4</v>
      </c>
      <c r="F140" s="180" t="s">
        <v>193</v>
      </c>
      <c r="G140" s="250" t="s">
        <v>25</v>
      </c>
      <c r="H140" s="7"/>
    </row>
    <row r="141" spans="1:8">
      <c r="A141" s="685">
        <v>1</v>
      </c>
      <c r="B141" s="146" t="s">
        <v>2237</v>
      </c>
      <c r="C141" s="144" t="s">
        <v>2043</v>
      </c>
      <c r="D141" s="330">
        <v>42376</v>
      </c>
      <c r="E141" s="450">
        <v>12000</v>
      </c>
      <c r="F141" s="146">
        <v>1</v>
      </c>
      <c r="G141" s="641" t="s">
        <v>1040</v>
      </c>
      <c r="H141" s="7"/>
    </row>
    <row r="142" spans="1:8">
      <c r="A142" s="685">
        <v>2</v>
      </c>
      <c r="B142" s="146" t="s">
        <v>2238</v>
      </c>
      <c r="C142" s="144" t="s">
        <v>2239</v>
      </c>
      <c r="D142" s="330">
        <v>42377</v>
      </c>
      <c r="E142" s="450">
        <v>12000</v>
      </c>
      <c r="F142" s="146">
        <v>1</v>
      </c>
      <c r="G142" s="641" t="s">
        <v>1040</v>
      </c>
      <c r="H142" s="7"/>
    </row>
    <row r="143" spans="1:8">
      <c r="A143" s="686">
        <v>3</v>
      </c>
      <c r="B143" s="214" t="s">
        <v>138</v>
      </c>
      <c r="C143" s="202" t="s">
        <v>137</v>
      </c>
      <c r="D143" s="479">
        <v>42381</v>
      </c>
      <c r="E143" s="563">
        <v>78000</v>
      </c>
      <c r="F143" s="214">
        <v>1</v>
      </c>
      <c r="G143" s="687" t="s">
        <v>2240</v>
      </c>
      <c r="H143" s="178"/>
    </row>
    <row r="144" spans="1:8">
      <c r="A144" s="324"/>
      <c r="B144" s="48"/>
      <c r="G144" s="440" t="s">
        <v>768</v>
      </c>
      <c r="H144" s="645">
        <f>SUM(E141:E143)</f>
        <v>102000</v>
      </c>
    </row>
    <row r="145" spans="1:8">
      <c r="B145" s="48"/>
      <c r="G145" s="440"/>
      <c r="H145" s="7"/>
    </row>
    <row r="146" spans="1:8">
      <c r="B146" s="48"/>
      <c r="G146" s="440"/>
      <c r="H146" s="7"/>
    </row>
    <row r="147" spans="1:8">
      <c r="A147" s="691" t="s">
        <v>6</v>
      </c>
      <c r="B147" s="140" t="s">
        <v>2</v>
      </c>
      <c r="C147" s="662" t="s">
        <v>3</v>
      </c>
      <c r="D147" s="663" t="s">
        <v>10</v>
      </c>
      <c r="E147" s="461" t="s">
        <v>4</v>
      </c>
      <c r="F147" s="180" t="s">
        <v>193</v>
      </c>
      <c r="G147" s="250" t="s">
        <v>25</v>
      </c>
      <c r="H147" s="7"/>
    </row>
    <row r="148" spans="1:8">
      <c r="A148" s="685">
        <v>1</v>
      </c>
      <c r="B148" s="146" t="s">
        <v>2219</v>
      </c>
      <c r="C148" s="144" t="s">
        <v>2220</v>
      </c>
      <c r="D148" s="330">
        <v>42377</v>
      </c>
      <c r="E148" s="450">
        <v>1039833</v>
      </c>
      <c r="F148" s="146">
        <v>2</v>
      </c>
      <c r="G148" s="618" t="s">
        <v>2221</v>
      </c>
      <c r="H148" s="7"/>
    </row>
    <row r="149" spans="1:8">
      <c r="A149" s="685">
        <v>2</v>
      </c>
      <c r="B149" s="146" t="s">
        <v>2219</v>
      </c>
      <c r="C149" s="144" t="s">
        <v>2220</v>
      </c>
      <c r="D149" s="330">
        <v>42377</v>
      </c>
      <c r="E149" s="450">
        <v>999833</v>
      </c>
      <c r="F149" s="146">
        <v>2</v>
      </c>
      <c r="G149" s="612" t="s">
        <v>2222</v>
      </c>
      <c r="H149" s="7"/>
    </row>
    <row r="150" spans="1:8">
      <c r="A150" s="685">
        <v>3</v>
      </c>
      <c r="B150" s="146" t="s">
        <v>2241</v>
      </c>
      <c r="C150" s="144" t="s">
        <v>77</v>
      </c>
      <c r="D150" s="330">
        <v>42383</v>
      </c>
      <c r="E150" s="450">
        <v>1213000</v>
      </c>
      <c r="F150" s="146">
        <v>2</v>
      </c>
      <c r="G150" s="688" t="s">
        <v>2242</v>
      </c>
      <c r="H150" s="7"/>
    </row>
    <row r="151" spans="1:8">
      <c r="A151" s="697">
        <v>4</v>
      </c>
      <c r="B151" s="324" t="s">
        <v>2251</v>
      </c>
      <c r="C151" s="317">
        <v>913368</v>
      </c>
      <c r="D151" s="330">
        <v>42388</v>
      </c>
      <c r="E151" s="504">
        <v>1440000</v>
      </c>
      <c r="F151" s="324">
        <v>2</v>
      </c>
      <c r="G151" s="696" t="s">
        <v>2252</v>
      </c>
      <c r="H151" s="7"/>
    </row>
    <row r="152" spans="1:8">
      <c r="A152" s="692">
        <v>5</v>
      </c>
      <c r="B152" s="214" t="s">
        <v>2241</v>
      </c>
      <c r="C152" s="202" t="s">
        <v>77</v>
      </c>
      <c r="D152" s="479">
        <v>42389</v>
      </c>
      <c r="E152" s="503">
        <v>425000</v>
      </c>
      <c r="F152" s="336">
        <v>2</v>
      </c>
      <c r="G152" s="689" t="s">
        <v>2253</v>
      </c>
      <c r="H152" s="645">
        <f>SUM(E148:E152)</f>
        <v>5117666</v>
      </c>
    </row>
    <row r="153" spans="1:8">
      <c r="A153" s="478"/>
      <c r="G153" s="440" t="s">
        <v>768</v>
      </c>
      <c r="H153" s="7"/>
    </row>
    <row r="154" spans="1:8">
      <c r="A154" s="428"/>
      <c r="B154" s="156"/>
      <c r="C154" s="156"/>
      <c r="H154" s="7"/>
    </row>
    <row r="155" spans="1:8">
      <c r="A155" s="658"/>
      <c r="B155" s="156"/>
      <c r="C155" s="156"/>
      <c r="H155" s="7"/>
    </row>
    <row r="156" spans="1:8">
      <c r="A156" s="691" t="s">
        <v>1067</v>
      </c>
      <c r="B156" s="140" t="s">
        <v>2</v>
      </c>
      <c r="C156" s="224" t="s">
        <v>3</v>
      </c>
      <c r="D156" s="461" t="s">
        <v>10</v>
      </c>
      <c r="E156" s="461" t="s">
        <v>4</v>
      </c>
      <c r="F156" s="180" t="s">
        <v>193</v>
      </c>
      <c r="G156" s="250" t="s">
        <v>25</v>
      </c>
      <c r="H156" s="7"/>
    </row>
    <row r="157" spans="1:8">
      <c r="A157" s="693">
        <v>1</v>
      </c>
      <c r="B157" s="337" t="s">
        <v>76</v>
      </c>
      <c r="C157" s="333" t="s">
        <v>77</v>
      </c>
      <c r="D157" s="479">
        <v>42374</v>
      </c>
      <c r="E157" s="503">
        <v>654000</v>
      </c>
      <c r="F157" s="336">
        <v>1</v>
      </c>
      <c r="G157" s="687" t="s">
        <v>2177</v>
      </c>
      <c r="H157" s="694">
        <f>SUM(E157)</f>
        <v>654000</v>
      </c>
    </row>
    <row r="158" spans="1:8">
      <c r="G158" s="690" t="s">
        <v>768</v>
      </c>
      <c r="H158" s="7"/>
    </row>
    <row r="159" spans="1:8">
      <c r="H159" s="7"/>
    </row>
    <row r="160" spans="1:8">
      <c r="H160" s="7"/>
    </row>
    <row r="161" spans="1:8">
      <c r="A161" s="665" t="s">
        <v>1203</v>
      </c>
      <c r="B161" s="661" t="s">
        <v>2</v>
      </c>
      <c r="C161" s="662" t="s">
        <v>3</v>
      </c>
      <c r="D161" s="663" t="s">
        <v>10</v>
      </c>
      <c r="E161" s="663" t="s">
        <v>4</v>
      </c>
      <c r="F161" s="180" t="s">
        <v>193</v>
      </c>
      <c r="G161" s="250" t="s">
        <v>25</v>
      </c>
      <c r="H161" s="7"/>
    </row>
    <row r="162" spans="1:8">
      <c r="A162" s="679">
        <v>1</v>
      </c>
      <c r="B162" s="321" t="s">
        <v>138</v>
      </c>
      <c r="C162" s="475">
        <v>897091</v>
      </c>
      <c r="D162" s="327">
        <v>42373</v>
      </c>
      <c r="E162" s="504">
        <v>581000</v>
      </c>
      <c r="F162" s="324">
        <v>1</v>
      </c>
      <c r="G162" s="641" t="s">
        <v>2206</v>
      </c>
      <c r="H162" s="7"/>
    </row>
    <row r="163" spans="1:8">
      <c r="A163" s="679">
        <v>2</v>
      </c>
      <c r="B163" s="374" t="s">
        <v>1333</v>
      </c>
      <c r="C163" s="25">
        <v>964050</v>
      </c>
      <c r="D163" s="405">
        <v>42373</v>
      </c>
      <c r="E163" s="594">
        <v>491000</v>
      </c>
      <c r="F163" s="25">
        <v>1</v>
      </c>
      <c r="G163" s="644" t="s">
        <v>2218</v>
      </c>
      <c r="H163" s="7"/>
    </row>
    <row r="164" spans="1:8">
      <c r="A164" s="685">
        <v>3</v>
      </c>
      <c r="B164" s="329" t="s">
        <v>76</v>
      </c>
      <c r="C164" s="41" t="s">
        <v>77</v>
      </c>
      <c r="D164" s="330">
        <v>42374</v>
      </c>
      <c r="E164" s="504">
        <v>585790</v>
      </c>
      <c r="F164" s="324">
        <v>1</v>
      </c>
      <c r="G164" s="641" t="s">
        <v>2178</v>
      </c>
      <c r="H164" s="7"/>
    </row>
    <row r="165" spans="1:8">
      <c r="A165" s="680">
        <v>4</v>
      </c>
      <c r="B165" s="374" t="s">
        <v>1333</v>
      </c>
      <c r="C165" s="25">
        <v>964050</v>
      </c>
      <c r="D165" s="405">
        <v>42376</v>
      </c>
      <c r="E165" s="594">
        <v>797890</v>
      </c>
      <c r="F165" s="25">
        <v>1</v>
      </c>
      <c r="G165" s="644" t="s">
        <v>2218</v>
      </c>
      <c r="H165" s="7"/>
    </row>
    <row r="166" spans="1:8">
      <c r="A166" s="680">
        <v>5</v>
      </c>
      <c r="B166" s="374" t="s">
        <v>231</v>
      </c>
      <c r="C166" s="478">
        <v>970654</v>
      </c>
      <c r="D166" s="547">
        <v>42015</v>
      </c>
      <c r="E166" s="383">
        <v>336000</v>
      </c>
      <c r="F166" s="478">
        <v>1</v>
      </c>
      <c r="G166" s="644" t="s">
        <v>2250</v>
      </c>
      <c r="H166" s="178"/>
    </row>
    <row r="167" spans="1:8">
      <c r="A167" s="695">
        <v>6</v>
      </c>
      <c r="B167" s="332" t="s">
        <v>138</v>
      </c>
      <c r="C167" s="481">
        <v>897091</v>
      </c>
      <c r="D167" s="334">
        <v>42387</v>
      </c>
      <c r="E167" s="503">
        <v>255000</v>
      </c>
      <c r="F167" s="336">
        <v>1</v>
      </c>
      <c r="G167" s="687" t="s">
        <v>2206</v>
      </c>
      <c r="H167" s="645">
        <f>SUM(E162:E167)</f>
        <v>3046680</v>
      </c>
    </row>
    <row r="168" spans="1:8">
      <c r="G168" s="473" t="s">
        <v>768</v>
      </c>
    </row>
    <row r="169" spans="1:8">
      <c r="B169" s="7"/>
      <c r="C169" s="7"/>
      <c r="D169" s="7"/>
      <c r="E169" s="7"/>
      <c r="F169" s="7"/>
      <c r="G169" s="473"/>
    </row>
    <row r="173" spans="1:8">
      <c r="A173" s="630" t="s">
        <v>2060</v>
      </c>
      <c r="B173" s="7"/>
      <c r="C173" s="158" t="s">
        <v>1971</v>
      </c>
    </row>
    <row r="174" spans="1:8">
      <c r="A174" s="631" t="s">
        <v>85</v>
      </c>
      <c r="B174" s="7"/>
      <c r="C174" s="160" t="s">
        <v>86</v>
      </c>
    </row>
  </sheetData>
  <pageMargins left="0.70866141732283472" right="0.70866141732283472" top="0.74803149606299213" bottom="0.74803149606299213" header="0.31496062992125984" footer="0.31496062992125984"/>
  <pageSetup paperSize="9" scale="70" orientation="landscape" horizontalDpi="4294967293" verticalDpi="72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2"/>
  <sheetViews>
    <sheetView topLeftCell="A64" workbookViewId="0">
      <selection activeCell="C15" sqref="C15"/>
    </sheetView>
  </sheetViews>
  <sheetFormatPr defaultRowHeight="15"/>
  <cols>
    <col min="2" max="2" width="27.28515625" customWidth="1"/>
    <col min="3" max="3" width="12.140625" customWidth="1"/>
    <col min="4" max="4" width="12" customWidth="1"/>
    <col min="5" max="5" width="15.5703125" customWidth="1"/>
    <col min="6" max="6" width="12.140625" customWidth="1"/>
    <col min="7" max="7" width="32.85546875" customWidth="1"/>
    <col min="8" max="8" width="16.5703125" customWidth="1"/>
  </cols>
  <sheetData>
    <row r="1" spans="1:8" ht="21">
      <c r="C1" s="445" t="s">
        <v>0</v>
      </c>
      <c r="D1" s="445"/>
      <c r="E1" s="445"/>
      <c r="F1" s="445"/>
      <c r="G1" s="445"/>
      <c r="H1" s="444"/>
    </row>
    <row r="2" spans="1:8" ht="21">
      <c r="C2" s="445" t="s">
        <v>1045</v>
      </c>
      <c r="D2" s="445"/>
      <c r="E2" s="445"/>
      <c r="F2" s="445"/>
      <c r="G2" s="445"/>
      <c r="H2" s="444"/>
    </row>
    <row r="3" spans="1:8">
      <c r="C3" s="21"/>
      <c r="D3" s="21"/>
      <c r="E3" s="21"/>
      <c r="F3" s="21"/>
      <c r="G3" s="21"/>
    </row>
    <row r="5" spans="1:8">
      <c r="A5" s="665" t="s">
        <v>39</v>
      </c>
      <c r="B5" s="304" t="s">
        <v>2</v>
      </c>
      <c r="C5" s="305" t="s">
        <v>3</v>
      </c>
      <c r="D5" s="304" t="s">
        <v>10</v>
      </c>
      <c r="E5" s="304" t="s">
        <v>4</v>
      </c>
      <c r="F5" s="304" t="s">
        <v>193</v>
      </c>
      <c r="G5" s="627" t="s">
        <v>5</v>
      </c>
    </row>
    <row r="6" spans="1:8">
      <c r="A6" s="704">
        <v>1</v>
      </c>
      <c r="B6" s="705" t="s">
        <v>138</v>
      </c>
      <c r="C6" s="637" t="s">
        <v>137</v>
      </c>
      <c r="D6" s="638">
        <v>42397</v>
      </c>
      <c r="E6" s="706">
        <v>763542</v>
      </c>
      <c r="F6" s="463">
        <v>2</v>
      </c>
      <c r="G6" s="605" t="s">
        <v>2256</v>
      </c>
    </row>
    <row r="7" spans="1:8">
      <c r="A7" s="326"/>
      <c r="B7" s="329"/>
      <c r="C7" s="41"/>
      <c r="D7" s="330"/>
      <c r="E7" s="383"/>
      <c r="F7" s="521"/>
      <c r="G7" s="167" t="s">
        <v>647</v>
      </c>
      <c r="H7" s="625">
        <f>SUM(E6:E6)</f>
        <v>763542</v>
      </c>
    </row>
    <row r="8" spans="1:8">
      <c r="A8" s="326"/>
      <c r="B8" s="329"/>
      <c r="C8" s="41"/>
      <c r="D8" s="330"/>
      <c r="E8" s="383"/>
      <c r="F8" s="521"/>
      <c r="G8" s="477"/>
      <c r="H8" s="392"/>
    </row>
    <row r="9" spans="1:8">
      <c r="A9" s="146"/>
      <c r="B9" s="428"/>
      <c r="C9" s="629"/>
      <c r="D9" s="428"/>
      <c r="E9" s="428"/>
      <c r="F9" s="428"/>
      <c r="G9" s="428"/>
      <c r="H9" s="7"/>
    </row>
    <row r="10" spans="1:8">
      <c r="A10" s="665" t="s">
        <v>8</v>
      </c>
      <c r="B10" s="304" t="s">
        <v>2</v>
      </c>
      <c r="C10" s="305" t="s">
        <v>3</v>
      </c>
      <c r="D10" s="441" t="s">
        <v>10</v>
      </c>
      <c r="E10" s="442" t="s">
        <v>4</v>
      </c>
      <c r="F10" s="304" t="s">
        <v>730</v>
      </c>
      <c r="G10" s="609" t="s">
        <v>25</v>
      </c>
      <c r="H10" s="193"/>
    </row>
    <row r="11" spans="1:8">
      <c r="A11" s="675">
        <v>1</v>
      </c>
      <c r="B11" s="477" t="s">
        <v>731</v>
      </c>
      <c r="C11" s="21">
        <v>973143</v>
      </c>
      <c r="D11" s="417">
        <v>42388</v>
      </c>
      <c r="E11" s="201">
        <v>26500</v>
      </c>
      <c r="F11" s="324">
        <v>1</v>
      </c>
      <c r="G11" s="610" t="s">
        <v>1468</v>
      </c>
      <c r="H11" s="193"/>
    </row>
    <row r="12" spans="1:8">
      <c r="A12" s="666">
        <v>2</v>
      </c>
      <c r="B12" s="477" t="s">
        <v>893</v>
      </c>
      <c r="C12" s="524" t="s">
        <v>69</v>
      </c>
      <c r="D12" s="545">
        <v>42388</v>
      </c>
      <c r="E12" s="201">
        <v>11500</v>
      </c>
      <c r="F12" s="324">
        <v>1</v>
      </c>
      <c r="G12" s="610" t="s">
        <v>965</v>
      </c>
      <c r="H12" s="221"/>
    </row>
    <row r="13" spans="1:8">
      <c r="A13" s="666">
        <v>3</v>
      </c>
      <c r="B13" s="477" t="s">
        <v>89</v>
      </c>
      <c r="C13" s="41" t="s">
        <v>90</v>
      </c>
      <c r="D13" s="396">
        <v>42388</v>
      </c>
      <c r="E13" s="201">
        <v>51000</v>
      </c>
      <c r="F13" s="324">
        <v>1</v>
      </c>
      <c r="G13" s="610" t="s">
        <v>1130</v>
      </c>
      <c r="H13" s="221"/>
    </row>
    <row r="14" spans="1:8">
      <c r="A14" s="666">
        <v>4</v>
      </c>
      <c r="B14" s="374" t="s">
        <v>1787</v>
      </c>
      <c r="C14" s="21">
        <v>973145</v>
      </c>
      <c r="D14" s="396">
        <v>42389</v>
      </c>
      <c r="E14" s="201">
        <v>26500</v>
      </c>
      <c r="F14" s="324">
        <v>1</v>
      </c>
      <c r="G14" s="610" t="s">
        <v>816</v>
      </c>
      <c r="H14" s="221"/>
    </row>
    <row r="15" spans="1:8">
      <c r="A15" s="675">
        <v>5</v>
      </c>
      <c r="B15" s="477" t="s">
        <v>1237</v>
      </c>
      <c r="C15" s="431">
        <v>902254</v>
      </c>
      <c r="D15" s="396">
        <v>42389</v>
      </c>
      <c r="E15" s="201">
        <v>11600</v>
      </c>
      <c r="F15" s="324">
        <v>1</v>
      </c>
      <c r="G15" s="610" t="s">
        <v>1052</v>
      </c>
      <c r="H15" s="221"/>
    </row>
    <row r="16" spans="1:8">
      <c r="A16" s="666">
        <v>6</v>
      </c>
      <c r="B16" s="477" t="s">
        <v>1237</v>
      </c>
      <c r="C16" s="431">
        <v>902254</v>
      </c>
      <c r="D16" s="396">
        <v>42389</v>
      </c>
      <c r="E16" s="201">
        <v>11500</v>
      </c>
      <c r="F16" s="324">
        <v>1</v>
      </c>
      <c r="G16" s="610" t="s">
        <v>524</v>
      </c>
      <c r="H16" s="221"/>
    </row>
    <row r="17" spans="1:8">
      <c r="A17" s="675">
        <v>7</v>
      </c>
      <c r="B17" s="477" t="s">
        <v>1237</v>
      </c>
      <c r="C17" s="431">
        <v>902254</v>
      </c>
      <c r="D17" s="396">
        <v>42389</v>
      </c>
      <c r="E17" s="201">
        <v>11500</v>
      </c>
      <c r="F17" s="324">
        <v>1</v>
      </c>
      <c r="G17" s="610" t="s">
        <v>525</v>
      </c>
      <c r="H17" s="221"/>
    </row>
    <row r="18" spans="1:8">
      <c r="A18" s="666">
        <v>8</v>
      </c>
      <c r="B18" s="477" t="s">
        <v>360</v>
      </c>
      <c r="C18" s="41" t="s">
        <v>361</v>
      </c>
      <c r="D18" s="396">
        <v>42390</v>
      </c>
      <c r="E18" s="201">
        <v>51000</v>
      </c>
      <c r="F18" s="324">
        <v>1</v>
      </c>
      <c r="G18" s="610" t="s">
        <v>1786</v>
      </c>
      <c r="H18" s="221"/>
    </row>
    <row r="19" spans="1:8">
      <c r="A19" s="666">
        <v>9</v>
      </c>
      <c r="B19" s="477" t="s">
        <v>360</v>
      </c>
      <c r="C19" s="41" t="s">
        <v>361</v>
      </c>
      <c r="D19" s="396">
        <v>42390</v>
      </c>
      <c r="E19" s="201">
        <v>51000</v>
      </c>
      <c r="F19" s="324">
        <v>1</v>
      </c>
      <c r="G19" s="610" t="s">
        <v>1786</v>
      </c>
      <c r="H19" s="193"/>
    </row>
    <row r="20" spans="1:8">
      <c r="A20" s="666">
        <v>10</v>
      </c>
      <c r="B20" s="477" t="s">
        <v>360</v>
      </c>
      <c r="C20" s="41" t="s">
        <v>361</v>
      </c>
      <c r="D20" s="396">
        <v>42390</v>
      </c>
      <c r="E20" s="201">
        <v>11600</v>
      </c>
      <c r="F20" s="324">
        <v>1</v>
      </c>
      <c r="G20" s="610" t="s">
        <v>1582</v>
      </c>
      <c r="H20" s="193"/>
    </row>
    <row r="21" spans="1:8">
      <c r="A21" s="666">
        <v>11</v>
      </c>
      <c r="B21" s="477" t="s">
        <v>360</v>
      </c>
      <c r="C21" s="41" t="s">
        <v>361</v>
      </c>
      <c r="D21" s="396">
        <v>42390</v>
      </c>
      <c r="E21" s="201">
        <v>11500</v>
      </c>
      <c r="F21" s="324">
        <v>1</v>
      </c>
      <c r="G21" s="610" t="s">
        <v>524</v>
      </c>
      <c r="H21" s="221"/>
    </row>
    <row r="22" spans="1:8">
      <c r="A22" s="666">
        <v>12</v>
      </c>
      <c r="B22" s="477" t="s">
        <v>360</v>
      </c>
      <c r="C22" s="41" t="s">
        <v>361</v>
      </c>
      <c r="D22" s="396">
        <v>42390</v>
      </c>
      <c r="E22" s="201">
        <v>11500</v>
      </c>
      <c r="F22" s="324">
        <v>1</v>
      </c>
      <c r="G22" s="610" t="s">
        <v>524</v>
      </c>
      <c r="H22" s="7"/>
    </row>
    <row r="23" spans="1:8">
      <c r="A23" s="666">
        <v>13</v>
      </c>
      <c r="B23" s="374" t="s">
        <v>2047</v>
      </c>
      <c r="C23" s="21">
        <v>896614</v>
      </c>
      <c r="D23" s="396">
        <v>42390</v>
      </c>
      <c r="E23" s="601">
        <v>11500</v>
      </c>
      <c r="F23" s="21">
        <v>1</v>
      </c>
      <c r="G23" s="611" t="s">
        <v>2254</v>
      </c>
      <c r="H23" s="7"/>
    </row>
    <row r="24" spans="1:8">
      <c r="A24" s="666">
        <v>14</v>
      </c>
      <c r="B24" s="477" t="s">
        <v>1237</v>
      </c>
      <c r="C24" s="431">
        <v>902254</v>
      </c>
      <c r="D24" s="396">
        <v>42390</v>
      </c>
      <c r="E24" s="201">
        <v>11500</v>
      </c>
      <c r="F24" s="324">
        <v>1</v>
      </c>
      <c r="G24" s="610" t="s">
        <v>524</v>
      </c>
      <c r="H24" s="7"/>
    </row>
    <row r="25" spans="1:8">
      <c r="A25" s="666">
        <v>15</v>
      </c>
      <c r="B25" s="477" t="s">
        <v>1237</v>
      </c>
      <c r="C25" s="431">
        <v>902254</v>
      </c>
      <c r="D25" s="396">
        <v>42390</v>
      </c>
      <c r="E25" s="201">
        <v>11600</v>
      </c>
      <c r="F25" s="324">
        <v>1</v>
      </c>
      <c r="G25" s="610" t="s">
        <v>1052</v>
      </c>
      <c r="H25" s="7"/>
    </row>
    <row r="26" spans="1:8">
      <c r="A26" s="666">
        <v>16</v>
      </c>
      <c r="B26" s="477" t="s">
        <v>731</v>
      </c>
      <c r="C26" s="21">
        <v>973143</v>
      </c>
      <c r="D26" s="417">
        <v>42394</v>
      </c>
      <c r="E26" s="201">
        <v>11500</v>
      </c>
      <c r="F26" s="324">
        <v>1</v>
      </c>
      <c r="G26" s="610" t="s">
        <v>1583</v>
      </c>
      <c r="H26" s="7"/>
    </row>
    <row r="27" spans="1:8">
      <c r="A27" s="666">
        <v>17</v>
      </c>
      <c r="B27" s="477" t="s">
        <v>731</v>
      </c>
      <c r="C27" s="21">
        <v>973143</v>
      </c>
      <c r="D27" s="417">
        <v>42394</v>
      </c>
      <c r="E27" s="201">
        <v>11500</v>
      </c>
      <c r="F27" s="324">
        <v>1</v>
      </c>
      <c r="G27" s="610" t="s">
        <v>1050</v>
      </c>
      <c r="H27" s="7"/>
    </row>
    <row r="28" spans="1:8">
      <c r="A28" s="675">
        <v>18</v>
      </c>
      <c r="B28" s="477" t="s">
        <v>968</v>
      </c>
      <c r="C28" s="144" t="s">
        <v>907</v>
      </c>
      <c r="D28" s="309">
        <v>42394</v>
      </c>
      <c r="E28" s="201">
        <v>51000</v>
      </c>
      <c r="F28" s="324">
        <v>1</v>
      </c>
      <c r="G28" s="610" t="s">
        <v>1037</v>
      </c>
      <c r="H28" s="7"/>
    </row>
    <row r="29" spans="1:8">
      <c r="A29" s="666">
        <v>19</v>
      </c>
      <c r="B29" s="477" t="s">
        <v>968</v>
      </c>
      <c r="C29" s="144" t="s">
        <v>907</v>
      </c>
      <c r="D29" s="309">
        <v>42394</v>
      </c>
      <c r="E29" s="201">
        <v>51000</v>
      </c>
      <c r="F29" s="324">
        <v>1</v>
      </c>
      <c r="G29" s="610" t="s">
        <v>1110</v>
      </c>
      <c r="H29" s="193"/>
    </row>
    <row r="30" spans="1:8">
      <c r="A30" s="666">
        <v>20</v>
      </c>
      <c r="B30" s="477" t="s">
        <v>699</v>
      </c>
      <c r="C30" s="529" t="s">
        <v>224</v>
      </c>
      <c r="D30" s="417">
        <v>42395</v>
      </c>
      <c r="E30" s="201">
        <v>51000</v>
      </c>
      <c r="F30" s="324">
        <v>1</v>
      </c>
      <c r="G30" s="610" t="s">
        <v>823</v>
      </c>
      <c r="H30" s="193"/>
    </row>
    <row r="31" spans="1:8">
      <c r="A31" s="666">
        <v>21</v>
      </c>
      <c r="B31" s="477" t="s">
        <v>89</v>
      </c>
      <c r="C31" s="21">
        <v>898343</v>
      </c>
      <c r="D31" s="417">
        <v>42395</v>
      </c>
      <c r="E31" s="201">
        <v>51000</v>
      </c>
      <c r="F31" s="324">
        <v>1</v>
      </c>
      <c r="G31" s="610" t="s">
        <v>960</v>
      </c>
      <c r="H31" s="193"/>
    </row>
    <row r="32" spans="1:8">
      <c r="A32" s="666">
        <v>22</v>
      </c>
      <c r="B32" s="477" t="s">
        <v>89</v>
      </c>
      <c r="C32" s="21">
        <v>898343</v>
      </c>
      <c r="D32" s="417">
        <v>42395</v>
      </c>
      <c r="E32" s="201">
        <v>26500</v>
      </c>
      <c r="F32" s="324">
        <v>1</v>
      </c>
      <c r="G32" s="610" t="s">
        <v>733</v>
      </c>
      <c r="H32" s="7"/>
    </row>
    <row r="33" spans="1:8">
      <c r="A33" s="675">
        <v>23</v>
      </c>
      <c r="B33" s="477" t="s">
        <v>89</v>
      </c>
      <c r="C33" s="21">
        <v>898343</v>
      </c>
      <c r="D33" s="417">
        <v>42395</v>
      </c>
      <c r="E33" s="201">
        <v>26500</v>
      </c>
      <c r="F33" s="324">
        <v>1</v>
      </c>
      <c r="G33" s="610" t="s">
        <v>733</v>
      </c>
      <c r="H33" s="221"/>
    </row>
    <row r="34" spans="1:8">
      <c r="A34" s="666">
        <v>24</v>
      </c>
      <c r="B34" s="477" t="s">
        <v>89</v>
      </c>
      <c r="C34" s="21">
        <v>898343</v>
      </c>
      <c r="D34" s="417">
        <v>42395</v>
      </c>
      <c r="E34" s="201">
        <v>26500</v>
      </c>
      <c r="F34" s="324">
        <v>1</v>
      </c>
      <c r="G34" s="610" t="s">
        <v>733</v>
      </c>
      <c r="H34" s="221"/>
    </row>
    <row r="35" spans="1:8">
      <c r="A35" s="675">
        <v>25</v>
      </c>
      <c r="B35" s="477" t="s">
        <v>89</v>
      </c>
      <c r="C35" s="21">
        <v>898343</v>
      </c>
      <c r="D35" s="417">
        <v>42395</v>
      </c>
      <c r="E35" s="201">
        <v>51000</v>
      </c>
      <c r="F35" s="324">
        <v>1</v>
      </c>
      <c r="G35" s="610" t="s">
        <v>823</v>
      </c>
      <c r="H35" s="9"/>
    </row>
    <row r="36" spans="1:8">
      <c r="A36" s="666">
        <v>26</v>
      </c>
      <c r="B36" s="477" t="s">
        <v>1469</v>
      </c>
      <c r="C36" s="537">
        <v>921870</v>
      </c>
      <c r="D36" s="494">
        <v>42396</v>
      </c>
      <c r="E36" s="201">
        <v>26500</v>
      </c>
      <c r="F36" s="324">
        <v>1</v>
      </c>
      <c r="G36" s="610" t="s">
        <v>1212</v>
      </c>
      <c r="H36" s="9"/>
    </row>
    <row r="37" spans="1:8">
      <c r="A37" s="666">
        <v>27</v>
      </c>
      <c r="B37" s="477" t="s">
        <v>699</v>
      </c>
      <c r="C37" s="529" t="s">
        <v>224</v>
      </c>
      <c r="D37" s="417">
        <v>42396</v>
      </c>
      <c r="E37" s="201">
        <v>100500</v>
      </c>
      <c r="F37" s="324">
        <v>1</v>
      </c>
      <c r="G37" s="610" t="s">
        <v>732</v>
      </c>
      <c r="H37" s="193"/>
    </row>
    <row r="38" spans="1:8">
      <c r="A38" s="670">
        <v>28</v>
      </c>
      <c r="B38" s="477" t="s">
        <v>731</v>
      </c>
      <c r="C38" s="21">
        <v>973143</v>
      </c>
      <c r="D38" s="494">
        <v>42397</v>
      </c>
      <c r="E38" s="201">
        <v>21000</v>
      </c>
      <c r="F38" s="324">
        <v>1</v>
      </c>
      <c r="G38" s="610" t="s">
        <v>880</v>
      </c>
      <c r="H38" s="193"/>
    </row>
    <row r="39" spans="1:8">
      <c r="A39" s="666">
        <v>29</v>
      </c>
      <c r="B39" s="477" t="s">
        <v>731</v>
      </c>
      <c r="C39" s="21">
        <v>973143</v>
      </c>
      <c r="D39" s="494">
        <v>42398</v>
      </c>
      <c r="E39" s="201">
        <v>100500</v>
      </c>
      <c r="F39" s="324">
        <v>1</v>
      </c>
      <c r="G39" s="610" t="s">
        <v>1213</v>
      </c>
      <c r="H39" s="221"/>
    </row>
    <row r="40" spans="1:8">
      <c r="A40" s="666">
        <v>30</v>
      </c>
      <c r="B40" s="477" t="s">
        <v>968</v>
      </c>
      <c r="C40" s="144" t="s">
        <v>907</v>
      </c>
      <c r="D40" s="494">
        <v>42398</v>
      </c>
      <c r="E40" s="201">
        <v>100500</v>
      </c>
      <c r="F40" s="324">
        <v>1</v>
      </c>
      <c r="G40" s="610" t="s">
        <v>1962</v>
      </c>
      <c r="H40" s="7"/>
    </row>
    <row r="41" spans="1:8">
      <c r="A41" s="666">
        <v>31</v>
      </c>
      <c r="B41" s="477" t="s">
        <v>1677</v>
      </c>
      <c r="C41" s="524" t="s">
        <v>1938</v>
      </c>
      <c r="D41" s="545">
        <v>42398</v>
      </c>
      <c r="E41" s="201">
        <v>26500</v>
      </c>
      <c r="F41" s="324">
        <v>1</v>
      </c>
      <c r="G41" s="610" t="s">
        <v>543</v>
      </c>
      <c r="H41" s="7"/>
    </row>
    <row r="42" spans="1:8">
      <c r="A42" s="666">
        <v>32</v>
      </c>
      <c r="B42" s="477" t="s">
        <v>1677</v>
      </c>
      <c r="C42" s="524" t="s">
        <v>1938</v>
      </c>
      <c r="D42" s="545">
        <v>42398</v>
      </c>
      <c r="E42" s="201">
        <v>51000</v>
      </c>
      <c r="F42" s="324">
        <v>1</v>
      </c>
      <c r="G42" s="610" t="s">
        <v>1039</v>
      </c>
      <c r="H42" s="7"/>
    </row>
    <row r="43" spans="1:8">
      <c r="A43" s="677">
        <v>33</v>
      </c>
      <c r="B43" s="477" t="s">
        <v>1677</v>
      </c>
      <c r="C43" s="524" t="s">
        <v>1938</v>
      </c>
      <c r="D43" s="545">
        <v>42398</v>
      </c>
      <c r="E43" s="201">
        <v>21000</v>
      </c>
      <c r="F43" s="324">
        <v>1</v>
      </c>
      <c r="G43" s="610" t="s">
        <v>2318</v>
      </c>
      <c r="H43" s="7"/>
    </row>
    <row r="44" spans="1:8">
      <c r="A44" s="326"/>
      <c r="B44" s="184"/>
      <c r="C44" s="185"/>
      <c r="D44" s="410"/>
      <c r="E44" s="186"/>
      <c r="F44" s="183"/>
      <c r="G44" s="167" t="s">
        <v>647</v>
      </c>
      <c r="H44" s="672">
        <f>SUM(E11:E43)</f>
        <v>1126300</v>
      </c>
    </row>
    <row r="45" spans="1:8">
      <c r="A45" s="326"/>
      <c r="B45" s="151"/>
      <c r="C45" s="144"/>
      <c r="D45" s="676"/>
      <c r="E45" s="201"/>
      <c r="F45" s="146"/>
      <c r="G45" s="192"/>
      <c r="H45" s="7"/>
    </row>
    <row r="46" spans="1:8">
      <c r="A46" s="478"/>
      <c r="B46" s="151"/>
      <c r="C46" s="144"/>
      <c r="D46" s="309"/>
      <c r="E46" s="201"/>
      <c r="F46" s="146"/>
      <c r="G46" s="213"/>
      <c r="H46" s="7"/>
    </row>
    <row r="47" spans="1:8">
      <c r="A47" s="669" t="s">
        <v>7</v>
      </c>
      <c r="B47" s="180" t="s">
        <v>2</v>
      </c>
      <c r="C47" s="223" t="s">
        <v>3</v>
      </c>
      <c r="D47" s="304" t="s">
        <v>10</v>
      </c>
      <c r="E47" s="208" t="s">
        <v>4</v>
      </c>
      <c r="F47" s="304" t="s">
        <v>730</v>
      </c>
      <c r="G47" s="250" t="s">
        <v>25</v>
      </c>
      <c r="H47" s="7"/>
    </row>
    <row r="48" spans="1:8">
      <c r="A48" s="666">
        <v>1</v>
      </c>
      <c r="B48" s="321" t="s">
        <v>1961</v>
      </c>
      <c r="C48" s="21">
        <v>976160</v>
      </c>
      <c r="D48" s="330">
        <v>42389</v>
      </c>
      <c r="E48" s="328">
        <v>502500</v>
      </c>
      <c r="F48" s="478">
        <v>1</v>
      </c>
      <c r="G48" s="605" t="s">
        <v>1348</v>
      </c>
      <c r="H48" s="594"/>
    </row>
    <row r="49" spans="1:8">
      <c r="A49" s="666">
        <v>2</v>
      </c>
      <c r="B49" s="321" t="s">
        <v>1678</v>
      </c>
      <c r="C49" s="41" t="s">
        <v>1699</v>
      </c>
      <c r="D49" s="396">
        <v>42390</v>
      </c>
      <c r="E49" s="328">
        <v>502500</v>
      </c>
      <c r="F49" s="326">
        <v>1</v>
      </c>
      <c r="G49" s="605" t="s">
        <v>1348</v>
      </c>
      <c r="H49" s="7"/>
    </row>
    <row r="50" spans="1:8">
      <c r="A50" s="666">
        <v>3</v>
      </c>
      <c r="B50" s="321" t="s">
        <v>140</v>
      </c>
      <c r="C50" s="576">
        <v>912222</v>
      </c>
      <c r="D50" s="396">
        <v>42390</v>
      </c>
      <c r="E50" s="328">
        <v>705000</v>
      </c>
      <c r="F50" s="326">
        <v>1</v>
      </c>
      <c r="G50" s="605" t="s">
        <v>1352</v>
      </c>
      <c r="H50" s="7"/>
    </row>
    <row r="51" spans="1:8">
      <c r="A51" s="666">
        <v>4</v>
      </c>
      <c r="B51" s="321" t="s">
        <v>49</v>
      </c>
      <c r="C51" s="21">
        <v>885217</v>
      </c>
      <c r="D51" s="330">
        <v>42390</v>
      </c>
      <c r="E51" s="328">
        <v>502500</v>
      </c>
      <c r="F51" s="478">
        <v>1</v>
      </c>
      <c r="G51" s="605" t="s">
        <v>1348</v>
      </c>
      <c r="H51" s="7"/>
    </row>
    <row r="52" spans="1:8">
      <c r="A52" s="675">
        <v>5</v>
      </c>
      <c r="B52" s="321" t="s">
        <v>968</v>
      </c>
      <c r="C52" s="41" t="s">
        <v>907</v>
      </c>
      <c r="D52" s="405">
        <v>42390</v>
      </c>
      <c r="E52" s="328">
        <v>202500</v>
      </c>
      <c r="F52" s="326">
        <v>1</v>
      </c>
      <c r="G52" s="605" t="s">
        <v>1349</v>
      </c>
      <c r="H52" s="7"/>
    </row>
    <row r="53" spans="1:8">
      <c r="A53" s="666">
        <v>6</v>
      </c>
      <c r="B53" s="321" t="s">
        <v>968</v>
      </c>
      <c r="C53" s="41" t="s">
        <v>907</v>
      </c>
      <c r="D53" s="405">
        <v>42394</v>
      </c>
      <c r="E53" s="328">
        <v>202500</v>
      </c>
      <c r="F53" s="326">
        <v>1</v>
      </c>
      <c r="G53" s="605" t="s">
        <v>1349</v>
      </c>
      <c r="H53" s="7"/>
    </row>
    <row r="54" spans="1:8">
      <c r="A54" s="675">
        <v>7</v>
      </c>
      <c r="B54" s="477" t="s">
        <v>699</v>
      </c>
      <c r="C54" s="21" t="s">
        <v>1745</v>
      </c>
      <c r="D54" s="330">
        <v>42395</v>
      </c>
      <c r="E54" s="328">
        <v>202500</v>
      </c>
      <c r="F54" s="478">
        <v>1</v>
      </c>
      <c r="G54" s="605" t="s">
        <v>1349</v>
      </c>
      <c r="H54" s="7"/>
    </row>
    <row r="55" spans="1:8">
      <c r="A55" s="666">
        <v>8</v>
      </c>
      <c r="B55" s="321" t="s">
        <v>810</v>
      </c>
      <c r="C55" s="21">
        <v>973142</v>
      </c>
      <c r="D55" s="330">
        <v>42395</v>
      </c>
      <c r="E55" s="328">
        <v>705000</v>
      </c>
      <c r="F55" s="478">
        <v>1</v>
      </c>
      <c r="G55" s="605" t="s">
        <v>1352</v>
      </c>
      <c r="H55" s="594"/>
    </row>
    <row r="56" spans="1:8">
      <c r="A56" s="666">
        <v>9</v>
      </c>
      <c r="B56" s="321" t="s">
        <v>1044</v>
      </c>
      <c r="C56" s="527" t="s">
        <v>1058</v>
      </c>
      <c r="D56" s="330">
        <v>42395</v>
      </c>
      <c r="E56" s="328">
        <v>1002500</v>
      </c>
      <c r="F56" s="478">
        <v>2</v>
      </c>
      <c r="G56" s="605" t="s">
        <v>2255</v>
      </c>
      <c r="H56" s="7"/>
    </row>
    <row r="57" spans="1:8">
      <c r="A57" s="666">
        <v>10</v>
      </c>
      <c r="B57" s="321" t="s">
        <v>1960</v>
      </c>
      <c r="C57" s="21">
        <v>914013</v>
      </c>
      <c r="D57" s="330">
        <v>42396</v>
      </c>
      <c r="E57" s="328">
        <v>502500</v>
      </c>
      <c r="F57" s="478">
        <v>1</v>
      </c>
      <c r="G57" s="605" t="s">
        <v>1348</v>
      </c>
      <c r="H57" s="7"/>
    </row>
    <row r="58" spans="1:8">
      <c r="A58" s="666">
        <v>11</v>
      </c>
      <c r="B58" s="34" t="s">
        <v>1137</v>
      </c>
      <c r="C58" s="21">
        <v>901689</v>
      </c>
      <c r="D58" s="330">
        <v>42396</v>
      </c>
      <c r="E58" s="328">
        <v>202500</v>
      </c>
      <c r="F58" s="478">
        <v>1</v>
      </c>
      <c r="G58" s="605" t="s">
        <v>1349</v>
      </c>
      <c r="H58" s="7"/>
    </row>
    <row r="59" spans="1:8">
      <c r="A59" s="666">
        <v>12</v>
      </c>
      <c r="B59" s="321" t="s">
        <v>234</v>
      </c>
      <c r="C59" s="587">
        <v>913622</v>
      </c>
      <c r="D59" s="405">
        <v>42396</v>
      </c>
      <c r="E59" s="328">
        <v>502500</v>
      </c>
      <c r="F59" s="326">
        <v>1</v>
      </c>
      <c r="G59" s="605" t="s">
        <v>1348</v>
      </c>
      <c r="H59" s="7"/>
    </row>
    <row r="60" spans="1:8">
      <c r="A60" s="666">
        <v>13</v>
      </c>
      <c r="B60" s="374" t="s">
        <v>1952</v>
      </c>
      <c r="C60" s="25">
        <v>973902</v>
      </c>
      <c r="D60" s="330">
        <v>42398</v>
      </c>
      <c r="E60" s="328">
        <v>502500</v>
      </c>
      <c r="F60" s="478">
        <v>1</v>
      </c>
      <c r="G60" s="605" t="s">
        <v>1348</v>
      </c>
      <c r="H60" s="7"/>
    </row>
    <row r="61" spans="1:8">
      <c r="A61" s="707">
        <v>14</v>
      </c>
      <c r="B61" s="332" t="s">
        <v>2131</v>
      </c>
      <c r="C61" s="552">
        <v>963180</v>
      </c>
      <c r="D61" s="479">
        <v>42398</v>
      </c>
      <c r="E61" s="335">
        <v>502500</v>
      </c>
      <c r="F61" s="481">
        <v>1</v>
      </c>
      <c r="G61" s="606" t="s">
        <v>1348</v>
      </c>
      <c r="H61" s="7"/>
    </row>
    <row r="62" spans="1:8">
      <c r="A62" s="664"/>
      <c r="G62" s="216" t="s">
        <v>647</v>
      </c>
      <c r="H62" s="672">
        <f>SUM(E48:E61)</f>
        <v>6740000</v>
      </c>
    </row>
    <row r="63" spans="1:8">
      <c r="A63" s="664"/>
      <c r="G63" s="216"/>
      <c r="H63" s="7"/>
    </row>
    <row r="64" spans="1:8">
      <c r="B64" s="516"/>
      <c r="C64" s="41"/>
      <c r="D64" s="330"/>
      <c r="E64" s="330"/>
      <c r="H64" s="7"/>
    </row>
    <row r="65" spans="1:8">
      <c r="A65" s="684" t="s">
        <v>292</v>
      </c>
      <c r="B65" s="661" t="s">
        <v>2</v>
      </c>
      <c r="C65" s="662" t="s">
        <v>3</v>
      </c>
      <c r="D65" s="663" t="s">
        <v>10</v>
      </c>
      <c r="E65" s="663" t="s">
        <v>4</v>
      </c>
      <c r="F65" s="180" t="s">
        <v>193</v>
      </c>
      <c r="G65" s="250" t="s">
        <v>25</v>
      </c>
      <c r="H65" s="7"/>
    </row>
    <row r="66" spans="1:8">
      <c r="A66" s="685">
        <v>1</v>
      </c>
      <c r="B66" s="146" t="s">
        <v>138</v>
      </c>
      <c r="C66" s="144" t="s">
        <v>137</v>
      </c>
      <c r="D66" s="330">
        <v>42389</v>
      </c>
      <c r="E66" s="450">
        <v>216000</v>
      </c>
      <c r="F66" s="146">
        <v>1</v>
      </c>
      <c r="G66" s="698" t="s">
        <v>2325</v>
      </c>
      <c r="H66" s="7"/>
    </row>
    <row r="67" spans="1:8">
      <c r="A67" s="686"/>
      <c r="B67" s="214"/>
      <c r="C67" s="202"/>
      <c r="D67" s="479"/>
      <c r="E67" s="563"/>
      <c r="F67" s="214"/>
      <c r="G67" s="687"/>
      <c r="H67" s="594"/>
    </row>
    <row r="68" spans="1:8">
      <c r="A68" s="324"/>
      <c r="B68" s="48"/>
      <c r="G68" s="440" t="s">
        <v>768</v>
      </c>
      <c r="H68" s="645">
        <f>SUM(E66:E67)</f>
        <v>216000</v>
      </c>
    </row>
    <row r="69" spans="1:8">
      <c r="B69" s="48"/>
      <c r="G69" s="440"/>
    </row>
    <row r="70" spans="1:8">
      <c r="B70" s="48"/>
      <c r="G70" s="440"/>
    </row>
    <row r="71" spans="1:8">
      <c r="A71" s="691" t="s">
        <v>6</v>
      </c>
      <c r="B71" s="140" t="s">
        <v>2</v>
      </c>
      <c r="C71" s="662" t="s">
        <v>3</v>
      </c>
      <c r="D71" s="663" t="s">
        <v>10</v>
      </c>
      <c r="E71" s="461" t="s">
        <v>4</v>
      </c>
      <c r="F71" s="180" t="s">
        <v>193</v>
      </c>
      <c r="G71" s="250" t="s">
        <v>25</v>
      </c>
    </row>
    <row r="72" spans="1:8">
      <c r="A72" s="686">
        <v>1</v>
      </c>
      <c r="B72" s="682" t="s">
        <v>1587</v>
      </c>
      <c r="C72" s="700" t="s">
        <v>1791</v>
      </c>
      <c r="D72" s="454">
        <v>42390</v>
      </c>
      <c r="E72" s="556">
        <v>334800</v>
      </c>
      <c r="F72" s="452">
        <v>1</v>
      </c>
      <c r="G72" s="701" t="s">
        <v>2123</v>
      </c>
      <c r="H72" s="178"/>
    </row>
    <row r="73" spans="1:8">
      <c r="A73" s="478"/>
      <c r="G73" s="440" t="s">
        <v>768</v>
      </c>
      <c r="H73" s="645">
        <f>SUM(E72)</f>
        <v>334800</v>
      </c>
    </row>
    <row r="74" spans="1:8">
      <c r="A74" s="428"/>
      <c r="B74" s="156"/>
      <c r="C74" s="156"/>
    </row>
    <row r="76" spans="1:8">
      <c r="A76" s="665" t="s">
        <v>1203</v>
      </c>
      <c r="B76" s="661" t="s">
        <v>2</v>
      </c>
      <c r="C76" s="662" t="s">
        <v>3</v>
      </c>
      <c r="D76" s="663" t="s">
        <v>10</v>
      </c>
      <c r="E76" s="663" t="s">
        <v>4</v>
      </c>
      <c r="F76" s="180" t="s">
        <v>193</v>
      </c>
      <c r="G76" s="250" t="s">
        <v>25</v>
      </c>
      <c r="H76" s="374"/>
    </row>
    <row r="77" spans="1:8">
      <c r="A77" s="702">
        <v>1</v>
      </c>
      <c r="B77" s="337" t="s">
        <v>118</v>
      </c>
      <c r="C77" s="333" t="s">
        <v>93</v>
      </c>
      <c r="D77" s="479">
        <v>42390</v>
      </c>
      <c r="E77" s="503">
        <v>741000</v>
      </c>
      <c r="F77" s="336">
        <v>1</v>
      </c>
      <c r="G77" s="687" t="s">
        <v>2321</v>
      </c>
    </row>
    <row r="78" spans="1:8">
      <c r="A78" s="136"/>
      <c r="B78" s="7"/>
      <c r="C78" s="7"/>
      <c r="D78" s="7"/>
      <c r="E78" s="7"/>
      <c r="F78" s="7"/>
      <c r="G78" s="690" t="s">
        <v>768</v>
      </c>
      <c r="H78" s="645">
        <f>SUM(E77:E77)</f>
        <v>741000</v>
      </c>
    </row>
    <row r="79" spans="1:8">
      <c r="A79" s="136"/>
      <c r="B79" s="7"/>
      <c r="C79" s="7"/>
      <c r="D79" s="7"/>
      <c r="E79" s="7"/>
      <c r="F79" s="7"/>
      <c r="G79" s="473"/>
    </row>
    <row r="80" spans="1:8">
      <c r="A80" s="572"/>
      <c r="B80" s="7"/>
      <c r="C80" s="7"/>
      <c r="D80" s="7"/>
      <c r="E80" s="7"/>
      <c r="F80" s="7"/>
      <c r="G80" s="473"/>
    </row>
    <row r="81" spans="1:8">
      <c r="A81" s="703" t="s">
        <v>2327</v>
      </c>
      <c r="B81" s="661" t="s">
        <v>2</v>
      </c>
      <c r="C81" s="662" t="s">
        <v>3</v>
      </c>
      <c r="D81" s="663" t="s">
        <v>10</v>
      </c>
      <c r="E81" s="663" t="s">
        <v>4</v>
      </c>
      <c r="F81" s="180" t="s">
        <v>193</v>
      </c>
      <c r="G81" s="250" t="s">
        <v>25</v>
      </c>
    </row>
    <row r="82" spans="1:8">
      <c r="A82" s="702">
        <v>1</v>
      </c>
      <c r="B82" s="337" t="s">
        <v>102</v>
      </c>
      <c r="C82" s="333" t="s">
        <v>43</v>
      </c>
      <c r="D82" s="479">
        <v>42395</v>
      </c>
      <c r="E82" s="503">
        <v>820000</v>
      </c>
      <c r="F82" s="336">
        <v>1</v>
      </c>
      <c r="G82" s="687" t="s">
        <v>2328</v>
      </c>
      <c r="H82" s="178"/>
    </row>
    <row r="83" spans="1:8">
      <c r="A83" s="630"/>
      <c r="B83" s="7"/>
      <c r="C83" s="158"/>
      <c r="G83" s="690" t="s">
        <v>768</v>
      </c>
      <c r="H83" s="694">
        <f>SUM(E82)</f>
        <v>820000</v>
      </c>
    </row>
    <row r="84" spans="1:8">
      <c r="A84" s="630"/>
      <c r="B84" s="7"/>
      <c r="C84" s="158"/>
      <c r="G84" s="473"/>
    </row>
    <row r="85" spans="1:8">
      <c r="A85" s="630"/>
      <c r="B85" s="7"/>
      <c r="C85" s="158"/>
      <c r="G85" s="473"/>
    </row>
    <row r="86" spans="1:8">
      <c r="A86" s="630"/>
      <c r="B86" s="7"/>
      <c r="C86" s="158"/>
      <c r="G86" s="473"/>
    </row>
    <row r="87" spans="1:8">
      <c r="A87" s="630"/>
      <c r="B87" s="7"/>
      <c r="C87" s="158"/>
      <c r="G87" s="473"/>
    </row>
    <row r="88" spans="1:8">
      <c r="A88" s="631"/>
      <c r="B88" s="7"/>
      <c r="C88" s="160"/>
    </row>
    <row r="90" spans="1:8">
      <c r="A90" s="630" t="s">
        <v>2060</v>
      </c>
      <c r="B90" s="7"/>
      <c r="C90" s="158" t="s">
        <v>1971</v>
      </c>
    </row>
    <row r="91" spans="1:8">
      <c r="A91" s="631" t="s">
        <v>85</v>
      </c>
      <c r="B91" s="7"/>
      <c r="C91" s="160" t="s">
        <v>86</v>
      </c>
    </row>
    <row r="92" spans="1:8">
      <c r="A92" s="631"/>
      <c r="B92" s="7"/>
      <c r="C92" s="160"/>
    </row>
  </sheetData>
  <pageMargins left="0.11811023622047245" right="0" top="0.74803149606299213" bottom="0.74803149606299213" header="0.31496062992125984" footer="0.31496062992125984"/>
  <pageSetup paperSize="9" orientation="landscape" horizontalDpi="4294967293" verticalDpi="72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7"/>
  <sheetViews>
    <sheetView topLeftCell="A91" workbookViewId="0">
      <selection activeCell="C12" sqref="C12"/>
    </sheetView>
  </sheetViews>
  <sheetFormatPr defaultRowHeight="15"/>
  <cols>
    <col min="2" max="2" width="23.42578125" customWidth="1"/>
    <col min="3" max="3" width="11.28515625" customWidth="1"/>
    <col min="4" max="4" width="11.7109375" customWidth="1"/>
    <col min="5" max="5" width="14.42578125" customWidth="1"/>
    <col min="6" max="6" width="11.42578125" customWidth="1"/>
    <col min="7" max="7" width="46.85546875" customWidth="1"/>
    <col min="8" max="8" width="18.28515625" customWidth="1"/>
  </cols>
  <sheetData>
    <row r="1" spans="1:8" ht="21">
      <c r="C1" s="445" t="s">
        <v>0</v>
      </c>
      <c r="D1" s="445"/>
      <c r="E1" s="445"/>
      <c r="F1" s="445"/>
      <c r="G1" s="445"/>
      <c r="H1" s="444"/>
    </row>
    <row r="2" spans="1:8" ht="21">
      <c r="C2" s="445" t="s">
        <v>2329</v>
      </c>
      <c r="D2" s="445"/>
      <c r="E2" s="445"/>
      <c r="F2" s="445"/>
      <c r="G2" s="445"/>
      <c r="H2" s="444"/>
    </row>
    <row r="3" spans="1:8">
      <c r="C3" s="21"/>
      <c r="D3" s="21"/>
      <c r="E3" s="21"/>
      <c r="F3" s="21"/>
      <c r="G3" s="21"/>
    </row>
    <row r="5" spans="1:8">
      <c r="A5" s="665" t="s">
        <v>39</v>
      </c>
      <c r="B5" s="304" t="s">
        <v>2</v>
      </c>
      <c r="C5" s="305" t="s">
        <v>3</v>
      </c>
      <c r="D5" s="304" t="s">
        <v>10</v>
      </c>
      <c r="E5" s="304" t="s">
        <v>4</v>
      </c>
      <c r="F5" s="304" t="s">
        <v>193</v>
      </c>
      <c r="G5" s="627" t="s">
        <v>5</v>
      </c>
    </row>
    <row r="6" spans="1:8">
      <c r="A6" s="708">
        <v>2</v>
      </c>
      <c r="B6" s="709" t="s">
        <v>621</v>
      </c>
      <c r="C6" s="710" t="s">
        <v>77</v>
      </c>
      <c r="D6" s="711">
        <v>42401</v>
      </c>
      <c r="E6" s="712">
        <v>885921</v>
      </c>
      <c r="F6" s="324">
        <v>1</v>
      </c>
      <c r="G6" s="605" t="s">
        <v>2271</v>
      </c>
    </row>
    <row r="7" spans="1:8">
      <c r="A7" s="708">
        <v>3</v>
      </c>
      <c r="B7" s="709" t="s">
        <v>2274</v>
      </c>
      <c r="C7" s="713">
        <v>900842</v>
      </c>
      <c r="D7" s="714">
        <v>42401</v>
      </c>
      <c r="E7" s="712">
        <v>160974</v>
      </c>
      <c r="F7" s="21">
        <v>1</v>
      </c>
      <c r="G7" s="605" t="s">
        <v>2275</v>
      </c>
    </row>
    <row r="8" spans="1:8">
      <c r="A8" s="708">
        <v>4</v>
      </c>
      <c r="B8" s="709" t="s">
        <v>611</v>
      </c>
      <c r="C8" s="710" t="s">
        <v>123</v>
      </c>
      <c r="D8" s="714">
        <v>42402</v>
      </c>
      <c r="E8" s="712">
        <v>1314823</v>
      </c>
      <c r="F8" s="21">
        <v>1</v>
      </c>
      <c r="G8" s="605" t="s">
        <v>2276</v>
      </c>
    </row>
    <row r="9" spans="1:8">
      <c r="A9" s="708">
        <f>A8+1</f>
        <v>5</v>
      </c>
      <c r="B9" s="709" t="s">
        <v>611</v>
      </c>
      <c r="C9" s="713">
        <v>896480</v>
      </c>
      <c r="D9" s="714">
        <v>42402</v>
      </c>
      <c r="E9" s="712">
        <v>1075246</v>
      </c>
      <c r="F9" s="21">
        <v>1</v>
      </c>
      <c r="G9" s="605" t="s">
        <v>2277</v>
      </c>
    </row>
    <row r="10" spans="1:8">
      <c r="A10" s="708">
        <f t="shared" ref="A10:A26" si="0">A9+1</f>
        <v>6</v>
      </c>
      <c r="B10" s="709" t="s">
        <v>618</v>
      </c>
      <c r="C10" s="710" t="s">
        <v>514</v>
      </c>
      <c r="D10" s="714">
        <v>42402</v>
      </c>
      <c r="E10" s="712">
        <v>739157</v>
      </c>
      <c r="F10" s="324">
        <v>1</v>
      </c>
      <c r="G10" s="605" t="s">
        <v>2280</v>
      </c>
    </row>
    <row r="11" spans="1:8">
      <c r="A11" s="708">
        <f t="shared" si="0"/>
        <v>7</v>
      </c>
      <c r="B11" s="709" t="s">
        <v>618</v>
      </c>
      <c r="C11" s="710" t="s">
        <v>514</v>
      </c>
      <c r="D11" s="714">
        <v>42402</v>
      </c>
      <c r="E11" s="712">
        <v>53375</v>
      </c>
      <c r="F11" s="324">
        <v>1</v>
      </c>
      <c r="G11" s="605" t="s">
        <v>2281</v>
      </c>
    </row>
    <row r="12" spans="1:8">
      <c r="A12" s="708">
        <f t="shared" si="0"/>
        <v>8</v>
      </c>
      <c r="B12" s="709" t="s">
        <v>2283</v>
      </c>
      <c r="C12" s="710" t="s">
        <v>2284</v>
      </c>
      <c r="D12" s="714">
        <v>42402</v>
      </c>
      <c r="E12" s="712">
        <v>1239579</v>
      </c>
      <c r="F12" s="324">
        <v>1</v>
      </c>
      <c r="G12" s="605" t="s">
        <v>2285</v>
      </c>
    </row>
    <row r="13" spans="1:8">
      <c r="A13" s="708">
        <f t="shared" si="0"/>
        <v>9</v>
      </c>
      <c r="B13" s="709" t="s">
        <v>2283</v>
      </c>
      <c r="C13" s="710" t="s">
        <v>2284</v>
      </c>
      <c r="D13" s="714">
        <v>42402</v>
      </c>
      <c r="E13" s="712">
        <v>406477</v>
      </c>
      <c r="F13" s="324">
        <v>1</v>
      </c>
      <c r="G13" s="605" t="s">
        <v>2286</v>
      </c>
    </row>
    <row r="14" spans="1:8">
      <c r="A14" s="708">
        <f t="shared" si="0"/>
        <v>10</v>
      </c>
      <c r="B14" s="715" t="s">
        <v>2225</v>
      </c>
      <c r="C14" s="710" t="s">
        <v>2226</v>
      </c>
      <c r="D14" s="711">
        <v>42402</v>
      </c>
      <c r="E14" s="716">
        <v>577713</v>
      </c>
      <c r="F14" s="475">
        <v>1</v>
      </c>
      <c r="G14" s="644" t="s">
        <v>2287</v>
      </c>
    </row>
    <row r="15" spans="1:8">
      <c r="A15" s="708">
        <f t="shared" si="0"/>
        <v>11</v>
      </c>
      <c r="B15" s="709" t="s">
        <v>231</v>
      </c>
      <c r="C15" s="717">
        <v>970654</v>
      </c>
      <c r="D15" s="714">
        <v>42402</v>
      </c>
      <c r="E15" s="712">
        <v>356584</v>
      </c>
      <c r="F15" s="324">
        <v>1</v>
      </c>
      <c r="G15" s="605" t="s">
        <v>2289</v>
      </c>
    </row>
    <row r="16" spans="1:8">
      <c r="A16" s="708">
        <f t="shared" si="0"/>
        <v>12</v>
      </c>
      <c r="B16" s="709" t="s">
        <v>616</v>
      </c>
      <c r="C16" s="710" t="s">
        <v>218</v>
      </c>
      <c r="D16" s="714">
        <v>42402</v>
      </c>
      <c r="E16" s="712">
        <v>651435</v>
      </c>
      <c r="F16" s="324">
        <v>1</v>
      </c>
      <c r="G16" s="605" t="s">
        <v>2291</v>
      </c>
    </row>
    <row r="17" spans="1:8">
      <c r="A17" s="708">
        <f t="shared" si="0"/>
        <v>13</v>
      </c>
      <c r="B17" s="709" t="s">
        <v>633</v>
      </c>
      <c r="C17" s="717">
        <v>962744</v>
      </c>
      <c r="D17" s="714">
        <v>42402</v>
      </c>
      <c r="E17" s="712">
        <v>8029</v>
      </c>
      <c r="F17" s="324">
        <v>1</v>
      </c>
      <c r="G17" s="605" t="s">
        <v>2293</v>
      </c>
    </row>
    <row r="18" spans="1:8">
      <c r="A18" s="708">
        <f t="shared" si="0"/>
        <v>14</v>
      </c>
      <c r="B18" s="709" t="s">
        <v>633</v>
      </c>
      <c r="C18" s="710" t="s">
        <v>610</v>
      </c>
      <c r="D18" s="711">
        <v>42402</v>
      </c>
      <c r="E18" s="712">
        <v>224677</v>
      </c>
      <c r="F18" s="324">
        <v>1</v>
      </c>
      <c r="G18" s="605" t="s">
        <v>2294</v>
      </c>
    </row>
    <row r="19" spans="1:8">
      <c r="A19" s="708">
        <f t="shared" si="0"/>
        <v>15</v>
      </c>
      <c r="B19" s="709" t="s">
        <v>665</v>
      </c>
      <c r="C19" s="717">
        <v>910247</v>
      </c>
      <c r="D19" s="711">
        <v>42402</v>
      </c>
      <c r="E19" s="712">
        <v>183484</v>
      </c>
      <c r="F19" s="324">
        <v>1</v>
      </c>
      <c r="G19" s="605" t="s">
        <v>2296</v>
      </c>
    </row>
    <row r="20" spans="1:8">
      <c r="A20" s="708">
        <f t="shared" si="0"/>
        <v>16</v>
      </c>
      <c r="B20" s="709" t="s">
        <v>595</v>
      </c>
      <c r="C20" s="710" t="s">
        <v>337</v>
      </c>
      <c r="D20" s="711">
        <v>42402</v>
      </c>
      <c r="E20" s="712">
        <v>211643</v>
      </c>
      <c r="F20" s="324">
        <v>1</v>
      </c>
      <c r="G20" s="605" t="s">
        <v>2297</v>
      </c>
    </row>
    <row r="21" spans="1:8">
      <c r="A21" s="708">
        <f t="shared" si="0"/>
        <v>17</v>
      </c>
      <c r="B21" s="715" t="s">
        <v>595</v>
      </c>
      <c r="C21" s="710" t="s">
        <v>337</v>
      </c>
      <c r="D21" s="711">
        <v>42402</v>
      </c>
      <c r="E21" s="716">
        <v>787445</v>
      </c>
      <c r="F21" s="475">
        <v>1</v>
      </c>
      <c r="G21" s="644" t="s">
        <v>2298</v>
      </c>
    </row>
    <row r="22" spans="1:8">
      <c r="A22" s="708">
        <f t="shared" si="0"/>
        <v>18</v>
      </c>
      <c r="B22" s="718" t="s">
        <v>1306</v>
      </c>
      <c r="C22" s="719">
        <v>899458</v>
      </c>
      <c r="D22" s="714">
        <v>42403</v>
      </c>
      <c r="E22" s="720">
        <v>151150</v>
      </c>
      <c r="F22" s="478">
        <v>1</v>
      </c>
      <c r="G22" s="605" t="s">
        <v>2299</v>
      </c>
      <c r="H22" s="392"/>
    </row>
    <row r="23" spans="1:8">
      <c r="A23" s="708">
        <f t="shared" si="0"/>
        <v>19</v>
      </c>
      <c r="B23" s="709" t="s">
        <v>1825</v>
      </c>
      <c r="C23" s="713">
        <v>962291</v>
      </c>
      <c r="D23" s="714">
        <v>42403</v>
      </c>
      <c r="E23" s="712">
        <v>121975</v>
      </c>
      <c r="F23" s="324">
        <v>1</v>
      </c>
      <c r="G23" s="605" t="s">
        <v>2300</v>
      </c>
    </row>
    <row r="24" spans="1:8">
      <c r="A24" s="708">
        <f t="shared" si="0"/>
        <v>20</v>
      </c>
      <c r="B24" s="709" t="s">
        <v>836</v>
      </c>
      <c r="C24" s="710" t="s">
        <v>875</v>
      </c>
      <c r="D24" s="711">
        <v>42403</v>
      </c>
      <c r="E24" s="721">
        <v>709109</v>
      </c>
      <c r="F24" s="478">
        <v>1</v>
      </c>
      <c r="G24" s="605" t="s">
        <v>2302</v>
      </c>
    </row>
    <row r="25" spans="1:8">
      <c r="A25" s="708">
        <f t="shared" si="0"/>
        <v>21</v>
      </c>
      <c r="B25" s="722" t="s">
        <v>1028</v>
      </c>
      <c r="C25" s="710" t="s">
        <v>1034</v>
      </c>
      <c r="D25" s="714">
        <v>42403</v>
      </c>
      <c r="E25" s="723">
        <v>506588</v>
      </c>
      <c r="F25" s="521">
        <v>1</v>
      </c>
      <c r="G25" s="605" t="s">
        <v>2303</v>
      </c>
    </row>
    <row r="26" spans="1:8">
      <c r="A26" s="708">
        <f t="shared" si="0"/>
        <v>22</v>
      </c>
      <c r="B26" s="709" t="s">
        <v>957</v>
      </c>
      <c r="C26" s="710" t="s">
        <v>962</v>
      </c>
      <c r="D26" s="724">
        <v>42403</v>
      </c>
      <c r="E26" s="725">
        <v>119774</v>
      </c>
      <c r="F26" s="326">
        <v>1</v>
      </c>
      <c r="G26" s="641" t="s">
        <v>2305</v>
      </c>
    </row>
    <row r="27" spans="1:8">
      <c r="A27" s="726">
        <v>23</v>
      </c>
      <c r="B27" s="709" t="s">
        <v>73</v>
      </c>
      <c r="C27" s="710" t="s">
        <v>115</v>
      </c>
      <c r="D27" s="714">
        <v>42403</v>
      </c>
      <c r="E27" s="712">
        <v>349504</v>
      </c>
      <c r="F27" s="324">
        <v>1</v>
      </c>
      <c r="G27" s="641" t="s">
        <v>2308</v>
      </c>
      <c r="H27" s="193"/>
    </row>
    <row r="28" spans="1:8">
      <c r="A28" s="726">
        <v>24</v>
      </c>
      <c r="B28" s="709" t="s">
        <v>623</v>
      </c>
      <c r="C28" s="710" t="s">
        <v>126</v>
      </c>
      <c r="D28" s="711">
        <v>42404</v>
      </c>
      <c r="E28" s="712">
        <v>440952</v>
      </c>
      <c r="F28" s="324">
        <v>1</v>
      </c>
      <c r="G28" s="605" t="s">
        <v>2307</v>
      </c>
      <c r="H28" s="193"/>
    </row>
    <row r="29" spans="1:8">
      <c r="A29" s="708">
        <v>25</v>
      </c>
      <c r="B29" s="709" t="s">
        <v>625</v>
      </c>
      <c r="C29" s="710" t="s">
        <v>626</v>
      </c>
      <c r="D29" s="714">
        <v>42404</v>
      </c>
      <c r="E29" s="712">
        <v>136003</v>
      </c>
      <c r="F29" s="324">
        <v>1</v>
      </c>
      <c r="G29" s="605" t="s">
        <v>2310</v>
      </c>
      <c r="H29" s="428"/>
    </row>
    <row r="30" spans="1:8">
      <c r="A30" s="708">
        <v>26</v>
      </c>
      <c r="B30" s="709" t="s">
        <v>625</v>
      </c>
      <c r="C30" s="710" t="s">
        <v>626</v>
      </c>
      <c r="D30" s="714">
        <v>42404</v>
      </c>
      <c r="E30" s="712">
        <v>28115</v>
      </c>
      <c r="F30" s="324">
        <v>1</v>
      </c>
      <c r="G30" s="605" t="s">
        <v>2311</v>
      </c>
      <c r="H30" s="392"/>
    </row>
    <row r="31" spans="1:8">
      <c r="A31" s="727">
        <v>27</v>
      </c>
      <c r="B31" s="728" t="s">
        <v>1060</v>
      </c>
      <c r="C31" s="729" t="s">
        <v>1109</v>
      </c>
      <c r="D31" s="730">
        <v>42404</v>
      </c>
      <c r="E31" s="731">
        <v>469547</v>
      </c>
      <c r="F31" s="699">
        <v>1</v>
      </c>
      <c r="G31" s="606" t="s">
        <v>2314</v>
      </c>
      <c r="H31" s="392"/>
    </row>
    <row r="32" spans="1:8">
      <c r="A32" s="326"/>
      <c r="B32" s="329"/>
      <c r="C32" s="41"/>
      <c r="D32" s="330"/>
      <c r="E32" s="383"/>
      <c r="F32" s="521"/>
      <c r="G32" s="167" t="s">
        <v>647</v>
      </c>
      <c r="H32" s="625">
        <f>SUM(E6:E31)</f>
        <v>11909279</v>
      </c>
    </row>
    <row r="33" spans="1:8">
      <c r="A33" s="326"/>
      <c r="B33" s="329"/>
      <c r="C33" s="41"/>
      <c r="D33" s="330"/>
      <c r="E33" s="383"/>
      <c r="F33" s="521"/>
      <c r="G33" s="477"/>
      <c r="H33" s="392"/>
    </row>
    <row r="34" spans="1:8">
      <c r="A34" s="326"/>
      <c r="B34" s="385"/>
      <c r="C34" s="41"/>
      <c r="D34" s="330"/>
      <c r="E34" s="383"/>
      <c r="F34" s="478"/>
      <c r="G34" s="374"/>
      <c r="H34" s="143"/>
    </row>
    <row r="35" spans="1:8">
      <c r="A35" s="326"/>
      <c r="H35" s="392"/>
    </row>
    <row r="36" spans="1:8">
      <c r="A36" s="669" t="s">
        <v>9</v>
      </c>
      <c r="B36" s="180" t="s">
        <v>2</v>
      </c>
      <c r="C36" s="223" t="s">
        <v>3</v>
      </c>
      <c r="D36" s="304" t="s">
        <v>10</v>
      </c>
      <c r="E36" s="304" t="s">
        <v>4</v>
      </c>
      <c r="F36" s="304" t="s">
        <v>730</v>
      </c>
      <c r="G36" s="627" t="s">
        <v>25</v>
      </c>
      <c r="H36" s="392"/>
    </row>
    <row r="37" spans="1:8">
      <c r="A37" s="708">
        <v>1</v>
      </c>
      <c r="B37" s="709" t="s">
        <v>1111</v>
      </c>
      <c r="C37" s="710" t="s">
        <v>1114</v>
      </c>
      <c r="D37" s="714">
        <v>42401</v>
      </c>
      <c r="E37" s="712">
        <v>74300</v>
      </c>
      <c r="F37" s="324">
        <v>1</v>
      </c>
      <c r="G37" s="605" t="s">
        <v>2269</v>
      </c>
      <c r="H37" s="392"/>
    </row>
    <row r="38" spans="1:8">
      <c r="A38" s="708">
        <f t="shared" ref="A38:A49" si="1">A37+1</f>
        <v>2</v>
      </c>
      <c r="B38" s="709" t="s">
        <v>621</v>
      </c>
      <c r="C38" s="710" t="s">
        <v>77</v>
      </c>
      <c r="D38" s="714">
        <v>42401</v>
      </c>
      <c r="E38" s="712">
        <v>193140</v>
      </c>
      <c r="F38" s="324">
        <v>1</v>
      </c>
      <c r="G38" s="605" t="s">
        <v>2270</v>
      </c>
      <c r="H38" s="392"/>
    </row>
    <row r="39" spans="1:8">
      <c r="A39" s="708">
        <f t="shared" si="1"/>
        <v>3</v>
      </c>
      <c r="B39" s="709" t="s">
        <v>611</v>
      </c>
      <c r="C39" s="710" t="s">
        <v>123</v>
      </c>
      <c r="D39" s="714">
        <v>42402</v>
      </c>
      <c r="E39" s="712">
        <v>91640</v>
      </c>
      <c r="F39" s="478">
        <v>1</v>
      </c>
      <c r="G39" s="605" t="s">
        <v>2278</v>
      </c>
      <c r="H39" s="392"/>
    </row>
    <row r="40" spans="1:8">
      <c r="A40" s="708">
        <f t="shared" si="1"/>
        <v>4</v>
      </c>
      <c r="B40" s="709" t="s">
        <v>611</v>
      </c>
      <c r="C40" s="710" t="s">
        <v>123</v>
      </c>
      <c r="D40" s="714">
        <v>42402</v>
      </c>
      <c r="E40" s="712">
        <v>79140</v>
      </c>
      <c r="F40" s="324">
        <v>1</v>
      </c>
      <c r="G40" s="605" t="s">
        <v>2279</v>
      </c>
      <c r="H40" s="392"/>
    </row>
    <row r="41" spans="1:8">
      <c r="A41" s="708">
        <f t="shared" si="1"/>
        <v>5</v>
      </c>
      <c r="B41" s="709" t="s">
        <v>618</v>
      </c>
      <c r="C41" s="710" t="s">
        <v>514</v>
      </c>
      <c r="D41" s="714">
        <v>42402</v>
      </c>
      <c r="E41" s="712">
        <v>46840</v>
      </c>
      <c r="F41" s="324">
        <v>1</v>
      </c>
      <c r="G41" s="605" t="s">
        <v>2282</v>
      </c>
      <c r="H41" s="392"/>
    </row>
    <row r="42" spans="1:8">
      <c r="A42" s="708">
        <f t="shared" si="1"/>
        <v>6</v>
      </c>
      <c r="B42" s="715" t="s">
        <v>2225</v>
      </c>
      <c r="C42" s="710" t="s">
        <v>2226</v>
      </c>
      <c r="D42" s="711">
        <v>42402</v>
      </c>
      <c r="E42" s="732">
        <v>42300</v>
      </c>
      <c r="F42" s="324">
        <v>1</v>
      </c>
      <c r="G42" s="605" t="s">
        <v>2288</v>
      </c>
      <c r="H42" s="392"/>
    </row>
    <row r="43" spans="1:8">
      <c r="A43" s="708">
        <f t="shared" si="1"/>
        <v>7</v>
      </c>
      <c r="B43" s="709" t="s">
        <v>231</v>
      </c>
      <c r="C43" s="717">
        <v>970654</v>
      </c>
      <c r="D43" s="714">
        <v>42402</v>
      </c>
      <c r="E43" s="712">
        <v>33540</v>
      </c>
      <c r="F43" s="324">
        <v>1</v>
      </c>
      <c r="G43" s="605" t="s">
        <v>2290</v>
      </c>
      <c r="H43" s="392"/>
    </row>
    <row r="44" spans="1:8">
      <c r="A44" s="708">
        <f t="shared" si="1"/>
        <v>8</v>
      </c>
      <c r="B44" s="709" t="s">
        <v>616</v>
      </c>
      <c r="C44" s="710" t="s">
        <v>218</v>
      </c>
      <c r="D44" s="714">
        <v>42402</v>
      </c>
      <c r="E44" s="712">
        <v>85300</v>
      </c>
      <c r="F44" s="324">
        <v>1</v>
      </c>
      <c r="G44" s="605" t="s">
        <v>2292</v>
      </c>
      <c r="H44" s="392"/>
    </row>
    <row r="45" spans="1:8">
      <c r="A45" s="708">
        <f t="shared" si="1"/>
        <v>9</v>
      </c>
      <c r="B45" s="709" t="s">
        <v>633</v>
      </c>
      <c r="C45" s="710" t="s">
        <v>610</v>
      </c>
      <c r="D45" s="714">
        <v>42402</v>
      </c>
      <c r="E45" s="712">
        <v>24790</v>
      </c>
      <c r="F45" s="324">
        <v>1</v>
      </c>
      <c r="G45" s="605" t="s">
        <v>2295</v>
      </c>
      <c r="H45" s="392"/>
    </row>
    <row r="46" spans="1:8">
      <c r="A46" s="708">
        <f t="shared" si="1"/>
        <v>10</v>
      </c>
      <c r="B46" s="709" t="s">
        <v>595</v>
      </c>
      <c r="C46" s="710" t="s">
        <v>337</v>
      </c>
      <c r="D46" s="714">
        <v>42402</v>
      </c>
      <c r="E46" s="712">
        <v>35140</v>
      </c>
      <c r="F46" s="324">
        <v>1</v>
      </c>
      <c r="G46" s="605" t="s">
        <v>2203</v>
      </c>
      <c r="H46" s="143"/>
    </row>
    <row r="47" spans="1:8">
      <c r="A47" s="708">
        <f t="shared" si="1"/>
        <v>11</v>
      </c>
      <c r="B47" s="709" t="s">
        <v>138</v>
      </c>
      <c r="C47" s="717">
        <v>897091</v>
      </c>
      <c r="D47" s="714">
        <v>42402</v>
      </c>
      <c r="E47" s="712">
        <v>45390</v>
      </c>
      <c r="F47" s="324">
        <v>1</v>
      </c>
      <c r="G47" s="605" t="s">
        <v>2257</v>
      </c>
      <c r="H47" s="143"/>
    </row>
    <row r="48" spans="1:8">
      <c r="A48" s="708">
        <f t="shared" si="1"/>
        <v>12</v>
      </c>
      <c r="B48" s="709" t="s">
        <v>2000</v>
      </c>
      <c r="C48" s="713">
        <v>901423</v>
      </c>
      <c r="D48" s="733">
        <v>42402</v>
      </c>
      <c r="E48" s="712">
        <v>243900</v>
      </c>
      <c r="F48" s="21">
        <v>1</v>
      </c>
      <c r="G48" s="644" t="s">
        <v>2258</v>
      </c>
      <c r="H48" s="143"/>
    </row>
    <row r="49" spans="1:8">
      <c r="A49" s="708">
        <f t="shared" si="1"/>
        <v>13</v>
      </c>
      <c r="B49" s="718" t="s">
        <v>1306</v>
      </c>
      <c r="C49" s="719">
        <v>899458</v>
      </c>
      <c r="D49" s="714">
        <v>42403</v>
      </c>
      <c r="E49" s="720">
        <v>42300</v>
      </c>
      <c r="F49" s="478">
        <v>1</v>
      </c>
      <c r="G49" s="605" t="s">
        <v>2258</v>
      </c>
      <c r="H49" s="392"/>
    </row>
    <row r="50" spans="1:8">
      <c r="A50" s="734">
        <v>14</v>
      </c>
      <c r="B50" s="709" t="s">
        <v>1825</v>
      </c>
      <c r="C50" s="713">
        <v>962291</v>
      </c>
      <c r="D50" s="714">
        <v>42403</v>
      </c>
      <c r="E50" s="712">
        <v>126300</v>
      </c>
      <c r="F50" s="324">
        <v>1</v>
      </c>
      <c r="G50" s="605" t="s">
        <v>2301</v>
      </c>
      <c r="H50" s="143"/>
    </row>
    <row r="51" spans="1:8">
      <c r="A51" s="734">
        <v>15</v>
      </c>
      <c r="B51" s="709" t="s">
        <v>1028</v>
      </c>
      <c r="C51" s="710" t="s">
        <v>1034</v>
      </c>
      <c r="D51" s="714">
        <v>42403</v>
      </c>
      <c r="E51" s="712">
        <v>171300</v>
      </c>
      <c r="F51" s="324">
        <v>1</v>
      </c>
      <c r="G51" s="605" t="s">
        <v>2304</v>
      </c>
      <c r="H51" s="143"/>
    </row>
    <row r="52" spans="1:8">
      <c r="A52" s="734">
        <v>16</v>
      </c>
      <c r="B52" s="709" t="s">
        <v>957</v>
      </c>
      <c r="C52" s="710" t="s">
        <v>962</v>
      </c>
      <c r="D52" s="735">
        <v>42403</v>
      </c>
      <c r="E52" s="712">
        <v>42300</v>
      </c>
      <c r="F52" s="21">
        <v>1</v>
      </c>
      <c r="G52" s="641" t="s">
        <v>2306</v>
      </c>
      <c r="H52" s="143"/>
    </row>
    <row r="53" spans="1:8">
      <c r="A53" s="734">
        <v>17</v>
      </c>
      <c r="B53" s="709" t="s">
        <v>810</v>
      </c>
      <c r="C53" s="710" t="s">
        <v>719</v>
      </c>
      <c r="D53" s="714">
        <v>42403</v>
      </c>
      <c r="E53" s="712">
        <v>98300</v>
      </c>
      <c r="F53" s="21">
        <v>1</v>
      </c>
      <c r="G53" s="644" t="s">
        <v>2259</v>
      </c>
      <c r="H53" s="143"/>
    </row>
    <row r="54" spans="1:8">
      <c r="A54" s="734">
        <v>18</v>
      </c>
      <c r="B54" s="709" t="s">
        <v>140</v>
      </c>
      <c r="C54" s="710" t="s">
        <v>159</v>
      </c>
      <c r="D54" s="714">
        <v>38751</v>
      </c>
      <c r="E54" s="712">
        <v>311900</v>
      </c>
      <c r="F54" s="324">
        <v>1</v>
      </c>
      <c r="G54" s="605" t="s">
        <v>2260</v>
      </c>
      <c r="H54" s="392"/>
    </row>
    <row r="55" spans="1:8">
      <c r="A55" s="734">
        <v>19</v>
      </c>
      <c r="B55" s="709" t="s">
        <v>339</v>
      </c>
      <c r="C55" s="710" t="s">
        <v>340</v>
      </c>
      <c r="D55" s="714">
        <v>42403</v>
      </c>
      <c r="E55" s="712">
        <v>107900</v>
      </c>
      <c r="F55" s="324">
        <v>1</v>
      </c>
      <c r="G55" s="605" t="s">
        <v>2261</v>
      </c>
      <c r="H55" s="392"/>
    </row>
    <row r="56" spans="1:8">
      <c r="A56" s="734">
        <v>20</v>
      </c>
      <c r="B56" s="709" t="s">
        <v>954</v>
      </c>
      <c r="C56" s="710" t="s">
        <v>955</v>
      </c>
      <c r="D56" s="714">
        <v>42403</v>
      </c>
      <c r="E56" s="732">
        <v>88140</v>
      </c>
      <c r="F56" s="324">
        <v>1</v>
      </c>
      <c r="G56" s="605" t="s">
        <v>2262</v>
      </c>
      <c r="H56" s="143"/>
    </row>
    <row r="57" spans="1:8">
      <c r="A57" s="734">
        <v>21</v>
      </c>
      <c r="B57" s="709" t="s">
        <v>1117</v>
      </c>
      <c r="C57" s="710" t="s">
        <v>1116</v>
      </c>
      <c r="D57" s="714">
        <v>42403</v>
      </c>
      <c r="E57" s="712">
        <v>144140</v>
      </c>
      <c r="F57" s="324">
        <v>1</v>
      </c>
      <c r="G57" s="605" t="s">
        <v>2263</v>
      </c>
      <c r="H57" s="143"/>
    </row>
    <row r="58" spans="1:8">
      <c r="A58" s="734">
        <v>22</v>
      </c>
      <c r="B58" s="709" t="s">
        <v>1654</v>
      </c>
      <c r="C58" s="713">
        <v>912208</v>
      </c>
      <c r="D58" s="714">
        <v>42403</v>
      </c>
      <c r="E58" s="712">
        <v>79140</v>
      </c>
      <c r="F58" s="324">
        <v>1</v>
      </c>
      <c r="G58" s="605" t="s">
        <v>2264</v>
      </c>
      <c r="H58" s="143"/>
    </row>
    <row r="59" spans="1:8">
      <c r="A59" s="734">
        <v>23</v>
      </c>
      <c r="B59" s="709" t="s">
        <v>1035</v>
      </c>
      <c r="C59" s="710" t="s">
        <v>1027</v>
      </c>
      <c r="D59" s="714">
        <v>42403</v>
      </c>
      <c r="E59" s="712">
        <v>20140</v>
      </c>
      <c r="F59" s="324">
        <v>1</v>
      </c>
      <c r="G59" s="605" t="s">
        <v>2265</v>
      </c>
      <c r="H59" s="392"/>
    </row>
    <row r="60" spans="1:8">
      <c r="A60" s="734">
        <v>24</v>
      </c>
      <c r="B60" s="709" t="s">
        <v>605</v>
      </c>
      <c r="C60" s="710" t="s">
        <v>390</v>
      </c>
      <c r="D60" s="714">
        <v>42403</v>
      </c>
      <c r="E60" s="712">
        <v>106640</v>
      </c>
      <c r="F60" s="324">
        <v>1</v>
      </c>
      <c r="G60" s="605" t="s">
        <v>2266</v>
      </c>
      <c r="H60" s="392"/>
    </row>
    <row r="61" spans="1:8">
      <c r="A61" s="734">
        <v>25</v>
      </c>
      <c r="B61" s="709" t="s">
        <v>657</v>
      </c>
      <c r="C61" s="710" t="s">
        <v>456</v>
      </c>
      <c r="D61" s="714">
        <v>42403</v>
      </c>
      <c r="E61" s="712">
        <v>41300</v>
      </c>
      <c r="F61" s="324">
        <v>1</v>
      </c>
      <c r="G61" s="605" t="s">
        <v>2267</v>
      </c>
      <c r="H61" s="193"/>
    </row>
    <row r="62" spans="1:8">
      <c r="A62" s="734">
        <v>26</v>
      </c>
      <c r="B62" s="709" t="s">
        <v>661</v>
      </c>
      <c r="C62" s="710" t="s">
        <v>346</v>
      </c>
      <c r="D62" s="714">
        <v>42403</v>
      </c>
      <c r="E62" s="712">
        <v>113640</v>
      </c>
      <c r="F62" s="324">
        <v>1</v>
      </c>
      <c r="G62" s="605" t="s">
        <v>2268</v>
      </c>
      <c r="H62" s="321"/>
    </row>
    <row r="63" spans="1:8">
      <c r="A63" s="734">
        <v>27</v>
      </c>
      <c r="B63" s="736" t="s">
        <v>625</v>
      </c>
      <c r="C63" s="710" t="s">
        <v>626</v>
      </c>
      <c r="D63" s="714">
        <v>42404</v>
      </c>
      <c r="E63" s="712">
        <v>41300</v>
      </c>
      <c r="F63" s="324">
        <v>1</v>
      </c>
      <c r="G63" s="605" t="s">
        <v>2312</v>
      </c>
      <c r="H63" s="321"/>
    </row>
    <row r="64" spans="1:8">
      <c r="A64" s="737">
        <v>28</v>
      </c>
      <c r="B64" s="738" t="s">
        <v>625</v>
      </c>
      <c r="C64" s="729" t="s">
        <v>626</v>
      </c>
      <c r="D64" s="739">
        <v>42404</v>
      </c>
      <c r="E64" s="740">
        <v>188500</v>
      </c>
      <c r="F64" s="336">
        <v>1</v>
      </c>
      <c r="G64" s="606" t="s">
        <v>2312</v>
      </c>
      <c r="H64" s="9"/>
    </row>
    <row r="65" spans="1:8">
      <c r="A65" s="191"/>
      <c r="B65" s="321"/>
      <c r="C65" s="41"/>
      <c r="D65" s="327"/>
      <c r="E65" s="328"/>
      <c r="F65" s="324"/>
      <c r="G65" s="167" t="s">
        <v>647</v>
      </c>
      <c r="H65" s="603">
        <f>SUM(E37:E64)</f>
        <v>2718660</v>
      </c>
    </row>
    <row r="66" spans="1:8">
      <c r="A66" s="191"/>
      <c r="B66" s="321"/>
      <c r="C66" s="41"/>
      <c r="D66" s="327"/>
      <c r="E66" s="328"/>
      <c r="F66" s="324"/>
      <c r="G66" s="477"/>
      <c r="H66" s="193"/>
    </row>
    <row r="67" spans="1:8">
      <c r="A67" s="146"/>
      <c r="B67" s="428"/>
      <c r="C67" s="629"/>
      <c r="D67" s="428"/>
      <c r="E67" s="428"/>
      <c r="F67" s="428"/>
      <c r="G67" s="428"/>
      <c r="H67" s="7"/>
    </row>
    <row r="68" spans="1:8">
      <c r="A68" s="665" t="s">
        <v>8</v>
      </c>
      <c r="B68" s="304" t="s">
        <v>2</v>
      </c>
      <c r="C68" s="305" t="s">
        <v>3</v>
      </c>
      <c r="D68" s="441" t="s">
        <v>10</v>
      </c>
      <c r="E68" s="442" t="s">
        <v>4</v>
      </c>
      <c r="F68" s="304" t="s">
        <v>730</v>
      </c>
      <c r="G68" s="609" t="s">
        <v>25</v>
      </c>
      <c r="H68" s="193"/>
    </row>
    <row r="69" spans="1:8">
      <c r="A69" s="708">
        <v>34</v>
      </c>
      <c r="B69" s="741" t="s">
        <v>89</v>
      </c>
      <c r="C69" s="713">
        <v>898343</v>
      </c>
      <c r="D69" s="742">
        <v>42401</v>
      </c>
      <c r="E69" s="743">
        <v>51000</v>
      </c>
      <c r="F69" s="324">
        <v>1</v>
      </c>
      <c r="G69" s="610" t="s">
        <v>787</v>
      </c>
      <c r="H69" s="7"/>
    </row>
    <row r="70" spans="1:8">
      <c r="A70" s="708">
        <v>35</v>
      </c>
      <c r="B70" s="741" t="s">
        <v>2131</v>
      </c>
      <c r="C70" s="744">
        <v>963180</v>
      </c>
      <c r="D70" s="714">
        <v>42402</v>
      </c>
      <c r="E70" s="743">
        <v>26500</v>
      </c>
      <c r="F70" s="324">
        <v>1</v>
      </c>
      <c r="G70" s="610" t="s">
        <v>2319</v>
      </c>
      <c r="H70" s="7"/>
    </row>
    <row r="71" spans="1:8">
      <c r="A71" s="708">
        <v>36</v>
      </c>
      <c r="B71" s="741" t="s">
        <v>1044</v>
      </c>
      <c r="C71" s="710" t="s">
        <v>1058</v>
      </c>
      <c r="D71" s="745">
        <v>42402</v>
      </c>
      <c r="E71" s="743">
        <v>101500</v>
      </c>
      <c r="F71" s="324">
        <v>1</v>
      </c>
      <c r="G71" s="610" t="s">
        <v>2114</v>
      </c>
      <c r="H71" s="7"/>
    </row>
    <row r="72" spans="1:8">
      <c r="A72" s="708">
        <v>37</v>
      </c>
      <c r="B72" s="741" t="s">
        <v>360</v>
      </c>
      <c r="C72" s="710" t="s">
        <v>361</v>
      </c>
      <c r="D72" s="733">
        <v>42403</v>
      </c>
      <c r="E72" s="743">
        <v>51000</v>
      </c>
      <c r="F72" s="324">
        <v>1</v>
      </c>
      <c r="G72" s="610" t="s">
        <v>1786</v>
      </c>
      <c r="H72" s="7"/>
    </row>
    <row r="73" spans="1:8">
      <c r="A73" s="708">
        <v>38</v>
      </c>
      <c r="B73" s="741" t="s">
        <v>360</v>
      </c>
      <c r="C73" s="710" t="s">
        <v>361</v>
      </c>
      <c r="D73" s="733">
        <v>42403</v>
      </c>
      <c r="E73" s="743">
        <v>21000</v>
      </c>
      <c r="F73" s="324">
        <v>1</v>
      </c>
      <c r="G73" s="610" t="s">
        <v>2320</v>
      </c>
      <c r="H73" s="7"/>
    </row>
    <row r="74" spans="1:8">
      <c r="A74" s="708">
        <v>39</v>
      </c>
      <c r="B74" s="741" t="s">
        <v>360</v>
      </c>
      <c r="C74" s="710" t="s">
        <v>361</v>
      </c>
      <c r="D74" s="733">
        <v>42403</v>
      </c>
      <c r="E74" s="743">
        <v>21000</v>
      </c>
      <c r="F74" s="324">
        <v>1</v>
      </c>
      <c r="G74" s="610" t="s">
        <v>881</v>
      </c>
      <c r="H74" s="7"/>
    </row>
    <row r="75" spans="1:8">
      <c r="A75" s="708">
        <v>40</v>
      </c>
      <c r="B75" s="741" t="s">
        <v>360</v>
      </c>
      <c r="C75" s="710" t="s">
        <v>361</v>
      </c>
      <c r="D75" s="733">
        <v>42403</v>
      </c>
      <c r="E75" s="743">
        <v>21000</v>
      </c>
      <c r="F75" s="324">
        <v>1</v>
      </c>
      <c r="G75" s="610" t="s">
        <v>881</v>
      </c>
      <c r="H75" s="7"/>
    </row>
    <row r="76" spans="1:8">
      <c r="A76" s="708">
        <v>41</v>
      </c>
      <c r="B76" s="741" t="s">
        <v>360</v>
      </c>
      <c r="C76" s="710" t="s">
        <v>361</v>
      </c>
      <c r="D76" s="733">
        <v>42403</v>
      </c>
      <c r="E76" s="743">
        <v>21000</v>
      </c>
      <c r="F76" s="324">
        <v>1</v>
      </c>
      <c r="G76" s="610" t="s">
        <v>881</v>
      </c>
      <c r="H76" s="7"/>
    </row>
    <row r="77" spans="1:8">
      <c r="A77" s="708">
        <v>42</v>
      </c>
      <c r="B77" s="741" t="s">
        <v>1044</v>
      </c>
      <c r="C77" s="710" t="s">
        <v>1058</v>
      </c>
      <c r="D77" s="745">
        <v>42403</v>
      </c>
      <c r="E77" s="743">
        <v>100500</v>
      </c>
      <c r="F77" s="324">
        <v>1</v>
      </c>
      <c r="G77" s="610" t="s">
        <v>732</v>
      </c>
      <c r="H77" s="7"/>
    </row>
    <row r="78" spans="1:8">
      <c r="A78" s="708">
        <v>43</v>
      </c>
      <c r="B78" s="741" t="s">
        <v>968</v>
      </c>
      <c r="C78" s="746" t="s">
        <v>907</v>
      </c>
      <c r="D78" s="747">
        <v>42404</v>
      </c>
      <c r="E78" s="743">
        <v>51000</v>
      </c>
      <c r="F78" s="324">
        <v>1</v>
      </c>
      <c r="G78" s="610" t="s">
        <v>1037</v>
      </c>
      <c r="H78" s="9"/>
    </row>
    <row r="79" spans="1:8">
      <c r="A79" s="727">
        <v>44</v>
      </c>
      <c r="B79" s="748" t="s">
        <v>968</v>
      </c>
      <c r="C79" s="749" t="s">
        <v>907</v>
      </c>
      <c r="D79" s="750">
        <v>42404</v>
      </c>
      <c r="E79" s="751">
        <v>51000</v>
      </c>
      <c r="F79" s="336">
        <v>1</v>
      </c>
      <c r="G79" s="674" t="s">
        <v>1110</v>
      </c>
      <c r="H79" s="7"/>
    </row>
    <row r="80" spans="1:8">
      <c r="A80" s="326"/>
      <c r="B80" s="184"/>
      <c r="C80" s="185"/>
      <c r="D80" s="410"/>
      <c r="E80" s="186"/>
      <c r="F80" s="183"/>
      <c r="G80" s="167" t="s">
        <v>647</v>
      </c>
      <c r="H80" s="672">
        <f>SUM(E69:E79)</f>
        <v>516500</v>
      </c>
    </row>
    <row r="81" spans="1:8">
      <c r="A81" s="326"/>
      <c r="B81" s="151"/>
      <c r="C81" s="144"/>
      <c r="D81" s="676"/>
      <c r="E81" s="201"/>
      <c r="F81" s="146"/>
      <c r="G81" s="192"/>
      <c r="H81" s="7"/>
    </row>
    <row r="82" spans="1:8">
      <c r="A82" s="478"/>
      <c r="B82" s="151"/>
      <c r="C82" s="144"/>
      <c r="D82" s="309"/>
      <c r="E82" s="201"/>
      <c r="F82" s="146"/>
      <c r="G82" s="213"/>
      <c r="H82" s="7"/>
    </row>
    <row r="83" spans="1:8">
      <c r="A83" s="669" t="s">
        <v>7</v>
      </c>
      <c r="B83" s="180" t="s">
        <v>2</v>
      </c>
      <c r="C83" s="223" t="s">
        <v>3</v>
      </c>
      <c r="D83" s="304" t="s">
        <v>10</v>
      </c>
      <c r="E83" s="208" t="s">
        <v>4</v>
      </c>
      <c r="F83" s="304" t="s">
        <v>730</v>
      </c>
      <c r="G83" s="250" t="s">
        <v>25</v>
      </c>
      <c r="H83" s="7"/>
    </row>
    <row r="84" spans="1:8">
      <c r="A84" s="708">
        <v>15</v>
      </c>
      <c r="B84" s="709" t="s">
        <v>1304</v>
      </c>
      <c r="C84" s="710" t="s">
        <v>1114</v>
      </c>
      <c r="D84" s="711">
        <v>38749</v>
      </c>
      <c r="E84" s="712">
        <v>305000</v>
      </c>
      <c r="F84" s="478">
        <v>1</v>
      </c>
      <c r="G84" s="605" t="s">
        <v>1353</v>
      </c>
      <c r="H84" s="7"/>
    </row>
    <row r="85" spans="1:8">
      <c r="A85" s="727">
        <v>16</v>
      </c>
      <c r="B85" s="752" t="s">
        <v>893</v>
      </c>
      <c r="C85" s="753">
        <v>101011</v>
      </c>
      <c r="D85" s="730">
        <v>42402</v>
      </c>
      <c r="E85" s="740">
        <v>52500</v>
      </c>
      <c r="F85" s="481">
        <v>1</v>
      </c>
      <c r="G85" s="606" t="s">
        <v>1350</v>
      </c>
      <c r="H85" s="556"/>
    </row>
    <row r="86" spans="1:8">
      <c r="A86" s="664"/>
      <c r="G86" s="216" t="s">
        <v>647</v>
      </c>
      <c r="H86" s="672">
        <f>SUM(E84:E85)</f>
        <v>357500</v>
      </c>
    </row>
    <row r="87" spans="1:8">
      <c r="A87" s="664"/>
      <c r="G87" s="216"/>
      <c r="H87" s="7"/>
    </row>
    <row r="88" spans="1:8">
      <c r="A88" s="159"/>
      <c r="H88" s="7"/>
    </row>
    <row r="89" spans="1:8">
      <c r="A89" s="669" t="s">
        <v>127</v>
      </c>
      <c r="B89" s="180" t="s">
        <v>2</v>
      </c>
      <c r="C89" s="223" t="s">
        <v>3</v>
      </c>
      <c r="D89" s="180" t="s">
        <v>10</v>
      </c>
      <c r="E89" s="208" t="s">
        <v>4</v>
      </c>
      <c r="F89" s="304" t="s">
        <v>730</v>
      </c>
      <c r="G89" s="250" t="s">
        <v>25</v>
      </c>
      <c r="H89" s="7"/>
    </row>
    <row r="90" spans="1:8">
      <c r="A90" s="708">
        <v>1</v>
      </c>
      <c r="B90" s="709" t="s">
        <v>128</v>
      </c>
      <c r="C90" s="754" t="s">
        <v>126</v>
      </c>
      <c r="D90" s="711">
        <v>42404</v>
      </c>
      <c r="E90" s="712">
        <v>296510</v>
      </c>
      <c r="F90" s="326">
        <v>1</v>
      </c>
      <c r="G90" s="641" t="s">
        <v>2309</v>
      </c>
      <c r="H90" s="594"/>
    </row>
    <row r="91" spans="1:8">
      <c r="A91" s="708">
        <f>A90+1</f>
        <v>2</v>
      </c>
      <c r="B91" s="709" t="s">
        <v>625</v>
      </c>
      <c r="C91" s="710" t="s">
        <v>626</v>
      </c>
      <c r="D91" s="711">
        <v>42404</v>
      </c>
      <c r="E91" s="712">
        <v>55800</v>
      </c>
      <c r="F91" s="478">
        <v>1</v>
      </c>
      <c r="G91" s="605" t="s">
        <v>2313</v>
      </c>
      <c r="H91" s="7"/>
    </row>
    <row r="92" spans="1:8">
      <c r="A92" s="708">
        <f>A91+1</f>
        <v>3</v>
      </c>
      <c r="B92" s="709" t="s">
        <v>1060</v>
      </c>
      <c r="C92" s="717">
        <v>963185</v>
      </c>
      <c r="D92" s="711">
        <v>42404</v>
      </c>
      <c r="E92" s="755">
        <v>171531</v>
      </c>
      <c r="F92" s="21">
        <v>1</v>
      </c>
      <c r="G92" s="644" t="s">
        <v>2315</v>
      </c>
      <c r="H92" s="7"/>
    </row>
    <row r="93" spans="1:8">
      <c r="A93" s="756">
        <v>4</v>
      </c>
      <c r="B93" s="709" t="s">
        <v>633</v>
      </c>
      <c r="C93" s="757">
        <v>962744</v>
      </c>
      <c r="D93" s="714">
        <v>42404</v>
      </c>
      <c r="E93" s="712">
        <v>25000</v>
      </c>
      <c r="F93" s="324">
        <v>1</v>
      </c>
      <c r="G93" s="641" t="s">
        <v>2316</v>
      </c>
      <c r="H93" s="7"/>
    </row>
    <row r="94" spans="1:8">
      <c r="A94" s="758">
        <v>5</v>
      </c>
      <c r="B94" s="759" t="s">
        <v>2225</v>
      </c>
      <c r="C94" s="729" t="s">
        <v>2226</v>
      </c>
      <c r="D94" s="730">
        <v>42404</v>
      </c>
      <c r="E94" s="760">
        <v>64477</v>
      </c>
      <c r="F94" s="452">
        <v>1</v>
      </c>
      <c r="G94" s="687" t="s">
        <v>2317</v>
      </c>
      <c r="H94" s="7"/>
    </row>
    <row r="95" spans="1:8">
      <c r="B95" s="516"/>
      <c r="C95" s="41"/>
      <c r="D95" s="330"/>
      <c r="E95" s="330"/>
      <c r="G95" s="216" t="s">
        <v>647</v>
      </c>
      <c r="H95" s="672">
        <f>SUM(E90:E94)</f>
        <v>613318</v>
      </c>
    </row>
    <row r="96" spans="1:8">
      <c r="B96" s="516"/>
      <c r="C96" s="41"/>
      <c r="D96" s="330"/>
      <c r="E96" s="330"/>
      <c r="H96" s="7"/>
    </row>
    <row r="97" spans="1:8">
      <c r="B97" s="516"/>
      <c r="C97" s="41"/>
      <c r="D97" s="330"/>
      <c r="E97" s="330"/>
      <c r="H97" s="7"/>
    </row>
    <row r="98" spans="1:8">
      <c r="A98" s="684" t="s">
        <v>292</v>
      </c>
      <c r="B98" s="661" t="s">
        <v>2</v>
      </c>
      <c r="C98" s="662" t="s">
        <v>3</v>
      </c>
      <c r="D98" s="663" t="s">
        <v>10</v>
      </c>
      <c r="E98" s="663" t="s">
        <v>4</v>
      </c>
      <c r="F98" s="180" t="s">
        <v>193</v>
      </c>
      <c r="G98" s="250" t="s">
        <v>25</v>
      </c>
      <c r="H98" s="7"/>
    </row>
    <row r="99" spans="1:8">
      <c r="A99" s="761">
        <v>2</v>
      </c>
      <c r="B99" s="762" t="s">
        <v>138</v>
      </c>
      <c r="C99" s="749" t="s">
        <v>137</v>
      </c>
      <c r="D99" s="730">
        <v>42402</v>
      </c>
      <c r="E99" s="763">
        <v>60000</v>
      </c>
      <c r="F99" s="214">
        <v>1</v>
      </c>
      <c r="G99" s="687" t="s">
        <v>2326</v>
      </c>
      <c r="H99" s="594"/>
    </row>
    <row r="100" spans="1:8">
      <c r="A100" s="324"/>
      <c r="B100" s="48"/>
      <c r="G100" s="440" t="s">
        <v>768</v>
      </c>
      <c r="H100" s="645">
        <f>SUM(E99:E99)</f>
        <v>60000</v>
      </c>
    </row>
    <row r="101" spans="1:8">
      <c r="B101" s="48"/>
      <c r="G101" s="440"/>
    </row>
    <row r="102" spans="1:8">
      <c r="A102" s="658"/>
      <c r="B102" s="156"/>
      <c r="C102" s="156"/>
    </row>
    <row r="103" spans="1:8">
      <c r="A103" s="691" t="s">
        <v>1067</v>
      </c>
      <c r="B103" s="140" t="s">
        <v>2</v>
      </c>
      <c r="C103" s="224" t="s">
        <v>3</v>
      </c>
      <c r="D103" s="461" t="s">
        <v>10</v>
      </c>
      <c r="E103" s="461" t="s">
        <v>4</v>
      </c>
      <c r="F103" s="180" t="s">
        <v>193</v>
      </c>
      <c r="G103" s="250" t="s">
        <v>25</v>
      </c>
    </row>
    <row r="104" spans="1:8">
      <c r="A104" s="764">
        <v>1</v>
      </c>
      <c r="B104" s="728" t="s">
        <v>76</v>
      </c>
      <c r="C104" s="729" t="s">
        <v>77</v>
      </c>
      <c r="D104" s="730">
        <v>42401</v>
      </c>
      <c r="E104" s="765">
        <v>654000</v>
      </c>
      <c r="F104" s="336">
        <v>1</v>
      </c>
      <c r="G104" s="687" t="s">
        <v>2272</v>
      </c>
    </row>
    <row r="105" spans="1:8">
      <c r="G105" s="690" t="s">
        <v>768</v>
      </c>
      <c r="H105" s="694">
        <f>SUM(E104)</f>
        <v>654000</v>
      </c>
    </row>
    <row r="106" spans="1:8">
      <c r="G106" s="473"/>
      <c r="H106" s="594"/>
    </row>
    <row r="108" spans="1:8">
      <c r="A108" s="665" t="s">
        <v>1203</v>
      </c>
      <c r="B108" s="661" t="s">
        <v>2</v>
      </c>
      <c r="C108" s="662" t="s">
        <v>3</v>
      </c>
      <c r="D108" s="663" t="s">
        <v>10</v>
      </c>
      <c r="E108" s="663" t="s">
        <v>4</v>
      </c>
      <c r="F108" s="180" t="s">
        <v>193</v>
      </c>
      <c r="G108" s="250" t="s">
        <v>25</v>
      </c>
      <c r="H108" s="374"/>
    </row>
    <row r="109" spans="1:8">
      <c r="A109" s="756">
        <v>2</v>
      </c>
      <c r="B109" s="722" t="s">
        <v>76</v>
      </c>
      <c r="C109" s="710" t="s">
        <v>77</v>
      </c>
      <c r="D109" s="711">
        <v>42401</v>
      </c>
      <c r="E109" s="725">
        <v>580000</v>
      </c>
      <c r="F109" s="324">
        <v>1</v>
      </c>
      <c r="G109" s="641" t="s">
        <v>2273</v>
      </c>
    </row>
    <row r="110" spans="1:8">
      <c r="A110" s="734">
        <v>3</v>
      </c>
      <c r="B110" s="718" t="s">
        <v>1333</v>
      </c>
      <c r="C110" s="766">
        <v>964050</v>
      </c>
      <c r="D110" s="724">
        <v>42402</v>
      </c>
      <c r="E110" s="767">
        <v>790000</v>
      </c>
      <c r="F110" s="25">
        <v>1</v>
      </c>
      <c r="G110" s="644" t="s">
        <v>2322</v>
      </c>
    </row>
    <row r="111" spans="1:8">
      <c r="A111" s="768">
        <v>4</v>
      </c>
      <c r="B111" s="709" t="s">
        <v>138</v>
      </c>
      <c r="C111" s="717">
        <v>897091</v>
      </c>
      <c r="D111" s="769">
        <v>42404</v>
      </c>
      <c r="E111" s="725">
        <v>581000</v>
      </c>
      <c r="F111" s="324">
        <v>2</v>
      </c>
      <c r="G111" s="641" t="s">
        <v>2323</v>
      </c>
    </row>
    <row r="112" spans="1:8">
      <c r="A112" s="758">
        <v>5</v>
      </c>
      <c r="B112" s="770" t="s">
        <v>231</v>
      </c>
      <c r="C112" s="771">
        <v>970654</v>
      </c>
      <c r="D112" s="772">
        <v>42404</v>
      </c>
      <c r="E112" s="731">
        <v>336000</v>
      </c>
      <c r="F112" s="481">
        <v>1</v>
      </c>
      <c r="G112" s="616" t="s">
        <v>2324</v>
      </c>
      <c r="H112" s="178"/>
    </row>
    <row r="113" spans="1:8">
      <c r="A113" s="136"/>
      <c r="B113" s="7"/>
      <c r="C113" s="7"/>
      <c r="D113" s="7"/>
      <c r="E113" s="7"/>
      <c r="F113" s="7"/>
      <c r="G113" s="690" t="s">
        <v>768</v>
      </c>
      <c r="H113" s="645">
        <f>SUM(E109:E112)</f>
        <v>2287000</v>
      </c>
    </row>
    <row r="114" spans="1:8">
      <c r="A114" s="136"/>
      <c r="B114" s="7"/>
      <c r="C114" s="7"/>
      <c r="D114" s="7"/>
      <c r="E114" s="7"/>
      <c r="F114" s="7"/>
      <c r="G114" s="473"/>
    </row>
    <row r="115" spans="1:8">
      <c r="G115" t="s">
        <v>2330</v>
      </c>
      <c r="H115" s="3">
        <f>+H32+H65+H80+H86+H95+H100+H105+H113</f>
        <v>19116257</v>
      </c>
    </row>
    <row r="123" spans="1:8">
      <c r="A123" s="630" t="s">
        <v>2060</v>
      </c>
      <c r="B123" s="7"/>
      <c r="C123" s="158" t="s">
        <v>1971</v>
      </c>
    </row>
    <row r="124" spans="1:8">
      <c r="A124" s="631" t="s">
        <v>85</v>
      </c>
      <c r="B124" s="7"/>
      <c r="C124" s="160" t="s">
        <v>86</v>
      </c>
    </row>
    <row r="125" spans="1:8">
      <c r="A125" s="631"/>
      <c r="B125" s="7"/>
      <c r="C125" s="160"/>
      <c r="H125" s="3">
        <f>+H115+[1]Sheet1!H85</f>
        <v>29857899</v>
      </c>
    </row>
    <row r="126" spans="1:8">
      <c r="A126" s="630"/>
      <c r="B126" s="7"/>
      <c r="C126" s="158"/>
    </row>
    <row r="127" spans="1:8">
      <c r="A127" s="631"/>
      <c r="B127" s="7"/>
      <c r="C127" s="160"/>
    </row>
  </sheetData>
  <pageMargins left="0.7" right="0.7" top="0.75" bottom="0.75" header="0.3" footer="0.3"/>
  <pageSetup paperSize="9" orientation="portrait" horizontalDpi="4294967293" verticalDpi="72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"/>
  <sheetViews>
    <sheetView topLeftCell="A52" workbookViewId="0">
      <selection activeCell="C30" sqref="C30"/>
    </sheetView>
  </sheetViews>
  <sheetFormatPr defaultRowHeight="15"/>
  <cols>
    <col min="2" max="2" width="25.140625" customWidth="1"/>
    <col min="3" max="3" width="8.7109375" customWidth="1"/>
    <col min="4" max="4" width="12.42578125" customWidth="1"/>
    <col min="5" max="5" width="16.28515625" customWidth="1"/>
    <col min="6" max="6" width="11.28515625" customWidth="1"/>
    <col min="7" max="7" width="44.5703125" customWidth="1"/>
    <col min="8" max="8" width="15.5703125" customWidth="1"/>
  </cols>
  <sheetData>
    <row r="1" spans="1:8" ht="21">
      <c r="C1" s="445" t="s">
        <v>0</v>
      </c>
      <c r="D1" s="445"/>
      <c r="E1" s="445"/>
      <c r="F1" s="445"/>
      <c r="G1" s="445"/>
      <c r="H1" s="444"/>
    </row>
    <row r="2" spans="1:8" ht="21">
      <c r="C2" s="445" t="s">
        <v>2329</v>
      </c>
      <c r="D2" s="445"/>
      <c r="E2" s="445"/>
      <c r="F2" s="445"/>
      <c r="G2" s="445"/>
      <c r="H2" s="444"/>
    </row>
    <row r="3" spans="1:8">
      <c r="C3" s="21"/>
      <c r="D3" s="21"/>
      <c r="E3" s="21"/>
      <c r="F3" s="21"/>
      <c r="G3" s="21"/>
    </row>
    <row r="4" spans="1:8">
      <c r="A4" s="665" t="s">
        <v>39</v>
      </c>
      <c r="B4" s="304" t="s">
        <v>2</v>
      </c>
      <c r="C4" s="305" t="s">
        <v>3</v>
      </c>
      <c r="D4" s="304" t="s">
        <v>10</v>
      </c>
      <c r="E4" s="304" t="s">
        <v>4</v>
      </c>
      <c r="F4" s="304" t="s">
        <v>193</v>
      </c>
      <c r="G4" s="627" t="s">
        <v>5</v>
      </c>
    </row>
    <row r="5" spans="1:8">
      <c r="A5" s="704">
        <v>1</v>
      </c>
      <c r="B5" s="775" t="s">
        <v>118</v>
      </c>
      <c r="C5" s="637" t="s">
        <v>93</v>
      </c>
      <c r="D5" s="638">
        <v>42411</v>
      </c>
      <c r="E5" s="706">
        <v>111256</v>
      </c>
      <c r="F5" s="463">
        <v>1</v>
      </c>
      <c r="G5" s="605" t="s">
        <v>2331</v>
      </c>
      <c r="H5" s="625">
        <f>SUM(E5:E5)</f>
        <v>111256</v>
      </c>
    </row>
    <row r="6" spans="1:8">
      <c r="A6" s="326"/>
      <c r="B6" s="329"/>
      <c r="C6" s="41"/>
      <c r="D6" s="330"/>
      <c r="E6" s="383"/>
      <c r="F6" s="521"/>
      <c r="G6" s="167" t="s">
        <v>647</v>
      </c>
    </row>
    <row r="7" spans="1:8">
      <c r="A7" s="326"/>
      <c r="H7" s="392"/>
    </row>
    <row r="8" spans="1:8">
      <c r="A8" s="669" t="s">
        <v>9</v>
      </c>
      <c r="B8" s="180" t="s">
        <v>2</v>
      </c>
      <c r="C8" s="223" t="s">
        <v>3</v>
      </c>
      <c r="D8" s="304" t="s">
        <v>10</v>
      </c>
      <c r="E8" s="304" t="s">
        <v>4</v>
      </c>
      <c r="F8" s="304" t="s">
        <v>730</v>
      </c>
      <c r="G8" s="627" t="s">
        <v>25</v>
      </c>
      <c r="H8" s="392"/>
    </row>
    <row r="9" spans="1:8">
      <c r="A9" s="708">
        <v>1</v>
      </c>
      <c r="B9" s="477" t="s">
        <v>118</v>
      </c>
      <c r="C9" s="41" t="s">
        <v>93</v>
      </c>
      <c r="D9" s="327">
        <v>42411</v>
      </c>
      <c r="E9" s="712">
        <v>110390</v>
      </c>
      <c r="F9" s="324">
        <v>1</v>
      </c>
      <c r="G9" s="605" t="s">
        <v>2332</v>
      </c>
      <c r="H9" s="392"/>
    </row>
    <row r="10" spans="1:8">
      <c r="A10" s="708">
        <f t="shared" ref="A10:A21" si="0">A9+1</f>
        <v>2</v>
      </c>
      <c r="B10" s="321" t="s">
        <v>151</v>
      </c>
      <c r="C10" s="41" t="s">
        <v>272</v>
      </c>
      <c r="D10" s="327">
        <v>42416</v>
      </c>
      <c r="E10" s="543">
        <v>70640</v>
      </c>
      <c r="F10" s="146">
        <v>1</v>
      </c>
      <c r="G10" s="605" t="s">
        <v>2333</v>
      </c>
      <c r="H10" s="392"/>
    </row>
    <row r="11" spans="1:8">
      <c r="A11" s="708">
        <f t="shared" si="0"/>
        <v>3</v>
      </c>
      <c r="B11" s="321" t="s">
        <v>1441</v>
      </c>
      <c r="C11" s="25">
        <v>971137</v>
      </c>
      <c r="D11" s="327">
        <v>42416</v>
      </c>
      <c r="E11" s="543">
        <v>14940</v>
      </c>
      <c r="F11" s="146">
        <v>1</v>
      </c>
      <c r="G11" s="605" t="s">
        <v>2334</v>
      </c>
      <c r="H11" s="392"/>
    </row>
    <row r="12" spans="1:8">
      <c r="A12" s="708">
        <f t="shared" si="0"/>
        <v>4</v>
      </c>
      <c r="B12" s="321" t="s">
        <v>1441</v>
      </c>
      <c r="C12" s="25">
        <v>971137</v>
      </c>
      <c r="D12" s="327">
        <v>42416</v>
      </c>
      <c r="E12" s="543">
        <v>14940</v>
      </c>
      <c r="F12" s="146">
        <v>1</v>
      </c>
      <c r="G12" s="605" t="s">
        <v>2334</v>
      </c>
      <c r="H12" s="392"/>
    </row>
    <row r="13" spans="1:8">
      <c r="A13" s="708">
        <f t="shared" si="0"/>
        <v>5</v>
      </c>
      <c r="B13" s="321" t="s">
        <v>1441</v>
      </c>
      <c r="C13" s="25">
        <v>971137</v>
      </c>
      <c r="D13" s="327">
        <v>42416</v>
      </c>
      <c r="E13" s="543">
        <v>25940</v>
      </c>
      <c r="F13" s="146">
        <v>1</v>
      </c>
      <c r="G13" s="644" t="s">
        <v>2335</v>
      </c>
      <c r="H13" s="392"/>
    </row>
    <row r="14" spans="1:8">
      <c r="A14" s="708">
        <f t="shared" si="0"/>
        <v>6</v>
      </c>
      <c r="B14" s="321" t="s">
        <v>2036</v>
      </c>
      <c r="C14" s="478">
        <v>973836</v>
      </c>
      <c r="D14" s="547">
        <v>42416</v>
      </c>
      <c r="E14" s="383">
        <v>42140</v>
      </c>
      <c r="F14" s="324">
        <v>1</v>
      </c>
      <c r="G14" s="644" t="s">
        <v>2336</v>
      </c>
      <c r="H14" s="392"/>
    </row>
    <row r="15" spans="1:8">
      <c r="A15" s="708">
        <f t="shared" si="0"/>
        <v>7</v>
      </c>
      <c r="B15" s="321" t="s">
        <v>162</v>
      </c>
      <c r="C15" s="41" t="s">
        <v>163</v>
      </c>
      <c r="D15" s="327">
        <v>42416</v>
      </c>
      <c r="E15" s="543">
        <v>62640</v>
      </c>
      <c r="F15" s="146">
        <v>1</v>
      </c>
      <c r="G15" s="605" t="s">
        <v>2337</v>
      </c>
      <c r="H15" s="392"/>
    </row>
    <row r="16" spans="1:8">
      <c r="A16" s="708">
        <f t="shared" si="0"/>
        <v>8</v>
      </c>
      <c r="B16" s="321" t="s">
        <v>188</v>
      </c>
      <c r="C16" s="41" t="s">
        <v>189</v>
      </c>
      <c r="D16" s="327">
        <v>42416</v>
      </c>
      <c r="E16" s="543">
        <v>10140</v>
      </c>
      <c r="F16" s="146">
        <v>1</v>
      </c>
      <c r="G16" s="605" t="s">
        <v>2338</v>
      </c>
      <c r="H16" s="392"/>
    </row>
    <row r="17" spans="1:8">
      <c r="A17" s="708">
        <f t="shared" si="0"/>
        <v>9</v>
      </c>
      <c r="B17" s="321" t="s">
        <v>188</v>
      </c>
      <c r="C17" s="41" t="s">
        <v>189</v>
      </c>
      <c r="D17" s="327">
        <v>42416</v>
      </c>
      <c r="E17" s="543">
        <v>55390</v>
      </c>
      <c r="F17" s="146">
        <v>1</v>
      </c>
      <c r="G17" s="641" t="s">
        <v>2339</v>
      </c>
      <c r="H17" s="143"/>
    </row>
    <row r="18" spans="1:8">
      <c r="A18" s="708">
        <f t="shared" si="0"/>
        <v>10</v>
      </c>
      <c r="B18" s="321" t="s">
        <v>702</v>
      </c>
      <c r="C18" s="144" t="s">
        <v>705</v>
      </c>
      <c r="D18" s="327">
        <v>42416</v>
      </c>
      <c r="E18" s="543">
        <v>188640</v>
      </c>
      <c r="F18" s="146">
        <v>1</v>
      </c>
      <c r="G18" s="605" t="s">
        <v>2340</v>
      </c>
      <c r="H18" s="143"/>
    </row>
    <row r="19" spans="1:8">
      <c r="A19" s="708">
        <f t="shared" si="0"/>
        <v>11</v>
      </c>
      <c r="B19" s="321" t="s">
        <v>602</v>
      </c>
      <c r="C19" s="41" t="s">
        <v>601</v>
      </c>
      <c r="D19" s="327">
        <v>42416</v>
      </c>
      <c r="E19" s="543">
        <v>67640</v>
      </c>
      <c r="F19" s="146">
        <v>1</v>
      </c>
      <c r="G19" s="605" t="s">
        <v>2341</v>
      </c>
      <c r="H19" s="143"/>
    </row>
    <row r="20" spans="1:8">
      <c r="A20" s="708">
        <f t="shared" si="0"/>
        <v>12</v>
      </c>
      <c r="B20" s="321" t="s">
        <v>954</v>
      </c>
      <c r="C20" s="41" t="s">
        <v>955</v>
      </c>
      <c r="D20" s="327">
        <v>42416</v>
      </c>
      <c r="E20" s="543">
        <v>46140</v>
      </c>
      <c r="F20" s="146">
        <v>1</v>
      </c>
      <c r="G20" s="605" t="s">
        <v>2342</v>
      </c>
      <c r="H20" s="392"/>
    </row>
    <row r="21" spans="1:8">
      <c r="A21" s="708">
        <f t="shared" si="0"/>
        <v>13</v>
      </c>
      <c r="B21" s="718" t="s">
        <v>2345</v>
      </c>
      <c r="C21" s="719">
        <v>55633</v>
      </c>
      <c r="D21" s="714">
        <v>42416</v>
      </c>
      <c r="E21" s="720">
        <v>74640</v>
      </c>
      <c r="F21" s="478">
        <v>1</v>
      </c>
      <c r="G21" s="605" t="s">
        <v>2346</v>
      </c>
      <c r="H21" s="143"/>
    </row>
    <row r="22" spans="1:8">
      <c r="A22" s="734">
        <v>14</v>
      </c>
      <c r="B22" s="718" t="s">
        <v>2345</v>
      </c>
      <c r="C22" s="719">
        <v>55633</v>
      </c>
      <c r="D22" s="714">
        <v>42416</v>
      </c>
      <c r="E22" s="712">
        <v>31140</v>
      </c>
      <c r="F22" s="324">
        <v>1</v>
      </c>
      <c r="G22" s="605" t="s">
        <v>2347</v>
      </c>
      <c r="H22" s="143"/>
    </row>
    <row r="23" spans="1:8">
      <c r="A23" s="734">
        <v>15</v>
      </c>
      <c r="B23" s="329" t="s">
        <v>970</v>
      </c>
      <c r="C23" s="650" t="s">
        <v>969</v>
      </c>
      <c r="D23" s="327">
        <v>42416</v>
      </c>
      <c r="E23" s="543">
        <v>31640</v>
      </c>
      <c r="F23" s="146">
        <v>1</v>
      </c>
      <c r="G23" s="641" t="s">
        <v>2343</v>
      </c>
      <c r="H23" s="143"/>
    </row>
    <row r="24" spans="1:8">
      <c r="A24" s="761">
        <v>16</v>
      </c>
      <c r="B24" s="337" t="s">
        <v>807</v>
      </c>
      <c r="C24" s="700" t="s">
        <v>976</v>
      </c>
      <c r="D24" s="334">
        <v>42416</v>
      </c>
      <c r="E24" s="553">
        <v>22890</v>
      </c>
      <c r="F24" s="214">
        <v>1</v>
      </c>
      <c r="G24" s="687" t="s">
        <v>2344</v>
      </c>
      <c r="H24" s="143"/>
    </row>
    <row r="25" spans="1:8">
      <c r="A25" s="191"/>
      <c r="B25" s="321"/>
      <c r="C25" s="41"/>
      <c r="D25" s="327"/>
      <c r="E25" s="328"/>
      <c r="F25" s="324"/>
      <c r="G25" s="192" t="s">
        <v>647</v>
      </c>
      <c r="H25" s="603">
        <f>SUM(E9:E24)</f>
        <v>869890</v>
      </c>
    </row>
    <row r="26" spans="1:8">
      <c r="A26" s="146"/>
      <c r="B26" s="428"/>
      <c r="C26" s="629"/>
      <c r="D26" s="428"/>
      <c r="E26" s="428"/>
      <c r="F26" s="428"/>
      <c r="G26" s="428"/>
      <c r="H26" s="193"/>
    </row>
    <row r="27" spans="1:8">
      <c r="A27" s="665" t="s">
        <v>8</v>
      </c>
      <c r="B27" s="304" t="s">
        <v>2</v>
      </c>
      <c r="C27" s="305" t="s">
        <v>3</v>
      </c>
      <c r="D27" s="441" t="s">
        <v>10</v>
      </c>
      <c r="E27" s="442" t="s">
        <v>4</v>
      </c>
      <c r="F27" s="304" t="s">
        <v>730</v>
      </c>
      <c r="G27" s="609" t="s">
        <v>25</v>
      </c>
      <c r="H27" s="7"/>
    </row>
    <row r="28" spans="1:8">
      <c r="A28" s="708">
        <v>1</v>
      </c>
      <c r="B28" s="477" t="s">
        <v>731</v>
      </c>
      <c r="C28" s="21">
        <v>973143</v>
      </c>
      <c r="D28" s="417">
        <v>42405</v>
      </c>
      <c r="E28" s="201">
        <v>51000</v>
      </c>
      <c r="F28" s="324">
        <v>1</v>
      </c>
      <c r="G28" s="610" t="s">
        <v>1208</v>
      </c>
      <c r="H28" s="7"/>
    </row>
    <row r="29" spans="1:8">
      <c r="A29" s="708">
        <v>2</v>
      </c>
      <c r="B29" s="374" t="s">
        <v>2047</v>
      </c>
      <c r="C29" s="21">
        <v>896614</v>
      </c>
      <c r="D29" s="396">
        <v>42405</v>
      </c>
      <c r="E29" s="601">
        <v>11500</v>
      </c>
      <c r="F29" s="21">
        <v>1</v>
      </c>
      <c r="G29" s="611" t="s">
        <v>2254</v>
      </c>
      <c r="H29" s="7"/>
    </row>
    <row r="30" spans="1:8">
      <c r="A30" s="708">
        <v>3</v>
      </c>
      <c r="B30" s="477" t="s">
        <v>1237</v>
      </c>
      <c r="C30" s="431">
        <v>902254</v>
      </c>
      <c r="D30" s="396">
        <v>42405</v>
      </c>
      <c r="E30" s="201">
        <v>11500</v>
      </c>
      <c r="F30" s="324">
        <v>1</v>
      </c>
      <c r="G30" s="610" t="s">
        <v>524</v>
      </c>
      <c r="H30" s="7"/>
    </row>
    <row r="31" spans="1:8">
      <c r="A31" s="708">
        <v>4</v>
      </c>
      <c r="B31" s="477" t="s">
        <v>1237</v>
      </c>
      <c r="C31" s="431">
        <v>902254</v>
      </c>
      <c r="D31" s="396">
        <v>42405</v>
      </c>
      <c r="E31" s="201">
        <v>11500</v>
      </c>
      <c r="F31" s="324">
        <v>1</v>
      </c>
      <c r="G31" s="610" t="s">
        <v>1366</v>
      </c>
      <c r="H31" s="7"/>
    </row>
    <row r="32" spans="1:8">
      <c r="A32" s="708">
        <v>5</v>
      </c>
      <c r="B32" s="741" t="s">
        <v>89</v>
      </c>
      <c r="C32" s="713">
        <v>898343</v>
      </c>
      <c r="D32" s="742">
        <v>42409</v>
      </c>
      <c r="E32" s="743">
        <v>51000</v>
      </c>
      <c r="F32" s="324">
        <v>1</v>
      </c>
      <c r="G32" s="610" t="s">
        <v>960</v>
      </c>
      <c r="H32" s="7"/>
    </row>
    <row r="33" spans="1:8">
      <c r="A33" s="708">
        <v>6</v>
      </c>
      <c r="B33" s="477" t="s">
        <v>699</v>
      </c>
      <c r="C33" s="529" t="s">
        <v>224</v>
      </c>
      <c r="D33" s="417">
        <v>42410</v>
      </c>
      <c r="E33" s="201">
        <v>100500</v>
      </c>
      <c r="F33" s="324">
        <v>1</v>
      </c>
      <c r="G33" s="610" t="s">
        <v>732</v>
      </c>
      <c r="H33" s="7"/>
    </row>
    <row r="34" spans="1:8">
      <c r="A34" s="708">
        <v>7</v>
      </c>
      <c r="B34" s="321" t="s">
        <v>140</v>
      </c>
      <c r="C34" s="576">
        <v>912222</v>
      </c>
      <c r="D34" s="396">
        <v>42417</v>
      </c>
      <c r="E34" s="743">
        <v>51000</v>
      </c>
      <c r="F34" s="324">
        <v>1</v>
      </c>
      <c r="G34" s="610" t="s">
        <v>1110</v>
      </c>
      <c r="H34" s="7"/>
    </row>
    <row r="35" spans="1:8">
      <c r="A35" s="708">
        <v>8</v>
      </c>
      <c r="B35" s="321" t="s">
        <v>140</v>
      </c>
      <c r="C35" s="576">
        <v>912222</v>
      </c>
      <c r="D35" s="396">
        <v>42417</v>
      </c>
      <c r="E35" s="743">
        <v>26500</v>
      </c>
      <c r="F35" s="324">
        <v>1</v>
      </c>
      <c r="G35" s="610" t="s">
        <v>817</v>
      </c>
      <c r="H35" s="7"/>
    </row>
    <row r="36" spans="1:8">
      <c r="A36" s="708">
        <v>9</v>
      </c>
      <c r="B36" s="477" t="s">
        <v>89</v>
      </c>
      <c r="C36" s="21">
        <v>898343</v>
      </c>
      <c r="D36" s="417">
        <v>42417</v>
      </c>
      <c r="E36" s="201">
        <v>51000</v>
      </c>
      <c r="F36" s="324">
        <v>1</v>
      </c>
      <c r="G36" s="610" t="s">
        <v>823</v>
      </c>
      <c r="H36" s="9"/>
    </row>
    <row r="37" spans="1:8">
      <c r="A37" s="708">
        <v>10</v>
      </c>
      <c r="B37" s="477" t="s">
        <v>89</v>
      </c>
      <c r="C37" s="21">
        <v>898343</v>
      </c>
      <c r="D37" s="417">
        <v>42417</v>
      </c>
      <c r="E37" s="201">
        <v>26500</v>
      </c>
      <c r="F37" s="324">
        <v>1</v>
      </c>
      <c r="G37" s="610" t="s">
        <v>733</v>
      </c>
      <c r="H37" s="7"/>
    </row>
    <row r="38" spans="1:8">
      <c r="A38" s="708">
        <v>11</v>
      </c>
      <c r="B38" s="477" t="s">
        <v>89</v>
      </c>
      <c r="C38" s="21">
        <v>898343</v>
      </c>
      <c r="D38" s="417">
        <v>42417</v>
      </c>
      <c r="E38" s="201">
        <v>26500</v>
      </c>
      <c r="F38" s="324">
        <v>1</v>
      </c>
      <c r="G38" s="610" t="s">
        <v>733</v>
      </c>
      <c r="H38" s="9"/>
    </row>
    <row r="39" spans="1:8">
      <c r="A39" s="708">
        <v>12</v>
      </c>
      <c r="B39" s="741" t="s">
        <v>2131</v>
      </c>
      <c r="C39" s="744">
        <v>963180</v>
      </c>
      <c r="D39" s="714">
        <v>42417</v>
      </c>
      <c r="E39" s="743">
        <v>51000</v>
      </c>
      <c r="F39" s="324">
        <v>1</v>
      </c>
      <c r="G39" s="610" t="s">
        <v>879</v>
      </c>
      <c r="H39" s="7"/>
    </row>
    <row r="40" spans="1:8">
      <c r="A40" s="727">
        <v>13</v>
      </c>
      <c r="B40" s="477" t="s">
        <v>893</v>
      </c>
      <c r="C40" s="524" t="s">
        <v>69</v>
      </c>
      <c r="D40" s="545">
        <v>42417</v>
      </c>
      <c r="E40" s="201">
        <v>21000</v>
      </c>
      <c r="F40" s="324">
        <v>1</v>
      </c>
      <c r="G40" s="674" t="s">
        <v>2110</v>
      </c>
      <c r="H40" s="672">
        <f>SUM(E28:E40)</f>
        <v>490500</v>
      </c>
    </row>
    <row r="41" spans="1:8">
      <c r="A41" s="326"/>
      <c r="B41" s="184"/>
      <c r="C41" s="185"/>
      <c r="D41" s="410"/>
      <c r="E41" s="186"/>
      <c r="F41" s="183"/>
      <c r="G41" s="167" t="s">
        <v>647</v>
      </c>
      <c r="H41" s="7"/>
    </row>
    <row r="42" spans="1:8">
      <c r="A42" s="478"/>
      <c r="B42" s="151"/>
      <c r="C42" s="144"/>
      <c r="D42" s="309"/>
      <c r="E42" s="201"/>
      <c r="F42" s="146"/>
      <c r="G42" s="213"/>
      <c r="H42" s="594"/>
    </row>
    <row r="43" spans="1:8">
      <c r="A43" s="669" t="s">
        <v>7</v>
      </c>
      <c r="B43" s="180" t="s">
        <v>2</v>
      </c>
      <c r="C43" s="223" t="s">
        <v>3</v>
      </c>
      <c r="D43" s="304" t="s">
        <v>10</v>
      </c>
      <c r="E43" s="208" t="s">
        <v>4</v>
      </c>
      <c r="F43" s="304" t="s">
        <v>730</v>
      </c>
      <c r="G43" s="250" t="s">
        <v>25</v>
      </c>
      <c r="H43" s="9"/>
    </row>
    <row r="44" spans="1:8">
      <c r="A44" s="708">
        <v>1</v>
      </c>
      <c r="B44" s="741" t="s">
        <v>968</v>
      </c>
      <c r="C44" s="746" t="s">
        <v>907</v>
      </c>
      <c r="D44" s="747">
        <v>42405</v>
      </c>
      <c r="E44" s="743">
        <v>202500</v>
      </c>
      <c r="F44" s="324">
        <v>1</v>
      </c>
      <c r="G44" s="610" t="s">
        <v>1349</v>
      </c>
      <c r="H44" s="7"/>
    </row>
    <row r="45" spans="1:8">
      <c r="A45" s="773">
        <v>2</v>
      </c>
      <c r="B45" s="156" t="s">
        <v>52</v>
      </c>
      <c r="C45" s="21">
        <v>976579</v>
      </c>
      <c r="D45" s="330">
        <v>42405</v>
      </c>
      <c r="E45" s="328">
        <v>405000</v>
      </c>
      <c r="F45" s="478">
        <v>1</v>
      </c>
      <c r="G45" s="605" t="s">
        <v>2034</v>
      </c>
      <c r="H45" s="7"/>
    </row>
    <row r="46" spans="1:8">
      <c r="A46" s="773">
        <v>3</v>
      </c>
      <c r="B46" s="321" t="s">
        <v>89</v>
      </c>
      <c r="C46" s="25">
        <v>898343</v>
      </c>
      <c r="D46" s="330">
        <v>42409</v>
      </c>
      <c r="E46" s="328">
        <v>502500</v>
      </c>
      <c r="F46" s="478">
        <v>1</v>
      </c>
      <c r="G46" s="605" t="s">
        <v>1348</v>
      </c>
      <c r="H46" s="7"/>
    </row>
    <row r="47" spans="1:8">
      <c r="A47" s="773">
        <v>4</v>
      </c>
      <c r="B47" s="34" t="s">
        <v>804</v>
      </c>
      <c r="C47" s="21">
        <v>976160</v>
      </c>
      <c r="D47" s="330">
        <v>42412</v>
      </c>
      <c r="E47" s="328">
        <v>202500</v>
      </c>
      <c r="F47" s="478">
        <v>1</v>
      </c>
      <c r="G47" s="605" t="s">
        <v>1349</v>
      </c>
      <c r="H47" s="594"/>
    </row>
    <row r="48" spans="1:8">
      <c r="A48" s="773">
        <v>5</v>
      </c>
      <c r="B48" s="321" t="s">
        <v>234</v>
      </c>
      <c r="C48" s="587">
        <v>913622</v>
      </c>
      <c r="D48" s="405">
        <v>42415</v>
      </c>
      <c r="E48" s="328">
        <v>502500</v>
      </c>
      <c r="F48" s="326">
        <v>1</v>
      </c>
      <c r="G48" s="605" t="s">
        <v>1348</v>
      </c>
      <c r="H48" s="7"/>
    </row>
    <row r="49" spans="1:8">
      <c r="A49" s="773">
        <v>6</v>
      </c>
      <c r="B49" s="321" t="s">
        <v>807</v>
      </c>
      <c r="C49" s="525" t="s">
        <v>976</v>
      </c>
      <c r="D49" s="494">
        <v>42415</v>
      </c>
      <c r="E49" s="328">
        <v>102500</v>
      </c>
      <c r="F49" s="478">
        <v>1</v>
      </c>
      <c r="G49" s="605" t="s">
        <v>1351</v>
      </c>
      <c r="H49" s="9"/>
    </row>
    <row r="50" spans="1:8">
      <c r="A50" s="773">
        <v>7</v>
      </c>
      <c r="B50" s="741" t="s">
        <v>968</v>
      </c>
      <c r="C50" s="746" t="s">
        <v>907</v>
      </c>
      <c r="D50" s="747">
        <v>42416</v>
      </c>
      <c r="E50" s="743">
        <v>102500</v>
      </c>
      <c r="F50" s="324">
        <v>1</v>
      </c>
      <c r="G50" s="610" t="s">
        <v>1351</v>
      </c>
      <c r="H50" s="9"/>
    </row>
    <row r="51" spans="1:8">
      <c r="A51" s="773">
        <v>8</v>
      </c>
      <c r="B51" s="321" t="s">
        <v>140</v>
      </c>
      <c r="C51" s="576">
        <v>912222</v>
      </c>
      <c r="D51" s="396">
        <v>42416</v>
      </c>
      <c r="E51" s="328">
        <v>202500</v>
      </c>
      <c r="F51" s="326">
        <v>1</v>
      </c>
      <c r="G51" s="605" t="s">
        <v>1349</v>
      </c>
      <c r="H51" s="7"/>
    </row>
    <row r="52" spans="1:8">
      <c r="A52" s="773">
        <v>9</v>
      </c>
      <c r="B52" s="477" t="s">
        <v>699</v>
      </c>
      <c r="C52" s="25" t="s">
        <v>1745</v>
      </c>
      <c r="D52" s="330">
        <v>42416</v>
      </c>
      <c r="E52" s="328">
        <v>102500</v>
      </c>
      <c r="F52" s="478">
        <v>1</v>
      </c>
      <c r="G52" s="605" t="s">
        <v>1351</v>
      </c>
      <c r="H52" s="9"/>
    </row>
    <row r="53" spans="1:8">
      <c r="A53" s="774">
        <v>10</v>
      </c>
      <c r="B53" s="748" t="s">
        <v>968</v>
      </c>
      <c r="C53" s="749" t="s">
        <v>907</v>
      </c>
      <c r="D53" s="750">
        <v>42417</v>
      </c>
      <c r="E53" s="751">
        <v>102500</v>
      </c>
      <c r="F53" s="336">
        <v>1</v>
      </c>
      <c r="G53" s="674" t="s">
        <v>1351</v>
      </c>
      <c r="H53" s="594"/>
    </row>
    <row r="54" spans="1:8">
      <c r="A54" s="664"/>
      <c r="G54" s="216" t="s">
        <v>647</v>
      </c>
      <c r="H54" s="645">
        <f>SUM(E44:E53)</f>
        <v>2427500</v>
      </c>
    </row>
    <row r="55" spans="1:8">
      <c r="A55" s="159"/>
    </row>
    <row r="56" spans="1:8">
      <c r="A56" s="461" t="s">
        <v>6</v>
      </c>
      <c r="B56" s="140" t="s">
        <v>2</v>
      </c>
      <c r="C56" s="224" t="s">
        <v>3</v>
      </c>
      <c r="D56" s="461" t="s">
        <v>10</v>
      </c>
      <c r="E56" s="461" t="s">
        <v>4</v>
      </c>
      <c r="F56" s="180" t="s">
        <v>193</v>
      </c>
      <c r="G56" s="250" t="s">
        <v>25</v>
      </c>
      <c r="H56" s="7"/>
    </row>
    <row r="57" spans="1:8">
      <c r="A57" s="780">
        <v>1</v>
      </c>
      <c r="B57" s="213" t="s">
        <v>2534</v>
      </c>
      <c r="C57" s="144" t="s">
        <v>2348</v>
      </c>
      <c r="D57" s="396">
        <v>42389</v>
      </c>
      <c r="E57" s="450">
        <v>3488000</v>
      </c>
      <c r="F57" s="192">
        <v>1</v>
      </c>
      <c r="G57" s="781" t="s">
        <v>2349</v>
      </c>
      <c r="H57" s="221"/>
    </row>
    <row r="58" spans="1:8">
      <c r="A58" s="607">
        <v>2</v>
      </c>
      <c r="B58" s="213" t="s">
        <v>287</v>
      </c>
      <c r="C58" s="144" t="s">
        <v>288</v>
      </c>
      <c r="D58" s="396">
        <v>42412</v>
      </c>
      <c r="E58" s="450">
        <v>3362500</v>
      </c>
      <c r="F58" s="192">
        <v>1</v>
      </c>
      <c r="G58" s="781" t="s">
        <v>2350</v>
      </c>
    </row>
    <row r="59" spans="1:8">
      <c r="A59" s="608">
        <v>3</v>
      </c>
      <c r="B59" s="516" t="s">
        <v>2351</v>
      </c>
      <c r="C59" s="475">
        <v>901149</v>
      </c>
      <c r="D59" s="396">
        <v>42419</v>
      </c>
      <c r="E59" s="408">
        <v>1171600</v>
      </c>
      <c r="F59" s="21">
        <v>1</v>
      </c>
      <c r="G59" s="701" t="s">
        <v>2352</v>
      </c>
    </row>
    <row r="60" spans="1:8" ht="15.75" thickBot="1">
      <c r="A60" s="248"/>
      <c r="B60" s="248"/>
      <c r="C60" s="248"/>
      <c r="D60" s="248"/>
      <c r="E60" s="248"/>
      <c r="F60" s="248"/>
      <c r="G60" s="427" t="s">
        <v>768</v>
      </c>
      <c r="H60" s="188">
        <f>SUM(E57:E59)</f>
        <v>8022100</v>
      </c>
    </row>
    <row r="61" spans="1:8" ht="15.75" thickTop="1">
      <c r="A61" s="7"/>
      <c r="B61" s="385"/>
      <c r="C61" s="41"/>
      <c r="D61" s="330"/>
      <c r="E61" s="330"/>
      <c r="F61" s="7"/>
      <c r="G61" s="7"/>
      <c r="H61" s="7"/>
    </row>
    <row r="62" spans="1:8">
      <c r="A62" s="7"/>
      <c r="B62" s="385"/>
      <c r="C62" s="41"/>
      <c r="D62" s="330"/>
      <c r="E62" s="330"/>
      <c r="F62" s="7"/>
      <c r="G62" s="7"/>
      <c r="H62" s="7"/>
    </row>
    <row r="63" spans="1:8">
      <c r="A63" s="428"/>
      <c r="B63" s="192"/>
      <c r="C63" s="622"/>
      <c r="D63" s="428"/>
      <c r="E63" s="428"/>
      <c r="F63" s="192"/>
      <c r="G63" s="192"/>
      <c r="H63" s="7"/>
    </row>
    <row r="64" spans="1:8">
      <c r="A64" s="630" t="s">
        <v>2060</v>
      </c>
      <c r="B64" s="7"/>
      <c r="C64" s="158" t="s">
        <v>1971</v>
      </c>
      <c r="E64" s="778"/>
      <c r="F64" s="146"/>
      <c r="G64" s="329"/>
      <c r="H64" s="594"/>
    </row>
    <row r="65" spans="1:8">
      <c r="A65" s="631" t="s">
        <v>85</v>
      </c>
      <c r="B65" s="7"/>
      <c r="C65" s="160" t="s">
        <v>86</v>
      </c>
      <c r="E65" s="7"/>
      <c r="F65" s="7"/>
      <c r="G65" s="473"/>
      <c r="H65" s="7"/>
    </row>
    <row r="66" spans="1:8">
      <c r="A66" s="7"/>
      <c r="B66" s="210"/>
      <c r="C66" s="7"/>
      <c r="D66" s="7"/>
      <c r="E66" s="7"/>
      <c r="F66" s="7"/>
      <c r="G66" s="473"/>
      <c r="H66" s="9"/>
    </row>
    <row r="67" spans="1:8">
      <c r="A67" s="478"/>
      <c r="B67" s="321"/>
      <c r="C67" s="321"/>
      <c r="D67" s="7"/>
      <c r="E67" s="7"/>
      <c r="F67" s="7"/>
      <c r="G67" s="7"/>
      <c r="H67" s="7"/>
    </row>
    <row r="68" spans="1:8">
      <c r="A68" s="428"/>
      <c r="B68" s="192"/>
      <c r="C68" s="622"/>
      <c r="D68" s="428"/>
      <c r="E68" s="428"/>
      <c r="F68" s="192"/>
      <c r="G68" s="192"/>
      <c r="H68" s="7"/>
    </row>
    <row r="69" spans="1:8">
      <c r="A69" s="779"/>
      <c r="B69" s="722"/>
      <c r="C69" s="710"/>
      <c r="D69" s="711"/>
      <c r="E69" s="725"/>
      <c r="F69" s="324"/>
      <c r="G69" s="329"/>
      <c r="H69" s="7"/>
    </row>
    <row r="70" spans="1:8">
      <c r="A70" s="7"/>
      <c r="B70" s="7"/>
      <c r="C70" s="7"/>
      <c r="D70" s="7"/>
      <c r="E70" s="7"/>
      <c r="F70" s="7"/>
      <c r="G70" s="473"/>
      <c r="H70" s="7"/>
    </row>
    <row r="71" spans="1:8">
      <c r="A71" s="7"/>
      <c r="B71" s="7"/>
      <c r="C71" s="7"/>
      <c r="D71" s="7"/>
      <c r="E71" s="7"/>
      <c r="F71" s="7"/>
      <c r="G71" s="473"/>
      <c r="H71" s="7"/>
    </row>
    <row r="72" spans="1:8">
      <c r="A72" s="7"/>
      <c r="B72" s="7"/>
      <c r="C72" s="7"/>
      <c r="D72" s="7"/>
      <c r="E72" s="7"/>
      <c r="F72" s="7"/>
      <c r="G72" s="7"/>
      <c r="H72" s="7"/>
    </row>
    <row r="73" spans="1:8">
      <c r="A73" s="428"/>
      <c r="B73" s="192"/>
      <c r="C73" s="622"/>
      <c r="D73" s="428"/>
      <c r="E73" s="428"/>
      <c r="F73" s="192"/>
      <c r="G73" s="192"/>
      <c r="H73" s="7"/>
    </row>
    <row r="74" spans="1:8">
      <c r="A74" s="776"/>
      <c r="B74" s="722"/>
      <c r="C74" s="710"/>
      <c r="D74" s="711"/>
      <c r="E74" s="725"/>
      <c r="F74" s="324"/>
      <c r="G74" s="329"/>
      <c r="H74" s="7"/>
    </row>
    <row r="75" spans="1:8">
      <c r="A75" s="777"/>
      <c r="B75" s="718"/>
      <c r="C75" s="766"/>
      <c r="D75" s="724"/>
      <c r="E75" s="767"/>
      <c r="F75" s="25"/>
      <c r="G75" s="374"/>
      <c r="H75" s="7"/>
    </row>
    <row r="76" spans="1:8">
      <c r="A76" s="766"/>
      <c r="B76" s="709"/>
      <c r="C76" s="776"/>
      <c r="D76" s="769"/>
      <c r="E76" s="725"/>
      <c r="F76" s="324"/>
      <c r="G76" s="329"/>
      <c r="H76" s="9"/>
    </row>
    <row r="77" spans="1:8">
      <c r="A77" s="766"/>
      <c r="B77" s="718"/>
      <c r="C77" s="776"/>
      <c r="D77" s="769"/>
      <c r="E77" s="755"/>
      <c r="F77" s="478"/>
      <c r="G77" s="374"/>
      <c r="H77" s="7"/>
    </row>
    <row r="78" spans="1:8">
      <c r="A78" s="136"/>
      <c r="B78" s="7"/>
      <c r="C78" s="7"/>
      <c r="D78" s="7"/>
      <c r="E78" s="7"/>
      <c r="F78" s="7"/>
      <c r="G78" s="473"/>
      <c r="H78" s="7"/>
    </row>
    <row r="79" spans="1:8">
      <c r="A79" s="136"/>
      <c r="B79" s="7"/>
      <c r="C79" s="7"/>
      <c r="D79" s="7"/>
      <c r="E79" s="7"/>
      <c r="F79" s="7"/>
      <c r="G79" s="473"/>
      <c r="H79" s="7"/>
    </row>
    <row r="80" spans="1:8">
      <c r="A80" s="7"/>
      <c r="B80" s="7"/>
      <c r="C80" s="7"/>
      <c r="D80" s="7"/>
      <c r="E80" s="7"/>
      <c r="F80" s="7"/>
      <c r="G80" s="7"/>
      <c r="H80" s="7"/>
    </row>
    <row r="88" spans="1:3">
      <c r="A88" s="630"/>
      <c r="B88" s="7"/>
      <c r="C88" s="158"/>
    </row>
    <row r="89" spans="1:3">
      <c r="A89" s="631"/>
      <c r="B89" s="7"/>
      <c r="C89" s="160"/>
    </row>
    <row r="90" spans="1:3">
      <c r="A90" s="631"/>
      <c r="B90" s="7"/>
      <c r="C90" s="160"/>
    </row>
  </sheetData>
  <pageMargins left="0.70866141732283472" right="0.70866141732283472" top="0.74803149606299213" bottom="0.74803149606299213" header="0.31496062992125984" footer="0.31496062992125984"/>
  <pageSetup paperSize="9" orientation="landscape" horizontalDpi="4294967293" verticalDpi="72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9"/>
  <sheetViews>
    <sheetView topLeftCell="A52" workbookViewId="0">
      <selection activeCell="C31" sqref="C31"/>
    </sheetView>
  </sheetViews>
  <sheetFormatPr defaultRowHeight="15"/>
  <cols>
    <col min="2" max="2" width="24.140625" customWidth="1"/>
    <col min="3" max="3" width="9.42578125" customWidth="1"/>
    <col min="4" max="4" width="12.85546875" customWidth="1"/>
    <col min="5" max="5" width="17.85546875" customWidth="1"/>
    <col min="6" max="6" width="12.28515625" customWidth="1"/>
    <col min="7" max="7" width="33.28515625" bestFit="1" customWidth="1"/>
    <col min="8" max="8" width="15.85546875" customWidth="1"/>
  </cols>
  <sheetData>
    <row r="1" spans="1:8" ht="17.25">
      <c r="B1" s="1985" t="s">
        <v>0</v>
      </c>
      <c r="C1" s="1985"/>
      <c r="D1" s="1985"/>
      <c r="E1" s="1985"/>
      <c r="F1" s="1985"/>
      <c r="G1" s="1985"/>
    </row>
    <row r="2" spans="1:8" ht="17.25">
      <c r="B2" s="1985" t="s">
        <v>1127</v>
      </c>
      <c r="C2" s="1985"/>
      <c r="D2" s="1985"/>
      <c r="E2" s="1985"/>
      <c r="F2" s="1985"/>
      <c r="G2" s="1985"/>
    </row>
    <row r="3" spans="1:8" ht="17.25">
      <c r="B3" s="793"/>
      <c r="C3" s="793"/>
      <c r="D3" s="793"/>
      <c r="E3" s="793"/>
      <c r="F3" s="793"/>
      <c r="G3" s="793"/>
    </row>
    <row r="5" spans="1:8">
      <c r="A5" s="669" t="s">
        <v>7</v>
      </c>
      <c r="B5" s="180" t="s">
        <v>2</v>
      </c>
      <c r="C5" s="223" t="s">
        <v>3</v>
      </c>
      <c r="D5" s="304" t="s">
        <v>10</v>
      </c>
      <c r="E5" s="304" t="s">
        <v>4</v>
      </c>
      <c r="F5" s="304" t="s">
        <v>193</v>
      </c>
      <c r="G5" s="250" t="s">
        <v>25</v>
      </c>
    </row>
    <row r="6" spans="1:8">
      <c r="A6" s="666">
        <v>1</v>
      </c>
      <c r="B6" s="321" t="s">
        <v>968</v>
      </c>
      <c r="C6" s="41" t="s">
        <v>907</v>
      </c>
      <c r="D6" s="405">
        <v>42422</v>
      </c>
      <c r="E6" s="328">
        <v>202500</v>
      </c>
      <c r="F6" s="326">
        <v>1</v>
      </c>
      <c r="G6" s="605" t="s">
        <v>1349</v>
      </c>
      <c r="H6" s="34"/>
    </row>
    <row r="7" spans="1:8">
      <c r="A7" s="666">
        <f>A6+1</f>
        <v>2</v>
      </c>
      <c r="B7" s="321" t="s">
        <v>140</v>
      </c>
      <c r="C7" s="791">
        <v>912222</v>
      </c>
      <c r="D7" s="405">
        <v>42423</v>
      </c>
      <c r="E7" s="328">
        <v>705000</v>
      </c>
      <c r="F7" s="326">
        <v>1</v>
      </c>
      <c r="G7" s="605" t="s">
        <v>1352</v>
      </c>
      <c r="H7" s="34"/>
    </row>
    <row r="8" spans="1:8">
      <c r="A8" s="666">
        <f t="shared" ref="A8:A15" si="0">A7+1</f>
        <v>3</v>
      </c>
      <c r="B8" s="321" t="s">
        <v>1678</v>
      </c>
      <c r="C8" s="41" t="s">
        <v>1699</v>
      </c>
      <c r="D8" s="405">
        <v>42424</v>
      </c>
      <c r="E8" s="328">
        <v>502500</v>
      </c>
      <c r="F8" s="326">
        <v>1</v>
      </c>
      <c r="G8" s="605" t="s">
        <v>1348</v>
      </c>
      <c r="H8" s="34"/>
    </row>
    <row r="9" spans="1:8">
      <c r="A9" s="666">
        <f t="shared" si="0"/>
        <v>4</v>
      </c>
      <c r="B9" s="321" t="s">
        <v>1044</v>
      </c>
      <c r="C9" s="527" t="s">
        <v>1058</v>
      </c>
      <c r="D9" s="330">
        <v>42424</v>
      </c>
      <c r="E9" s="328">
        <v>1002500</v>
      </c>
      <c r="F9" s="478">
        <v>2</v>
      </c>
      <c r="G9" s="605" t="s">
        <v>2255</v>
      </c>
      <c r="H9" s="34"/>
    </row>
    <row r="10" spans="1:8">
      <c r="A10" s="666">
        <f t="shared" si="0"/>
        <v>5</v>
      </c>
      <c r="B10" s="477" t="s">
        <v>699</v>
      </c>
      <c r="C10" s="25" t="s">
        <v>1745</v>
      </c>
      <c r="D10" s="330">
        <v>42424</v>
      </c>
      <c r="E10" s="328">
        <v>202500</v>
      </c>
      <c r="F10" s="478">
        <v>1</v>
      </c>
      <c r="G10" s="605" t="s">
        <v>1349</v>
      </c>
      <c r="H10" s="34"/>
    </row>
    <row r="11" spans="1:8">
      <c r="A11" s="666">
        <f t="shared" si="0"/>
        <v>6</v>
      </c>
      <c r="B11" s="321" t="s">
        <v>810</v>
      </c>
      <c r="C11" s="25">
        <v>973142</v>
      </c>
      <c r="D11" s="330">
        <v>42425</v>
      </c>
      <c r="E11" s="328">
        <v>705000</v>
      </c>
      <c r="F11" s="478">
        <v>1</v>
      </c>
      <c r="G11" s="605" t="s">
        <v>1352</v>
      </c>
      <c r="H11" s="34"/>
    </row>
    <row r="12" spans="1:8">
      <c r="A12" s="666">
        <f t="shared" si="0"/>
        <v>7</v>
      </c>
      <c r="B12" s="321" t="s">
        <v>2131</v>
      </c>
      <c r="C12" s="650">
        <v>963180</v>
      </c>
      <c r="D12" s="330">
        <v>42425</v>
      </c>
      <c r="E12" s="328">
        <v>502500</v>
      </c>
      <c r="F12" s="478">
        <v>1</v>
      </c>
      <c r="G12" s="605" t="s">
        <v>1348</v>
      </c>
      <c r="H12" s="34"/>
    </row>
    <row r="13" spans="1:8">
      <c r="A13" s="666">
        <f t="shared" si="0"/>
        <v>8</v>
      </c>
      <c r="B13" s="321" t="s">
        <v>49</v>
      </c>
      <c r="C13" s="25">
        <v>885217</v>
      </c>
      <c r="D13" s="330">
        <v>42425</v>
      </c>
      <c r="E13" s="328">
        <v>502500</v>
      </c>
      <c r="F13" s="478">
        <v>1</v>
      </c>
      <c r="G13" s="605" t="s">
        <v>1348</v>
      </c>
      <c r="H13" s="34"/>
    </row>
    <row r="14" spans="1:8">
      <c r="A14" s="666">
        <f t="shared" si="0"/>
        <v>9</v>
      </c>
      <c r="B14" s="321" t="s">
        <v>1961</v>
      </c>
      <c r="C14" s="21">
        <v>976160</v>
      </c>
      <c r="D14" s="330">
        <v>42425</v>
      </c>
      <c r="E14" s="328">
        <v>502500</v>
      </c>
      <c r="F14" s="478">
        <v>1</v>
      </c>
      <c r="G14" s="605" t="s">
        <v>1348</v>
      </c>
      <c r="H14" s="34"/>
    </row>
    <row r="15" spans="1:8">
      <c r="A15" s="677">
        <f t="shared" si="0"/>
        <v>10</v>
      </c>
      <c r="B15" s="321" t="s">
        <v>968</v>
      </c>
      <c r="C15" s="41" t="s">
        <v>907</v>
      </c>
      <c r="D15" s="405">
        <v>42429</v>
      </c>
      <c r="E15" s="328">
        <v>202500</v>
      </c>
      <c r="F15" s="326">
        <v>1</v>
      </c>
      <c r="G15" s="605" t="s">
        <v>1349</v>
      </c>
      <c r="H15" s="34"/>
    </row>
    <row r="16" spans="1:8" ht="15.75" thickBot="1">
      <c r="A16" s="248"/>
      <c r="B16" s="248"/>
      <c r="C16" s="526"/>
      <c r="D16" s="248"/>
      <c r="E16" s="248"/>
      <c r="F16" s="420"/>
      <c r="G16" s="429" t="s">
        <v>647</v>
      </c>
      <c r="H16" s="181">
        <f>SUM(E6:E15)</f>
        <v>5030000</v>
      </c>
    </row>
    <row r="17" spans="1:8" ht="15.75" thickTop="1"/>
    <row r="19" spans="1:8">
      <c r="A19" s="665" t="s">
        <v>8</v>
      </c>
      <c r="B19" s="304" t="s">
        <v>2</v>
      </c>
      <c r="C19" s="305" t="s">
        <v>3</v>
      </c>
      <c r="D19" s="304" t="s">
        <v>10</v>
      </c>
      <c r="E19" s="304" t="s">
        <v>4</v>
      </c>
      <c r="F19" s="304" t="s">
        <v>193</v>
      </c>
      <c r="G19" s="627" t="s">
        <v>5</v>
      </c>
    </row>
    <row r="20" spans="1:8">
      <c r="A20" s="792">
        <v>1</v>
      </c>
      <c r="B20" s="321" t="s">
        <v>699</v>
      </c>
      <c r="C20" s="41" t="s">
        <v>224</v>
      </c>
      <c r="D20" s="327">
        <v>42419</v>
      </c>
      <c r="E20" s="328">
        <v>6500</v>
      </c>
      <c r="F20" s="326">
        <v>1</v>
      </c>
      <c r="G20" s="641" t="s">
        <v>1957</v>
      </c>
    </row>
    <row r="21" spans="1:8">
      <c r="A21" s="666">
        <f>A20+1</f>
        <v>2</v>
      </c>
      <c r="B21" s="321" t="s">
        <v>138</v>
      </c>
      <c r="C21" s="144" t="s">
        <v>137</v>
      </c>
      <c r="D21" s="327">
        <v>42419</v>
      </c>
      <c r="E21" s="328">
        <v>26500</v>
      </c>
      <c r="F21" s="326">
        <v>1</v>
      </c>
      <c r="G21" s="641" t="s">
        <v>1048</v>
      </c>
      <c r="H21" s="34"/>
    </row>
    <row r="22" spans="1:8">
      <c r="A22" s="666">
        <v>3</v>
      </c>
      <c r="B22" s="321" t="s">
        <v>138</v>
      </c>
      <c r="C22" s="144" t="s">
        <v>137</v>
      </c>
      <c r="D22" s="327">
        <v>42419</v>
      </c>
      <c r="E22" s="328">
        <v>51000</v>
      </c>
      <c r="F22" s="326">
        <v>1</v>
      </c>
      <c r="G22" s="641" t="s">
        <v>787</v>
      </c>
      <c r="H22" s="34"/>
    </row>
    <row r="23" spans="1:8">
      <c r="A23" s="666">
        <v>4</v>
      </c>
      <c r="B23" s="321" t="s">
        <v>138</v>
      </c>
      <c r="C23" s="144" t="s">
        <v>137</v>
      </c>
      <c r="D23" s="327">
        <v>42419</v>
      </c>
      <c r="E23" s="328">
        <v>26500</v>
      </c>
      <c r="F23" s="326">
        <v>1</v>
      </c>
      <c r="G23" s="641" t="s">
        <v>733</v>
      </c>
      <c r="H23" s="34"/>
    </row>
    <row r="24" spans="1:8">
      <c r="A24" s="666">
        <v>5</v>
      </c>
      <c r="B24" s="477" t="s">
        <v>89</v>
      </c>
      <c r="C24" s="21">
        <v>898343</v>
      </c>
      <c r="D24" s="417">
        <v>42419</v>
      </c>
      <c r="E24" s="201">
        <v>51000</v>
      </c>
      <c r="F24" s="324">
        <v>1</v>
      </c>
      <c r="G24" s="610" t="s">
        <v>960</v>
      </c>
      <c r="H24" s="34"/>
    </row>
    <row r="25" spans="1:8">
      <c r="A25" s="666">
        <v>6</v>
      </c>
      <c r="B25" s="477" t="s">
        <v>89</v>
      </c>
      <c r="C25" s="21">
        <v>898343</v>
      </c>
      <c r="D25" s="417">
        <v>42419</v>
      </c>
      <c r="E25" s="201">
        <v>51000</v>
      </c>
      <c r="F25" s="324">
        <v>1</v>
      </c>
      <c r="G25" s="610" t="s">
        <v>960</v>
      </c>
      <c r="H25" s="34"/>
    </row>
    <row r="26" spans="1:8">
      <c r="A26" s="666">
        <v>7</v>
      </c>
      <c r="B26" s="477" t="s">
        <v>968</v>
      </c>
      <c r="C26" s="788" t="s">
        <v>907</v>
      </c>
      <c r="D26" s="789">
        <v>42422</v>
      </c>
      <c r="E26" s="790">
        <v>100500</v>
      </c>
      <c r="F26" s="324">
        <v>1</v>
      </c>
      <c r="G26" s="610" t="s">
        <v>504</v>
      </c>
      <c r="H26" s="34"/>
    </row>
    <row r="27" spans="1:8">
      <c r="A27" s="666">
        <v>8</v>
      </c>
      <c r="B27" s="321" t="s">
        <v>140</v>
      </c>
      <c r="C27" s="576">
        <v>912222</v>
      </c>
      <c r="D27" s="396">
        <v>42423</v>
      </c>
      <c r="E27" s="201">
        <v>11500</v>
      </c>
      <c r="F27" s="324">
        <v>1</v>
      </c>
      <c r="G27" s="610" t="s">
        <v>524</v>
      </c>
      <c r="H27" s="34"/>
    </row>
    <row r="28" spans="1:8">
      <c r="A28" s="666">
        <v>9</v>
      </c>
      <c r="B28" s="321" t="s">
        <v>140</v>
      </c>
      <c r="C28" s="576">
        <v>912222</v>
      </c>
      <c r="D28" s="396">
        <v>42423</v>
      </c>
      <c r="E28" s="201">
        <v>11600</v>
      </c>
      <c r="F28" s="324">
        <v>1</v>
      </c>
      <c r="G28" s="610" t="s">
        <v>1052</v>
      </c>
      <c r="H28" s="34"/>
    </row>
    <row r="29" spans="1:8">
      <c r="A29" s="666">
        <v>10</v>
      </c>
      <c r="B29" s="477" t="s">
        <v>1237</v>
      </c>
      <c r="C29" s="431">
        <v>902254</v>
      </c>
      <c r="D29" s="396">
        <v>42423</v>
      </c>
      <c r="E29" s="201">
        <v>11600</v>
      </c>
      <c r="F29" s="324">
        <v>1</v>
      </c>
      <c r="G29" s="610" t="s">
        <v>1052</v>
      </c>
      <c r="H29" s="34"/>
    </row>
    <row r="30" spans="1:8">
      <c r="A30" s="666">
        <v>11</v>
      </c>
      <c r="B30" s="477" t="s">
        <v>1237</v>
      </c>
      <c r="C30" s="431">
        <v>902254</v>
      </c>
      <c r="D30" s="396">
        <v>42423</v>
      </c>
      <c r="E30" s="201">
        <v>11500</v>
      </c>
      <c r="F30" s="324">
        <v>1</v>
      </c>
      <c r="G30" s="610" t="s">
        <v>524</v>
      </c>
      <c r="H30" s="34"/>
    </row>
    <row r="31" spans="1:8">
      <c r="A31" s="666">
        <v>12</v>
      </c>
      <c r="B31" s="477" t="s">
        <v>1237</v>
      </c>
      <c r="C31" s="431">
        <v>902254</v>
      </c>
      <c r="D31" s="396">
        <v>42423</v>
      </c>
      <c r="E31" s="201">
        <v>11500</v>
      </c>
      <c r="F31" s="324">
        <v>1</v>
      </c>
      <c r="G31" s="610" t="s">
        <v>525</v>
      </c>
      <c r="H31" s="34"/>
    </row>
    <row r="32" spans="1:8">
      <c r="A32" s="666">
        <v>13</v>
      </c>
      <c r="B32" s="784" t="s">
        <v>2131</v>
      </c>
      <c r="C32" s="785">
        <v>963180</v>
      </c>
      <c r="D32" s="786">
        <v>42424</v>
      </c>
      <c r="E32" s="787">
        <v>26500</v>
      </c>
      <c r="F32" s="782">
        <v>1</v>
      </c>
      <c r="G32" s="783" t="s">
        <v>2121</v>
      </c>
      <c r="H32" s="34"/>
    </row>
    <row r="33" spans="1:8">
      <c r="A33" s="666">
        <v>14</v>
      </c>
      <c r="B33" s="477" t="s">
        <v>968</v>
      </c>
      <c r="C33" s="144" t="s">
        <v>907</v>
      </c>
      <c r="D33" s="309">
        <v>42424</v>
      </c>
      <c r="E33" s="201">
        <v>51000</v>
      </c>
      <c r="F33" s="324">
        <v>1</v>
      </c>
      <c r="G33" s="610" t="s">
        <v>1110</v>
      </c>
      <c r="H33" s="34"/>
    </row>
    <row r="34" spans="1:8">
      <c r="A34" s="666">
        <v>15</v>
      </c>
      <c r="B34" s="477" t="s">
        <v>1469</v>
      </c>
      <c r="C34" s="537">
        <v>921870</v>
      </c>
      <c r="D34" s="494">
        <v>42424</v>
      </c>
      <c r="E34" s="201">
        <v>26500</v>
      </c>
      <c r="F34" s="324">
        <v>1</v>
      </c>
      <c r="G34" s="610" t="s">
        <v>1212</v>
      </c>
      <c r="H34" s="34"/>
    </row>
    <row r="35" spans="1:8">
      <c r="A35" s="666">
        <v>16</v>
      </c>
      <c r="B35" s="477" t="s">
        <v>89</v>
      </c>
      <c r="C35" s="21">
        <v>898343</v>
      </c>
      <c r="D35" s="417">
        <v>42424</v>
      </c>
      <c r="E35" s="201">
        <v>51000</v>
      </c>
      <c r="F35" s="324">
        <v>1</v>
      </c>
      <c r="G35" s="610" t="s">
        <v>823</v>
      </c>
      <c r="H35" s="34"/>
    </row>
    <row r="36" spans="1:8">
      <c r="A36" s="666">
        <v>17</v>
      </c>
      <c r="B36" s="477" t="s">
        <v>89</v>
      </c>
      <c r="C36" s="21">
        <v>898343</v>
      </c>
      <c r="D36" s="417">
        <v>42424</v>
      </c>
      <c r="E36" s="201">
        <v>51000</v>
      </c>
      <c r="F36" s="324">
        <v>1</v>
      </c>
      <c r="G36" s="610" t="s">
        <v>960</v>
      </c>
      <c r="H36" s="374"/>
    </row>
    <row r="37" spans="1:8">
      <c r="A37" s="666">
        <v>18</v>
      </c>
      <c r="B37" s="477" t="s">
        <v>699</v>
      </c>
      <c r="C37" s="529" t="s">
        <v>224</v>
      </c>
      <c r="D37" s="417">
        <v>42424</v>
      </c>
      <c r="E37" s="201">
        <v>51000</v>
      </c>
      <c r="F37" s="324">
        <v>1</v>
      </c>
      <c r="G37" s="610" t="s">
        <v>823</v>
      </c>
      <c r="H37" s="193"/>
    </row>
    <row r="38" spans="1:8">
      <c r="A38" s="666">
        <v>19</v>
      </c>
      <c r="B38" s="477" t="s">
        <v>699</v>
      </c>
      <c r="C38" s="529" t="s">
        <v>224</v>
      </c>
      <c r="D38" s="417">
        <v>42425</v>
      </c>
      <c r="E38" s="201">
        <v>11600</v>
      </c>
      <c r="F38" s="324">
        <v>1</v>
      </c>
      <c r="G38" s="610" t="s">
        <v>892</v>
      </c>
      <c r="H38" s="193"/>
    </row>
    <row r="39" spans="1:8">
      <c r="A39" s="666">
        <v>20</v>
      </c>
      <c r="B39" s="477" t="s">
        <v>731</v>
      </c>
      <c r="C39" s="21">
        <v>973143</v>
      </c>
      <c r="D39" s="494">
        <v>42429</v>
      </c>
      <c r="E39" s="201">
        <v>100500</v>
      </c>
      <c r="F39" s="324">
        <v>1</v>
      </c>
      <c r="G39" s="610" t="s">
        <v>1213</v>
      </c>
      <c r="H39" s="193"/>
    </row>
    <row r="40" spans="1:8">
      <c r="A40" s="666">
        <v>21</v>
      </c>
      <c r="B40" s="321" t="s">
        <v>1028</v>
      </c>
      <c r="C40" s="41" t="s">
        <v>1034</v>
      </c>
      <c r="D40" s="494">
        <v>42429</v>
      </c>
      <c r="E40" s="201">
        <v>100500</v>
      </c>
      <c r="F40" s="324">
        <v>1</v>
      </c>
      <c r="G40" s="610" t="s">
        <v>1962</v>
      </c>
      <c r="H40" s="193"/>
    </row>
    <row r="41" spans="1:8">
      <c r="A41" s="666">
        <v>22</v>
      </c>
      <c r="B41" s="477" t="s">
        <v>89</v>
      </c>
      <c r="C41" s="794">
        <v>898343</v>
      </c>
      <c r="D41" s="795">
        <v>42429</v>
      </c>
      <c r="E41" s="796">
        <v>51000</v>
      </c>
      <c r="F41" s="324">
        <v>1</v>
      </c>
      <c r="G41" s="610" t="s">
        <v>787</v>
      </c>
      <c r="H41" s="193"/>
    </row>
    <row r="42" spans="1:8">
      <c r="A42" s="677">
        <v>23</v>
      </c>
      <c r="B42" s="477" t="s">
        <v>89</v>
      </c>
      <c r="C42" s="794">
        <v>898343</v>
      </c>
      <c r="D42" s="795">
        <v>42429</v>
      </c>
      <c r="E42" s="796">
        <v>26500</v>
      </c>
      <c r="F42" s="324">
        <v>1</v>
      </c>
      <c r="G42" s="610" t="s">
        <v>733</v>
      </c>
      <c r="H42" s="221"/>
    </row>
    <row r="43" spans="1:8">
      <c r="A43" s="420"/>
      <c r="B43" s="413"/>
      <c r="C43" s="185"/>
      <c r="D43" s="426"/>
      <c r="E43" s="432"/>
      <c r="F43" s="420"/>
      <c r="G43" s="538" t="s">
        <v>647</v>
      </c>
      <c r="H43" s="575">
        <f>SUM(E20:E42)</f>
        <v>917800</v>
      </c>
    </row>
    <row r="44" spans="1:8">
      <c r="A44" s="25"/>
      <c r="B44" s="388"/>
      <c r="C44" s="144"/>
      <c r="D44" s="405"/>
      <c r="E44" s="541"/>
      <c r="F44" s="25"/>
      <c r="G44" s="542"/>
    </row>
    <row r="45" spans="1:8">
      <c r="A45" s="25"/>
      <c r="B45" s="388"/>
      <c r="C45" s="144"/>
      <c r="D45" s="405"/>
      <c r="E45" s="541"/>
      <c r="F45" s="25"/>
      <c r="G45" s="542"/>
    </row>
    <row r="46" spans="1:8">
      <c r="A46" s="665" t="s">
        <v>39</v>
      </c>
      <c r="B46" s="304" t="s">
        <v>2</v>
      </c>
      <c r="C46" s="305" t="s">
        <v>3</v>
      </c>
      <c r="D46" s="304" t="s">
        <v>10</v>
      </c>
      <c r="E46" s="304" t="s">
        <v>4</v>
      </c>
      <c r="F46" s="304" t="s">
        <v>193</v>
      </c>
      <c r="G46" s="627" t="s">
        <v>5</v>
      </c>
    </row>
    <row r="47" spans="1:8">
      <c r="A47" s="704">
        <v>1</v>
      </c>
      <c r="B47" s="705" t="s">
        <v>138</v>
      </c>
      <c r="C47" s="637" t="s">
        <v>137</v>
      </c>
      <c r="D47" s="638">
        <v>42429</v>
      </c>
      <c r="E47" s="706">
        <v>753715</v>
      </c>
      <c r="F47" s="463">
        <v>2</v>
      </c>
      <c r="G47" s="605" t="s">
        <v>2355</v>
      </c>
    </row>
    <row r="48" spans="1:8">
      <c r="A48" s="326"/>
      <c r="B48" s="329"/>
      <c r="C48" s="41"/>
      <c r="D48" s="330"/>
      <c r="E48" s="383"/>
      <c r="F48" s="521"/>
      <c r="G48" s="167" t="s">
        <v>647</v>
      </c>
      <c r="H48" s="625">
        <f>SUM(E47:E47)</f>
        <v>753715</v>
      </c>
    </row>
    <row r="49" spans="1:8">
      <c r="A49" s="326"/>
      <c r="B49" s="329"/>
      <c r="C49" s="41"/>
      <c r="D49" s="330"/>
      <c r="E49" s="383"/>
      <c r="F49" s="521"/>
      <c r="G49" s="477"/>
      <c r="H49" s="392"/>
    </row>
    <row r="50" spans="1:8">
      <c r="A50" s="7"/>
      <c r="B50" s="7"/>
      <c r="C50" s="7"/>
      <c r="D50" s="7"/>
      <c r="E50" s="7"/>
      <c r="F50" s="7"/>
      <c r="G50" s="473"/>
      <c r="H50" s="193"/>
    </row>
    <row r="51" spans="1:8">
      <c r="A51" s="142"/>
      <c r="B51" s="143"/>
      <c r="C51" s="138"/>
      <c r="D51" s="133"/>
      <c r="E51" s="134"/>
      <c r="F51" s="192"/>
      <c r="G51" s="192"/>
    </row>
    <row r="52" spans="1:8">
      <c r="A52" s="684" t="s">
        <v>1142</v>
      </c>
      <c r="B52" s="140" t="s">
        <v>2</v>
      </c>
      <c r="C52" s="140" t="s">
        <v>3</v>
      </c>
      <c r="D52" s="461" t="s">
        <v>10</v>
      </c>
      <c r="E52" s="141" t="s">
        <v>4</v>
      </c>
      <c r="F52" s="180" t="s">
        <v>193</v>
      </c>
      <c r="G52" s="250" t="s">
        <v>25</v>
      </c>
      <c r="H52" s="193"/>
    </row>
    <row r="53" spans="1:8">
      <c r="A53" s="685">
        <v>1</v>
      </c>
      <c r="B53" s="146" t="s">
        <v>138</v>
      </c>
      <c r="C53" s="144" t="s">
        <v>137</v>
      </c>
      <c r="D53" s="330">
        <v>42422</v>
      </c>
      <c r="E53" s="450">
        <v>264000</v>
      </c>
      <c r="F53" s="146">
        <v>1</v>
      </c>
      <c r="G53" s="641" t="s">
        <v>2353</v>
      </c>
      <c r="H53" s="193"/>
    </row>
    <row r="54" spans="1:8">
      <c r="A54" s="685">
        <v>2</v>
      </c>
      <c r="B54" s="146" t="s">
        <v>138</v>
      </c>
      <c r="C54" s="144" t="s">
        <v>137</v>
      </c>
      <c r="D54" s="330">
        <v>42429</v>
      </c>
      <c r="E54" s="450">
        <v>300000</v>
      </c>
      <c r="F54" s="146">
        <v>1</v>
      </c>
      <c r="G54" s="641" t="s">
        <v>2354</v>
      </c>
      <c r="H54" s="193"/>
    </row>
    <row r="55" spans="1:8">
      <c r="A55" s="797">
        <v>3</v>
      </c>
      <c r="B55" s="324" t="s">
        <v>1060</v>
      </c>
      <c r="C55" s="475">
        <v>963185</v>
      </c>
      <c r="D55" s="330">
        <v>42429</v>
      </c>
      <c r="E55" s="450">
        <v>12000</v>
      </c>
      <c r="F55" s="146">
        <v>1</v>
      </c>
      <c r="G55" s="641" t="s">
        <v>1040</v>
      </c>
      <c r="H55" s="193"/>
    </row>
    <row r="56" spans="1:8">
      <c r="A56" s="797">
        <v>4</v>
      </c>
      <c r="B56" s="324" t="s">
        <v>1248</v>
      </c>
      <c r="C56" s="475">
        <v>901950</v>
      </c>
      <c r="D56" s="330">
        <v>42429</v>
      </c>
      <c r="E56" s="450">
        <v>6000</v>
      </c>
      <c r="F56" s="146">
        <v>1</v>
      </c>
      <c r="G56" s="641" t="s">
        <v>1455</v>
      </c>
      <c r="H56" s="193"/>
    </row>
    <row r="57" spans="1:8">
      <c r="A57" s="798">
        <v>5</v>
      </c>
      <c r="B57" s="336" t="s">
        <v>2131</v>
      </c>
      <c r="C57" s="481">
        <v>963180</v>
      </c>
      <c r="D57" s="479">
        <v>42429</v>
      </c>
      <c r="E57" s="563">
        <v>12000</v>
      </c>
      <c r="F57" s="214">
        <v>1</v>
      </c>
      <c r="G57" s="687" t="s">
        <v>1040</v>
      </c>
      <c r="H57" s="193"/>
    </row>
    <row r="58" spans="1:8">
      <c r="A58" s="142"/>
      <c r="B58" s="143"/>
      <c r="C58" s="138"/>
      <c r="D58" s="133"/>
      <c r="E58" s="134"/>
      <c r="F58" s="192"/>
      <c r="G58" s="192" t="s">
        <v>647</v>
      </c>
      <c r="H58" s="645">
        <f>SUM(E53:E57)</f>
        <v>594000</v>
      </c>
    </row>
    <row r="59" spans="1:8">
      <c r="A59" s="142"/>
      <c r="B59" s="143"/>
      <c r="C59" s="138"/>
      <c r="D59" s="133"/>
      <c r="E59" s="134"/>
      <c r="F59" s="192"/>
      <c r="G59" s="192"/>
    </row>
    <row r="60" spans="1:8">
      <c r="A60" s="142"/>
      <c r="B60" s="143"/>
      <c r="C60" s="138"/>
      <c r="D60" s="133"/>
      <c r="E60" s="134"/>
      <c r="F60" s="192"/>
      <c r="G60" s="192"/>
    </row>
    <row r="61" spans="1:8">
      <c r="A61" s="703" t="s">
        <v>2356</v>
      </c>
      <c r="B61" s="661" t="s">
        <v>2</v>
      </c>
      <c r="C61" s="662" t="s">
        <v>3</v>
      </c>
      <c r="D61" s="663" t="s">
        <v>10</v>
      </c>
      <c r="E61" s="663" t="s">
        <v>4</v>
      </c>
      <c r="F61" s="180" t="s">
        <v>193</v>
      </c>
      <c r="G61" s="250" t="s">
        <v>25</v>
      </c>
    </row>
    <row r="62" spans="1:8">
      <c r="A62" s="799">
        <v>1</v>
      </c>
      <c r="B62" s="705" t="s">
        <v>618</v>
      </c>
      <c r="C62" s="637" t="s">
        <v>514</v>
      </c>
      <c r="D62" s="800">
        <v>42425</v>
      </c>
      <c r="E62" s="503">
        <v>206500</v>
      </c>
      <c r="F62" s="336">
        <v>1</v>
      </c>
      <c r="G62" s="687" t="s">
        <v>2357</v>
      </c>
      <c r="H62" s="178"/>
    </row>
    <row r="63" spans="1:8">
      <c r="A63" s="630"/>
      <c r="B63" s="7"/>
      <c r="C63" s="158"/>
      <c r="G63" s="690" t="s">
        <v>768</v>
      </c>
      <c r="H63" s="694">
        <f>SUM(E62)</f>
        <v>206500</v>
      </c>
    </row>
    <row r="64" spans="1:8">
      <c r="A64" s="142"/>
      <c r="B64" s="143"/>
      <c r="C64" s="138"/>
      <c r="D64" s="133"/>
      <c r="E64" s="134"/>
      <c r="F64" s="192"/>
      <c r="G64" s="192"/>
    </row>
    <row r="68" spans="1:3">
      <c r="A68" s="630" t="s">
        <v>2060</v>
      </c>
      <c r="B68" s="7"/>
      <c r="C68" s="158" t="s">
        <v>1971</v>
      </c>
    </row>
    <row r="69" spans="1:3">
      <c r="A69" s="631" t="s">
        <v>85</v>
      </c>
      <c r="B69" s="7"/>
      <c r="C69" s="160" t="s">
        <v>86</v>
      </c>
    </row>
  </sheetData>
  <mergeCells count="2">
    <mergeCell ref="B1:G1"/>
    <mergeCell ref="B2:G2"/>
  </mergeCells>
  <pageMargins left="0.70866141732283472" right="0.70866141732283472" top="0.74803149606299213" bottom="0.74803149606299213" header="0.31496062992125984" footer="0.31496062992125984"/>
  <pageSetup scale="90" orientation="landscape" horizontalDpi="4294967293" verticalDpi="72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0"/>
  <sheetViews>
    <sheetView topLeftCell="A152" workbookViewId="0">
      <selection activeCell="C100" sqref="C100"/>
    </sheetView>
  </sheetViews>
  <sheetFormatPr defaultRowHeight="15"/>
  <cols>
    <col min="2" max="2" width="22.7109375" customWidth="1"/>
    <col min="3" max="3" width="9.7109375" customWidth="1"/>
    <col min="4" max="4" width="12.85546875" customWidth="1"/>
    <col min="5" max="5" width="17.42578125" customWidth="1"/>
    <col min="6" max="6" width="12.85546875" customWidth="1"/>
    <col min="7" max="7" width="48.140625" customWidth="1"/>
    <col min="8" max="8" width="24" customWidth="1"/>
    <col min="9" max="9" width="30" customWidth="1"/>
  </cols>
  <sheetData>
    <row r="1" spans="1:7" ht="17.25">
      <c r="A1" s="1985" t="s">
        <v>0</v>
      </c>
      <c r="B1" s="1985"/>
      <c r="C1" s="1985"/>
      <c r="D1" s="1985"/>
      <c r="E1" s="1985"/>
      <c r="F1" s="1985"/>
    </row>
    <row r="2" spans="1:7" ht="17.25">
      <c r="A2" s="1985" t="s">
        <v>1206</v>
      </c>
      <c r="B2" s="1985"/>
      <c r="C2" s="1985"/>
      <c r="D2" s="1985"/>
      <c r="E2" s="1985"/>
      <c r="F2" s="1985"/>
    </row>
    <row r="4" spans="1:7">
      <c r="A4" s="665" t="s">
        <v>39</v>
      </c>
      <c r="B4" s="304" t="s">
        <v>2</v>
      </c>
      <c r="C4" s="305" t="s">
        <v>3</v>
      </c>
      <c r="D4" s="304" t="s">
        <v>10</v>
      </c>
      <c r="E4" s="304" t="s">
        <v>4</v>
      </c>
      <c r="F4" s="304" t="s">
        <v>193</v>
      </c>
      <c r="G4" s="627" t="s">
        <v>5</v>
      </c>
    </row>
    <row r="5" spans="1:7">
      <c r="A5" s="666">
        <v>1</v>
      </c>
      <c r="B5" s="321" t="s">
        <v>621</v>
      </c>
      <c r="C5" s="41" t="s">
        <v>77</v>
      </c>
      <c r="D5" s="330">
        <v>42430</v>
      </c>
      <c r="E5" s="328">
        <v>789767</v>
      </c>
      <c r="F5" s="324">
        <v>1</v>
      </c>
      <c r="G5" s="605" t="s">
        <v>2368</v>
      </c>
    </row>
    <row r="6" spans="1:7">
      <c r="A6" s="666">
        <f>A5+1</f>
        <v>2</v>
      </c>
      <c r="B6" s="321" t="s">
        <v>611</v>
      </c>
      <c r="C6" s="41" t="s">
        <v>123</v>
      </c>
      <c r="D6" s="327">
        <v>42430</v>
      </c>
      <c r="E6" s="328">
        <v>1003080</v>
      </c>
      <c r="F6" s="47">
        <v>1</v>
      </c>
      <c r="G6" s="605" t="s">
        <v>2364</v>
      </c>
    </row>
    <row r="7" spans="1:7">
      <c r="A7" s="666">
        <f t="shared" ref="A7:A23" si="0">A6+1</f>
        <v>3</v>
      </c>
      <c r="B7" s="321" t="s">
        <v>611</v>
      </c>
      <c r="C7" s="804">
        <v>896480</v>
      </c>
      <c r="D7" s="327">
        <v>42430</v>
      </c>
      <c r="E7" s="328">
        <v>858474</v>
      </c>
      <c r="F7" s="47">
        <v>1</v>
      </c>
      <c r="G7" s="605" t="s">
        <v>2365</v>
      </c>
    </row>
    <row r="8" spans="1:7">
      <c r="A8" s="666">
        <f t="shared" si="0"/>
        <v>4</v>
      </c>
      <c r="B8" s="321" t="s">
        <v>2274</v>
      </c>
      <c r="C8" s="804">
        <v>900842</v>
      </c>
      <c r="D8" s="327">
        <v>42430</v>
      </c>
      <c r="E8" s="328">
        <v>155093</v>
      </c>
      <c r="F8" s="47">
        <v>1</v>
      </c>
      <c r="G8" s="605" t="s">
        <v>2367</v>
      </c>
    </row>
    <row r="9" spans="1:7">
      <c r="A9" s="666">
        <f t="shared" si="0"/>
        <v>5</v>
      </c>
      <c r="B9" s="321" t="s">
        <v>618</v>
      </c>
      <c r="C9" s="41" t="s">
        <v>514</v>
      </c>
      <c r="D9" s="327">
        <v>42431</v>
      </c>
      <c r="E9" s="328">
        <v>700258</v>
      </c>
      <c r="F9" s="324">
        <v>1</v>
      </c>
      <c r="G9" s="605" t="s">
        <v>2366</v>
      </c>
    </row>
    <row r="10" spans="1:7">
      <c r="A10" s="666">
        <f t="shared" si="0"/>
        <v>6</v>
      </c>
      <c r="B10" s="321" t="s">
        <v>618</v>
      </c>
      <c r="C10" s="41" t="s">
        <v>514</v>
      </c>
      <c r="D10" s="327">
        <v>42431</v>
      </c>
      <c r="E10" s="328">
        <v>45483</v>
      </c>
      <c r="F10" s="324">
        <v>1</v>
      </c>
      <c r="G10" s="605" t="s">
        <v>2369</v>
      </c>
    </row>
    <row r="11" spans="1:7">
      <c r="A11" s="666">
        <f t="shared" si="0"/>
        <v>7</v>
      </c>
      <c r="B11" s="329" t="s">
        <v>1028</v>
      </c>
      <c r="C11" s="41" t="s">
        <v>1034</v>
      </c>
      <c r="D11" s="327">
        <v>42431</v>
      </c>
      <c r="E11" s="500">
        <v>516085</v>
      </c>
      <c r="F11" s="521">
        <v>1</v>
      </c>
      <c r="G11" s="605" t="s">
        <v>1173</v>
      </c>
    </row>
    <row r="12" spans="1:7">
      <c r="A12" s="666">
        <f t="shared" si="0"/>
        <v>8</v>
      </c>
      <c r="B12" s="321" t="s">
        <v>616</v>
      </c>
      <c r="C12" s="41" t="s">
        <v>218</v>
      </c>
      <c r="D12" s="327">
        <v>42433</v>
      </c>
      <c r="E12" s="328">
        <v>669599</v>
      </c>
      <c r="F12" s="324">
        <v>1</v>
      </c>
      <c r="G12" s="605" t="s">
        <v>2385</v>
      </c>
    </row>
    <row r="13" spans="1:7">
      <c r="A13" s="666">
        <f t="shared" si="0"/>
        <v>9</v>
      </c>
      <c r="B13" s="321" t="s">
        <v>665</v>
      </c>
      <c r="C13" s="475">
        <v>910247</v>
      </c>
      <c r="D13" s="330">
        <v>42433</v>
      </c>
      <c r="E13" s="328">
        <v>158125</v>
      </c>
      <c r="F13" s="324">
        <v>1</v>
      </c>
      <c r="G13" s="605" t="s">
        <v>2388</v>
      </c>
    </row>
    <row r="14" spans="1:7">
      <c r="A14" s="666">
        <f t="shared" si="0"/>
        <v>10</v>
      </c>
      <c r="B14" s="321" t="s">
        <v>595</v>
      </c>
      <c r="C14" s="41" t="s">
        <v>337</v>
      </c>
      <c r="D14" s="327">
        <v>42433</v>
      </c>
      <c r="E14" s="328">
        <v>169565</v>
      </c>
      <c r="F14" s="324">
        <v>1</v>
      </c>
      <c r="G14" s="605" t="s">
        <v>1170</v>
      </c>
    </row>
    <row r="15" spans="1:7">
      <c r="A15" s="666">
        <f t="shared" si="0"/>
        <v>11</v>
      </c>
      <c r="B15" s="516" t="s">
        <v>595</v>
      </c>
      <c r="C15" s="41" t="s">
        <v>337</v>
      </c>
      <c r="D15" s="330">
        <v>42433</v>
      </c>
      <c r="E15" s="500">
        <v>333413</v>
      </c>
      <c r="F15" s="475">
        <v>1</v>
      </c>
      <c r="G15" s="644" t="s">
        <v>2389</v>
      </c>
    </row>
    <row r="16" spans="1:7">
      <c r="A16" s="666">
        <f t="shared" si="0"/>
        <v>12</v>
      </c>
      <c r="B16" s="321" t="s">
        <v>633</v>
      </c>
      <c r="C16" s="41" t="s">
        <v>610</v>
      </c>
      <c r="D16" s="327">
        <v>42433</v>
      </c>
      <c r="E16" s="328">
        <v>222819</v>
      </c>
      <c r="F16" s="324">
        <v>1</v>
      </c>
      <c r="G16" s="605" t="s">
        <v>1161</v>
      </c>
    </row>
    <row r="17" spans="1:8">
      <c r="A17" s="666">
        <f t="shared" si="0"/>
        <v>13</v>
      </c>
      <c r="B17" s="321" t="s">
        <v>633</v>
      </c>
      <c r="C17" s="475">
        <v>962744</v>
      </c>
      <c r="D17" s="327">
        <v>42433</v>
      </c>
      <c r="E17" s="328">
        <v>8029</v>
      </c>
      <c r="F17" s="324">
        <v>1</v>
      </c>
      <c r="G17" s="605" t="s">
        <v>1162</v>
      </c>
    </row>
    <row r="18" spans="1:8">
      <c r="A18" s="666">
        <f t="shared" si="0"/>
        <v>14</v>
      </c>
      <c r="B18" s="321" t="s">
        <v>231</v>
      </c>
      <c r="C18" s="475">
        <v>970654</v>
      </c>
      <c r="D18" s="327">
        <v>42433</v>
      </c>
      <c r="E18" s="328">
        <v>419370</v>
      </c>
      <c r="F18" s="324">
        <v>1</v>
      </c>
      <c r="G18" s="605" t="s">
        <v>2505</v>
      </c>
    </row>
    <row r="19" spans="1:8">
      <c r="A19" s="666">
        <f t="shared" si="0"/>
        <v>15</v>
      </c>
      <c r="B19" s="516" t="s">
        <v>2225</v>
      </c>
      <c r="C19" s="41" t="s">
        <v>2226</v>
      </c>
      <c r="D19" s="330">
        <v>42433</v>
      </c>
      <c r="E19" s="500">
        <v>447220</v>
      </c>
      <c r="F19" s="475">
        <v>1</v>
      </c>
      <c r="G19" s="644" t="s">
        <v>2383</v>
      </c>
    </row>
    <row r="20" spans="1:8">
      <c r="A20" s="666">
        <f t="shared" si="0"/>
        <v>16</v>
      </c>
      <c r="B20" s="321" t="s">
        <v>2283</v>
      </c>
      <c r="C20" s="41" t="s">
        <v>2284</v>
      </c>
      <c r="D20" s="327">
        <v>42433</v>
      </c>
      <c r="E20" s="328">
        <v>1153445</v>
      </c>
      <c r="F20" s="324">
        <v>1</v>
      </c>
      <c r="G20" s="605" t="s">
        <v>2381</v>
      </c>
    </row>
    <row r="21" spans="1:8">
      <c r="A21" s="666">
        <f t="shared" si="0"/>
        <v>17</v>
      </c>
      <c r="B21" s="321" t="s">
        <v>2283</v>
      </c>
      <c r="C21" s="41" t="s">
        <v>2284</v>
      </c>
      <c r="D21" s="327">
        <v>42433</v>
      </c>
      <c r="E21" s="328">
        <v>342343</v>
      </c>
      <c r="F21" s="324">
        <v>1</v>
      </c>
      <c r="G21" s="605" t="s">
        <v>2382</v>
      </c>
    </row>
    <row r="22" spans="1:8">
      <c r="A22" s="666">
        <f t="shared" si="0"/>
        <v>18</v>
      </c>
      <c r="B22" s="374" t="s">
        <v>1306</v>
      </c>
      <c r="C22" s="384">
        <v>899458</v>
      </c>
      <c r="D22" s="327">
        <v>42433</v>
      </c>
      <c r="E22" s="582">
        <v>122765</v>
      </c>
      <c r="F22" s="478">
        <v>1</v>
      </c>
      <c r="G22" s="605" t="s">
        <v>2391</v>
      </c>
    </row>
    <row r="23" spans="1:8">
      <c r="A23" s="666">
        <f t="shared" si="0"/>
        <v>19</v>
      </c>
      <c r="B23" s="321" t="s">
        <v>1825</v>
      </c>
      <c r="C23" s="804">
        <v>962291</v>
      </c>
      <c r="D23" s="327">
        <v>42433</v>
      </c>
      <c r="E23" s="328">
        <v>141399</v>
      </c>
      <c r="F23" s="324">
        <v>1</v>
      </c>
      <c r="G23" s="605" t="s">
        <v>2393</v>
      </c>
    </row>
    <row r="24" spans="1:8">
      <c r="A24" s="667">
        <v>20</v>
      </c>
      <c r="B24" s="321" t="s">
        <v>836</v>
      </c>
      <c r="C24" s="41" t="s">
        <v>875</v>
      </c>
      <c r="D24" s="330">
        <v>42433</v>
      </c>
      <c r="E24" s="519">
        <v>733765</v>
      </c>
      <c r="F24" s="478">
        <v>1</v>
      </c>
      <c r="G24" s="605" t="s">
        <v>2395</v>
      </c>
    </row>
    <row r="25" spans="1:8">
      <c r="A25" s="667">
        <v>21</v>
      </c>
      <c r="B25" s="321" t="s">
        <v>73</v>
      </c>
      <c r="C25" s="41" t="s">
        <v>115</v>
      </c>
      <c r="D25" s="327">
        <v>42433</v>
      </c>
      <c r="E25" s="328">
        <v>299146</v>
      </c>
      <c r="F25" s="324">
        <v>1</v>
      </c>
      <c r="G25" s="641" t="s">
        <v>2396</v>
      </c>
    </row>
    <row r="26" spans="1:8">
      <c r="A26" s="666">
        <v>22</v>
      </c>
      <c r="B26" s="321" t="s">
        <v>957</v>
      </c>
      <c r="C26" s="41" t="s">
        <v>962</v>
      </c>
      <c r="D26" s="805">
        <v>42433</v>
      </c>
      <c r="E26" s="504">
        <v>81683</v>
      </c>
      <c r="F26" s="326">
        <v>1</v>
      </c>
      <c r="G26" s="641" t="s">
        <v>2397</v>
      </c>
    </row>
    <row r="27" spans="1:8">
      <c r="A27" s="666">
        <v>23</v>
      </c>
      <c r="B27" s="321" t="s">
        <v>623</v>
      </c>
      <c r="C27" s="41" t="s">
        <v>126</v>
      </c>
      <c r="D27" s="330">
        <v>42433</v>
      </c>
      <c r="E27" s="328">
        <v>391699</v>
      </c>
      <c r="F27" s="324">
        <v>1</v>
      </c>
      <c r="G27" s="605" t="s">
        <v>2405</v>
      </c>
    </row>
    <row r="28" spans="1:8">
      <c r="A28" s="666">
        <v>24</v>
      </c>
      <c r="B28" s="329" t="s">
        <v>1060</v>
      </c>
      <c r="C28" s="41" t="s">
        <v>1109</v>
      </c>
      <c r="D28" s="327">
        <v>42433</v>
      </c>
      <c r="E28" s="500">
        <v>393963</v>
      </c>
      <c r="F28" s="521">
        <v>1</v>
      </c>
      <c r="G28" s="605" t="s">
        <v>2404</v>
      </c>
    </row>
    <row r="29" spans="1:8">
      <c r="A29" s="666">
        <v>25</v>
      </c>
      <c r="B29" s="321" t="s">
        <v>625</v>
      </c>
      <c r="C29" s="41" t="s">
        <v>626</v>
      </c>
      <c r="D29" s="327">
        <v>42433</v>
      </c>
      <c r="E29" s="328">
        <v>132766</v>
      </c>
      <c r="F29" s="324">
        <v>1</v>
      </c>
      <c r="G29" s="605" t="s">
        <v>2402</v>
      </c>
    </row>
    <row r="30" spans="1:8">
      <c r="A30" s="666">
        <v>26</v>
      </c>
      <c r="B30" s="321" t="s">
        <v>625</v>
      </c>
      <c r="C30" s="41" t="s">
        <v>626</v>
      </c>
      <c r="D30" s="327">
        <v>42433</v>
      </c>
      <c r="E30" s="328">
        <v>22120</v>
      </c>
      <c r="F30" s="324">
        <v>1</v>
      </c>
      <c r="G30" s="605" t="s">
        <v>2403</v>
      </c>
      <c r="H30" s="193"/>
    </row>
    <row r="31" spans="1:8">
      <c r="A31" s="677">
        <v>27</v>
      </c>
      <c r="B31" s="332" t="s">
        <v>2247</v>
      </c>
      <c r="C31" s="452">
        <v>962205</v>
      </c>
      <c r="D31" s="334">
        <v>42450</v>
      </c>
      <c r="E31" s="553">
        <v>395624</v>
      </c>
      <c r="F31" s="214">
        <v>1</v>
      </c>
      <c r="G31" s="616" t="s">
        <v>2443</v>
      </c>
      <c r="H31" s="193"/>
    </row>
    <row r="32" spans="1:8">
      <c r="A32" s="326"/>
      <c r="B32" s="321"/>
      <c r="C32" s="41"/>
      <c r="D32" s="327"/>
      <c r="E32" s="328"/>
      <c r="F32" s="324"/>
      <c r="G32" s="428" t="s">
        <v>647</v>
      </c>
      <c r="H32" s="603">
        <f>SUM(E5:E31)</f>
        <v>10707098</v>
      </c>
    </row>
    <row r="33" spans="1:8">
      <c r="A33" s="326"/>
      <c r="B33" s="321"/>
      <c r="C33" s="41"/>
      <c r="D33" s="327"/>
      <c r="E33" s="328"/>
      <c r="F33" s="324"/>
      <c r="G33" s="428"/>
      <c r="H33" s="193"/>
    </row>
    <row r="34" spans="1:8">
      <c r="A34" s="326"/>
      <c r="B34" s="321"/>
      <c r="C34" s="41"/>
      <c r="D34" s="327"/>
      <c r="E34" s="328"/>
      <c r="F34" s="324"/>
      <c r="G34" s="477"/>
      <c r="H34" s="392"/>
    </row>
    <row r="35" spans="1:8">
      <c r="A35" s="669" t="s">
        <v>9</v>
      </c>
      <c r="B35" s="180" t="s">
        <v>2</v>
      </c>
      <c r="C35" s="223" t="s">
        <v>3</v>
      </c>
      <c r="D35" s="304" t="s">
        <v>10</v>
      </c>
      <c r="E35" s="304" t="s">
        <v>4</v>
      </c>
      <c r="F35" s="304" t="s">
        <v>730</v>
      </c>
      <c r="G35" s="627" t="s">
        <v>25</v>
      </c>
      <c r="H35" s="392"/>
    </row>
    <row r="36" spans="1:8">
      <c r="A36" s="666">
        <v>1</v>
      </c>
      <c r="B36" s="321" t="s">
        <v>1111</v>
      </c>
      <c r="C36" s="41" t="s">
        <v>1114</v>
      </c>
      <c r="D36" s="417">
        <v>42430</v>
      </c>
      <c r="E36" s="328">
        <v>103800</v>
      </c>
      <c r="F36" s="324">
        <v>1</v>
      </c>
      <c r="G36" s="605" t="s">
        <v>2373</v>
      </c>
      <c r="H36" s="392"/>
    </row>
    <row r="37" spans="1:8">
      <c r="A37" s="666">
        <f>A36+1</f>
        <v>2</v>
      </c>
      <c r="B37" s="321" t="s">
        <v>234</v>
      </c>
      <c r="C37" s="537">
        <v>913622</v>
      </c>
      <c r="D37" s="327">
        <v>42430</v>
      </c>
      <c r="E37" s="328">
        <v>111620</v>
      </c>
      <c r="F37" s="324">
        <v>1</v>
      </c>
      <c r="G37" s="605" t="s">
        <v>2362</v>
      </c>
      <c r="H37" s="392"/>
    </row>
    <row r="38" spans="1:8">
      <c r="A38" s="666">
        <f t="shared" ref="A38:A54" si="1">A37+1</f>
        <v>3</v>
      </c>
      <c r="B38" s="321" t="s">
        <v>621</v>
      </c>
      <c r="C38" s="41" t="s">
        <v>77</v>
      </c>
      <c r="D38" s="327">
        <v>42430</v>
      </c>
      <c r="E38" s="328">
        <v>193140</v>
      </c>
      <c r="F38" s="324">
        <v>1</v>
      </c>
      <c r="G38" s="605" t="s">
        <v>2363</v>
      </c>
      <c r="H38" s="392"/>
    </row>
    <row r="39" spans="1:8">
      <c r="A39" s="666">
        <f t="shared" si="1"/>
        <v>4</v>
      </c>
      <c r="B39" s="321" t="s">
        <v>611</v>
      </c>
      <c r="C39" s="41" t="s">
        <v>123</v>
      </c>
      <c r="D39" s="327">
        <v>42430</v>
      </c>
      <c r="E39" s="328">
        <v>50940</v>
      </c>
      <c r="F39" s="478">
        <v>1</v>
      </c>
      <c r="G39" s="605" t="s">
        <v>2374</v>
      </c>
      <c r="H39" s="392"/>
    </row>
    <row r="40" spans="1:8">
      <c r="A40" s="666">
        <f t="shared" si="1"/>
        <v>5</v>
      </c>
      <c r="B40" s="321" t="s">
        <v>611</v>
      </c>
      <c r="C40" s="41" t="s">
        <v>123</v>
      </c>
      <c r="D40" s="327">
        <v>42430</v>
      </c>
      <c r="E40" s="328">
        <v>75140</v>
      </c>
      <c r="F40" s="324">
        <v>1</v>
      </c>
      <c r="G40" s="605" t="s">
        <v>2375</v>
      </c>
      <c r="H40" s="392"/>
    </row>
    <row r="41" spans="1:8">
      <c r="A41" s="666">
        <f t="shared" si="1"/>
        <v>6</v>
      </c>
      <c r="B41" s="321" t="s">
        <v>2274</v>
      </c>
      <c r="C41" s="804">
        <v>900842</v>
      </c>
      <c r="D41" s="327">
        <v>42430</v>
      </c>
      <c r="E41" s="328">
        <v>10140</v>
      </c>
      <c r="F41" s="324">
        <v>1</v>
      </c>
      <c r="G41" s="605" t="s">
        <v>2376</v>
      </c>
      <c r="H41" s="392"/>
    </row>
    <row r="42" spans="1:8">
      <c r="A42" s="666">
        <f t="shared" si="1"/>
        <v>7</v>
      </c>
      <c r="B42" s="321" t="s">
        <v>2000</v>
      </c>
      <c r="C42" s="21">
        <v>901423</v>
      </c>
      <c r="D42" s="396">
        <v>42431</v>
      </c>
      <c r="E42" s="328">
        <v>217800</v>
      </c>
      <c r="F42" s="21">
        <v>1</v>
      </c>
      <c r="G42" s="644" t="s">
        <v>2392</v>
      </c>
      <c r="H42" s="392"/>
    </row>
    <row r="43" spans="1:8">
      <c r="A43" s="666">
        <f t="shared" si="1"/>
        <v>8</v>
      </c>
      <c r="B43" s="321" t="s">
        <v>618</v>
      </c>
      <c r="C43" s="41" t="s">
        <v>514</v>
      </c>
      <c r="D43" s="327">
        <v>42431</v>
      </c>
      <c r="E43" s="328">
        <v>37340</v>
      </c>
      <c r="F43" s="324">
        <v>1</v>
      </c>
      <c r="G43" s="605" t="s">
        <v>2370</v>
      </c>
      <c r="H43" s="392"/>
    </row>
    <row r="44" spans="1:8">
      <c r="A44" s="666">
        <f t="shared" si="1"/>
        <v>9</v>
      </c>
      <c r="B44" s="321" t="s">
        <v>1028</v>
      </c>
      <c r="C44" s="41" t="s">
        <v>1034</v>
      </c>
      <c r="D44" s="327">
        <v>42431</v>
      </c>
      <c r="E44" s="328">
        <v>214300</v>
      </c>
      <c r="F44" s="324">
        <v>1</v>
      </c>
      <c r="G44" s="605" t="s">
        <v>2372</v>
      </c>
      <c r="H44" s="392"/>
    </row>
    <row r="45" spans="1:8">
      <c r="A45" s="666">
        <f t="shared" si="1"/>
        <v>10</v>
      </c>
      <c r="B45" s="321" t="s">
        <v>657</v>
      </c>
      <c r="C45" s="41" t="s">
        <v>456</v>
      </c>
      <c r="D45" s="327">
        <v>42431</v>
      </c>
      <c r="E45" s="328">
        <v>41300</v>
      </c>
      <c r="F45" s="324">
        <v>1</v>
      </c>
      <c r="G45" s="605" t="s">
        <v>2371</v>
      </c>
      <c r="H45" s="392"/>
    </row>
    <row r="46" spans="1:8">
      <c r="A46" s="666">
        <f t="shared" si="1"/>
        <v>11</v>
      </c>
      <c r="B46" s="321" t="s">
        <v>138</v>
      </c>
      <c r="C46" s="475">
        <v>897091</v>
      </c>
      <c r="D46" s="327">
        <v>42432</v>
      </c>
      <c r="E46" s="328">
        <v>52890</v>
      </c>
      <c r="F46" s="324">
        <v>1</v>
      </c>
      <c r="G46" s="605" t="s">
        <v>2422</v>
      </c>
      <c r="H46" s="392"/>
    </row>
    <row r="47" spans="1:8">
      <c r="A47" s="666">
        <f t="shared" si="1"/>
        <v>12</v>
      </c>
      <c r="B47" s="321" t="s">
        <v>1035</v>
      </c>
      <c r="C47" s="41" t="s">
        <v>1027</v>
      </c>
      <c r="D47" s="327">
        <v>42432</v>
      </c>
      <c r="E47" s="328">
        <v>20140</v>
      </c>
      <c r="F47" s="324">
        <v>1</v>
      </c>
      <c r="G47" s="605" t="s">
        <v>2377</v>
      </c>
      <c r="H47" s="392"/>
    </row>
    <row r="48" spans="1:8">
      <c r="A48" s="666">
        <f t="shared" si="1"/>
        <v>13</v>
      </c>
      <c r="B48" s="321" t="s">
        <v>605</v>
      </c>
      <c r="C48" s="41" t="s">
        <v>390</v>
      </c>
      <c r="D48" s="327">
        <v>42432</v>
      </c>
      <c r="E48" s="328">
        <v>134140</v>
      </c>
      <c r="F48" s="324">
        <v>1</v>
      </c>
      <c r="G48" s="605" t="s">
        <v>2378</v>
      </c>
      <c r="H48" s="392"/>
    </row>
    <row r="49" spans="1:8">
      <c r="A49" s="666">
        <f t="shared" si="1"/>
        <v>14</v>
      </c>
      <c r="B49" s="321" t="s">
        <v>1117</v>
      </c>
      <c r="C49" s="41" t="s">
        <v>1116</v>
      </c>
      <c r="D49" s="327">
        <v>42432</v>
      </c>
      <c r="E49" s="328">
        <v>95140</v>
      </c>
      <c r="F49" s="324">
        <v>1</v>
      </c>
      <c r="G49" s="605" t="s">
        <v>2379</v>
      </c>
      <c r="H49" s="143"/>
    </row>
    <row r="50" spans="1:8">
      <c r="A50" s="666">
        <f t="shared" si="1"/>
        <v>15</v>
      </c>
      <c r="B50" s="321" t="s">
        <v>1654</v>
      </c>
      <c r="C50" s="804">
        <v>912208</v>
      </c>
      <c r="D50" s="327">
        <v>42432</v>
      </c>
      <c r="E50" s="328">
        <v>39140</v>
      </c>
      <c r="F50" s="324">
        <v>1</v>
      </c>
      <c r="G50" s="605" t="s">
        <v>2380</v>
      </c>
      <c r="H50" s="392"/>
    </row>
    <row r="51" spans="1:8">
      <c r="A51" s="666">
        <f t="shared" si="1"/>
        <v>16</v>
      </c>
      <c r="B51" s="321" t="s">
        <v>595</v>
      </c>
      <c r="C51" s="41" t="s">
        <v>337</v>
      </c>
      <c r="D51" s="327">
        <v>42433</v>
      </c>
      <c r="E51" s="328">
        <v>24140</v>
      </c>
      <c r="F51" s="324">
        <v>1</v>
      </c>
      <c r="G51" s="605" t="s">
        <v>2390</v>
      </c>
      <c r="H51" s="392"/>
    </row>
    <row r="52" spans="1:8">
      <c r="A52" s="666">
        <f t="shared" si="1"/>
        <v>17</v>
      </c>
      <c r="B52" s="321" t="s">
        <v>633</v>
      </c>
      <c r="C52" s="41" t="s">
        <v>610</v>
      </c>
      <c r="D52" s="327">
        <v>42433</v>
      </c>
      <c r="E52" s="328">
        <v>24790</v>
      </c>
      <c r="F52" s="324">
        <v>1</v>
      </c>
      <c r="G52" s="605" t="s">
        <v>2387</v>
      </c>
      <c r="H52" s="392"/>
    </row>
    <row r="53" spans="1:8">
      <c r="A53" s="666">
        <f t="shared" si="1"/>
        <v>18</v>
      </c>
      <c r="B53" s="321" t="s">
        <v>616</v>
      </c>
      <c r="C53" s="41" t="s">
        <v>218</v>
      </c>
      <c r="D53" s="327">
        <v>42433</v>
      </c>
      <c r="E53" s="328">
        <v>41300</v>
      </c>
      <c r="F53" s="324">
        <v>1</v>
      </c>
      <c r="G53" s="605" t="s">
        <v>2386</v>
      </c>
      <c r="H53" s="392"/>
    </row>
    <row r="54" spans="1:8">
      <c r="A54" s="666">
        <f t="shared" si="1"/>
        <v>19</v>
      </c>
      <c r="B54" s="321" t="s">
        <v>231</v>
      </c>
      <c r="C54" s="475">
        <v>970654</v>
      </c>
      <c r="D54" s="327">
        <v>42433</v>
      </c>
      <c r="E54" s="328">
        <v>25940</v>
      </c>
      <c r="F54" s="324">
        <v>1</v>
      </c>
      <c r="G54" s="605" t="s">
        <v>2384</v>
      </c>
      <c r="H54" s="392"/>
    </row>
    <row r="55" spans="1:8">
      <c r="A55" s="666">
        <f>A54+1</f>
        <v>20</v>
      </c>
      <c r="B55" s="516" t="s">
        <v>2225</v>
      </c>
      <c r="C55" s="41" t="s">
        <v>2226</v>
      </c>
      <c r="D55" s="330">
        <v>42433</v>
      </c>
      <c r="E55" s="543">
        <v>42300</v>
      </c>
      <c r="F55" s="324">
        <v>1</v>
      </c>
      <c r="G55" s="605" t="s">
        <v>2288</v>
      </c>
      <c r="H55" s="392"/>
    </row>
    <row r="56" spans="1:8">
      <c r="A56" s="666">
        <v>21</v>
      </c>
      <c r="B56" s="374" t="s">
        <v>1306</v>
      </c>
      <c r="C56" s="384">
        <v>899458</v>
      </c>
      <c r="D56" s="327">
        <v>42433</v>
      </c>
      <c r="E56" s="582">
        <v>42300</v>
      </c>
      <c r="F56" s="478">
        <v>1</v>
      </c>
      <c r="G56" s="605" t="s">
        <v>2392</v>
      </c>
      <c r="H56" s="392"/>
    </row>
    <row r="57" spans="1:8">
      <c r="A57" s="666">
        <v>22</v>
      </c>
      <c r="B57" s="321" t="s">
        <v>1825</v>
      </c>
      <c r="C57" s="804">
        <v>962291</v>
      </c>
      <c r="D57" s="327">
        <v>42433</v>
      </c>
      <c r="E57" s="328">
        <v>118800</v>
      </c>
      <c r="F57" s="324">
        <v>1</v>
      </c>
      <c r="G57" s="605" t="s">
        <v>2394</v>
      </c>
      <c r="H57" s="392"/>
    </row>
    <row r="58" spans="1:8">
      <c r="A58" s="680">
        <v>23</v>
      </c>
      <c r="B58" s="321" t="s">
        <v>957</v>
      </c>
      <c r="C58" s="41" t="s">
        <v>962</v>
      </c>
      <c r="D58" s="494">
        <v>42433</v>
      </c>
      <c r="E58" s="328">
        <v>42300</v>
      </c>
      <c r="F58" s="47">
        <v>1</v>
      </c>
      <c r="G58" s="641" t="s">
        <v>2398</v>
      </c>
      <c r="H58" s="392"/>
    </row>
    <row r="59" spans="1:8">
      <c r="A59" s="680">
        <v>24</v>
      </c>
      <c r="B59" s="321" t="s">
        <v>625</v>
      </c>
      <c r="C59" s="41" t="s">
        <v>626</v>
      </c>
      <c r="D59" s="327">
        <v>42433</v>
      </c>
      <c r="E59" s="328">
        <v>41300</v>
      </c>
      <c r="F59" s="324">
        <v>1</v>
      </c>
      <c r="G59" s="605" t="s">
        <v>1189</v>
      </c>
      <c r="H59" s="392"/>
    </row>
    <row r="60" spans="1:8">
      <c r="A60" s="680">
        <v>25</v>
      </c>
      <c r="B60" s="321" t="s">
        <v>625</v>
      </c>
      <c r="C60" s="41" t="s">
        <v>626</v>
      </c>
      <c r="D60" s="327">
        <v>42433</v>
      </c>
      <c r="E60" s="328">
        <v>63300</v>
      </c>
      <c r="F60" s="324">
        <v>1</v>
      </c>
      <c r="G60" s="605" t="s">
        <v>1189</v>
      </c>
      <c r="H60" s="392"/>
    </row>
    <row r="61" spans="1:8">
      <c r="A61" s="680">
        <v>26</v>
      </c>
      <c r="B61" s="321" t="s">
        <v>661</v>
      </c>
      <c r="C61" s="41" t="s">
        <v>346</v>
      </c>
      <c r="D61" s="327">
        <v>42433</v>
      </c>
      <c r="E61" s="328">
        <v>156140</v>
      </c>
      <c r="F61" s="324">
        <v>1</v>
      </c>
      <c r="G61" s="605" t="s">
        <v>2399</v>
      </c>
      <c r="H61" s="392"/>
    </row>
    <row r="62" spans="1:8">
      <c r="A62" s="680">
        <v>27</v>
      </c>
      <c r="B62" s="321" t="s">
        <v>954</v>
      </c>
      <c r="C62" s="41" t="s">
        <v>955</v>
      </c>
      <c r="D62" s="327">
        <v>42433</v>
      </c>
      <c r="E62" s="543">
        <v>120140</v>
      </c>
      <c r="F62" s="324">
        <v>1</v>
      </c>
      <c r="G62" s="605" t="s">
        <v>2400</v>
      </c>
      <c r="H62" s="392"/>
    </row>
    <row r="63" spans="1:8">
      <c r="A63" s="680">
        <v>28</v>
      </c>
      <c r="B63" s="321" t="s">
        <v>810</v>
      </c>
      <c r="C63" s="41" t="s">
        <v>719</v>
      </c>
      <c r="D63" s="327">
        <v>42433</v>
      </c>
      <c r="E63" s="328">
        <v>98300</v>
      </c>
      <c r="F63" s="47">
        <v>1</v>
      </c>
      <c r="G63" s="644" t="s">
        <v>2423</v>
      </c>
      <c r="H63" s="392"/>
    </row>
    <row r="64" spans="1:8">
      <c r="A64" s="680">
        <v>29</v>
      </c>
      <c r="B64" s="321" t="s">
        <v>339</v>
      </c>
      <c r="C64" s="41" t="s">
        <v>340</v>
      </c>
      <c r="D64" s="327">
        <v>42433</v>
      </c>
      <c r="E64" s="328">
        <v>130700</v>
      </c>
      <c r="F64" s="324">
        <v>1</v>
      </c>
      <c r="G64" s="605" t="s">
        <v>2401</v>
      </c>
      <c r="H64" s="392"/>
    </row>
    <row r="65" spans="1:8">
      <c r="A65" s="680">
        <v>30</v>
      </c>
      <c r="B65" s="321" t="s">
        <v>140</v>
      </c>
      <c r="C65" s="41" t="s">
        <v>159</v>
      </c>
      <c r="D65" s="327">
        <v>42433</v>
      </c>
      <c r="E65" s="328">
        <v>222900</v>
      </c>
      <c r="F65" s="324">
        <v>1</v>
      </c>
      <c r="G65" s="605" t="s">
        <v>2406</v>
      </c>
      <c r="H65" s="143"/>
    </row>
    <row r="66" spans="1:8">
      <c r="A66" s="680">
        <v>31</v>
      </c>
      <c r="B66" s="321" t="s">
        <v>2360</v>
      </c>
      <c r="C66" s="41" t="s">
        <v>2361</v>
      </c>
      <c r="D66" s="327">
        <v>42439</v>
      </c>
      <c r="E66" s="328">
        <v>102140</v>
      </c>
      <c r="F66" s="324">
        <v>1</v>
      </c>
      <c r="G66" s="605" t="s">
        <v>2407</v>
      </c>
      <c r="H66" s="143"/>
    </row>
    <row r="67" spans="1:8">
      <c r="A67" s="680">
        <v>32</v>
      </c>
      <c r="B67" s="321" t="s">
        <v>162</v>
      </c>
      <c r="C67" s="41" t="s">
        <v>163</v>
      </c>
      <c r="D67" s="327">
        <v>42445</v>
      </c>
      <c r="E67" s="543">
        <v>72640</v>
      </c>
      <c r="F67" s="146">
        <v>1</v>
      </c>
      <c r="G67" s="605" t="s">
        <v>2409</v>
      </c>
      <c r="H67" s="143"/>
    </row>
    <row r="68" spans="1:8">
      <c r="A68" s="680">
        <v>33</v>
      </c>
      <c r="B68" s="321" t="s">
        <v>188</v>
      </c>
      <c r="C68" s="41" t="s">
        <v>189</v>
      </c>
      <c r="D68" s="327">
        <v>42445</v>
      </c>
      <c r="E68" s="543">
        <v>10140</v>
      </c>
      <c r="F68" s="146">
        <v>1</v>
      </c>
      <c r="G68" s="605" t="s">
        <v>2410</v>
      </c>
      <c r="H68" s="143"/>
    </row>
    <row r="69" spans="1:8">
      <c r="A69" s="680">
        <v>34</v>
      </c>
      <c r="B69" s="321" t="s">
        <v>188</v>
      </c>
      <c r="C69" s="41" t="s">
        <v>189</v>
      </c>
      <c r="D69" s="327">
        <v>42445</v>
      </c>
      <c r="E69" s="543">
        <v>42890</v>
      </c>
      <c r="F69" s="146">
        <v>1</v>
      </c>
      <c r="G69" s="641" t="s">
        <v>2424</v>
      </c>
      <c r="H69" s="143"/>
    </row>
    <row r="70" spans="1:8">
      <c r="A70" s="680">
        <v>35</v>
      </c>
      <c r="B70" s="321" t="s">
        <v>602</v>
      </c>
      <c r="C70" s="41" t="s">
        <v>601</v>
      </c>
      <c r="D70" s="327">
        <v>42445</v>
      </c>
      <c r="E70" s="543">
        <v>65140</v>
      </c>
      <c r="F70" s="146">
        <v>1</v>
      </c>
      <c r="G70" s="605" t="s">
        <v>2411</v>
      </c>
      <c r="H70" s="143"/>
    </row>
    <row r="71" spans="1:8">
      <c r="A71" s="680">
        <v>36</v>
      </c>
      <c r="B71" s="321" t="s">
        <v>954</v>
      </c>
      <c r="C71" s="41" t="s">
        <v>955</v>
      </c>
      <c r="D71" s="327">
        <v>42445</v>
      </c>
      <c r="E71" s="543">
        <v>46140</v>
      </c>
      <c r="F71" s="146">
        <v>1</v>
      </c>
      <c r="G71" s="605" t="s">
        <v>2412</v>
      </c>
      <c r="H71" s="143"/>
    </row>
    <row r="72" spans="1:8">
      <c r="A72" s="680">
        <v>37</v>
      </c>
      <c r="B72" s="374" t="s">
        <v>2345</v>
      </c>
      <c r="C72" s="384">
        <v>55633</v>
      </c>
      <c r="D72" s="327">
        <v>42445</v>
      </c>
      <c r="E72" s="582">
        <v>64140</v>
      </c>
      <c r="F72" s="478">
        <v>1</v>
      </c>
      <c r="G72" s="605" t="s">
        <v>2413</v>
      </c>
      <c r="H72" s="143"/>
    </row>
    <row r="73" spans="1:8">
      <c r="A73" s="680">
        <v>38</v>
      </c>
      <c r="B73" s="374" t="s">
        <v>2345</v>
      </c>
      <c r="C73" s="384">
        <v>55633</v>
      </c>
      <c r="D73" s="327">
        <v>42445</v>
      </c>
      <c r="E73" s="328">
        <v>31140</v>
      </c>
      <c r="F73" s="324">
        <v>1</v>
      </c>
      <c r="G73" s="605" t="s">
        <v>2414</v>
      </c>
      <c r="H73" s="143"/>
    </row>
    <row r="74" spans="1:8">
      <c r="A74" s="680">
        <v>39</v>
      </c>
      <c r="B74" s="329" t="s">
        <v>807</v>
      </c>
      <c r="C74" s="525" t="s">
        <v>976</v>
      </c>
      <c r="D74" s="327">
        <v>42445</v>
      </c>
      <c r="E74" s="543">
        <v>15390</v>
      </c>
      <c r="F74" s="146">
        <v>1</v>
      </c>
      <c r="G74" s="641" t="s">
        <v>2415</v>
      </c>
      <c r="H74" s="143"/>
    </row>
    <row r="75" spans="1:8">
      <c r="A75" s="680">
        <v>40</v>
      </c>
      <c r="B75" s="329" t="s">
        <v>970</v>
      </c>
      <c r="C75" s="650" t="s">
        <v>969</v>
      </c>
      <c r="D75" s="327">
        <v>42445</v>
      </c>
      <c r="E75" s="543">
        <v>31640</v>
      </c>
      <c r="F75" s="146">
        <v>1</v>
      </c>
      <c r="G75" s="641" t="s">
        <v>2416</v>
      </c>
      <c r="H75" s="143"/>
    </row>
    <row r="76" spans="1:8">
      <c r="A76" s="680">
        <v>41</v>
      </c>
      <c r="B76" s="321" t="s">
        <v>151</v>
      </c>
      <c r="C76" s="41" t="s">
        <v>272</v>
      </c>
      <c r="D76" s="327">
        <v>42445</v>
      </c>
      <c r="E76" s="543">
        <v>119640</v>
      </c>
      <c r="F76" s="146">
        <v>1</v>
      </c>
      <c r="G76" s="605" t="s">
        <v>2417</v>
      </c>
      <c r="H76" s="143"/>
    </row>
    <row r="77" spans="1:8">
      <c r="A77" s="680">
        <v>42</v>
      </c>
      <c r="B77" s="321" t="s">
        <v>2036</v>
      </c>
      <c r="C77" s="478">
        <v>973836</v>
      </c>
      <c r="D77" s="547">
        <v>42445</v>
      </c>
      <c r="E77" s="383">
        <v>31140</v>
      </c>
      <c r="F77" s="324">
        <v>1</v>
      </c>
      <c r="G77" s="644" t="s">
        <v>2418</v>
      </c>
      <c r="H77" s="143"/>
    </row>
    <row r="78" spans="1:8">
      <c r="A78" s="680">
        <v>43</v>
      </c>
      <c r="B78" s="321" t="s">
        <v>1441</v>
      </c>
      <c r="C78" s="25">
        <v>971137</v>
      </c>
      <c r="D78" s="327">
        <v>42445</v>
      </c>
      <c r="E78" s="543">
        <v>18540</v>
      </c>
      <c r="F78" s="146">
        <v>1</v>
      </c>
      <c r="G78" s="605" t="s">
        <v>2419</v>
      </c>
      <c r="H78" s="143"/>
    </row>
    <row r="79" spans="1:8">
      <c r="A79" s="680">
        <v>44</v>
      </c>
      <c r="B79" s="321" t="s">
        <v>1441</v>
      </c>
      <c r="C79" s="25">
        <v>971137</v>
      </c>
      <c r="D79" s="327">
        <v>42445</v>
      </c>
      <c r="E79" s="543">
        <v>10140</v>
      </c>
      <c r="F79" s="146">
        <v>1</v>
      </c>
      <c r="G79" s="605" t="s">
        <v>2419</v>
      </c>
      <c r="H79" s="143"/>
    </row>
    <row r="80" spans="1:8">
      <c r="A80" s="680">
        <v>45</v>
      </c>
      <c r="B80" s="321" t="s">
        <v>1441</v>
      </c>
      <c r="C80" s="25">
        <v>971137</v>
      </c>
      <c r="D80" s="327">
        <v>42445</v>
      </c>
      <c r="E80" s="543">
        <v>19740</v>
      </c>
      <c r="F80" s="146">
        <v>1</v>
      </c>
      <c r="G80" s="644" t="s">
        <v>2420</v>
      </c>
      <c r="H80" s="143"/>
    </row>
    <row r="81" spans="1:8">
      <c r="A81" s="681">
        <v>46</v>
      </c>
      <c r="B81" s="321" t="s">
        <v>702</v>
      </c>
      <c r="C81" s="144" t="s">
        <v>705</v>
      </c>
      <c r="D81" s="327">
        <v>42445</v>
      </c>
      <c r="E81" s="543">
        <v>177640</v>
      </c>
      <c r="F81" s="146">
        <v>1</v>
      </c>
      <c r="G81" s="606" t="s">
        <v>2421</v>
      </c>
      <c r="H81" s="392"/>
    </row>
    <row r="82" spans="1:8">
      <c r="A82" s="191"/>
      <c r="B82" s="429"/>
      <c r="C82" s="439"/>
      <c r="D82" s="429"/>
      <c r="E82" s="429"/>
      <c r="F82" s="429"/>
      <c r="G82" s="429" t="s">
        <v>647</v>
      </c>
      <c r="H82" s="625">
        <f>SUM(E36:E81)</f>
        <v>3449860</v>
      </c>
    </row>
    <row r="83" spans="1:8">
      <c r="A83" s="191"/>
      <c r="B83" s="428"/>
      <c r="C83" s="629"/>
      <c r="D83" s="428"/>
      <c r="E83" s="428"/>
      <c r="F83" s="428"/>
      <c r="G83" s="428"/>
      <c r="H83" s="201"/>
    </row>
    <row r="84" spans="1:8">
      <c r="A84" s="191"/>
      <c r="B84" s="428"/>
      <c r="C84" s="629"/>
      <c r="D84" s="428"/>
      <c r="E84" s="428"/>
      <c r="F84" s="428"/>
      <c r="G84" s="428"/>
      <c r="H84" s="143"/>
    </row>
    <row r="85" spans="1:8">
      <c r="A85" s="665" t="s">
        <v>8</v>
      </c>
      <c r="B85" s="304" t="s">
        <v>2</v>
      </c>
      <c r="C85" s="305" t="s">
        <v>3</v>
      </c>
      <c r="D85" s="441" t="s">
        <v>10</v>
      </c>
      <c r="E85" s="442" t="s">
        <v>4</v>
      </c>
      <c r="F85" s="304" t="s">
        <v>730</v>
      </c>
      <c r="G85" s="609" t="s">
        <v>25</v>
      </c>
      <c r="H85" s="143"/>
    </row>
    <row r="86" spans="1:8">
      <c r="A86" s="685">
        <v>1</v>
      </c>
      <c r="B86" s="477" t="s">
        <v>699</v>
      </c>
      <c r="C86" s="529" t="s">
        <v>224</v>
      </c>
      <c r="D86" s="417">
        <v>42430</v>
      </c>
      <c r="E86" s="201">
        <v>51000</v>
      </c>
      <c r="F86" s="324">
        <v>1</v>
      </c>
      <c r="G86" s="610" t="s">
        <v>823</v>
      </c>
      <c r="H86" s="143"/>
    </row>
    <row r="87" spans="1:8">
      <c r="A87" s="685">
        <v>2</v>
      </c>
      <c r="B87" s="812" t="s">
        <v>360</v>
      </c>
      <c r="C87" s="524" t="s">
        <v>361</v>
      </c>
      <c r="D87" s="818">
        <v>42430</v>
      </c>
      <c r="E87" s="815">
        <v>21000</v>
      </c>
      <c r="F87" s="506">
        <v>1</v>
      </c>
      <c r="G87" s="816" t="s">
        <v>881</v>
      </c>
      <c r="H87" s="143"/>
    </row>
    <row r="88" spans="1:8">
      <c r="A88" s="685">
        <v>3</v>
      </c>
      <c r="B88" s="812" t="s">
        <v>360</v>
      </c>
      <c r="C88" s="524" t="s">
        <v>361</v>
      </c>
      <c r="D88" s="818">
        <v>42430</v>
      </c>
      <c r="E88" s="815">
        <v>21000</v>
      </c>
      <c r="F88" s="506">
        <v>1</v>
      </c>
      <c r="G88" s="816" t="s">
        <v>881</v>
      </c>
      <c r="H88" s="143"/>
    </row>
    <row r="89" spans="1:8">
      <c r="A89" s="685">
        <v>4</v>
      </c>
      <c r="B89" s="477" t="s">
        <v>2358</v>
      </c>
      <c r="C89" s="41" t="s">
        <v>2359</v>
      </c>
      <c r="D89" s="818">
        <v>42431</v>
      </c>
      <c r="E89" s="328">
        <v>26500</v>
      </c>
      <c r="F89" s="324">
        <v>1</v>
      </c>
      <c r="G89" s="641" t="s">
        <v>2425</v>
      </c>
      <c r="H89" s="602"/>
    </row>
    <row r="90" spans="1:8">
      <c r="A90" s="685">
        <v>5</v>
      </c>
      <c r="B90" s="477" t="s">
        <v>2358</v>
      </c>
      <c r="C90" s="41" t="s">
        <v>2359</v>
      </c>
      <c r="D90" s="818">
        <v>42431</v>
      </c>
      <c r="E90" s="328">
        <v>11500</v>
      </c>
      <c r="F90" s="324">
        <v>1</v>
      </c>
      <c r="G90" s="641" t="s">
        <v>1366</v>
      </c>
      <c r="H90" s="151"/>
    </row>
    <row r="91" spans="1:8">
      <c r="A91" s="685">
        <v>6</v>
      </c>
      <c r="B91" s="477" t="s">
        <v>2358</v>
      </c>
      <c r="C91" s="41" t="s">
        <v>2359</v>
      </c>
      <c r="D91" s="818">
        <v>42431</v>
      </c>
      <c r="E91" s="328">
        <v>11500</v>
      </c>
      <c r="F91" s="324">
        <v>1</v>
      </c>
      <c r="G91" s="641" t="s">
        <v>524</v>
      </c>
      <c r="H91" s="151"/>
    </row>
    <row r="92" spans="1:8">
      <c r="A92" s="685">
        <v>7</v>
      </c>
      <c r="B92" s="812" t="s">
        <v>968</v>
      </c>
      <c r="C92" s="813" t="s">
        <v>907</v>
      </c>
      <c r="D92" s="814">
        <v>42432</v>
      </c>
      <c r="E92" s="815">
        <v>51000</v>
      </c>
      <c r="F92" s="506">
        <v>1</v>
      </c>
      <c r="G92" s="816" t="s">
        <v>1037</v>
      </c>
      <c r="H92" s="321"/>
    </row>
    <row r="93" spans="1:8">
      <c r="A93" s="685">
        <v>8</v>
      </c>
      <c r="B93" s="477" t="s">
        <v>1141</v>
      </c>
      <c r="C93" s="409">
        <v>975130</v>
      </c>
      <c r="D93" s="814">
        <v>42433</v>
      </c>
      <c r="E93" s="815">
        <v>51000</v>
      </c>
      <c r="F93" s="506">
        <v>1</v>
      </c>
      <c r="G93" s="816" t="s">
        <v>561</v>
      </c>
      <c r="H93" s="321"/>
    </row>
    <row r="94" spans="1:8">
      <c r="A94" s="685">
        <v>9</v>
      </c>
      <c r="B94" s="477" t="s">
        <v>1141</v>
      </c>
      <c r="C94" s="409">
        <v>975130</v>
      </c>
      <c r="D94" s="814">
        <v>42433</v>
      </c>
      <c r="E94" s="815">
        <v>51000</v>
      </c>
      <c r="F94" s="506">
        <v>1</v>
      </c>
      <c r="G94" s="816" t="s">
        <v>561</v>
      </c>
      <c r="H94" s="321"/>
    </row>
    <row r="95" spans="1:8">
      <c r="A95" s="685">
        <v>10</v>
      </c>
      <c r="B95" s="477" t="s">
        <v>2426</v>
      </c>
      <c r="C95" s="431">
        <v>910046</v>
      </c>
      <c r="D95" s="814">
        <v>42433</v>
      </c>
      <c r="E95" s="815">
        <v>51000</v>
      </c>
      <c r="F95" s="506">
        <v>1</v>
      </c>
      <c r="G95" s="816" t="s">
        <v>1037</v>
      </c>
      <c r="H95" s="321"/>
    </row>
    <row r="96" spans="1:8">
      <c r="A96" s="685">
        <f>A95+1</f>
        <v>11</v>
      </c>
      <c r="B96" s="477" t="s">
        <v>2426</v>
      </c>
      <c r="C96" s="431">
        <v>910046</v>
      </c>
      <c r="D96" s="814">
        <v>42433</v>
      </c>
      <c r="E96" s="815">
        <v>11600</v>
      </c>
      <c r="F96" s="506">
        <v>1</v>
      </c>
      <c r="G96" s="816" t="s">
        <v>1052</v>
      </c>
      <c r="H96" s="321"/>
    </row>
    <row r="97" spans="1:8">
      <c r="A97" s="685">
        <f t="shared" ref="A97:A110" si="2">A96+1</f>
        <v>12</v>
      </c>
      <c r="B97" s="477" t="s">
        <v>893</v>
      </c>
      <c r="C97" s="524" t="s">
        <v>69</v>
      </c>
      <c r="D97" s="545">
        <v>42433</v>
      </c>
      <c r="E97" s="201">
        <v>11500</v>
      </c>
      <c r="F97" s="324">
        <v>1</v>
      </c>
      <c r="G97" s="610" t="s">
        <v>965</v>
      </c>
      <c r="H97" s="321"/>
    </row>
    <row r="98" spans="1:8">
      <c r="A98" s="685">
        <f t="shared" si="2"/>
        <v>13</v>
      </c>
      <c r="B98" s="477" t="s">
        <v>89</v>
      </c>
      <c r="C98" s="21">
        <v>898343</v>
      </c>
      <c r="D98" s="417">
        <v>42436</v>
      </c>
      <c r="E98" s="201">
        <v>26500</v>
      </c>
      <c r="F98" s="324">
        <v>1</v>
      </c>
      <c r="G98" s="610" t="s">
        <v>713</v>
      </c>
      <c r="H98" s="321"/>
    </row>
    <row r="99" spans="1:8">
      <c r="A99" s="685">
        <f t="shared" si="2"/>
        <v>14</v>
      </c>
      <c r="B99" s="477" t="s">
        <v>89</v>
      </c>
      <c r="C99" s="21">
        <v>898343</v>
      </c>
      <c r="D99" s="417">
        <v>42436</v>
      </c>
      <c r="E99" s="201">
        <v>51000</v>
      </c>
      <c r="F99" s="324">
        <v>1</v>
      </c>
      <c r="G99" s="610" t="s">
        <v>823</v>
      </c>
      <c r="H99" s="321"/>
    </row>
    <row r="100" spans="1:8">
      <c r="A100" s="685">
        <f t="shared" si="2"/>
        <v>15</v>
      </c>
      <c r="B100" s="477" t="s">
        <v>1469</v>
      </c>
      <c r="C100" s="537">
        <v>921870</v>
      </c>
      <c r="D100" s="494">
        <v>42437</v>
      </c>
      <c r="E100" s="201">
        <v>26500</v>
      </c>
      <c r="F100" s="324">
        <v>1</v>
      </c>
      <c r="G100" s="610" t="s">
        <v>1212</v>
      </c>
      <c r="H100" s="321"/>
    </row>
    <row r="101" spans="1:8">
      <c r="A101" s="685">
        <f t="shared" si="2"/>
        <v>16</v>
      </c>
      <c r="B101" s="477" t="s">
        <v>360</v>
      </c>
      <c r="C101" s="41" t="s">
        <v>361</v>
      </c>
      <c r="D101" s="396">
        <v>42439</v>
      </c>
      <c r="E101" s="201">
        <v>21000</v>
      </c>
      <c r="F101" s="324">
        <v>1</v>
      </c>
      <c r="G101" s="610" t="s">
        <v>2320</v>
      </c>
      <c r="H101" s="321"/>
    </row>
    <row r="102" spans="1:8">
      <c r="A102" s="685">
        <f t="shared" si="2"/>
        <v>17</v>
      </c>
      <c r="B102" s="477" t="s">
        <v>2427</v>
      </c>
      <c r="C102" s="144" t="s">
        <v>2428</v>
      </c>
      <c r="D102" s="396">
        <v>42439</v>
      </c>
      <c r="E102" s="201">
        <v>100500</v>
      </c>
      <c r="F102" s="324">
        <v>1</v>
      </c>
      <c r="G102" s="610" t="s">
        <v>1365</v>
      </c>
      <c r="H102" s="193"/>
    </row>
    <row r="103" spans="1:8">
      <c r="A103" s="685">
        <f t="shared" si="2"/>
        <v>18</v>
      </c>
      <c r="B103" s="477" t="s">
        <v>2427</v>
      </c>
      <c r="C103" s="144" t="s">
        <v>2428</v>
      </c>
      <c r="D103" s="396">
        <v>42440</v>
      </c>
      <c r="E103" s="201">
        <v>100500</v>
      </c>
      <c r="F103" s="324">
        <v>1</v>
      </c>
      <c r="G103" s="610" t="s">
        <v>1365</v>
      </c>
      <c r="H103" s="7"/>
    </row>
    <row r="104" spans="1:8">
      <c r="A104" s="685">
        <f t="shared" si="2"/>
        <v>19</v>
      </c>
      <c r="B104" s="477" t="s">
        <v>1469</v>
      </c>
      <c r="C104" s="537">
        <v>921870</v>
      </c>
      <c r="D104" s="494">
        <v>42440</v>
      </c>
      <c r="E104" s="201">
        <v>26500</v>
      </c>
      <c r="F104" s="324">
        <v>1</v>
      </c>
      <c r="G104" s="610" t="s">
        <v>1212</v>
      </c>
      <c r="H104" s="7"/>
    </row>
    <row r="105" spans="1:8">
      <c r="A105" s="685">
        <f t="shared" si="2"/>
        <v>20</v>
      </c>
      <c r="B105" s="477" t="s">
        <v>1469</v>
      </c>
      <c r="C105" s="537">
        <v>921870</v>
      </c>
      <c r="D105" s="494">
        <v>42440</v>
      </c>
      <c r="E105" s="201">
        <v>26500</v>
      </c>
      <c r="F105" s="324">
        <v>1</v>
      </c>
      <c r="G105" s="610" t="s">
        <v>1212</v>
      </c>
      <c r="H105" s="7"/>
    </row>
    <row r="106" spans="1:8">
      <c r="A106" s="685">
        <f t="shared" si="2"/>
        <v>21</v>
      </c>
      <c r="B106" s="477" t="s">
        <v>699</v>
      </c>
      <c r="C106" s="529" t="s">
        <v>224</v>
      </c>
      <c r="D106" s="417">
        <v>42440</v>
      </c>
      <c r="E106" s="201">
        <v>26500</v>
      </c>
      <c r="F106" s="324">
        <v>1</v>
      </c>
      <c r="G106" s="610" t="s">
        <v>1212</v>
      </c>
      <c r="H106" s="7"/>
    </row>
    <row r="107" spans="1:8">
      <c r="A107" s="685">
        <f t="shared" si="2"/>
        <v>22</v>
      </c>
      <c r="B107" s="477" t="s">
        <v>2429</v>
      </c>
      <c r="C107" s="41" t="s">
        <v>2430</v>
      </c>
      <c r="D107" s="417">
        <v>42443</v>
      </c>
      <c r="E107" s="201">
        <v>51000</v>
      </c>
      <c r="F107" s="324">
        <v>1</v>
      </c>
      <c r="G107" s="610" t="s">
        <v>749</v>
      </c>
      <c r="H107" s="7"/>
    </row>
    <row r="108" spans="1:8">
      <c r="A108" s="685">
        <f t="shared" si="2"/>
        <v>23</v>
      </c>
      <c r="B108" s="477" t="s">
        <v>89</v>
      </c>
      <c r="C108" s="524" t="s">
        <v>90</v>
      </c>
      <c r="D108" s="545">
        <v>42443</v>
      </c>
      <c r="E108" s="328">
        <v>51000</v>
      </c>
      <c r="F108" s="324">
        <v>1</v>
      </c>
      <c r="G108" s="641" t="s">
        <v>823</v>
      </c>
      <c r="H108" s="7"/>
    </row>
    <row r="109" spans="1:8">
      <c r="A109" s="685">
        <f t="shared" si="2"/>
        <v>24</v>
      </c>
      <c r="B109" s="477" t="s">
        <v>89</v>
      </c>
      <c r="C109" s="524" t="s">
        <v>90</v>
      </c>
      <c r="D109" s="545">
        <v>42443</v>
      </c>
      <c r="E109" s="328">
        <v>26500</v>
      </c>
      <c r="F109" s="324">
        <v>1</v>
      </c>
      <c r="G109" s="641" t="s">
        <v>713</v>
      </c>
      <c r="H109" s="193"/>
    </row>
    <row r="110" spans="1:8">
      <c r="A110" s="685">
        <f t="shared" si="2"/>
        <v>25</v>
      </c>
      <c r="B110" s="477" t="s">
        <v>89</v>
      </c>
      <c r="C110" s="524" t="s">
        <v>90</v>
      </c>
      <c r="D110" s="545">
        <v>42443</v>
      </c>
      <c r="E110" s="328">
        <v>26500</v>
      </c>
      <c r="F110" s="324">
        <v>1</v>
      </c>
      <c r="G110" s="641" t="s">
        <v>733</v>
      </c>
      <c r="H110" s="7"/>
    </row>
    <row r="111" spans="1:8">
      <c r="A111" s="685">
        <v>26</v>
      </c>
      <c r="B111" s="812" t="s">
        <v>360</v>
      </c>
      <c r="C111" s="524" t="s">
        <v>361</v>
      </c>
      <c r="D111" s="818">
        <v>42443</v>
      </c>
      <c r="E111" s="815">
        <v>21000</v>
      </c>
      <c r="F111" s="506">
        <v>1</v>
      </c>
      <c r="G111" s="816" t="s">
        <v>881</v>
      </c>
      <c r="H111" s="7"/>
    </row>
    <row r="112" spans="1:8">
      <c r="A112" s="685">
        <v>27</v>
      </c>
      <c r="B112" s="812" t="s">
        <v>360</v>
      </c>
      <c r="C112" s="524" t="s">
        <v>361</v>
      </c>
      <c r="D112" s="818">
        <v>42443</v>
      </c>
      <c r="E112" s="815">
        <v>21000</v>
      </c>
      <c r="F112" s="506">
        <v>1</v>
      </c>
      <c r="G112" s="816" t="s">
        <v>881</v>
      </c>
      <c r="H112" s="7"/>
    </row>
    <row r="113" spans="1:8">
      <c r="A113" s="685">
        <v>28</v>
      </c>
      <c r="B113" s="477" t="s">
        <v>968</v>
      </c>
      <c r="C113" s="144" t="s">
        <v>907</v>
      </c>
      <c r="D113" s="309">
        <v>42444</v>
      </c>
      <c r="E113" s="201">
        <v>51000</v>
      </c>
      <c r="F113" s="324">
        <v>1</v>
      </c>
      <c r="G113" s="610" t="s">
        <v>1037</v>
      </c>
      <c r="H113" s="7"/>
    </row>
    <row r="114" spans="1:8">
      <c r="A114" s="685">
        <v>29</v>
      </c>
      <c r="B114" s="477" t="s">
        <v>968</v>
      </c>
      <c r="C114" s="144" t="s">
        <v>907</v>
      </c>
      <c r="D114" s="309">
        <v>42444</v>
      </c>
      <c r="E114" s="201">
        <v>51000</v>
      </c>
      <c r="F114" s="324">
        <v>1</v>
      </c>
      <c r="G114" s="610" t="s">
        <v>1110</v>
      </c>
      <c r="H114" s="221"/>
    </row>
    <row r="115" spans="1:8">
      <c r="A115" s="685">
        <f>A114+1</f>
        <v>30</v>
      </c>
      <c r="B115" s="477" t="s">
        <v>893</v>
      </c>
      <c r="C115" s="524" t="s">
        <v>69</v>
      </c>
      <c r="D115" s="545">
        <v>42444</v>
      </c>
      <c r="E115" s="201">
        <v>21000</v>
      </c>
      <c r="F115" s="324">
        <v>1</v>
      </c>
      <c r="G115" s="610" t="s">
        <v>2110</v>
      </c>
      <c r="H115" s="7"/>
    </row>
    <row r="116" spans="1:8">
      <c r="A116" s="685">
        <v>31</v>
      </c>
      <c r="B116" s="477" t="s">
        <v>2427</v>
      </c>
      <c r="C116" s="144" t="s">
        <v>2428</v>
      </c>
      <c r="D116" s="396">
        <v>42445</v>
      </c>
      <c r="E116" s="201">
        <v>100500</v>
      </c>
      <c r="F116" s="324">
        <v>1</v>
      </c>
      <c r="G116" s="610" t="s">
        <v>1365</v>
      </c>
      <c r="H116" s="193"/>
    </row>
    <row r="117" spans="1:8">
      <c r="A117" s="686">
        <v>32</v>
      </c>
      <c r="B117" s="477" t="s">
        <v>1677</v>
      </c>
      <c r="C117" s="524" t="s">
        <v>1938</v>
      </c>
      <c r="D117" s="545">
        <v>42445</v>
      </c>
      <c r="E117" s="201">
        <v>11500</v>
      </c>
      <c r="F117" s="324">
        <v>1</v>
      </c>
      <c r="G117" s="674" t="s">
        <v>715</v>
      </c>
      <c r="H117" s="221"/>
    </row>
    <row r="118" spans="1:8">
      <c r="A118" s="194"/>
      <c r="B118" s="184"/>
      <c r="C118" s="185"/>
      <c r="D118" s="410"/>
      <c r="E118" s="186"/>
      <c r="F118" s="183"/>
      <c r="G118" s="167" t="s">
        <v>647</v>
      </c>
      <c r="H118" s="575">
        <f>SUM(E86:E117)</f>
        <v>1207100</v>
      </c>
    </row>
    <row r="119" spans="1:8">
      <c r="A119" s="191"/>
      <c r="B119" s="151"/>
      <c r="C119" s="144"/>
      <c r="D119" s="676"/>
      <c r="E119" s="201"/>
      <c r="F119" s="146"/>
      <c r="G119" s="192"/>
      <c r="H119" s="193"/>
    </row>
    <row r="120" spans="1:8">
      <c r="A120" s="191"/>
      <c r="B120" s="151"/>
      <c r="C120" s="144"/>
      <c r="D120" s="676"/>
      <c r="E120" s="201"/>
      <c r="F120" s="146"/>
      <c r="G120" s="192"/>
      <c r="H120" s="221"/>
    </row>
    <row r="121" spans="1:8">
      <c r="A121" s="669" t="s">
        <v>7</v>
      </c>
      <c r="B121" s="180" t="s">
        <v>2</v>
      </c>
      <c r="C121" s="223" t="s">
        <v>3</v>
      </c>
      <c r="D121" s="304" t="s">
        <v>10</v>
      </c>
      <c r="E121" s="208" t="s">
        <v>4</v>
      </c>
      <c r="F121" s="304" t="s">
        <v>730</v>
      </c>
      <c r="G121" s="250" t="s">
        <v>25</v>
      </c>
      <c r="H121" s="221"/>
    </row>
    <row r="122" spans="1:8">
      <c r="A122" s="666">
        <v>1</v>
      </c>
      <c r="B122" s="374" t="s">
        <v>1952</v>
      </c>
      <c r="C122" s="25">
        <v>973902</v>
      </c>
      <c r="D122" s="330">
        <v>42430</v>
      </c>
      <c r="E122" s="328">
        <v>502500</v>
      </c>
      <c r="F122" s="478">
        <v>1</v>
      </c>
      <c r="G122" s="605" t="s">
        <v>1348</v>
      </c>
      <c r="H122" s="193"/>
    </row>
    <row r="123" spans="1:8">
      <c r="A123" s="666">
        <v>2</v>
      </c>
      <c r="B123" s="321" t="s">
        <v>1304</v>
      </c>
      <c r="C123" s="41" t="s">
        <v>1114</v>
      </c>
      <c r="D123" s="330">
        <v>42430</v>
      </c>
      <c r="E123" s="328">
        <v>305000</v>
      </c>
      <c r="F123" s="478">
        <v>1</v>
      </c>
      <c r="G123" s="605" t="s">
        <v>1353</v>
      </c>
      <c r="H123" s="193"/>
    </row>
    <row r="124" spans="1:8">
      <c r="A124" s="666">
        <v>3</v>
      </c>
      <c r="B124" s="321" t="s">
        <v>1960</v>
      </c>
      <c r="C124" s="21">
        <v>914013</v>
      </c>
      <c r="D124" s="330">
        <v>42431</v>
      </c>
      <c r="E124" s="328">
        <v>502500</v>
      </c>
      <c r="F124" s="478">
        <v>1</v>
      </c>
      <c r="G124" s="605" t="s">
        <v>1348</v>
      </c>
      <c r="H124" s="193"/>
    </row>
    <row r="125" spans="1:8">
      <c r="A125" s="666">
        <v>4</v>
      </c>
      <c r="B125" s="321" t="s">
        <v>2358</v>
      </c>
      <c r="C125" s="41" t="s">
        <v>2359</v>
      </c>
      <c r="D125" s="330">
        <v>42432</v>
      </c>
      <c r="E125" s="328">
        <v>202500</v>
      </c>
      <c r="F125" s="478">
        <v>1</v>
      </c>
      <c r="G125" s="605" t="s">
        <v>1349</v>
      </c>
      <c r="H125" s="221"/>
    </row>
    <row r="126" spans="1:8">
      <c r="A126" s="666">
        <v>5</v>
      </c>
      <c r="B126" s="321" t="s">
        <v>234</v>
      </c>
      <c r="C126" s="587">
        <v>913622</v>
      </c>
      <c r="D126" s="405">
        <v>42432</v>
      </c>
      <c r="E126" s="328">
        <v>502500</v>
      </c>
      <c r="F126" s="326">
        <v>1</v>
      </c>
      <c r="G126" s="605" t="s">
        <v>1348</v>
      </c>
      <c r="H126" s="221"/>
    </row>
    <row r="127" spans="1:8">
      <c r="A127" s="666">
        <v>6</v>
      </c>
      <c r="B127" s="784" t="s">
        <v>968</v>
      </c>
      <c r="C127" s="801" t="s">
        <v>907</v>
      </c>
      <c r="D127" s="802">
        <v>42436</v>
      </c>
      <c r="E127" s="803">
        <v>202500</v>
      </c>
      <c r="F127" s="324">
        <v>1</v>
      </c>
      <c r="G127" s="610" t="s">
        <v>1349</v>
      </c>
      <c r="H127" s="221"/>
    </row>
    <row r="128" spans="1:8">
      <c r="A128" s="666">
        <v>7</v>
      </c>
      <c r="B128" s="34" t="s">
        <v>1137</v>
      </c>
      <c r="C128" s="21">
        <v>901689</v>
      </c>
      <c r="D128" s="330">
        <v>42437</v>
      </c>
      <c r="E128" s="328">
        <v>202500</v>
      </c>
      <c r="F128" s="478">
        <v>1</v>
      </c>
      <c r="G128" s="605" t="s">
        <v>1349</v>
      </c>
      <c r="H128" s="221"/>
    </row>
    <row r="129" spans="1:8">
      <c r="A129" s="666">
        <v>8</v>
      </c>
      <c r="B129" s="321" t="s">
        <v>89</v>
      </c>
      <c r="C129" s="25">
        <v>898343</v>
      </c>
      <c r="D129" s="330">
        <v>42439</v>
      </c>
      <c r="E129" s="328">
        <v>502500</v>
      </c>
      <c r="F129" s="478">
        <v>1</v>
      </c>
      <c r="G129" s="605" t="s">
        <v>1348</v>
      </c>
      <c r="H129" s="193"/>
    </row>
    <row r="130" spans="1:8">
      <c r="A130" s="666">
        <v>9</v>
      </c>
      <c r="B130" s="477" t="s">
        <v>699</v>
      </c>
      <c r="C130" s="21" t="s">
        <v>1745</v>
      </c>
      <c r="D130" s="494">
        <v>42440</v>
      </c>
      <c r="E130" s="328">
        <v>102500</v>
      </c>
      <c r="F130" s="478">
        <v>1</v>
      </c>
      <c r="G130" s="605" t="s">
        <v>1351</v>
      </c>
      <c r="H130" s="193"/>
    </row>
    <row r="131" spans="1:8">
      <c r="A131" s="666">
        <v>10</v>
      </c>
      <c r="B131" s="812" t="s">
        <v>968</v>
      </c>
      <c r="C131" s="813" t="s">
        <v>907</v>
      </c>
      <c r="D131" s="814">
        <v>42443</v>
      </c>
      <c r="E131" s="815">
        <v>202500</v>
      </c>
      <c r="F131" s="506">
        <v>1</v>
      </c>
      <c r="G131" s="816" t="s">
        <v>1349</v>
      </c>
      <c r="H131" s="193"/>
    </row>
    <row r="132" spans="1:8">
      <c r="A132" s="677">
        <v>11</v>
      </c>
      <c r="B132" s="321" t="s">
        <v>807</v>
      </c>
      <c r="C132" s="525" t="s">
        <v>976</v>
      </c>
      <c r="D132" s="494">
        <v>42443</v>
      </c>
      <c r="E132" s="328">
        <v>102500</v>
      </c>
      <c r="F132" s="478">
        <v>1</v>
      </c>
      <c r="G132" s="606" t="s">
        <v>1351</v>
      </c>
      <c r="H132" s="193"/>
    </row>
    <row r="133" spans="1:8">
      <c r="A133" s="248"/>
      <c r="B133" s="248"/>
      <c r="C133" s="248"/>
      <c r="D133" s="248"/>
      <c r="E133" s="248"/>
      <c r="F133" s="248"/>
      <c r="G133" s="447" t="s">
        <v>647</v>
      </c>
      <c r="H133" s="603">
        <f>SUM(E122:E132)</f>
        <v>3330000</v>
      </c>
    </row>
    <row r="134" spans="1:8">
      <c r="A134" s="7"/>
      <c r="B134" s="7"/>
      <c r="C134" s="7"/>
      <c r="D134" s="7"/>
      <c r="E134" s="7"/>
      <c r="F134" s="7"/>
      <c r="G134" s="216"/>
      <c r="H134" s="193"/>
    </row>
    <row r="135" spans="1:8">
      <c r="A135" s="7"/>
      <c r="B135" s="7"/>
      <c r="C135" s="7"/>
      <c r="D135" s="7"/>
      <c r="E135" s="7"/>
      <c r="F135" s="7"/>
      <c r="G135" s="216"/>
      <c r="H135" s="193"/>
    </row>
    <row r="136" spans="1:8">
      <c r="G136" s="7"/>
      <c r="H136" s="221"/>
    </row>
    <row r="137" spans="1:8">
      <c r="A137" s="669" t="s">
        <v>127</v>
      </c>
      <c r="B137" s="180" t="s">
        <v>2</v>
      </c>
      <c r="C137" s="223" t="s">
        <v>3</v>
      </c>
      <c r="D137" s="180" t="s">
        <v>10</v>
      </c>
      <c r="E137" s="208" t="s">
        <v>4</v>
      </c>
      <c r="F137" s="304" t="s">
        <v>730</v>
      </c>
      <c r="G137" s="250" t="s">
        <v>25</v>
      </c>
      <c r="H137" s="7"/>
    </row>
    <row r="138" spans="1:8">
      <c r="A138" s="666">
        <v>1</v>
      </c>
      <c r="B138" s="321" t="s">
        <v>625</v>
      </c>
      <c r="C138" s="41" t="s">
        <v>626</v>
      </c>
      <c r="D138" s="322">
        <v>42433</v>
      </c>
      <c r="E138" s="323">
        <v>55800</v>
      </c>
      <c r="F138" s="478">
        <v>1</v>
      </c>
      <c r="G138" s="605" t="s">
        <v>1149</v>
      </c>
      <c r="H138" s="7"/>
    </row>
    <row r="139" spans="1:8">
      <c r="A139" s="666">
        <f>A138+1</f>
        <v>2</v>
      </c>
      <c r="B139" s="321" t="s">
        <v>128</v>
      </c>
      <c r="C139" s="498" t="s">
        <v>126</v>
      </c>
      <c r="D139" s="330">
        <v>42433</v>
      </c>
      <c r="E139" s="328">
        <v>297610</v>
      </c>
      <c r="F139" s="324">
        <v>1</v>
      </c>
      <c r="G139" s="641" t="s">
        <v>1150</v>
      </c>
      <c r="H139" s="7"/>
    </row>
    <row r="140" spans="1:8">
      <c r="A140" s="666">
        <f>A139+1</f>
        <v>3</v>
      </c>
      <c r="B140" s="321" t="s">
        <v>633</v>
      </c>
      <c r="C140" s="409">
        <v>962744</v>
      </c>
      <c r="D140" s="327">
        <v>42433</v>
      </c>
      <c r="E140" s="328">
        <v>25000</v>
      </c>
      <c r="F140" s="324">
        <v>1</v>
      </c>
      <c r="G140" s="641" t="s">
        <v>1151</v>
      </c>
      <c r="H140" s="7"/>
    </row>
    <row r="141" spans="1:8">
      <c r="A141" s="666">
        <v>4</v>
      </c>
      <c r="B141" s="807" t="s">
        <v>2225</v>
      </c>
      <c r="C141" s="524" t="s">
        <v>2226</v>
      </c>
      <c r="D141" s="808">
        <v>42433</v>
      </c>
      <c r="E141" s="809">
        <v>46285</v>
      </c>
      <c r="F141" s="810">
        <v>1</v>
      </c>
      <c r="G141" s="817" t="s">
        <v>2408</v>
      </c>
      <c r="H141" s="193"/>
    </row>
    <row r="142" spans="1:8">
      <c r="A142" s="681">
        <v>5</v>
      </c>
      <c r="B142" s="321" t="s">
        <v>1060</v>
      </c>
      <c r="C142" s="475">
        <v>963185</v>
      </c>
      <c r="D142" s="494">
        <v>42433</v>
      </c>
      <c r="E142" s="500">
        <v>168000</v>
      </c>
      <c r="F142" s="475">
        <v>1</v>
      </c>
      <c r="G142" s="616" t="s">
        <v>1152</v>
      </c>
      <c r="H142" s="193"/>
    </row>
    <row r="143" spans="1:8">
      <c r="A143" s="248"/>
      <c r="B143" s="248"/>
      <c r="C143" s="248"/>
      <c r="D143" s="248"/>
      <c r="E143" s="248"/>
      <c r="F143" s="248"/>
      <c r="G143" s="447" t="s">
        <v>647</v>
      </c>
      <c r="H143" s="603">
        <f>SUM(E138:E142)</f>
        <v>592695</v>
      </c>
    </row>
    <row r="144" spans="1:8">
      <c r="H144" s="7"/>
    </row>
    <row r="145" spans="1:8">
      <c r="H145" s="7"/>
    </row>
    <row r="146" spans="1:8">
      <c r="G146" s="612"/>
      <c r="H146" s="7"/>
    </row>
    <row r="147" spans="1:8">
      <c r="A147" s="819" t="s">
        <v>1067</v>
      </c>
      <c r="B147" s="140" t="s">
        <v>2</v>
      </c>
      <c r="C147" s="224" t="s">
        <v>3</v>
      </c>
      <c r="D147" s="461" t="s">
        <v>10</v>
      </c>
      <c r="E147" s="461" t="s">
        <v>4</v>
      </c>
      <c r="F147" s="180" t="s">
        <v>193</v>
      </c>
      <c r="G147" s="250" t="s">
        <v>25</v>
      </c>
      <c r="H147" s="221"/>
    </row>
    <row r="148" spans="1:8">
      <c r="A148" s="820">
        <v>1</v>
      </c>
      <c r="B148" s="337" t="s">
        <v>76</v>
      </c>
      <c r="C148" s="333" t="s">
        <v>77</v>
      </c>
      <c r="D148" s="479">
        <v>42430</v>
      </c>
      <c r="E148" s="503">
        <v>654000</v>
      </c>
      <c r="F148" s="336">
        <v>1</v>
      </c>
      <c r="G148" s="687" t="s">
        <v>2431</v>
      </c>
      <c r="H148" s="7"/>
    </row>
    <row r="149" spans="1:8">
      <c r="A149" s="428"/>
      <c r="B149" s="192"/>
      <c r="C149" s="622"/>
      <c r="D149" s="428"/>
      <c r="E149" s="428"/>
      <c r="F149" s="192"/>
      <c r="G149" s="890" t="s">
        <v>647</v>
      </c>
      <c r="H149" s="575">
        <f>SUM(E148)</f>
        <v>654000</v>
      </c>
    </row>
    <row r="150" spans="1:8">
      <c r="A150" s="428"/>
      <c r="B150" s="192"/>
      <c r="C150" s="622"/>
      <c r="D150" s="428"/>
      <c r="E150" s="428"/>
      <c r="F150" s="192"/>
      <c r="G150" s="192"/>
    </row>
    <row r="151" spans="1:8">
      <c r="A151" s="7"/>
      <c r="B151" s="210"/>
      <c r="C151" s="7"/>
      <c r="D151" s="7"/>
      <c r="E151" s="7"/>
      <c r="F151" s="7"/>
      <c r="G151" s="473"/>
    </row>
    <row r="152" spans="1:8">
      <c r="B152" s="48"/>
      <c r="G152" s="440"/>
    </row>
    <row r="153" spans="1:8">
      <c r="A153" s="691" t="s">
        <v>1203</v>
      </c>
      <c r="B153" s="140" t="s">
        <v>2</v>
      </c>
      <c r="C153" s="224" t="s">
        <v>3</v>
      </c>
      <c r="D153" s="461" t="s">
        <v>10</v>
      </c>
      <c r="E153" s="461" t="s">
        <v>4</v>
      </c>
      <c r="F153" s="180" t="s">
        <v>193</v>
      </c>
      <c r="G153" s="250" t="s">
        <v>25</v>
      </c>
    </row>
    <row r="154" spans="1:8">
      <c r="A154" s="797">
        <v>1</v>
      </c>
      <c r="B154" s="811" t="s">
        <v>76</v>
      </c>
      <c r="C154" s="524" t="s">
        <v>77</v>
      </c>
      <c r="D154" s="808">
        <v>42430</v>
      </c>
      <c r="E154" s="821">
        <v>580000</v>
      </c>
      <c r="F154" s="506">
        <v>1</v>
      </c>
      <c r="G154" s="817" t="s">
        <v>2432</v>
      </c>
    </row>
    <row r="155" spans="1:8">
      <c r="A155" s="797">
        <v>2</v>
      </c>
      <c r="B155" s="822" t="s">
        <v>231</v>
      </c>
      <c r="C155" s="831">
        <v>970654</v>
      </c>
      <c r="D155" s="828">
        <v>42430</v>
      </c>
      <c r="E155" s="832">
        <v>336000</v>
      </c>
      <c r="F155" s="831">
        <v>1</v>
      </c>
      <c r="G155" s="826" t="s">
        <v>2433</v>
      </c>
    </row>
    <row r="156" spans="1:8">
      <c r="A156" s="797">
        <v>3</v>
      </c>
      <c r="B156" s="822" t="s">
        <v>231</v>
      </c>
      <c r="C156" s="831">
        <v>970654</v>
      </c>
      <c r="D156" s="828">
        <v>42430</v>
      </c>
      <c r="E156" s="832">
        <v>327000</v>
      </c>
      <c r="F156" s="831">
        <v>1</v>
      </c>
      <c r="G156" s="826" t="s">
        <v>2433</v>
      </c>
    </row>
    <row r="157" spans="1:8">
      <c r="A157" s="797">
        <v>4</v>
      </c>
      <c r="B157" s="827" t="s">
        <v>138</v>
      </c>
      <c r="C157" s="831">
        <v>897091</v>
      </c>
      <c r="D157" s="828">
        <v>42431</v>
      </c>
      <c r="E157" s="821">
        <v>581000</v>
      </c>
      <c r="F157" s="506">
        <v>2</v>
      </c>
      <c r="G157" s="817" t="s">
        <v>2434</v>
      </c>
      <c r="H157" s="7"/>
    </row>
    <row r="158" spans="1:8">
      <c r="A158" s="797">
        <v>5</v>
      </c>
      <c r="B158" s="822" t="s">
        <v>1333</v>
      </c>
      <c r="C158" s="823">
        <v>964050</v>
      </c>
      <c r="D158" s="824">
        <v>42432</v>
      </c>
      <c r="E158" s="825">
        <v>790000</v>
      </c>
      <c r="F158" s="810">
        <v>1</v>
      </c>
      <c r="G158" s="826" t="s">
        <v>2435</v>
      </c>
      <c r="H158" s="221"/>
    </row>
    <row r="159" spans="1:8">
      <c r="A159" s="798">
        <v>6</v>
      </c>
      <c r="B159" s="833" t="s">
        <v>138</v>
      </c>
      <c r="C159" s="829">
        <v>897091</v>
      </c>
      <c r="D159" s="830">
        <v>42444</v>
      </c>
      <c r="E159" s="834">
        <v>255000</v>
      </c>
      <c r="F159" s="835">
        <v>2</v>
      </c>
      <c r="G159" s="806" t="s">
        <v>2434</v>
      </c>
      <c r="H159" s="221"/>
    </row>
    <row r="160" spans="1:8">
      <c r="G160" s="440" t="s">
        <v>768</v>
      </c>
      <c r="H160" s="575">
        <f>SUM(E154:E159)</f>
        <v>2869000</v>
      </c>
    </row>
    <row r="161" spans="1:8">
      <c r="G161" s="440"/>
    </row>
    <row r="162" spans="1:8">
      <c r="G162" s="440"/>
    </row>
    <row r="163" spans="1:8">
      <c r="G163" s="440"/>
    </row>
    <row r="164" spans="1:8">
      <c r="A164" s="691" t="s">
        <v>2436</v>
      </c>
      <c r="B164" s="140" t="s">
        <v>2</v>
      </c>
      <c r="C164" s="224" t="s">
        <v>3</v>
      </c>
      <c r="D164" s="663" t="s">
        <v>10</v>
      </c>
      <c r="E164" s="461" t="s">
        <v>4</v>
      </c>
      <c r="F164" s="180" t="s">
        <v>193</v>
      </c>
      <c r="G164" s="250" t="s">
        <v>25</v>
      </c>
    </row>
    <row r="165" spans="1:8">
      <c r="A165" s="685">
        <v>1</v>
      </c>
      <c r="B165" s="512" t="s">
        <v>2437</v>
      </c>
      <c r="C165" s="41" t="s">
        <v>2438</v>
      </c>
      <c r="D165" s="828">
        <v>42431</v>
      </c>
      <c r="E165" s="535">
        <v>320000</v>
      </c>
      <c r="F165" s="326">
        <v>2</v>
      </c>
      <c r="G165" s="653" t="s">
        <v>2439</v>
      </c>
    </row>
    <row r="166" spans="1:8">
      <c r="A166" s="685">
        <v>2</v>
      </c>
      <c r="B166" s="321" t="s">
        <v>2358</v>
      </c>
      <c r="C166" s="41" t="s">
        <v>2359</v>
      </c>
      <c r="D166" s="330">
        <v>42437</v>
      </c>
      <c r="E166" s="535">
        <v>607500</v>
      </c>
      <c r="F166" s="326">
        <v>1</v>
      </c>
      <c r="G166" s="654" t="s">
        <v>2440</v>
      </c>
      <c r="H166" s="221"/>
    </row>
    <row r="167" spans="1:8">
      <c r="A167" s="686">
        <v>3</v>
      </c>
      <c r="B167" s="512" t="s">
        <v>96</v>
      </c>
      <c r="C167" s="41" t="s">
        <v>97</v>
      </c>
      <c r="D167" s="330">
        <v>42443</v>
      </c>
      <c r="E167" s="535">
        <v>1850300</v>
      </c>
      <c r="F167" s="326">
        <v>3</v>
      </c>
      <c r="G167" s="655" t="s">
        <v>2441</v>
      </c>
      <c r="H167" s="221"/>
    </row>
    <row r="168" spans="1:8">
      <c r="A168" s="153"/>
      <c r="B168" s="248"/>
      <c r="C168" s="248"/>
      <c r="D168" s="248"/>
      <c r="E168" s="248"/>
      <c r="F168" s="248"/>
      <c r="G168" s="427" t="s">
        <v>768</v>
      </c>
      <c r="H168" s="575">
        <f>SUM(E165:E167)</f>
        <v>2777800</v>
      </c>
    </row>
    <row r="169" spans="1:8">
      <c r="A169" s="153"/>
    </row>
    <row r="170" spans="1:8">
      <c r="A170" s="153"/>
      <c r="H170" s="193"/>
    </row>
    <row r="171" spans="1:8">
      <c r="A171" s="153"/>
      <c r="H171" s="193"/>
    </row>
    <row r="172" spans="1:8">
      <c r="A172" s="684" t="s">
        <v>1142</v>
      </c>
      <c r="B172" s="140" t="s">
        <v>2</v>
      </c>
      <c r="C172" s="140" t="s">
        <v>3</v>
      </c>
      <c r="D172" s="461" t="s">
        <v>10</v>
      </c>
      <c r="E172" s="141" t="s">
        <v>4</v>
      </c>
      <c r="F172" s="180" t="s">
        <v>193</v>
      </c>
      <c r="G172" s="250" t="s">
        <v>25</v>
      </c>
      <c r="H172" s="221"/>
    </row>
    <row r="173" spans="1:8">
      <c r="A173" s="686">
        <v>1</v>
      </c>
      <c r="B173" s="214" t="s">
        <v>138</v>
      </c>
      <c r="C173" s="202" t="s">
        <v>137</v>
      </c>
      <c r="D173" s="479">
        <v>42436</v>
      </c>
      <c r="E173" s="563">
        <v>210000</v>
      </c>
      <c r="F173" s="214">
        <v>1</v>
      </c>
      <c r="G173" s="687" t="s">
        <v>2442</v>
      </c>
      <c r="H173" s="221"/>
    </row>
    <row r="174" spans="1:8">
      <c r="A174" s="142"/>
      <c r="B174" s="143"/>
      <c r="C174" s="138"/>
      <c r="D174" s="133"/>
      <c r="E174" s="134"/>
      <c r="F174" s="192"/>
      <c r="G174" s="891" t="s">
        <v>647</v>
      </c>
      <c r="H174" s="648">
        <f>SUM(E173)</f>
        <v>210000</v>
      </c>
    </row>
    <row r="179" spans="1:3">
      <c r="A179" s="630" t="s">
        <v>2060</v>
      </c>
      <c r="B179" s="7"/>
      <c r="C179" s="158" t="s">
        <v>1971</v>
      </c>
    </row>
    <row r="180" spans="1:3">
      <c r="A180" s="631" t="s">
        <v>85</v>
      </c>
      <c r="B180" s="7"/>
      <c r="C180" s="160" t="s">
        <v>86</v>
      </c>
    </row>
  </sheetData>
  <mergeCells count="2">
    <mergeCell ref="A1:F1"/>
    <mergeCell ref="A2:F2"/>
  </mergeCells>
  <pageMargins left="0.51181102362204722" right="0.51181102362204722" top="0.74803149606299213" bottom="0.74803149606299213" header="0.31496062992125984" footer="0.31496062992125984"/>
  <pageSetup paperSize="9" scale="75" orientation="landscape" horizontalDpi="4294967293" verticalDpi="72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"/>
  <sheetViews>
    <sheetView topLeftCell="A58" workbookViewId="0">
      <selection sqref="A1:G2"/>
    </sheetView>
  </sheetViews>
  <sheetFormatPr defaultRowHeight="15"/>
  <cols>
    <col min="2" max="2" width="28" customWidth="1"/>
    <col min="4" max="4" width="19.140625" customWidth="1"/>
    <col min="5" max="5" width="16.42578125" customWidth="1"/>
    <col min="6" max="6" width="13.5703125" customWidth="1"/>
    <col min="7" max="7" width="34.42578125" customWidth="1"/>
    <col min="8" max="8" width="18.5703125" customWidth="1"/>
  </cols>
  <sheetData>
    <row r="1" spans="1:8" ht="17.25">
      <c r="B1" s="1985" t="s">
        <v>0</v>
      </c>
      <c r="C1" s="1985"/>
      <c r="D1" s="1985"/>
      <c r="E1" s="1985"/>
      <c r="F1" s="1985"/>
      <c r="G1" s="1985"/>
    </row>
    <row r="2" spans="1:8" ht="17.25">
      <c r="B2" s="1985" t="s">
        <v>1232</v>
      </c>
      <c r="C2" s="1985"/>
      <c r="D2" s="1985"/>
      <c r="E2" s="1985"/>
      <c r="F2" s="1985"/>
      <c r="G2" s="1985"/>
    </row>
    <row r="5" spans="1:8">
      <c r="A5" s="669" t="s">
        <v>7</v>
      </c>
      <c r="B5" s="180" t="s">
        <v>2</v>
      </c>
      <c r="C5" s="223" t="s">
        <v>3</v>
      </c>
      <c r="D5" s="304" t="s">
        <v>10</v>
      </c>
      <c r="E5" s="304" t="s">
        <v>4</v>
      </c>
      <c r="F5" s="304" t="s">
        <v>193</v>
      </c>
      <c r="G5" s="250" t="s">
        <v>25</v>
      </c>
    </row>
    <row r="6" spans="1:8">
      <c r="A6" s="666">
        <v>1</v>
      </c>
      <c r="B6" s="321" t="s">
        <v>804</v>
      </c>
      <c r="C6" s="21">
        <v>976160</v>
      </c>
      <c r="D6" s="330">
        <v>42446</v>
      </c>
      <c r="E6" s="328">
        <v>502500</v>
      </c>
      <c r="F6" s="478">
        <v>1</v>
      </c>
      <c r="G6" s="605" t="s">
        <v>1348</v>
      </c>
      <c r="H6" s="34"/>
    </row>
    <row r="7" spans="1:8">
      <c r="A7" s="666">
        <f>A6+1</f>
        <v>2</v>
      </c>
      <c r="B7" s="34" t="s">
        <v>52</v>
      </c>
      <c r="C7" s="21">
        <v>976579</v>
      </c>
      <c r="D7" s="330">
        <v>42447</v>
      </c>
      <c r="E7" s="328">
        <v>405000</v>
      </c>
      <c r="F7" s="478">
        <v>1</v>
      </c>
      <c r="G7" s="605" t="s">
        <v>2034</v>
      </c>
      <c r="H7" s="34"/>
    </row>
    <row r="8" spans="1:8">
      <c r="A8" s="666">
        <f t="shared" ref="A8:A13" si="0">A7+1</f>
        <v>3</v>
      </c>
      <c r="B8" s="321" t="s">
        <v>49</v>
      </c>
      <c r="C8" s="25">
        <v>885217</v>
      </c>
      <c r="D8" s="330">
        <v>42450</v>
      </c>
      <c r="E8" s="328">
        <v>502500</v>
      </c>
      <c r="F8" s="478">
        <v>1</v>
      </c>
      <c r="G8" s="605" t="s">
        <v>1348</v>
      </c>
      <c r="H8" s="34"/>
    </row>
    <row r="9" spans="1:8">
      <c r="A9" s="666">
        <f t="shared" si="0"/>
        <v>4</v>
      </c>
      <c r="B9" s="321" t="s">
        <v>968</v>
      </c>
      <c r="C9" s="41" t="s">
        <v>907</v>
      </c>
      <c r="D9" s="405">
        <v>42450</v>
      </c>
      <c r="E9" s="328">
        <v>255000</v>
      </c>
      <c r="F9" s="326">
        <v>1</v>
      </c>
      <c r="G9" s="605" t="s">
        <v>1461</v>
      </c>
      <c r="H9" s="34"/>
    </row>
    <row r="10" spans="1:8">
      <c r="A10" s="666">
        <f t="shared" si="0"/>
        <v>5</v>
      </c>
      <c r="B10" s="321" t="s">
        <v>1044</v>
      </c>
      <c r="C10" s="527" t="s">
        <v>1058</v>
      </c>
      <c r="D10" s="330">
        <v>42450</v>
      </c>
      <c r="E10" s="328">
        <v>1002500</v>
      </c>
      <c r="F10" s="478">
        <v>1</v>
      </c>
      <c r="G10" s="605" t="s">
        <v>2255</v>
      </c>
      <c r="H10" s="34"/>
    </row>
    <row r="11" spans="1:8">
      <c r="A11" s="666">
        <f t="shared" si="0"/>
        <v>6</v>
      </c>
      <c r="B11" s="321" t="s">
        <v>1678</v>
      </c>
      <c r="C11" s="41" t="s">
        <v>1699</v>
      </c>
      <c r="D11" s="405">
        <v>42450</v>
      </c>
      <c r="E11" s="328">
        <v>502500</v>
      </c>
      <c r="F11" s="326">
        <v>1</v>
      </c>
      <c r="G11" s="605" t="s">
        <v>1348</v>
      </c>
      <c r="H11" s="34"/>
    </row>
    <row r="12" spans="1:8">
      <c r="A12" s="666">
        <f t="shared" si="0"/>
        <v>7</v>
      </c>
      <c r="B12" s="477" t="s">
        <v>699</v>
      </c>
      <c r="C12" s="25" t="s">
        <v>1745</v>
      </c>
      <c r="D12" s="330">
        <v>42451</v>
      </c>
      <c r="E12" s="328">
        <v>202500</v>
      </c>
      <c r="F12" s="478">
        <v>1</v>
      </c>
      <c r="G12" s="605" t="s">
        <v>1349</v>
      </c>
      <c r="H12" s="34"/>
    </row>
    <row r="13" spans="1:8">
      <c r="A13" s="666">
        <f t="shared" si="0"/>
        <v>8</v>
      </c>
      <c r="B13" s="321" t="s">
        <v>234</v>
      </c>
      <c r="C13" s="587">
        <v>913622</v>
      </c>
      <c r="D13" s="405">
        <v>42452</v>
      </c>
      <c r="E13" s="328">
        <v>202500</v>
      </c>
      <c r="F13" s="326">
        <v>1</v>
      </c>
      <c r="G13" s="605" t="s">
        <v>1349</v>
      </c>
      <c r="H13" s="34"/>
    </row>
    <row r="14" spans="1:8">
      <c r="A14" s="666">
        <v>9</v>
      </c>
      <c r="B14" s="321" t="s">
        <v>2131</v>
      </c>
      <c r="C14" s="650">
        <v>963180</v>
      </c>
      <c r="D14" s="330">
        <v>42452</v>
      </c>
      <c r="E14" s="328">
        <v>502500</v>
      </c>
      <c r="F14" s="478">
        <v>1</v>
      </c>
      <c r="G14" s="605" t="s">
        <v>1348</v>
      </c>
      <c r="H14" s="34"/>
    </row>
    <row r="15" spans="1:8">
      <c r="A15" s="666">
        <v>10</v>
      </c>
      <c r="B15" s="321" t="s">
        <v>810</v>
      </c>
      <c r="C15" s="25">
        <v>973142</v>
      </c>
      <c r="D15" s="330">
        <v>42453</v>
      </c>
      <c r="E15" s="328">
        <v>705000</v>
      </c>
      <c r="F15" s="478">
        <v>1</v>
      </c>
      <c r="G15" s="605" t="s">
        <v>1352</v>
      </c>
      <c r="H15" s="34"/>
    </row>
    <row r="16" spans="1:8">
      <c r="A16" s="666">
        <v>11</v>
      </c>
      <c r="B16" s="321" t="s">
        <v>968</v>
      </c>
      <c r="C16" s="41" t="s">
        <v>907</v>
      </c>
      <c r="D16" s="405">
        <v>42457</v>
      </c>
      <c r="E16" s="328">
        <v>305000</v>
      </c>
      <c r="F16" s="326">
        <v>1</v>
      </c>
      <c r="G16" s="605" t="s">
        <v>1353</v>
      </c>
      <c r="H16" s="34"/>
    </row>
    <row r="17" spans="1:8">
      <c r="A17" s="677">
        <v>12</v>
      </c>
      <c r="B17" s="321" t="s">
        <v>89</v>
      </c>
      <c r="C17" s="25">
        <v>898343</v>
      </c>
      <c r="D17" s="330">
        <v>42457</v>
      </c>
      <c r="E17" s="328">
        <v>502500</v>
      </c>
      <c r="F17" s="478">
        <v>1</v>
      </c>
      <c r="G17" s="605" t="s">
        <v>1348</v>
      </c>
      <c r="H17" s="193"/>
    </row>
    <row r="18" spans="1:8">
      <c r="A18" s="248"/>
      <c r="B18" s="248"/>
      <c r="C18" s="526"/>
      <c r="D18" s="248"/>
      <c r="E18" s="248"/>
      <c r="F18" s="420"/>
      <c r="G18" s="429" t="s">
        <v>647</v>
      </c>
      <c r="H18" s="603">
        <f>SUM(E6:E17)</f>
        <v>5590000</v>
      </c>
    </row>
    <row r="19" spans="1:8">
      <c r="A19" s="7"/>
      <c r="B19" s="7"/>
      <c r="C19" s="839"/>
      <c r="D19" s="7"/>
      <c r="E19" s="7"/>
      <c r="F19" s="25"/>
      <c r="G19" s="428"/>
    </row>
    <row r="20" spans="1:8">
      <c r="H20" s="34"/>
    </row>
    <row r="21" spans="1:8">
      <c r="H21" s="34"/>
    </row>
    <row r="22" spans="1:8">
      <c r="A22" s="665" t="s">
        <v>8</v>
      </c>
      <c r="B22" s="304" t="s">
        <v>2</v>
      </c>
      <c r="C22" s="305" t="s">
        <v>3</v>
      </c>
      <c r="D22" s="304" t="s">
        <v>10</v>
      </c>
      <c r="E22" s="304" t="s">
        <v>4</v>
      </c>
      <c r="F22" s="304" t="s">
        <v>193</v>
      </c>
      <c r="G22" s="627" t="s">
        <v>5</v>
      </c>
      <c r="H22" s="34"/>
    </row>
    <row r="23" spans="1:8">
      <c r="A23" s="792">
        <v>1</v>
      </c>
      <c r="B23" s="784" t="s">
        <v>2131</v>
      </c>
      <c r="C23" s="785">
        <v>963180</v>
      </c>
      <c r="D23" s="786">
        <v>42447</v>
      </c>
      <c r="E23" s="787">
        <v>51000</v>
      </c>
      <c r="F23" s="782">
        <v>1</v>
      </c>
      <c r="G23" s="783" t="s">
        <v>879</v>
      </c>
      <c r="H23" s="34"/>
    </row>
    <row r="24" spans="1:8">
      <c r="A24" s="666">
        <f>A23+1</f>
        <v>2</v>
      </c>
      <c r="B24" s="477" t="s">
        <v>731</v>
      </c>
      <c r="C24" s="21">
        <v>973143</v>
      </c>
      <c r="D24" s="494">
        <v>42450</v>
      </c>
      <c r="E24" s="201">
        <v>100500</v>
      </c>
      <c r="F24" s="324">
        <v>1</v>
      </c>
      <c r="G24" s="610" t="s">
        <v>1213</v>
      </c>
      <c r="H24" s="34"/>
    </row>
    <row r="25" spans="1:8">
      <c r="A25" s="666">
        <v>3</v>
      </c>
      <c r="B25" s="784" t="s">
        <v>2131</v>
      </c>
      <c r="C25" s="785">
        <v>963180</v>
      </c>
      <c r="D25" s="786">
        <v>42450</v>
      </c>
      <c r="E25" s="787">
        <v>21000</v>
      </c>
      <c r="F25" s="782">
        <v>1</v>
      </c>
      <c r="G25" s="783" t="s">
        <v>2112</v>
      </c>
      <c r="H25" s="34"/>
    </row>
    <row r="26" spans="1:8">
      <c r="A26" s="666">
        <v>4</v>
      </c>
      <c r="B26" s="784" t="s">
        <v>2131</v>
      </c>
      <c r="C26" s="785">
        <v>963180</v>
      </c>
      <c r="D26" s="786">
        <v>42450</v>
      </c>
      <c r="E26" s="787">
        <v>11600</v>
      </c>
      <c r="F26" s="782">
        <v>1</v>
      </c>
      <c r="G26" s="783" t="s">
        <v>1240</v>
      </c>
      <c r="H26" s="34"/>
    </row>
    <row r="27" spans="1:8">
      <c r="A27" s="666">
        <v>5</v>
      </c>
      <c r="B27" s="321" t="s">
        <v>2444</v>
      </c>
      <c r="C27" s="409">
        <v>910846</v>
      </c>
      <c r="D27" s="786">
        <v>42450</v>
      </c>
      <c r="E27" s="787">
        <v>11600</v>
      </c>
      <c r="F27" s="782">
        <v>1</v>
      </c>
      <c r="G27" s="783" t="s">
        <v>892</v>
      </c>
      <c r="H27" s="34"/>
    </row>
    <row r="28" spans="1:8">
      <c r="A28" s="666">
        <v>6</v>
      </c>
      <c r="B28" s="321" t="s">
        <v>2444</v>
      </c>
      <c r="C28" s="409">
        <v>910846</v>
      </c>
      <c r="D28" s="786">
        <v>42450</v>
      </c>
      <c r="E28" s="787">
        <v>11600</v>
      </c>
      <c r="F28" s="782">
        <v>1</v>
      </c>
      <c r="G28" s="783" t="s">
        <v>892</v>
      </c>
      <c r="H28" s="34"/>
    </row>
    <row r="29" spans="1:8">
      <c r="A29" s="666">
        <v>7</v>
      </c>
      <c r="B29" s="321" t="s">
        <v>2445</v>
      </c>
      <c r="C29" s="409">
        <v>896614</v>
      </c>
      <c r="D29" s="786">
        <v>42450</v>
      </c>
      <c r="E29" s="787">
        <v>11500</v>
      </c>
      <c r="F29" s="782">
        <v>1</v>
      </c>
      <c r="G29" s="783" t="s">
        <v>911</v>
      </c>
      <c r="H29" s="34"/>
    </row>
    <row r="30" spans="1:8">
      <c r="A30" s="666">
        <v>8</v>
      </c>
      <c r="B30" s="477" t="s">
        <v>89</v>
      </c>
      <c r="C30" s="21">
        <v>898343</v>
      </c>
      <c r="D30" s="417">
        <v>42451</v>
      </c>
      <c r="E30" s="201">
        <v>51000</v>
      </c>
      <c r="F30" s="324">
        <v>1</v>
      </c>
      <c r="G30" s="610" t="s">
        <v>960</v>
      </c>
      <c r="H30" s="34"/>
    </row>
    <row r="31" spans="1:8">
      <c r="A31" s="666">
        <v>9</v>
      </c>
      <c r="B31" s="477" t="s">
        <v>89</v>
      </c>
      <c r="C31" s="21">
        <v>898343</v>
      </c>
      <c r="D31" s="417">
        <v>42451</v>
      </c>
      <c r="E31" s="201">
        <v>51000</v>
      </c>
      <c r="F31" s="324">
        <v>1</v>
      </c>
      <c r="G31" s="610" t="s">
        <v>960</v>
      </c>
      <c r="H31" s="34"/>
    </row>
    <row r="32" spans="1:8">
      <c r="A32" s="666">
        <v>10</v>
      </c>
      <c r="B32" s="477" t="s">
        <v>89</v>
      </c>
      <c r="C32" s="836">
        <v>898343</v>
      </c>
      <c r="D32" s="837">
        <v>42451</v>
      </c>
      <c r="E32" s="796">
        <v>26500</v>
      </c>
      <c r="F32" s="324">
        <v>1</v>
      </c>
      <c r="G32" s="610" t="s">
        <v>733</v>
      </c>
      <c r="H32" s="34"/>
    </row>
    <row r="33" spans="1:8">
      <c r="A33" s="666">
        <v>11</v>
      </c>
      <c r="B33" s="477" t="s">
        <v>89</v>
      </c>
      <c r="C33" s="836">
        <v>898343</v>
      </c>
      <c r="D33" s="837">
        <v>42451</v>
      </c>
      <c r="E33" s="796">
        <v>26500</v>
      </c>
      <c r="F33" s="324">
        <v>1</v>
      </c>
      <c r="G33" s="610" t="s">
        <v>1211</v>
      </c>
      <c r="H33" s="34"/>
    </row>
    <row r="34" spans="1:8">
      <c r="A34" s="666">
        <v>12</v>
      </c>
      <c r="B34" s="477" t="s">
        <v>1044</v>
      </c>
      <c r="C34" s="41" t="s">
        <v>1058</v>
      </c>
      <c r="D34" s="545">
        <v>42451</v>
      </c>
      <c r="E34" s="838">
        <v>51000</v>
      </c>
      <c r="F34" s="324">
        <v>1</v>
      </c>
      <c r="G34" s="610" t="s">
        <v>823</v>
      </c>
      <c r="H34" s="34"/>
    </row>
    <row r="35" spans="1:8">
      <c r="A35" s="666">
        <v>13</v>
      </c>
      <c r="B35" s="784" t="s">
        <v>2131</v>
      </c>
      <c r="C35" s="785">
        <v>963180</v>
      </c>
      <c r="D35" s="786">
        <v>42451</v>
      </c>
      <c r="E35" s="787">
        <v>21000</v>
      </c>
      <c r="F35" s="782">
        <v>1</v>
      </c>
      <c r="G35" s="783" t="s">
        <v>2112</v>
      </c>
      <c r="H35" s="34"/>
    </row>
    <row r="36" spans="1:8">
      <c r="A36" s="666">
        <v>14</v>
      </c>
      <c r="B36" s="477" t="s">
        <v>699</v>
      </c>
      <c r="C36" s="529" t="s">
        <v>224</v>
      </c>
      <c r="D36" s="417">
        <v>42451</v>
      </c>
      <c r="E36" s="201">
        <v>26500</v>
      </c>
      <c r="F36" s="324">
        <v>1</v>
      </c>
      <c r="G36" s="610" t="s">
        <v>1212</v>
      </c>
      <c r="H36" s="34"/>
    </row>
    <row r="37" spans="1:8">
      <c r="A37" s="666">
        <f>A36+1</f>
        <v>15</v>
      </c>
      <c r="B37" s="477" t="s">
        <v>699</v>
      </c>
      <c r="C37" s="529" t="s">
        <v>224</v>
      </c>
      <c r="D37" s="417">
        <v>42451</v>
      </c>
      <c r="E37" s="201">
        <v>11600</v>
      </c>
      <c r="F37" s="324">
        <v>1</v>
      </c>
      <c r="G37" s="610" t="s">
        <v>892</v>
      </c>
      <c r="H37" s="34"/>
    </row>
    <row r="38" spans="1:8">
      <c r="A38" s="666">
        <f t="shared" ref="A38:A44" si="1">A37+1</f>
        <v>16</v>
      </c>
      <c r="B38" s="321" t="s">
        <v>968</v>
      </c>
      <c r="C38" s="41" t="s">
        <v>907</v>
      </c>
      <c r="D38" s="327">
        <v>42453</v>
      </c>
      <c r="E38" s="328">
        <v>100500</v>
      </c>
      <c r="F38" s="326">
        <v>1</v>
      </c>
      <c r="G38" s="641" t="s">
        <v>732</v>
      </c>
      <c r="H38" s="34"/>
    </row>
    <row r="39" spans="1:8">
      <c r="A39" s="666">
        <f t="shared" si="1"/>
        <v>17</v>
      </c>
      <c r="B39" s="477" t="s">
        <v>699</v>
      </c>
      <c r="C39" s="529" t="s">
        <v>224</v>
      </c>
      <c r="D39" s="417">
        <v>42453</v>
      </c>
      <c r="E39" s="201">
        <v>51000</v>
      </c>
      <c r="F39" s="324">
        <v>1</v>
      </c>
      <c r="G39" s="610" t="s">
        <v>823</v>
      </c>
      <c r="H39" s="34"/>
    </row>
    <row r="40" spans="1:8">
      <c r="A40" s="666">
        <f t="shared" si="1"/>
        <v>18</v>
      </c>
      <c r="B40" s="812" t="s">
        <v>360</v>
      </c>
      <c r="C40" s="524" t="s">
        <v>361</v>
      </c>
      <c r="D40" s="818">
        <v>42453</v>
      </c>
      <c r="E40" s="815">
        <v>21000</v>
      </c>
      <c r="F40" s="506">
        <v>1</v>
      </c>
      <c r="G40" s="816" t="s">
        <v>881</v>
      </c>
      <c r="H40" s="34"/>
    </row>
    <row r="41" spans="1:8">
      <c r="A41" s="666">
        <f t="shared" si="1"/>
        <v>19</v>
      </c>
      <c r="B41" s="812" t="s">
        <v>360</v>
      </c>
      <c r="C41" s="524" t="s">
        <v>361</v>
      </c>
      <c r="D41" s="818">
        <v>42453</v>
      </c>
      <c r="E41" s="815">
        <v>21000</v>
      </c>
      <c r="F41" s="506">
        <v>1</v>
      </c>
      <c r="G41" s="816" t="s">
        <v>881</v>
      </c>
      <c r="H41" s="34"/>
    </row>
    <row r="42" spans="1:8">
      <c r="A42" s="666">
        <f t="shared" si="1"/>
        <v>20</v>
      </c>
      <c r="B42" s="477" t="s">
        <v>1044</v>
      </c>
      <c r="C42" s="41" t="s">
        <v>1058</v>
      </c>
      <c r="D42" s="545">
        <v>42459</v>
      </c>
      <c r="E42" s="841">
        <v>101500</v>
      </c>
      <c r="F42" s="324">
        <v>1</v>
      </c>
      <c r="G42" s="610" t="s">
        <v>2114</v>
      </c>
      <c r="H42" s="34"/>
    </row>
    <row r="43" spans="1:8">
      <c r="A43" s="666">
        <f t="shared" si="1"/>
        <v>21</v>
      </c>
      <c r="B43" s="784" t="s">
        <v>2131</v>
      </c>
      <c r="C43" s="785">
        <v>963180</v>
      </c>
      <c r="D43" s="786">
        <v>42460</v>
      </c>
      <c r="E43" s="787">
        <v>26500</v>
      </c>
      <c r="F43" s="782">
        <v>1</v>
      </c>
      <c r="G43" s="783" t="s">
        <v>714</v>
      </c>
      <c r="H43" s="34"/>
    </row>
    <row r="44" spans="1:8">
      <c r="A44" s="677">
        <f t="shared" si="1"/>
        <v>22</v>
      </c>
      <c r="B44" s="784" t="s">
        <v>2131</v>
      </c>
      <c r="C44" s="785">
        <v>963180</v>
      </c>
      <c r="D44" s="786">
        <v>42460</v>
      </c>
      <c r="E44" s="787">
        <v>26500</v>
      </c>
      <c r="F44" s="782">
        <v>1</v>
      </c>
      <c r="G44" s="783" t="s">
        <v>2319</v>
      </c>
      <c r="H44" s="34"/>
    </row>
    <row r="45" spans="1:8">
      <c r="A45" s="420"/>
      <c r="B45" s="413"/>
      <c r="C45" s="185"/>
      <c r="D45" s="426"/>
      <c r="E45" s="432"/>
      <c r="F45" s="420"/>
      <c r="G45" s="538" t="s">
        <v>647</v>
      </c>
      <c r="H45" s="842">
        <f>SUM(E23:E44)</f>
        <v>831900</v>
      </c>
    </row>
    <row r="46" spans="1:8">
      <c r="A46" s="25"/>
      <c r="B46" s="388"/>
      <c r="C46" s="144"/>
      <c r="D46" s="405"/>
      <c r="E46" s="541"/>
      <c r="F46" s="25"/>
      <c r="G46" s="542"/>
      <c r="H46" s="221"/>
    </row>
    <row r="47" spans="1:8">
      <c r="A47" s="25"/>
      <c r="B47" s="388"/>
      <c r="C47" s="144"/>
      <c r="D47" s="405"/>
      <c r="E47" s="541"/>
      <c r="F47" s="25"/>
      <c r="G47" s="542"/>
      <c r="H47" s="193"/>
    </row>
    <row r="48" spans="1:8">
      <c r="A48" s="25"/>
      <c r="B48" s="388"/>
      <c r="C48" s="144"/>
      <c r="D48" s="405"/>
      <c r="E48" s="541"/>
      <c r="F48" s="25"/>
      <c r="G48" s="542"/>
      <c r="H48" s="193"/>
    </row>
    <row r="49" spans="1:8">
      <c r="A49" s="691" t="s">
        <v>594</v>
      </c>
      <c r="B49" s="140" t="s">
        <v>2</v>
      </c>
      <c r="C49" s="224" t="s">
        <v>3</v>
      </c>
      <c r="D49" s="461" t="s">
        <v>10</v>
      </c>
      <c r="E49" s="461" t="s">
        <v>4</v>
      </c>
      <c r="F49" s="180" t="s">
        <v>193</v>
      </c>
      <c r="G49" s="250" t="s">
        <v>25</v>
      </c>
      <c r="H49" s="221"/>
    </row>
    <row r="50" spans="1:8">
      <c r="A50" s="692">
        <v>1</v>
      </c>
      <c r="B50" s="705" t="s">
        <v>138</v>
      </c>
      <c r="C50" s="637" t="s">
        <v>137</v>
      </c>
      <c r="D50" s="638">
        <v>42457</v>
      </c>
      <c r="E50" s="706">
        <v>631347</v>
      </c>
      <c r="F50" s="463">
        <v>1</v>
      </c>
      <c r="G50" s="606" t="s">
        <v>2355</v>
      </c>
      <c r="H50" s="840"/>
    </row>
    <row r="51" spans="1:8">
      <c r="B51" s="48"/>
      <c r="G51" s="440" t="s">
        <v>768</v>
      </c>
      <c r="H51" s="575">
        <f>E50</f>
        <v>631347</v>
      </c>
    </row>
    <row r="52" spans="1:8">
      <c r="B52" s="48"/>
      <c r="G52" s="440"/>
    </row>
    <row r="53" spans="1:8">
      <c r="B53" s="48"/>
      <c r="G53" s="440"/>
    </row>
    <row r="54" spans="1:8">
      <c r="B54" s="48"/>
      <c r="G54" s="473"/>
    </row>
    <row r="55" spans="1:8">
      <c r="A55" s="691" t="s">
        <v>1142</v>
      </c>
      <c r="B55" s="140" t="s">
        <v>2</v>
      </c>
      <c r="C55" s="224" t="s">
        <v>3</v>
      </c>
      <c r="D55" s="461" t="s">
        <v>10</v>
      </c>
      <c r="E55" s="461" t="s">
        <v>4</v>
      </c>
      <c r="F55" s="180" t="s">
        <v>193</v>
      </c>
      <c r="G55" s="250" t="s">
        <v>25</v>
      </c>
    </row>
    <row r="56" spans="1:8">
      <c r="A56" s="685">
        <v>1</v>
      </c>
      <c r="B56" s="146" t="s">
        <v>138</v>
      </c>
      <c r="C56" s="144" t="s">
        <v>137</v>
      </c>
      <c r="D56" s="330">
        <v>42450</v>
      </c>
      <c r="E56" s="450">
        <v>234000</v>
      </c>
      <c r="F56" s="146">
        <v>1</v>
      </c>
      <c r="G56" s="641" t="s">
        <v>2447</v>
      </c>
    </row>
    <row r="57" spans="1:8">
      <c r="A57" s="685">
        <v>2</v>
      </c>
      <c r="B57" s="146" t="s">
        <v>2446</v>
      </c>
      <c r="C57" s="144" t="s">
        <v>232</v>
      </c>
      <c r="D57" s="330">
        <v>42457</v>
      </c>
      <c r="E57" s="450">
        <v>24000</v>
      </c>
      <c r="F57" s="146">
        <v>1</v>
      </c>
      <c r="G57" s="641" t="s">
        <v>2448</v>
      </c>
    </row>
    <row r="58" spans="1:8">
      <c r="A58" s="686">
        <v>3</v>
      </c>
      <c r="B58" s="214" t="s">
        <v>138</v>
      </c>
      <c r="C58" s="202" t="s">
        <v>137</v>
      </c>
      <c r="D58" s="479">
        <v>42457</v>
      </c>
      <c r="E58" s="563">
        <v>354000</v>
      </c>
      <c r="F58" s="214">
        <v>1</v>
      </c>
      <c r="G58" s="687" t="s">
        <v>2449</v>
      </c>
    </row>
    <row r="59" spans="1:8">
      <c r="B59" s="48"/>
      <c r="G59" s="440" t="s">
        <v>768</v>
      </c>
      <c r="H59" s="575">
        <f>SUM(E56:E58)</f>
        <v>612000</v>
      </c>
    </row>
    <row r="60" spans="1:8">
      <c r="B60" s="48"/>
      <c r="G60" s="440"/>
      <c r="H60" s="221"/>
    </row>
    <row r="61" spans="1:8">
      <c r="B61" s="48"/>
      <c r="G61" s="440"/>
      <c r="H61" s="221"/>
    </row>
    <row r="62" spans="1:8">
      <c r="B62" s="48"/>
      <c r="G62" s="440"/>
    </row>
    <row r="63" spans="1:8">
      <c r="A63" s="691" t="s">
        <v>6</v>
      </c>
      <c r="B63" s="140" t="s">
        <v>2</v>
      </c>
      <c r="C63" s="662" t="s">
        <v>3</v>
      </c>
      <c r="D63" s="663" t="s">
        <v>10</v>
      </c>
      <c r="E63" s="461" t="s">
        <v>4</v>
      </c>
      <c r="F63" s="180" t="s">
        <v>193</v>
      </c>
      <c r="G63" s="250" t="s">
        <v>25</v>
      </c>
    </row>
    <row r="64" spans="1:8">
      <c r="A64" s="686">
        <v>1</v>
      </c>
      <c r="B64" s="682" t="s">
        <v>1587</v>
      </c>
      <c r="C64" s="700" t="s">
        <v>1791</v>
      </c>
      <c r="D64" s="454">
        <v>42460</v>
      </c>
      <c r="E64" s="556">
        <v>291000</v>
      </c>
      <c r="F64" s="452">
        <v>2</v>
      </c>
      <c r="G64" s="701" t="s">
        <v>2123</v>
      </c>
      <c r="H64" s="178"/>
    </row>
    <row r="65" spans="1:8">
      <c r="A65" s="478"/>
      <c r="G65" s="440" t="s">
        <v>768</v>
      </c>
      <c r="H65" s="575">
        <f>SUM(E64)</f>
        <v>291000</v>
      </c>
    </row>
    <row r="66" spans="1:8">
      <c r="A66" s="630"/>
      <c r="B66" s="7"/>
      <c r="C66" s="158"/>
    </row>
    <row r="67" spans="1:8">
      <c r="A67" s="631"/>
      <c r="B67" s="7"/>
      <c r="C67" s="160"/>
    </row>
    <row r="71" spans="1:8">
      <c r="A71" s="630" t="s">
        <v>2060</v>
      </c>
      <c r="B71" s="7"/>
      <c r="C71" s="158" t="s">
        <v>1971</v>
      </c>
    </row>
    <row r="72" spans="1:8">
      <c r="A72" s="631" t="s">
        <v>85</v>
      </c>
      <c r="B72" s="7"/>
      <c r="C72" s="160" t="s">
        <v>86</v>
      </c>
    </row>
  </sheetData>
  <mergeCells count="2">
    <mergeCell ref="B1:G1"/>
    <mergeCell ref="B2:G2"/>
  </mergeCells>
  <pageMargins left="0.70866141732283472" right="0.70866141732283472" top="0.74803149606299213" bottom="0.74803149606299213" header="0.31496062992125984" footer="0.31496062992125984"/>
  <pageSetup scale="75" orientation="landscape" horizontalDpi="4294967293" verticalDpi="72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1"/>
  <sheetViews>
    <sheetView topLeftCell="A148" workbookViewId="0">
      <selection sqref="A1:F2"/>
    </sheetView>
  </sheetViews>
  <sheetFormatPr defaultRowHeight="15"/>
  <cols>
    <col min="2" max="2" width="29.28515625" customWidth="1"/>
    <col min="3" max="3" width="12.42578125" customWidth="1"/>
    <col min="4" max="4" width="16.140625" customWidth="1"/>
    <col min="5" max="5" width="16.5703125" customWidth="1"/>
    <col min="6" max="6" width="12.85546875" customWidth="1"/>
    <col min="7" max="7" width="49.140625" bestFit="1" customWidth="1"/>
    <col min="8" max="8" width="16.140625" customWidth="1"/>
  </cols>
  <sheetData>
    <row r="1" spans="1:7" ht="17.25">
      <c r="A1" s="1985" t="s">
        <v>0</v>
      </c>
      <c r="B1" s="1985"/>
      <c r="C1" s="1985"/>
      <c r="D1" s="1985"/>
      <c r="E1" s="1985"/>
      <c r="F1" s="1985"/>
    </row>
    <row r="2" spans="1:7" ht="17.25">
      <c r="A2" s="1985" t="s">
        <v>1346</v>
      </c>
      <c r="B2" s="1985"/>
      <c r="C2" s="1985"/>
      <c r="D2" s="1985"/>
      <c r="E2" s="1985"/>
      <c r="F2" s="1985"/>
    </row>
    <row r="4" spans="1:7">
      <c r="A4" s="665" t="s">
        <v>39</v>
      </c>
      <c r="B4" s="304" t="s">
        <v>2</v>
      </c>
      <c r="C4" s="305" t="s">
        <v>3</v>
      </c>
      <c r="D4" s="304" t="s">
        <v>10</v>
      </c>
      <c r="E4" s="304" t="s">
        <v>4</v>
      </c>
      <c r="F4" s="304" t="s">
        <v>193</v>
      </c>
      <c r="G4" s="627" t="s">
        <v>5</v>
      </c>
    </row>
    <row r="5" spans="1:7">
      <c r="A5" s="670">
        <v>1</v>
      </c>
      <c r="B5" s="321" t="s">
        <v>2274</v>
      </c>
      <c r="C5" s="804">
        <v>900842</v>
      </c>
      <c r="D5" s="327">
        <v>42461</v>
      </c>
      <c r="E5" s="328">
        <v>164716</v>
      </c>
      <c r="F5" s="47">
        <v>1</v>
      </c>
      <c r="G5" s="605" t="s">
        <v>2450</v>
      </c>
    </row>
    <row r="6" spans="1:7">
      <c r="A6" s="670">
        <f>A5+1</f>
        <v>2</v>
      </c>
      <c r="B6" s="321" t="s">
        <v>2283</v>
      </c>
      <c r="C6" s="41" t="s">
        <v>2284</v>
      </c>
      <c r="D6" s="327">
        <v>42461</v>
      </c>
      <c r="E6" s="328">
        <v>1204059</v>
      </c>
      <c r="F6" s="324">
        <v>1</v>
      </c>
      <c r="G6" s="605" t="s">
        <v>2452</v>
      </c>
    </row>
    <row r="7" spans="1:7">
      <c r="A7" s="670">
        <f t="shared" ref="A7:A23" si="0">A6+1</f>
        <v>3</v>
      </c>
      <c r="B7" s="321" t="s">
        <v>2283</v>
      </c>
      <c r="C7" s="41" t="s">
        <v>2284</v>
      </c>
      <c r="D7" s="327">
        <v>42461</v>
      </c>
      <c r="E7" s="328">
        <v>330619</v>
      </c>
      <c r="F7" s="324">
        <v>1</v>
      </c>
      <c r="G7" s="605" t="s">
        <v>2453</v>
      </c>
    </row>
    <row r="8" spans="1:7">
      <c r="A8" s="670">
        <f t="shared" si="0"/>
        <v>4</v>
      </c>
      <c r="B8" s="321" t="s">
        <v>618</v>
      </c>
      <c r="C8" s="41" t="s">
        <v>514</v>
      </c>
      <c r="D8" s="327">
        <v>42461</v>
      </c>
      <c r="E8" s="328">
        <v>562108</v>
      </c>
      <c r="F8" s="324">
        <v>1</v>
      </c>
      <c r="G8" s="605" t="s">
        <v>2454</v>
      </c>
    </row>
    <row r="9" spans="1:7">
      <c r="A9" s="670">
        <f t="shared" si="0"/>
        <v>5</v>
      </c>
      <c r="B9" s="321" t="s">
        <v>618</v>
      </c>
      <c r="C9" s="41" t="s">
        <v>514</v>
      </c>
      <c r="D9" s="327">
        <v>42461</v>
      </c>
      <c r="E9" s="328">
        <v>50653</v>
      </c>
      <c r="F9" s="324">
        <v>1</v>
      </c>
      <c r="G9" s="605" t="s">
        <v>2455</v>
      </c>
    </row>
    <row r="10" spans="1:7">
      <c r="A10" s="670">
        <f t="shared" si="0"/>
        <v>6</v>
      </c>
      <c r="B10" s="321" t="s">
        <v>1825</v>
      </c>
      <c r="C10" s="804">
        <v>962291</v>
      </c>
      <c r="D10" s="327">
        <v>42461</v>
      </c>
      <c r="E10" s="328">
        <v>152190</v>
      </c>
      <c r="F10" s="324">
        <v>1</v>
      </c>
      <c r="G10" s="605" t="s">
        <v>2457</v>
      </c>
    </row>
    <row r="11" spans="1:7">
      <c r="A11" s="670">
        <f t="shared" si="0"/>
        <v>7</v>
      </c>
      <c r="B11" s="329" t="s">
        <v>1028</v>
      </c>
      <c r="C11" s="41" t="s">
        <v>1034</v>
      </c>
      <c r="D11" s="327">
        <v>42461</v>
      </c>
      <c r="E11" s="500">
        <v>473433</v>
      </c>
      <c r="F11" s="521">
        <v>1</v>
      </c>
      <c r="G11" s="605" t="s">
        <v>2459</v>
      </c>
    </row>
    <row r="12" spans="1:7">
      <c r="A12" s="670">
        <f t="shared" si="0"/>
        <v>8</v>
      </c>
      <c r="B12" s="321" t="s">
        <v>616</v>
      </c>
      <c r="C12" s="41" t="s">
        <v>218</v>
      </c>
      <c r="D12" s="327">
        <v>42461</v>
      </c>
      <c r="E12" s="328">
        <v>553430</v>
      </c>
      <c r="F12" s="324">
        <v>1</v>
      </c>
      <c r="G12" s="605" t="s">
        <v>2461</v>
      </c>
    </row>
    <row r="13" spans="1:7">
      <c r="A13" s="670">
        <f t="shared" si="0"/>
        <v>9</v>
      </c>
      <c r="B13" s="321" t="s">
        <v>621</v>
      </c>
      <c r="C13" s="41" t="s">
        <v>77</v>
      </c>
      <c r="D13" s="330">
        <v>42461</v>
      </c>
      <c r="E13" s="328">
        <v>770195</v>
      </c>
      <c r="F13" s="324">
        <v>1</v>
      </c>
      <c r="G13" s="605" t="s">
        <v>2463</v>
      </c>
    </row>
    <row r="14" spans="1:7">
      <c r="A14" s="670">
        <f t="shared" si="0"/>
        <v>10</v>
      </c>
      <c r="B14" s="321" t="s">
        <v>611</v>
      </c>
      <c r="C14" s="41" t="s">
        <v>123</v>
      </c>
      <c r="D14" s="327">
        <v>42461</v>
      </c>
      <c r="E14" s="328">
        <v>1140039</v>
      </c>
      <c r="F14" s="47">
        <v>1</v>
      </c>
      <c r="G14" s="605" t="s">
        <v>2466</v>
      </c>
    </row>
    <row r="15" spans="1:7">
      <c r="A15" s="670">
        <f t="shared" si="0"/>
        <v>11</v>
      </c>
      <c r="B15" s="321" t="s">
        <v>611</v>
      </c>
      <c r="C15" s="804">
        <v>896480</v>
      </c>
      <c r="D15" s="327">
        <v>42461</v>
      </c>
      <c r="E15" s="328">
        <v>977470</v>
      </c>
      <c r="F15" s="47">
        <v>1</v>
      </c>
      <c r="G15" s="605" t="s">
        <v>2467</v>
      </c>
    </row>
    <row r="16" spans="1:7">
      <c r="A16" s="670">
        <f t="shared" si="0"/>
        <v>12</v>
      </c>
      <c r="B16" s="321" t="s">
        <v>633</v>
      </c>
      <c r="C16" s="41" t="s">
        <v>610</v>
      </c>
      <c r="D16" s="327">
        <v>42464</v>
      </c>
      <c r="E16" s="328">
        <v>229543</v>
      </c>
      <c r="F16" s="324">
        <v>1</v>
      </c>
      <c r="G16" s="605" t="s">
        <v>2479</v>
      </c>
    </row>
    <row r="17" spans="1:8">
      <c r="A17" s="670">
        <f t="shared" si="0"/>
        <v>13</v>
      </c>
      <c r="B17" s="321" t="s">
        <v>633</v>
      </c>
      <c r="C17" s="475">
        <v>962744</v>
      </c>
      <c r="D17" s="327">
        <v>42464</v>
      </c>
      <c r="E17" s="328">
        <v>8029</v>
      </c>
      <c r="F17" s="324">
        <v>1</v>
      </c>
      <c r="G17" s="605" t="s">
        <v>2478</v>
      </c>
    </row>
    <row r="18" spans="1:8">
      <c r="A18" s="670">
        <f t="shared" si="0"/>
        <v>14</v>
      </c>
      <c r="B18" s="321" t="s">
        <v>73</v>
      </c>
      <c r="C18" s="41" t="s">
        <v>115</v>
      </c>
      <c r="D18" s="327">
        <v>42464</v>
      </c>
      <c r="E18" s="328">
        <v>302339</v>
      </c>
      <c r="F18" s="324">
        <v>1</v>
      </c>
      <c r="G18" s="641" t="s">
        <v>2483</v>
      </c>
    </row>
    <row r="19" spans="1:8">
      <c r="A19" s="670">
        <f t="shared" si="0"/>
        <v>15</v>
      </c>
      <c r="B19" s="516" t="s">
        <v>2225</v>
      </c>
      <c r="C19" s="41" t="s">
        <v>2226</v>
      </c>
      <c r="D19" s="330">
        <v>42464</v>
      </c>
      <c r="E19" s="500">
        <v>528115</v>
      </c>
      <c r="F19" s="475">
        <v>1</v>
      </c>
      <c r="G19" s="644" t="s">
        <v>2484</v>
      </c>
    </row>
    <row r="20" spans="1:8">
      <c r="A20" s="670">
        <f t="shared" si="0"/>
        <v>16</v>
      </c>
      <c r="B20" s="321" t="s">
        <v>836</v>
      </c>
      <c r="C20" s="41" t="s">
        <v>875</v>
      </c>
      <c r="D20" s="330">
        <v>42464</v>
      </c>
      <c r="E20" s="519">
        <v>679540</v>
      </c>
      <c r="F20" s="478">
        <v>1</v>
      </c>
      <c r="G20" s="605" t="s">
        <v>2487</v>
      </c>
    </row>
    <row r="21" spans="1:8">
      <c r="A21" s="670">
        <f t="shared" si="0"/>
        <v>17</v>
      </c>
      <c r="B21" s="321" t="s">
        <v>625</v>
      </c>
      <c r="C21" s="41" t="s">
        <v>626</v>
      </c>
      <c r="D21" s="327">
        <v>42464</v>
      </c>
      <c r="E21" s="328">
        <v>22120</v>
      </c>
      <c r="F21" s="324">
        <v>1</v>
      </c>
      <c r="G21" s="605" t="s">
        <v>2488</v>
      </c>
    </row>
    <row r="22" spans="1:8">
      <c r="A22" s="670">
        <f t="shared" si="0"/>
        <v>18</v>
      </c>
      <c r="B22" s="321" t="s">
        <v>625</v>
      </c>
      <c r="C22" s="41" t="s">
        <v>626</v>
      </c>
      <c r="D22" s="327">
        <v>42464</v>
      </c>
      <c r="E22" s="328">
        <v>23919</v>
      </c>
      <c r="F22" s="324">
        <v>1</v>
      </c>
      <c r="G22" s="605" t="s">
        <v>2489</v>
      </c>
    </row>
    <row r="23" spans="1:8">
      <c r="A23" s="670">
        <f t="shared" si="0"/>
        <v>19</v>
      </c>
      <c r="B23" s="329" t="s">
        <v>1060</v>
      </c>
      <c r="C23" s="41" t="s">
        <v>1109</v>
      </c>
      <c r="D23" s="327">
        <v>42464</v>
      </c>
      <c r="E23" s="500">
        <v>430094</v>
      </c>
      <c r="F23" s="521">
        <v>1</v>
      </c>
      <c r="G23" s="605" t="s">
        <v>2492</v>
      </c>
    </row>
    <row r="24" spans="1:8">
      <c r="A24" s="849">
        <v>20</v>
      </c>
      <c r="B24" s="321" t="s">
        <v>623</v>
      </c>
      <c r="C24" s="41" t="s">
        <v>126</v>
      </c>
      <c r="D24" s="330">
        <v>42464</v>
      </c>
      <c r="E24" s="328">
        <v>397592</v>
      </c>
      <c r="F24" s="324">
        <v>1</v>
      </c>
      <c r="G24" s="605" t="s">
        <v>2494</v>
      </c>
    </row>
    <row r="25" spans="1:8">
      <c r="A25" s="849">
        <v>21</v>
      </c>
      <c r="B25" s="321" t="s">
        <v>957</v>
      </c>
      <c r="C25" s="41" t="s">
        <v>962</v>
      </c>
      <c r="D25" s="805">
        <v>42464</v>
      </c>
      <c r="E25" s="504">
        <v>114139</v>
      </c>
      <c r="F25" s="326">
        <v>1</v>
      </c>
      <c r="G25" s="641" t="s">
        <v>2496</v>
      </c>
    </row>
    <row r="26" spans="1:8">
      <c r="A26" s="670">
        <v>22</v>
      </c>
      <c r="B26" s="374" t="s">
        <v>1306</v>
      </c>
      <c r="C26" s="384">
        <v>899458</v>
      </c>
      <c r="D26" s="327">
        <v>42464</v>
      </c>
      <c r="E26" s="582">
        <v>125876</v>
      </c>
      <c r="F26" s="478">
        <v>1</v>
      </c>
      <c r="G26" s="605" t="s">
        <v>2498</v>
      </c>
    </row>
    <row r="27" spans="1:8">
      <c r="A27" s="670">
        <v>23</v>
      </c>
      <c r="B27" s="321" t="s">
        <v>595</v>
      </c>
      <c r="C27" s="41" t="s">
        <v>337</v>
      </c>
      <c r="D27" s="327">
        <v>42464</v>
      </c>
      <c r="E27" s="328">
        <v>153477</v>
      </c>
      <c r="F27" s="324">
        <v>1</v>
      </c>
      <c r="G27" s="605" t="s">
        <v>2501</v>
      </c>
    </row>
    <row r="28" spans="1:8">
      <c r="A28" s="670">
        <v>24</v>
      </c>
      <c r="B28" s="516" t="s">
        <v>595</v>
      </c>
      <c r="C28" s="41" t="s">
        <v>337</v>
      </c>
      <c r="D28" s="330">
        <v>42464</v>
      </c>
      <c r="E28" s="500">
        <v>573493</v>
      </c>
      <c r="F28" s="475">
        <v>1</v>
      </c>
      <c r="G28" s="644" t="s">
        <v>2500</v>
      </c>
    </row>
    <row r="29" spans="1:8">
      <c r="A29" s="670">
        <v>25</v>
      </c>
      <c r="B29" s="321" t="s">
        <v>665</v>
      </c>
      <c r="C29" s="475">
        <v>910247</v>
      </c>
      <c r="D29" s="330">
        <v>42464</v>
      </c>
      <c r="E29" s="328">
        <v>173232</v>
      </c>
      <c r="F29" s="324">
        <v>1</v>
      </c>
      <c r="G29" s="605" t="s">
        <v>2503</v>
      </c>
    </row>
    <row r="30" spans="1:8">
      <c r="A30" s="670">
        <v>26</v>
      </c>
      <c r="B30" s="321" t="s">
        <v>231</v>
      </c>
      <c r="C30" s="478">
        <v>970654</v>
      </c>
      <c r="D30" s="327">
        <v>42464</v>
      </c>
      <c r="E30" s="328">
        <v>247823</v>
      </c>
      <c r="F30" s="324">
        <v>1</v>
      </c>
      <c r="G30" s="605" t="s">
        <v>2504</v>
      </c>
    </row>
    <row r="31" spans="1:8">
      <c r="A31" s="707">
        <v>27</v>
      </c>
      <c r="B31" s="332" t="s">
        <v>2524</v>
      </c>
      <c r="C31" s="481">
        <v>931800</v>
      </c>
      <c r="D31" s="334">
        <v>42465</v>
      </c>
      <c r="E31" s="335">
        <v>979759</v>
      </c>
      <c r="F31" s="336">
        <v>1</v>
      </c>
      <c r="G31" s="606" t="s">
        <v>2525</v>
      </c>
      <c r="H31" s="193"/>
    </row>
    <row r="32" spans="1:8">
      <c r="A32" s="7"/>
      <c r="G32" s="440" t="s">
        <v>647</v>
      </c>
      <c r="H32" s="850">
        <f>SUM(E5:E31)</f>
        <v>11368002</v>
      </c>
    </row>
    <row r="33" spans="1:8">
      <c r="A33" s="7"/>
      <c r="G33" s="440"/>
      <c r="H33" s="193"/>
    </row>
    <row r="34" spans="1:8">
      <c r="H34" s="428"/>
    </row>
    <row r="35" spans="1:8">
      <c r="A35" s="669" t="s">
        <v>9</v>
      </c>
      <c r="B35" s="180" t="s">
        <v>2</v>
      </c>
      <c r="C35" s="223" t="s">
        <v>3</v>
      </c>
      <c r="D35" s="304" t="s">
        <v>10</v>
      </c>
      <c r="E35" s="304" t="s">
        <v>4</v>
      </c>
      <c r="F35" s="304" t="s">
        <v>730</v>
      </c>
      <c r="G35" s="627" t="s">
        <v>25</v>
      </c>
      <c r="H35" s="392"/>
    </row>
    <row r="36" spans="1:8">
      <c r="A36" s="666">
        <v>1</v>
      </c>
      <c r="B36" s="321" t="s">
        <v>2274</v>
      </c>
      <c r="C36" s="804">
        <v>900842</v>
      </c>
      <c r="D36" s="327">
        <v>42461</v>
      </c>
      <c r="E36" s="328">
        <v>200740</v>
      </c>
      <c r="F36" s="324">
        <v>1</v>
      </c>
      <c r="G36" s="605" t="s">
        <v>2451</v>
      </c>
      <c r="H36" s="392"/>
    </row>
    <row r="37" spans="1:8">
      <c r="A37" s="666">
        <f>A36+1</f>
        <v>2</v>
      </c>
      <c r="B37" s="321" t="s">
        <v>618</v>
      </c>
      <c r="C37" s="41" t="s">
        <v>514</v>
      </c>
      <c r="D37" s="327">
        <v>42461</v>
      </c>
      <c r="E37" s="328">
        <v>43040</v>
      </c>
      <c r="F37" s="324">
        <v>1</v>
      </c>
      <c r="G37" s="605" t="s">
        <v>2456</v>
      </c>
      <c r="H37" s="392"/>
    </row>
    <row r="38" spans="1:8">
      <c r="A38" s="666">
        <f t="shared" ref="A38:A54" si="1">A37+1</f>
        <v>3</v>
      </c>
      <c r="B38" s="321" t="s">
        <v>1825</v>
      </c>
      <c r="C38" s="804">
        <v>962291</v>
      </c>
      <c r="D38" s="327">
        <v>42461</v>
      </c>
      <c r="E38" s="328">
        <v>141300</v>
      </c>
      <c r="F38" s="324">
        <v>1</v>
      </c>
      <c r="G38" s="605" t="s">
        <v>2458</v>
      </c>
      <c r="H38" s="392"/>
    </row>
    <row r="39" spans="1:8">
      <c r="A39" s="666">
        <f t="shared" si="1"/>
        <v>4</v>
      </c>
      <c r="B39" s="321" t="s">
        <v>1028</v>
      </c>
      <c r="C39" s="41" t="s">
        <v>1034</v>
      </c>
      <c r="D39" s="327">
        <v>42461</v>
      </c>
      <c r="E39" s="328">
        <v>294700</v>
      </c>
      <c r="F39" s="324">
        <v>1</v>
      </c>
      <c r="G39" s="605" t="s">
        <v>2460</v>
      </c>
      <c r="H39" s="392"/>
    </row>
    <row r="40" spans="1:8">
      <c r="A40" s="666">
        <f t="shared" si="1"/>
        <v>5</v>
      </c>
      <c r="B40" s="321" t="s">
        <v>616</v>
      </c>
      <c r="C40" s="41" t="s">
        <v>218</v>
      </c>
      <c r="D40" s="327">
        <v>42461</v>
      </c>
      <c r="E40" s="328">
        <v>41300</v>
      </c>
      <c r="F40" s="324">
        <v>1</v>
      </c>
      <c r="G40" s="605" t="s">
        <v>2462</v>
      </c>
      <c r="H40" s="392"/>
    </row>
    <row r="41" spans="1:8">
      <c r="A41" s="666">
        <f t="shared" si="1"/>
        <v>6</v>
      </c>
      <c r="B41" s="321" t="s">
        <v>621</v>
      </c>
      <c r="C41" s="41" t="s">
        <v>77</v>
      </c>
      <c r="D41" s="327">
        <v>42461</v>
      </c>
      <c r="E41" s="328">
        <v>193140</v>
      </c>
      <c r="F41" s="324">
        <v>1</v>
      </c>
      <c r="G41" s="605" t="s">
        <v>2464</v>
      </c>
      <c r="H41" s="392"/>
    </row>
    <row r="42" spans="1:8">
      <c r="A42" s="666">
        <f t="shared" si="1"/>
        <v>7</v>
      </c>
      <c r="B42" s="321" t="s">
        <v>611</v>
      </c>
      <c r="C42" s="41" t="s">
        <v>123</v>
      </c>
      <c r="D42" s="327">
        <v>42461</v>
      </c>
      <c r="E42" s="328">
        <v>137140</v>
      </c>
      <c r="F42" s="478">
        <v>1</v>
      </c>
      <c r="G42" s="605" t="s">
        <v>2468</v>
      </c>
      <c r="H42" s="392"/>
    </row>
    <row r="43" spans="1:8">
      <c r="A43" s="666">
        <f t="shared" si="1"/>
        <v>8</v>
      </c>
      <c r="B43" s="321" t="s">
        <v>611</v>
      </c>
      <c r="C43" s="41" t="s">
        <v>123</v>
      </c>
      <c r="D43" s="327">
        <v>42461</v>
      </c>
      <c r="E43" s="328">
        <v>95640</v>
      </c>
      <c r="F43" s="324">
        <v>1</v>
      </c>
      <c r="G43" s="605" t="s">
        <v>2469</v>
      </c>
      <c r="H43" s="392"/>
    </row>
    <row r="44" spans="1:8">
      <c r="A44" s="666">
        <f t="shared" si="1"/>
        <v>9</v>
      </c>
      <c r="B44" s="321" t="s">
        <v>234</v>
      </c>
      <c r="C44" s="537">
        <v>913622</v>
      </c>
      <c r="D44" s="327">
        <v>42461</v>
      </c>
      <c r="E44" s="328">
        <v>25940</v>
      </c>
      <c r="F44" s="324">
        <v>1</v>
      </c>
      <c r="G44" s="605" t="s">
        <v>2470</v>
      </c>
      <c r="H44" s="392"/>
    </row>
    <row r="45" spans="1:8">
      <c r="A45" s="666">
        <f t="shared" si="1"/>
        <v>10</v>
      </c>
      <c r="B45" s="321" t="s">
        <v>1117</v>
      </c>
      <c r="C45" s="41" t="s">
        <v>1116</v>
      </c>
      <c r="D45" s="327">
        <v>42461</v>
      </c>
      <c r="E45" s="328">
        <v>105640</v>
      </c>
      <c r="F45" s="324">
        <v>1</v>
      </c>
      <c r="G45" s="605" t="s">
        <v>2471</v>
      </c>
      <c r="H45" s="392"/>
    </row>
    <row r="46" spans="1:8">
      <c r="A46" s="666">
        <f t="shared" si="1"/>
        <v>11</v>
      </c>
      <c r="B46" s="321" t="s">
        <v>657</v>
      </c>
      <c r="C46" s="41" t="s">
        <v>456</v>
      </c>
      <c r="D46" s="327">
        <v>42461</v>
      </c>
      <c r="E46" s="328">
        <v>57800</v>
      </c>
      <c r="F46" s="324">
        <v>1</v>
      </c>
      <c r="G46" s="605" t="s">
        <v>2472</v>
      </c>
      <c r="H46" s="392"/>
    </row>
    <row r="47" spans="1:8">
      <c r="A47" s="666">
        <f t="shared" si="1"/>
        <v>12</v>
      </c>
      <c r="B47" s="321" t="s">
        <v>1654</v>
      </c>
      <c r="C47" s="804">
        <v>912208</v>
      </c>
      <c r="D47" s="327">
        <v>42461</v>
      </c>
      <c r="E47" s="328">
        <v>39140</v>
      </c>
      <c r="F47" s="324">
        <v>1</v>
      </c>
      <c r="G47" s="605" t="s">
        <v>2473</v>
      </c>
      <c r="H47" s="392"/>
    </row>
    <row r="48" spans="1:8">
      <c r="A48" s="666">
        <f t="shared" si="1"/>
        <v>13</v>
      </c>
      <c r="B48" s="321" t="s">
        <v>605</v>
      </c>
      <c r="C48" s="41" t="s">
        <v>390</v>
      </c>
      <c r="D48" s="327">
        <v>42461</v>
      </c>
      <c r="E48" s="328">
        <v>90140</v>
      </c>
      <c r="F48" s="324">
        <v>1</v>
      </c>
      <c r="G48" s="605" t="s">
        <v>2474</v>
      </c>
      <c r="H48" s="392"/>
    </row>
    <row r="49" spans="1:8">
      <c r="A49" s="666">
        <f t="shared" si="1"/>
        <v>14</v>
      </c>
      <c r="B49" s="321" t="s">
        <v>1035</v>
      </c>
      <c r="C49" s="41" t="s">
        <v>1027</v>
      </c>
      <c r="D49" s="327">
        <v>42461</v>
      </c>
      <c r="E49" s="328">
        <v>20140</v>
      </c>
      <c r="F49" s="324">
        <v>1</v>
      </c>
      <c r="G49" s="605" t="s">
        <v>2475</v>
      </c>
      <c r="H49" s="392"/>
    </row>
    <row r="50" spans="1:8">
      <c r="A50" s="666">
        <f t="shared" si="1"/>
        <v>15</v>
      </c>
      <c r="B50" s="321" t="s">
        <v>1111</v>
      </c>
      <c r="C50" s="41" t="s">
        <v>1114</v>
      </c>
      <c r="D50" s="417">
        <v>42461</v>
      </c>
      <c r="E50" s="328">
        <v>90800</v>
      </c>
      <c r="F50" s="324">
        <v>1</v>
      </c>
      <c r="G50" s="605" t="s">
        <v>2476</v>
      </c>
      <c r="H50" s="392"/>
    </row>
    <row r="51" spans="1:8">
      <c r="A51" s="666">
        <f t="shared" si="1"/>
        <v>16</v>
      </c>
      <c r="B51" s="321" t="s">
        <v>633</v>
      </c>
      <c r="C51" s="41" t="s">
        <v>610</v>
      </c>
      <c r="D51" s="327">
        <v>42464</v>
      </c>
      <c r="E51" s="328">
        <v>26990</v>
      </c>
      <c r="F51" s="324">
        <v>1</v>
      </c>
      <c r="G51" s="605" t="s">
        <v>2480</v>
      </c>
      <c r="H51" s="392"/>
    </row>
    <row r="52" spans="1:8">
      <c r="A52" s="666">
        <f t="shared" si="1"/>
        <v>17</v>
      </c>
      <c r="B52" s="321" t="s">
        <v>633</v>
      </c>
      <c r="C52" s="41" t="s">
        <v>610</v>
      </c>
      <c r="D52" s="327">
        <v>42464</v>
      </c>
      <c r="E52" s="328">
        <v>27500</v>
      </c>
      <c r="F52" s="324">
        <v>1</v>
      </c>
      <c r="G52" s="605" t="s">
        <v>2481</v>
      </c>
      <c r="H52" s="392"/>
    </row>
    <row r="53" spans="1:8">
      <c r="A53" s="666">
        <f t="shared" si="1"/>
        <v>18</v>
      </c>
      <c r="B53" s="516" t="s">
        <v>2225</v>
      </c>
      <c r="C53" s="41" t="s">
        <v>2226</v>
      </c>
      <c r="D53" s="330">
        <v>42464</v>
      </c>
      <c r="E53" s="543">
        <v>42300</v>
      </c>
      <c r="F53" s="324">
        <v>1</v>
      </c>
      <c r="G53" s="605" t="s">
        <v>2485</v>
      </c>
      <c r="H53" s="392"/>
    </row>
    <row r="54" spans="1:8">
      <c r="A54" s="666">
        <f t="shared" si="1"/>
        <v>19</v>
      </c>
      <c r="B54" s="321" t="s">
        <v>625</v>
      </c>
      <c r="C54" s="41" t="s">
        <v>626</v>
      </c>
      <c r="D54" s="327">
        <v>42464</v>
      </c>
      <c r="E54" s="328">
        <v>41300</v>
      </c>
      <c r="F54" s="324">
        <v>1</v>
      </c>
      <c r="G54" s="605" t="s">
        <v>2490</v>
      </c>
      <c r="H54" s="392"/>
    </row>
    <row r="55" spans="1:8">
      <c r="A55" s="666">
        <f>A54+1</f>
        <v>20</v>
      </c>
      <c r="B55" s="321" t="s">
        <v>625</v>
      </c>
      <c r="C55" s="41" t="s">
        <v>626</v>
      </c>
      <c r="D55" s="327">
        <v>42464</v>
      </c>
      <c r="E55" s="328">
        <v>41300</v>
      </c>
      <c r="F55" s="324">
        <v>1</v>
      </c>
      <c r="G55" s="605" t="s">
        <v>2490</v>
      </c>
      <c r="H55" s="392"/>
    </row>
    <row r="56" spans="1:8">
      <c r="A56" s="666">
        <v>21</v>
      </c>
      <c r="B56" s="321" t="s">
        <v>957</v>
      </c>
      <c r="C56" s="41" t="s">
        <v>962</v>
      </c>
      <c r="D56" s="494">
        <v>42464</v>
      </c>
      <c r="E56" s="328">
        <v>70300</v>
      </c>
      <c r="F56" s="47">
        <v>1</v>
      </c>
      <c r="G56" s="641" t="s">
        <v>2497</v>
      </c>
      <c r="H56" s="392"/>
    </row>
    <row r="57" spans="1:8">
      <c r="A57" s="666">
        <v>22</v>
      </c>
      <c r="B57" s="374" t="s">
        <v>1306</v>
      </c>
      <c r="C57" s="384">
        <v>899458</v>
      </c>
      <c r="D57" s="327">
        <v>42464</v>
      </c>
      <c r="E57" s="582">
        <v>42300</v>
      </c>
      <c r="F57" s="478">
        <v>1</v>
      </c>
      <c r="G57" s="605" t="s">
        <v>2499</v>
      </c>
      <c r="H57" s="392"/>
    </row>
    <row r="58" spans="1:8">
      <c r="A58" s="666">
        <v>23</v>
      </c>
      <c r="B58" s="321" t="s">
        <v>595</v>
      </c>
      <c r="C58" s="41" t="s">
        <v>337</v>
      </c>
      <c r="D58" s="327">
        <v>42464</v>
      </c>
      <c r="E58" s="328">
        <v>24140</v>
      </c>
      <c r="F58" s="324">
        <v>1</v>
      </c>
      <c r="G58" s="605" t="s">
        <v>2502</v>
      </c>
      <c r="H58" s="392"/>
    </row>
    <row r="59" spans="1:8">
      <c r="A59" s="680">
        <v>24</v>
      </c>
      <c r="B59" s="321" t="s">
        <v>231</v>
      </c>
      <c r="C59" s="475">
        <v>970654</v>
      </c>
      <c r="D59" s="327">
        <v>42464</v>
      </c>
      <c r="E59" s="328">
        <v>37340</v>
      </c>
      <c r="F59" s="324">
        <v>1</v>
      </c>
      <c r="G59" s="605" t="s">
        <v>2506</v>
      </c>
      <c r="H59" s="392"/>
    </row>
    <row r="60" spans="1:8">
      <c r="A60" s="680">
        <v>25</v>
      </c>
      <c r="B60" s="321" t="s">
        <v>2360</v>
      </c>
      <c r="C60" s="41" t="s">
        <v>2361</v>
      </c>
      <c r="D60" s="327">
        <v>42464</v>
      </c>
      <c r="E60" s="328">
        <v>56640</v>
      </c>
      <c r="F60" s="324">
        <v>1</v>
      </c>
      <c r="G60" s="605" t="s">
        <v>2509</v>
      </c>
      <c r="H60" s="392"/>
    </row>
    <row r="61" spans="1:8">
      <c r="A61" s="680">
        <v>26</v>
      </c>
      <c r="B61" s="321" t="s">
        <v>2510</v>
      </c>
      <c r="C61" s="41" t="s">
        <v>2511</v>
      </c>
      <c r="D61" s="327">
        <v>42464</v>
      </c>
      <c r="E61" s="328">
        <v>151500</v>
      </c>
      <c r="F61" s="324">
        <v>1</v>
      </c>
      <c r="G61" s="605" t="s">
        <v>2512</v>
      </c>
      <c r="H61" s="392"/>
    </row>
    <row r="62" spans="1:8">
      <c r="A62" s="680">
        <v>27</v>
      </c>
      <c r="B62" s="321" t="s">
        <v>954</v>
      </c>
      <c r="C62" s="41" t="s">
        <v>955</v>
      </c>
      <c r="D62" s="327">
        <v>42464</v>
      </c>
      <c r="E62" s="543">
        <v>128140</v>
      </c>
      <c r="F62" s="324">
        <v>1</v>
      </c>
      <c r="G62" s="605" t="s">
        <v>2513</v>
      </c>
      <c r="H62" s="392"/>
    </row>
    <row r="63" spans="1:8">
      <c r="A63" s="680">
        <v>28</v>
      </c>
      <c r="B63" s="321" t="s">
        <v>339</v>
      </c>
      <c r="C63" s="41" t="s">
        <v>340</v>
      </c>
      <c r="D63" s="327">
        <v>42464</v>
      </c>
      <c r="E63" s="328">
        <v>123100</v>
      </c>
      <c r="F63" s="324">
        <v>1</v>
      </c>
      <c r="G63" s="605" t="s">
        <v>2514</v>
      </c>
      <c r="H63" s="392"/>
    </row>
    <row r="64" spans="1:8">
      <c r="A64" s="680">
        <v>29</v>
      </c>
      <c r="B64" s="321" t="s">
        <v>810</v>
      </c>
      <c r="C64" s="41" t="s">
        <v>719</v>
      </c>
      <c r="D64" s="327">
        <v>42464</v>
      </c>
      <c r="E64" s="328">
        <v>87100</v>
      </c>
      <c r="F64" s="47">
        <v>1</v>
      </c>
      <c r="G64" s="644" t="s">
        <v>2515</v>
      </c>
      <c r="H64" s="392"/>
    </row>
    <row r="65" spans="1:8">
      <c r="A65" s="666">
        <v>30</v>
      </c>
      <c r="B65" s="321" t="s">
        <v>140</v>
      </c>
      <c r="C65" s="41" t="s">
        <v>159</v>
      </c>
      <c r="D65" s="327">
        <v>42464</v>
      </c>
      <c r="E65" s="328">
        <v>222900</v>
      </c>
      <c r="F65" s="324">
        <v>1</v>
      </c>
      <c r="G65" s="605" t="s">
        <v>2516</v>
      </c>
      <c r="H65" s="392"/>
    </row>
    <row r="66" spans="1:8">
      <c r="A66" s="666">
        <v>31</v>
      </c>
      <c r="B66" s="321" t="s">
        <v>2000</v>
      </c>
      <c r="C66" s="21">
        <v>901423</v>
      </c>
      <c r="D66" s="396">
        <v>42464</v>
      </c>
      <c r="E66" s="328">
        <v>174300</v>
      </c>
      <c r="F66" s="21">
        <v>1</v>
      </c>
      <c r="G66" s="644" t="s">
        <v>2499</v>
      </c>
      <c r="H66" s="392"/>
    </row>
    <row r="67" spans="1:8">
      <c r="A67" s="666">
        <v>32</v>
      </c>
      <c r="B67" s="321" t="s">
        <v>661</v>
      </c>
      <c r="C67" s="41" t="s">
        <v>346</v>
      </c>
      <c r="D67" s="327">
        <v>42464</v>
      </c>
      <c r="E67" s="328">
        <v>111140</v>
      </c>
      <c r="F67" s="324">
        <v>1</v>
      </c>
      <c r="G67" s="605" t="s">
        <v>2517</v>
      </c>
      <c r="H67" s="392"/>
    </row>
    <row r="68" spans="1:8">
      <c r="A68" s="677">
        <v>33</v>
      </c>
      <c r="B68" s="332" t="s">
        <v>138</v>
      </c>
      <c r="C68" s="481">
        <v>897091</v>
      </c>
      <c r="D68" s="334">
        <v>42464</v>
      </c>
      <c r="E68" s="335">
        <v>52890</v>
      </c>
      <c r="F68" s="336">
        <v>1</v>
      </c>
      <c r="G68" s="606" t="s">
        <v>2422</v>
      </c>
      <c r="H68" s="392"/>
    </row>
    <row r="69" spans="1:8">
      <c r="A69" s="438"/>
      <c r="B69" s="429"/>
      <c r="C69" s="439"/>
      <c r="D69" s="429"/>
      <c r="E69" s="429"/>
      <c r="F69" s="429"/>
      <c r="G69" s="429" t="s">
        <v>647</v>
      </c>
      <c r="H69" s="625">
        <f>SUM(E36:E68)</f>
        <v>3037780</v>
      </c>
    </row>
    <row r="70" spans="1:8">
      <c r="A70" s="646"/>
      <c r="B70" s="428"/>
      <c r="C70" s="629"/>
      <c r="D70" s="428"/>
      <c r="E70" s="428"/>
      <c r="F70" s="428"/>
      <c r="G70" s="428"/>
      <c r="H70" s="201"/>
    </row>
    <row r="71" spans="1:8">
      <c r="A71" s="436"/>
      <c r="B71" s="315"/>
      <c r="C71" s="437"/>
      <c r="D71" s="315"/>
      <c r="E71" s="315"/>
      <c r="F71" s="315"/>
      <c r="G71" s="315"/>
      <c r="H71" s="143"/>
    </row>
    <row r="72" spans="1:8">
      <c r="A72" s="665" t="s">
        <v>8</v>
      </c>
      <c r="B72" s="304" t="s">
        <v>2</v>
      </c>
      <c r="C72" s="305" t="s">
        <v>3</v>
      </c>
      <c r="D72" s="441" t="s">
        <v>10</v>
      </c>
      <c r="E72" s="442" t="s">
        <v>4</v>
      </c>
      <c r="F72" s="304" t="s">
        <v>730</v>
      </c>
      <c r="G72" s="609" t="s">
        <v>25</v>
      </c>
      <c r="H72" s="143"/>
    </row>
    <row r="73" spans="1:8">
      <c r="A73" s="685">
        <v>1</v>
      </c>
      <c r="B73" s="477" t="s">
        <v>2427</v>
      </c>
      <c r="C73" s="144" t="s">
        <v>2428</v>
      </c>
      <c r="D73" s="396">
        <v>42461</v>
      </c>
      <c r="E73" s="201">
        <v>100500</v>
      </c>
      <c r="F73" s="324">
        <v>1</v>
      </c>
      <c r="G73" s="610" t="s">
        <v>1365</v>
      </c>
      <c r="H73" s="143"/>
    </row>
    <row r="74" spans="1:8">
      <c r="A74" s="685">
        <f>A73+1</f>
        <v>2</v>
      </c>
      <c r="B74" s="477" t="s">
        <v>1469</v>
      </c>
      <c r="C74" s="537">
        <v>921870</v>
      </c>
      <c r="D74" s="494">
        <v>42464</v>
      </c>
      <c r="E74" s="201">
        <v>26500</v>
      </c>
      <c r="F74" s="324">
        <v>1</v>
      </c>
      <c r="G74" s="610" t="s">
        <v>1212</v>
      </c>
      <c r="H74" s="143"/>
    </row>
    <row r="75" spans="1:8">
      <c r="A75" s="685">
        <f t="shared" ref="A75:A101" si="2">A74+1</f>
        <v>3</v>
      </c>
      <c r="B75" s="477" t="s">
        <v>893</v>
      </c>
      <c r="C75" s="524" t="s">
        <v>69</v>
      </c>
      <c r="D75" s="545">
        <v>42464</v>
      </c>
      <c r="E75" s="201">
        <v>21000</v>
      </c>
      <c r="F75" s="324">
        <v>1</v>
      </c>
      <c r="G75" s="610" t="s">
        <v>2110</v>
      </c>
      <c r="H75" s="143"/>
    </row>
    <row r="76" spans="1:8">
      <c r="A76" s="685">
        <f t="shared" si="2"/>
        <v>4</v>
      </c>
      <c r="B76" s="374" t="s">
        <v>2047</v>
      </c>
      <c r="C76" s="21">
        <v>896614</v>
      </c>
      <c r="D76" s="396">
        <v>42465</v>
      </c>
      <c r="E76" s="601">
        <v>26500</v>
      </c>
      <c r="F76" s="21">
        <v>1</v>
      </c>
      <c r="G76" s="611" t="s">
        <v>816</v>
      </c>
      <c r="H76" s="143"/>
    </row>
    <row r="77" spans="1:8">
      <c r="A77" s="685">
        <f t="shared" si="2"/>
        <v>5</v>
      </c>
      <c r="B77" s="477" t="s">
        <v>89</v>
      </c>
      <c r="C77" s="21">
        <v>898343</v>
      </c>
      <c r="D77" s="417">
        <v>42465</v>
      </c>
      <c r="E77" s="201">
        <v>51000</v>
      </c>
      <c r="F77" s="324">
        <v>1</v>
      </c>
      <c r="G77" s="610" t="s">
        <v>787</v>
      </c>
      <c r="H77" s="143"/>
    </row>
    <row r="78" spans="1:8">
      <c r="A78" s="685">
        <f t="shared" si="2"/>
        <v>6</v>
      </c>
      <c r="B78" s="477" t="s">
        <v>89</v>
      </c>
      <c r="C78" s="21">
        <v>898343</v>
      </c>
      <c r="D78" s="417">
        <v>42465</v>
      </c>
      <c r="E78" s="201">
        <v>11500</v>
      </c>
      <c r="F78" s="324">
        <v>1</v>
      </c>
      <c r="G78" s="610" t="s">
        <v>715</v>
      </c>
      <c r="H78" s="143"/>
    </row>
    <row r="79" spans="1:8">
      <c r="A79" s="685">
        <f t="shared" si="2"/>
        <v>7</v>
      </c>
      <c r="B79" s="477" t="s">
        <v>89</v>
      </c>
      <c r="C79" s="524" t="s">
        <v>90</v>
      </c>
      <c r="D79" s="545">
        <v>42465</v>
      </c>
      <c r="E79" s="328">
        <v>51000</v>
      </c>
      <c r="F79" s="324">
        <v>1</v>
      </c>
      <c r="G79" s="641" t="s">
        <v>960</v>
      </c>
      <c r="H79" s="143"/>
    </row>
    <row r="80" spans="1:8">
      <c r="A80" s="685">
        <f t="shared" si="2"/>
        <v>8</v>
      </c>
      <c r="B80" s="477" t="s">
        <v>89</v>
      </c>
      <c r="C80" s="524" t="s">
        <v>90</v>
      </c>
      <c r="D80" s="545">
        <v>42465</v>
      </c>
      <c r="E80" s="328">
        <v>51000</v>
      </c>
      <c r="F80" s="324">
        <v>1</v>
      </c>
      <c r="G80" s="641" t="s">
        <v>823</v>
      </c>
      <c r="H80" s="143"/>
    </row>
    <row r="81" spans="1:8">
      <c r="A81" s="685">
        <f t="shared" si="2"/>
        <v>9</v>
      </c>
      <c r="B81" s="477" t="s">
        <v>968</v>
      </c>
      <c r="C81" s="144" t="s">
        <v>907</v>
      </c>
      <c r="D81" s="309">
        <v>42466</v>
      </c>
      <c r="E81" s="201">
        <v>51000</v>
      </c>
      <c r="F81" s="324">
        <v>1</v>
      </c>
      <c r="G81" s="610" t="s">
        <v>1037</v>
      </c>
      <c r="H81" s="143"/>
    </row>
    <row r="82" spans="1:8">
      <c r="A82" s="685">
        <f t="shared" si="2"/>
        <v>10</v>
      </c>
      <c r="B82" s="477" t="s">
        <v>89</v>
      </c>
      <c r="C82" s="524" t="s">
        <v>90</v>
      </c>
      <c r="D82" s="545">
        <v>42466</v>
      </c>
      <c r="E82" s="328">
        <v>51000</v>
      </c>
      <c r="F82" s="324">
        <v>1</v>
      </c>
      <c r="G82" s="641" t="s">
        <v>960</v>
      </c>
      <c r="H82" s="143"/>
    </row>
    <row r="83" spans="1:8">
      <c r="A83" s="685">
        <f t="shared" si="2"/>
        <v>11</v>
      </c>
      <c r="B83" s="477" t="s">
        <v>360</v>
      </c>
      <c r="C83" s="41" t="s">
        <v>361</v>
      </c>
      <c r="D83" s="845">
        <v>42466</v>
      </c>
      <c r="E83" s="846">
        <v>51000</v>
      </c>
      <c r="F83" s="324">
        <v>1</v>
      </c>
      <c r="G83" s="610" t="s">
        <v>1786</v>
      </c>
      <c r="H83" s="143"/>
    </row>
    <row r="84" spans="1:8">
      <c r="A84" s="685">
        <f t="shared" si="2"/>
        <v>12</v>
      </c>
      <c r="B84" s="477" t="s">
        <v>360</v>
      </c>
      <c r="C84" s="41" t="s">
        <v>361</v>
      </c>
      <c r="D84" s="845">
        <v>42466</v>
      </c>
      <c r="E84" s="846">
        <v>21000</v>
      </c>
      <c r="F84" s="324">
        <v>1</v>
      </c>
      <c r="G84" s="610" t="s">
        <v>2320</v>
      </c>
      <c r="H84" s="143"/>
    </row>
    <row r="85" spans="1:8">
      <c r="A85" s="685">
        <f t="shared" si="2"/>
        <v>13</v>
      </c>
      <c r="B85" s="477" t="s">
        <v>360</v>
      </c>
      <c r="C85" s="41" t="s">
        <v>361</v>
      </c>
      <c r="D85" s="845">
        <v>42466</v>
      </c>
      <c r="E85" s="846">
        <v>21000</v>
      </c>
      <c r="F85" s="324">
        <v>1</v>
      </c>
      <c r="G85" s="610" t="s">
        <v>881</v>
      </c>
      <c r="H85" s="143"/>
    </row>
    <row r="86" spans="1:8">
      <c r="A86" s="685">
        <f t="shared" si="2"/>
        <v>14</v>
      </c>
      <c r="B86" s="477" t="s">
        <v>360</v>
      </c>
      <c r="C86" s="41" t="s">
        <v>361</v>
      </c>
      <c r="D86" s="845">
        <v>42466</v>
      </c>
      <c r="E86" s="846">
        <v>21000</v>
      </c>
      <c r="F86" s="324">
        <v>1</v>
      </c>
      <c r="G86" s="610" t="s">
        <v>881</v>
      </c>
      <c r="H86" s="143"/>
    </row>
    <row r="87" spans="1:8">
      <c r="A87" s="685">
        <f t="shared" si="2"/>
        <v>15</v>
      </c>
      <c r="B87" s="477" t="s">
        <v>360</v>
      </c>
      <c r="C87" s="41" t="s">
        <v>361</v>
      </c>
      <c r="D87" s="845">
        <v>42466</v>
      </c>
      <c r="E87" s="846">
        <v>21000</v>
      </c>
      <c r="F87" s="324">
        <v>1</v>
      </c>
      <c r="G87" s="610" t="s">
        <v>2320</v>
      </c>
      <c r="H87" s="143"/>
    </row>
    <row r="88" spans="1:8">
      <c r="A88" s="685">
        <f t="shared" si="2"/>
        <v>16</v>
      </c>
      <c r="B88" s="477" t="s">
        <v>1141</v>
      </c>
      <c r="C88" s="409">
        <v>975130</v>
      </c>
      <c r="D88" s="814">
        <v>42467</v>
      </c>
      <c r="E88" s="815">
        <v>51000</v>
      </c>
      <c r="F88" s="506">
        <v>1</v>
      </c>
      <c r="G88" s="816" t="s">
        <v>561</v>
      </c>
      <c r="H88" s="143"/>
    </row>
    <row r="89" spans="1:8">
      <c r="A89" s="685">
        <f t="shared" si="2"/>
        <v>17</v>
      </c>
      <c r="B89" s="477" t="s">
        <v>731</v>
      </c>
      <c r="C89" s="21">
        <v>973143</v>
      </c>
      <c r="D89" s="494">
        <v>42467</v>
      </c>
      <c r="E89" s="201">
        <v>26500</v>
      </c>
      <c r="F89" s="324">
        <v>1</v>
      </c>
      <c r="G89" s="610" t="s">
        <v>1048</v>
      </c>
      <c r="H89" s="143"/>
    </row>
    <row r="90" spans="1:8">
      <c r="A90" s="685">
        <f t="shared" si="2"/>
        <v>18</v>
      </c>
      <c r="B90" s="477" t="s">
        <v>731</v>
      </c>
      <c r="C90" s="21">
        <v>973143</v>
      </c>
      <c r="D90" s="494">
        <v>42467</v>
      </c>
      <c r="E90" s="201">
        <v>51000</v>
      </c>
      <c r="F90" s="324">
        <v>1</v>
      </c>
      <c r="G90" s="610" t="s">
        <v>823</v>
      </c>
      <c r="H90" s="143"/>
    </row>
    <row r="91" spans="1:8">
      <c r="A91" s="685">
        <f t="shared" si="2"/>
        <v>19</v>
      </c>
      <c r="B91" s="477" t="s">
        <v>1044</v>
      </c>
      <c r="C91" s="41" t="s">
        <v>1058</v>
      </c>
      <c r="D91" s="545">
        <v>42468</v>
      </c>
      <c r="E91" s="838">
        <v>51000</v>
      </c>
      <c r="F91" s="324">
        <v>1</v>
      </c>
      <c r="G91" s="610" t="s">
        <v>823</v>
      </c>
      <c r="H91" s="143"/>
    </row>
    <row r="92" spans="1:8">
      <c r="A92" s="685">
        <f t="shared" si="2"/>
        <v>20</v>
      </c>
      <c r="B92" s="477" t="s">
        <v>89</v>
      </c>
      <c r="C92" s="524" t="s">
        <v>90</v>
      </c>
      <c r="D92" s="545">
        <v>42468</v>
      </c>
      <c r="E92" s="328">
        <v>51000</v>
      </c>
      <c r="F92" s="324">
        <v>1</v>
      </c>
      <c r="G92" s="641" t="s">
        <v>823</v>
      </c>
      <c r="H92" s="143"/>
    </row>
    <row r="93" spans="1:8">
      <c r="A93" s="685">
        <f t="shared" si="2"/>
        <v>21</v>
      </c>
      <c r="B93" s="477" t="s">
        <v>1677</v>
      </c>
      <c r="C93" s="524" t="s">
        <v>1938</v>
      </c>
      <c r="D93" s="574">
        <v>42468</v>
      </c>
      <c r="E93" s="201">
        <v>11500</v>
      </c>
      <c r="F93" s="324">
        <v>1</v>
      </c>
      <c r="G93" s="610" t="s">
        <v>715</v>
      </c>
      <c r="H93" s="143"/>
    </row>
    <row r="94" spans="1:8">
      <c r="A94" s="685">
        <f t="shared" si="2"/>
        <v>22</v>
      </c>
      <c r="B94" s="477" t="s">
        <v>2427</v>
      </c>
      <c r="C94" s="144" t="s">
        <v>2428</v>
      </c>
      <c r="D94" s="396">
        <v>42468</v>
      </c>
      <c r="E94" s="201">
        <v>100500</v>
      </c>
      <c r="F94" s="324">
        <v>1</v>
      </c>
      <c r="G94" s="610" t="s">
        <v>1365</v>
      </c>
      <c r="H94" s="143"/>
    </row>
    <row r="95" spans="1:8">
      <c r="A95" s="685">
        <f t="shared" si="2"/>
        <v>23</v>
      </c>
      <c r="B95" s="477" t="s">
        <v>89</v>
      </c>
      <c r="C95" s="21">
        <v>898343</v>
      </c>
      <c r="D95" s="417">
        <v>42472</v>
      </c>
      <c r="E95" s="201">
        <v>26500</v>
      </c>
      <c r="F95" s="324">
        <v>1</v>
      </c>
      <c r="G95" s="610" t="s">
        <v>733</v>
      </c>
      <c r="H95" s="143"/>
    </row>
    <row r="96" spans="1:8">
      <c r="A96" s="685">
        <f t="shared" si="2"/>
        <v>24</v>
      </c>
      <c r="B96" s="477" t="s">
        <v>699</v>
      </c>
      <c r="C96" s="529" t="s">
        <v>224</v>
      </c>
      <c r="D96" s="417">
        <v>42472</v>
      </c>
      <c r="E96" s="201">
        <v>51000</v>
      </c>
      <c r="F96" s="324">
        <v>1</v>
      </c>
      <c r="G96" s="610" t="s">
        <v>823</v>
      </c>
      <c r="H96" s="143"/>
    </row>
    <row r="97" spans="1:9">
      <c r="A97" s="685">
        <f t="shared" si="2"/>
        <v>25</v>
      </c>
      <c r="B97" s="477" t="s">
        <v>2427</v>
      </c>
      <c r="C97" s="144" t="s">
        <v>2428</v>
      </c>
      <c r="D97" s="396">
        <v>42472</v>
      </c>
      <c r="E97" s="201">
        <v>100500</v>
      </c>
      <c r="F97" s="324">
        <v>1</v>
      </c>
      <c r="G97" s="610" t="s">
        <v>1365</v>
      </c>
      <c r="H97" s="143"/>
    </row>
    <row r="98" spans="1:9">
      <c r="A98" s="685">
        <f t="shared" si="2"/>
        <v>26</v>
      </c>
      <c r="B98" s="477" t="s">
        <v>968</v>
      </c>
      <c r="C98" s="144" t="s">
        <v>907</v>
      </c>
      <c r="D98" s="309">
        <v>42473</v>
      </c>
      <c r="E98" s="201">
        <v>100500</v>
      </c>
      <c r="F98" s="324">
        <v>1</v>
      </c>
      <c r="G98" s="610" t="s">
        <v>504</v>
      </c>
      <c r="H98" s="143"/>
    </row>
    <row r="99" spans="1:9">
      <c r="A99" s="685">
        <f t="shared" si="2"/>
        <v>27</v>
      </c>
      <c r="B99" s="321" t="s">
        <v>140</v>
      </c>
      <c r="C99" s="847">
        <v>912222</v>
      </c>
      <c r="D99" s="848">
        <v>42474</v>
      </c>
      <c r="E99" s="846">
        <v>51000</v>
      </c>
      <c r="F99" s="324">
        <v>1</v>
      </c>
      <c r="G99" s="610" t="s">
        <v>1110</v>
      </c>
      <c r="H99" s="143"/>
    </row>
    <row r="100" spans="1:9">
      <c r="A100" s="685">
        <f t="shared" si="2"/>
        <v>28</v>
      </c>
      <c r="B100" s="477" t="s">
        <v>2140</v>
      </c>
      <c r="C100" s="537">
        <v>897126</v>
      </c>
      <c r="D100" s="327">
        <v>42474</v>
      </c>
      <c r="E100" s="201">
        <v>100500</v>
      </c>
      <c r="F100" s="324">
        <v>1</v>
      </c>
      <c r="G100" s="610" t="s">
        <v>732</v>
      </c>
      <c r="H100" s="143"/>
    </row>
    <row r="101" spans="1:9">
      <c r="A101" s="686">
        <f t="shared" si="2"/>
        <v>29</v>
      </c>
      <c r="B101" s="477" t="s">
        <v>968</v>
      </c>
      <c r="C101" s="144" t="s">
        <v>907</v>
      </c>
      <c r="D101" s="309">
        <v>42474</v>
      </c>
      <c r="E101" s="201">
        <v>51000</v>
      </c>
      <c r="F101" s="324">
        <v>1</v>
      </c>
      <c r="G101" s="674" t="s">
        <v>1037</v>
      </c>
      <c r="H101" s="143"/>
    </row>
    <row r="102" spans="1:9">
      <c r="A102" s="194"/>
      <c r="B102" s="184"/>
      <c r="C102" s="185"/>
      <c r="D102" s="410"/>
      <c r="E102" s="186"/>
      <c r="F102" s="183"/>
      <c r="G102" s="167" t="s">
        <v>647</v>
      </c>
      <c r="H102" s="626">
        <f>SUM(E73:E101)</f>
        <v>1399500</v>
      </c>
    </row>
    <row r="103" spans="1:9">
      <c r="A103" s="191"/>
      <c r="B103" s="151"/>
      <c r="C103" s="144"/>
      <c r="D103" s="676"/>
      <c r="E103" s="201"/>
      <c r="F103" s="146"/>
      <c r="G103" s="192"/>
      <c r="H103" s="156"/>
    </row>
    <row r="104" spans="1:9">
      <c r="A104" s="191"/>
      <c r="B104" s="151"/>
      <c r="C104" s="144"/>
      <c r="D104" s="309"/>
      <c r="E104" s="201"/>
      <c r="F104" s="146"/>
      <c r="G104" s="213"/>
      <c r="H104" s="156"/>
    </row>
    <row r="105" spans="1:9">
      <c r="A105" s="669" t="s">
        <v>7</v>
      </c>
      <c r="B105" s="180" t="s">
        <v>2</v>
      </c>
      <c r="C105" s="223" t="s">
        <v>3</v>
      </c>
      <c r="D105" s="304" t="s">
        <v>10</v>
      </c>
      <c r="E105" s="208" t="s">
        <v>4</v>
      </c>
      <c r="F105" s="304" t="s">
        <v>730</v>
      </c>
      <c r="G105" s="250" t="s">
        <v>25</v>
      </c>
      <c r="H105" s="156"/>
    </row>
    <row r="106" spans="1:9">
      <c r="A106" s="666">
        <v>1</v>
      </c>
      <c r="B106" s="321" t="s">
        <v>1304</v>
      </c>
      <c r="C106" s="41" t="s">
        <v>1114</v>
      </c>
      <c r="D106" s="330">
        <v>42461</v>
      </c>
      <c r="E106" s="328">
        <v>305000</v>
      </c>
      <c r="F106" s="478">
        <v>1</v>
      </c>
      <c r="G106" s="605" t="s">
        <v>1353</v>
      </c>
      <c r="H106" s="156"/>
    </row>
    <row r="107" spans="1:9">
      <c r="A107" s="666">
        <f>A106+1</f>
        <v>2</v>
      </c>
      <c r="B107" s="321" t="s">
        <v>1960</v>
      </c>
      <c r="C107" s="21">
        <v>914013</v>
      </c>
      <c r="D107" s="330">
        <v>42461</v>
      </c>
      <c r="E107" s="328">
        <v>502500</v>
      </c>
      <c r="F107" s="478">
        <v>1</v>
      </c>
      <c r="G107" s="605" t="s">
        <v>1348</v>
      </c>
      <c r="H107" s="156"/>
    </row>
    <row r="108" spans="1:9">
      <c r="A108" s="666">
        <f t="shared" ref="A108:A115" si="3">A107+1</f>
        <v>3</v>
      </c>
      <c r="B108" s="321" t="s">
        <v>234</v>
      </c>
      <c r="C108" s="587">
        <v>913622</v>
      </c>
      <c r="D108" s="405">
        <v>42461</v>
      </c>
      <c r="E108" s="328">
        <v>502500</v>
      </c>
      <c r="F108" s="326">
        <v>1</v>
      </c>
      <c r="G108" s="605" t="s">
        <v>1348</v>
      </c>
      <c r="H108" s="156"/>
    </row>
    <row r="109" spans="1:9">
      <c r="A109" s="666">
        <f t="shared" si="3"/>
        <v>4</v>
      </c>
      <c r="B109" s="321" t="s">
        <v>807</v>
      </c>
      <c r="C109" s="525" t="s">
        <v>976</v>
      </c>
      <c r="D109" s="494">
        <v>42461</v>
      </c>
      <c r="E109" s="328">
        <v>202500</v>
      </c>
      <c r="F109" s="478">
        <v>1</v>
      </c>
      <c r="G109" s="605" t="s">
        <v>1349</v>
      </c>
      <c r="H109" s="156"/>
    </row>
    <row r="110" spans="1:9">
      <c r="A110" s="666">
        <f t="shared" si="3"/>
        <v>5</v>
      </c>
      <c r="B110" s="321" t="s">
        <v>893</v>
      </c>
      <c r="C110" s="843">
        <v>101011</v>
      </c>
      <c r="D110" s="330">
        <v>42461</v>
      </c>
      <c r="E110" s="328">
        <v>52500</v>
      </c>
      <c r="F110" s="478">
        <v>1</v>
      </c>
      <c r="G110" s="605" t="s">
        <v>1350</v>
      </c>
      <c r="H110" s="156"/>
    </row>
    <row r="111" spans="1:9">
      <c r="A111" s="666">
        <f t="shared" si="3"/>
        <v>6</v>
      </c>
      <c r="B111" s="784" t="s">
        <v>968</v>
      </c>
      <c r="C111" s="801" t="s">
        <v>907</v>
      </c>
      <c r="D111" s="802">
        <v>42464</v>
      </c>
      <c r="E111" s="803">
        <v>202500</v>
      </c>
      <c r="F111" s="324">
        <v>1</v>
      </c>
      <c r="G111" s="610" t="s">
        <v>1349</v>
      </c>
      <c r="H111" s="321"/>
    </row>
    <row r="112" spans="1:9">
      <c r="A112" s="666">
        <f t="shared" si="3"/>
        <v>7</v>
      </c>
      <c r="B112" s="321" t="s">
        <v>49</v>
      </c>
      <c r="C112" s="21">
        <v>885217</v>
      </c>
      <c r="D112" s="330">
        <v>42468</v>
      </c>
      <c r="E112" s="328">
        <v>502500</v>
      </c>
      <c r="F112" s="478">
        <v>1</v>
      </c>
      <c r="G112" s="605" t="s">
        <v>1348</v>
      </c>
      <c r="H112" s="193"/>
      <c r="I112" s="7"/>
    </row>
    <row r="113" spans="1:9">
      <c r="A113" s="666">
        <f t="shared" si="3"/>
        <v>8</v>
      </c>
      <c r="B113" s="321" t="s">
        <v>1044</v>
      </c>
      <c r="C113" s="527" t="s">
        <v>1058</v>
      </c>
      <c r="D113" s="330">
        <v>42468</v>
      </c>
      <c r="E113" s="328">
        <v>502500</v>
      </c>
      <c r="F113" s="478">
        <v>1</v>
      </c>
      <c r="G113" s="605" t="s">
        <v>1348</v>
      </c>
      <c r="H113" s="7"/>
      <c r="I113" s="7"/>
    </row>
    <row r="114" spans="1:9">
      <c r="A114" s="666">
        <f t="shared" si="3"/>
        <v>9</v>
      </c>
      <c r="B114" s="34" t="s">
        <v>1137</v>
      </c>
      <c r="C114" s="21">
        <v>901689</v>
      </c>
      <c r="D114" s="330">
        <v>42468</v>
      </c>
      <c r="E114" s="328">
        <v>202500</v>
      </c>
      <c r="F114" s="478">
        <v>1</v>
      </c>
      <c r="G114" s="605" t="s">
        <v>1349</v>
      </c>
      <c r="H114" s="7"/>
      <c r="I114" s="7"/>
    </row>
    <row r="115" spans="1:9">
      <c r="A115" s="666">
        <f t="shared" si="3"/>
        <v>10</v>
      </c>
      <c r="B115" s="321" t="s">
        <v>804</v>
      </c>
      <c r="C115" s="25">
        <v>976160</v>
      </c>
      <c r="D115" s="330">
        <v>42468</v>
      </c>
      <c r="E115" s="328">
        <v>502500</v>
      </c>
      <c r="F115" s="478">
        <v>1</v>
      </c>
      <c r="G115" s="605" t="s">
        <v>1348</v>
      </c>
      <c r="H115" s="7"/>
      <c r="I115" s="7"/>
    </row>
    <row r="116" spans="1:9">
      <c r="A116" s="666">
        <v>11</v>
      </c>
      <c r="B116" s="784" t="s">
        <v>968</v>
      </c>
      <c r="C116" s="801" t="s">
        <v>907</v>
      </c>
      <c r="D116" s="802">
        <v>42471</v>
      </c>
      <c r="E116" s="803">
        <v>202500</v>
      </c>
      <c r="F116" s="324">
        <v>1</v>
      </c>
      <c r="G116" s="610" t="s">
        <v>1349</v>
      </c>
      <c r="H116" s="7"/>
      <c r="I116" s="7"/>
    </row>
    <row r="117" spans="1:9">
      <c r="A117" s="666">
        <v>12</v>
      </c>
      <c r="B117" s="321" t="s">
        <v>1960</v>
      </c>
      <c r="C117" s="21">
        <v>914013</v>
      </c>
      <c r="D117" s="330">
        <v>42473</v>
      </c>
      <c r="E117" s="328">
        <v>502500</v>
      </c>
      <c r="F117" s="478">
        <v>1</v>
      </c>
      <c r="G117" s="605" t="s">
        <v>1348</v>
      </c>
      <c r="H117" s="7"/>
      <c r="I117" s="7"/>
    </row>
    <row r="118" spans="1:9">
      <c r="A118" s="677">
        <v>13</v>
      </c>
      <c r="B118" s="332" t="s">
        <v>140</v>
      </c>
      <c r="C118" s="851">
        <v>912222</v>
      </c>
      <c r="D118" s="454">
        <v>42474</v>
      </c>
      <c r="E118" s="335">
        <v>502500</v>
      </c>
      <c r="F118" s="331">
        <v>1</v>
      </c>
      <c r="G118" s="606" t="s">
        <v>1348</v>
      </c>
      <c r="H118" s="7"/>
      <c r="I118" s="7"/>
    </row>
    <row r="119" spans="1:9">
      <c r="G119" s="446" t="s">
        <v>647</v>
      </c>
      <c r="H119" s="603">
        <f>SUM(E106:E118)</f>
        <v>4685000</v>
      </c>
    </row>
    <row r="120" spans="1:9">
      <c r="G120" s="446"/>
    </row>
    <row r="122" spans="1:9">
      <c r="A122" s="669" t="s">
        <v>127</v>
      </c>
      <c r="B122" s="180" t="s">
        <v>2</v>
      </c>
      <c r="C122" s="223" t="s">
        <v>3</v>
      </c>
      <c r="D122" s="180" t="s">
        <v>10</v>
      </c>
      <c r="E122" s="208" t="s">
        <v>4</v>
      </c>
      <c r="F122" s="304" t="s">
        <v>730</v>
      </c>
      <c r="G122" s="250" t="s">
        <v>25</v>
      </c>
    </row>
    <row r="123" spans="1:9">
      <c r="A123" s="666">
        <v>1</v>
      </c>
      <c r="B123" s="321" t="s">
        <v>633</v>
      </c>
      <c r="C123" s="409">
        <v>962744</v>
      </c>
      <c r="D123" s="327">
        <v>42464</v>
      </c>
      <c r="E123" s="328">
        <v>25000</v>
      </c>
      <c r="F123" s="324">
        <v>1</v>
      </c>
      <c r="G123" s="641" t="s">
        <v>2482</v>
      </c>
      <c r="H123" s="221"/>
    </row>
    <row r="124" spans="1:9">
      <c r="A124" s="666">
        <f>A123+1</f>
        <v>2</v>
      </c>
      <c r="B124" s="807" t="s">
        <v>2225</v>
      </c>
      <c r="C124" s="524" t="s">
        <v>2226</v>
      </c>
      <c r="D124" s="808">
        <v>42464</v>
      </c>
      <c r="E124" s="809">
        <v>41335</v>
      </c>
      <c r="F124" s="810">
        <v>1</v>
      </c>
      <c r="G124" s="817" t="s">
        <v>2486</v>
      </c>
      <c r="H124" s="7"/>
    </row>
    <row r="125" spans="1:9">
      <c r="A125" s="666">
        <f>A124+1</f>
        <v>3</v>
      </c>
      <c r="B125" s="321" t="s">
        <v>625</v>
      </c>
      <c r="C125" s="41" t="s">
        <v>626</v>
      </c>
      <c r="D125" s="330">
        <v>42464</v>
      </c>
      <c r="E125" s="328">
        <v>55800</v>
      </c>
      <c r="F125" s="478">
        <v>1</v>
      </c>
      <c r="G125" s="605" t="s">
        <v>2491</v>
      </c>
      <c r="H125" s="7"/>
    </row>
    <row r="126" spans="1:9">
      <c r="A126" s="680">
        <v>4</v>
      </c>
      <c r="B126" s="321" t="s">
        <v>1060</v>
      </c>
      <c r="C126" s="25">
        <v>963185</v>
      </c>
      <c r="D126" s="844">
        <v>42464</v>
      </c>
      <c r="E126" s="383">
        <v>171237</v>
      </c>
      <c r="F126" s="25">
        <v>1</v>
      </c>
      <c r="G126" s="612" t="s">
        <v>2493</v>
      </c>
      <c r="H126" s="193"/>
    </row>
    <row r="127" spans="1:9">
      <c r="A127" s="681">
        <v>5</v>
      </c>
      <c r="B127" s="321" t="s">
        <v>128</v>
      </c>
      <c r="C127" s="498" t="s">
        <v>126</v>
      </c>
      <c r="D127" s="330">
        <v>42464</v>
      </c>
      <c r="E127" s="328">
        <v>294035</v>
      </c>
      <c r="F127" s="324">
        <v>1</v>
      </c>
      <c r="G127" s="687" t="s">
        <v>2495</v>
      </c>
      <c r="H127" s="193"/>
    </row>
    <row r="128" spans="1:9">
      <c r="A128" s="248"/>
      <c r="B128" s="248"/>
      <c r="C128" s="248"/>
      <c r="D128" s="248"/>
      <c r="E128" s="248"/>
      <c r="F128" s="248"/>
      <c r="G128" s="447" t="s">
        <v>647</v>
      </c>
      <c r="H128" s="603">
        <f>SUM(E123:E127)</f>
        <v>587407</v>
      </c>
    </row>
    <row r="129" spans="1:8">
      <c r="A129" s="7"/>
      <c r="B129" s="7"/>
      <c r="C129" s="7"/>
      <c r="D129" s="7"/>
      <c r="E129" s="7"/>
      <c r="F129" s="7"/>
      <c r="G129" s="216"/>
      <c r="H129" s="221"/>
    </row>
    <row r="130" spans="1:8">
      <c r="H130" s="221"/>
    </row>
    <row r="131" spans="1:8">
      <c r="A131" s="684" t="s">
        <v>1142</v>
      </c>
      <c r="B131" s="140" t="s">
        <v>2</v>
      </c>
      <c r="C131" s="140" t="s">
        <v>3</v>
      </c>
      <c r="D131" s="461" t="s">
        <v>10</v>
      </c>
      <c r="E131" s="141" t="s">
        <v>4</v>
      </c>
      <c r="F131" s="180" t="s">
        <v>193</v>
      </c>
      <c r="G131" s="250" t="s">
        <v>25</v>
      </c>
      <c r="H131" s="193"/>
    </row>
    <row r="132" spans="1:8">
      <c r="A132" s="685">
        <v>1</v>
      </c>
      <c r="B132" s="146" t="s">
        <v>138</v>
      </c>
      <c r="C132" s="144" t="s">
        <v>137</v>
      </c>
      <c r="D132" s="330">
        <v>42464</v>
      </c>
      <c r="E132" s="450">
        <v>360000</v>
      </c>
      <c r="F132" s="146">
        <v>1</v>
      </c>
      <c r="G132" s="641" t="s">
        <v>2531</v>
      </c>
      <c r="H132" s="221"/>
    </row>
    <row r="133" spans="1:8">
      <c r="A133" s="685">
        <v>2</v>
      </c>
      <c r="B133" s="146" t="s">
        <v>138</v>
      </c>
      <c r="C133" s="144" t="s">
        <v>137</v>
      </c>
      <c r="D133" s="330">
        <v>42468</v>
      </c>
      <c r="E133" s="450">
        <v>132000</v>
      </c>
      <c r="F133" s="146">
        <v>1</v>
      </c>
      <c r="G133" s="641" t="s">
        <v>2532</v>
      </c>
      <c r="H133" s="7"/>
    </row>
    <row r="134" spans="1:8">
      <c r="A134" s="686">
        <v>3</v>
      </c>
      <c r="B134" s="214" t="s">
        <v>138</v>
      </c>
      <c r="C134" s="202" t="s">
        <v>137</v>
      </c>
      <c r="D134" s="479">
        <v>42474</v>
      </c>
      <c r="E134" s="563">
        <v>198000</v>
      </c>
      <c r="F134" s="214">
        <v>1</v>
      </c>
      <c r="G134" s="687" t="s">
        <v>2533</v>
      </c>
      <c r="H134" s="554"/>
    </row>
    <row r="135" spans="1:8">
      <c r="A135" s="142"/>
      <c r="B135" s="143"/>
      <c r="C135" s="138"/>
      <c r="D135" s="133"/>
      <c r="E135" s="134"/>
      <c r="F135" s="192"/>
      <c r="G135" s="192" t="s">
        <v>647</v>
      </c>
      <c r="H135" s="603">
        <f>SUM(E132:E134)</f>
        <v>690000</v>
      </c>
    </row>
    <row r="136" spans="1:8">
      <c r="A136" s="7"/>
      <c r="B136" s="7"/>
      <c r="C136" s="7"/>
      <c r="D136" s="7"/>
      <c r="E136" s="7"/>
      <c r="F136" s="7"/>
      <c r="G136" s="473"/>
      <c r="H136" s="193"/>
    </row>
    <row r="137" spans="1:8">
      <c r="A137" s="7"/>
      <c r="B137" s="7"/>
      <c r="C137" s="7"/>
      <c r="D137" s="7"/>
      <c r="E137" s="7"/>
      <c r="F137" s="7"/>
      <c r="G137" s="7"/>
      <c r="H137" s="193"/>
    </row>
    <row r="138" spans="1:8">
      <c r="A138" s="852" t="s">
        <v>1067</v>
      </c>
      <c r="B138" s="390" t="s">
        <v>2</v>
      </c>
      <c r="C138" s="623" t="s">
        <v>3</v>
      </c>
      <c r="D138" s="389" t="s">
        <v>10</v>
      </c>
      <c r="E138" s="389" t="s">
        <v>4</v>
      </c>
      <c r="F138" s="180" t="s">
        <v>193</v>
      </c>
      <c r="G138" s="250" t="s">
        <v>25</v>
      </c>
      <c r="H138" s="221"/>
    </row>
    <row r="139" spans="1:8">
      <c r="A139" s="692">
        <v>1</v>
      </c>
      <c r="B139" s="337" t="s">
        <v>76</v>
      </c>
      <c r="C139" s="333" t="s">
        <v>77</v>
      </c>
      <c r="D139" s="479">
        <v>42461</v>
      </c>
      <c r="E139" s="503">
        <v>656500</v>
      </c>
      <c r="F139" s="336">
        <v>1</v>
      </c>
      <c r="G139" s="687" t="s">
        <v>2465</v>
      </c>
      <c r="H139" s="221"/>
    </row>
    <row r="140" spans="1:8">
      <c r="A140" s="853"/>
      <c r="G140" s="440" t="s">
        <v>768</v>
      </c>
      <c r="H140" s="603">
        <f>SUM(E139)</f>
        <v>656500</v>
      </c>
    </row>
    <row r="141" spans="1:8">
      <c r="A141" s="7"/>
      <c r="G141" s="440"/>
      <c r="H141" s="193"/>
    </row>
    <row r="142" spans="1:8">
      <c r="H142" s="193"/>
    </row>
    <row r="143" spans="1:8">
      <c r="A143" s="857" t="s">
        <v>1470</v>
      </c>
      <c r="B143" s="140" t="s">
        <v>2</v>
      </c>
      <c r="C143" s="224" t="s">
        <v>3</v>
      </c>
      <c r="D143" s="461" t="s">
        <v>10</v>
      </c>
      <c r="E143" s="461" t="s">
        <v>4</v>
      </c>
      <c r="F143" s="180" t="s">
        <v>193</v>
      </c>
      <c r="G143" s="250" t="s">
        <v>25</v>
      </c>
      <c r="H143" s="193"/>
    </row>
    <row r="144" spans="1:8">
      <c r="A144" s="858">
        <v>1</v>
      </c>
      <c r="B144" s="854" t="s">
        <v>231</v>
      </c>
      <c r="C144" s="829">
        <v>970654</v>
      </c>
      <c r="D144" s="830">
        <v>42464</v>
      </c>
      <c r="E144" s="855">
        <v>648000</v>
      </c>
      <c r="F144" s="829">
        <v>1</v>
      </c>
      <c r="G144" s="856" t="s">
        <v>2508</v>
      </c>
      <c r="H144" s="554"/>
    </row>
    <row r="145" spans="1:8">
      <c r="G145" s="440" t="s">
        <v>768</v>
      </c>
      <c r="H145" s="603">
        <f>SUM(E144)</f>
        <v>648000</v>
      </c>
    </row>
    <row r="146" spans="1:8">
      <c r="G146" s="440"/>
      <c r="H146" s="193"/>
    </row>
    <row r="147" spans="1:8">
      <c r="B147" s="48"/>
      <c r="G147" s="440"/>
      <c r="H147" s="193"/>
    </row>
    <row r="148" spans="1:8">
      <c r="A148" s="857" t="s">
        <v>1203</v>
      </c>
      <c r="B148" s="140" t="s">
        <v>2</v>
      </c>
      <c r="C148" s="224" t="s">
        <v>3</v>
      </c>
      <c r="D148" s="461" t="s">
        <v>10</v>
      </c>
      <c r="E148" s="461" t="s">
        <v>4</v>
      </c>
      <c r="F148" s="180" t="s">
        <v>193</v>
      </c>
      <c r="G148" s="250" t="s">
        <v>25</v>
      </c>
      <c r="H148" s="193"/>
    </row>
    <row r="149" spans="1:8">
      <c r="A149" s="671">
        <v>1</v>
      </c>
      <c r="B149" s="822" t="s">
        <v>231</v>
      </c>
      <c r="C149" s="831">
        <v>970654</v>
      </c>
      <c r="D149" s="828">
        <v>42464</v>
      </c>
      <c r="E149" s="832">
        <v>327000</v>
      </c>
      <c r="F149" s="831">
        <v>1</v>
      </c>
      <c r="G149" s="826" t="s">
        <v>2507</v>
      </c>
      <c r="H149" s="221"/>
    </row>
    <row r="150" spans="1:8">
      <c r="A150" s="671">
        <v>2</v>
      </c>
      <c r="B150" s="827" t="s">
        <v>138</v>
      </c>
      <c r="C150" s="831">
        <v>897091</v>
      </c>
      <c r="D150" s="828">
        <v>42464</v>
      </c>
      <c r="E150" s="821">
        <v>581000</v>
      </c>
      <c r="F150" s="506">
        <v>1</v>
      </c>
      <c r="G150" s="817" t="s">
        <v>2518</v>
      </c>
      <c r="H150" s="221"/>
    </row>
    <row r="151" spans="1:8">
      <c r="A151" s="671">
        <v>3</v>
      </c>
      <c r="B151" s="811" t="s">
        <v>76</v>
      </c>
      <c r="C151" s="524" t="s">
        <v>77</v>
      </c>
      <c r="D151" s="808">
        <v>42464</v>
      </c>
      <c r="E151" s="821">
        <v>582895</v>
      </c>
      <c r="F151" s="506">
        <v>1</v>
      </c>
      <c r="G151" s="817" t="s">
        <v>2519</v>
      </c>
      <c r="H151" s="221"/>
    </row>
    <row r="152" spans="1:8">
      <c r="A152" s="671">
        <v>4</v>
      </c>
      <c r="B152" s="822" t="s">
        <v>1333</v>
      </c>
      <c r="C152" s="823">
        <v>964050</v>
      </c>
      <c r="D152" s="824">
        <v>42464</v>
      </c>
      <c r="E152" s="825">
        <v>790000</v>
      </c>
      <c r="F152" s="810">
        <v>1</v>
      </c>
      <c r="G152" s="826" t="s">
        <v>2520</v>
      </c>
      <c r="H152" s="221"/>
    </row>
    <row r="153" spans="1:8">
      <c r="A153" s="673">
        <v>5</v>
      </c>
      <c r="B153" s="859" t="s">
        <v>231</v>
      </c>
      <c r="C153" s="829">
        <v>970654</v>
      </c>
      <c r="D153" s="830">
        <v>42467</v>
      </c>
      <c r="E153" s="855">
        <v>336000</v>
      </c>
      <c r="F153" s="829">
        <v>1</v>
      </c>
      <c r="G153" s="856" t="s">
        <v>2507</v>
      </c>
      <c r="H153" s="178"/>
    </row>
    <row r="154" spans="1:8">
      <c r="G154" s="440" t="s">
        <v>768</v>
      </c>
      <c r="H154" s="575">
        <f>SUM(E149:E153)</f>
        <v>2616895</v>
      </c>
    </row>
    <row r="155" spans="1:8">
      <c r="G155" s="440"/>
    </row>
    <row r="156" spans="1:8">
      <c r="A156" s="428"/>
      <c r="B156" s="48"/>
      <c r="G156" s="440"/>
    </row>
    <row r="157" spans="1:8">
      <c r="A157" s="665" t="s">
        <v>6</v>
      </c>
      <c r="B157" s="180" t="s">
        <v>2</v>
      </c>
      <c r="C157" s="223" t="s">
        <v>3</v>
      </c>
      <c r="D157" s="304" t="s">
        <v>10</v>
      </c>
      <c r="E157" s="304" t="s">
        <v>4</v>
      </c>
      <c r="F157" s="180" t="s">
        <v>193</v>
      </c>
      <c r="G157" s="250" t="s">
        <v>25</v>
      </c>
    </row>
    <row r="158" spans="1:8">
      <c r="A158" s="685">
        <v>1</v>
      </c>
      <c r="B158" s="385" t="s">
        <v>1587</v>
      </c>
      <c r="C158" s="525" t="s">
        <v>1791</v>
      </c>
      <c r="D158" s="405">
        <v>42461</v>
      </c>
      <c r="E158" s="594">
        <v>235000</v>
      </c>
      <c r="F158" s="25">
        <v>2</v>
      </c>
      <c r="G158" s="781" t="s">
        <v>2477</v>
      </c>
    </row>
    <row r="159" spans="1:8">
      <c r="A159" s="685">
        <v>2</v>
      </c>
      <c r="B159" s="512" t="s">
        <v>2521</v>
      </c>
      <c r="C159" s="41" t="s">
        <v>2522</v>
      </c>
      <c r="D159" s="405">
        <v>42464</v>
      </c>
      <c r="E159" s="594">
        <v>823350</v>
      </c>
      <c r="F159" s="25">
        <v>1</v>
      </c>
      <c r="G159" s="781" t="s">
        <v>2523</v>
      </c>
    </row>
    <row r="160" spans="1:8">
      <c r="A160" s="685">
        <v>3</v>
      </c>
      <c r="B160" s="512" t="s">
        <v>1028</v>
      </c>
      <c r="C160" s="41" t="s">
        <v>1034</v>
      </c>
      <c r="D160" s="327">
        <v>42468</v>
      </c>
      <c r="E160" s="535">
        <v>285000</v>
      </c>
      <c r="F160" s="326">
        <v>1</v>
      </c>
      <c r="G160" s="860" t="s">
        <v>2526</v>
      </c>
    </row>
    <row r="161" spans="1:8">
      <c r="A161" s="685">
        <v>4</v>
      </c>
      <c r="B161" s="512" t="s">
        <v>618</v>
      </c>
      <c r="C161" s="41" t="s">
        <v>514</v>
      </c>
      <c r="D161" s="327">
        <v>42468</v>
      </c>
      <c r="E161" s="535">
        <v>285000</v>
      </c>
      <c r="F161" s="326">
        <v>1</v>
      </c>
      <c r="G161" s="860" t="s">
        <v>2526</v>
      </c>
    </row>
    <row r="162" spans="1:8">
      <c r="A162" s="685">
        <v>5</v>
      </c>
      <c r="B162" s="512" t="s">
        <v>2274</v>
      </c>
      <c r="C162" s="41" t="s">
        <v>2527</v>
      </c>
      <c r="D162" s="327">
        <v>42468</v>
      </c>
      <c r="E162" s="535">
        <v>2880000</v>
      </c>
      <c r="F162" s="326">
        <v>1</v>
      </c>
      <c r="G162" s="860" t="s">
        <v>2528</v>
      </c>
    </row>
    <row r="163" spans="1:8">
      <c r="A163" s="685">
        <v>6</v>
      </c>
      <c r="B163" s="512" t="s">
        <v>2437</v>
      </c>
      <c r="C163" s="41" t="s">
        <v>2438</v>
      </c>
      <c r="D163" s="828">
        <v>42471</v>
      </c>
      <c r="E163" s="535">
        <v>276500</v>
      </c>
      <c r="F163" s="326">
        <v>2</v>
      </c>
      <c r="G163" s="860" t="s">
        <v>2439</v>
      </c>
    </row>
    <row r="164" spans="1:8">
      <c r="A164" s="686">
        <v>7</v>
      </c>
      <c r="B164" s="512" t="s">
        <v>1571</v>
      </c>
      <c r="C164" s="41" t="s">
        <v>2529</v>
      </c>
      <c r="D164" s="327">
        <v>42471</v>
      </c>
      <c r="E164" s="535">
        <v>1137500</v>
      </c>
      <c r="F164" s="326">
        <v>1</v>
      </c>
      <c r="G164" s="858" t="s">
        <v>2530</v>
      </c>
    </row>
    <row r="165" spans="1:8">
      <c r="A165" s="7"/>
      <c r="B165" s="248"/>
      <c r="C165" s="248"/>
      <c r="D165" s="248"/>
      <c r="E165" s="248"/>
      <c r="F165" s="248"/>
      <c r="G165" s="427" t="s">
        <v>768</v>
      </c>
      <c r="H165" s="575">
        <f>SUM(E158:E164)</f>
        <v>5922350</v>
      </c>
    </row>
    <row r="166" spans="1:8">
      <c r="A166" s="7"/>
      <c r="B166" s="7"/>
      <c r="C166" s="7"/>
      <c r="D166" s="7"/>
      <c r="E166" s="7"/>
      <c r="F166" s="7"/>
      <c r="G166" s="473"/>
    </row>
    <row r="167" spans="1:8">
      <c r="A167" s="7"/>
      <c r="B167" s="7"/>
      <c r="C167" s="7"/>
      <c r="D167" s="7"/>
      <c r="E167" s="7"/>
      <c r="F167" s="7"/>
      <c r="G167" s="473"/>
    </row>
    <row r="168" spans="1:8">
      <c r="A168" s="153"/>
      <c r="B168" s="7"/>
      <c r="C168" s="7"/>
      <c r="D168" s="7"/>
      <c r="E168" s="7"/>
      <c r="F168" s="7"/>
      <c r="G168" s="473"/>
    </row>
    <row r="169" spans="1:8">
      <c r="A169" s="157"/>
      <c r="B169" s="156"/>
      <c r="C169" s="156"/>
    </row>
    <row r="170" spans="1:8">
      <c r="A170" s="630" t="s">
        <v>2060</v>
      </c>
      <c r="B170" s="7"/>
      <c r="C170" s="158" t="s">
        <v>1971</v>
      </c>
    </row>
    <row r="171" spans="1:8">
      <c r="A171" s="631" t="s">
        <v>85</v>
      </c>
      <c r="B171" s="7"/>
      <c r="C171" s="160" t="s">
        <v>86</v>
      </c>
    </row>
  </sheetData>
  <mergeCells count="2">
    <mergeCell ref="A1:F1"/>
    <mergeCell ref="A2:F2"/>
  </mergeCells>
  <pageMargins left="0.7" right="0.7" top="0.75" bottom="0.75" header="0.3" footer="0.3"/>
  <pageSetup orientation="portrait" horizontalDpi="120" verticalDpi="72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"/>
  <sheetViews>
    <sheetView topLeftCell="A25" workbookViewId="0">
      <selection activeCell="C24" sqref="C24"/>
    </sheetView>
  </sheetViews>
  <sheetFormatPr defaultRowHeight="15"/>
  <cols>
    <col min="1" max="1" width="11.85546875" customWidth="1"/>
    <col min="2" max="2" width="22.7109375" customWidth="1"/>
    <col min="3" max="3" width="15" customWidth="1"/>
    <col min="4" max="4" width="18.5703125" customWidth="1"/>
    <col min="5" max="5" width="16.85546875" customWidth="1"/>
    <col min="6" max="6" width="12" customWidth="1"/>
    <col min="7" max="7" width="47.5703125" customWidth="1"/>
    <col min="8" max="8" width="18.42578125" customWidth="1"/>
  </cols>
  <sheetData>
    <row r="1" spans="1:8" ht="17.25">
      <c r="A1" s="1985" t="s">
        <v>0</v>
      </c>
      <c r="B1" s="1985"/>
      <c r="C1" s="1985"/>
      <c r="D1" s="1985"/>
      <c r="E1" s="1985"/>
      <c r="F1" s="1985"/>
    </row>
    <row r="2" spans="1:8" ht="17.25">
      <c r="A2" s="1985" t="s">
        <v>1346</v>
      </c>
      <c r="B2" s="1985"/>
      <c r="C2" s="1985"/>
      <c r="D2" s="1985"/>
      <c r="E2" s="1985"/>
      <c r="F2" s="1985"/>
    </row>
    <row r="4" spans="1:8">
      <c r="H4" s="428"/>
    </row>
    <row r="5" spans="1:8">
      <c r="A5" s="669" t="s">
        <v>9</v>
      </c>
      <c r="B5" s="180" t="s">
        <v>2</v>
      </c>
      <c r="C5" s="223" t="s">
        <v>3</v>
      </c>
      <c r="D5" s="304" t="s">
        <v>10</v>
      </c>
      <c r="E5" s="304" t="s">
        <v>4</v>
      </c>
      <c r="F5" s="304" t="s">
        <v>730</v>
      </c>
      <c r="G5" s="627" t="s">
        <v>25</v>
      </c>
      <c r="H5" s="392"/>
    </row>
    <row r="6" spans="1:8">
      <c r="A6" s="666">
        <v>1</v>
      </c>
      <c r="B6" s="321" t="s">
        <v>162</v>
      </c>
      <c r="C6" s="41" t="s">
        <v>163</v>
      </c>
      <c r="D6" s="327">
        <v>42478</v>
      </c>
      <c r="E6" s="543">
        <v>55140</v>
      </c>
      <c r="F6" s="146">
        <v>1</v>
      </c>
      <c r="G6" s="605" t="s">
        <v>2535</v>
      </c>
      <c r="H6" s="392"/>
    </row>
    <row r="7" spans="1:8">
      <c r="A7" s="666">
        <v>2</v>
      </c>
      <c r="B7" s="321" t="s">
        <v>188</v>
      </c>
      <c r="C7" s="41" t="s">
        <v>189</v>
      </c>
      <c r="D7" s="327">
        <v>42478</v>
      </c>
      <c r="E7" s="543">
        <v>37890</v>
      </c>
      <c r="F7" s="146">
        <v>1</v>
      </c>
      <c r="G7" s="641" t="s">
        <v>2536</v>
      </c>
      <c r="H7" s="392"/>
    </row>
    <row r="8" spans="1:8">
      <c r="A8" s="666">
        <v>3</v>
      </c>
      <c r="B8" s="321" t="s">
        <v>954</v>
      </c>
      <c r="C8" s="41" t="s">
        <v>955</v>
      </c>
      <c r="D8" s="327">
        <v>42478</v>
      </c>
      <c r="E8" s="543">
        <v>41740</v>
      </c>
      <c r="F8" s="146">
        <v>1</v>
      </c>
      <c r="G8" s="605" t="s">
        <v>2537</v>
      </c>
      <c r="H8" s="392"/>
    </row>
    <row r="9" spans="1:8">
      <c r="A9" s="666">
        <f t="shared" ref="A9:A19" si="0">A8+1</f>
        <v>4</v>
      </c>
      <c r="B9" s="374" t="s">
        <v>2345</v>
      </c>
      <c r="C9" s="384">
        <v>55633</v>
      </c>
      <c r="D9" s="327">
        <v>42478</v>
      </c>
      <c r="E9" s="582">
        <v>51840</v>
      </c>
      <c r="F9" s="478">
        <v>1</v>
      </c>
      <c r="G9" s="605" t="s">
        <v>2538</v>
      </c>
      <c r="H9" s="392"/>
    </row>
    <row r="10" spans="1:8">
      <c r="A10" s="666">
        <f t="shared" si="0"/>
        <v>5</v>
      </c>
      <c r="B10" s="374" t="s">
        <v>2345</v>
      </c>
      <c r="C10" s="384">
        <v>55633</v>
      </c>
      <c r="D10" s="327">
        <v>42478</v>
      </c>
      <c r="E10" s="328">
        <v>31140</v>
      </c>
      <c r="F10" s="324">
        <v>1</v>
      </c>
      <c r="G10" s="605" t="s">
        <v>2539</v>
      </c>
      <c r="H10" s="392"/>
    </row>
    <row r="11" spans="1:8">
      <c r="A11" s="666">
        <f t="shared" si="0"/>
        <v>6</v>
      </c>
      <c r="B11" s="329" t="s">
        <v>807</v>
      </c>
      <c r="C11" s="525" t="s">
        <v>976</v>
      </c>
      <c r="D11" s="327">
        <v>42478</v>
      </c>
      <c r="E11" s="543">
        <v>15390</v>
      </c>
      <c r="F11" s="146">
        <v>1</v>
      </c>
      <c r="G11" s="641" t="s">
        <v>2540</v>
      </c>
      <c r="H11" s="392"/>
    </row>
    <row r="12" spans="1:8">
      <c r="A12" s="666">
        <f t="shared" si="0"/>
        <v>7</v>
      </c>
      <c r="B12" s="329" t="s">
        <v>970</v>
      </c>
      <c r="C12" s="650" t="s">
        <v>969</v>
      </c>
      <c r="D12" s="327">
        <v>42478</v>
      </c>
      <c r="E12" s="543">
        <v>31640</v>
      </c>
      <c r="F12" s="146">
        <v>1</v>
      </c>
      <c r="G12" s="641" t="s">
        <v>2541</v>
      </c>
      <c r="H12" s="392"/>
    </row>
    <row r="13" spans="1:8">
      <c r="A13" s="666">
        <f t="shared" si="0"/>
        <v>8</v>
      </c>
      <c r="B13" s="321" t="s">
        <v>151</v>
      </c>
      <c r="C13" s="41" t="s">
        <v>272</v>
      </c>
      <c r="D13" s="327">
        <v>42478</v>
      </c>
      <c r="E13" s="543">
        <v>81140</v>
      </c>
      <c r="F13" s="146">
        <v>1</v>
      </c>
      <c r="G13" s="605" t="s">
        <v>2542</v>
      </c>
      <c r="H13" s="392"/>
    </row>
    <row r="14" spans="1:8">
      <c r="A14" s="666">
        <f t="shared" si="0"/>
        <v>9</v>
      </c>
      <c r="B14" s="321" t="s">
        <v>2036</v>
      </c>
      <c r="C14" s="478">
        <v>973836</v>
      </c>
      <c r="D14" s="547">
        <v>42478</v>
      </c>
      <c r="E14" s="383">
        <v>31140</v>
      </c>
      <c r="F14" s="324">
        <v>1</v>
      </c>
      <c r="G14" s="644" t="s">
        <v>2543</v>
      </c>
      <c r="H14" s="392"/>
    </row>
    <row r="15" spans="1:8">
      <c r="A15" s="666">
        <f t="shared" si="0"/>
        <v>10</v>
      </c>
      <c r="B15" s="321" t="s">
        <v>1441</v>
      </c>
      <c r="C15" s="25">
        <v>971137</v>
      </c>
      <c r="D15" s="327">
        <v>42478</v>
      </c>
      <c r="E15" s="543">
        <v>11340</v>
      </c>
      <c r="F15" s="146">
        <v>1</v>
      </c>
      <c r="G15" s="605" t="s">
        <v>2544</v>
      </c>
      <c r="H15" s="392"/>
    </row>
    <row r="16" spans="1:8">
      <c r="A16" s="666">
        <f t="shared" si="0"/>
        <v>11</v>
      </c>
      <c r="B16" s="321" t="s">
        <v>1441</v>
      </c>
      <c r="C16" s="25">
        <v>971137</v>
      </c>
      <c r="D16" s="327">
        <v>42478</v>
      </c>
      <c r="E16" s="543">
        <v>20940</v>
      </c>
      <c r="F16" s="146">
        <v>1</v>
      </c>
      <c r="G16" s="605" t="s">
        <v>2544</v>
      </c>
      <c r="H16" s="392"/>
    </row>
    <row r="17" spans="1:8">
      <c r="A17" s="666">
        <f t="shared" si="0"/>
        <v>12</v>
      </c>
      <c r="B17" s="321" t="s">
        <v>1441</v>
      </c>
      <c r="C17" s="25">
        <v>971137</v>
      </c>
      <c r="D17" s="327">
        <v>42478</v>
      </c>
      <c r="E17" s="543">
        <v>20940</v>
      </c>
      <c r="F17" s="146">
        <v>1</v>
      </c>
      <c r="G17" s="644" t="s">
        <v>2545</v>
      </c>
      <c r="H17" s="392"/>
    </row>
    <row r="18" spans="1:8">
      <c r="A18" s="666">
        <f t="shared" si="0"/>
        <v>13</v>
      </c>
      <c r="B18" s="321" t="s">
        <v>702</v>
      </c>
      <c r="C18" s="144" t="s">
        <v>705</v>
      </c>
      <c r="D18" s="327">
        <v>42478</v>
      </c>
      <c r="E18" s="543">
        <v>166640</v>
      </c>
      <c r="F18" s="146">
        <v>1</v>
      </c>
      <c r="G18" s="605" t="s">
        <v>2546</v>
      </c>
      <c r="H18" s="392"/>
    </row>
    <row r="19" spans="1:8">
      <c r="A19" s="666">
        <f t="shared" si="0"/>
        <v>14</v>
      </c>
      <c r="B19" s="321" t="s">
        <v>2000</v>
      </c>
      <c r="C19" s="21">
        <v>901423</v>
      </c>
      <c r="D19" s="396">
        <v>42478</v>
      </c>
      <c r="E19" s="328">
        <v>42300</v>
      </c>
      <c r="F19" s="21">
        <v>1</v>
      </c>
      <c r="G19" s="616" t="s">
        <v>2547</v>
      </c>
      <c r="H19" s="392"/>
    </row>
    <row r="20" spans="1:8">
      <c r="A20" s="438"/>
      <c r="B20" s="429"/>
      <c r="C20" s="439"/>
      <c r="D20" s="429"/>
      <c r="E20" s="429"/>
      <c r="F20" s="429"/>
      <c r="G20" s="429" t="s">
        <v>647</v>
      </c>
      <c r="H20" s="625">
        <f>SUM(E6:E19)</f>
        <v>639220</v>
      </c>
    </row>
    <row r="21" spans="1:8">
      <c r="A21" s="646"/>
      <c r="B21" s="428"/>
      <c r="C21" s="629"/>
      <c r="D21" s="428"/>
      <c r="E21" s="428"/>
      <c r="F21" s="428"/>
      <c r="G21" s="428"/>
      <c r="H21" s="201"/>
    </row>
    <row r="22" spans="1:8">
      <c r="A22" s="436"/>
      <c r="B22" s="315"/>
      <c r="C22" s="437"/>
      <c r="D22" s="315"/>
      <c r="E22" s="315"/>
      <c r="F22" s="315"/>
      <c r="G22" s="315"/>
      <c r="H22" s="143"/>
    </row>
    <row r="23" spans="1:8">
      <c r="A23" s="665" t="s">
        <v>8</v>
      </c>
      <c r="B23" s="304" t="s">
        <v>2</v>
      </c>
      <c r="C23" s="305" t="s">
        <v>3</v>
      </c>
      <c r="D23" s="441" t="s">
        <v>10</v>
      </c>
      <c r="E23" s="442" t="s">
        <v>4</v>
      </c>
      <c r="F23" s="304" t="s">
        <v>730</v>
      </c>
      <c r="G23" s="609" t="s">
        <v>25</v>
      </c>
      <c r="H23" s="143"/>
    </row>
    <row r="24" spans="1:8">
      <c r="A24" s="685">
        <v>1</v>
      </c>
      <c r="B24" s="477" t="s">
        <v>360</v>
      </c>
      <c r="C24" s="41" t="s">
        <v>361</v>
      </c>
      <c r="D24" s="845">
        <v>42475</v>
      </c>
      <c r="E24" s="846">
        <v>100500</v>
      </c>
      <c r="F24" s="324">
        <v>1</v>
      </c>
      <c r="G24" s="610" t="s">
        <v>2548</v>
      </c>
      <c r="H24" s="143"/>
    </row>
    <row r="25" spans="1:8">
      <c r="A25" s="685">
        <f>A24+1</f>
        <v>2</v>
      </c>
      <c r="B25" s="477" t="s">
        <v>360</v>
      </c>
      <c r="C25" s="41" t="s">
        <v>361</v>
      </c>
      <c r="D25" s="845">
        <v>42475</v>
      </c>
      <c r="E25" s="846">
        <v>21000</v>
      </c>
      <c r="F25" s="324">
        <v>1</v>
      </c>
      <c r="G25" s="610" t="s">
        <v>881</v>
      </c>
      <c r="H25" s="143"/>
    </row>
    <row r="26" spans="1:8">
      <c r="A26" s="685">
        <f t="shared" ref="A26:A28" si="1">A25+1</f>
        <v>3</v>
      </c>
      <c r="B26" s="477" t="s">
        <v>360</v>
      </c>
      <c r="C26" s="41" t="s">
        <v>361</v>
      </c>
      <c r="D26" s="845">
        <v>42475</v>
      </c>
      <c r="E26" s="846">
        <v>21000</v>
      </c>
      <c r="F26" s="324">
        <v>1</v>
      </c>
      <c r="G26" s="610" t="s">
        <v>881</v>
      </c>
      <c r="H26" s="143"/>
    </row>
    <row r="27" spans="1:8">
      <c r="A27" s="685">
        <f t="shared" si="1"/>
        <v>4</v>
      </c>
      <c r="B27" s="477" t="s">
        <v>1141</v>
      </c>
      <c r="C27" s="409">
        <v>975130</v>
      </c>
      <c r="D27" s="814">
        <v>42478</v>
      </c>
      <c r="E27" s="815">
        <v>51000</v>
      </c>
      <c r="F27" s="506">
        <v>1</v>
      </c>
      <c r="G27" s="816" t="s">
        <v>561</v>
      </c>
      <c r="H27" s="143"/>
    </row>
    <row r="28" spans="1:8">
      <c r="A28" s="685">
        <f t="shared" si="1"/>
        <v>5</v>
      </c>
      <c r="B28" s="784" t="s">
        <v>2131</v>
      </c>
      <c r="C28" s="785">
        <v>963180</v>
      </c>
      <c r="D28" s="786">
        <v>42478</v>
      </c>
      <c r="E28" s="787">
        <v>21000</v>
      </c>
      <c r="F28" s="782">
        <v>1</v>
      </c>
      <c r="G28" s="783" t="s">
        <v>2056</v>
      </c>
      <c r="H28" s="143"/>
    </row>
    <row r="29" spans="1:8">
      <c r="A29" s="194"/>
      <c r="B29" s="184"/>
      <c r="C29" s="185"/>
      <c r="D29" s="410"/>
      <c r="E29" s="186"/>
      <c r="F29" s="183"/>
      <c r="G29" s="167" t="s">
        <v>647</v>
      </c>
      <c r="H29" s="626">
        <f>SUM(E24:E28)</f>
        <v>214500</v>
      </c>
    </row>
    <row r="30" spans="1:8">
      <c r="A30" s="191"/>
      <c r="B30" s="151"/>
      <c r="C30" s="144"/>
      <c r="D30" s="676"/>
      <c r="E30" s="201"/>
      <c r="F30" s="146"/>
      <c r="G30" s="192"/>
      <c r="H30" s="156"/>
    </row>
    <row r="31" spans="1:8">
      <c r="A31" s="191"/>
      <c r="B31" s="151"/>
      <c r="C31" s="144"/>
      <c r="D31" s="309"/>
      <c r="E31" s="201"/>
      <c r="F31" s="146"/>
      <c r="G31" s="213"/>
      <c r="H31" s="156"/>
    </row>
    <row r="32" spans="1:8">
      <c r="A32" s="669" t="s">
        <v>7</v>
      </c>
      <c r="B32" s="180" t="s">
        <v>2</v>
      </c>
      <c r="C32" s="223" t="s">
        <v>3</v>
      </c>
      <c r="D32" s="304" t="s">
        <v>10</v>
      </c>
      <c r="E32" s="208" t="s">
        <v>4</v>
      </c>
      <c r="F32" s="304" t="s">
        <v>730</v>
      </c>
      <c r="G32" s="250" t="s">
        <v>25</v>
      </c>
      <c r="H32" s="156"/>
    </row>
    <row r="33" spans="1:8">
      <c r="A33" s="677">
        <v>1</v>
      </c>
      <c r="B33" s="332" t="s">
        <v>1044</v>
      </c>
      <c r="C33" s="861" t="s">
        <v>1058</v>
      </c>
      <c r="D33" s="479">
        <v>42478</v>
      </c>
      <c r="E33" s="335">
        <v>502500</v>
      </c>
      <c r="F33" s="481">
        <v>1</v>
      </c>
      <c r="G33" s="606" t="s">
        <v>1348</v>
      </c>
      <c r="H33" s="156"/>
    </row>
    <row r="34" spans="1:8">
      <c r="G34" s="446" t="s">
        <v>647</v>
      </c>
      <c r="H34" s="603">
        <f>SUM(E33:E33)</f>
        <v>502500</v>
      </c>
    </row>
    <row r="37" spans="1:8">
      <c r="A37" s="665" t="s">
        <v>6</v>
      </c>
      <c r="B37" s="180" t="s">
        <v>2</v>
      </c>
      <c r="C37" s="223" t="s">
        <v>3</v>
      </c>
      <c r="D37" s="304" t="s">
        <v>10</v>
      </c>
      <c r="E37" s="304" t="s">
        <v>4</v>
      </c>
      <c r="F37" s="180" t="s">
        <v>193</v>
      </c>
      <c r="G37" s="250" t="s">
        <v>25</v>
      </c>
    </row>
    <row r="38" spans="1:8">
      <c r="A38" s="862">
        <v>1</v>
      </c>
      <c r="B38" s="863" t="s">
        <v>2549</v>
      </c>
      <c r="C38" s="525" t="s">
        <v>2550</v>
      </c>
      <c r="D38" s="405">
        <v>42475</v>
      </c>
      <c r="E38" s="594">
        <v>2402500</v>
      </c>
      <c r="F38" s="25">
        <v>2</v>
      </c>
      <c r="G38" s="781" t="s">
        <v>2551</v>
      </c>
    </row>
    <row r="39" spans="1:8">
      <c r="A39" s="7"/>
      <c r="B39" s="7"/>
      <c r="C39" s="248"/>
      <c r="D39" s="248"/>
      <c r="E39" s="248"/>
      <c r="F39" s="248"/>
      <c r="G39" s="427" t="s">
        <v>768</v>
      </c>
      <c r="H39" s="575">
        <f>SUM(E38:E38)</f>
        <v>2402500</v>
      </c>
    </row>
    <row r="44" spans="1:8">
      <c r="A44" s="630" t="s">
        <v>2060</v>
      </c>
      <c r="B44" s="7"/>
      <c r="C44" s="158" t="s">
        <v>1971</v>
      </c>
    </row>
    <row r="45" spans="1:8">
      <c r="A45" s="631" t="s">
        <v>85</v>
      </c>
      <c r="B45" s="7"/>
      <c r="C45" s="160" t="s">
        <v>86</v>
      </c>
    </row>
  </sheetData>
  <mergeCells count="2">
    <mergeCell ref="A1:F1"/>
    <mergeCell ref="A2:F2"/>
  </mergeCells>
  <pageMargins left="0.70866141732283472" right="0.70866141732283472" top="0.74803149606299213" bottom="0.74803149606299213" header="0.31496062992125984" footer="0.31496062992125984"/>
  <pageSetup scale="70" orientation="landscape" horizontalDpi="4294967293" verticalDpi="72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"/>
  <sheetViews>
    <sheetView topLeftCell="A52" workbookViewId="0">
      <selection sqref="A1:G2"/>
    </sheetView>
  </sheetViews>
  <sheetFormatPr defaultRowHeight="15"/>
  <cols>
    <col min="2" max="2" width="29.85546875" customWidth="1"/>
    <col min="4" max="4" width="14.7109375" customWidth="1"/>
    <col min="5" max="5" width="16.140625" customWidth="1"/>
    <col min="6" max="6" width="11.5703125" customWidth="1"/>
    <col min="7" max="7" width="49.42578125" customWidth="1"/>
    <col min="8" max="8" width="21.5703125" customWidth="1"/>
  </cols>
  <sheetData>
    <row r="1" spans="1:8" ht="17.25">
      <c r="B1" s="1985" t="s">
        <v>0</v>
      </c>
      <c r="C1" s="1985"/>
      <c r="D1" s="1985"/>
      <c r="E1" s="1985"/>
      <c r="F1" s="1985"/>
      <c r="G1" s="1985"/>
    </row>
    <row r="2" spans="1:8" ht="17.25">
      <c r="B2" s="1985" t="s">
        <v>1347</v>
      </c>
      <c r="C2" s="1985"/>
      <c r="D2" s="1985"/>
      <c r="E2" s="1985"/>
      <c r="F2" s="1985"/>
      <c r="G2" s="1985"/>
    </row>
    <row r="5" spans="1:8">
      <c r="A5" s="669" t="s">
        <v>7</v>
      </c>
      <c r="B5" s="180" t="s">
        <v>2</v>
      </c>
      <c r="C5" s="223" t="s">
        <v>3</v>
      </c>
      <c r="D5" s="304" t="s">
        <v>10</v>
      </c>
      <c r="E5" s="304" t="s">
        <v>4</v>
      </c>
      <c r="F5" s="304" t="s">
        <v>193</v>
      </c>
      <c r="G5" s="250" t="s">
        <v>25</v>
      </c>
    </row>
    <row r="6" spans="1:8">
      <c r="A6" s="666">
        <v>1</v>
      </c>
      <c r="B6" s="321" t="s">
        <v>234</v>
      </c>
      <c r="C6" s="587">
        <v>913622</v>
      </c>
      <c r="D6" s="405">
        <v>42478</v>
      </c>
      <c r="E6" s="328">
        <v>305000</v>
      </c>
      <c r="F6" s="326">
        <v>1</v>
      </c>
      <c r="G6" s="605" t="s">
        <v>1353</v>
      </c>
      <c r="H6" s="34"/>
    </row>
    <row r="7" spans="1:8">
      <c r="A7" s="666">
        <f>A6+1</f>
        <v>2</v>
      </c>
      <c r="B7" s="784" t="s">
        <v>968</v>
      </c>
      <c r="C7" s="801" t="s">
        <v>907</v>
      </c>
      <c r="D7" s="802">
        <v>42478</v>
      </c>
      <c r="E7" s="803">
        <v>305000</v>
      </c>
      <c r="F7" s="324">
        <v>1</v>
      </c>
      <c r="G7" s="610" t="s">
        <v>1353</v>
      </c>
      <c r="H7" s="34"/>
    </row>
    <row r="8" spans="1:8">
      <c r="A8" s="666">
        <f t="shared" ref="A8:A14" si="0">A7+1</f>
        <v>3</v>
      </c>
      <c r="B8" s="374" t="s">
        <v>1952</v>
      </c>
      <c r="C8" s="25">
        <v>973902</v>
      </c>
      <c r="D8" s="330">
        <v>42480</v>
      </c>
      <c r="E8" s="328">
        <v>502500</v>
      </c>
      <c r="F8" s="478">
        <v>1</v>
      </c>
      <c r="G8" s="605" t="s">
        <v>1348</v>
      </c>
      <c r="H8" s="34"/>
    </row>
    <row r="9" spans="1:8">
      <c r="A9" s="666">
        <f t="shared" si="0"/>
        <v>4</v>
      </c>
      <c r="B9" s="34" t="s">
        <v>52</v>
      </c>
      <c r="C9" s="21">
        <v>976579</v>
      </c>
      <c r="D9" s="330">
        <v>42481</v>
      </c>
      <c r="E9" s="328">
        <v>405000</v>
      </c>
      <c r="F9" s="478">
        <v>1</v>
      </c>
      <c r="G9" s="605" t="s">
        <v>2034</v>
      </c>
      <c r="H9" s="34"/>
    </row>
    <row r="10" spans="1:8">
      <c r="A10" s="666">
        <f t="shared" si="0"/>
        <v>5</v>
      </c>
      <c r="B10" s="321" t="s">
        <v>2131</v>
      </c>
      <c r="C10" s="650">
        <v>963180</v>
      </c>
      <c r="D10" s="330">
        <v>42481</v>
      </c>
      <c r="E10" s="328">
        <v>502500</v>
      </c>
      <c r="F10" s="478">
        <v>1</v>
      </c>
      <c r="G10" s="605" t="s">
        <v>1348</v>
      </c>
      <c r="H10" s="34"/>
    </row>
    <row r="11" spans="1:8">
      <c r="A11" s="666">
        <f t="shared" si="0"/>
        <v>6</v>
      </c>
      <c r="B11" s="477" t="s">
        <v>699</v>
      </c>
      <c r="C11" s="25" t="s">
        <v>1745</v>
      </c>
      <c r="D11" s="330">
        <v>42481</v>
      </c>
      <c r="E11" s="328">
        <v>202500</v>
      </c>
      <c r="F11" s="478">
        <v>1</v>
      </c>
      <c r="G11" s="605" t="s">
        <v>1349</v>
      </c>
      <c r="H11" s="34"/>
    </row>
    <row r="12" spans="1:8">
      <c r="A12" s="666">
        <f t="shared" si="0"/>
        <v>7</v>
      </c>
      <c r="B12" s="321" t="s">
        <v>1678</v>
      </c>
      <c r="C12" s="41" t="s">
        <v>1699</v>
      </c>
      <c r="D12" s="405">
        <v>42481</v>
      </c>
      <c r="E12" s="328">
        <v>502500</v>
      </c>
      <c r="F12" s="326">
        <v>1</v>
      </c>
      <c r="G12" s="605" t="s">
        <v>1348</v>
      </c>
      <c r="H12" s="34"/>
    </row>
    <row r="13" spans="1:8">
      <c r="A13" s="666">
        <f t="shared" si="0"/>
        <v>8</v>
      </c>
      <c r="B13" s="321" t="s">
        <v>1044</v>
      </c>
      <c r="C13" s="527" t="s">
        <v>1058</v>
      </c>
      <c r="D13" s="330">
        <v>42481</v>
      </c>
      <c r="E13" s="328">
        <v>502500</v>
      </c>
      <c r="F13" s="478">
        <v>1</v>
      </c>
      <c r="G13" s="605" t="s">
        <v>1348</v>
      </c>
      <c r="H13" s="34"/>
    </row>
    <row r="14" spans="1:8">
      <c r="A14" s="666">
        <f t="shared" si="0"/>
        <v>9</v>
      </c>
      <c r="B14" s="784" t="s">
        <v>968</v>
      </c>
      <c r="C14" s="801" t="s">
        <v>907</v>
      </c>
      <c r="D14" s="802">
        <v>42486</v>
      </c>
      <c r="E14" s="803">
        <v>502500</v>
      </c>
      <c r="F14" s="324">
        <v>1</v>
      </c>
      <c r="G14" s="610" t="s">
        <v>1348</v>
      </c>
      <c r="H14" s="34"/>
    </row>
    <row r="15" spans="1:8">
      <c r="A15" s="666">
        <v>10</v>
      </c>
      <c r="B15" s="321" t="s">
        <v>810</v>
      </c>
      <c r="C15" s="25">
        <v>973142</v>
      </c>
      <c r="D15" s="330">
        <v>42486</v>
      </c>
      <c r="E15" s="328">
        <v>705000</v>
      </c>
      <c r="F15" s="478">
        <v>1</v>
      </c>
      <c r="G15" s="605" t="s">
        <v>1352</v>
      </c>
      <c r="H15" s="34"/>
    </row>
    <row r="16" spans="1:8">
      <c r="A16" s="666">
        <v>11</v>
      </c>
      <c r="B16" s="784" t="s">
        <v>968</v>
      </c>
      <c r="C16" s="801" t="s">
        <v>907</v>
      </c>
      <c r="D16" s="802">
        <v>42487</v>
      </c>
      <c r="E16" s="803">
        <v>102500</v>
      </c>
      <c r="F16" s="324">
        <v>1</v>
      </c>
      <c r="G16" s="610" t="s">
        <v>1351</v>
      </c>
      <c r="H16" s="34"/>
    </row>
    <row r="17" spans="1:8">
      <c r="A17" s="666">
        <v>12</v>
      </c>
      <c r="B17" s="321" t="s">
        <v>1960</v>
      </c>
      <c r="C17" s="21">
        <v>914013</v>
      </c>
      <c r="D17" s="330">
        <v>42488</v>
      </c>
      <c r="E17" s="328">
        <v>502500</v>
      </c>
      <c r="F17" s="478">
        <v>1</v>
      </c>
      <c r="G17" s="605" t="s">
        <v>1348</v>
      </c>
      <c r="H17" s="193"/>
    </row>
    <row r="18" spans="1:8">
      <c r="A18" s="666">
        <v>13</v>
      </c>
      <c r="B18" s="321" t="s">
        <v>804</v>
      </c>
      <c r="C18" s="25">
        <v>976160</v>
      </c>
      <c r="D18" s="330">
        <v>42488</v>
      </c>
      <c r="E18" s="328">
        <v>502500</v>
      </c>
      <c r="F18" s="478">
        <v>1</v>
      </c>
      <c r="G18" s="605" t="s">
        <v>1348</v>
      </c>
    </row>
    <row r="19" spans="1:8">
      <c r="A19" s="666">
        <v>14</v>
      </c>
      <c r="B19" s="321" t="s">
        <v>234</v>
      </c>
      <c r="C19" s="587">
        <v>913622</v>
      </c>
      <c r="D19" s="405">
        <v>42489</v>
      </c>
      <c r="E19" s="328">
        <v>502500</v>
      </c>
      <c r="F19" s="326">
        <v>1</v>
      </c>
      <c r="G19" s="605" t="s">
        <v>1348</v>
      </c>
    </row>
    <row r="20" spans="1:8">
      <c r="A20" s="248"/>
      <c r="B20" s="248"/>
      <c r="C20" s="526"/>
      <c r="D20" s="248"/>
      <c r="E20" s="248"/>
      <c r="F20" s="420"/>
      <c r="G20" s="429" t="s">
        <v>647</v>
      </c>
      <c r="H20" s="842">
        <f>SUM(E6:E19)</f>
        <v>6045000</v>
      </c>
    </row>
    <row r="21" spans="1:8">
      <c r="H21" s="34"/>
    </row>
    <row r="22" spans="1:8">
      <c r="H22" s="34"/>
    </row>
    <row r="23" spans="1:8">
      <c r="A23" s="665" t="s">
        <v>8</v>
      </c>
      <c r="B23" s="304" t="s">
        <v>2</v>
      </c>
      <c r="C23" s="305" t="s">
        <v>3</v>
      </c>
      <c r="D23" s="304" t="s">
        <v>10</v>
      </c>
      <c r="E23" s="304" t="s">
        <v>4</v>
      </c>
      <c r="F23" s="304" t="s">
        <v>193</v>
      </c>
      <c r="G23" s="627" t="s">
        <v>5</v>
      </c>
      <c r="H23" s="34"/>
    </row>
    <row r="24" spans="1:8">
      <c r="A24" s="792">
        <v>1</v>
      </c>
      <c r="B24" s="477" t="s">
        <v>1677</v>
      </c>
      <c r="C24" s="524" t="s">
        <v>1938</v>
      </c>
      <c r="D24" s="574">
        <v>42479</v>
      </c>
      <c r="E24" s="201">
        <v>11500</v>
      </c>
      <c r="F24" s="324">
        <v>1</v>
      </c>
      <c r="G24" s="610" t="s">
        <v>715</v>
      </c>
      <c r="H24" s="34"/>
    </row>
    <row r="25" spans="1:8">
      <c r="A25" s="666">
        <f>A24+1</f>
        <v>2</v>
      </c>
      <c r="B25" s="477" t="s">
        <v>968</v>
      </c>
      <c r="C25" s="144" t="s">
        <v>907</v>
      </c>
      <c r="D25" s="309">
        <v>42479</v>
      </c>
      <c r="E25" s="201">
        <v>100500</v>
      </c>
      <c r="F25" s="324">
        <v>1</v>
      </c>
      <c r="G25" s="610" t="s">
        <v>504</v>
      </c>
      <c r="H25" s="34"/>
    </row>
    <row r="26" spans="1:8">
      <c r="A26" s="666">
        <v>3</v>
      </c>
      <c r="B26" s="477" t="s">
        <v>968</v>
      </c>
      <c r="C26" s="144" t="s">
        <v>907</v>
      </c>
      <c r="D26" s="309">
        <v>42479</v>
      </c>
      <c r="E26" s="201">
        <v>51000</v>
      </c>
      <c r="F26" s="324">
        <v>1</v>
      </c>
      <c r="G26" s="610" t="s">
        <v>1110</v>
      </c>
      <c r="H26" s="34"/>
    </row>
    <row r="27" spans="1:8">
      <c r="A27" s="666">
        <v>4</v>
      </c>
      <c r="B27" s="477" t="s">
        <v>2427</v>
      </c>
      <c r="C27" s="144" t="s">
        <v>2428</v>
      </c>
      <c r="D27" s="396">
        <v>42481</v>
      </c>
      <c r="E27" s="201">
        <v>100500</v>
      </c>
      <c r="F27" s="324">
        <v>1</v>
      </c>
      <c r="G27" s="610" t="s">
        <v>1365</v>
      </c>
      <c r="H27" s="34"/>
    </row>
    <row r="28" spans="1:8">
      <c r="A28" s="666">
        <v>5</v>
      </c>
      <c r="B28" s="321" t="s">
        <v>2429</v>
      </c>
      <c r="C28" s="41" t="s">
        <v>2430</v>
      </c>
      <c r="D28" s="327">
        <v>42482</v>
      </c>
      <c r="E28" s="328">
        <v>26000</v>
      </c>
      <c r="F28" s="326">
        <v>1</v>
      </c>
      <c r="G28" s="641" t="s">
        <v>817</v>
      </c>
      <c r="H28" s="34"/>
    </row>
    <row r="29" spans="1:8">
      <c r="A29" s="666">
        <v>6</v>
      </c>
      <c r="B29" s="477" t="s">
        <v>89</v>
      </c>
      <c r="C29" s="21">
        <v>898343</v>
      </c>
      <c r="D29" s="417">
        <v>42482</v>
      </c>
      <c r="E29" s="201">
        <v>26500</v>
      </c>
      <c r="F29" s="324">
        <v>1</v>
      </c>
      <c r="G29" s="610" t="s">
        <v>733</v>
      </c>
      <c r="H29" s="34"/>
    </row>
    <row r="30" spans="1:8">
      <c r="A30" s="666">
        <v>7</v>
      </c>
      <c r="B30" s="477" t="s">
        <v>89</v>
      </c>
      <c r="C30" s="21">
        <v>898343</v>
      </c>
      <c r="D30" s="417">
        <v>42482</v>
      </c>
      <c r="E30" s="201">
        <v>26500</v>
      </c>
      <c r="F30" s="324">
        <v>1</v>
      </c>
      <c r="G30" s="610" t="s">
        <v>733</v>
      </c>
      <c r="H30" s="34"/>
    </row>
    <row r="31" spans="1:8">
      <c r="A31" s="666">
        <v>8</v>
      </c>
      <c r="B31" s="477" t="s">
        <v>89</v>
      </c>
      <c r="C31" s="21">
        <v>898343</v>
      </c>
      <c r="D31" s="417">
        <v>42482</v>
      </c>
      <c r="E31" s="201">
        <v>51000</v>
      </c>
      <c r="F31" s="324">
        <v>1</v>
      </c>
      <c r="G31" s="610" t="s">
        <v>960</v>
      </c>
      <c r="H31" s="34"/>
    </row>
    <row r="32" spans="1:8">
      <c r="A32" s="666">
        <v>9</v>
      </c>
      <c r="B32" s="477" t="s">
        <v>89</v>
      </c>
      <c r="C32" s="836">
        <v>898343</v>
      </c>
      <c r="D32" s="837">
        <v>42482</v>
      </c>
      <c r="E32" s="796">
        <v>51000</v>
      </c>
      <c r="F32" s="324">
        <v>1</v>
      </c>
      <c r="G32" s="610" t="s">
        <v>1964</v>
      </c>
      <c r="H32" s="34"/>
    </row>
    <row r="33" spans="1:8">
      <c r="A33" s="666">
        <v>10</v>
      </c>
      <c r="B33" s="477" t="s">
        <v>89</v>
      </c>
      <c r="C33" s="524" t="s">
        <v>90</v>
      </c>
      <c r="D33" s="545">
        <v>42482</v>
      </c>
      <c r="E33" s="328">
        <v>51000</v>
      </c>
      <c r="F33" s="324">
        <v>1</v>
      </c>
      <c r="G33" s="641" t="s">
        <v>823</v>
      </c>
      <c r="H33" s="34"/>
    </row>
    <row r="34" spans="1:8">
      <c r="A34" s="666">
        <v>11</v>
      </c>
      <c r="B34" s="477" t="s">
        <v>699</v>
      </c>
      <c r="C34" s="529" t="s">
        <v>224</v>
      </c>
      <c r="D34" s="417">
        <v>42482</v>
      </c>
      <c r="E34" s="201">
        <v>51000</v>
      </c>
      <c r="F34" s="324">
        <v>1</v>
      </c>
      <c r="G34" s="610" t="s">
        <v>823</v>
      </c>
      <c r="H34" s="34"/>
    </row>
    <row r="35" spans="1:8">
      <c r="A35" s="666">
        <v>12</v>
      </c>
      <c r="B35" s="477" t="s">
        <v>893</v>
      </c>
      <c r="C35" s="524" t="s">
        <v>69</v>
      </c>
      <c r="D35" s="545">
        <v>42482</v>
      </c>
      <c r="E35" s="201">
        <v>21000</v>
      </c>
      <c r="F35" s="324">
        <v>1</v>
      </c>
      <c r="G35" s="610" t="s">
        <v>2110</v>
      </c>
      <c r="H35" s="34"/>
    </row>
    <row r="36" spans="1:8">
      <c r="A36" s="666">
        <v>13</v>
      </c>
      <c r="B36" s="477" t="s">
        <v>968</v>
      </c>
      <c r="C36" s="144" t="s">
        <v>907</v>
      </c>
      <c r="D36" s="309">
        <v>42485</v>
      </c>
      <c r="E36" s="201">
        <v>51000</v>
      </c>
      <c r="F36" s="324">
        <v>1</v>
      </c>
      <c r="G36" s="610" t="s">
        <v>1110</v>
      </c>
      <c r="H36" s="34"/>
    </row>
    <row r="37" spans="1:8">
      <c r="A37" s="666">
        <v>14</v>
      </c>
      <c r="B37" s="477" t="s">
        <v>968</v>
      </c>
      <c r="C37" s="144" t="s">
        <v>907</v>
      </c>
      <c r="D37" s="309">
        <v>42485</v>
      </c>
      <c r="E37" s="201">
        <v>51000</v>
      </c>
      <c r="F37" s="324">
        <v>1</v>
      </c>
      <c r="G37" s="610" t="s">
        <v>1057</v>
      </c>
      <c r="H37" s="34"/>
    </row>
    <row r="38" spans="1:8">
      <c r="A38" s="666">
        <f>A37+1</f>
        <v>15</v>
      </c>
      <c r="B38" s="321" t="s">
        <v>138</v>
      </c>
      <c r="C38" s="144" t="s">
        <v>137</v>
      </c>
      <c r="D38" s="327">
        <v>42485</v>
      </c>
      <c r="E38" s="328">
        <v>51000</v>
      </c>
      <c r="F38" s="326">
        <v>1</v>
      </c>
      <c r="G38" s="641" t="s">
        <v>787</v>
      </c>
      <c r="H38" s="34"/>
    </row>
    <row r="39" spans="1:8">
      <c r="A39" s="666">
        <f t="shared" ref="A39:A49" si="1">A38+1</f>
        <v>16</v>
      </c>
      <c r="B39" s="321" t="s">
        <v>2556</v>
      </c>
      <c r="C39" s="409">
        <v>110804</v>
      </c>
      <c r="D39" s="327">
        <v>42486</v>
      </c>
      <c r="E39" s="328">
        <v>11500</v>
      </c>
      <c r="F39" s="326">
        <v>1</v>
      </c>
      <c r="G39" s="641" t="s">
        <v>2054</v>
      </c>
      <c r="H39" s="34"/>
    </row>
    <row r="40" spans="1:8">
      <c r="A40" s="666">
        <f t="shared" si="1"/>
        <v>17</v>
      </c>
      <c r="B40" s="477" t="s">
        <v>1044</v>
      </c>
      <c r="C40" s="41" t="s">
        <v>1058</v>
      </c>
      <c r="D40" s="545">
        <v>42486</v>
      </c>
      <c r="E40" s="838">
        <v>51000</v>
      </c>
      <c r="F40" s="324">
        <v>1</v>
      </c>
      <c r="G40" s="610" t="s">
        <v>823</v>
      </c>
      <c r="H40" s="34"/>
    </row>
    <row r="41" spans="1:8">
      <c r="A41" s="666">
        <f t="shared" si="1"/>
        <v>18</v>
      </c>
      <c r="B41" s="477" t="s">
        <v>89</v>
      </c>
      <c r="C41" s="21">
        <v>898343</v>
      </c>
      <c r="D41" s="417">
        <v>42486</v>
      </c>
      <c r="E41" s="201">
        <v>100500</v>
      </c>
      <c r="F41" s="324">
        <v>1</v>
      </c>
      <c r="G41" s="610" t="s">
        <v>1963</v>
      </c>
      <c r="H41" s="34"/>
    </row>
    <row r="42" spans="1:8">
      <c r="A42" s="666">
        <f t="shared" si="1"/>
        <v>19</v>
      </c>
      <c r="B42" s="477" t="s">
        <v>1141</v>
      </c>
      <c r="C42" s="409">
        <v>975130</v>
      </c>
      <c r="D42" s="814">
        <v>42486</v>
      </c>
      <c r="E42" s="815">
        <v>51000</v>
      </c>
      <c r="F42" s="506">
        <v>1</v>
      </c>
      <c r="G42" s="816" t="s">
        <v>561</v>
      </c>
      <c r="H42" s="34"/>
    </row>
    <row r="43" spans="1:8">
      <c r="A43" s="666">
        <f t="shared" si="1"/>
        <v>20</v>
      </c>
      <c r="B43" s="477" t="s">
        <v>1141</v>
      </c>
      <c r="C43" s="409">
        <v>975130</v>
      </c>
      <c r="D43" s="814">
        <v>42486</v>
      </c>
      <c r="E43" s="815">
        <v>51000</v>
      </c>
      <c r="F43" s="506">
        <v>1</v>
      </c>
      <c r="G43" s="816" t="s">
        <v>561</v>
      </c>
      <c r="H43" s="34"/>
    </row>
    <row r="44" spans="1:8">
      <c r="A44" s="666">
        <f t="shared" si="1"/>
        <v>21</v>
      </c>
      <c r="B44" s="321" t="s">
        <v>2445</v>
      </c>
      <c r="C44" s="409">
        <v>896614</v>
      </c>
      <c r="D44" s="786">
        <v>42487</v>
      </c>
      <c r="E44" s="787">
        <v>11500</v>
      </c>
      <c r="F44" s="782">
        <v>1</v>
      </c>
      <c r="G44" s="783" t="s">
        <v>715</v>
      </c>
      <c r="H44" s="34"/>
    </row>
    <row r="45" spans="1:8">
      <c r="A45" s="666">
        <f t="shared" si="1"/>
        <v>22</v>
      </c>
      <c r="B45" s="477" t="s">
        <v>893</v>
      </c>
      <c r="C45" s="524" t="s">
        <v>69</v>
      </c>
      <c r="D45" s="545">
        <v>42487</v>
      </c>
      <c r="E45" s="201">
        <v>11500</v>
      </c>
      <c r="F45" s="324">
        <v>1</v>
      </c>
      <c r="G45" s="610" t="s">
        <v>965</v>
      </c>
      <c r="H45" s="34"/>
    </row>
    <row r="46" spans="1:8">
      <c r="A46" s="666">
        <f t="shared" si="1"/>
        <v>23</v>
      </c>
      <c r="B46" s="477" t="s">
        <v>893</v>
      </c>
      <c r="C46" s="524" t="s">
        <v>69</v>
      </c>
      <c r="D46" s="545">
        <v>42487</v>
      </c>
      <c r="E46" s="201">
        <v>6500</v>
      </c>
      <c r="F46" s="324">
        <v>1</v>
      </c>
      <c r="G46" s="610" t="s">
        <v>2557</v>
      </c>
      <c r="H46" s="34"/>
    </row>
    <row r="47" spans="1:8">
      <c r="A47" s="666">
        <f t="shared" si="1"/>
        <v>24</v>
      </c>
      <c r="B47" s="477" t="s">
        <v>1677</v>
      </c>
      <c r="C47" s="524" t="s">
        <v>1938</v>
      </c>
      <c r="D47" s="574">
        <v>42488</v>
      </c>
      <c r="E47" s="201">
        <v>51000</v>
      </c>
      <c r="F47" s="324">
        <v>1</v>
      </c>
      <c r="G47" s="610" t="s">
        <v>879</v>
      </c>
      <c r="H47" s="34"/>
    </row>
    <row r="48" spans="1:8">
      <c r="A48" s="666">
        <f t="shared" si="1"/>
        <v>25</v>
      </c>
      <c r="B48" s="477" t="s">
        <v>1677</v>
      </c>
      <c r="C48" s="524" t="s">
        <v>1938</v>
      </c>
      <c r="D48" s="574">
        <v>42488</v>
      </c>
      <c r="E48" s="201">
        <v>21000</v>
      </c>
      <c r="F48" s="324">
        <v>1</v>
      </c>
      <c r="G48" s="610" t="s">
        <v>2056</v>
      </c>
      <c r="H48" s="34"/>
    </row>
    <row r="49" spans="1:8">
      <c r="A49" s="666">
        <f t="shared" si="1"/>
        <v>26</v>
      </c>
      <c r="B49" s="477" t="s">
        <v>2427</v>
      </c>
      <c r="C49" s="144" t="s">
        <v>2428</v>
      </c>
      <c r="D49" s="396">
        <v>42488</v>
      </c>
      <c r="E49" s="201">
        <v>100500</v>
      </c>
      <c r="F49" s="324">
        <v>1</v>
      </c>
      <c r="G49" s="610" t="s">
        <v>1365</v>
      </c>
      <c r="H49" s="34"/>
    </row>
    <row r="50" spans="1:8">
      <c r="A50" s="420"/>
      <c r="B50" s="413"/>
      <c r="C50" s="185"/>
      <c r="D50" s="426"/>
      <c r="E50" s="432"/>
      <c r="F50" s="420"/>
      <c r="G50" s="538" t="s">
        <v>647</v>
      </c>
      <c r="H50" s="575">
        <f>SUM(E24:E49)</f>
        <v>1187500</v>
      </c>
    </row>
    <row r="51" spans="1:8">
      <c r="A51" s="25"/>
      <c r="B51" s="388"/>
      <c r="C51" s="144"/>
      <c r="D51" s="405"/>
      <c r="E51" s="541"/>
      <c r="F51" s="25"/>
      <c r="G51" s="542"/>
      <c r="H51" s="7"/>
    </row>
    <row r="52" spans="1:8">
      <c r="A52" s="25"/>
      <c r="B52" s="388"/>
      <c r="C52" s="144"/>
      <c r="D52" s="405"/>
      <c r="E52" s="541"/>
      <c r="F52" s="25"/>
      <c r="G52" s="542"/>
      <c r="H52" s="193"/>
    </row>
    <row r="53" spans="1:8">
      <c r="A53" s="665" t="s">
        <v>39</v>
      </c>
      <c r="B53" s="304" t="s">
        <v>2</v>
      </c>
      <c r="C53" s="305" t="s">
        <v>3</v>
      </c>
      <c r="D53" s="304" t="s">
        <v>10</v>
      </c>
      <c r="E53" s="304" t="s">
        <v>4</v>
      </c>
      <c r="F53" s="304" t="s">
        <v>193</v>
      </c>
      <c r="G53" s="627" t="s">
        <v>5</v>
      </c>
      <c r="H53" s="193"/>
    </row>
    <row r="54" spans="1:8">
      <c r="A54" s="870">
        <v>1</v>
      </c>
      <c r="B54" s="705" t="s">
        <v>138</v>
      </c>
      <c r="C54" s="637" t="s">
        <v>137</v>
      </c>
      <c r="D54" s="638">
        <v>42488</v>
      </c>
      <c r="E54" s="706">
        <v>683426</v>
      </c>
      <c r="F54" s="463">
        <v>2</v>
      </c>
      <c r="G54" s="871" t="s">
        <v>2555</v>
      </c>
      <c r="H54" s="193"/>
    </row>
    <row r="55" spans="1:8">
      <c r="A55" s="25"/>
      <c r="B55" s="321"/>
      <c r="C55" s="41"/>
      <c r="D55" s="805"/>
      <c r="E55" s="504"/>
      <c r="F55" s="326"/>
      <c r="G55" s="542" t="s">
        <v>647</v>
      </c>
      <c r="H55" s="603">
        <f>SUM(E54:E54)</f>
        <v>683426</v>
      </c>
    </row>
    <row r="56" spans="1:8">
      <c r="A56" s="25"/>
      <c r="B56" s="321"/>
      <c r="C56" s="41"/>
      <c r="D56" s="330"/>
      <c r="E56" s="328"/>
      <c r="F56" s="324"/>
      <c r="G56" s="477"/>
      <c r="H56" s="7"/>
    </row>
    <row r="57" spans="1:8">
      <c r="A57" s="25"/>
      <c r="B57" s="321"/>
      <c r="C57" s="41"/>
      <c r="D57" s="330"/>
      <c r="E57" s="328"/>
      <c r="F57" s="324"/>
      <c r="G57" s="477"/>
    </row>
    <row r="58" spans="1:8">
      <c r="A58" s="691" t="s">
        <v>6</v>
      </c>
      <c r="B58" s="140" t="s">
        <v>2</v>
      </c>
      <c r="C58" s="224" t="s">
        <v>3</v>
      </c>
      <c r="D58" s="461" t="s">
        <v>10</v>
      </c>
      <c r="E58" s="461" t="s">
        <v>4</v>
      </c>
      <c r="F58" s="180" t="s">
        <v>193</v>
      </c>
      <c r="G58" s="250" t="s">
        <v>25</v>
      </c>
    </row>
    <row r="59" spans="1:8">
      <c r="A59" s="685">
        <v>1</v>
      </c>
      <c r="B59" s="512" t="s">
        <v>1571</v>
      </c>
      <c r="C59" s="41" t="s">
        <v>2529</v>
      </c>
      <c r="D59" s="327">
        <v>42479</v>
      </c>
      <c r="E59" s="535">
        <v>617500</v>
      </c>
      <c r="F59" s="326">
        <v>1</v>
      </c>
      <c r="G59" s="696" t="s">
        <v>2563</v>
      </c>
    </row>
    <row r="60" spans="1:8">
      <c r="A60" s="685">
        <v>2</v>
      </c>
      <c r="B60" s="512" t="s">
        <v>2437</v>
      </c>
      <c r="C60" s="41" t="s">
        <v>2438</v>
      </c>
      <c r="D60" s="828">
        <v>42482</v>
      </c>
      <c r="E60" s="535">
        <v>1235000</v>
      </c>
      <c r="F60" s="326">
        <v>2</v>
      </c>
      <c r="G60" s="696" t="s">
        <v>2564</v>
      </c>
    </row>
    <row r="61" spans="1:8">
      <c r="A61" s="685">
        <v>3</v>
      </c>
      <c r="B61" s="321" t="s">
        <v>2358</v>
      </c>
      <c r="C61" s="41" t="s">
        <v>2359</v>
      </c>
      <c r="D61" s="330">
        <v>42489</v>
      </c>
      <c r="E61" s="535">
        <v>465000</v>
      </c>
      <c r="F61" s="326">
        <v>1</v>
      </c>
      <c r="G61" s="654" t="s">
        <v>2565</v>
      </c>
    </row>
    <row r="62" spans="1:8">
      <c r="A62" s="248"/>
      <c r="B62" s="248"/>
      <c r="C62" s="248"/>
      <c r="D62" s="248"/>
      <c r="E62" s="248"/>
      <c r="F62" s="248"/>
      <c r="G62" s="427" t="s">
        <v>768</v>
      </c>
      <c r="H62" s="575">
        <f>SUM(E59:E61)</f>
        <v>2317500</v>
      </c>
    </row>
    <row r="63" spans="1:8">
      <c r="A63" s="7"/>
      <c r="B63" s="7"/>
      <c r="C63" s="7"/>
      <c r="D63" s="7"/>
      <c r="E63" s="7"/>
      <c r="F63" s="7"/>
      <c r="G63" s="473"/>
    </row>
    <row r="65" spans="1:8">
      <c r="A65" s="872" t="s">
        <v>9</v>
      </c>
      <c r="B65" s="873" t="s">
        <v>2</v>
      </c>
      <c r="C65" s="462" t="s">
        <v>3</v>
      </c>
      <c r="D65" s="874" t="s">
        <v>10</v>
      </c>
      <c r="E65" s="874" t="s">
        <v>4</v>
      </c>
      <c r="F65" s="167" t="s">
        <v>193</v>
      </c>
      <c r="G65" s="877" t="s">
        <v>25</v>
      </c>
    </row>
    <row r="66" spans="1:8">
      <c r="A66" s="862">
        <v>1</v>
      </c>
      <c r="B66" s="705" t="s">
        <v>2592</v>
      </c>
      <c r="C66" s="637" t="s">
        <v>2593</v>
      </c>
      <c r="D66" s="875">
        <v>42486</v>
      </c>
      <c r="E66" s="706">
        <v>10390</v>
      </c>
      <c r="F66" s="876">
        <v>1</v>
      </c>
      <c r="G66" s="871" t="s">
        <v>2594</v>
      </c>
    </row>
    <row r="67" spans="1:8">
      <c r="B67" s="48"/>
      <c r="G67" s="440" t="s">
        <v>768</v>
      </c>
      <c r="H67" s="603">
        <f>SUM(E66:E66)</f>
        <v>10390</v>
      </c>
    </row>
    <row r="68" spans="1:8">
      <c r="B68" s="48"/>
      <c r="G68" s="440"/>
    </row>
    <row r="69" spans="1:8">
      <c r="B69" s="48"/>
      <c r="G69" s="440"/>
    </row>
    <row r="70" spans="1:8">
      <c r="A70" s="665" t="s">
        <v>1203</v>
      </c>
      <c r="B70" s="661" t="s">
        <v>2</v>
      </c>
      <c r="C70" s="662" t="s">
        <v>3</v>
      </c>
      <c r="D70" s="663" t="s">
        <v>10</v>
      </c>
      <c r="E70" s="663" t="s">
        <v>4</v>
      </c>
      <c r="F70" s="180" t="s">
        <v>193</v>
      </c>
      <c r="G70" s="250" t="s">
        <v>25</v>
      </c>
    </row>
    <row r="71" spans="1:8">
      <c r="A71" s="862">
        <v>1</v>
      </c>
      <c r="B71" s="879" t="s">
        <v>138</v>
      </c>
      <c r="C71" s="880">
        <v>897091</v>
      </c>
      <c r="D71" s="881">
        <v>42478</v>
      </c>
      <c r="E71" s="882">
        <v>255000</v>
      </c>
      <c r="F71" s="883">
        <v>1</v>
      </c>
      <c r="G71" s="884" t="s">
        <v>2518</v>
      </c>
    </row>
    <row r="72" spans="1:8">
      <c r="G72" s="440" t="s">
        <v>768</v>
      </c>
      <c r="H72" s="575">
        <f>SUM(E71:E71)</f>
        <v>255000</v>
      </c>
    </row>
    <row r="73" spans="1:8">
      <c r="B73" s="48"/>
      <c r="G73" s="440"/>
    </row>
    <row r="75" spans="1:8">
      <c r="A75" s="665" t="s">
        <v>1142</v>
      </c>
      <c r="B75" s="140" t="s">
        <v>2</v>
      </c>
      <c r="C75" s="140" t="s">
        <v>3</v>
      </c>
      <c r="D75" s="461" t="s">
        <v>10</v>
      </c>
      <c r="E75" s="141" t="s">
        <v>4</v>
      </c>
      <c r="F75" s="180" t="s">
        <v>193</v>
      </c>
      <c r="G75" s="250" t="s">
        <v>25</v>
      </c>
    </row>
    <row r="76" spans="1:8">
      <c r="A76" s="685">
        <v>1</v>
      </c>
      <c r="B76" s="534" t="s">
        <v>138</v>
      </c>
      <c r="C76" s="144" t="s">
        <v>137</v>
      </c>
      <c r="D76" s="330">
        <v>42478</v>
      </c>
      <c r="E76" s="450">
        <v>72000</v>
      </c>
      <c r="F76" s="146">
        <v>1</v>
      </c>
      <c r="G76" s="641" t="s">
        <v>1128</v>
      </c>
    </row>
    <row r="77" spans="1:8">
      <c r="A77" s="685">
        <v>2</v>
      </c>
      <c r="B77" s="534" t="s">
        <v>138</v>
      </c>
      <c r="C77" s="144" t="s">
        <v>137</v>
      </c>
      <c r="D77" s="330">
        <v>42480</v>
      </c>
      <c r="E77" s="450">
        <v>72000</v>
      </c>
      <c r="F77" s="146">
        <v>1</v>
      </c>
      <c r="G77" s="641" t="s">
        <v>1128</v>
      </c>
    </row>
    <row r="78" spans="1:8">
      <c r="A78" s="685">
        <v>3</v>
      </c>
      <c r="B78" s="534" t="s">
        <v>2131</v>
      </c>
      <c r="C78" s="478">
        <v>963180</v>
      </c>
      <c r="D78" s="330">
        <v>42482</v>
      </c>
      <c r="E78" s="450">
        <v>24000</v>
      </c>
      <c r="F78" s="146">
        <v>1</v>
      </c>
      <c r="G78" s="641" t="s">
        <v>2448</v>
      </c>
    </row>
    <row r="79" spans="1:8">
      <c r="A79" s="685">
        <v>4</v>
      </c>
      <c r="B79" s="534" t="s">
        <v>138</v>
      </c>
      <c r="C79" s="144" t="s">
        <v>137</v>
      </c>
      <c r="D79" s="330">
        <v>42482</v>
      </c>
      <c r="E79" s="450">
        <v>258000</v>
      </c>
      <c r="F79" s="146">
        <v>1</v>
      </c>
      <c r="G79" s="641" t="s">
        <v>2554</v>
      </c>
    </row>
    <row r="80" spans="1:8">
      <c r="A80" s="685">
        <v>5</v>
      </c>
      <c r="B80" s="534" t="s">
        <v>2225</v>
      </c>
      <c r="C80" s="144" t="s">
        <v>2226</v>
      </c>
      <c r="D80" s="330">
        <v>42488</v>
      </c>
      <c r="E80" s="450">
        <v>30000</v>
      </c>
      <c r="F80" s="146">
        <v>1</v>
      </c>
      <c r="G80" s="641" t="s">
        <v>2559</v>
      </c>
    </row>
    <row r="81" spans="1:8">
      <c r="A81" s="686">
        <v>6</v>
      </c>
      <c r="B81" s="337" t="s">
        <v>2131</v>
      </c>
      <c r="C81" s="202" t="s">
        <v>2043</v>
      </c>
      <c r="D81" s="479">
        <v>42489</v>
      </c>
      <c r="E81" s="563">
        <v>18000</v>
      </c>
      <c r="F81" s="214">
        <v>1</v>
      </c>
      <c r="G81" s="687" t="s">
        <v>2560</v>
      </c>
      <c r="H81" s="178"/>
    </row>
    <row r="82" spans="1:8">
      <c r="A82" s="142"/>
      <c r="B82" s="143"/>
      <c r="C82" s="138"/>
      <c r="D82" s="133"/>
      <c r="E82" s="134"/>
      <c r="F82" s="192"/>
      <c r="G82" s="192" t="s">
        <v>647</v>
      </c>
      <c r="H82" s="603">
        <f>SUM(E76:E81)</f>
        <v>474000</v>
      </c>
    </row>
    <row r="83" spans="1:8">
      <c r="A83" s="7"/>
      <c r="B83" s="7"/>
      <c r="C83" s="7"/>
      <c r="D83" s="7"/>
      <c r="E83" s="7"/>
      <c r="F83" s="7"/>
      <c r="G83" s="473"/>
    </row>
    <row r="85" spans="1:8">
      <c r="A85" s="684" t="s">
        <v>1861</v>
      </c>
      <c r="B85" s="140" t="s">
        <v>2</v>
      </c>
      <c r="C85" s="140" t="s">
        <v>3</v>
      </c>
      <c r="D85" s="461" t="s">
        <v>10</v>
      </c>
      <c r="E85" s="141" t="s">
        <v>4</v>
      </c>
      <c r="F85" s="180" t="s">
        <v>193</v>
      </c>
      <c r="G85" s="250" t="s">
        <v>25</v>
      </c>
      <c r="H85" s="7"/>
    </row>
    <row r="86" spans="1:8">
      <c r="A86" s="686">
        <v>1</v>
      </c>
      <c r="B86" s="868" t="s">
        <v>1676</v>
      </c>
      <c r="C86" s="202" t="s">
        <v>1700</v>
      </c>
      <c r="D86" s="479">
        <v>42489</v>
      </c>
      <c r="E86" s="563">
        <v>250000</v>
      </c>
      <c r="F86" s="214">
        <v>1</v>
      </c>
      <c r="G86" s="687" t="s">
        <v>2583</v>
      </c>
      <c r="H86" s="221"/>
    </row>
    <row r="87" spans="1:8">
      <c r="A87" s="142"/>
      <c r="B87" s="143"/>
      <c r="C87" s="138"/>
      <c r="D87" s="133"/>
      <c r="E87" s="134"/>
      <c r="F87" s="192"/>
      <c r="G87" s="192" t="s">
        <v>647</v>
      </c>
      <c r="H87" s="575">
        <f>SUM(E86)</f>
        <v>250000</v>
      </c>
    </row>
    <row r="90" spans="1:8">
      <c r="A90" s="326"/>
      <c r="B90" s="321"/>
      <c r="C90" s="41"/>
      <c r="D90" s="327"/>
      <c r="E90" s="328"/>
      <c r="F90" s="324"/>
      <c r="G90" s="811"/>
      <c r="H90" s="7"/>
    </row>
    <row r="92" spans="1:8">
      <c r="A92" s="630" t="s">
        <v>2060</v>
      </c>
      <c r="B92" s="7"/>
      <c r="C92" s="158" t="s">
        <v>1971</v>
      </c>
    </row>
    <row r="93" spans="1:8">
      <c r="A93" s="631" t="s">
        <v>85</v>
      </c>
      <c r="B93" s="7"/>
      <c r="C93" s="160" t="s">
        <v>86</v>
      </c>
    </row>
  </sheetData>
  <mergeCells count="2">
    <mergeCell ref="B1:G1"/>
    <mergeCell ref="B2:G2"/>
  </mergeCells>
  <pageMargins left="0.70866141732283472" right="0.70866141732283472" top="0.74803149606299213" bottom="0.74803149606299213" header="0.31496062992125984" footer="0.31496062992125984"/>
  <pageSetup scale="70" orientation="landscape" horizontalDpi="4294967293" verticalDpi="72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4"/>
  <sheetViews>
    <sheetView topLeftCell="A136" workbookViewId="0">
      <selection sqref="A1:F2"/>
    </sheetView>
  </sheetViews>
  <sheetFormatPr defaultRowHeight="15"/>
  <cols>
    <col min="2" max="2" width="27.85546875" customWidth="1"/>
    <col min="4" max="4" width="15.28515625" customWidth="1"/>
    <col min="5" max="5" width="15.42578125" customWidth="1"/>
    <col min="6" max="6" width="12.7109375" customWidth="1"/>
    <col min="7" max="7" width="49.42578125" customWidth="1"/>
    <col min="8" max="8" width="18.5703125" customWidth="1"/>
    <col min="9" max="9" width="9.140625" customWidth="1"/>
    <col min="10" max="10" width="24.85546875" customWidth="1"/>
  </cols>
  <sheetData>
    <row r="1" spans="1:8" ht="17.25">
      <c r="A1" s="1985" t="s">
        <v>0</v>
      </c>
      <c r="B1" s="1985"/>
      <c r="C1" s="1985"/>
      <c r="D1" s="1985"/>
      <c r="E1" s="1985"/>
      <c r="F1" s="1985"/>
    </row>
    <row r="2" spans="1:8" ht="17.25">
      <c r="A2" s="1985" t="s">
        <v>1439</v>
      </c>
      <c r="B2" s="1985"/>
      <c r="C2" s="1985"/>
      <c r="D2" s="1985"/>
      <c r="E2" s="1985"/>
      <c r="F2" s="1985"/>
    </row>
    <row r="3" spans="1:8">
      <c r="H3" s="7"/>
    </row>
    <row r="4" spans="1:8">
      <c r="H4" s="428"/>
    </row>
    <row r="5" spans="1:8">
      <c r="A5" s="669" t="s">
        <v>9</v>
      </c>
      <c r="B5" s="180" t="s">
        <v>2</v>
      </c>
      <c r="C5" s="223" t="s">
        <v>3</v>
      </c>
      <c r="D5" s="304" t="s">
        <v>10</v>
      </c>
      <c r="E5" s="304" t="s">
        <v>4</v>
      </c>
      <c r="F5" s="304" t="s">
        <v>730</v>
      </c>
      <c r="G5" s="627" t="s">
        <v>25</v>
      </c>
      <c r="H5" s="392"/>
    </row>
    <row r="6" spans="1:8">
      <c r="A6" s="675">
        <v>1</v>
      </c>
      <c r="B6" s="321" t="s">
        <v>1111</v>
      </c>
      <c r="C6" s="41" t="s">
        <v>1114</v>
      </c>
      <c r="D6" s="417">
        <v>42492</v>
      </c>
      <c r="E6" s="328">
        <v>46800</v>
      </c>
      <c r="F6" s="324">
        <v>1</v>
      </c>
      <c r="G6" s="605" t="s">
        <v>2558</v>
      </c>
      <c r="H6" s="392"/>
    </row>
    <row r="7" spans="1:8">
      <c r="A7" s="675">
        <v>2</v>
      </c>
      <c r="B7" s="321" t="s">
        <v>621</v>
      </c>
      <c r="C7" s="41" t="s">
        <v>77</v>
      </c>
      <c r="D7" s="327">
        <v>42492</v>
      </c>
      <c r="E7" s="328">
        <v>217640</v>
      </c>
      <c r="F7" s="324">
        <v>1</v>
      </c>
      <c r="G7" s="605" t="s">
        <v>2569</v>
      </c>
      <c r="H7" s="392"/>
    </row>
    <row r="8" spans="1:8">
      <c r="A8" s="675">
        <v>3</v>
      </c>
      <c r="B8" s="321" t="s">
        <v>231</v>
      </c>
      <c r="C8" s="475">
        <v>970654</v>
      </c>
      <c r="D8" s="327">
        <v>42492</v>
      </c>
      <c r="E8" s="328">
        <v>31640</v>
      </c>
      <c r="F8" s="324">
        <v>1</v>
      </c>
      <c r="G8" s="605" t="s">
        <v>2572</v>
      </c>
      <c r="H8" s="392"/>
    </row>
    <row r="9" spans="1:8">
      <c r="A9" s="675">
        <v>4</v>
      </c>
      <c r="B9" s="329" t="s">
        <v>234</v>
      </c>
      <c r="C9" s="144" t="s">
        <v>238</v>
      </c>
      <c r="D9" s="330">
        <v>42493</v>
      </c>
      <c r="E9" s="328">
        <v>29740</v>
      </c>
      <c r="F9" s="324">
        <v>1</v>
      </c>
      <c r="G9" s="605" t="s">
        <v>2562</v>
      </c>
      <c r="H9" s="392"/>
    </row>
    <row r="10" spans="1:8">
      <c r="A10" s="675">
        <v>5</v>
      </c>
      <c r="B10" s="321" t="s">
        <v>611</v>
      </c>
      <c r="C10" s="41" t="s">
        <v>123</v>
      </c>
      <c r="D10" s="327">
        <v>42493</v>
      </c>
      <c r="E10" s="328">
        <v>88140</v>
      </c>
      <c r="F10" s="478">
        <v>1</v>
      </c>
      <c r="G10" s="605" t="s">
        <v>2577</v>
      </c>
      <c r="H10" s="392"/>
    </row>
    <row r="11" spans="1:8">
      <c r="A11" s="675">
        <v>6</v>
      </c>
      <c r="B11" s="321" t="s">
        <v>611</v>
      </c>
      <c r="C11" s="41" t="s">
        <v>123</v>
      </c>
      <c r="D11" s="327">
        <v>42493</v>
      </c>
      <c r="E11" s="328">
        <v>106640</v>
      </c>
      <c r="F11" s="324">
        <v>1</v>
      </c>
      <c r="G11" s="605" t="s">
        <v>2578</v>
      </c>
      <c r="H11" s="392"/>
    </row>
    <row r="12" spans="1:8">
      <c r="A12" s="675">
        <v>7</v>
      </c>
      <c r="B12" s="321" t="s">
        <v>2274</v>
      </c>
      <c r="C12" s="804">
        <v>900842</v>
      </c>
      <c r="D12" s="327">
        <v>42493</v>
      </c>
      <c r="E12" s="328">
        <v>119040</v>
      </c>
      <c r="F12" s="324">
        <v>1</v>
      </c>
      <c r="G12" s="605" t="s">
        <v>2580</v>
      </c>
      <c r="H12" s="392"/>
    </row>
    <row r="13" spans="1:8">
      <c r="A13" s="675">
        <v>8</v>
      </c>
      <c r="B13" s="321" t="s">
        <v>1117</v>
      </c>
      <c r="C13" s="41" t="s">
        <v>1116</v>
      </c>
      <c r="D13" s="327">
        <v>42493</v>
      </c>
      <c r="E13" s="328">
        <v>112640</v>
      </c>
      <c r="F13" s="324">
        <v>1</v>
      </c>
      <c r="G13" s="605" t="s">
        <v>2585</v>
      </c>
      <c r="H13" s="392"/>
    </row>
    <row r="14" spans="1:8">
      <c r="A14" s="675">
        <v>9</v>
      </c>
      <c r="B14" s="321" t="s">
        <v>657</v>
      </c>
      <c r="C14" s="41" t="s">
        <v>456</v>
      </c>
      <c r="D14" s="327">
        <v>42493</v>
      </c>
      <c r="E14" s="328">
        <v>41300</v>
      </c>
      <c r="F14" s="324">
        <v>1</v>
      </c>
      <c r="G14" s="605" t="s">
        <v>2586</v>
      </c>
      <c r="H14" s="392"/>
    </row>
    <row r="15" spans="1:8">
      <c r="A15" s="675">
        <v>10</v>
      </c>
      <c r="B15" s="321" t="s">
        <v>1654</v>
      </c>
      <c r="C15" s="804">
        <v>912208</v>
      </c>
      <c r="D15" s="327">
        <v>42493</v>
      </c>
      <c r="E15" s="328">
        <v>39140</v>
      </c>
      <c r="F15" s="324">
        <v>1</v>
      </c>
      <c r="G15" s="605" t="s">
        <v>2587</v>
      </c>
      <c r="H15" s="392"/>
    </row>
    <row r="16" spans="1:8">
      <c r="A16" s="675">
        <v>11</v>
      </c>
      <c r="B16" s="321" t="s">
        <v>605</v>
      </c>
      <c r="C16" s="41" t="s">
        <v>390</v>
      </c>
      <c r="D16" s="327">
        <v>42493</v>
      </c>
      <c r="E16" s="328">
        <v>79140</v>
      </c>
      <c r="F16" s="324">
        <v>1</v>
      </c>
      <c r="G16" s="605" t="s">
        <v>2588</v>
      </c>
      <c r="H16" s="392"/>
    </row>
    <row r="17" spans="1:8">
      <c r="A17" s="675">
        <v>12</v>
      </c>
      <c r="B17" s="321" t="s">
        <v>1035</v>
      </c>
      <c r="C17" s="41" t="s">
        <v>1027</v>
      </c>
      <c r="D17" s="327">
        <v>42493</v>
      </c>
      <c r="E17" s="328">
        <v>20140</v>
      </c>
      <c r="F17" s="324">
        <v>1</v>
      </c>
      <c r="G17" s="605" t="s">
        <v>2589</v>
      </c>
      <c r="H17" s="392"/>
    </row>
    <row r="18" spans="1:8">
      <c r="A18" s="675">
        <v>13</v>
      </c>
      <c r="B18" s="321" t="s">
        <v>2360</v>
      </c>
      <c r="C18" s="41" t="s">
        <v>2361</v>
      </c>
      <c r="D18" s="327">
        <v>42493</v>
      </c>
      <c r="E18" s="328">
        <v>46140</v>
      </c>
      <c r="F18" s="324">
        <v>1</v>
      </c>
      <c r="G18" s="605" t="s">
        <v>2590</v>
      </c>
      <c r="H18" s="392"/>
    </row>
    <row r="19" spans="1:8">
      <c r="A19" s="675">
        <v>14</v>
      </c>
      <c r="B19" s="321" t="s">
        <v>2510</v>
      </c>
      <c r="C19" s="41" t="s">
        <v>2511</v>
      </c>
      <c r="D19" s="327">
        <v>42493</v>
      </c>
      <c r="E19" s="328">
        <v>174300</v>
      </c>
      <c r="F19" s="324">
        <v>1</v>
      </c>
      <c r="G19" s="605" t="s">
        <v>2591</v>
      </c>
      <c r="H19" s="392"/>
    </row>
    <row r="20" spans="1:8">
      <c r="A20" s="675">
        <v>15</v>
      </c>
      <c r="B20" s="321" t="s">
        <v>618</v>
      </c>
      <c r="C20" s="41" t="s">
        <v>514</v>
      </c>
      <c r="D20" s="327">
        <v>42493</v>
      </c>
      <c r="E20" s="328">
        <v>43040</v>
      </c>
      <c r="F20" s="324">
        <v>1</v>
      </c>
      <c r="G20" s="605" t="s">
        <v>2600</v>
      </c>
      <c r="H20" s="392"/>
    </row>
    <row r="21" spans="1:8">
      <c r="A21" s="675">
        <v>16</v>
      </c>
      <c r="B21" s="321" t="s">
        <v>1825</v>
      </c>
      <c r="C21" s="804">
        <v>962291</v>
      </c>
      <c r="D21" s="327">
        <v>42493</v>
      </c>
      <c r="E21" s="328">
        <v>96300</v>
      </c>
      <c r="F21" s="324">
        <v>1</v>
      </c>
      <c r="G21" s="605" t="s">
        <v>2601</v>
      </c>
      <c r="H21" s="392"/>
    </row>
    <row r="22" spans="1:8">
      <c r="A22" s="675">
        <v>17</v>
      </c>
      <c r="B22" s="321" t="s">
        <v>1028</v>
      </c>
      <c r="C22" s="41" t="s">
        <v>1034</v>
      </c>
      <c r="D22" s="327">
        <v>42493</v>
      </c>
      <c r="E22" s="328">
        <v>96300</v>
      </c>
      <c r="F22" s="324">
        <v>1</v>
      </c>
      <c r="G22" s="605" t="s">
        <v>2604</v>
      </c>
      <c r="H22" s="392"/>
    </row>
    <row r="23" spans="1:8">
      <c r="A23" s="675">
        <v>18</v>
      </c>
      <c r="B23" s="321" t="s">
        <v>616</v>
      </c>
      <c r="C23" s="41" t="s">
        <v>218</v>
      </c>
      <c r="D23" s="327">
        <v>42493</v>
      </c>
      <c r="E23" s="328">
        <v>41300</v>
      </c>
      <c r="F23" s="324">
        <v>1</v>
      </c>
      <c r="G23" s="605" t="s">
        <v>2605</v>
      </c>
      <c r="H23" s="143"/>
    </row>
    <row r="24" spans="1:8">
      <c r="A24" s="675">
        <v>19</v>
      </c>
      <c r="B24" s="321" t="s">
        <v>2000</v>
      </c>
      <c r="C24" s="21">
        <v>901423</v>
      </c>
      <c r="D24" s="396">
        <v>42493</v>
      </c>
      <c r="E24" s="328">
        <v>159100</v>
      </c>
      <c r="F24" s="21">
        <v>1</v>
      </c>
      <c r="G24" s="644" t="s">
        <v>2606</v>
      </c>
      <c r="H24" s="143"/>
    </row>
    <row r="25" spans="1:8">
      <c r="A25" s="675">
        <v>20</v>
      </c>
      <c r="B25" s="321" t="s">
        <v>140</v>
      </c>
      <c r="C25" s="41" t="s">
        <v>159</v>
      </c>
      <c r="D25" s="327">
        <v>42493</v>
      </c>
      <c r="E25" s="328">
        <v>205700</v>
      </c>
      <c r="F25" s="324">
        <v>1</v>
      </c>
      <c r="G25" s="605" t="s">
        <v>2607</v>
      </c>
      <c r="H25" s="143"/>
    </row>
    <row r="26" spans="1:8">
      <c r="A26" s="675">
        <v>21</v>
      </c>
      <c r="B26" s="321" t="s">
        <v>633</v>
      </c>
      <c r="C26" s="41" t="s">
        <v>610</v>
      </c>
      <c r="D26" s="327">
        <v>42494</v>
      </c>
      <c r="E26" s="328">
        <v>26990</v>
      </c>
      <c r="F26" s="324">
        <v>1</v>
      </c>
      <c r="G26" s="605" t="s">
        <v>2612</v>
      </c>
      <c r="H26" s="143"/>
    </row>
    <row r="27" spans="1:8">
      <c r="A27" s="675">
        <v>22</v>
      </c>
      <c r="B27" s="516" t="s">
        <v>2225</v>
      </c>
      <c r="C27" s="41" t="s">
        <v>2226</v>
      </c>
      <c r="D27" s="330">
        <v>42494</v>
      </c>
      <c r="E27" s="543">
        <v>42300</v>
      </c>
      <c r="F27" s="324">
        <v>1</v>
      </c>
      <c r="G27" s="605" t="s">
        <v>2613</v>
      </c>
      <c r="H27" s="143"/>
    </row>
    <row r="28" spans="1:8">
      <c r="A28" s="666">
        <v>23</v>
      </c>
      <c r="B28" s="374" t="s">
        <v>1306</v>
      </c>
      <c r="C28" s="384">
        <v>899458</v>
      </c>
      <c r="D28" s="327">
        <v>42494</v>
      </c>
      <c r="E28" s="582">
        <v>42300</v>
      </c>
      <c r="F28" s="478">
        <v>1</v>
      </c>
      <c r="G28" s="605" t="s">
        <v>2606</v>
      </c>
      <c r="H28" s="143"/>
    </row>
    <row r="29" spans="1:8">
      <c r="A29" s="666">
        <v>24</v>
      </c>
      <c r="B29" s="321" t="s">
        <v>595</v>
      </c>
      <c r="C29" s="41" t="s">
        <v>337</v>
      </c>
      <c r="D29" s="327">
        <v>42494</v>
      </c>
      <c r="E29" s="328">
        <v>35140</v>
      </c>
      <c r="F29" s="324">
        <v>1</v>
      </c>
      <c r="G29" s="605" t="s">
        <v>2618</v>
      </c>
      <c r="H29" s="143"/>
    </row>
    <row r="30" spans="1:8">
      <c r="A30" s="666">
        <f t="shared" ref="A30:A53" si="0">A29+1</f>
        <v>25</v>
      </c>
      <c r="B30" s="321" t="s">
        <v>954</v>
      </c>
      <c r="C30" s="41" t="s">
        <v>955</v>
      </c>
      <c r="D30" s="327">
        <v>42494</v>
      </c>
      <c r="E30" s="543">
        <v>128140</v>
      </c>
      <c r="F30" s="324">
        <v>1</v>
      </c>
      <c r="G30" s="605" t="s">
        <v>2623</v>
      </c>
      <c r="H30" s="143"/>
    </row>
    <row r="31" spans="1:8">
      <c r="A31" s="666">
        <f>A30+1</f>
        <v>26</v>
      </c>
      <c r="B31" s="321" t="s">
        <v>810</v>
      </c>
      <c r="C31" s="41" t="s">
        <v>719</v>
      </c>
      <c r="D31" s="327">
        <v>42494</v>
      </c>
      <c r="E31" s="328">
        <v>105900</v>
      </c>
      <c r="F31" s="47">
        <v>1</v>
      </c>
      <c r="G31" s="644" t="s">
        <v>2624</v>
      </c>
      <c r="H31" s="143"/>
    </row>
    <row r="32" spans="1:8">
      <c r="A32" s="666">
        <f t="shared" si="0"/>
        <v>27</v>
      </c>
      <c r="B32" s="321" t="s">
        <v>661</v>
      </c>
      <c r="C32" s="41" t="s">
        <v>346</v>
      </c>
      <c r="D32" s="327">
        <v>42494</v>
      </c>
      <c r="E32" s="328">
        <v>128640</v>
      </c>
      <c r="F32" s="324">
        <v>1</v>
      </c>
      <c r="G32" s="605" t="s">
        <v>2625</v>
      </c>
      <c r="H32" s="143"/>
    </row>
    <row r="33" spans="1:8">
      <c r="A33" s="666">
        <f t="shared" si="0"/>
        <v>28</v>
      </c>
      <c r="B33" s="321" t="s">
        <v>2592</v>
      </c>
      <c r="C33" s="41" t="s">
        <v>2593</v>
      </c>
      <c r="D33" s="327">
        <v>42494</v>
      </c>
      <c r="E33" s="328">
        <v>20390</v>
      </c>
      <c r="F33" s="324">
        <v>1</v>
      </c>
      <c r="G33" s="644" t="s">
        <v>2628</v>
      </c>
      <c r="H33" s="143"/>
    </row>
    <row r="34" spans="1:8">
      <c r="A34" s="666">
        <f t="shared" si="0"/>
        <v>29</v>
      </c>
      <c r="B34" s="321" t="s">
        <v>2592</v>
      </c>
      <c r="C34" s="41" t="s">
        <v>2593</v>
      </c>
      <c r="D34" s="327">
        <v>42494</v>
      </c>
      <c r="E34" s="328">
        <v>42140</v>
      </c>
      <c r="F34" s="324">
        <v>1</v>
      </c>
      <c r="G34" s="644" t="s">
        <v>2628</v>
      </c>
      <c r="H34" s="143"/>
    </row>
    <row r="35" spans="1:8">
      <c r="A35" s="666">
        <f t="shared" si="0"/>
        <v>30</v>
      </c>
      <c r="B35" s="321" t="s">
        <v>957</v>
      </c>
      <c r="C35" s="41" t="s">
        <v>962</v>
      </c>
      <c r="D35" s="494">
        <v>42500</v>
      </c>
      <c r="E35" s="328">
        <v>42300</v>
      </c>
      <c r="F35" s="47">
        <v>1</v>
      </c>
      <c r="G35" s="641" t="s">
        <v>2640</v>
      </c>
      <c r="H35" s="143"/>
    </row>
    <row r="36" spans="1:8">
      <c r="A36" s="666">
        <f t="shared" si="0"/>
        <v>31</v>
      </c>
      <c r="B36" s="321" t="s">
        <v>625</v>
      </c>
      <c r="C36" s="41" t="s">
        <v>626</v>
      </c>
      <c r="D36" s="327">
        <v>42500</v>
      </c>
      <c r="E36" s="328">
        <v>79800</v>
      </c>
      <c r="F36" s="324">
        <v>1</v>
      </c>
      <c r="G36" s="605" t="s">
        <v>2639</v>
      </c>
      <c r="H36" s="143"/>
    </row>
    <row r="37" spans="1:8">
      <c r="A37" s="666">
        <f t="shared" si="0"/>
        <v>32</v>
      </c>
      <c r="B37" s="321" t="s">
        <v>625</v>
      </c>
      <c r="C37" s="41" t="s">
        <v>626</v>
      </c>
      <c r="D37" s="327">
        <v>42500</v>
      </c>
      <c r="E37" s="328">
        <v>41300</v>
      </c>
      <c r="F37" s="324">
        <v>1</v>
      </c>
      <c r="G37" s="605" t="s">
        <v>2639</v>
      </c>
      <c r="H37" s="143"/>
    </row>
    <row r="38" spans="1:8">
      <c r="A38" s="604">
        <v>33</v>
      </c>
      <c r="B38" s="321" t="s">
        <v>339</v>
      </c>
      <c r="C38" s="41" t="s">
        <v>340</v>
      </c>
      <c r="D38" s="327">
        <v>42500</v>
      </c>
      <c r="E38" s="328">
        <v>153500</v>
      </c>
      <c r="F38" s="324">
        <v>1</v>
      </c>
      <c r="G38" s="605" t="s">
        <v>2642</v>
      </c>
      <c r="H38" s="143"/>
    </row>
    <row r="39" spans="1:8">
      <c r="A39" s="604">
        <v>34</v>
      </c>
      <c r="B39" s="321" t="s">
        <v>633</v>
      </c>
      <c r="C39" s="41" t="s">
        <v>610</v>
      </c>
      <c r="D39" s="327">
        <v>42503</v>
      </c>
      <c r="E39" s="328">
        <v>27500</v>
      </c>
      <c r="F39" s="324">
        <v>1</v>
      </c>
      <c r="G39" s="605" t="s">
        <v>2663</v>
      </c>
      <c r="H39" s="143"/>
    </row>
    <row r="40" spans="1:8">
      <c r="A40" s="666">
        <v>35</v>
      </c>
      <c r="B40" s="321" t="s">
        <v>2000</v>
      </c>
      <c r="C40" s="21">
        <v>901423</v>
      </c>
      <c r="D40" s="396">
        <v>42506</v>
      </c>
      <c r="E40" s="328">
        <v>42300</v>
      </c>
      <c r="F40" s="21">
        <v>1</v>
      </c>
      <c r="G40" s="644" t="s">
        <v>2647</v>
      </c>
      <c r="H40" s="143"/>
    </row>
    <row r="41" spans="1:8">
      <c r="A41" s="666">
        <v>36</v>
      </c>
      <c r="B41" s="321" t="s">
        <v>2036</v>
      </c>
      <c r="C41" s="478">
        <v>973836</v>
      </c>
      <c r="D41" s="547">
        <v>42506</v>
      </c>
      <c r="E41" s="383">
        <v>31140</v>
      </c>
      <c r="F41" s="324">
        <v>1</v>
      </c>
      <c r="G41" s="644" t="s">
        <v>2648</v>
      </c>
      <c r="H41" s="143"/>
    </row>
    <row r="42" spans="1:8">
      <c r="A42" s="666">
        <v>37</v>
      </c>
      <c r="B42" s="321" t="s">
        <v>162</v>
      </c>
      <c r="C42" s="41" t="s">
        <v>163</v>
      </c>
      <c r="D42" s="327">
        <v>42506</v>
      </c>
      <c r="E42" s="543">
        <v>55140</v>
      </c>
      <c r="F42" s="146">
        <v>1</v>
      </c>
      <c r="G42" s="605" t="s">
        <v>2649</v>
      </c>
      <c r="H42" s="143"/>
    </row>
    <row r="43" spans="1:8">
      <c r="A43" s="666">
        <v>38</v>
      </c>
      <c r="B43" s="321" t="s">
        <v>702</v>
      </c>
      <c r="C43" s="144" t="s">
        <v>705</v>
      </c>
      <c r="D43" s="327">
        <v>42506</v>
      </c>
      <c r="E43" s="543">
        <v>188640</v>
      </c>
      <c r="F43" s="146">
        <v>1</v>
      </c>
      <c r="G43" s="605" t="s">
        <v>2650</v>
      </c>
      <c r="H43" s="151"/>
    </row>
    <row r="44" spans="1:8">
      <c r="A44" s="666">
        <v>39</v>
      </c>
      <c r="B44" s="321" t="s">
        <v>954</v>
      </c>
      <c r="C44" s="41" t="s">
        <v>955</v>
      </c>
      <c r="D44" s="327">
        <v>42506</v>
      </c>
      <c r="E44" s="543">
        <v>49640</v>
      </c>
      <c r="F44" s="146">
        <v>1</v>
      </c>
      <c r="G44" s="605" t="s">
        <v>2651</v>
      </c>
      <c r="H44" s="602"/>
    </row>
    <row r="45" spans="1:8">
      <c r="A45" s="666">
        <v>40</v>
      </c>
      <c r="B45" s="374" t="s">
        <v>2345</v>
      </c>
      <c r="C45" s="384">
        <v>55633</v>
      </c>
      <c r="D45" s="327">
        <v>42506</v>
      </c>
      <c r="E45" s="582">
        <v>56240</v>
      </c>
      <c r="F45" s="478">
        <v>1</v>
      </c>
      <c r="G45" s="605" t="s">
        <v>2652</v>
      </c>
      <c r="H45" s="602"/>
    </row>
    <row r="46" spans="1:8">
      <c r="A46" s="666">
        <v>41</v>
      </c>
      <c r="B46" s="374" t="s">
        <v>2345</v>
      </c>
      <c r="C46" s="384">
        <v>55633</v>
      </c>
      <c r="D46" s="327">
        <v>42506</v>
      </c>
      <c r="E46" s="328">
        <v>46540</v>
      </c>
      <c r="F46" s="324">
        <v>1</v>
      </c>
      <c r="G46" s="605" t="s">
        <v>2653</v>
      </c>
      <c r="H46" s="151"/>
    </row>
    <row r="47" spans="1:8">
      <c r="A47" s="666">
        <v>42</v>
      </c>
      <c r="B47" s="321" t="s">
        <v>1441</v>
      </c>
      <c r="C47" s="25">
        <v>971137</v>
      </c>
      <c r="D47" s="327">
        <v>42506</v>
      </c>
      <c r="E47" s="543">
        <v>10140</v>
      </c>
      <c r="F47" s="146">
        <v>1</v>
      </c>
      <c r="G47" s="605" t="s">
        <v>2654</v>
      </c>
      <c r="H47" s="321"/>
    </row>
    <row r="48" spans="1:8">
      <c r="A48" s="666">
        <v>43</v>
      </c>
      <c r="B48" s="321" t="s">
        <v>1441</v>
      </c>
      <c r="C48" s="25">
        <v>971137</v>
      </c>
      <c r="D48" s="327">
        <v>42506</v>
      </c>
      <c r="E48" s="543">
        <v>10140</v>
      </c>
      <c r="F48" s="146">
        <v>1</v>
      </c>
      <c r="G48" s="605" t="s">
        <v>2654</v>
      </c>
      <c r="H48" s="321"/>
    </row>
    <row r="49" spans="1:8">
      <c r="A49" s="666">
        <v>44</v>
      </c>
      <c r="B49" s="321" t="s">
        <v>1441</v>
      </c>
      <c r="C49" s="25">
        <v>971137</v>
      </c>
      <c r="D49" s="327">
        <v>42506</v>
      </c>
      <c r="E49" s="543">
        <v>20940</v>
      </c>
      <c r="F49" s="146">
        <v>1</v>
      </c>
      <c r="G49" s="644" t="s">
        <v>2655</v>
      </c>
      <c r="H49" s="321"/>
    </row>
    <row r="50" spans="1:8">
      <c r="A50" s="666">
        <f>A49+1</f>
        <v>45</v>
      </c>
      <c r="B50" s="321" t="s">
        <v>188</v>
      </c>
      <c r="C50" s="41" t="s">
        <v>189</v>
      </c>
      <c r="D50" s="327">
        <v>42506</v>
      </c>
      <c r="E50" s="543">
        <v>35390</v>
      </c>
      <c r="F50" s="146">
        <v>1</v>
      </c>
      <c r="G50" s="641" t="s">
        <v>2656</v>
      </c>
      <c r="H50" s="321"/>
    </row>
    <row r="51" spans="1:8">
      <c r="A51" s="666">
        <f t="shared" si="0"/>
        <v>46</v>
      </c>
      <c r="B51" s="321" t="s">
        <v>151</v>
      </c>
      <c r="C51" s="41" t="s">
        <v>272</v>
      </c>
      <c r="D51" s="327">
        <v>42506</v>
      </c>
      <c r="E51" s="543">
        <v>88140</v>
      </c>
      <c r="F51" s="146">
        <v>1</v>
      </c>
      <c r="G51" s="605" t="s">
        <v>2657</v>
      </c>
      <c r="H51" s="321"/>
    </row>
    <row r="52" spans="1:8">
      <c r="A52" s="666">
        <f t="shared" si="0"/>
        <v>47</v>
      </c>
      <c r="B52" s="329" t="s">
        <v>807</v>
      </c>
      <c r="C52" s="525" t="s">
        <v>976</v>
      </c>
      <c r="D52" s="327">
        <v>42506</v>
      </c>
      <c r="E52" s="543">
        <v>15390</v>
      </c>
      <c r="F52" s="146">
        <v>1</v>
      </c>
      <c r="G52" s="641" t="s">
        <v>2658</v>
      </c>
      <c r="H52" s="221"/>
    </row>
    <row r="53" spans="1:8">
      <c r="A53" s="677">
        <f t="shared" si="0"/>
        <v>48</v>
      </c>
      <c r="B53" s="329" t="s">
        <v>970</v>
      </c>
      <c r="C53" s="650" t="s">
        <v>969</v>
      </c>
      <c r="D53" s="327">
        <v>42506</v>
      </c>
      <c r="E53" s="543">
        <v>25940</v>
      </c>
      <c r="F53" s="146">
        <v>1</v>
      </c>
      <c r="G53" s="687" t="s">
        <v>2659</v>
      </c>
      <c r="H53" s="221"/>
    </row>
    <row r="54" spans="1:8">
      <c r="A54" s="438"/>
      <c r="B54" s="429"/>
      <c r="C54" s="439"/>
      <c r="D54" s="429"/>
      <c r="E54" s="429"/>
      <c r="F54" s="429"/>
      <c r="G54" s="429" t="s">
        <v>647</v>
      </c>
      <c r="H54" s="603">
        <f>SUM(E6:E53)</f>
        <v>3386240</v>
      </c>
    </row>
    <row r="55" spans="1:8">
      <c r="A55" s="646"/>
      <c r="B55" s="428"/>
      <c r="C55" s="629"/>
      <c r="D55" s="428"/>
      <c r="E55" s="428"/>
      <c r="F55" s="428"/>
      <c r="G55" s="428"/>
      <c r="H55" s="193"/>
    </row>
    <row r="56" spans="1:8">
      <c r="A56" s="646"/>
      <c r="B56" s="428"/>
      <c r="C56" s="629"/>
      <c r="D56" s="428"/>
      <c r="E56" s="428"/>
      <c r="F56" s="428"/>
      <c r="G56" s="428"/>
      <c r="H56" s="193"/>
    </row>
    <row r="57" spans="1:8">
      <c r="A57" s="436"/>
      <c r="B57" s="315"/>
      <c r="C57" s="437"/>
      <c r="D57" s="315"/>
      <c r="E57" s="315"/>
      <c r="F57" s="315"/>
      <c r="G57" s="315"/>
      <c r="H57" s="193"/>
    </row>
    <row r="58" spans="1:8">
      <c r="A58" s="665" t="s">
        <v>8</v>
      </c>
      <c r="B58" s="304" t="s">
        <v>2</v>
      </c>
      <c r="C58" s="305" t="s">
        <v>3</v>
      </c>
      <c r="D58" s="441" t="s">
        <v>10</v>
      </c>
      <c r="E58" s="442" t="s">
        <v>4</v>
      </c>
      <c r="F58" s="304" t="s">
        <v>730</v>
      </c>
      <c r="G58" s="609" t="s">
        <v>25</v>
      </c>
      <c r="H58" s="221"/>
    </row>
    <row r="59" spans="1:8">
      <c r="A59" s="685">
        <v>1</v>
      </c>
      <c r="B59" s="477" t="s">
        <v>968</v>
      </c>
      <c r="C59" s="144" t="s">
        <v>907</v>
      </c>
      <c r="D59" s="309">
        <v>42492</v>
      </c>
      <c r="E59" s="201">
        <v>51000</v>
      </c>
      <c r="F59" s="324">
        <v>1</v>
      </c>
      <c r="G59" s="610" t="s">
        <v>1110</v>
      </c>
      <c r="H59" s="221"/>
    </row>
    <row r="60" spans="1:8">
      <c r="A60" s="685">
        <v>2</v>
      </c>
      <c r="B60" s="477" t="s">
        <v>699</v>
      </c>
      <c r="C60" s="529" t="s">
        <v>224</v>
      </c>
      <c r="D60" s="417">
        <v>42492</v>
      </c>
      <c r="E60" s="201">
        <v>51000</v>
      </c>
      <c r="F60" s="324">
        <v>1</v>
      </c>
      <c r="G60" s="610" t="s">
        <v>823</v>
      </c>
      <c r="H60" s="7"/>
    </row>
    <row r="61" spans="1:8">
      <c r="A61" s="685">
        <v>3</v>
      </c>
      <c r="B61" s="784" t="s">
        <v>2131</v>
      </c>
      <c r="C61" s="892">
        <v>963180</v>
      </c>
      <c r="D61" s="786">
        <v>42492</v>
      </c>
      <c r="E61" s="893">
        <v>21000</v>
      </c>
      <c r="F61" s="782">
        <v>1</v>
      </c>
      <c r="G61" s="783" t="s">
        <v>2112</v>
      </c>
      <c r="H61" s="193"/>
    </row>
    <row r="62" spans="1:8">
      <c r="A62" s="685">
        <v>4</v>
      </c>
      <c r="B62" s="477" t="s">
        <v>2140</v>
      </c>
      <c r="C62" s="537">
        <v>897126</v>
      </c>
      <c r="D62" s="327">
        <v>42494</v>
      </c>
      <c r="E62" s="201">
        <v>100500</v>
      </c>
      <c r="F62" s="324">
        <v>1</v>
      </c>
      <c r="G62" s="610" t="s">
        <v>732</v>
      </c>
      <c r="H62" s="193"/>
    </row>
    <row r="63" spans="1:8">
      <c r="A63" s="685">
        <v>5</v>
      </c>
      <c r="B63" s="477" t="s">
        <v>2140</v>
      </c>
      <c r="C63" s="537">
        <v>897126</v>
      </c>
      <c r="D63" s="327">
        <v>42494</v>
      </c>
      <c r="E63" s="201">
        <v>100500</v>
      </c>
      <c r="F63" s="324">
        <v>1</v>
      </c>
      <c r="G63" s="610" t="s">
        <v>2567</v>
      </c>
      <c r="H63" s="193"/>
    </row>
    <row r="64" spans="1:8">
      <c r="A64" s="685">
        <v>6</v>
      </c>
      <c r="B64" s="477" t="s">
        <v>893</v>
      </c>
      <c r="C64" s="524" t="s">
        <v>69</v>
      </c>
      <c r="D64" s="545">
        <v>42499</v>
      </c>
      <c r="E64" s="201">
        <v>11500</v>
      </c>
      <c r="F64" s="324">
        <v>1</v>
      </c>
      <c r="G64" s="610" t="s">
        <v>965</v>
      </c>
      <c r="H64" s="221"/>
    </row>
    <row r="65" spans="1:8">
      <c r="A65" s="685">
        <v>7</v>
      </c>
      <c r="B65" s="477" t="s">
        <v>968</v>
      </c>
      <c r="C65" s="144" t="s">
        <v>907</v>
      </c>
      <c r="D65" s="309">
        <v>42500</v>
      </c>
      <c r="E65" s="201">
        <v>51000</v>
      </c>
      <c r="F65" s="324">
        <v>1</v>
      </c>
      <c r="G65" s="610" t="s">
        <v>1037</v>
      </c>
      <c r="H65" s="221"/>
    </row>
    <row r="66" spans="1:8">
      <c r="A66" s="685">
        <v>8</v>
      </c>
      <c r="B66" s="477" t="s">
        <v>893</v>
      </c>
      <c r="C66" s="21">
        <v>101011</v>
      </c>
      <c r="D66" s="417">
        <v>42502</v>
      </c>
      <c r="E66" s="201">
        <v>21000</v>
      </c>
      <c r="F66" s="324">
        <v>1</v>
      </c>
      <c r="G66" s="610" t="s">
        <v>1521</v>
      </c>
      <c r="H66" s="221"/>
    </row>
    <row r="67" spans="1:8">
      <c r="A67" s="685">
        <v>9</v>
      </c>
      <c r="B67" s="477" t="s">
        <v>699</v>
      </c>
      <c r="C67" s="529" t="s">
        <v>224</v>
      </c>
      <c r="D67" s="417">
        <v>42503</v>
      </c>
      <c r="E67" s="201">
        <v>26500</v>
      </c>
      <c r="F67" s="324">
        <v>1</v>
      </c>
      <c r="G67" s="610" t="s">
        <v>733</v>
      </c>
      <c r="H67" s="221"/>
    </row>
    <row r="68" spans="1:8">
      <c r="A68" s="685">
        <v>10</v>
      </c>
      <c r="B68" s="477" t="s">
        <v>89</v>
      </c>
      <c r="C68" s="21">
        <v>898343</v>
      </c>
      <c r="D68" s="417">
        <v>42503</v>
      </c>
      <c r="E68" s="201">
        <v>26500</v>
      </c>
      <c r="F68" s="324">
        <v>1</v>
      </c>
      <c r="G68" s="610" t="s">
        <v>733</v>
      </c>
      <c r="H68" s="221"/>
    </row>
    <row r="69" spans="1:8">
      <c r="A69" s="685">
        <v>11</v>
      </c>
      <c r="B69" s="477" t="s">
        <v>89</v>
      </c>
      <c r="C69" s="524" t="s">
        <v>90</v>
      </c>
      <c r="D69" s="545">
        <v>42503</v>
      </c>
      <c r="E69" s="328">
        <v>51000</v>
      </c>
      <c r="F69" s="324">
        <v>1</v>
      </c>
      <c r="G69" s="641" t="s">
        <v>823</v>
      </c>
      <c r="H69" s="221"/>
    </row>
    <row r="70" spans="1:8">
      <c r="A70" s="685">
        <v>12</v>
      </c>
      <c r="B70" s="477" t="s">
        <v>699</v>
      </c>
      <c r="C70" s="529" t="s">
        <v>224</v>
      </c>
      <c r="D70" s="417">
        <v>42503</v>
      </c>
      <c r="E70" s="201">
        <v>26500</v>
      </c>
      <c r="F70" s="324">
        <v>1</v>
      </c>
      <c r="G70" s="610" t="s">
        <v>1212</v>
      </c>
      <c r="H70" s="221"/>
    </row>
    <row r="71" spans="1:8">
      <c r="A71" s="685">
        <v>13</v>
      </c>
      <c r="B71" s="477" t="s">
        <v>731</v>
      </c>
      <c r="C71" s="21">
        <v>973143</v>
      </c>
      <c r="D71" s="494">
        <v>42506</v>
      </c>
      <c r="E71" s="201">
        <v>51000</v>
      </c>
      <c r="F71" s="324">
        <v>1</v>
      </c>
      <c r="G71" s="610" t="s">
        <v>960</v>
      </c>
      <c r="H71" s="7"/>
    </row>
    <row r="72" spans="1:8">
      <c r="A72" s="685">
        <v>14</v>
      </c>
      <c r="B72" s="477" t="s">
        <v>2427</v>
      </c>
      <c r="C72" s="144" t="s">
        <v>2428</v>
      </c>
      <c r="D72" s="396">
        <v>42506</v>
      </c>
      <c r="E72" s="201">
        <v>100500</v>
      </c>
      <c r="F72" s="324">
        <v>1</v>
      </c>
      <c r="G72" s="610" t="s">
        <v>1365</v>
      </c>
      <c r="H72" s="7"/>
    </row>
    <row r="73" spans="1:8">
      <c r="A73" s="685">
        <v>15</v>
      </c>
      <c r="B73" s="321" t="s">
        <v>2445</v>
      </c>
      <c r="C73" s="409">
        <v>896614</v>
      </c>
      <c r="D73" s="786">
        <v>42506</v>
      </c>
      <c r="E73" s="787">
        <v>11500</v>
      </c>
      <c r="F73" s="782">
        <v>1</v>
      </c>
      <c r="G73" s="783" t="s">
        <v>911</v>
      </c>
      <c r="H73" s="7"/>
    </row>
    <row r="74" spans="1:8">
      <c r="A74" s="685">
        <v>16</v>
      </c>
      <c r="B74" s="321" t="s">
        <v>2445</v>
      </c>
      <c r="C74" s="409">
        <v>896614</v>
      </c>
      <c r="D74" s="786">
        <v>42506</v>
      </c>
      <c r="E74" s="787">
        <v>11500</v>
      </c>
      <c r="F74" s="782">
        <v>1</v>
      </c>
      <c r="G74" s="783" t="s">
        <v>911</v>
      </c>
      <c r="H74" s="7"/>
    </row>
    <row r="75" spans="1:8">
      <c r="A75" s="685">
        <v>17</v>
      </c>
      <c r="B75" s="477" t="s">
        <v>360</v>
      </c>
      <c r="C75" s="41" t="s">
        <v>361</v>
      </c>
      <c r="D75" s="845">
        <v>42506</v>
      </c>
      <c r="E75" s="846">
        <v>51000</v>
      </c>
      <c r="F75" s="324">
        <v>1</v>
      </c>
      <c r="G75" s="610" t="s">
        <v>1786</v>
      </c>
      <c r="H75" s="7"/>
    </row>
    <row r="76" spans="1:8">
      <c r="A76" s="685">
        <v>18</v>
      </c>
      <c r="B76" s="477" t="s">
        <v>360</v>
      </c>
      <c r="C76" s="41" t="s">
        <v>361</v>
      </c>
      <c r="D76" s="845">
        <v>42506</v>
      </c>
      <c r="E76" s="846">
        <v>21000</v>
      </c>
      <c r="F76" s="324">
        <v>1</v>
      </c>
      <c r="G76" s="610" t="s">
        <v>2320</v>
      </c>
      <c r="H76" s="7"/>
    </row>
    <row r="77" spans="1:8">
      <c r="A77" s="685">
        <f t="shared" ref="A77:A85" si="1">A76+1</f>
        <v>19</v>
      </c>
      <c r="B77" s="477" t="s">
        <v>360</v>
      </c>
      <c r="C77" s="41" t="s">
        <v>361</v>
      </c>
      <c r="D77" s="845">
        <v>42506</v>
      </c>
      <c r="E77" s="846">
        <v>21000</v>
      </c>
      <c r="F77" s="324">
        <v>1</v>
      </c>
      <c r="G77" s="610" t="s">
        <v>2320</v>
      </c>
      <c r="H77" s="7"/>
    </row>
    <row r="78" spans="1:8">
      <c r="A78" s="685">
        <f t="shared" si="1"/>
        <v>20</v>
      </c>
      <c r="B78" s="477" t="s">
        <v>360</v>
      </c>
      <c r="C78" s="41" t="s">
        <v>361</v>
      </c>
      <c r="D78" s="845">
        <v>42506</v>
      </c>
      <c r="E78" s="846">
        <v>51000</v>
      </c>
      <c r="F78" s="324">
        <v>1</v>
      </c>
      <c r="G78" s="610" t="s">
        <v>1786</v>
      </c>
      <c r="H78" s="7"/>
    </row>
    <row r="79" spans="1:8">
      <c r="A79" s="685">
        <f t="shared" si="1"/>
        <v>21</v>
      </c>
      <c r="B79" s="477" t="s">
        <v>360</v>
      </c>
      <c r="C79" s="41" t="s">
        <v>361</v>
      </c>
      <c r="D79" s="845">
        <v>42506</v>
      </c>
      <c r="E79" s="846">
        <v>21000</v>
      </c>
      <c r="F79" s="324">
        <v>1</v>
      </c>
      <c r="G79" s="610" t="s">
        <v>2320</v>
      </c>
    </row>
    <row r="80" spans="1:8">
      <c r="A80" s="685">
        <f t="shared" si="1"/>
        <v>22</v>
      </c>
      <c r="B80" s="477" t="s">
        <v>360</v>
      </c>
      <c r="C80" s="41" t="s">
        <v>361</v>
      </c>
      <c r="D80" s="845">
        <v>42506</v>
      </c>
      <c r="E80" s="846">
        <v>51000</v>
      </c>
      <c r="F80" s="324">
        <v>1</v>
      </c>
      <c r="G80" s="610" t="s">
        <v>1037</v>
      </c>
    </row>
    <row r="81" spans="1:8">
      <c r="A81" s="685">
        <f>A79+1</f>
        <v>22</v>
      </c>
      <c r="B81" s="477" t="s">
        <v>360</v>
      </c>
      <c r="C81" s="41" t="s">
        <v>361</v>
      </c>
      <c r="D81" s="845">
        <v>42506</v>
      </c>
      <c r="E81" s="846">
        <v>51000</v>
      </c>
      <c r="F81" s="324">
        <v>1</v>
      </c>
      <c r="G81" s="610" t="s">
        <v>1037</v>
      </c>
    </row>
    <row r="82" spans="1:8">
      <c r="A82" s="685">
        <f t="shared" si="1"/>
        <v>23</v>
      </c>
      <c r="B82" s="784" t="s">
        <v>2131</v>
      </c>
      <c r="C82" s="785">
        <v>963180</v>
      </c>
      <c r="D82" s="786">
        <v>42506</v>
      </c>
      <c r="E82" s="787">
        <v>26500</v>
      </c>
      <c r="F82" s="782">
        <v>1</v>
      </c>
      <c r="G82" s="783" t="s">
        <v>2319</v>
      </c>
    </row>
    <row r="83" spans="1:8">
      <c r="A83" s="685">
        <f t="shared" si="1"/>
        <v>24</v>
      </c>
      <c r="B83" s="784" t="s">
        <v>2131</v>
      </c>
      <c r="C83" s="785">
        <v>963180</v>
      </c>
      <c r="D83" s="786">
        <v>42507</v>
      </c>
      <c r="E83" s="787">
        <v>11600</v>
      </c>
      <c r="F83" s="782">
        <v>1</v>
      </c>
      <c r="G83" s="783" t="s">
        <v>1240</v>
      </c>
    </row>
    <row r="84" spans="1:8">
      <c r="A84" s="685">
        <f t="shared" si="1"/>
        <v>25</v>
      </c>
      <c r="B84" s="321" t="s">
        <v>968</v>
      </c>
      <c r="C84" s="41" t="s">
        <v>907</v>
      </c>
      <c r="D84" s="327">
        <v>42507</v>
      </c>
      <c r="E84" s="328">
        <v>100500</v>
      </c>
      <c r="F84" s="326">
        <v>1</v>
      </c>
      <c r="G84" s="641" t="s">
        <v>732</v>
      </c>
      <c r="H84" s="193"/>
    </row>
    <row r="85" spans="1:8">
      <c r="A85" s="686">
        <f t="shared" si="1"/>
        <v>26</v>
      </c>
      <c r="B85" s="482" t="s">
        <v>893</v>
      </c>
      <c r="C85" s="867" t="s">
        <v>69</v>
      </c>
      <c r="D85" s="513">
        <v>42508</v>
      </c>
      <c r="E85" s="289">
        <v>6500</v>
      </c>
      <c r="F85" s="336">
        <v>1</v>
      </c>
      <c r="G85" s="674" t="s">
        <v>797</v>
      </c>
      <c r="H85" s="193"/>
    </row>
    <row r="86" spans="1:8">
      <c r="A86" s="191"/>
      <c r="B86" s="477"/>
      <c r="C86" s="524"/>
      <c r="D86" s="574"/>
      <c r="E86" s="201"/>
      <c r="F86" s="324"/>
      <c r="G86" s="192" t="s">
        <v>647</v>
      </c>
      <c r="H86" s="603">
        <f>SUM(E59:E85)</f>
        <v>1124600</v>
      </c>
    </row>
    <row r="87" spans="1:8">
      <c r="A87" s="191"/>
      <c r="B87" s="477"/>
      <c r="C87" s="524"/>
      <c r="D87" s="574"/>
      <c r="E87" s="201"/>
      <c r="F87" s="324"/>
      <c r="G87" s="213"/>
    </row>
    <row r="88" spans="1:8">
      <c r="A88" s="191"/>
      <c r="B88" s="477"/>
      <c r="C88" s="524"/>
      <c r="D88" s="545"/>
      <c r="E88" s="201"/>
      <c r="F88" s="324"/>
      <c r="G88" s="192"/>
    </row>
    <row r="89" spans="1:8">
      <c r="A89" s="665" t="s">
        <v>39</v>
      </c>
      <c r="B89" s="304" t="s">
        <v>2</v>
      </c>
      <c r="C89" s="305" t="s">
        <v>3</v>
      </c>
      <c r="D89" s="304" t="s">
        <v>10</v>
      </c>
      <c r="E89" s="304" t="s">
        <v>4</v>
      </c>
      <c r="F89" s="304" t="s">
        <v>193</v>
      </c>
      <c r="G89" s="627" t="s">
        <v>5</v>
      </c>
    </row>
    <row r="90" spans="1:8">
      <c r="A90" s="685">
        <v>1</v>
      </c>
      <c r="B90" s="321" t="s">
        <v>621</v>
      </c>
      <c r="C90" s="41" t="s">
        <v>77</v>
      </c>
      <c r="D90" s="330">
        <v>42492</v>
      </c>
      <c r="E90" s="328">
        <v>883307</v>
      </c>
      <c r="F90" s="324">
        <v>1</v>
      </c>
      <c r="G90" s="605" t="s">
        <v>2568</v>
      </c>
    </row>
    <row r="91" spans="1:8">
      <c r="A91" s="685">
        <v>2</v>
      </c>
      <c r="B91" s="321" t="s">
        <v>231</v>
      </c>
      <c r="C91" s="478">
        <v>970654</v>
      </c>
      <c r="D91" s="327">
        <v>42492</v>
      </c>
      <c r="E91" s="328">
        <v>319840</v>
      </c>
      <c r="F91" s="324">
        <v>1</v>
      </c>
      <c r="G91" s="605" t="s">
        <v>2571</v>
      </c>
    </row>
    <row r="92" spans="1:8">
      <c r="A92" s="685">
        <v>3</v>
      </c>
      <c r="B92" s="321" t="s">
        <v>611</v>
      </c>
      <c r="C92" s="41" t="s">
        <v>123</v>
      </c>
      <c r="D92" s="327">
        <v>42493</v>
      </c>
      <c r="E92" s="328">
        <v>1253475</v>
      </c>
      <c r="F92" s="47">
        <v>1</v>
      </c>
      <c r="G92" s="605" t="s">
        <v>2575</v>
      </c>
    </row>
    <row r="93" spans="1:8">
      <c r="A93" s="685">
        <v>4</v>
      </c>
      <c r="B93" s="321" t="s">
        <v>611</v>
      </c>
      <c r="C93" s="804">
        <v>896480</v>
      </c>
      <c r="D93" s="327">
        <v>42493</v>
      </c>
      <c r="E93" s="328">
        <v>1045526</v>
      </c>
      <c r="F93" s="47">
        <v>1</v>
      </c>
      <c r="G93" s="605" t="s">
        <v>2576</v>
      </c>
    </row>
    <row r="94" spans="1:8">
      <c r="A94" s="685">
        <v>5</v>
      </c>
      <c r="B94" s="321" t="s">
        <v>2274</v>
      </c>
      <c r="C94" s="804">
        <v>900842</v>
      </c>
      <c r="D94" s="327">
        <v>42493</v>
      </c>
      <c r="E94" s="328">
        <v>164716</v>
      </c>
      <c r="F94" s="47">
        <v>1</v>
      </c>
      <c r="G94" s="605" t="s">
        <v>2579</v>
      </c>
    </row>
    <row r="95" spans="1:8">
      <c r="A95" s="685">
        <v>6</v>
      </c>
      <c r="B95" s="321" t="s">
        <v>2283</v>
      </c>
      <c r="C95" s="41" t="s">
        <v>2284</v>
      </c>
      <c r="D95" s="327">
        <v>42493</v>
      </c>
      <c r="E95" s="328">
        <v>1174194</v>
      </c>
      <c r="F95" s="324">
        <v>1</v>
      </c>
      <c r="G95" s="605" t="s">
        <v>2595</v>
      </c>
    </row>
    <row r="96" spans="1:8">
      <c r="A96" s="685">
        <v>7</v>
      </c>
      <c r="B96" s="321" t="s">
        <v>2283</v>
      </c>
      <c r="C96" s="41" t="s">
        <v>2284</v>
      </c>
      <c r="D96" s="327">
        <v>42493</v>
      </c>
      <c r="E96" s="328">
        <v>516312</v>
      </c>
      <c r="F96" s="324">
        <v>1</v>
      </c>
      <c r="G96" s="605" t="s">
        <v>2596</v>
      </c>
    </row>
    <row r="97" spans="1:7">
      <c r="A97" s="685">
        <v>8</v>
      </c>
      <c r="B97" s="321" t="s">
        <v>618</v>
      </c>
      <c r="C97" s="41" t="s">
        <v>514</v>
      </c>
      <c r="D97" s="327">
        <v>42493</v>
      </c>
      <c r="E97" s="328">
        <v>438375</v>
      </c>
      <c r="F97" s="324">
        <v>1</v>
      </c>
      <c r="G97" s="605" t="s">
        <v>2597</v>
      </c>
    </row>
    <row r="98" spans="1:7">
      <c r="A98" s="685">
        <v>9</v>
      </c>
      <c r="B98" s="321" t="s">
        <v>618</v>
      </c>
      <c r="C98" s="41" t="s">
        <v>514</v>
      </c>
      <c r="D98" s="327">
        <v>42493</v>
      </c>
      <c r="E98" s="328">
        <v>45972</v>
      </c>
      <c r="F98" s="324">
        <v>1</v>
      </c>
      <c r="G98" s="605" t="s">
        <v>2598</v>
      </c>
    </row>
    <row r="99" spans="1:7">
      <c r="A99" s="685">
        <v>10</v>
      </c>
      <c r="B99" s="321" t="s">
        <v>1825</v>
      </c>
      <c r="C99" s="804">
        <v>962291</v>
      </c>
      <c r="D99" s="327">
        <v>42493</v>
      </c>
      <c r="E99" s="328">
        <v>150032</v>
      </c>
      <c r="F99" s="324">
        <v>1</v>
      </c>
      <c r="G99" s="605" t="s">
        <v>2599</v>
      </c>
    </row>
    <row r="100" spans="1:7">
      <c r="A100" s="685">
        <v>11</v>
      </c>
      <c r="B100" s="329" t="s">
        <v>1028</v>
      </c>
      <c r="C100" s="41" t="s">
        <v>1034</v>
      </c>
      <c r="D100" s="327">
        <v>42493</v>
      </c>
      <c r="E100" s="500">
        <v>477837</v>
      </c>
      <c r="F100" s="521">
        <v>1</v>
      </c>
      <c r="G100" s="605" t="s">
        <v>2602</v>
      </c>
    </row>
    <row r="101" spans="1:7">
      <c r="A101" s="685">
        <v>12</v>
      </c>
      <c r="B101" s="321" t="s">
        <v>616</v>
      </c>
      <c r="C101" s="41" t="s">
        <v>218</v>
      </c>
      <c r="D101" s="327">
        <v>42493</v>
      </c>
      <c r="E101" s="328">
        <v>602922</v>
      </c>
      <c r="F101" s="324">
        <v>1</v>
      </c>
      <c r="G101" s="605" t="s">
        <v>2603</v>
      </c>
    </row>
    <row r="102" spans="1:7">
      <c r="A102" s="685">
        <v>13</v>
      </c>
      <c r="B102" s="321" t="s">
        <v>633</v>
      </c>
      <c r="C102" s="41" t="s">
        <v>610</v>
      </c>
      <c r="D102" s="327">
        <v>42494</v>
      </c>
      <c r="E102" s="328">
        <v>213396</v>
      </c>
      <c r="F102" s="324">
        <v>1</v>
      </c>
      <c r="G102" s="605" t="s">
        <v>2608</v>
      </c>
    </row>
    <row r="103" spans="1:7">
      <c r="A103" s="685">
        <v>14</v>
      </c>
      <c r="B103" s="321" t="s">
        <v>633</v>
      </c>
      <c r="C103" s="475">
        <v>962744</v>
      </c>
      <c r="D103" s="327">
        <v>42494</v>
      </c>
      <c r="E103" s="328">
        <v>8029</v>
      </c>
      <c r="F103" s="324">
        <v>1</v>
      </c>
      <c r="G103" s="605" t="s">
        <v>2609</v>
      </c>
    </row>
    <row r="104" spans="1:7">
      <c r="A104" s="685">
        <v>15</v>
      </c>
      <c r="B104" s="516" t="s">
        <v>2225</v>
      </c>
      <c r="C104" s="41" t="s">
        <v>2226</v>
      </c>
      <c r="D104" s="330">
        <v>42494</v>
      </c>
      <c r="E104" s="500">
        <v>522197</v>
      </c>
      <c r="F104" s="475">
        <v>1</v>
      </c>
      <c r="G104" s="644" t="s">
        <v>2611</v>
      </c>
    </row>
    <row r="105" spans="1:7">
      <c r="A105" s="685">
        <v>16</v>
      </c>
      <c r="B105" s="374" t="s">
        <v>1306</v>
      </c>
      <c r="C105" s="384">
        <v>899458</v>
      </c>
      <c r="D105" s="327">
        <v>42494</v>
      </c>
      <c r="E105" s="582">
        <v>127236</v>
      </c>
      <c r="F105" s="478">
        <v>1</v>
      </c>
      <c r="G105" s="605" t="s">
        <v>2615</v>
      </c>
    </row>
    <row r="106" spans="1:7">
      <c r="A106" s="685">
        <v>17</v>
      </c>
      <c r="B106" s="321" t="s">
        <v>595</v>
      </c>
      <c r="C106" s="41" t="s">
        <v>337</v>
      </c>
      <c r="D106" s="327">
        <v>42494</v>
      </c>
      <c r="E106" s="328">
        <v>147409</v>
      </c>
      <c r="F106" s="324">
        <v>1</v>
      </c>
      <c r="G106" s="605" t="s">
        <v>2616</v>
      </c>
    </row>
    <row r="107" spans="1:7">
      <c r="A107" s="685">
        <v>18</v>
      </c>
      <c r="B107" s="516" t="s">
        <v>595</v>
      </c>
      <c r="C107" s="41" t="s">
        <v>337</v>
      </c>
      <c r="D107" s="330">
        <v>42494</v>
      </c>
      <c r="E107" s="500">
        <v>448048</v>
      </c>
      <c r="F107" s="475">
        <v>1</v>
      </c>
      <c r="G107" s="644" t="s">
        <v>2617</v>
      </c>
    </row>
    <row r="108" spans="1:7">
      <c r="A108" s="685">
        <v>19</v>
      </c>
      <c r="B108" s="321" t="s">
        <v>2592</v>
      </c>
      <c r="C108" s="41" t="s">
        <v>2593</v>
      </c>
      <c r="D108" s="327">
        <v>42494</v>
      </c>
      <c r="E108" s="328">
        <v>52985</v>
      </c>
      <c r="F108" s="324">
        <v>1</v>
      </c>
      <c r="G108" s="644" t="s">
        <v>2626</v>
      </c>
    </row>
    <row r="109" spans="1:7">
      <c r="A109" s="685">
        <v>20</v>
      </c>
      <c r="B109" s="321" t="s">
        <v>2592</v>
      </c>
      <c r="C109" s="41" t="s">
        <v>2593</v>
      </c>
      <c r="D109" s="327">
        <v>42494</v>
      </c>
      <c r="E109" s="328">
        <v>133716</v>
      </c>
      <c r="F109" s="324">
        <v>1</v>
      </c>
      <c r="G109" s="644" t="s">
        <v>2627</v>
      </c>
    </row>
    <row r="110" spans="1:7">
      <c r="A110" s="685">
        <v>21</v>
      </c>
      <c r="B110" s="321" t="s">
        <v>665</v>
      </c>
      <c r="C110" s="475">
        <v>910247</v>
      </c>
      <c r="D110" s="330">
        <v>42494</v>
      </c>
      <c r="E110" s="328">
        <v>174311</v>
      </c>
      <c r="F110" s="324">
        <v>1</v>
      </c>
      <c r="G110" s="605" t="s">
        <v>2631</v>
      </c>
    </row>
    <row r="111" spans="1:7">
      <c r="A111" s="697">
        <v>22</v>
      </c>
      <c r="B111" s="329" t="s">
        <v>1060</v>
      </c>
      <c r="C111" s="41" t="s">
        <v>1109</v>
      </c>
      <c r="D111" s="327">
        <v>42500</v>
      </c>
      <c r="E111" s="500">
        <v>413576</v>
      </c>
      <c r="F111" s="521">
        <v>1</v>
      </c>
      <c r="G111" s="605" t="s">
        <v>2632</v>
      </c>
    </row>
    <row r="112" spans="1:7">
      <c r="A112" s="865">
        <v>23</v>
      </c>
      <c r="B112" s="321" t="s">
        <v>623</v>
      </c>
      <c r="C112" s="41" t="s">
        <v>126</v>
      </c>
      <c r="D112" s="330">
        <v>42500</v>
      </c>
      <c r="E112" s="328">
        <v>370445</v>
      </c>
      <c r="F112" s="324">
        <v>1</v>
      </c>
      <c r="G112" s="605" t="s">
        <v>2635</v>
      </c>
    </row>
    <row r="113" spans="1:8">
      <c r="A113" s="865">
        <v>24</v>
      </c>
      <c r="B113" s="321" t="s">
        <v>957</v>
      </c>
      <c r="C113" s="41" t="s">
        <v>962</v>
      </c>
      <c r="D113" s="805">
        <v>42500</v>
      </c>
      <c r="E113" s="504">
        <v>105225</v>
      </c>
      <c r="F113" s="326">
        <v>1</v>
      </c>
      <c r="G113" s="641" t="s">
        <v>2636</v>
      </c>
    </row>
    <row r="114" spans="1:8">
      <c r="A114" s="865">
        <v>25</v>
      </c>
      <c r="B114" s="321" t="s">
        <v>73</v>
      </c>
      <c r="C114" s="41" t="s">
        <v>115</v>
      </c>
      <c r="D114" s="327">
        <v>42500</v>
      </c>
      <c r="E114" s="328">
        <v>311576</v>
      </c>
      <c r="F114" s="324">
        <v>1</v>
      </c>
      <c r="G114" s="641" t="s">
        <v>2637</v>
      </c>
    </row>
    <row r="115" spans="1:8">
      <c r="A115" s="865">
        <v>26</v>
      </c>
      <c r="B115" s="321" t="s">
        <v>836</v>
      </c>
      <c r="C115" s="41" t="s">
        <v>875</v>
      </c>
      <c r="D115" s="330">
        <v>42500</v>
      </c>
      <c r="E115" s="519">
        <v>749697</v>
      </c>
      <c r="F115" s="478">
        <v>1</v>
      </c>
      <c r="G115" s="605" t="s">
        <v>2638</v>
      </c>
    </row>
    <row r="116" spans="1:8">
      <c r="A116" s="865">
        <v>27</v>
      </c>
      <c r="B116" s="321" t="s">
        <v>625</v>
      </c>
      <c r="C116" s="41" t="s">
        <v>626</v>
      </c>
      <c r="D116" s="327">
        <v>42500</v>
      </c>
      <c r="E116" s="328">
        <v>25417</v>
      </c>
      <c r="F116" s="324">
        <v>1</v>
      </c>
      <c r="G116" s="605" t="s">
        <v>2645</v>
      </c>
      <c r="H116" s="193"/>
    </row>
    <row r="117" spans="1:8">
      <c r="A117" s="866">
        <v>28</v>
      </c>
      <c r="B117" s="332" t="s">
        <v>625</v>
      </c>
      <c r="C117" s="333" t="s">
        <v>626</v>
      </c>
      <c r="D117" s="334">
        <v>42500</v>
      </c>
      <c r="E117" s="335">
        <v>53452</v>
      </c>
      <c r="F117" s="336">
        <v>1</v>
      </c>
      <c r="G117" s="606" t="s">
        <v>2646</v>
      </c>
      <c r="H117" s="193"/>
    </row>
    <row r="118" spans="1:8">
      <c r="A118" s="191"/>
      <c r="B118" s="151"/>
      <c r="C118" s="144"/>
      <c r="D118" s="676"/>
      <c r="E118" s="201"/>
      <c r="F118" s="146"/>
      <c r="G118" s="192" t="s">
        <v>647</v>
      </c>
      <c r="H118" s="603">
        <f>SUM(E90:E117)</f>
        <v>10929223</v>
      </c>
    </row>
    <row r="119" spans="1:8">
      <c r="A119" s="191"/>
      <c r="B119" s="151"/>
      <c r="C119" s="144"/>
      <c r="D119" s="676"/>
      <c r="E119" s="201"/>
      <c r="F119" s="146"/>
      <c r="G119" s="192"/>
    </row>
    <row r="120" spans="1:8">
      <c r="A120" s="191"/>
      <c r="B120" s="151"/>
      <c r="C120" s="144"/>
      <c r="D120" s="676"/>
      <c r="E120" s="201"/>
      <c r="F120" s="146"/>
      <c r="G120" s="192"/>
    </row>
    <row r="121" spans="1:8">
      <c r="A121" s="191"/>
      <c r="B121" s="151"/>
      <c r="C121" s="144"/>
      <c r="D121" s="676"/>
      <c r="E121" s="201"/>
      <c r="F121" s="146"/>
      <c r="G121" s="192"/>
    </row>
    <row r="122" spans="1:8">
      <c r="A122" s="669" t="s">
        <v>7</v>
      </c>
      <c r="B122" s="180" t="s">
        <v>2</v>
      </c>
      <c r="C122" s="223" t="s">
        <v>3</v>
      </c>
      <c r="D122" s="304" t="s">
        <v>10</v>
      </c>
      <c r="E122" s="208" t="s">
        <v>4</v>
      </c>
      <c r="F122" s="304" t="s">
        <v>730</v>
      </c>
      <c r="G122" s="250" t="s">
        <v>25</v>
      </c>
    </row>
    <row r="123" spans="1:8">
      <c r="A123" s="675">
        <v>1</v>
      </c>
      <c r="B123" s="321" t="s">
        <v>1304</v>
      </c>
      <c r="C123" s="41" t="s">
        <v>1114</v>
      </c>
      <c r="D123" s="330">
        <v>42492</v>
      </c>
      <c r="E123" s="328">
        <v>305000</v>
      </c>
      <c r="F123" s="478">
        <v>1</v>
      </c>
      <c r="G123" s="605" t="s">
        <v>1353</v>
      </c>
    </row>
    <row r="124" spans="1:8">
      <c r="A124" s="675">
        <v>2</v>
      </c>
      <c r="B124" s="321" t="s">
        <v>140</v>
      </c>
      <c r="C124" s="791">
        <v>912222</v>
      </c>
      <c r="D124" s="405">
        <v>42493</v>
      </c>
      <c r="E124" s="328">
        <v>502500</v>
      </c>
      <c r="F124" s="326">
        <v>1</v>
      </c>
      <c r="G124" s="605" t="s">
        <v>1348</v>
      </c>
    </row>
    <row r="125" spans="1:8">
      <c r="A125" s="675">
        <v>3</v>
      </c>
      <c r="B125" s="321" t="s">
        <v>89</v>
      </c>
      <c r="C125" s="25">
        <v>898343</v>
      </c>
      <c r="D125" s="330">
        <v>42494</v>
      </c>
      <c r="E125" s="328">
        <v>502500</v>
      </c>
      <c r="F125" s="478">
        <v>1</v>
      </c>
      <c r="G125" s="605" t="s">
        <v>1348</v>
      </c>
    </row>
    <row r="126" spans="1:8">
      <c r="A126" s="675">
        <v>4</v>
      </c>
      <c r="B126" s="321" t="s">
        <v>49</v>
      </c>
      <c r="C126" s="21">
        <v>885217</v>
      </c>
      <c r="D126" s="330">
        <v>42500</v>
      </c>
      <c r="E126" s="328">
        <v>502500</v>
      </c>
      <c r="F126" s="478">
        <v>1</v>
      </c>
      <c r="G126" s="605" t="s">
        <v>1348</v>
      </c>
    </row>
    <row r="127" spans="1:8">
      <c r="A127" s="675">
        <v>5</v>
      </c>
      <c r="B127" s="784" t="s">
        <v>968</v>
      </c>
      <c r="C127" s="801" t="s">
        <v>907</v>
      </c>
      <c r="D127" s="802">
        <v>42500</v>
      </c>
      <c r="E127" s="803">
        <v>202500</v>
      </c>
      <c r="F127" s="324">
        <v>1</v>
      </c>
      <c r="G127" s="610" t="s">
        <v>1349</v>
      </c>
    </row>
    <row r="128" spans="1:8">
      <c r="A128" s="675">
        <v>6</v>
      </c>
      <c r="B128" s="321" t="s">
        <v>807</v>
      </c>
      <c r="C128" s="525" t="s">
        <v>976</v>
      </c>
      <c r="D128" s="494">
        <v>42500</v>
      </c>
      <c r="E128" s="328">
        <v>102500</v>
      </c>
      <c r="F128" s="478">
        <v>1</v>
      </c>
      <c r="G128" s="605" t="s">
        <v>1351</v>
      </c>
    </row>
    <row r="129" spans="1:8">
      <c r="A129" s="666">
        <v>7</v>
      </c>
      <c r="B129" s="321" t="s">
        <v>1960</v>
      </c>
      <c r="C129" s="21">
        <v>914013</v>
      </c>
      <c r="D129" s="330">
        <v>42503</v>
      </c>
      <c r="E129" s="328">
        <v>502500</v>
      </c>
      <c r="F129" s="478">
        <v>1</v>
      </c>
      <c r="G129" s="605" t="s">
        <v>1348</v>
      </c>
    </row>
    <row r="130" spans="1:8">
      <c r="A130" s="666">
        <v>8</v>
      </c>
      <c r="B130" s="784" t="s">
        <v>968</v>
      </c>
      <c r="C130" s="801" t="s">
        <v>907</v>
      </c>
      <c r="D130" s="802">
        <v>42503</v>
      </c>
      <c r="E130" s="803">
        <v>202500</v>
      </c>
      <c r="F130" s="324">
        <v>1</v>
      </c>
      <c r="G130" s="610" t="s">
        <v>1349</v>
      </c>
    </row>
    <row r="131" spans="1:8">
      <c r="A131" s="666">
        <v>9</v>
      </c>
      <c r="B131" s="34" t="s">
        <v>1137</v>
      </c>
      <c r="C131" s="21">
        <v>901689</v>
      </c>
      <c r="D131" s="330">
        <v>42506</v>
      </c>
      <c r="E131" s="328">
        <v>202500</v>
      </c>
      <c r="F131" s="478">
        <v>1</v>
      </c>
      <c r="G131" s="605" t="s">
        <v>1349</v>
      </c>
    </row>
    <row r="132" spans="1:8">
      <c r="A132" s="666">
        <v>10</v>
      </c>
      <c r="B132" s="321" t="s">
        <v>1044</v>
      </c>
      <c r="C132" s="527" t="s">
        <v>1058</v>
      </c>
      <c r="D132" s="330">
        <v>42506</v>
      </c>
      <c r="E132" s="328">
        <v>502500</v>
      </c>
      <c r="F132" s="478">
        <v>1</v>
      </c>
      <c r="G132" s="605" t="s">
        <v>1348</v>
      </c>
    </row>
    <row r="133" spans="1:8">
      <c r="A133" s="666">
        <v>11</v>
      </c>
      <c r="B133" s="477" t="s">
        <v>699</v>
      </c>
      <c r="C133" s="21" t="s">
        <v>1745</v>
      </c>
      <c r="D133" s="494">
        <v>42506</v>
      </c>
      <c r="E133" s="328">
        <v>102500</v>
      </c>
      <c r="F133" s="478">
        <v>1</v>
      </c>
      <c r="G133" s="605" t="s">
        <v>1351</v>
      </c>
      <c r="H133" s="193"/>
    </row>
    <row r="134" spans="1:8">
      <c r="A134" s="666">
        <v>12</v>
      </c>
      <c r="B134" s="321" t="s">
        <v>234</v>
      </c>
      <c r="C134" s="587">
        <v>913622</v>
      </c>
      <c r="D134" s="405">
        <v>42507</v>
      </c>
      <c r="E134" s="328">
        <v>305000</v>
      </c>
      <c r="F134" s="326">
        <v>1</v>
      </c>
      <c r="G134" s="605" t="s">
        <v>1353</v>
      </c>
      <c r="H134" s="193"/>
    </row>
    <row r="135" spans="1:8">
      <c r="A135" s="677">
        <v>13</v>
      </c>
      <c r="B135" s="886" t="s">
        <v>968</v>
      </c>
      <c r="C135" s="887" t="s">
        <v>907</v>
      </c>
      <c r="D135" s="888">
        <v>42510</v>
      </c>
      <c r="E135" s="889">
        <v>305000</v>
      </c>
      <c r="F135" s="336">
        <v>1</v>
      </c>
      <c r="G135" s="674" t="s">
        <v>1353</v>
      </c>
      <c r="H135" s="193"/>
    </row>
    <row r="136" spans="1:8">
      <c r="G136" s="446" t="s">
        <v>647</v>
      </c>
      <c r="H136" s="603">
        <f>SUM(E123:E135)</f>
        <v>4240000</v>
      </c>
    </row>
    <row r="137" spans="1:8">
      <c r="G137" s="446"/>
    </row>
    <row r="139" spans="1:8">
      <c r="A139" s="691" t="s">
        <v>1203</v>
      </c>
      <c r="B139" s="140" t="s">
        <v>2</v>
      </c>
      <c r="C139" s="224" t="s">
        <v>3</v>
      </c>
      <c r="D139" s="461" t="s">
        <v>10</v>
      </c>
      <c r="E139" s="461" t="s">
        <v>4</v>
      </c>
      <c r="F139" s="180" t="s">
        <v>193</v>
      </c>
      <c r="G139" s="250" t="s">
        <v>25</v>
      </c>
    </row>
    <row r="140" spans="1:8">
      <c r="A140" s="878">
        <v>1</v>
      </c>
      <c r="B140" s="811" t="s">
        <v>76</v>
      </c>
      <c r="C140" s="524" t="s">
        <v>77</v>
      </c>
      <c r="D140" s="808">
        <v>42492</v>
      </c>
      <c r="E140" s="821">
        <v>580000</v>
      </c>
      <c r="F140" s="506">
        <v>1</v>
      </c>
      <c r="G140" s="817" t="s">
        <v>2570</v>
      </c>
    </row>
    <row r="141" spans="1:8">
      <c r="A141" s="685">
        <v>2</v>
      </c>
      <c r="B141" s="822" t="s">
        <v>231</v>
      </c>
      <c r="C141" s="831">
        <v>970654</v>
      </c>
      <c r="D141" s="828">
        <v>42492</v>
      </c>
      <c r="E141" s="832">
        <v>336000</v>
      </c>
      <c r="F141" s="831">
        <v>1</v>
      </c>
      <c r="G141" s="826" t="s">
        <v>2573</v>
      </c>
    </row>
    <row r="142" spans="1:8">
      <c r="A142" s="685">
        <v>3</v>
      </c>
      <c r="B142" s="822" t="s">
        <v>231</v>
      </c>
      <c r="C142" s="831">
        <v>970654</v>
      </c>
      <c r="D142" s="828">
        <v>42492</v>
      </c>
      <c r="E142" s="832">
        <v>327000</v>
      </c>
      <c r="F142" s="831">
        <v>1</v>
      </c>
      <c r="G142" s="826" t="s">
        <v>2573</v>
      </c>
    </row>
    <row r="143" spans="1:8">
      <c r="A143" s="685">
        <v>4</v>
      </c>
      <c r="B143" s="827" t="s">
        <v>138</v>
      </c>
      <c r="C143" s="831">
        <v>897091</v>
      </c>
      <c r="D143" s="828">
        <v>42492</v>
      </c>
      <c r="E143" s="821">
        <v>581000</v>
      </c>
      <c r="F143" s="506">
        <v>2</v>
      </c>
      <c r="G143" s="817" t="s">
        <v>2581</v>
      </c>
      <c r="H143" s="221"/>
    </row>
    <row r="144" spans="1:8">
      <c r="A144" s="685">
        <v>5</v>
      </c>
      <c r="B144" s="822" t="s">
        <v>1333</v>
      </c>
      <c r="C144" s="823">
        <v>964050</v>
      </c>
      <c r="D144" s="824">
        <v>42492</v>
      </c>
      <c r="E144" s="825">
        <v>790000</v>
      </c>
      <c r="F144" s="810">
        <v>1</v>
      </c>
      <c r="G144" s="826" t="s">
        <v>2582</v>
      </c>
      <c r="H144" s="221"/>
    </row>
    <row r="145" spans="1:8">
      <c r="A145" s="686">
        <v>6</v>
      </c>
      <c r="B145" s="833" t="s">
        <v>138</v>
      </c>
      <c r="C145" s="829">
        <v>897091</v>
      </c>
      <c r="D145" s="830">
        <v>42444</v>
      </c>
      <c r="E145" s="834">
        <v>255000</v>
      </c>
      <c r="F145" s="835">
        <v>2</v>
      </c>
      <c r="G145" s="806" t="s">
        <v>2581</v>
      </c>
      <c r="H145" s="221"/>
    </row>
    <row r="146" spans="1:8">
      <c r="B146" s="48"/>
      <c r="G146" s="440" t="s">
        <v>768</v>
      </c>
      <c r="H146" s="575">
        <f>SUM(E140:E145)</f>
        <v>2869000</v>
      </c>
    </row>
    <row r="147" spans="1:8">
      <c r="B147" s="48"/>
      <c r="G147" s="440"/>
    </row>
    <row r="148" spans="1:8">
      <c r="B148" s="48"/>
      <c r="G148" s="440"/>
    </row>
    <row r="149" spans="1:8">
      <c r="A149" s="691" t="s">
        <v>6</v>
      </c>
      <c r="B149" s="140" t="s">
        <v>2</v>
      </c>
      <c r="C149" s="224" t="s">
        <v>3</v>
      </c>
      <c r="D149" s="461" t="s">
        <v>10</v>
      </c>
      <c r="E149" s="461" t="s">
        <v>4</v>
      </c>
      <c r="F149" s="180" t="s">
        <v>193</v>
      </c>
      <c r="G149" s="250" t="s">
        <v>25</v>
      </c>
    </row>
    <row r="150" spans="1:8">
      <c r="A150" s="685">
        <v>1</v>
      </c>
      <c r="B150" s="534" t="s">
        <v>1334</v>
      </c>
      <c r="C150" s="144" t="s">
        <v>1344</v>
      </c>
      <c r="D150" s="330">
        <v>42492</v>
      </c>
      <c r="E150" s="450">
        <v>2343608</v>
      </c>
      <c r="F150" s="146">
        <v>2</v>
      </c>
      <c r="G150" s="688" t="s">
        <v>2566</v>
      </c>
    </row>
    <row r="151" spans="1:8">
      <c r="A151" s="685">
        <v>2</v>
      </c>
      <c r="B151" s="534" t="s">
        <v>2619</v>
      </c>
      <c r="C151" s="144" t="s">
        <v>143</v>
      </c>
      <c r="D151" s="330">
        <v>42493</v>
      </c>
      <c r="E151" s="450">
        <v>617500</v>
      </c>
      <c r="F151" s="146">
        <v>2</v>
      </c>
      <c r="G151" s="688" t="s">
        <v>2620</v>
      </c>
    </row>
    <row r="152" spans="1:8">
      <c r="A152" s="685">
        <v>3</v>
      </c>
      <c r="B152" s="534" t="s">
        <v>621</v>
      </c>
      <c r="C152" s="144" t="s">
        <v>77</v>
      </c>
      <c r="D152" s="330">
        <v>42494</v>
      </c>
      <c r="E152" s="450">
        <v>912500</v>
      </c>
      <c r="F152" s="146">
        <v>2</v>
      </c>
      <c r="G152" s="688" t="s">
        <v>2621</v>
      </c>
    </row>
    <row r="153" spans="1:8">
      <c r="A153" s="685">
        <v>4</v>
      </c>
      <c r="B153" s="512" t="s">
        <v>1360</v>
      </c>
      <c r="C153" s="41" t="s">
        <v>393</v>
      </c>
      <c r="D153" s="330">
        <v>42494</v>
      </c>
      <c r="E153" s="535">
        <v>912500</v>
      </c>
      <c r="F153" s="326">
        <v>2</v>
      </c>
      <c r="G153" s="688" t="s">
        <v>2622</v>
      </c>
      <c r="H153" s="221"/>
    </row>
    <row r="154" spans="1:8">
      <c r="A154" s="685">
        <v>5</v>
      </c>
      <c r="B154" s="512" t="s">
        <v>1465</v>
      </c>
      <c r="C154" s="41" t="s">
        <v>593</v>
      </c>
      <c r="D154" s="327">
        <v>42502</v>
      </c>
      <c r="E154" s="535">
        <v>471000</v>
      </c>
      <c r="F154" s="326">
        <v>1</v>
      </c>
      <c r="G154" s="654" t="s">
        <v>2660</v>
      </c>
      <c r="H154" s="221"/>
    </row>
    <row r="155" spans="1:8">
      <c r="A155" s="686">
        <v>6</v>
      </c>
      <c r="B155" s="512" t="s">
        <v>1465</v>
      </c>
      <c r="C155" s="41" t="s">
        <v>593</v>
      </c>
      <c r="D155" s="327">
        <v>42506</v>
      </c>
      <c r="E155" s="535">
        <v>167000</v>
      </c>
      <c r="F155" s="326">
        <v>2</v>
      </c>
      <c r="G155" s="655" t="s">
        <v>2660</v>
      </c>
      <c r="H155" s="575">
        <f>SUM(E150:E155)</f>
        <v>5424108</v>
      </c>
    </row>
    <row r="156" spans="1:8">
      <c r="A156" s="248"/>
      <c r="B156" s="248"/>
      <c r="C156" s="248"/>
      <c r="D156" s="248"/>
      <c r="E156" s="248"/>
      <c r="F156" s="248"/>
      <c r="G156" s="427" t="s">
        <v>768</v>
      </c>
    </row>
    <row r="157" spans="1:8">
      <c r="A157" s="7"/>
      <c r="B157" s="7"/>
      <c r="C157" s="7"/>
      <c r="D157" s="7"/>
      <c r="E157" s="7"/>
      <c r="F157" s="7"/>
      <c r="G157" s="473"/>
    </row>
    <row r="158" spans="1:8">
      <c r="A158" s="153"/>
      <c r="B158" s="156"/>
      <c r="C158" s="156"/>
    </row>
    <row r="159" spans="1:8">
      <c r="A159" s="691" t="s">
        <v>292</v>
      </c>
      <c r="B159" s="140" t="s">
        <v>2</v>
      </c>
      <c r="C159" s="224" t="s">
        <v>3</v>
      </c>
      <c r="D159" s="461" t="s">
        <v>10</v>
      </c>
      <c r="E159" s="461" t="s">
        <v>4</v>
      </c>
      <c r="F159" s="180" t="s">
        <v>193</v>
      </c>
      <c r="G159" s="250" t="s">
        <v>25</v>
      </c>
    </row>
    <row r="160" spans="1:8">
      <c r="A160" s="685">
        <v>1</v>
      </c>
      <c r="B160" s="329" t="s">
        <v>138</v>
      </c>
      <c r="C160" s="144" t="s">
        <v>137</v>
      </c>
      <c r="D160" s="330">
        <v>42492</v>
      </c>
      <c r="E160" s="450">
        <v>144000</v>
      </c>
      <c r="F160" s="146">
        <v>1</v>
      </c>
      <c r="G160" s="698" t="s">
        <v>2561</v>
      </c>
    </row>
    <row r="161" spans="1:8">
      <c r="A161" s="685">
        <v>2</v>
      </c>
      <c r="B161" s="329" t="s">
        <v>234</v>
      </c>
      <c r="C161" s="144" t="s">
        <v>238</v>
      </c>
      <c r="D161" s="330">
        <v>42493</v>
      </c>
      <c r="E161" s="450">
        <v>30000</v>
      </c>
      <c r="F161" s="146">
        <v>1</v>
      </c>
      <c r="G161" s="641" t="s">
        <v>2559</v>
      </c>
    </row>
    <row r="162" spans="1:8">
      <c r="A162" s="685">
        <v>3</v>
      </c>
      <c r="B162" s="329" t="s">
        <v>2643</v>
      </c>
      <c r="C162" s="144" t="s">
        <v>2644</v>
      </c>
      <c r="D162" s="330">
        <v>42499</v>
      </c>
      <c r="E162" s="450">
        <v>12000</v>
      </c>
      <c r="F162" s="146">
        <v>1</v>
      </c>
      <c r="G162" s="641" t="s">
        <v>1040</v>
      </c>
      <c r="H162" s="221"/>
    </row>
    <row r="163" spans="1:8">
      <c r="A163" s="685">
        <v>4</v>
      </c>
      <c r="B163" s="534" t="s">
        <v>138</v>
      </c>
      <c r="C163" s="144" t="s">
        <v>137</v>
      </c>
      <c r="D163" s="330">
        <v>42503</v>
      </c>
      <c r="E163" s="450">
        <v>156000</v>
      </c>
      <c r="F163" s="146">
        <v>2</v>
      </c>
      <c r="G163" s="641" t="s">
        <v>2661</v>
      </c>
      <c r="H163" s="221"/>
    </row>
    <row r="164" spans="1:8">
      <c r="A164" s="692">
        <v>5</v>
      </c>
      <c r="B164" s="885" t="s">
        <v>2662</v>
      </c>
      <c r="C164" s="202" t="s">
        <v>697</v>
      </c>
      <c r="D164" s="312">
        <v>42509</v>
      </c>
      <c r="E164" s="289">
        <v>12000</v>
      </c>
      <c r="F164" s="565">
        <v>1</v>
      </c>
      <c r="G164" s="869" t="s">
        <v>1040</v>
      </c>
      <c r="H164" s="221"/>
    </row>
    <row r="165" spans="1:8">
      <c r="B165" s="48"/>
      <c r="G165" s="440" t="s">
        <v>768</v>
      </c>
      <c r="H165" s="575">
        <f>SUM(E160:E164)</f>
        <v>354000</v>
      </c>
    </row>
    <row r="166" spans="1:8">
      <c r="B166" s="48"/>
      <c r="G166" s="440"/>
    </row>
    <row r="167" spans="1:8">
      <c r="B167" s="48"/>
      <c r="G167" s="440"/>
      <c r="H167" s="221"/>
    </row>
    <row r="168" spans="1:8">
      <c r="A168" s="684" t="s">
        <v>1470</v>
      </c>
      <c r="B168" s="661" t="s">
        <v>2</v>
      </c>
      <c r="C168" s="662" t="s">
        <v>3</v>
      </c>
      <c r="D168" s="663" t="s">
        <v>10</v>
      </c>
      <c r="E168" s="663" t="s">
        <v>4</v>
      </c>
      <c r="F168" s="180" t="s">
        <v>193</v>
      </c>
      <c r="G168" s="250" t="s">
        <v>25</v>
      </c>
      <c r="H168" s="221"/>
    </row>
    <row r="169" spans="1:8">
      <c r="A169" s="686">
        <v>1</v>
      </c>
      <c r="B169" s="854" t="s">
        <v>231</v>
      </c>
      <c r="C169" s="829">
        <v>970654</v>
      </c>
      <c r="D169" s="830">
        <v>42492</v>
      </c>
      <c r="E169" s="855">
        <v>648000</v>
      </c>
      <c r="F169" s="829">
        <v>1</v>
      </c>
      <c r="G169" s="856" t="s">
        <v>2574</v>
      </c>
      <c r="H169" s="221"/>
    </row>
    <row r="170" spans="1:8">
      <c r="B170" s="48"/>
      <c r="G170" s="440" t="s">
        <v>768</v>
      </c>
      <c r="H170" s="575">
        <f>SUM(E169)</f>
        <v>648000</v>
      </c>
    </row>
    <row r="171" spans="1:8">
      <c r="B171" s="48"/>
      <c r="G171" s="440"/>
    </row>
    <row r="172" spans="1:8">
      <c r="G172" s="612"/>
      <c r="H172" s="221"/>
    </row>
    <row r="173" spans="1:8">
      <c r="A173" s="691" t="s">
        <v>1370</v>
      </c>
      <c r="B173" s="140" t="s">
        <v>2</v>
      </c>
      <c r="C173" s="224" t="s">
        <v>3</v>
      </c>
      <c r="D173" s="461" t="s">
        <v>10</v>
      </c>
      <c r="E173" s="461" t="s">
        <v>4</v>
      </c>
      <c r="F173" s="180" t="s">
        <v>193</v>
      </c>
      <c r="G173" s="250" t="s">
        <v>25</v>
      </c>
      <c r="H173" s="221"/>
    </row>
    <row r="174" spans="1:8">
      <c r="A174" s="798">
        <v>1</v>
      </c>
      <c r="B174" s="337" t="s">
        <v>76</v>
      </c>
      <c r="C174" s="333" t="s">
        <v>77</v>
      </c>
      <c r="D174" s="479">
        <v>42492</v>
      </c>
      <c r="E174" s="503">
        <v>656500</v>
      </c>
      <c r="F174" s="336">
        <v>1</v>
      </c>
      <c r="G174" s="687" t="s">
        <v>2664</v>
      </c>
      <c r="H174" s="221"/>
    </row>
    <row r="175" spans="1:8">
      <c r="B175" s="48"/>
      <c r="G175" s="440" t="s">
        <v>768</v>
      </c>
      <c r="H175" s="575">
        <f>SUM(E174)</f>
        <v>656500</v>
      </c>
    </row>
    <row r="176" spans="1:8">
      <c r="B176" s="48"/>
      <c r="G176" s="440"/>
    </row>
    <row r="177" spans="1:8">
      <c r="B177" s="48"/>
      <c r="G177" s="440"/>
      <c r="H177" s="221"/>
    </row>
    <row r="178" spans="1:8">
      <c r="A178" s="684" t="s">
        <v>1861</v>
      </c>
      <c r="B178" s="140" t="s">
        <v>2</v>
      </c>
      <c r="C178" s="140" t="s">
        <v>3</v>
      </c>
      <c r="D178" s="461" t="s">
        <v>10</v>
      </c>
      <c r="E178" s="141" t="s">
        <v>4</v>
      </c>
      <c r="F178" s="180" t="s">
        <v>193</v>
      </c>
      <c r="G178" s="250" t="s">
        <v>25</v>
      </c>
      <c r="H178" s="221"/>
    </row>
    <row r="179" spans="1:8">
      <c r="A179" s="686">
        <v>1</v>
      </c>
      <c r="B179" s="868" t="s">
        <v>138</v>
      </c>
      <c r="C179" s="202" t="s">
        <v>137</v>
      </c>
      <c r="D179" s="479">
        <v>42492</v>
      </c>
      <c r="E179" s="563">
        <v>200000</v>
      </c>
      <c r="F179" s="214">
        <v>2</v>
      </c>
      <c r="G179" s="687" t="s">
        <v>2584</v>
      </c>
      <c r="H179" s="221"/>
    </row>
    <row r="180" spans="1:8">
      <c r="A180" s="142"/>
      <c r="B180" s="143"/>
      <c r="C180" s="138"/>
      <c r="D180" s="133"/>
      <c r="E180" s="134"/>
      <c r="F180" s="192"/>
      <c r="G180" s="192" t="s">
        <v>647</v>
      </c>
      <c r="H180" s="575">
        <f>SUM(E179)</f>
        <v>200000</v>
      </c>
    </row>
    <row r="183" spans="1:8">
      <c r="A183" s="669" t="s">
        <v>127</v>
      </c>
      <c r="B183" s="180" t="s">
        <v>2</v>
      </c>
      <c r="C183" s="223" t="s">
        <v>3</v>
      </c>
      <c r="D183" s="180" t="s">
        <v>10</v>
      </c>
      <c r="E183" s="208" t="s">
        <v>4</v>
      </c>
      <c r="F183" s="304" t="s">
        <v>730</v>
      </c>
      <c r="G183" s="250" t="s">
        <v>25</v>
      </c>
      <c r="H183" s="193"/>
    </row>
    <row r="184" spans="1:8">
      <c r="A184" s="666">
        <v>1</v>
      </c>
      <c r="B184" s="321" t="s">
        <v>633</v>
      </c>
      <c r="C184" s="409">
        <v>962744</v>
      </c>
      <c r="D184" s="327">
        <v>42494</v>
      </c>
      <c r="E184" s="328">
        <v>25000</v>
      </c>
      <c r="F184" s="324">
        <v>1</v>
      </c>
      <c r="G184" s="698" t="s">
        <v>2610</v>
      </c>
    </row>
    <row r="185" spans="1:8">
      <c r="A185" s="666">
        <f>A184+1</f>
        <v>2</v>
      </c>
      <c r="B185" s="807" t="s">
        <v>2225</v>
      </c>
      <c r="C185" s="524" t="s">
        <v>2226</v>
      </c>
      <c r="D185" s="808">
        <v>42494</v>
      </c>
      <c r="E185" s="809">
        <v>45350</v>
      </c>
      <c r="F185" s="810">
        <v>1</v>
      </c>
      <c r="G185" s="817" t="s">
        <v>2614</v>
      </c>
    </row>
    <row r="186" spans="1:8">
      <c r="A186" s="666">
        <f>A185+1</f>
        <v>3</v>
      </c>
      <c r="B186" s="321" t="s">
        <v>2592</v>
      </c>
      <c r="C186" s="41" t="s">
        <v>2593</v>
      </c>
      <c r="D186" s="327">
        <v>42494</v>
      </c>
      <c r="E186" s="328">
        <v>45075</v>
      </c>
      <c r="F186" s="324">
        <v>1</v>
      </c>
      <c r="G186" s="817" t="s">
        <v>2629</v>
      </c>
    </row>
    <row r="187" spans="1:8">
      <c r="A187" s="666">
        <v>4</v>
      </c>
      <c r="B187" s="321" t="s">
        <v>2592</v>
      </c>
      <c r="C187" s="41" t="s">
        <v>2593</v>
      </c>
      <c r="D187" s="327">
        <v>42494</v>
      </c>
      <c r="E187" s="328">
        <v>50562</v>
      </c>
      <c r="F187" s="324">
        <v>1</v>
      </c>
      <c r="G187" s="817" t="s">
        <v>2630</v>
      </c>
    </row>
    <row r="188" spans="1:8">
      <c r="A188" s="666">
        <v>5</v>
      </c>
      <c r="B188" s="321" t="s">
        <v>1060</v>
      </c>
      <c r="C188" s="25">
        <v>963185</v>
      </c>
      <c r="D188" s="844">
        <v>42500</v>
      </c>
      <c r="E188" s="383">
        <v>168000</v>
      </c>
      <c r="F188" s="25">
        <v>1</v>
      </c>
      <c r="G188" s="612" t="s">
        <v>2633</v>
      </c>
      <c r="H188" s="193"/>
    </row>
    <row r="189" spans="1:8">
      <c r="A189" s="680">
        <v>6</v>
      </c>
      <c r="B189" s="321" t="s">
        <v>128</v>
      </c>
      <c r="C189" s="498" t="s">
        <v>126</v>
      </c>
      <c r="D189" s="330">
        <v>42500</v>
      </c>
      <c r="E189" s="328">
        <v>295410</v>
      </c>
      <c r="F189" s="324">
        <v>1</v>
      </c>
      <c r="G189" s="641" t="s">
        <v>2634</v>
      </c>
      <c r="H189" s="193"/>
    </row>
    <row r="190" spans="1:8">
      <c r="A190" s="681">
        <v>7</v>
      </c>
      <c r="B190" s="321" t="s">
        <v>625</v>
      </c>
      <c r="C190" s="41" t="s">
        <v>626</v>
      </c>
      <c r="D190" s="330">
        <v>42500</v>
      </c>
      <c r="E190" s="328">
        <v>55800</v>
      </c>
      <c r="F190" s="478">
        <v>1</v>
      </c>
      <c r="G190" s="606" t="s">
        <v>2641</v>
      </c>
      <c r="H190" s="193"/>
    </row>
    <row r="191" spans="1:8">
      <c r="A191" s="248"/>
      <c r="B191" s="248"/>
      <c r="C191" s="248"/>
      <c r="D191" s="248"/>
      <c r="E191" s="248"/>
      <c r="F191" s="248"/>
      <c r="G191" s="216" t="s">
        <v>647</v>
      </c>
      <c r="H191" s="603">
        <f>SUM(E184:E190)</f>
        <v>685197</v>
      </c>
    </row>
    <row r="192" spans="1:8">
      <c r="B192" s="48"/>
      <c r="G192" s="440"/>
    </row>
    <row r="193" spans="1:7">
      <c r="B193" s="48"/>
      <c r="G193" s="440"/>
    </row>
    <row r="194" spans="1:7">
      <c r="B194" s="48"/>
      <c r="G194" s="440"/>
    </row>
    <row r="195" spans="1:7">
      <c r="B195" s="48"/>
      <c r="G195" s="440"/>
    </row>
    <row r="197" spans="1:7">
      <c r="A197" s="630" t="s">
        <v>2060</v>
      </c>
      <c r="B197" s="7"/>
      <c r="C197" s="158" t="s">
        <v>1971</v>
      </c>
    </row>
    <row r="198" spans="1:7">
      <c r="A198" s="631" t="s">
        <v>85</v>
      </c>
      <c r="B198" s="7"/>
      <c r="C198" s="160" t="s">
        <v>86</v>
      </c>
    </row>
    <row r="205" spans="1:7">
      <c r="B205" s="48"/>
      <c r="G205" s="440"/>
    </row>
    <row r="206" spans="1:7">
      <c r="B206" s="48"/>
      <c r="G206" s="440"/>
    </row>
    <row r="207" spans="1:7">
      <c r="B207" s="48"/>
      <c r="G207" s="440"/>
    </row>
    <row r="208" spans="1:7">
      <c r="B208" s="48"/>
      <c r="G208" s="440"/>
    </row>
    <row r="209" spans="1:7">
      <c r="B209" s="48"/>
      <c r="G209" s="440"/>
    </row>
    <row r="210" spans="1:7">
      <c r="B210" s="48"/>
      <c r="G210" s="440"/>
    </row>
    <row r="211" spans="1:7">
      <c r="B211" s="48"/>
      <c r="G211" s="440"/>
    </row>
    <row r="212" spans="1:7">
      <c r="B212" s="48"/>
      <c r="G212" s="440"/>
    </row>
    <row r="213" spans="1:7">
      <c r="B213" s="48"/>
      <c r="G213" s="440"/>
    </row>
    <row r="214" spans="1:7">
      <c r="B214" s="48"/>
      <c r="G214" s="440"/>
    </row>
    <row r="215" spans="1:7">
      <c r="B215" s="48"/>
      <c r="G215" s="440"/>
    </row>
    <row r="216" spans="1:7">
      <c r="B216" s="48"/>
      <c r="G216" s="440"/>
    </row>
    <row r="217" spans="1:7">
      <c r="B217" s="48"/>
      <c r="G217" s="440"/>
    </row>
    <row r="218" spans="1:7">
      <c r="B218" s="48"/>
      <c r="G218" s="440"/>
    </row>
    <row r="219" spans="1:7">
      <c r="B219" s="48"/>
      <c r="G219" s="440"/>
    </row>
    <row r="220" spans="1:7">
      <c r="B220" s="48"/>
      <c r="G220" s="440"/>
    </row>
    <row r="221" spans="1:7">
      <c r="B221" s="48"/>
      <c r="G221" s="440"/>
    </row>
    <row r="222" spans="1:7">
      <c r="A222" s="153"/>
      <c r="B222" s="156"/>
      <c r="C222" s="156"/>
    </row>
    <row r="223" spans="1:7">
      <c r="A223" s="630"/>
      <c r="B223" s="7"/>
      <c r="C223" s="158"/>
    </row>
    <row r="224" spans="1:7">
      <c r="A224" s="631"/>
      <c r="B224" s="7"/>
      <c r="C224" s="160"/>
    </row>
  </sheetData>
  <mergeCells count="2">
    <mergeCell ref="A1:F1"/>
    <mergeCell ref="A2:F2"/>
  </mergeCells>
  <pageMargins left="0.70866141732283472" right="0.70866141732283472" top="0.74803149606299213" bottom="0.74803149606299213" header="0.31496062992125984" footer="0.31496062992125984"/>
  <pageSetup scale="60" orientation="landscape" horizontalDpi="4294967293" verticalDpi="72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6"/>
  <sheetViews>
    <sheetView workbookViewId="0">
      <selection sqref="A1:G2"/>
    </sheetView>
  </sheetViews>
  <sheetFormatPr defaultRowHeight="15"/>
  <cols>
    <col min="1" max="1" width="10.42578125" customWidth="1"/>
    <col min="2" max="2" width="26.7109375" customWidth="1"/>
    <col min="4" max="4" width="17.5703125" customWidth="1"/>
    <col min="5" max="5" width="16.7109375" customWidth="1"/>
    <col min="6" max="6" width="11.85546875" customWidth="1"/>
    <col min="7" max="7" width="31.140625" customWidth="1"/>
    <col min="8" max="8" width="15.140625" customWidth="1"/>
  </cols>
  <sheetData>
    <row r="1" spans="1:10" ht="17.25">
      <c r="B1" s="1985" t="s">
        <v>0</v>
      </c>
      <c r="C1" s="1985"/>
      <c r="D1" s="1985"/>
      <c r="E1" s="1985"/>
      <c r="F1" s="1985"/>
      <c r="G1" s="1985"/>
    </row>
    <row r="2" spans="1:10" ht="17.25">
      <c r="B2" s="1985" t="s">
        <v>1460</v>
      </c>
      <c r="C2" s="1985"/>
      <c r="D2" s="1985"/>
      <c r="E2" s="1985"/>
      <c r="F2" s="1985"/>
      <c r="G2" s="1985"/>
    </row>
    <row r="4" spans="1:10">
      <c r="A4" s="669" t="s">
        <v>7</v>
      </c>
      <c r="B4" s="180" t="s">
        <v>2</v>
      </c>
      <c r="C4" s="223" t="s">
        <v>3</v>
      </c>
      <c r="D4" s="304" t="s">
        <v>10</v>
      </c>
      <c r="E4" s="304" t="s">
        <v>4</v>
      </c>
      <c r="F4" s="304" t="s">
        <v>193</v>
      </c>
      <c r="G4" s="250" t="s">
        <v>25</v>
      </c>
    </row>
    <row r="5" spans="1:10">
      <c r="A5" s="666">
        <v>1</v>
      </c>
      <c r="B5" s="321" t="s">
        <v>140</v>
      </c>
      <c r="C5" s="791">
        <v>912222</v>
      </c>
      <c r="D5" s="405">
        <v>42509</v>
      </c>
      <c r="E5" s="328">
        <v>502500</v>
      </c>
      <c r="F5" s="326">
        <v>1</v>
      </c>
      <c r="G5" s="605" t="s">
        <v>1348</v>
      </c>
      <c r="H5" s="34"/>
    </row>
    <row r="6" spans="1:10">
      <c r="A6" s="666">
        <f>A5+1</f>
        <v>2</v>
      </c>
      <c r="B6" s="477" t="s">
        <v>699</v>
      </c>
      <c r="C6" s="25" t="s">
        <v>1745</v>
      </c>
      <c r="D6" s="330">
        <v>42510</v>
      </c>
      <c r="E6" s="328">
        <v>202500</v>
      </c>
      <c r="F6" s="478">
        <v>1</v>
      </c>
      <c r="G6" s="605" t="s">
        <v>1349</v>
      </c>
      <c r="H6" s="34"/>
    </row>
    <row r="7" spans="1:10">
      <c r="A7" s="666">
        <f t="shared" ref="A7:A16" si="0">A6+1</f>
        <v>3</v>
      </c>
      <c r="B7" s="321" t="s">
        <v>49</v>
      </c>
      <c r="C7" s="21">
        <v>885217</v>
      </c>
      <c r="D7" s="330">
        <v>42513</v>
      </c>
      <c r="E7" s="328">
        <v>502500</v>
      </c>
      <c r="F7" s="478">
        <v>1</v>
      </c>
      <c r="G7" s="605" t="s">
        <v>1348</v>
      </c>
      <c r="H7" s="34"/>
      <c r="J7" s="7"/>
    </row>
    <row r="8" spans="1:10">
      <c r="A8" s="666">
        <f t="shared" si="0"/>
        <v>4</v>
      </c>
      <c r="B8" s="321" t="s">
        <v>2131</v>
      </c>
      <c r="C8" s="650">
        <v>963180</v>
      </c>
      <c r="D8" s="330">
        <v>42513</v>
      </c>
      <c r="E8" s="328">
        <v>502500</v>
      </c>
      <c r="F8" s="478">
        <v>1</v>
      </c>
      <c r="G8" s="605" t="s">
        <v>1348</v>
      </c>
      <c r="H8" s="34"/>
    </row>
    <row r="9" spans="1:10">
      <c r="A9" s="666">
        <f t="shared" si="0"/>
        <v>5</v>
      </c>
      <c r="B9" s="321" t="s">
        <v>1678</v>
      </c>
      <c r="C9" s="41" t="s">
        <v>1699</v>
      </c>
      <c r="D9" s="405">
        <v>42513</v>
      </c>
      <c r="E9" s="328">
        <v>502500</v>
      </c>
      <c r="F9" s="326">
        <v>1</v>
      </c>
      <c r="G9" s="605" t="s">
        <v>1348</v>
      </c>
      <c r="H9" s="34"/>
    </row>
    <row r="10" spans="1:10">
      <c r="A10" s="666">
        <f t="shared" si="0"/>
        <v>6</v>
      </c>
      <c r="B10" s="321" t="s">
        <v>1044</v>
      </c>
      <c r="C10" s="527" t="s">
        <v>1058</v>
      </c>
      <c r="D10" s="330">
        <v>42514</v>
      </c>
      <c r="E10" s="328">
        <v>502500</v>
      </c>
      <c r="F10" s="478">
        <v>1</v>
      </c>
      <c r="G10" s="605" t="s">
        <v>1348</v>
      </c>
      <c r="H10" s="34"/>
    </row>
    <row r="11" spans="1:10">
      <c r="A11" s="666">
        <f t="shared" si="0"/>
        <v>7</v>
      </c>
      <c r="B11" s="321" t="s">
        <v>810</v>
      </c>
      <c r="C11" s="25">
        <v>973142</v>
      </c>
      <c r="D11" s="330">
        <v>42515</v>
      </c>
      <c r="E11" s="328">
        <v>705000</v>
      </c>
      <c r="F11" s="478">
        <v>1</v>
      </c>
      <c r="G11" s="605" t="s">
        <v>1352</v>
      </c>
      <c r="H11" s="34"/>
    </row>
    <row r="12" spans="1:10">
      <c r="A12" s="666">
        <f t="shared" si="0"/>
        <v>8</v>
      </c>
      <c r="B12" s="34" t="s">
        <v>52</v>
      </c>
      <c r="C12" s="21">
        <v>976579</v>
      </c>
      <c r="D12" s="330">
        <v>42516</v>
      </c>
      <c r="E12" s="328">
        <v>405000</v>
      </c>
      <c r="F12" s="478">
        <v>1</v>
      </c>
      <c r="G12" s="605" t="s">
        <v>2034</v>
      </c>
      <c r="H12" s="34"/>
    </row>
    <row r="13" spans="1:10">
      <c r="A13" s="666">
        <f t="shared" si="0"/>
        <v>9</v>
      </c>
      <c r="B13" s="321" t="s">
        <v>804</v>
      </c>
      <c r="C13" s="25">
        <v>976160</v>
      </c>
      <c r="D13" s="330">
        <v>42516</v>
      </c>
      <c r="E13" s="328">
        <v>502500</v>
      </c>
      <c r="F13" s="478">
        <v>1</v>
      </c>
      <c r="G13" s="605" t="s">
        <v>1348</v>
      </c>
      <c r="H13" s="34"/>
    </row>
    <row r="14" spans="1:10">
      <c r="A14" s="666">
        <f t="shared" si="0"/>
        <v>10</v>
      </c>
      <c r="B14" s="321" t="s">
        <v>234</v>
      </c>
      <c r="C14" s="587">
        <v>913622</v>
      </c>
      <c r="D14" s="405">
        <v>42517</v>
      </c>
      <c r="E14" s="328">
        <v>807500</v>
      </c>
      <c r="F14" s="326">
        <v>1</v>
      </c>
      <c r="G14" s="605" t="s">
        <v>1698</v>
      </c>
      <c r="H14" s="34"/>
    </row>
    <row r="15" spans="1:10">
      <c r="A15" s="666">
        <f t="shared" si="0"/>
        <v>11</v>
      </c>
      <c r="B15" s="374" t="s">
        <v>1952</v>
      </c>
      <c r="C15" s="25">
        <v>973902</v>
      </c>
      <c r="D15" s="330">
        <v>42517</v>
      </c>
      <c r="E15" s="328">
        <v>502500</v>
      </c>
      <c r="F15" s="478">
        <v>1</v>
      </c>
      <c r="G15" s="605" t="s">
        <v>1348</v>
      </c>
      <c r="H15" s="34"/>
    </row>
    <row r="16" spans="1:10">
      <c r="A16" s="677">
        <f t="shared" si="0"/>
        <v>12</v>
      </c>
      <c r="B16" s="321" t="s">
        <v>89</v>
      </c>
      <c r="C16" s="25">
        <v>898343</v>
      </c>
      <c r="D16" s="330">
        <v>42521</v>
      </c>
      <c r="E16" s="328">
        <v>502500</v>
      </c>
      <c r="F16" s="478">
        <v>1</v>
      </c>
      <c r="G16" s="605" t="s">
        <v>1348</v>
      </c>
      <c r="H16" s="34"/>
    </row>
    <row r="17" spans="1:10" ht="15.75" thickBot="1">
      <c r="A17" s="248"/>
      <c r="B17" s="248"/>
      <c r="C17" s="526"/>
      <c r="D17" s="248"/>
      <c r="E17" s="248"/>
      <c r="F17" s="420"/>
      <c r="G17" s="429" t="s">
        <v>647</v>
      </c>
      <c r="H17" s="181">
        <f>SUM(E5:E16)</f>
        <v>6140000</v>
      </c>
    </row>
    <row r="18" spans="1:10" ht="15.75" thickTop="1">
      <c r="A18" s="7"/>
      <c r="B18" s="7"/>
      <c r="C18" s="839"/>
      <c r="D18" s="7"/>
      <c r="E18" s="7"/>
      <c r="F18" s="25"/>
      <c r="G18" s="428"/>
      <c r="H18" s="193"/>
    </row>
    <row r="20" spans="1:10">
      <c r="A20" s="665" t="s">
        <v>39</v>
      </c>
      <c r="B20" s="304" t="s">
        <v>2</v>
      </c>
      <c r="C20" s="305" t="s">
        <v>3</v>
      </c>
      <c r="D20" s="304" t="s">
        <v>10</v>
      </c>
      <c r="E20" s="304" t="s">
        <v>4</v>
      </c>
      <c r="F20" s="304" t="s">
        <v>193</v>
      </c>
      <c r="G20" s="627" t="s">
        <v>5</v>
      </c>
      <c r="J20" s="7"/>
    </row>
    <row r="21" spans="1:10">
      <c r="A21" s="704">
        <v>1</v>
      </c>
      <c r="B21" s="705" t="s">
        <v>138</v>
      </c>
      <c r="C21" s="637" t="s">
        <v>137</v>
      </c>
      <c r="D21" s="638">
        <v>42517</v>
      </c>
      <c r="E21" s="706">
        <v>711781</v>
      </c>
      <c r="F21" s="463">
        <v>2</v>
      </c>
      <c r="G21" s="605" t="s">
        <v>2672</v>
      </c>
    </row>
    <row r="22" spans="1:10">
      <c r="A22" s="326"/>
      <c r="B22" s="329"/>
      <c r="C22" s="41"/>
      <c r="D22" s="330"/>
      <c r="E22" s="383"/>
      <c r="F22" s="521"/>
      <c r="G22" s="167" t="s">
        <v>647</v>
      </c>
      <c r="H22" s="625">
        <f>SUM(E21:E21)</f>
        <v>711781</v>
      </c>
    </row>
    <row r="23" spans="1:10">
      <c r="A23" s="326"/>
      <c r="B23" s="329"/>
      <c r="C23" s="41"/>
      <c r="D23" s="330"/>
      <c r="E23" s="383"/>
      <c r="F23" s="521"/>
      <c r="G23" s="477"/>
      <c r="H23" s="392"/>
    </row>
    <row r="24" spans="1:10">
      <c r="A24" s="191"/>
      <c r="B24" s="512"/>
      <c r="C24" s="524"/>
      <c r="D24" s="327"/>
      <c r="E24" s="535"/>
      <c r="F24" s="326"/>
      <c r="G24" s="512"/>
      <c r="H24" s="193"/>
    </row>
    <row r="25" spans="1:10">
      <c r="A25" s="665" t="s">
        <v>1861</v>
      </c>
      <c r="B25" s="180" t="s">
        <v>2</v>
      </c>
      <c r="C25" s="180" t="s">
        <v>3</v>
      </c>
      <c r="D25" s="304" t="s">
        <v>10</v>
      </c>
      <c r="E25" s="208" t="s">
        <v>4</v>
      </c>
      <c r="F25" s="180" t="s">
        <v>193</v>
      </c>
      <c r="G25" s="250" t="s">
        <v>25</v>
      </c>
      <c r="H25" s="221"/>
    </row>
    <row r="26" spans="1:10">
      <c r="A26" s="685">
        <v>1</v>
      </c>
      <c r="B26" s="894" t="s">
        <v>138</v>
      </c>
      <c r="C26" s="144" t="s">
        <v>137</v>
      </c>
      <c r="D26" s="330">
        <v>42516</v>
      </c>
      <c r="E26" s="450">
        <v>250000</v>
      </c>
      <c r="F26" s="146">
        <v>1</v>
      </c>
      <c r="G26" s="641" t="s">
        <v>2583</v>
      </c>
      <c r="H26" s="221"/>
    </row>
    <row r="27" spans="1:10">
      <c r="A27" s="686">
        <v>2</v>
      </c>
      <c r="B27" s="868" t="s">
        <v>1676</v>
      </c>
      <c r="C27" s="202" t="s">
        <v>1700</v>
      </c>
      <c r="D27" s="479">
        <v>42517</v>
      </c>
      <c r="E27" s="563">
        <v>250000</v>
      </c>
      <c r="F27" s="214">
        <v>1</v>
      </c>
      <c r="G27" s="687" t="s">
        <v>2583</v>
      </c>
      <c r="H27" s="221"/>
    </row>
    <row r="28" spans="1:10">
      <c r="A28" s="142"/>
      <c r="B28" s="143"/>
      <c r="C28" s="138"/>
      <c r="D28" s="133"/>
      <c r="E28" s="134"/>
      <c r="F28" s="192"/>
      <c r="G28" s="192" t="s">
        <v>647</v>
      </c>
      <c r="H28" s="603">
        <f>SUM(E26:E27)</f>
        <v>500000</v>
      </c>
    </row>
    <row r="29" spans="1:10">
      <c r="A29" s="191"/>
      <c r="B29" s="512"/>
      <c r="C29" s="41"/>
      <c r="D29" s="327"/>
      <c r="E29" s="535"/>
      <c r="F29" s="326"/>
      <c r="G29" s="512"/>
      <c r="H29" s="193"/>
    </row>
    <row r="30" spans="1:10">
      <c r="A30" s="191"/>
      <c r="B30" s="512"/>
      <c r="C30" s="41"/>
      <c r="D30" s="327"/>
      <c r="E30" s="535"/>
      <c r="F30" s="326"/>
      <c r="G30" s="512"/>
      <c r="H30" s="193"/>
    </row>
    <row r="31" spans="1:10">
      <c r="A31" s="691" t="s">
        <v>292</v>
      </c>
      <c r="B31" s="140" t="s">
        <v>2</v>
      </c>
      <c r="C31" s="224" t="s">
        <v>3</v>
      </c>
      <c r="D31" s="461" t="s">
        <v>10</v>
      </c>
      <c r="E31" s="461" t="s">
        <v>4</v>
      </c>
      <c r="F31" s="180" t="s">
        <v>193</v>
      </c>
      <c r="G31" s="250" t="s">
        <v>25</v>
      </c>
    </row>
    <row r="32" spans="1:10">
      <c r="A32" s="685">
        <v>1</v>
      </c>
      <c r="B32" s="329" t="s">
        <v>138</v>
      </c>
      <c r="C32" s="144" t="s">
        <v>137</v>
      </c>
      <c r="D32" s="330">
        <v>42513</v>
      </c>
      <c r="E32" s="450">
        <v>150000</v>
      </c>
      <c r="F32" s="146">
        <v>1</v>
      </c>
      <c r="G32" s="698" t="s">
        <v>2673</v>
      </c>
    </row>
    <row r="33" spans="1:8">
      <c r="A33" s="685">
        <v>2</v>
      </c>
      <c r="B33" s="329" t="s">
        <v>2674</v>
      </c>
      <c r="C33" s="144" t="s">
        <v>2675</v>
      </c>
      <c r="D33" s="330">
        <v>42515</v>
      </c>
      <c r="E33" s="450">
        <v>6000</v>
      </c>
      <c r="F33" s="146">
        <v>1</v>
      </c>
      <c r="G33" s="641" t="s">
        <v>1455</v>
      </c>
    </row>
    <row r="34" spans="1:8">
      <c r="A34" s="686">
        <v>3</v>
      </c>
      <c r="B34" s="337" t="s">
        <v>138</v>
      </c>
      <c r="C34" s="202" t="s">
        <v>137</v>
      </c>
      <c r="D34" s="479">
        <v>42516</v>
      </c>
      <c r="E34" s="563">
        <v>36000</v>
      </c>
      <c r="F34" s="214">
        <v>1</v>
      </c>
      <c r="G34" s="687" t="s">
        <v>2676</v>
      </c>
      <c r="H34" s="840"/>
    </row>
    <row r="35" spans="1:8">
      <c r="A35" s="191"/>
      <c r="B35" s="534"/>
      <c r="C35" s="144"/>
      <c r="D35" s="330"/>
      <c r="E35" s="450"/>
      <c r="F35" s="146"/>
      <c r="G35" s="192" t="s">
        <v>647</v>
      </c>
      <c r="H35" s="575">
        <f>SUM(E32:E34)</f>
        <v>192000</v>
      </c>
    </row>
    <row r="36" spans="1:8">
      <c r="A36" s="324"/>
      <c r="B36" s="534"/>
      <c r="C36" s="144"/>
      <c r="D36" s="307"/>
      <c r="E36" s="201"/>
      <c r="F36" s="237"/>
      <c r="G36" s="238"/>
      <c r="H36" s="221"/>
    </row>
    <row r="37" spans="1:8">
      <c r="A37" s="7"/>
      <c r="B37" s="210"/>
      <c r="C37" s="7"/>
      <c r="D37" s="7"/>
      <c r="E37" s="7"/>
      <c r="F37" s="7"/>
      <c r="G37" s="473"/>
      <c r="H37" s="221"/>
    </row>
    <row r="38" spans="1:8">
      <c r="A38" s="665" t="s">
        <v>8</v>
      </c>
      <c r="B38" s="304" t="s">
        <v>2</v>
      </c>
      <c r="C38" s="305" t="s">
        <v>3</v>
      </c>
      <c r="D38" s="441" t="s">
        <v>10</v>
      </c>
      <c r="E38" s="442" t="s">
        <v>4</v>
      </c>
      <c r="F38" s="304" t="s">
        <v>730</v>
      </c>
      <c r="G38" s="609" t="s">
        <v>25</v>
      </c>
      <c r="H38" s="143"/>
    </row>
    <row r="39" spans="1:8">
      <c r="A39" s="685">
        <v>1</v>
      </c>
      <c r="B39" s="784" t="s">
        <v>2131</v>
      </c>
      <c r="C39" s="895">
        <v>963180</v>
      </c>
      <c r="D39" s="786">
        <v>42509</v>
      </c>
      <c r="E39" s="787">
        <v>51000</v>
      </c>
      <c r="F39" s="782">
        <v>1</v>
      </c>
      <c r="G39" s="783" t="s">
        <v>879</v>
      </c>
      <c r="H39" s="143"/>
    </row>
    <row r="40" spans="1:8">
      <c r="A40" s="685">
        <v>2</v>
      </c>
      <c r="B40" s="321" t="s">
        <v>2665</v>
      </c>
      <c r="C40" s="41" t="s">
        <v>2666</v>
      </c>
      <c r="D40" s="309">
        <v>42509</v>
      </c>
      <c r="E40" s="201">
        <v>100500</v>
      </c>
      <c r="F40" s="324">
        <v>1</v>
      </c>
      <c r="G40" s="610" t="s">
        <v>732</v>
      </c>
      <c r="H40" s="143"/>
    </row>
    <row r="41" spans="1:8">
      <c r="A41" s="685">
        <v>3</v>
      </c>
      <c r="B41" s="477" t="s">
        <v>699</v>
      </c>
      <c r="C41" s="529" t="s">
        <v>224</v>
      </c>
      <c r="D41" s="417">
        <v>42510</v>
      </c>
      <c r="E41" s="201">
        <v>51000</v>
      </c>
      <c r="F41" s="324">
        <v>1</v>
      </c>
      <c r="G41" s="610" t="s">
        <v>823</v>
      </c>
      <c r="H41" s="143"/>
    </row>
    <row r="42" spans="1:8">
      <c r="A42" s="685">
        <v>4</v>
      </c>
      <c r="B42" s="477" t="s">
        <v>893</v>
      </c>
      <c r="C42" s="524" t="s">
        <v>69</v>
      </c>
      <c r="D42" s="545">
        <v>42510</v>
      </c>
      <c r="E42" s="201">
        <v>11500</v>
      </c>
      <c r="F42" s="324">
        <v>1</v>
      </c>
      <c r="G42" s="610" t="s">
        <v>965</v>
      </c>
      <c r="H42" s="143"/>
    </row>
    <row r="43" spans="1:8">
      <c r="A43" s="685">
        <v>5</v>
      </c>
      <c r="B43" s="477" t="s">
        <v>699</v>
      </c>
      <c r="C43" s="529" t="s">
        <v>224</v>
      </c>
      <c r="D43" s="417">
        <v>42510</v>
      </c>
      <c r="E43" s="201">
        <v>11600</v>
      </c>
      <c r="F43" s="324">
        <v>1</v>
      </c>
      <c r="G43" s="610" t="s">
        <v>892</v>
      </c>
      <c r="H43" s="143"/>
    </row>
    <row r="44" spans="1:8">
      <c r="A44" s="685">
        <v>6</v>
      </c>
      <c r="B44" s="477" t="s">
        <v>89</v>
      </c>
      <c r="C44" s="21">
        <v>898343</v>
      </c>
      <c r="D44" s="417">
        <v>42510</v>
      </c>
      <c r="E44" s="201">
        <v>51000</v>
      </c>
      <c r="F44" s="324">
        <v>1</v>
      </c>
      <c r="G44" s="610" t="s">
        <v>960</v>
      </c>
      <c r="H44" s="143"/>
    </row>
    <row r="45" spans="1:8">
      <c r="A45" s="685">
        <v>7</v>
      </c>
      <c r="B45" s="477" t="s">
        <v>1141</v>
      </c>
      <c r="C45" s="409">
        <v>975130</v>
      </c>
      <c r="D45" s="814">
        <v>42513</v>
      </c>
      <c r="E45" s="815">
        <v>100500</v>
      </c>
      <c r="F45" s="506">
        <v>1</v>
      </c>
      <c r="G45" s="816" t="s">
        <v>2667</v>
      </c>
      <c r="H45" s="143"/>
    </row>
    <row r="46" spans="1:8">
      <c r="A46" s="685">
        <v>8</v>
      </c>
      <c r="B46" s="477" t="s">
        <v>2556</v>
      </c>
      <c r="C46" s="41" t="s">
        <v>2668</v>
      </c>
      <c r="D46" s="309">
        <v>42514</v>
      </c>
      <c r="E46" s="201">
        <v>21000</v>
      </c>
      <c r="F46" s="324">
        <v>1</v>
      </c>
      <c r="G46" s="610" t="s">
        <v>2056</v>
      </c>
      <c r="H46" s="143"/>
    </row>
    <row r="47" spans="1:8">
      <c r="A47" s="685">
        <v>9</v>
      </c>
      <c r="B47" s="477" t="s">
        <v>2669</v>
      </c>
      <c r="C47" s="431">
        <v>898803</v>
      </c>
      <c r="D47" s="396">
        <v>42516</v>
      </c>
      <c r="E47" s="201">
        <v>201000</v>
      </c>
      <c r="F47" s="324">
        <v>1</v>
      </c>
      <c r="G47" s="610" t="s">
        <v>2670</v>
      </c>
      <c r="H47" s="143"/>
    </row>
    <row r="48" spans="1:8">
      <c r="A48" s="685">
        <v>10</v>
      </c>
      <c r="B48" s="477" t="s">
        <v>89</v>
      </c>
      <c r="C48" s="21">
        <v>898343</v>
      </c>
      <c r="D48" s="417">
        <v>42516</v>
      </c>
      <c r="E48" s="201">
        <v>26500</v>
      </c>
      <c r="F48" s="324">
        <v>1</v>
      </c>
      <c r="G48" s="610" t="s">
        <v>733</v>
      </c>
      <c r="H48" s="143"/>
    </row>
    <row r="49" spans="1:8">
      <c r="A49" s="685">
        <f>A48+1</f>
        <v>11</v>
      </c>
      <c r="B49" s="477" t="s">
        <v>89</v>
      </c>
      <c r="C49" s="21">
        <v>898343</v>
      </c>
      <c r="D49" s="417">
        <v>42516</v>
      </c>
      <c r="E49" s="201">
        <v>26500</v>
      </c>
      <c r="F49" s="324">
        <v>1</v>
      </c>
      <c r="G49" s="610" t="s">
        <v>733</v>
      </c>
      <c r="H49" s="143"/>
    </row>
    <row r="50" spans="1:8">
      <c r="A50" s="685">
        <f t="shared" ref="A50:A65" si="1">A49+1</f>
        <v>12</v>
      </c>
      <c r="B50" s="477" t="s">
        <v>89</v>
      </c>
      <c r="C50" s="21">
        <v>898343</v>
      </c>
      <c r="D50" s="417">
        <v>42516</v>
      </c>
      <c r="E50" s="201">
        <v>51000</v>
      </c>
      <c r="F50" s="324">
        <v>1</v>
      </c>
      <c r="G50" s="610" t="s">
        <v>960</v>
      </c>
      <c r="H50" s="143"/>
    </row>
    <row r="51" spans="1:8">
      <c r="A51" s="685">
        <f t="shared" si="1"/>
        <v>13</v>
      </c>
      <c r="B51" s="477" t="s">
        <v>89</v>
      </c>
      <c r="C51" s="21">
        <v>898343</v>
      </c>
      <c r="D51" s="417">
        <v>42516</v>
      </c>
      <c r="E51" s="201">
        <v>51000</v>
      </c>
      <c r="F51" s="324">
        <v>1</v>
      </c>
      <c r="G51" s="610" t="s">
        <v>960</v>
      </c>
      <c r="H51" s="143"/>
    </row>
    <row r="52" spans="1:8">
      <c r="A52" s="685">
        <f t="shared" si="1"/>
        <v>14</v>
      </c>
      <c r="B52" s="477" t="s">
        <v>89</v>
      </c>
      <c r="C52" s="524" t="s">
        <v>90</v>
      </c>
      <c r="D52" s="545">
        <v>42516</v>
      </c>
      <c r="E52" s="328">
        <v>51000</v>
      </c>
      <c r="F52" s="324">
        <v>1</v>
      </c>
      <c r="G52" s="641" t="s">
        <v>823</v>
      </c>
      <c r="H52" s="143"/>
    </row>
    <row r="53" spans="1:8">
      <c r="A53" s="685">
        <f t="shared" si="1"/>
        <v>15</v>
      </c>
      <c r="B53" s="477" t="s">
        <v>89</v>
      </c>
      <c r="C53" s="836">
        <v>898343</v>
      </c>
      <c r="D53" s="837">
        <v>42516</v>
      </c>
      <c r="E53" s="796">
        <v>26500</v>
      </c>
      <c r="F53" s="324">
        <v>1</v>
      </c>
      <c r="G53" s="610" t="s">
        <v>1211</v>
      </c>
      <c r="H53" s="143"/>
    </row>
    <row r="54" spans="1:8">
      <c r="A54" s="685">
        <f t="shared" si="1"/>
        <v>16</v>
      </c>
      <c r="B54" s="477" t="s">
        <v>1677</v>
      </c>
      <c r="C54" s="524" t="s">
        <v>1938</v>
      </c>
      <c r="D54" s="545">
        <v>42517</v>
      </c>
      <c r="E54" s="201">
        <v>26500</v>
      </c>
      <c r="F54" s="324">
        <v>1</v>
      </c>
      <c r="G54" s="610" t="s">
        <v>733</v>
      </c>
      <c r="H54" s="143"/>
    </row>
    <row r="55" spans="1:8">
      <c r="A55" s="685">
        <f t="shared" si="1"/>
        <v>17</v>
      </c>
      <c r="B55" s="477" t="s">
        <v>2671</v>
      </c>
      <c r="C55" s="409">
        <v>962946</v>
      </c>
      <c r="D55" s="417">
        <v>42517</v>
      </c>
      <c r="E55" s="201">
        <v>100500</v>
      </c>
      <c r="F55" s="324">
        <v>1</v>
      </c>
      <c r="G55" s="610" t="s">
        <v>732</v>
      </c>
      <c r="H55" s="143"/>
    </row>
    <row r="56" spans="1:8">
      <c r="A56" s="685">
        <f t="shared" si="1"/>
        <v>18</v>
      </c>
      <c r="B56" s="477" t="s">
        <v>2427</v>
      </c>
      <c r="C56" s="144" t="s">
        <v>2428</v>
      </c>
      <c r="D56" s="396">
        <v>42517</v>
      </c>
      <c r="E56" s="201">
        <v>100500</v>
      </c>
      <c r="F56" s="324">
        <v>1</v>
      </c>
      <c r="G56" s="610" t="s">
        <v>1365</v>
      </c>
      <c r="H56" s="143"/>
    </row>
    <row r="57" spans="1:8">
      <c r="A57" s="685">
        <f t="shared" si="1"/>
        <v>19</v>
      </c>
      <c r="B57" s="477" t="s">
        <v>2427</v>
      </c>
      <c r="C57" s="144" t="s">
        <v>2428</v>
      </c>
      <c r="D57" s="396">
        <v>42517</v>
      </c>
      <c r="E57" s="201">
        <v>51000</v>
      </c>
      <c r="F57" s="324">
        <v>1</v>
      </c>
      <c r="G57" s="610" t="s">
        <v>1037</v>
      </c>
      <c r="H57" s="143"/>
    </row>
    <row r="58" spans="1:8">
      <c r="A58" s="685">
        <f t="shared" si="1"/>
        <v>20</v>
      </c>
      <c r="B58" s="477" t="s">
        <v>731</v>
      </c>
      <c r="C58" s="21">
        <v>973143</v>
      </c>
      <c r="D58" s="494">
        <v>42520</v>
      </c>
      <c r="E58" s="201">
        <v>100500</v>
      </c>
      <c r="F58" s="324">
        <v>1</v>
      </c>
      <c r="G58" s="610" t="s">
        <v>1213</v>
      </c>
      <c r="H58" s="143"/>
    </row>
    <row r="59" spans="1:8">
      <c r="A59" s="685">
        <f t="shared" si="1"/>
        <v>21</v>
      </c>
      <c r="B59" s="477" t="s">
        <v>360</v>
      </c>
      <c r="C59" s="41" t="s">
        <v>361</v>
      </c>
      <c r="D59" s="845">
        <v>42520</v>
      </c>
      <c r="E59" s="846">
        <v>51000</v>
      </c>
      <c r="F59" s="324">
        <v>1</v>
      </c>
      <c r="G59" s="610" t="s">
        <v>1786</v>
      </c>
      <c r="H59" s="143"/>
    </row>
    <row r="60" spans="1:8">
      <c r="A60" s="685">
        <v>22</v>
      </c>
      <c r="B60" s="477" t="s">
        <v>360</v>
      </c>
      <c r="C60" s="41" t="s">
        <v>361</v>
      </c>
      <c r="D60" s="845">
        <v>42520</v>
      </c>
      <c r="E60" s="846">
        <v>21000</v>
      </c>
      <c r="F60" s="324">
        <v>1</v>
      </c>
      <c r="G60" s="610" t="s">
        <v>2320</v>
      </c>
      <c r="H60" s="143"/>
    </row>
    <row r="61" spans="1:8">
      <c r="A61" s="685">
        <v>23</v>
      </c>
      <c r="B61" s="477" t="s">
        <v>731</v>
      </c>
      <c r="C61" s="21">
        <v>973143</v>
      </c>
      <c r="D61" s="494">
        <v>42520</v>
      </c>
      <c r="E61" s="201">
        <v>100500</v>
      </c>
      <c r="F61" s="324">
        <v>1</v>
      </c>
      <c r="G61" s="610" t="s">
        <v>1963</v>
      </c>
      <c r="H61" s="602"/>
    </row>
    <row r="62" spans="1:8">
      <c r="A62" s="685">
        <v>24</v>
      </c>
      <c r="B62" s="477" t="s">
        <v>699</v>
      </c>
      <c r="C62" s="529" t="s">
        <v>224</v>
      </c>
      <c r="D62" s="417">
        <v>42521</v>
      </c>
      <c r="E62" s="201">
        <v>26500</v>
      </c>
      <c r="F62" s="324">
        <v>1</v>
      </c>
      <c r="G62" s="610" t="s">
        <v>1212</v>
      </c>
    </row>
    <row r="63" spans="1:8">
      <c r="A63" s="685">
        <v>25</v>
      </c>
      <c r="B63" s="477" t="s">
        <v>699</v>
      </c>
      <c r="C63" s="529" t="s">
        <v>224</v>
      </c>
      <c r="D63" s="417">
        <v>42521</v>
      </c>
      <c r="E63" s="201">
        <v>11600</v>
      </c>
      <c r="F63" s="324">
        <v>1</v>
      </c>
      <c r="G63" s="610" t="s">
        <v>892</v>
      </c>
      <c r="H63" s="193"/>
    </row>
    <row r="64" spans="1:8">
      <c r="A64" s="685">
        <v>26</v>
      </c>
      <c r="B64" s="784" t="s">
        <v>2131</v>
      </c>
      <c r="C64" s="892">
        <v>963180</v>
      </c>
      <c r="D64" s="786">
        <v>42521</v>
      </c>
      <c r="E64" s="893">
        <v>21000</v>
      </c>
      <c r="F64" s="782">
        <v>1</v>
      </c>
      <c r="G64" s="783" t="s">
        <v>2112</v>
      </c>
      <c r="H64" s="193"/>
    </row>
    <row r="65" spans="1:8">
      <c r="A65" s="686">
        <f t="shared" si="1"/>
        <v>27</v>
      </c>
      <c r="B65" s="784" t="s">
        <v>2131</v>
      </c>
      <c r="C65" s="892">
        <v>963180</v>
      </c>
      <c r="D65" s="786">
        <v>42521</v>
      </c>
      <c r="E65" s="893">
        <v>21000</v>
      </c>
      <c r="F65" s="782">
        <v>1</v>
      </c>
      <c r="G65" s="896" t="s">
        <v>2056</v>
      </c>
      <c r="H65" s="221"/>
    </row>
    <row r="66" spans="1:8">
      <c r="A66" s="194"/>
      <c r="B66" s="184"/>
      <c r="C66" s="185"/>
      <c r="D66" s="410"/>
      <c r="E66" s="186"/>
      <c r="F66" s="183"/>
      <c r="G66" s="167" t="s">
        <v>647</v>
      </c>
      <c r="H66" s="603">
        <f>SUM(E39:E65)</f>
        <v>1463200</v>
      </c>
    </row>
    <row r="67" spans="1:8">
      <c r="H67" s="193"/>
    </row>
    <row r="68" spans="1:8">
      <c r="A68" s="428"/>
      <c r="B68" s="192"/>
      <c r="C68" s="622"/>
      <c r="D68" s="428"/>
      <c r="E68" s="428"/>
      <c r="F68" s="192"/>
      <c r="G68" s="192"/>
      <c r="H68" s="193"/>
    </row>
    <row r="69" spans="1:8">
      <c r="A69" s="191"/>
      <c r="B69" s="213"/>
      <c r="C69" s="311"/>
      <c r="D69" s="309"/>
      <c r="E69" s="450"/>
      <c r="F69" s="191"/>
      <c r="G69" s="213"/>
      <c r="H69" s="221"/>
    </row>
    <row r="70" spans="1:8">
      <c r="A70" s="630" t="s">
        <v>2060</v>
      </c>
      <c r="B70" s="7"/>
      <c r="C70" s="158" t="s">
        <v>1971</v>
      </c>
      <c r="E70" s="7"/>
      <c r="F70" s="7"/>
      <c r="G70" s="473"/>
      <c r="H70" s="221"/>
    </row>
    <row r="71" spans="1:8">
      <c r="A71" s="631" t="s">
        <v>85</v>
      </c>
      <c r="B71" s="7"/>
      <c r="C71" s="160" t="s">
        <v>86</v>
      </c>
      <c r="E71" s="7"/>
      <c r="F71" s="7"/>
      <c r="G71" s="7"/>
      <c r="H71" s="221"/>
    </row>
    <row r="72" spans="1:8">
      <c r="E72" s="428"/>
      <c r="F72" s="192"/>
      <c r="G72" s="192"/>
      <c r="H72" s="7"/>
    </row>
    <row r="73" spans="1:8">
      <c r="A73" s="191"/>
      <c r="B73" s="213"/>
      <c r="C73" s="41"/>
      <c r="D73" s="309"/>
      <c r="E73" s="450"/>
      <c r="F73" s="191"/>
      <c r="G73" s="213"/>
      <c r="H73" s="7"/>
    </row>
    <row r="74" spans="1:8">
      <c r="A74" s="7"/>
      <c r="B74" s="210"/>
      <c r="C74" s="7"/>
      <c r="D74" s="7"/>
      <c r="E74" s="7"/>
      <c r="F74" s="7"/>
      <c r="G74" s="473"/>
      <c r="H74" s="7"/>
    </row>
    <row r="75" spans="1:8">
      <c r="A75" s="7"/>
      <c r="B75" s="210"/>
      <c r="C75" s="7"/>
      <c r="D75" s="7"/>
      <c r="E75" s="7"/>
      <c r="F75" s="7"/>
      <c r="G75" s="473"/>
    </row>
    <row r="76" spans="1:8">
      <c r="B76" s="48"/>
      <c r="G76" s="440"/>
    </row>
  </sheetData>
  <mergeCells count="2">
    <mergeCell ref="B1:G1"/>
    <mergeCell ref="B2:G2"/>
  </mergeCells>
  <pageMargins left="0.70866141732283472" right="0.70866141732283472" top="0.74803149606299213" bottom="0.74803149606299213" header="0.31496062992125984" footer="0.31496062992125984"/>
  <pageSetup scale="86" orientation="landscape" horizontalDpi="4294967293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2"/>
  <sheetViews>
    <sheetView workbookViewId="0">
      <selection sqref="A1:F2"/>
    </sheetView>
  </sheetViews>
  <sheetFormatPr defaultRowHeight="15"/>
  <cols>
    <col min="1" max="1" width="13.140625" customWidth="1"/>
    <col min="2" max="2" width="28.7109375" customWidth="1"/>
    <col min="3" max="3" width="10.85546875" customWidth="1"/>
    <col min="4" max="4" width="11.28515625" customWidth="1"/>
    <col min="5" max="5" width="16.140625" customWidth="1"/>
    <col min="6" max="6" width="13" customWidth="1"/>
    <col min="7" max="7" width="47.42578125" customWidth="1"/>
    <col min="8" max="8" width="15.5703125" customWidth="1"/>
  </cols>
  <sheetData>
    <row r="1" spans="1:7" ht="17.25">
      <c r="A1" s="1985" t="s">
        <v>0</v>
      </c>
      <c r="B1" s="1985"/>
      <c r="C1" s="1985"/>
      <c r="D1" s="1985"/>
      <c r="E1" s="1985"/>
      <c r="F1" s="1985"/>
    </row>
    <row r="2" spans="1:7" ht="17.25">
      <c r="A2" s="1985" t="s">
        <v>1563</v>
      </c>
      <c r="B2" s="1985"/>
      <c r="C2" s="1985"/>
      <c r="D2" s="1985"/>
      <c r="E2" s="1985"/>
      <c r="F2" s="1985"/>
    </row>
    <row r="3" spans="1:7" ht="17.25">
      <c r="A3" s="897"/>
      <c r="B3" s="897"/>
      <c r="C3" s="897"/>
      <c r="D3" s="897"/>
      <c r="E3" s="897"/>
      <c r="F3" s="897"/>
    </row>
    <row r="4" spans="1:7" ht="17.25">
      <c r="A4" s="897"/>
      <c r="B4" s="897"/>
      <c r="C4" s="897"/>
      <c r="D4" s="897"/>
      <c r="E4" s="897"/>
      <c r="F4" s="897"/>
    </row>
    <row r="5" spans="1:7" ht="17.25">
      <c r="A5" s="1985"/>
      <c r="B5" s="1985"/>
      <c r="C5" s="1985"/>
      <c r="D5" s="1985"/>
      <c r="E5" s="1985"/>
      <c r="F5" s="1985"/>
    </row>
    <row r="6" spans="1:7">
      <c r="A6" s="665" t="s">
        <v>39</v>
      </c>
      <c r="B6" s="304" t="s">
        <v>2</v>
      </c>
      <c r="C6" s="305" t="s">
        <v>3</v>
      </c>
      <c r="D6" s="304" t="s">
        <v>10</v>
      </c>
      <c r="E6" s="304" t="s">
        <v>4</v>
      </c>
      <c r="F6" s="304" t="s">
        <v>193</v>
      </c>
      <c r="G6" s="627" t="s">
        <v>5</v>
      </c>
    </row>
    <row r="7" spans="1:7">
      <c r="A7" s="666">
        <v>1</v>
      </c>
      <c r="B7" s="321" t="s">
        <v>621</v>
      </c>
      <c r="C7" s="41" t="s">
        <v>77</v>
      </c>
      <c r="D7" s="327">
        <v>42522</v>
      </c>
      <c r="E7" s="328">
        <v>820162</v>
      </c>
      <c r="F7" s="324">
        <v>1</v>
      </c>
      <c r="G7" s="605" t="s">
        <v>1490</v>
      </c>
    </row>
    <row r="8" spans="1:7">
      <c r="A8" s="666">
        <f>A7+1</f>
        <v>2</v>
      </c>
      <c r="B8" s="321" t="s">
        <v>2274</v>
      </c>
      <c r="C8" s="804">
        <v>900842</v>
      </c>
      <c r="D8" s="327">
        <v>42522</v>
      </c>
      <c r="E8" s="328">
        <v>164716</v>
      </c>
      <c r="F8" s="47">
        <v>1</v>
      </c>
      <c r="G8" s="605" t="s">
        <v>2679</v>
      </c>
    </row>
    <row r="9" spans="1:7">
      <c r="A9" s="666">
        <f t="shared" ref="A9:A25" si="0">A8+1</f>
        <v>3</v>
      </c>
      <c r="B9" s="321" t="s">
        <v>611</v>
      </c>
      <c r="C9" s="41" t="s">
        <v>123</v>
      </c>
      <c r="D9" s="327">
        <v>42522</v>
      </c>
      <c r="E9" s="328">
        <v>1118375</v>
      </c>
      <c r="F9" s="47">
        <v>1</v>
      </c>
      <c r="G9" s="605" t="s">
        <v>2680</v>
      </c>
    </row>
    <row r="10" spans="1:7">
      <c r="A10" s="666">
        <f t="shared" si="0"/>
        <v>4</v>
      </c>
      <c r="B10" s="321" t="s">
        <v>611</v>
      </c>
      <c r="C10" s="804">
        <v>896480</v>
      </c>
      <c r="D10" s="327">
        <v>42522</v>
      </c>
      <c r="E10" s="328">
        <v>1230602</v>
      </c>
      <c r="F10" s="47">
        <v>1</v>
      </c>
      <c r="G10" s="605" t="s">
        <v>2681</v>
      </c>
    </row>
    <row r="11" spans="1:7">
      <c r="A11" s="666">
        <f t="shared" si="0"/>
        <v>5</v>
      </c>
      <c r="B11" s="321" t="s">
        <v>618</v>
      </c>
      <c r="C11" s="41" t="s">
        <v>514</v>
      </c>
      <c r="D11" s="327">
        <v>42522</v>
      </c>
      <c r="E11" s="328">
        <v>490310</v>
      </c>
      <c r="F11" s="324">
        <v>1</v>
      </c>
      <c r="G11" s="605" t="s">
        <v>2685</v>
      </c>
    </row>
    <row r="12" spans="1:7">
      <c r="A12" s="666">
        <f t="shared" si="0"/>
        <v>6</v>
      </c>
      <c r="B12" s="321" t="s">
        <v>618</v>
      </c>
      <c r="C12" s="41" t="s">
        <v>514</v>
      </c>
      <c r="D12" s="327">
        <v>42522</v>
      </c>
      <c r="E12" s="328">
        <v>45972</v>
      </c>
      <c r="F12" s="324">
        <v>1</v>
      </c>
      <c r="G12" s="605" t="s">
        <v>2686</v>
      </c>
    </row>
    <row r="13" spans="1:7">
      <c r="A13" s="666">
        <f t="shared" si="0"/>
        <v>7</v>
      </c>
      <c r="B13" s="329" t="s">
        <v>1028</v>
      </c>
      <c r="C13" s="41" t="s">
        <v>1034</v>
      </c>
      <c r="D13" s="327">
        <v>42523</v>
      </c>
      <c r="E13" s="500">
        <v>590166</v>
      </c>
      <c r="F13" s="521">
        <v>1</v>
      </c>
      <c r="G13" s="605" t="s">
        <v>2689</v>
      </c>
    </row>
    <row r="14" spans="1:7">
      <c r="A14" s="666">
        <f t="shared" si="0"/>
        <v>8</v>
      </c>
      <c r="B14" s="321" t="s">
        <v>616</v>
      </c>
      <c r="C14" s="41" t="s">
        <v>218</v>
      </c>
      <c r="D14" s="327">
        <v>42523</v>
      </c>
      <c r="E14" s="328">
        <v>634021</v>
      </c>
      <c r="F14" s="324">
        <v>1</v>
      </c>
      <c r="G14" s="605" t="s">
        <v>2690</v>
      </c>
    </row>
    <row r="15" spans="1:7">
      <c r="A15" s="666">
        <f t="shared" si="0"/>
        <v>9</v>
      </c>
      <c r="B15" s="321" t="s">
        <v>2283</v>
      </c>
      <c r="C15" s="41" t="s">
        <v>2284</v>
      </c>
      <c r="D15" s="327">
        <v>42523</v>
      </c>
      <c r="E15" s="328">
        <v>1428309</v>
      </c>
      <c r="F15" s="324">
        <v>1</v>
      </c>
      <c r="G15" s="605" t="s">
        <v>2692</v>
      </c>
    </row>
    <row r="16" spans="1:7">
      <c r="A16" s="666">
        <f t="shared" si="0"/>
        <v>10</v>
      </c>
      <c r="B16" s="321" t="s">
        <v>2283</v>
      </c>
      <c r="C16" s="41" t="s">
        <v>2284</v>
      </c>
      <c r="D16" s="327">
        <v>42523</v>
      </c>
      <c r="E16" s="328">
        <v>162849</v>
      </c>
      <c r="F16" s="324">
        <v>1</v>
      </c>
      <c r="G16" s="605" t="s">
        <v>2693</v>
      </c>
    </row>
    <row r="17" spans="1:8">
      <c r="A17" s="666">
        <f t="shared" si="0"/>
        <v>11</v>
      </c>
      <c r="B17" s="321" t="s">
        <v>1825</v>
      </c>
      <c r="C17" s="804">
        <v>962291</v>
      </c>
      <c r="D17" s="327">
        <v>42523</v>
      </c>
      <c r="E17" s="328">
        <v>150571</v>
      </c>
      <c r="F17" s="324">
        <v>1</v>
      </c>
      <c r="G17" s="605" t="s">
        <v>2694</v>
      </c>
    </row>
    <row r="18" spans="1:8">
      <c r="A18" s="666">
        <f t="shared" si="0"/>
        <v>12</v>
      </c>
      <c r="B18" s="321" t="s">
        <v>1333</v>
      </c>
      <c r="C18" s="804">
        <v>964050</v>
      </c>
      <c r="D18" s="327">
        <v>42523</v>
      </c>
      <c r="E18" s="328">
        <v>373117</v>
      </c>
      <c r="F18" s="324">
        <v>1</v>
      </c>
      <c r="G18" s="605" t="s">
        <v>2696</v>
      </c>
    </row>
    <row r="19" spans="1:8">
      <c r="A19" s="666">
        <f t="shared" si="0"/>
        <v>13</v>
      </c>
      <c r="B19" s="321" t="s">
        <v>595</v>
      </c>
      <c r="C19" s="41" t="s">
        <v>337</v>
      </c>
      <c r="D19" s="327">
        <v>42523</v>
      </c>
      <c r="E19" s="328">
        <v>210771</v>
      </c>
      <c r="F19" s="324">
        <v>1</v>
      </c>
      <c r="G19" s="605" t="s">
        <v>2697</v>
      </c>
    </row>
    <row r="20" spans="1:8">
      <c r="A20" s="666">
        <f t="shared" si="0"/>
        <v>14</v>
      </c>
      <c r="B20" s="516" t="s">
        <v>595</v>
      </c>
      <c r="C20" s="41" t="s">
        <v>337</v>
      </c>
      <c r="D20" s="330">
        <v>42523</v>
      </c>
      <c r="E20" s="500">
        <v>639451</v>
      </c>
      <c r="F20" s="475">
        <v>1</v>
      </c>
      <c r="G20" s="644" t="s">
        <v>2698</v>
      </c>
    </row>
    <row r="21" spans="1:8">
      <c r="A21" s="666">
        <f t="shared" si="0"/>
        <v>15</v>
      </c>
      <c r="B21" s="321" t="s">
        <v>836</v>
      </c>
      <c r="C21" s="41" t="s">
        <v>875</v>
      </c>
      <c r="D21" s="330">
        <v>42523</v>
      </c>
      <c r="E21" s="519">
        <v>724876</v>
      </c>
      <c r="F21" s="478">
        <v>1</v>
      </c>
      <c r="G21" s="605" t="s">
        <v>2700</v>
      </c>
    </row>
    <row r="22" spans="1:8">
      <c r="A22" s="666">
        <f t="shared" si="0"/>
        <v>16</v>
      </c>
      <c r="B22" s="321" t="s">
        <v>73</v>
      </c>
      <c r="C22" s="41" t="s">
        <v>115</v>
      </c>
      <c r="D22" s="327">
        <v>42523</v>
      </c>
      <c r="E22" s="328">
        <v>321428</v>
      </c>
      <c r="F22" s="324">
        <v>1</v>
      </c>
      <c r="G22" s="641" t="s">
        <v>2701</v>
      </c>
    </row>
    <row r="23" spans="1:8">
      <c r="A23" s="666">
        <f t="shared" si="0"/>
        <v>17</v>
      </c>
      <c r="B23" s="321" t="s">
        <v>231</v>
      </c>
      <c r="C23" s="478">
        <v>970654</v>
      </c>
      <c r="D23" s="327">
        <v>42523</v>
      </c>
      <c r="E23" s="328">
        <v>362639</v>
      </c>
      <c r="F23" s="324">
        <v>1</v>
      </c>
      <c r="G23" s="605" t="s">
        <v>2702</v>
      </c>
    </row>
    <row r="24" spans="1:8">
      <c r="A24" s="666">
        <f t="shared" si="0"/>
        <v>18</v>
      </c>
      <c r="B24" s="321" t="s">
        <v>665</v>
      </c>
      <c r="C24" s="475">
        <v>910247</v>
      </c>
      <c r="D24" s="330">
        <v>42523</v>
      </c>
      <c r="E24" s="328">
        <v>130068</v>
      </c>
      <c r="F24" s="324">
        <v>1</v>
      </c>
      <c r="G24" s="605" t="s">
        <v>2734</v>
      </c>
    </row>
    <row r="25" spans="1:8">
      <c r="A25" s="666">
        <f t="shared" si="0"/>
        <v>19</v>
      </c>
      <c r="B25" s="374" t="s">
        <v>1306</v>
      </c>
      <c r="C25" s="384">
        <v>899458</v>
      </c>
      <c r="D25" s="327">
        <v>42527</v>
      </c>
      <c r="E25" s="582">
        <v>351490</v>
      </c>
      <c r="F25" s="478">
        <v>1</v>
      </c>
      <c r="G25" s="605" t="s">
        <v>2704</v>
      </c>
    </row>
    <row r="26" spans="1:8">
      <c r="A26" s="667">
        <v>20</v>
      </c>
      <c r="B26" s="516" t="s">
        <v>2225</v>
      </c>
      <c r="C26" s="41" t="s">
        <v>2226</v>
      </c>
      <c r="D26" s="330">
        <v>42527</v>
      </c>
      <c r="E26" s="500">
        <v>458865</v>
      </c>
      <c r="F26" s="475">
        <v>1</v>
      </c>
      <c r="G26" s="644" t="s">
        <v>2706</v>
      </c>
    </row>
    <row r="27" spans="1:8">
      <c r="A27" s="667">
        <v>21</v>
      </c>
      <c r="B27" s="321" t="s">
        <v>633</v>
      </c>
      <c r="C27" s="41" t="s">
        <v>610</v>
      </c>
      <c r="D27" s="327">
        <v>42527</v>
      </c>
      <c r="E27" s="328">
        <v>205228</v>
      </c>
      <c r="F27" s="324">
        <v>1</v>
      </c>
      <c r="G27" s="605" t="s">
        <v>2709</v>
      </c>
    </row>
    <row r="28" spans="1:8">
      <c r="A28" s="666">
        <v>22</v>
      </c>
      <c r="B28" s="321" t="s">
        <v>633</v>
      </c>
      <c r="C28" s="475">
        <v>962744</v>
      </c>
      <c r="D28" s="327">
        <v>42527</v>
      </c>
      <c r="E28" s="328">
        <v>8029</v>
      </c>
      <c r="F28" s="324">
        <v>1</v>
      </c>
      <c r="G28" s="605" t="s">
        <v>2710</v>
      </c>
    </row>
    <row r="29" spans="1:8">
      <c r="A29" s="666">
        <v>23</v>
      </c>
      <c r="B29" s="329" t="s">
        <v>1060</v>
      </c>
      <c r="C29" s="41" t="s">
        <v>1109</v>
      </c>
      <c r="D29" s="327">
        <v>42527</v>
      </c>
      <c r="E29" s="500">
        <v>516263</v>
      </c>
      <c r="F29" s="521">
        <v>1</v>
      </c>
      <c r="G29" s="605" t="s">
        <v>2714</v>
      </c>
      <c r="H29" s="7"/>
    </row>
    <row r="30" spans="1:8">
      <c r="A30" s="666">
        <f>A29+1</f>
        <v>24</v>
      </c>
      <c r="B30" s="321" t="s">
        <v>623</v>
      </c>
      <c r="C30" s="41" t="s">
        <v>126</v>
      </c>
      <c r="D30" s="330">
        <v>42527</v>
      </c>
      <c r="E30" s="328">
        <v>422717</v>
      </c>
      <c r="F30" s="324">
        <v>1</v>
      </c>
      <c r="G30" s="605" t="s">
        <v>2716</v>
      </c>
      <c r="H30" s="193"/>
    </row>
    <row r="31" spans="1:8">
      <c r="A31" s="666">
        <v>25</v>
      </c>
      <c r="B31" s="321" t="s">
        <v>625</v>
      </c>
      <c r="C31" s="41" t="s">
        <v>626</v>
      </c>
      <c r="D31" s="327">
        <v>42527</v>
      </c>
      <c r="E31" s="328">
        <v>22120</v>
      </c>
      <c r="F31" s="324">
        <v>1</v>
      </c>
      <c r="G31" s="605" t="s">
        <v>2718</v>
      </c>
      <c r="H31" s="193"/>
    </row>
    <row r="32" spans="1:8">
      <c r="A32" s="666">
        <v>26</v>
      </c>
      <c r="B32" s="321" t="s">
        <v>625</v>
      </c>
      <c r="C32" s="41" t="s">
        <v>626</v>
      </c>
      <c r="D32" s="327">
        <v>42527</v>
      </c>
      <c r="E32" s="328">
        <v>57768</v>
      </c>
      <c r="F32" s="324">
        <v>1</v>
      </c>
      <c r="G32" s="605" t="s">
        <v>2719</v>
      </c>
      <c r="H32" s="193"/>
    </row>
    <row r="33" spans="1:8">
      <c r="A33" s="677">
        <v>27</v>
      </c>
      <c r="B33" s="332" t="s">
        <v>1022</v>
      </c>
      <c r="C33" s="333" t="s">
        <v>1030</v>
      </c>
      <c r="D33" s="334">
        <v>42528</v>
      </c>
      <c r="E33" s="335">
        <v>314072</v>
      </c>
      <c r="F33" s="336">
        <v>1</v>
      </c>
      <c r="G33" s="606" t="s">
        <v>2721</v>
      </c>
      <c r="H33" s="554"/>
    </row>
    <row r="34" spans="1:8">
      <c r="A34" s="7"/>
      <c r="G34" s="440" t="s">
        <v>647</v>
      </c>
      <c r="H34" s="625">
        <f>SUM(E7:E33)</f>
        <v>11954955</v>
      </c>
    </row>
    <row r="35" spans="1:8">
      <c r="A35" s="7"/>
      <c r="G35" s="440"/>
      <c r="H35" s="392"/>
    </row>
    <row r="36" spans="1:8">
      <c r="A36" s="7"/>
      <c r="G36" s="440"/>
      <c r="H36" s="392"/>
    </row>
    <row r="37" spans="1:8">
      <c r="H37" s="392"/>
    </row>
    <row r="38" spans="1:8">
      <c r="A38" s="669" t="s">
        <v>9</v>
      </c>
      <c r="B38" s="180" t="s">
        <v>2</v>
      </c>
      <c r="C38" s="223" t="s">
        <v>3</v>
      </c>
      <c r="D38" s="304" t="s">
        <v>10</v>
      </c>
      <c r="E38" s="304" t="s">
        <v>4</v>
      </c>
      <c r="F38" s="304" t="s">
        <v>730</v>
      </c>
      <c r="G38" s="627" t="s">
        <v>25</v>
      </c>
      <c r="H38" s="392"/>
    </row>
    <row r="39" spans="1:8">
      <c r="A39" s="666">
        <v>1</v>
      </c>
      <c r="B39" s="321" t="s">
        <v>621</v>
      </c>
      <c r="C39" s="41" t="s">
        <v>77</v>
      </c>
      <c r="D39" s="327">
        <v>42522</v>
      </c>
      <c r="E39" s="328">
        <v>203640</v>
      </c>
      <c r="F39" s="324">
        <v>1</v>
      </c>
      <c r="G39" s="605" t="s">
        <v>1532</v>
      </c>
      <c r="H39" s="392"/>
    </row>
    <row r="40" spans="1:8">
      <c r="A40" s="666">
        <f>A39+1</f>
        <v>2</v>
      </c>
      <c r="B40" s="321" t="s">
        <v>2274</v>
      </c>
      <c r="C40" s="804">
        <v>900842</v>
      </c>
      <c r="D40" s="327">
        <v>42522</v>
      </c>
      <c r="E40" s="328">
        <v>125340</v>
      </c>
      <c r="F40" s="324">
        <v>1</v>
      </c>
      <c r="G40" s="605" t="s">
        <v>2682</v>
      </c>
      <c r="H40" s="392"/>
    </row>
    <row r="41" spans="1:8">
      <c r="A41" s="666">
        <f t="shared" ref="A41:A57" si="1">A40+1</f>
        <v>3</v>
      </c>
      <c r="B41" s="321" t="s">
        <v>611</v>
      </c>
      <c r="C41" s="41" t="s">
        <v>123</v>
      </c>
      <c r="D41" s="327">
        <v>42522</v>
      </c>
      <c r="E41" s="328">
        <v>116140</v>
      </c>
      <c r="F41" s="478">
        <v>1</v>
      </c>
      <c r="G41" s="605" t="s">
        <v>2683</v>
      </c>
      <c r="H41" s="392"/>
    </row>
    <row r="42" spans="1:8">
      <c r="A42" s="666">
        <f t="shared" si="1"/>
        <v>4</v>
      </c>
      <c r="B42" s="321" t="s">
        <v>611</v>
      </c>
      <c r="C42" s="41" t="s">
        <v>123</v>
      </c>
      <c r="D42" s="327">
        <v>42522</v>
      </c>
      <c r="E42" s="328">
        <v>90140</v>
      </c>
      <c r="F42" s="324">
        <v>1</v>
      </c>
      <c r="G42" s="605" t="s">
        <v>2684</v>
      </c>
      <c r="H42" s="392"/>
    </row>
    <row r="43" spans="1:8">
      <c r="A43" s="666">
        <f t="shared" si="1"/>
        <v>5</v>
      </c>
      <c r="B43" s="321" t="s">
        <v>618</v>
      </c>
      <c r="C43" s="41" t="s">
        <v>514</v>
      </c>
      <c r="D43" s="327">
        <v>42522</v>
      </c>
      <c r="E43" s="328">
        <v>44940</v>
      </c>
      <c r="F43" s="324">
        <v>1</v>
      </c>
      <c r="G43" s="605" t="s">
        <v>2687</v>
      </c>
      <c r="H43" s="392"/>
    </row>
    <row r="44" spans="1:8">
      <c r="A44" s="666">
        <f t="shared" si="1"/>
        <v>6</v>
      </c>
      <c r="B44" s="329" t="s">
        <v>234</v>
      </c>
      <c r="C44" s="144" t="s">
        <v>238</v>
      </c>
      <c r="D44" s="330">
        <v>42522</v>
      </c>
      <c r="E44" s="328">
        <v>25940</v>
      </c>
      <c r="F44" s="324">
        <v>1</v>
      </c>
      <c r="G44" s="605" t="s">
        <v>2722</v>
      </c>
      <c r="H44" s="392"/>
    </row>
    <row r="45" spans="1:8">
      <c r="A45" s="666">
        <f t="shared" si="1"/>
        <v>7</v>
      </c>
      <c r="B45" s="321" t="s">
        <v>140</v>
      </c>
      <c r="C45" s="41" t="s">
        <v>159</v>
      </c>
      <c r="D45" s="327">
        <v>42522</v>
      </c>
      <c r="E45" s="328">
        <v>197100</v>
      </c>
      <c r="F45" s="324">
        <v>1</v>
      </c>
      <c r="G45" s="605" t="s">
        <v>2723</v>
      </c>
      <c r="H45" s="392"/>
    </row>
    <row r="46" spans="1:8">
      <c r="A46" s="666">
        <f t="shared" si="1"/>
        <v>8</v>
      </c>
      <c r="B46" s="321" t="s">
        <v>810</v>
      </c>
      <c r="C46" s="41" t="s">
        <v>719</v>
      </c>
      <c r="D46" s="327">
        <v>42522</v>
      </c>
      <c r="E46" s="328">
        <v>81500</v>
      </c>
      <c r="F46" s="47">
        <v>1</v>
      </c>
      <c r="G46" s="644" t="s">
        <v>2724</v>
      </c>
      <c r="H46" s="392"/>
    </row>
    <row r="47" spans="1:8">
      <c r="A47" s="666">
        <f t="shared" si="1"/>
        <v>9</v>
      </c>
      <c r="B47" s="321" t="s">
        <v>1111</v>
      </c>
      <c r="C47" s="41" t="s">
        <v>1114</v>
      </c>
      <c r="D47" s="844">
        <v>42522</v>
      </c>
      <c r="E47" s="328">
        <v>63300</v>
      </c>
      <c r="F47" s="324">
        <v>1</v>
      </c>
      <c r="G47" s="605" t="s">
        <v>2737</v>
      </c>
      <c r="H47" s="392"/>
    </row>
    <row r="48" spans="1:8">
      <c r="A48" s="666">
        <f t="shared" si="1"/>
        <v>10</v>
      </c>
      <c r="B48" s="321" t="s">
        <v>1028</v>
      </c>
      <c r="C48" s="41" t="s">
        <v>1034</v>
      </c>
      <c r="D48" s="327">
        <v>42523</v>
      </c>
      <c r="E48" s="328">
        <v>68800</v>
      </c>
      <c r="F48" s="324">
        <v>1</v>
      </c>
      <c r="G48" s="605" t="s">
        <v>2688</v>
      </c>
      <c r="H48" s="392"/>
    </row>
    <row r="49" spans="1:8">
      <c r="A49" s="666">
        <f t="shared" si="1"/>
        <v>11</v>
      </c>
      <c r="B49" s="321" t="s">
        <v>616</v>
      </c>
      <c r="C49" s="41" t="s">
        <v>218</v>
      </c>
      <c r="D49" s="327">
        <v>42523</v>
      </c>
      <c r="E49" s="328">
        <v>41300</v>
      </c>
      <c r="F49" s="324">
        <v>1</v>
      </c>
      <c r="G49" s="605" t="s">
        <v>2691</v>
      </c>
      <c r="H49" s="392"/>
    </row>
    <row r="50" spans="1:8">
      <c r="A50" s="666">
        <f t="shared" si="1"/>
        <v>12</v>
      </c>
      <c r="B50" s="321" t="s">
        <v>1825</v>
      </c>
      <c r="C50" s="804">
        <v>962291</v>
      </c>
      <c r="D50" s="327">
        <v>42523</v>
      </c>
      <c r="E50" s="328">
        <v>68800</v>
      </c>
      <c r="F50" s="324">
        <v>1</v>
      </c>
      <c r="G50" s="605" t="s">
        <v>2695</v>
      </c>
      <c r="H50" s="392"/>
    </row>
    <row r="51" spans="1:8">
      <c r="A51" s="666">
        <f t="shared" si="1"/>
        <v>13</v>
      </c>
      <c r="B51" s="321" t="s">
        <v>595</v>
      </c>
      <c r="C51" s="41" t="s">
        <v>337</v>
      </c>
      <c r="D51" s="327">
        <v>42523</v>
      </c>
      <c r="E51" s="328">
        <v>35140</v>
      </c>
      <c r="F51" s="324">
        <v>1</v>
      </c>
      <c r="G51" s="605" t="s">
        <v>2699</v>
      </c>
      <c r="H51" s="392"/>
    </row>
    <row r="52" spans="1:8">
      <c r="A52" s="666">
        <f t="shared" si="1"/>
        <v>14</v>
      </c>
      <c r="B52" s="321" t="s">
        <v>231</v>
      </c>
      <c r="C52" s="475">
        <v>970654</v>
      </c>
      <c r="D52" s="327">
        <v>42523</v>
      </c>
      <c r="E52" s="328">
        <v>31640</v>
      </c>
      <c r="F52" s="324">
        <v>1</v>
      </c>
      <c r="G52" s="605" t="s">
        <v>2703</v>
      </c>
      <c r="H52" s="392"/>
    </row>
    <row r="53" spans="1:8">
      <c r="A53" s="666">
        <f t="shared" si="1"/>
        <v>15</v>
      </c>
      <c r="B53" s="321" t="s">
        <v>657</v>
      </c>
      <c r="C53" s="41" t="s">
        <v>456</v>
      </c>
      <c r="D53" s="327">
        <v>42523</v>
      </c>
      <c r="E53" s="328">
        <v>41300</v>
      </c>
      <c r="F53" s="324">
        <v>1</v>
      </c>
      <c r="G53" s="605" t="s">
        <v>2725</v>
      </c>
      <c r="H53" s="392"/>
    </row>
    <row r="54" spans="1:8">
      <c r="A54" s="666">
        <f t="shared" si="1"/>
        <v>16</v>
      </c>
      <c r="B54" s="321" t="s">
        <v>1654</v>
      </c>
      <c r="C54" s="804">
        <v>912208</v>
      </c>
      <c r="D54" s="327">
        <v>42523</v>
      </c>
      <c r="E54" s="328">
        <v>39140</v>
      </c>
      <c r="F54" s="324">
        <v>1</v>
      </c>
      <c r="G54" s="605" t="s">
        <v>2726</v>
      </c>
      <c r="H54" s="392"/>
    </row>
    <row r="55" spans="1:8">
      <c r="A55" s="666">
        <f t="shared" si="1"/>
        <v>17</v>
      </c>
      <c r="B55" s="321" t="s">
        <v>1117</v>
      </c>
      <c r="C55" s="41" t="s">
        <v>1116</v>
      </c>
      <c r="D55" s="327">
        <v>42523</v>
      </c>
      <c r="E55" s="328">
        <v>116140</v>
      </c>
      <c r="F55" s="324">
        <v>1</v>
      </c>
      <c r="G55" s="605" t="s">
        <v>2727</v>
      </c>
      <c r="H55" s="392"/>
    </row>
    <row r="56" spans="1:8">
      <c r="A56" s="666">
        <f t="shared" si="1"/>
        <v>18</v>
      </c>
      <c r="B56" s="321" t="s">
        <v>605</v>
      </c>
      <c r="C56" s="41" t="s">
        <v>390</v>
      </c>
      <c r="D56" s="327">
        <v>42523</v>
      </c>
      <c r="E56" s="328">
        <v>101140</v>
      </c>
      <c r="F56" s="324">
        <v>1</v>
      </c>
      <c r="G56" s="605" t="s">
        <v>2728</v>
      </c>
      <c r="H56" s="392"/>
    </row>
    <row r="57" spans="1:8">
      <c r="A57" s="666">
        <f t="shared" si="1"/>
        <v>19</v>
      </c>
      <c r="B57" s="321" t="s">
        <v>1035</v>
      </c>
      <c r="C57" s="41" t="s">
        <v>1027</v>
      </c>
      <c r="D57" s="327">
        <v>42523</v>
      </c>
      <c r="E57" s="328">
        <v>20140</v>
      </c>
      <c r="F57" s="324">
        <v>1</v>
      </c>
      <c r="G57" s="605" t="s">
        <v>2729</v>
      </c>
      <c r="H57" s="392"/>
    </row>
    <row r="58" spans="1:8">
      <c r="A58" s="666">
        <f>A57+1</f>
        <v>20</v>
      </c>
      <c r="B58" s="321" t="s">
        <v>957</v>
      </c>
      <c r="C58" s="41" t="s">
        <v>962</v>
      </c>
      <c r="D58" s="494">
        <v>42523</v>
      </c>
      <c r="E58" s="328">
        <v>42300</v>
      </c>
      <c r="F58" s="47">
        <v>1</v>
      </c>
      <c r="G58" s="641" t="s">
        <v>2730</v>
      </c>
      <c r="H58" s="392"/>
    </row>
    <row r="59" spans="1:8">
      <c r="A59" s="666">
        <v>21</v>
      </c>
      <c r="B59" s="321" t="s">
        <v>2510</v>
      </c>
      <c r="C59" s="41" t="s">
        <v>2511</v>
      </c>
      <c r="D59" s="327">
        <v>42523</v>
      </c>
      <c r="E59" s="328">
        <v>166700</v>
      </c>
      <c r="F59" s="324">
        <v>1</v>
      </c>
      <c r="G59" s="605" t="s">
        <v>2731</v>
      </c>
      <c r="H59" s="392"/>
    </row>
    <row r="60" spans="1:8">
      <c r="A60" s="666">
        <v>22</v>
      </c>
      <c r="B60" s="321" t="s">
        <v>2000</v>
      </c>
      <c r="C60" s="21">
        <v>901423</v>
      </c>
      <c r="D60" s="396">
        <v>42523</v>
      </c>
      <c r="E60" s="328">
        <v>200400</v>
      </c>
      <c r="F60" s="21">
        <v>1</v>
      </c>
      <c r="G60" s="644" t="s">
        <v>2705</v>
      </c>
      <c r="H60" s="392"/>
    </row>
    <row r="61" spans="1:8">
      <c r="A61" s="666">
        <f>A60+1</f>
        <v>23</v>
      </c>
      <c r="B61" s="321" t="s">
        <v>2360</v>
      </c>
      <c r="C61" s="41" t="s">
        <v>2361</v>
      </c>
      <c r="D61" s="327">
        <v>42523</v>
      </c>
      <c r="E61" s="328">
        <v>105640</v>
      </c>
      <c r="F61" s="324">
        <v>1</v>
      </c>
      <c r="G61" s="605" t="s">
        <v>2732</v>
      </c>
    </row>
    <row r="62" spans="1:8">
      <c r="A62" s="666">
        <f t="shared" ref="A62:A71" si="2">A61+1</f>
        <v>24</v>
      </c>
      <c r="B62" s="321" t="s">
        <v>954</v>
      </c>
      <c r="C62" s="41" t="s">
        <v>955</v>
      </c>
      <c r="D62" s="327">
        <v>42523</v>
      </c>
      <c r="E62" s="543">
        <v>128140</v>
      </c>
      <c r="F62" s="324">
        <v>1</v>
      </c>
      <c r="G62" s="605" t="s">
        <v>2733</v>
      </c>
      <c r="H62" s="392"/>
    </row>
    <row r="63" spans="1:8">
      <c r="A63" s="666">
        <f t="shared" si="2"/>
        <v>25</v>
      </c>
      <c r="B63" s="321" t="s">
        <v>661</v>
      </c>
      <c r="C63" s="41" t="s">
        <v>346</v>
      </c>
      <c r="D63" s="327">
        <v>42523</v>
      </c>
      <c r="E63" s="328">
        <v>136140</v>
      </c>
      <c r="F63" s="324">
        <v>1</v>
      </c>
      <c r="G63" s="605" t="s">
        <v>2735</v>
      </c>
      <c r="H63" s="7"/>
    </row>
    <row r="64" spans="1:8">
      <c r="A64" s="666">
        <f t="shared" si="2"/>
        <v>26</v>
      </c>
      <c r="B64" s="374" t="s">
        <v>1306</v>
      </c>
      <c r="C64" s="384">
        <v>899458</v>
      </c>
      <c r="D64" s="327">
        <v>42527</v>
      </c>
      <c r="E64" s="582">
        <v>42300</v>
      </c>
      <c r="F64" s="478">
        <v>1</v>
      </c>
      <c r="G64" s="605" t="s">
        <v>2705</v>
      </c>
      <c r="H64" s="151"/>
    </row>
    <row r="65" spans="1:8">
      <c r="A65" s="666">
        <f t="shared" si="2"/>
        <v>27</v>
      </c>
      <c r="B65" s="516" t="s">
        <v>2225</v>
      </c>
      <c r="C65" s="41" t="s">
        <v>2226</v>
      </c>
      <c r="D65" s="330">
        <v>42527</v>
      </c>
      <c r="E65" s="543">
        <v>42300</v>
      </c>
      <c r="F65" s="324">
        <v>1</v>
      </c>
      <c r="G65" s="605" t="s">
        <v>2707</v>
      </c>
      <c r="H65" s="151"/>
    </row>
    <row r="66" spans="1:8">
      <c r="A66" s="666">
        <f t="shared" si="2"/>
        <v>28</v>
      </c>
      <c r="B66" s="321" t="s">
        <v>633</v>
      </c>
      <c r="C66" s="41" t="s">
        <v>610</v>
      </c>
      <c r="D66" s="327">
        <v>42527</v>
      </c>
      <c r="E66" s="328">
        <v>29190</v>
      </c>
      <c r="F66" s="324">
        <v>1</v>
      </c>
      <c r="G66" s="605" t="s">
        <v>2711</v>
      </c>
      <c r="H66" s="151"/>
    </row>
    <row r="67" spans="1:8">
      <c r="A67" s="666">
        <f t="shared" si="2"/>
        <v>29</v>
      </c>
      <c r="B67" s="321" t="s">
        <v>633</v>
      </c>
      <c r="C67" s="41" t="s">
        <v>610</v>
      </c>
      <c r="D67" s="327">
        <v>42527</v>
      </c>
      <c r="E67" s="328">
        <v>27500</v>
      </c>
      <c r="F67" s="324">
        <v>1</v>
      </c>
      <c r="G67" s="605" t="s">
        <v>2712</v>
      </c>
      <c r="H67" s="151"/>
    </row>
    <row r="68" spans="1:8">
      <c r="A68" s="666">
        <f t="shared" si="2"/>
        <v>30</v>
      </c>
      <c r="B68" s="321" t="s">
        <v>625</v>
      </c>
      <c r="C68" s="41" t="s">
        <v>626</v>
      </c>
      <c r="D68" s="327">
        <v>42527</v>
      </c>
      <c r="E68" s="328">
        <v>85300</v>
      </c>
      <c r="F68" s="324">
        <v>1</v>
      </c>
      <c r="G68" s="605" t="s">
        <v>1534</v>
      </c>
      <c r="H68" s="151"/>
    </row>
    <row r="69" spans="1:8">
      <c r="A69" s="666">
        <f t="shared" si="2"/>
        <v>31</v>
      </c>
      <c r="B69" s="321" t="s">
        <v>625</v>
      </c>
      <c r="C69" s="41" t="s">
        <v>626</v>
      </c>
      <c r="D69" s="327">
        <v>42527</v>
      </c>
      <c r="E69" s="328">
        <v>41300</v>
      </c>
      <c r="F69" s="324">
        <v>1</v>
      </c>
      <c r="G69" s="605" t="s">
        <v>1534</v>
      </c>
      <c r="H69" s="151"/>
    </row>
    <row r="70" spans="1:8">
      <c r="A70" s="666">
        <f t="shared" si="2"/>
        <v>32</v>
      </c>
      <c r="B70" s="321" t="s">
        <v>339</v>
      </c>
      <c r="C70" s="41" t="s">
        <v>340</v>
      </c>
      <c r="D70" s="327">
        <v>42527</v>
      </c>
      <c r="E70" s="328">
        <v>138300</v>
      </c>
      <c r="F70" s="324">
        <v>1</v>
      </c>
      <c r="G70" s="605" t="s">
        <v>2736</v>
      </c>
      <c r="H70" s="151"/>
    </row>
    <row r="71" spans="1:8">
      <c r="A71" s="677">
        <f t="shared" si="2"/>
        <v>33</v>
      </c>
      <c r="B71" s="321" t="s">
        <v>2769</v>
      </c>
      <c r="C71" s="41" t="s">
        <v>2770</v>
      </c>
      <c r="D71" s="327">
        <v>42528</v>
      </c>
      <c r="E71" s="328">
        <v>92140</v>
      </c>
      <c r="F71" s="324">
        <v>1</v>
      </c>
      <c r="G71" s="606" t="s">
        <v>2768</v>
      </c>
      <c r="H71" s="151"/>
    </row>
    <row r="72" spans="1:8">
      <c r="A72" s="438"/>
      <c r="B72" s="429"/>
      <c r="C72" s="439"/>
      <c r="D72" s="429"/>
      <c r="E72" s="429"/>
      <c r="F72" s="429"/>
      <c r="G72" s="429" t="s">
        <v>647</v>
      </c>
      <c r="H72" s="625">
        <f>SUM(E39:E71)</f>
        <v>2789230</v>
      </c>
    </row>
    <row r="73" spans="1:8">
      <c r="A73" s="428"/>
      <c r="B73" s="428"/>
      <c r="C73" s="629"/>
      <c r="D73" s="428"/>
      <c r="E73" s="428"/>
      <c r="F73" s="428"/>
      <c r="G73" s="428"/>
      <c r="H73" s="151"/>
    </row>
    <row r="74" spans="1:8">
      <c r="A74" s="428"/>
      <c r="B74" s="428"/>
      <c r="C74" s="629"/>
      <c r="D74" s="428"/>
      <c r="E74" s="428"/>
      <c r="F74" s="428"/>
      <c r="G74" s="428"/>
      <c r="H74" s="151"/>
    </row>
    <row r="75" spans="1:8">
      <c r="H75" s="151"/>
    </row>
    <row r="76" spans="1:8">
      <c r="A76" s="665" t="s">
        <v>8</v>
      </c>
      <c r="B76" s="304" t="s">
        <v>2</v>
      </c>
      <c r="C76" s="305" t="s">
        <v>3</v>
      </c>
      <c r="D76" s="441" t="s">
        <v>10</v>
      </c>
      <c r="E76" s="442" t="s">
        <v>4</v>
      </c>
      <c r="F76" s="304" t="s">
        <v>730</v>
      </c>
      <c r="G76" s="609" t="s">
        <v>25</v>
      </c>
      <c r="H76" s="151"/>
    </row>
    <row r="77" spans="1:8">
      <c r="A77" s="685">
        <v>1</v>
      </c>
      <c r="B77" s="784" t="s">
        <v>2131</v>
      </c>
      <c r="C77" s="892">
        <v>963180</v>
      </c>
      <c r="D77" s="786">
        <v>42522</v>
      </c>
      <c r="E77" s="893">
        <v>21000</v>
      </c>
      <c r="F77" s="782">
        <v>1</v>
      </c>
      <c r="G77" s="783" t="s">
        <v>2112</v>
      </c>
      <c r="H77" s="151"/>
    </row>
    <row r="78" spans="1:8">
      <c r="A78" s="685">
        <v>2</v>
      </c>
      <c r="B78" s="477" t="s">
        <v>1141</v>
      </c>
      <c r="C78" s="409">
        <v>975130</v>
      </c>
      <c r="D78" s="814">
        <v>42523</v>
      </c>
      <c r="E78" s="815">
        <v>100500</v>
      </c>
      <c r="F78" s="506">
        <v>1</v>
      </c>
      <c r="G78" s="816" t="s">
        <v>2667</v>
      </c>
      <c r="H78" s="151"/>
    </row>
    <row r="79" spans="1:8">
      <c r="A79" s="685">
        <v>3</v>
      </c>
      <c r="B79" s="477" t="s">
        <v>89</v>
      </c>
      <c r="C79" s="21">
        <v>898343</v>
      </c>
      <c r="D79" s="417">
        <v>42523</v>
      </c>
      <c r="E79" s="201">
        <v>100500</v>
      </c>
      <c r="F79" s="324">
        <v>1</v>
      </c>
      <c r="G79" s="610" t="s">
        <v>1963</v>
      </c>
      <c r="H79" s="151"/>
    </row>
    <row r="80" spans="1:8">
      <c r="A80" s="685">
        <v>4</v>
      </c>
      <c r="B80" s="477" t="s">
        <v>89</v>
      </c>
      <c r="C80" s="524" t="s">
        <v>90</v>
      </c>
      <c r="D80" s="545">
        <v>42523</v>
      </c>
      <c r="E80" s="328">
        <v>51000</v>
      </c>
      <c r="F80" s="324">
        <v>1</v>
      </c>
      <c r="G80" s="641" t="s">
        <v>823</v>
      </c>
      <c r="H80" s="151"/>
    </row>
    <row r="81" spans="1:8">
      <c r="A81" s="685">
        <v>5</v>
      </c>
      <c r="B81" s="477" t="s">
        <v>360</v>
      </c>
      <c r="C81" s="41" t="s">
        <v>361</v>
      </c>
      <c r="D81" s="845">
        <v>42524</v>
      </c>
      <c r="E81" s="846">
        <v>51000</v>
      </c>
      <c r="F81" s="324">
        <v>1</v>
      </c>
      <c r="G81" s="610" t="s">
        <v>1786</v>
      </c>
      <c r="H81" s="151"/>
    </row>
    <row r="82" spans="1:8">
      <c r="A82" s="685">
        <v>6</v>
      </c>
      <c r="B82" s="477" t="s">
        <v>360</v>
      </c>
      <c r="C82" s="41" t="s">
        <v>361</v>
      </c>
      <c r="D82" s="845">
        <v>42524</v>
      </c>
      <c r="E82" s="846">
        <v>21000</v>
      </c>
      <c r="F82" s="324">
        <v>1</v>
      </c>
      <c r="G82" s="610" t="s">
        <v>2320</v>
      </c>
      <c r="H82" s="151"/>
    </row>
    <row r="83" spans="1:8">
      <c r="A83" s="685">
        <v>7</v>
      </c>
      <c r="B83" s="321" t="s">
        <v>2445</v>
      </c>
      <c r="C83" s="409">
        <v>896614</v>
      </c>
      <c r="D83" s="786">
        <v>42524</v>
      </c>
      <c r="E83" s="787">
        <v>11500</v>
      </c>
      <c r="F83" s="782">
        <v>1</v>
      </c>
      <c r="G83" s="783" t="s">
        <v>911</v>
      </c>
      <c r="H83" s="151"/>
    </row>
    <row r="84" spans="1:8">
      <c r="A84" s="685">
        <v>8</v>
      </c>
      <c r="B84" s="321" t="s">
        <v>2445</v>
      </c>
      <c r="C84" s="409">
        <v>896614</v>
      </c>
      <c r="D84" s="786">
        <v>42524</v>
      </c>
      <c r="E84" s="787">
        <v>11500</v>
      </c>
      <c r="F84" s="782">
        <v>1</v>
      </c>
      <c r="G84" s="783" t="s">
        <v>911</v>
      </c>
      <c r="H84" s="151"/>
    </row>
    <row r="85" spans="1:8">
      <c r="A85" s="685">
        <v>9</v>
      </c>
      <c r="B85" s="477" t="s">
        <v>893</v>
      </c>
      <c r="C85" s="524" t="s">
        <v>69</v>
      </c>
      <c r="D85" s="545">
        <v>42527</v>
      </c>
      <c r="E85" s="201">
        <v>6500</v>
      </c>
      <c r="F85" s="324">
        <v>1</v>
      </c>
      <c r="G85" s="610" t="s">
        <v>2557</v>
      </c>
      <c r="H85" s="151"/>
    </row>
    <row r="86" spans="1:8">
      <c r="A86" s="685">
        <v>10</v>
      </c>
      <c r="B86" s="477" t="s">
        <v>1141</v>
      </c>
      <c r="C86" s="409">
        <v>975130</v>
      </c>
      <c r="D86" s="814">
        <v>42528</v>
      </c>
      <c r="E86" s="815">
        <v>100500</v>
      </c>
      <c r="F86" s="506">
        <v>1</v>
      </c>
      <c r="G86" s="816" t="s">
        <v>732</v>
      </c>
      <c r="H86" s="151"/>
    </row>
    <row r="87" spans="1:8">
      <c r="A87" s="685">
        <f>A86+1</f>
        <v>11</v>
      </c>
      <c r="B87" s="477" t="s">
        <v>2427</v>
      </c>
      <c r="C87" s="144" t="s">
        <v>2428</v>
      </c>
      <c r="D87" s="396">
        <v>42528</v>
      </c>
      <c r="E87" s="201">
        <v>100500</v>
      </c>
      <c r="F87" s="324">
        <v>1</v>
      </c>
      <c r="G87" s="610" t="s">
        <v>1365</v>
      </c>
      <c r="H87" s="151"/>
    </row>
    <row r="88" spans="1:8">
      <c r="A88" s="685">
        <f t="shared" ref="A88:A94" si="3">A87+1</f>
        <v>12</v>
      </c>
      <c r="B88" s="477" t="s">
        <v>699</v>
      </c>
      <c r="C88" s="529" t="s">
        <v>224</v>
      </c>
      <c r="D88" s="417">
        <v>42529</v>
      </c>
      <c r="E88" s="201">
        <v>51000</v>
      </c>
      <c r="F88" s="324">
        <v>1</v>
      </c>
      <c r="G88" s="610" t="s">
        <v>823</v>
      </c>
      <c r="H88" s="151"/>
    </row>
    <row r="89" spans="1:8">
      <c r="A89" s="685">
        <f t="shared" si="3"/>
        <v>13</v>
      </c>
      <c r="B89" s="477" t="s">
        <v>360</v>
      </c>
      <c r="C89" s="41" t="s">
        <v>361</v>
      </c>
      <c r="D89" s="845">
        <v>42529</v>
      </c>
      <c r="E89" s="846">
        <v>100500</v>
      </c>
      <c r="F89" s="324">
        <v>1</v>
      </c>
      <c r="G89" s="610" t="s">
        <v>2548</v>
      </c>
      <c r="H89" s="151"/>
    </row>
    <row r="90" spans="1:8">
      <c r="A90" s="685">
        <f t="shared" si="3"/>
        <v>14</v>
      </c>
      <c r="B90" s="321" t="s">
        <v>140</v>
      </c>
      <c r="C90" s="847">
        <v>912222</v>
      </c>
      <c r="D90" s="848">
        <v>42531</v>
      </c>
      <c r="E90" s="846">
        <v>26500</v>
      </c>
      <c r="F90" s="324">
        <v>1</v>
      </c>
      <c r="G90" s="610" t="s">
        <v>817</v>
      </c>
      <c r="H90" s="151"/>
    </row>
    <row r="91" spans="1:8">
      <c r="A91" s="685">
        <f t="shared" si="3"/>
        <v>15</v>
      </c>
      <c r="B91" s="784" t="s">
        <v>2131</v>
      </c>
      <c r="C91" s="892">
        <v>963180</v>
      </c>
      <c r="D91" s="786">
        <v>42531</v>
      </c>
      <c r="E91" s="893">
        <v>21000</v>
      </c>
      <c r="F91" s="782">
        <v>1</v>
      </c>
      <c r="G91" s="783" t="s">
        <v>2112</v>
      </c>
      <c r="H91" s="151"/>
    </row>
    <row r="92" spans="1:8">
      <c r="A92" s="685">
        <f t="shared" si="3"/>
        <v>16</v>
      </c>
      <c r="B92" s="477" t="s">
        <v>699</v>
      </c>
      <c r="C92" s="529" t="s">
        <v>224</v>
      </c>
      <c r="D92" s="417">
        <v>42534</v>
      </c>
      <c r="E92" s="201">
        <v>51000</v>
      </c>
      <c r="F92" s="324">
        <v>1</v>
      </c>
      <c r="G92" s="610" t="s">
        <v>823</v>
      </c>
      <c r="H92" s="602"/>
    </row>
    <row r="93" spans="1:8">
      <c r="A93" s="685">
        <f t="shared" si="3"/>
        <v>17</v>
      </c>
      <c r="B93" s="321" t="s">
        <v>2445</v>
      </c>
      <c r="C93" s="409">
        <v>896614</v>
      </c>
      <c r="D93" s="786">
        <v>42534</v>
      </c>
      <c r="E93" s="787">
        <v>11500</v>
      </c>
      <c r="F93" s="782">
        <v>1</v>
      </c>
      <c r="G93" s="783" t="s">
        <v>715</v>
      </c>
      <c r="H93" s="7"/>
    </row>
    <row r="94" spans="1:8">
      <c r="A94" s="686">
        <f t="shared" si="3"/>
        <v>18</v>
      </c>
      <c r="B94" s="321" t="s">
        <v>2445</v>
      </c>
      <c r="C94" s="409">
        <v>896614</v>
      </c>
      <c r="D94" s="786">
        <v>42534</v>
      </c>
      <c r="E94" s="787">
        <v>11500</v>
      </c>
      <c r="F94" s="782">
        <v>1</v>
      </c>
      <c r="G94" s="896" t="s">
        <v>911</v>
      </c>
      <c r="H94" s="7"/>
    </row>
    <row r="95" spans="1:8">
      <c r="A95" s="194"/>
      <c r="B95" s="184"/>
      <c r="C95" s="185"/>
      <c r="D95" s="410"/>
      <c r="E95" s="186"/>
      <c r="F95" s="183"/>
      <c r="G95" s="167" t="s">
        <v>647</v>
      </c>
      <c r="H95" s="626">
        <f>SUM(E77:E94)</f>
        <v>848500</v>
      </c>
    </row>
    <row r="96" spans="1:8">
      <c r="A96" s="191"/>
      <c r="B96" s="151"/>
      <c r="C96" s="144"/>
      <c r="D96" s="676"/>
      <c r="E96" s="201"/>
      <c r="F96" s="146"/>
      <c r="G96" s="192"/>
      <c r="H96" s="321"/>
    </row>
    <row r="97" spans="1:8">
      <c r="A97" s="191"/>
      <c r="B97" s="151"/>
      <c r="C97" s="144"/>
      <c r="D97" s="676"/>
      <c r="E97" s="201"/>
      <c r="F97" s="146"/>
      <c r="G97" s="192"/>
      <c r="H97" s="321"/>
    </row>
    <row r="98" spans="1:8">
      <c r="H98" s="321"/>
    </row>
    <row r="99" spans="1:8">
      <c r="A99" s="669" t="s">
        <v>127</v>
      </c>
      <c r="B99" s="180" t="s">
        <v>2</v>
      </c>
      <c r="C99" s="223" t="s">
        <v>3</v>
      </c>
      <c r="D99" s="180" t="s">
        <v>10</v>
      </c>
      <c r="E99" s="208" t="s">
        <v>4</v>
      </c>
      <c r="F99" s="304" t="s">
        <v>730</v>
      </c>
      <c r="G99" s="250" t="s">
        <v>25</v>
      </c>
      <c r="H99" s="321"/>
    </row>
    <row r="100" spans="1:8">
      <c r="A100" s="666">
        <v>1</v>
      </c>
      <c r="B100" s="807" t="s">
        <v>2225</v>
      </c>
      <c r="C100" s="524" t="s">
        <v>2226</v>
      </c>
      <c r="D100" s="808">
        <v>42527</v>
      </c>
      <c r="E100" s="809">
        <v>41707</v>
      </c>
      <c r="F100" s="810">
        <v>1</v>
      </c>
      <c r="G100" s="817" t="s">
        <v>2708</v>
      </c>
      <c r="H100" s="321"/>
    </row>
    <row r="101" spans="1:8">
      <c r="A101" s="666">
        <f>A100+1</f>
        <v>2</v>
      </c>
      <c r="B101" s="321" t="s">
        <v>633</v>
      </c>
      <c r="C101" s="409">
        <v>962744</v>
      </c>
      <c r="D101" s="327">
        <v>42527</v>
      </c>
      <c r="E101" s="328">
        <v>25000</v>
      </c>
      <c r="F101" s="324">
        <v>1</v>
      </c>
      <c r="G101" s="698" t="s">
        <v>2713</v>
      </c>
      <c r="H101" s="321"/>
    </row>
    <row r="102" spans="1:8">
      <c r="A102" s="666">
        <f>A101+1</f>
        <v>3</v>
      </c>
      <c r="B102" s="321" t="s">
        <v>1060</v>
      </c>
      <c r="C102" s="25">
        <v>963185</v>
      </c>
      <c r="D102" s="844">
        <v>42527</v>
      </c>
      <c r="E102" s="383">
        <v>170261</v>
      </c>
      <c r="F102" s="25">
        <v>1</v>
      </c>
      <c r="G102" s="612" t="s">
        <v>2715</v>
      </c>
      <c r="H102" s="321"/>
    </row>
    <row r="103" spans="1:8">
      <c r="A103" s="666">
        <v>4</v>
      </c>
      <c r="B103" s="321" t="s">
        <v>128</v>
      </c>
      <c r="C103" s="498" t="s">
        <v>126</v>
      </c>
      <c r="D103" s="330">
        <v>42527</v>
      </c>
      <c r="E103" s="328">
        <v>300253</v>
      </c>
      <c r="F103" s="324">
        <v>1</v>
      </c>
      <c r="G103" s="641" t="s">
        <v>2717</v>
      </c>
      <c r="H103" s="321"/>
    </row>
    <row r="104" spans="1:8">
      <c r="A104" s="677">
        <v>5</v>
      </c>
      <c r="B104" s="321" t="s">
        <v>625</v>
      </c>
      <c r="C104" s="41" t="s">
        <v>626</v>
      </c>
      <c r="D104" s="330">
        <v>42527</v>
      </c>
      <c r="E104" s="328">
        <v>55800</v>
      </c>
      <c r="F104" s="478">
        <v>1</v>
      </c>
      <c r="G104" s="606" t="s">
        <v>2720</v>
      </c>
      <c r="H104" s="321"/>
    </row>
    <row r="105" spans="1:8">
      <c r="A105" s="248"/>
      <c r="B105" s="248"/>
      <c r="C105" s="248"/>
      <c r="D105" s="248"/>
      <c r="E105" s="248"/>
      <c r="F105" s="248"/>
      <c r="G105" s="447" t="s">
        <v>647</v>
      </c>
      <c r="H105" s="575">
        <f>SUM(E100:E104)</f>
        <v>593021</v>
      </c>
    </row>
    <row r="106" spans="1:8">
      <c r="A106" s="7"/>
      <c r="B106" s="7"/>
      <c r="C106" s="7"/>
      <c r="D106" s="7"/>
      <c r="E106" s="7"/>
      <c r="F106" s="7"/>
      <c r="G106" s="216"/>
      <c r="H106" s="193"/>
    </row>
    <row r="107" spans="1:8">
      <c r="A107" s="7"/>
      <c r="B107" s="7"/>
      <c r="C107" s="7"/>
      <c r="D107" s="7"/>
      <c r="E107" s="7"/>
      <c r="F107" s="7"/>
      <c r="G107" s="216"/>
      <c r="H107" s="193"/>
    </row>
    <row r="108" spans="1:8">
      <c r="H108" s="193"/>
    </row>
    <row r="109" spans="1:8">
      <c r="A109" s="627" t="s">
        <v>1067</v>
      </c>
      <c r="B109" s="661" t="s">
        <v>2</v>
      </c>
      <c r="C109" s="662" t="s">
        <v>3</v>
      </c>
      <c r="D109" s="663" t="s">
        <v>10</v>
      </c>
      <c r="E109" s="663" t="s">
        <v>4</v>
      </c>
      <c r="F109" s="180" t="s">
        <v>193</v>
      </c>
      <c r="G109" s="250" t="s">
        <v>25</v>
      </c>
      <c r="H109" s="193"/>
    </row>
    <row r="110" spans="1:8">
      <c r="A110" s="899">
        <v>1</v>
      </c>
      <c r="B110" s="900" t="s">
        <v>76</v>
      </c>
      <c r="C110" s="637" t="s">
        <v>77</v>
      </c>
      <c r="D110" s="800">
        <v>42522</v>
      </c>
      <c r="E110" s="901">
        <v>656500</v>
      </c>
      <c r="F110" s="876">
        <v>1</v>
      </c>
      <c r="G110" s="902" t="s">
        <v>2677</v>
      </c>
      <c r="H110" s="221"/>
    </row>
    <row r="111" spans="1:8">
      <c r="G111" s="440" t="s">
        <v>768</v>
      </c>
      <c r="H111" s="575">
        <f>SUM(E110)</f>
        <v>656500</v>
      </c>
    </row>
    <row r="112" spans="1:8">
      <c r="G112" s="440"/>
      <c r="H112" s="7"/>
    </row>
    <row r="113" spans="1:8">
      <c r="G113" s="440"/>
      <c r="H113" s="193"/>
    </row>
    <row r="114" spans="1:8">
      <c r="H114" s="212"/>
    </row>
    <row r="115" spans="1:8">
      <c r="A115" s="669" t="s">
        <v>7</v>
      </c>
      <c r="B115" s="180" t="s">
        <v>2</v>
      </c>
      <c r="C115" s="223" t="s">
        <v>3</v>
      </c>
      <c r="D115" s="304" t="s">
        <v>10</v>
      </c>
      <c r="E115" s="208" t="s">
        <v>4</v>
      </c>
      <c r="F115" s="304" t="s">
        <v>730</v>
      </c>
      <c r="G115" s="250" t="s">
        <v>25</v>
      </c>
      <c r="H115" s="193"/>
    </row>
    <row r="116" spans="1:8">
      <c r="A116" s="670">
        <v>1</v>
      </c>
      <c r="B116" s="321" t="s">
        <v>1111</v>
      </c>
      <c r="C116" s="41" t="s">
        <v>1114</v>
      </c>
      <c r="D116" s="330">
        <v>42522</v>
      </c>
      <c r="E116" s="328">
        <v>305000</v>
      </c>
      <c r="F116" s="478">
        <v>1</v>
      </c>
      <c r="G116" s="605" t="s">
        <v>1353</v>
      </c>
      <c r="H116" s="221"/>
    </row>
    <row r="117" spans="1:8">
      <c r="A117" s="670">
        <f t="shared" ref="A117:A127" si="4">A116+1</f>
        <v>2</v>
      </c>
      <c r="B117" s="321" t="s">
        <v>1960</v>
      </c>
      <c r="C117" s="21">
        <v>914013</v>
      </c>
      <c r="D117" s="330">
        <v>42523</v>
      </c>
      <c r="E117" s="328">
        <v>502500</v>
      </c>
      <c r="F117" s="478">
        <v>1</v>
      </c>
      <c r="G117" s="605" t="s">
        <v>1348</v>
      </c>
      <c r="H117" s="221"/>
    </row>
    <row r="118" spans="1:8">
      <c r="A118" s="670">
        <f t="shared" si="4"/>
        <v>3</v>
      </c>
      <c r="B118" s="321" t="s">
        <v>1044</v>
      </c>
      <c r="C118" s="527" t="s">
        <v>1058</v>
      </c>
      <c r="D118" s="330">
        <v>42527</v>
      </c>
      <c r="E118" s="328">
        <v>1002500</v>
      </c>
      <c r="F118" s="478">
        <v>2</v>
      </c>
      <c r="G118" s="605" t="s">
        <v>2255</v>
      </c>
      <c r="H118" s="7"/>
    </row>
    <row r="119" spans="1:8">
      <c r="A119" s="670">
        <f t="shared" si="4"/>
        <v>4</v>
      </c>
      <c r="B119" s="321" t="s">
        <v>807</v>
      </c>
      <c r="C119" s="525" t="s">
        <v>976</v>
      </c>
      <c r="D119" s="494">
        <v>42527</v>
      </c>
      <c r="E119" s="328">
        <v>202500</v>
      </c>
      <c r="F119" s="478">
        <v>1</v>
      </c>
      <c r="G119" s="605" t="s">
        <v>1349</v>
      </c>
      <c r="H119" s="193"/>
    </row>
    <row r="120" spans="1:8">
      <c r="A120" s="670">
        <f t="shared" si="4"/>
        <v>5</v>
      </c>
      <c r="B120" s="477" t="s">
        <v>699</v>
      </c>
      <c r="C120" s="21" t="s">
        <v>1745</v>
      </c>
      <c r="D120" s="494">
        <v>42528</v>
      </c>
      <c r="E120" s="328">
        <v>102500</v>
      </c>
      <c r="F120" s="478">
        <v>1</v>
      </c>
      <c r="G120" s="605" t="s">
        <v>1351</v>
      </c>
      <c r="H120" s="212"/>
    </row>
    <row r="121" spans="1:8">
      <c r="A121" s="670">
        <f t="shared" si="4"/>
        <v>6</v>
      </c>
      <c r="B121" s="321" t="s">
        <v>96</v>
      </c>
      <c r="C121" s="41" t="s">
        <v>97</v>
      </c>
      <c r="D121" s="547">
        <v>42530</v>
      </c>
      <c r="E121" s="328">
        <v>52500</v>
      </c>
      <c r="F121" s="478">
        <v>1</v>
      </c>
      <c r="G121" s="605" t="s">
        <v>1350</v>
      </c>
      <c r="H121" s="221"/>
    </row>
    <row r="122" spans="1:8">
      <c r="A122" s="670">
        <f t="shared" si="4"/>
        <v>7</v>
      </c>
      <c r="B122" s="34" t="s">
        <v>1137</v>
      </c>
      <c r="C122" s="21">
        <v>901689</v>
      </c>
      <c r="D122" s="330">
        <v>42531</v>
      </c>
      <c r="E122" s="328">
        <v>202500</v>
      </c>
      <c r="F122" s="478">
        <v>1</v>
      </c>
      <c r="G122" s="605" t="s">
        <v>1349</v>
      </c>
      <c r="H122" s="7"/>
    </row>
    <row r="123" spans="1:8">
      <c r="A123" s="670">
        <f t="shared" si="4"/>
        <v>8</v>
      </c>
      <c r="B123" s="321" t="s">
        <v>140</v>
      </c>
      <c r="C123" s="791">
        <v>912222</v>
      </c>
      <c r="D123" s="405">
        <v>42531</v>
      </c>
      <c r="E123" s="328">
        <v>502500</v>
      </c>
      <c r="F123" s="326">
        <v>1</v>
      </c>
      <c r="G123" s="605" t="s">
        <v>1348</v>
      </c>
      <c r="H123" s="7"/>
    </row>
    <row r="124" spans="1:8">
      <c r="A124" s="670">
        <v>9</v>
      </c>
      <c r="B124" s="321" t="s">
        <v>804</v>
      </c>
      <c r="C124" s="25">
        <v>976160</v>
      </c>
      <c r="D124" s="330">
        <v>42534</v>
      </c>
      <c r="E124" s="328">
        <v>502500</v>
      </c>
      <c r="F124" s="478">
        <v>1</v>
      </c>
      <c r="G124" s="605" t="s">
        <v>1348</v>
      </c>
      <c r="H124" s="7"/>
    </row>
    <row r="125" spans="1:8">
      <c r="A125" s="670">
        <v>10</v>
      </c>
      <c r="B125" s="321" t="s">
        <v>1960</v>
      </c>
      <c r="C125" s="21">
        <v>914013</v>
      </c>
      <c r="D125" s="330">
        <v>42534</v>
      </c>
      <c r="E125" s="328">
        <v>502500</v>
      </c>
      <c r="F125" s="478">
        <v>1</v>
      </c>
      <c r="G125" s="605" t="s">
        <v>1348</v>
      </c>
      <c r="H125" s="7"/>
    </row>
    <row r="126" spans="1:8">
      <c r="A126" s="670">
        <v>11</v>
      </c>
      <c r="B126" s="321" t="s">
        <v>49</v>
      </c>
      <c r="C126" s="21">
        <v>885217</v>
      </c>
      <c r="D126" s="330">
        <v>42534</v>
      </c>
      <c r="E126" s="328">
        <v>502500</v>
      </c>
      <c r="F126" s="478">
        <v>1</v>
      </c>
      <c r="G126" s="605" t="s">
        <v>1348</v>
      </c>
      <c r="H126" s="7"/>
    </row>
    <row r="127" spans="1:8">
      <c r="A127" s="707">
        <f t="shared" si="4"/>
        <v>12</v>
      </c>
      <c r="B127" s="482" t="s">
        <v>699</v>
      </c>
      <c r="C127" s="452" t="s">
        <v>1745</v>
      </c>
      <c r="D127" s="580">
        <v>42535</v>
      </c>
      <c r="E127" s="335">
        <v>102500</v>
      </c>
      <c r="F127" s="481">
        <v>1</v>
      </c>
      <c r="G127" s="606" t="s">
        <v>1351</v>
      </c>
      <c r="H127" s="178"/>
    </row>
    <row r="128" spans="1:8">
      <c r="G128" s="446" t="s">
        <v>647</v>
      </c>
      <c r="H128" s="603">
        <f>SUM(E116:E127)</f>
        <v>4482500</v>
      </c>
    </row>
    <row r="129" spans="1:8">
      <c r="G129" s="446"/>
      <c r="H129" s="7"/>
    </row>
    <row r="130" spans="1:8">
      <c r="G130" s="446"/>
      <c r="H130" s="7"/>
    </row>
    <row r="131" spans="1:8">
      <c r="H131" s="7"/>
    </row>
    <row r="132" spans="1:8">
      <c r="A132" s="691" t="s">
        <v>6</v>
      </c>
      <c r="B132" s="140" t="s">
        <v>2</v>
      </c>
      <c r="C132" s="224" t="s">
        <v>3</v>
      </c>
      <c r="D132" s="461" t="s">
        <v>10</v>
      </c>
      <c r="E132" s="461" t="s">
        <v>4</v>
      </c>
      <c r="F132" s="180" t="s">
        <v>193</v>
      </c>
      <c r="G132" s="250" t="s">
        <v>25</v>
      </c>
      <c r="H132" s="7"/>
    </row>
    <row r="133" spans="1:8">
      <c r="A133" s="685">
        <v>1</v>
      </c>
      <c r="B133" s="385" t="s">
        <v>1587</v>
      </c>
      <c r="C133" s="525" t="s">
        <v>1791</v>
      </c>
      <c r="D133" s="405">
        <v>42527</v>
      </c>
      <c r="E133" s="594">
        <v>370000</v>
      </c>
      <c r="F133" s="25">
        <v>2</v>
      </c>
      <c r="G133" s="781" t="s">
        <v>2477</v>
      </c>
      <c r="H133" s="7"/>
    </row>
    <row r="134" spans="1:8">
      <c r="A134" s="685">
        <v>2</v>
      </c>
      <c r="B134" s="385" t="s">
        <v>1587</v>
      </c>
      <c r="C134" s="525" t="s">
        <v>1791</v>
      </c>
      <c r="D134" s="405">
        <v>42527</v>
      </c>
      <c r="E134" s="594">
        <v>986700</v>
      </c>
      <c r="F134" s="25">
        <v>2</v>
      </c>
      <c r="G134" s="781" t="s">
        <v>2771</v>
      </c>
      <c r="H134" s="7"/>
    </row>
    <row r="135" spans="1:8">
      <c r="A135" s="686">
        <v>3</v>
      </c>
      <c r="B135" s="512" t="s">
        <v>2772</v>
      </c>
      <c r="C135" s="41" t="s">
        <v>2773</v>
      </c>
      <c r="D135" s="327">
        <v>42527</v>
      </c>
      <c r="E135" s="535">
        <v>406250</v>
      </c>
      <c r="F135" s="326">
        <v>1</v>
      </c>
      <c r="G135" s="707" t="s">
        <v>2774</v>
      </c>
      <c r="H135" s="7"/>
    </row>
    <row r="136" spans="1:8">
      <c r="A136" s="248"/>
      <c r="B136" s="248"/>
      <c r="C136" s="248"/>
      <c r="D136" s="248"/>
      <c r="E136" s="248"/>
      <c r="F136" s="248"/>
      <c r="G136" s="427" t="s">
        <v>768</v>
      </c>
      <c r="H136" s="575">
        <f>SUM(E133:E135)</f>
        <v>1762950</v>
      </c>
    </row>
    <row r="137" spans="1:8">
      <c r="A137" s="7"/>
      <c r="B137" s="7"/>
      <c r="C137" s="7"/>
      <c r="D137" s="7"/>
      <c r="E137" s="7"/>
      <c r="F137" s="7"/>
      <c r="G137" s="473"/>
      <c r="H137" s="7"/>
    </row>
    <row r="138" spans="1:8">
      <c r="H138" s="7"/>
    </row>
    <row r="139" spans="1:8">
      <c r="A139" s="691" t="s">
        <v>1203</v>
      </c>
      <c r="B139" s="140" t="s">
        <v>2</v>
      </c>
      <c r="C139" s="224" t="s">
        <v>3</v>
      </c>
      <c r="D139" s="461" t="s">
        <v>10</v>
      </c>
      <c r="E139" s="461" t="s">
        <v>4</v>
      </c>
      <c r="F139" s="180" t="s">
        <v>193</v>
      </c>
      <c r="G139" s="250" t="s">
        <v>25</v>
      </c>
      <c r="H139" s="7"/>
    </row>
    <row r="140" spans="1:8">
      <c r="A140" s="878">
        <v>1</v>
      </c>
      <c r="B140" s="811" t="s">
        <v>76</v>
      </c>
      <c r="C140" s="524" t="s">
        <v>77</v>
      </c>
      <c r="D140" s="808">
        <v>42522</v>
      </c>
      <c r="E140" s="821">
        <v>580000</v>
      </c>
      <c r="F140" s="506">
        <v>1</v>
      </c>
      <c r="G140" s="817" t="s">
        <v>2678</v>
      </c>
      <c r="H140" s="7"/>
    </row>
    <row r="141" spans="1:8">
      <c r="A141" s="685">
        <v>2</v>
      </c>
      <c r="B141" s="827" t="s">
        <v>138</v>
      </c>
      <c r="C141" s="831">
        <v>897091</v>
      </c>
      <c r="D141" s="828">
        <v>42522</v>
      </c>
      <c r="E141" s="821">
        <v>581000</v>
      </c>
      <c r="F141" s="506">
        <v>2</v>
      </c>
      <c r="G141" s="817" t="s">
        <v>2764</v>
      </c>
      <c r="H141" s="7"/>
    </row>
    <row r="142" spans="1:8">
      <c r="A142" s="685">
        <v>3</v>
      </c>
      <c r="B142" s="822" t="s">
        <v>1333</v>
      </c>
      <c r="C142" s="823">
        <v>964050</v>
      </c>
      <c r="D142" s="824">
        <v>42522</v>
      </c>
      <c r="E142" s="825">
        <v>790000</v>
      </c>
      <c r="F142" s="810">
        <v>1</v>
      </c>
      <c r="G142" s="826" t="s">
        <v>2765</v>
      </c>
      <c r="H142" s="7"/>
    </row>
    <row r="143" spans="1:8">
      <c r="A143" s="685">
        <v>4</v>
      </c>
      <c r="B143" s="822" t="s">
        <v>231</v>
      </c>
      <c r="C143" s="831">
        <v>970654</v>
      </c>
      <c r="D143" s="828">
        <v>42524</v>
      </c>
      <c r="E143" s="832">
        <v>327000</v>
      </c>
      <c r="F143" s="831">
        <v>1</v>
      </c>
      <c r="G143" s="826" t="s">
        <v>2766</v>
      </c>
      <c r="H143" s="7"/>
    </row>
    <row r="144" spans="1:8">
      <c r="A144" s="685">
        <v>5</v>
      </c>
      <c r="B144" s="822" t="s">
        <v>231</v>
      </c>
      <c r="C144" s="831">
        <v>970654</v>
      </c>
      <c r="D144" s="828">
        <v>42527</v>
      </c>
      <c r="E144" s="832">
        <v>336000</v>
      </c>
      <c r="F144" s="831">
        <v>1</v>
      </c>
      <c r="G144" s="826" t="s">
        <v>2573</v>
      </c>
      <c r="H144" s="221"/>
    </row>
    <row r="145" spans="1:8">
      <c r="A145" s="686">
        <v>6</v>
      </c>
      <c r="B145" s="833" t="s">
        <v>138</v>
      </c>
      <c r="C145" s="829">
        <v>897091</v>
      </c>
      <c r="D145" s="830">
        <v>42534</v>
      </c>
      <c r="E145" s="834">
        <v>255000</v>
      </c>
      <c r="F145" s="835">
        <v>1</v>
      </c>
      <c r="G145" s="806" t="s">
        <v>2581</v>
      </c>
      <c r="H145" s="7"/>
    </row>
    <row r="146" spans="1:8">
      <c r="B146" s="48"/>
      <c r="G146" s="440" t="s">
        <v>768</v>
      </c>
      <c r="H146" s="575">
        <f>SUM(E140:E146)</f>
        <v>2869000</v>
      </c>
    </row>
    <row r="147" spans="1:8">
      <c r="B147" s="48"/>
      <c r="G147" s="440"/>
      <c r="H147" s="7"/>
    </row>
    <row r="148" spans="1:8">
      <c r="B148" s="48"/>
      <c r="G148" s="440"/>
      <c r="H148" s="7"/>
    </row>
    <row r="149" spans="1:8">
      <c r="G149" s="7"/>
      <c r="H149" s="7"/>
    </row>
    <row r="150" spans="1:8">
      <c r="A150" s="691" t="s">
        <v>1142</v>
      </c>
      <c r="B150" s="140" t="s">
        <v>2</v>
      </c>
      <c r="C150" s="571" t="s">
        <v>3</v>
      </c>
      <c r="D150" s="461" t="s">
        <v>10</v>
      </c>
      <c r="E150" s="461" t="s">
        <v>4</v>
      </c>
      <c r="F150" s="180" t="s">
        <v>193</v>
      </c>
      <c r="G150" s="250" t="s">
        <v>25</v>
      </c>
      <c r="H150" s="7"/>
    </row>
    <row r="151" spans="1:8">
      <c r="A151" s="685">
        <v>1</v>
      </c>
      <c r="B151" s="329" t="s">
        <v>234</v>
      </c>
      <c r="C151" s="144" t="s">
        <v>238</v>
      </c>
      <c r="D151" s="330">
        <v>42522</v>
      </c>
      <c r="E151" s="450">
        <v>30000</v>
      </c>
      <c r="F151" s="146">
        <v>1</v>
      </c>
      <c r="G151" s="641" t="s">
        <v>2559</v>
      </c>
      <c r="H151" s="7"/>
    </row>
    <row r="152" spans="1:8">
      <c r="A152" s="685">
        <v>2</v>
      </c>
      <c r="B152" s="213" t="s">
        <v>2738</v>
      </c>
      <c r="C152" s="311" t="s">
        <v>2739</v>
      </c>
      <c r="D152" s="330">
        <v>42522</v>
      </c>
      <c r="E152" s="450">
        <v>12000</v>
      </c>
      <c r="F152" s="146">
        <v>1</v>
      </c>
      <c r="G152" s="641" t="s">
        <v>1040</v>
      </c>
      <c r="H152" s="7"/>
    </row>
    <row r="153" spans="1:8">
      <c r="A153" s="685">
        <v>3</v>
      </c>
      <c r="B153" s="534" t="s">
        <v>138</v>
      </c>
      <c r="C153" s="144" t="s">
        <v>137</v>
      </c>
      <c r="D153" s="330">
        <v>42524</v>
      </c>
      <c r="E153" s="450">
        <v>144000</v>
      </c>
      <c r="F153" s="146">
        <v>1</v>
      </c>
      <c r="G153" s="641" t="s">
        <v>2561</v>
      </c>
      <c r="H153" s="7"/>
    </row>
    <row r="154" spans="1:8">
      <c r="A154" s="685">
        <v>4</v>
      </c>
      <c r="B154" s="213" t="s">
        <v>2738</v>
      </c>
      <c r="C154" s="311" t="s">
        <v>2739</v>
      </c>
      <c r="D154" s="330">
        <v>42529</v>
      </c>
      <c r="E154" s="450">
        <v>36000</v>
      </c>
      <c r="F154" s="146">
        <v>1</v>
      </c>
      <c r="G154" s="641" t="s">
        <v>2676</v>
      </c>
      <c r="H154" s="7"/>
    </row>
    <row r="155" spans="1:8">
      <c r="A155" s="685">
        <v>5</v>
      </c>
      <c r="B155" s="213" t="s">
        <v>2740</v>
      </c>
      <c r="C155" s="311" t="s">
        <v>907</v>
      </c>
      <c r="D155" s="330">
        <v>42530</v>
      </c>
      <c r="E155" s="450">
        <v>6000</v>
      </c>
      <c r="F155" s="146">
        <v>1</v>
      </c>
      <c r="G155" s="641" t="s">
        <v>1455</v>
      </c>
      <c r="H155" s="7"/>
    </row>
    <row r="156" spans="1:8">
      <c r="A156" s="685">
        <v>6</v>
      </c>
      <c r="B156" s="213" t="s">
        <v>2741</v>
      </c>
      <c r="C156" s="311" t="s">
        <v>2742</v>
      </c>
      <c r="D156" s="330">
        <v>42530</v>
      </c>
      <c r="E156" s="450">
        <v>6000</v>
      </c>
      <c r="F156" s="146">
        <v>1</v>
      </c>
      <c r="G156" s="641" t="s">
        <v>1455</v>
      </c>
      <c r="H156" s="7"/>
    </row>
    <row r="157" spans="1:8">
      <c r="A157" s="685">
        <v>7</v>
      </c>
      <c r="B157" s="213" t="s">
        <v>2743</v>
      </c>
      <c r="C157" s="311" t="s">
        <v>57</v>
      </c>
      <c r="D157" s="330">
        <v>42530</v>
      </c>
      <c r="E157" s="450">
        <v>6000</v>
      </c>
      <c r="F157" s="146">
        <v>1</v>
      </c>
      <c r="G157" s="641" t="s">
        <v>1455</v>
      </c>
      <c r="H157" s="7"/>
    </row>
    <row r="158" spans="1:8">
      <c r="A158" s="685">
        <v>8</v>
      </c>
      <c r="B158" s="213" t="s">
        <v>2744</v>
      </c>
      <c r="C158" s="311" t="s">
        <v>2745</v>
      </c>
      <c r="D158" s="330">
        <v>42530</v>
      </c>
      <c r="E158" s="450">
        <v>6000</v>
      </c>
      <c r="F158" s="146">
        <v>1</v>
      </c>
      <c r="G158" s="641" t="s">
        <v>1455</v>
      </c>
      <c r="H158" s="7"/>
    </row>
    <row r="159" spans="1:8">
      <c r="A159" s="685">
        <v>9</v>
      </c>
      <c r="B159" s="213" t="s">
        <v>2746</v>
      </c>
      <c r="C159" s="311" t="s">
        <v>2747</v>
      </c>
      <c r="D159" s="330">
        <v>42530</v>
      </c>
      <c r="E159" s="450">
        <v>6000</v>
      </c>
      <c r="F159" s="146">
        <v>1</v>
      </c>
      <c r="G159" s="641" t="s">
        <v>1455</v>
      </c>
    </row>
    <row r="160" spans="1:8">
      <c r="A160" s="685">
        <v>10</v>
      </c>
      <c r="B160" s="213" t="s">
        <v>2748</v>
      </c>
      <c r="C160" s="311" t="s">
        <v>2749</v>
      </c>
      <c r="D160" s="330">
        <v>42530</v>
      </c>
      <c r="E160" s="450">
        <v>6000</v>
      </c>
      <c r="F160" s="146">
        <v>1</v>
      </c>
      <c r="G160" s="641" t="s">
        <v>1455</v>
      </c>
    </row>
    <row r="161" spans="1:8">
      <c r="A161" s="685">
        <v>11</v>
      </c>
      <c r="B161" s="213" t="s">
        <v>971</v>
      </c>
      <c r="C161" s="311" t="s">
        <v>1038</v>
      </c>
      <c r="D161" s="330">
        <v>42530</v>
      </c>
      <c r="E161" s="450">
        <v>6000</v>
      </c>
      <c r="F161" s="146">
        <v>1</v>
      </c>
      <c r="G161" s="641" t="s">
        <v>1455</v>
      </c>
    </row>
    <row r="162" spans="1:8">
      <c r="A162" s="685">
        <v>12</v>
      </c>
      <c r="B162" s="213" t="s">
        <v>2750</v>
      </c>
      <c r="C162" s="311" t="s">
        <v>2751</v>
      </c>
      <c r="D162" s="330">
        <v>42530</v>
      </c>
      <c r="E162" s="450">
        <v>6000</v>
      </c>
      <c r="F162" s="146">
        <v>1</v>
      </c>
      <c r="G162" s="641" t="s">
        <v>1455</v>
      </c>
      <c r="H162" s="221"/>
    </row>
    <row r="163" spans="1:8">
      <c r="A163" s="685">
        <v>13</v>
      </c>
      <c r="B163" s="213" t="s">
        <v>2752</v>
      </c>
      <c r="C163" s="311" t="s">
        <v>2753</v>
      </c>
      <c r="D163" s="330">
        <v>42530</v>
      </c>
      <c r="E163" s="450">
        <v>6000</v>
      </c>
      <c r="F163" s="146">
        <v>1</v>
      </c>
      <c r="G163" s="641" t="s">
        <v>1455</v>
      </c>
      <c r="H163" s="221"/>
    </row>
    <row r="164" spans="1:8">
      <c r="A164" s="685">
        <v>14</v>
      </c>
      <c r="B164" s="213" t="s">
        <v>584</v>
      </c>
      <c r="C164" s="311" t="s">
        <v>2754</v>
      </c>
      <c r="D164" s="330">
        <v>42530</v>
      </c>
      <c r="E164" s="450">
        <v>6000</v>
      </c>
      <c r="F164" s="146">
        <v>1</v>
      </c>
      <c r="G164" s="641" t="s">
        <v>1455</v>
      </c>
      <c r="H164" s="221"/>
    </row>
    <row r="165" spans="1:8">
      <c r="A165" s="685">
        <v>15</v>
      </c>
      <c r="B165" s="213" t="s">
        <v>2755</v>
      </c>
      <c r="C165" s="311" t="s">
        <v>2756</v>
      </c>
      <c r="D165" s="330">
        <v>42530</v>
      </c>
      <c r="E165" s="450">
        <v>6000</v>
      </c>
      <c r="F165" s="146">
        <v>1</v>
      </c>
      <c r="G165" s="641" t="s">
        <v>1455</v>
      </c>
    </row>
    <row r="166" spans="1:8">
      <c r="A166" s="685">
        <v>16</v>
      </c>
      <c r="B166" s="213" t="s">
        <v>649</v>
      </c>
      <c r="C166" s="311" t="s">
        <v>221</v>
      </c>
      <c r="D166" s="330">
        <v>42530</v>
      </c>
      <c r="E166" s="450">
        <v>6000</v>
      </c>
      <c r="F166" s="146">
        <v>1</v>
      </c>
      <c r="G166" s="641" t="s">
        <v>1455</v>
      </c>
    </row>
    <row r="167" spans="1:8">
      <c r="A167" s="685">
        <v>17</v>
      </c>
      <c r="B167" s="213" t="s">
        <v>2757</v>
      </c>
      <c r="C167" s="311" t="s">
        <v>2758</v>
      </c>
      <c r="D167" s="330">
        <v>42530</v>
      </c>
      <c r="E167" s="450">
        <v>6000</v>
      </c>
      <c r="F167" s="146">
        <v>1</v>
      </c>
      <c r="G167" s="641" t="s">
        <v>1455</v>
      </c>
    </row>
    <row r="168" spans="1:8">
      <c r="A168" s="685">
        <v>18</v>
      </c>
      <c r="B168" s="213" t="s">
        <v>2759</v>
      </c>
      <c r="C168" s="311" t="s">
        <v>2760</v>
      </c>
      <c r="D168" s="330">
        <v>42530</v>
      </c>
      <c r="E168" s="450">
        <v>6000</v>
      </c>
      <c r="F168" s="146">
        <v>1</v>
      </c>
      <c r="G168" s="641" t="s">
        <v>1455</v>
      </c>
    </row>
    <row r="169" spans="1:8">
      <c r="A169" s="685">
        <v>19</v>
      </c>
      <c r="B169" s="329" t="s">
        <v>2761</v>
      </c>
      <c r="C169" s="478">
        <v>900208</v>
      </c>
      <c r="D169" s="330">
        <v>42530</v>
      </c>
      <c r="E169" s="450">
        <v>6000</v>
      </c>
      <c r="F169" s="146">
        <v>1</v>
      </c>
      <c r="G169" s="641" t="s">
        <v>1455</v>
      </c>
    </row>
    <row r="170" spans="1:8">
      <c r="A170" s="685">
        <v>20</v>
      </c>
      <c r="B170" s="329" t="s">
        <v>2762</v>
      </c>
      <c r="C170" s="478">
        <v>899735</v>
      </c>
      <c r="D170" s="330">
        <v>42530</v>
      </c>
      <c r="E170" s="450">
        <v>6000</v>
      </c>
      <c r="F170" s="146">
        <v>1</v>
      </c>
      <c r="G170" s="641" t="s">
        <v>1455</v>
      </c>
    </row>
    <row r="171" spans="1:8">
      <c r="A171" s="692">
        <v>21</v>
      </c>
      <c r="B171" s="337" t="s">
        <v>2763</v>
      </c>
      <c r="C171" s="481">
        <v>975378</v>
      </c>
      <c r="D171" s="479">
        <v>42530</v>
      </c>
      <c r="E171" s="563">
        <v>6000</v>
      </c>
      <c r="F171" s="214">
        <v>1</v>
      </c>
      <c r="G171" s="687" t="s">
        <v>1455</v>
      </c>
      <c r="H171" s="178"/>
    </row>
    <row r="172" spans="1:8">
      <c r="B172" s="48"/>
      <c r="G172" s="440" t="s">
        <v>768</v>
      </c>
      <c r="H172" s="575">
        <f>SUM(E151:E171)</f>
        <v>324000</v>
      </c>
    </row>
    <row r="173" spans="1:8">
      <c r="B173" s="48"/>
      <c r="G173" s="440"/>
    </row>
    <row r="174" spans="1:8">
      <c r="A174" s="898"/>
      <c r="B174" s="898"/>
      <c r="C174" s="898"/>
      <c r="D174" s="898"/>
      <c r="E174" s="7"/>
      <c r="F174" s="7"/>
      <c r="G174" s="7"/>
    </row>
    <row r="175" spans="1:8">
      <c r="A175" s="428"/>
      <c r="B175" s="192"/>
      <c r="C175" s="629"/>
      <c r="D175" s="428"/>
      <c r="E175" s="428"/>
      <c r="F175" s="192"/>
      <c r="G175" s="192"/>
    </row>
    <row r="176" spans="1:8">
      <c r="A176" s="684" t="s">
        <v>1470</v>
      </c>
      <c r="B176" s="661" t="s">
        <v>2</v>
      </c>
      <c r="C176" s="662" t="s">
        <v>3</v>
      </c>
      <c r="D176" s="663" t="s">
        <v>10</v>
      </c>
      <c r="E176" s="663" t="s">
        <v>4</v>
      </c>
      <c r="F176" s="180" t="s">
        <v>193</v>
      </c>
      <c r="G176" s="250" t="s">
        <v>25</v>
      </c>
    </row>
    <row r="177" spans="1:8">
      <c r="A177" s="686">
        <v>1</v>
      </c>
      <c r="B177" s="854" t="s">
        <v>231</v>
      </c>
      <c r="C177" s="829">
        <v>970654</v>
      </c>
      <c r="D177" s="830">
        <v>42527</v>
      </c>
      <c r="E177" s="855">
        <v>648000</v>
      </c>
      <c r="F177" s="829">
        <v>1</v>
      </c>
      <c r="G177" s="856" t="s">
        <v>2767</v>
      </c>
    </row>
    <row r="178" spans="1:8">
      <c r="B178" s="48"/>
      <c r="G178" s="440" t="s">
        <v>768</v>
      </c>
      <c r="H178" s="575">
        <f>SUM(E177)</f>
        <v>648000</v>
      </c>
    </row>
    <row r="179" spans="1:8">
      <c r="B179" s="48"/>
      <c r="G179" s="440"/>
    </row>
    <row r="180" spans="1:8">
      <c r="B180" s="48"/>
      <c r="G180" s="440"/>
    </row>
    <row r="181" spans="1:8">
      <c r="B181" s="48"/>
      <c r="G181" s="440"/>
    </row>
    <row r="182" spans="1:8">
      <c r="A182" s="684" t="s">
        <v>2776</v>
      </c>
      <c r="B182" s="140" t="s">
        <v>2</v>
      </c>
      <c r="C182" s="140" t="s">
        <v>3</v>
      </c>
      <c r="D182" s="461" t="s">
        <v>10</v>
      </c>
      <c r="E182" s="141" t="s">
        <v>4</v>
      </c>
      <c r="F182" s="180" t="s">
        <v>193</v>
      </c>
      <c r="G182" s="250" t="s">
        <v>25</v>
      </c>
      <c r="H182" s="221"/>
    </row>
    <row r="183" spans="1:8">
      <c r="A183" s="685">
        <v>1</v>
      </c>
      <c r="B183" s="894" t="s">
        <v>138</v>
      </c>
      <c r="C183" s="144" t="s">
        <v>137</v>
      </c>
      <c r="D183" s="330">
        <v>42529</v>
      </c>
      <c r="E183" s="450">
        <v>306000</v>
      </c>
      <c r="F183" s="146">
        <v>2</v>
      </c>
      <c r="G183" s="641" t="s">
        <v>2775</v>
      </c>
      <c r="H183" s="221"/>
    </row>
    <row r="184" spans="1:8">
      <c r="A184" s="686">
        <v>2</v>
      </c>
      <c r="B184" s="868" t="s">
        <v>49</v>
      </c>
      <c r="C184" s="202" t="s">
        <v>43</v>
      </c>
      <c r="D184" s="479">
        <v>42534</v>
      </c>
      <c r="E184" s="563">
        <v>85750</v>
      </c>
      <c r="F184" s="214">
        <v>1</v>
      </c>
      <c r="G184" s="687" t="s">
        <v>2777</v>
      </c>
      <c r="H184" s="840"/>
    </row>
    <row r="185" spans="1:8">
      <c r="A185" s="142"/>
      <c r="B185" s="143"/>
      <c r="C185" s="138"/>
      <c r="D185" s="133"/>
      <c r="E185" s="134"/>
      <c r="F185" s="192"/>
      <c r="G185" s="192" t="s">
        <v>647</v>
      </c>
      <c r="H185" s="575">
        <f>SUM(E183:E184)</f>
        <v>391750</v>
      </c>
    </row>
    <row r="186" spans="1:8">
      <c r="B186" s="48"/>
      <c r="G186" s="440"/>
    </row>
    <row r="187" spans="1:8">
      <c r="B187" s="48"/>
      <c r="G187" s="440"/>
    </row>
    <row r="188" spans="1:8">
      <c r="B188" s="48"/>
      <c r="G188" s="440"/>
    </row>
    <row r="191" spans="1:8">
      <c r="A191" s="630" t="s">
        <v>2060</v>
      </c>
      <c r="B191" s="7"/>
      <c r="C191" s="158" t="s">
        <v>1971</v>
      </c>
    </row>
    <row r="192" spans="1:8">
      <c r="A192" s="631" t="s">
        <v>85</v>
      </c>
      <c r="B192" s="7"/>
      <c r="C192" s="160" t="s">
        <v>86</v>
      </c>
    </row>
  </sheetData>
  <mergeCells count="3">
    <mergeCell ref="A1:F1"/>
    <mergeCell ref="A5:F5"/>
    <mergeCell ref="A2:F2"/>
  </mergeCells>
  <pageMargins left="0.70866141732283472" right="0.70866141732283472" top="0.74803149606299213" bottom="0.74803149606299213" header="0.31496062992125984" footer="0.31496062992125984"/>
  <pageSetup scale="70" orientation="landscape" horizontalDpi="4294967293" verticalDpi="72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9"/>
  <sheetViews>
    <sheetView workbookViewId="0">
      <selection activeCell="B1" sqref="B1:G2"/>
    </sheetView>
  </sheetViews>
  <sheetFormatPr defaultRowHeight="15"/>
  <cols>
    <col min="2" max="2" width="29" customWidth="1"/>
    <col min="4" max="4" width="17" customWidth="1"/>
    <col min="5" max="5" width="16" customWidth="1"/>
    <col min="6" max="6" width="14.28515625" customWidth="1"/>
    <col min="7" max="7" width="46.85546875" customWidth="1"/>
    <col min="8" max="8" width="17.28515625" customWidth="1"/>
  </cols>
  <sheetData>
    <row r="1" spans="1:8" ht="17.25">
      <c r="B1" s="1985" t="s">
        <v>0</v>
      </c>
      <c r="C1" s="1985"/>
      <c r="D1" s="1985"/>
      <c r="E1" s="1985"/>
      <c r="F1" s="1985"/>
      <c r="G1" s="1985"/>
    </row>
    <row r="2" spans="1:8" ht="17.25">
      <c r="B2" s="1985" t="s">
        <v>1580</v>
      </c>
      <c r="C2" s="1985"/>
      <c r="D2" s="1985"/>
      <c r="E2" s="1985"/>
      <c r="F2" s="1985"/>
      <c r="G2" s="1985"/>
    </row>
    <row r="6" spans="1:8">
      <c r="A6" s="669" t="s">
        <v>9</v>
      </c>
      <c r="B6" s="180" t="s">
        <v>2</v>
      </c>
      <c r="C6" s="223" t="s">
        <v>3</v>
      </c>
      <c r="D6" s="304" t="s">
        <v>10</v>
      </c>
      <c r="E6" s="304" t="s">
        <v>4</v>
      </c>
      <c r="F6" s="304" t="s">
        <v>730</v>
      </c>
      <c r="G6" s="627" t="s">
        <v>25</v>
      </c>
      <c r="H6" s="392"/>
    </row>
    <row r="7" spans="1:8">
      <c r="A7" s="666">
        <v>1</v>
      </c>
      <c r="B7" s="321" t="s">
        <v>162</v>
      </c>
      <c r="C7" s="41" t="s">
        <v>163</v>
      </c>
      <c r="D7" s="327">
        <v>42537</v>
      </c>
      <c r="E7" s="543">
        <v>55140</v>
      </c>
      <c r="F7" s="146">
        <v>1</v>
      </c>
      <c r="G7" s="605" t="s">
        <v>2778</v>
      </c>
      <c r="H7" s="392"/>
    </row>
    <row r="8" spans="1:8">
      <c r="A8" s="666">
        <v>2</v>
      </c>
      <c r="B8" s="321" t="s">
        <v>188</v>
      </c>
      <c r="C8" s="41" t="s">
        <v>189</v>
      </c>
      <c r="D8" s="327">
        <v>42537</v>
      </c>
      <c r="E8" s="543">
        <v>32890</v>
      </c>
      <c r="F8" s="146">
        <v>1</v>
      </c>
      <c r="G8" s="641" t="s">
        <v>2779</v>
      </c>
      <c r="H8" s="392"/>
    </row>
    <row r="9" spans="1:8">
      <c r="A9" s="666">
        <v>3</v>
      </c>
      <c r="B9" s="321" t="s">
        <v>954</v>
      </c>
      <c r="C9" s="41" t="s">
        <v>955</v>
      </c>
      <c r="D9" s="327">
        <v>42537</v>
      </c>
      <c r="E9" s="543">
        <v>56640</v>
      </c>
      <c r="F9" s="146">
        <v>1</v>
      </c>
      <c r="G9" s="605" t="s">
        <v>2780</v>
      </c>
      <c r="H9" s="392"/>
    </row>
    <row r="10" spans="1:8">
      <c r="A10" s="666">
        <f t="shared" ref="A10:A20" si="0">A9+1</f>
        <v>4</v>
      </c>
      <c r="B10" s="374" t="s">
        <v>2345</v>
      </c>
      <c r="C10" s="384">
        <v>55633</v>
      </c>
      <c r="D10" s="327">
        <v>42537</v>
      </c>
      <c r="E10" s="582">
        <v>64140</v>
      </c>
      <c r="F10" s="478">
        <v>1</v>
      </c>
      <c r="G10" s="605" t="s">
        <v>2781</v>
      </c>
      <c r="H10" s="392"/>
    </row>
    <row r="11" spans="1:8">
      <c r="A11" s="666">
        <f t="shared" si="0"/>
        <v>5</v>
      </c>
      <c r="B11" s="374" t="s">
        <v>2345</v>
      </c>
      <c r="C11" s="384">
        <v>55633</v>
      </c>
      <c r="D11" s="327">
        <v>42537</v>
      </c>
      <c r="E11" s="328">
        <v>31140</v>
      </c>
      <c r="F11" s="324">
        <v>1</v>
      </c>
      <c r="G11" s="605" t="s">
        <v>2782</v>
      </c>
      <c r="H11" s="392"/>
    </row>
    <row r="12" spans="1:8">
      <c r="A12" s="666">
        <f t="shared" si="0"/>
        <v>6</v>
      </c>
      <c r="B12" s="329" t="s">
        <v>807</v>
      </c>
      <c r="C12" s="525" t="s">
        <v>976</v>
      </c>
      <c r="D12" s="327">
        <v>42537</v>
      </c>
      <c r="E12" s="543">
        <v>15390</v>
      </c>
      <c r="F12" s="146">
        <v>1</v>
      </c>
      <c r="G12" s="641" t="s">
        <v>2783</v>
      </c>
      <c r="H12" s="392"/>
    </row>
    <row r="13" spans="1:8">
      <c r="A13" s="666">
        <f t="shared" si="0"/>
        <v>7</v>
      </c>
      <c r="B13" s="329" t="s">
        <v>970</v>
      </c>
      <c r="C13" s="650" t="s">
        <v>969</v>
      </c>
      <c r="D13" s="327">
        <v>42537</v>
      </c>
      <c r="E13" s="543">
        <v>22140</v>
      </c>
      <c r="F13" s="146">
        <v>1</v>
      </c>
      <c r="G13" s="641" t="s">
        <v>2784</v>
      </c>
      <c r="H13" s="392"/>
    </row>
    <row r="14" spans="1:8">
      <c r="A14" s="666">
        <f t="shared" si="0"/>
        <v>8</v>
      </c>
      <c r="B14" s="321" t="s">
        <v>151</v>
      </c>
      <c r="C14" s="41" t="s">
        <v>272</v>
      </c>
      <c r="D14" s="327">
        <v>42537</v>
      </c>
      <c r="E14" s="543">
        <v>98640</v>
      </c>
      <c r="F14" s="146">
        <v>1</v>
      </c>
      <c r="G14" s="605" t="s">
        <v>2785</v>
      </c>
      <c r="H14" s="392"/>
    </row>
    <row r="15" spans="1:8">
      <c r="A15" s="666">
        <f t="shared" si="0"/>
        <v>9</v>
      </c>
      <c r="B15" s="321" t="s">
        <v>2036</v>
      </c>
      <c r="C15" s="478">
        <v>973836</v>
      </c>
      <c r="D15" s="547">
        <v>42537</v>
      </c>
      <c r="E15" s="383">
        <v>31140</v>
      </c>
      <c r="F15" s="324">
        <v>1</v>
      </c>
      <c r="G15" s="644" t="s">
        <v>2786</v>
      </c>
      <c r="H15" s="392"/>
    </row>
    <row r="16" spans="1:8">
      <c r="A16" s="666">
        <f t="shared" si="0"/>
        <v>10</v>
      </c>
      <c r="B16" s="321" t="s">
        <v>1441</v>
      </c>
      <c r="C16" s="25">
        <v>971137</v>
      </c>
      <c r="D16" s="327">
        <v>42537</v>
      </c>
      <c r="E16" s="543">
        <v>20940</v>
      </c>
      <c r="F16" s="146">
        <v>1</v>
      </c>
      <c r="G16" s="605" t="s">
        <v>2787</v>
      </c>
      <c r="H16" s="392"/>
    </row>
    <row r="17" spans="1:8">
      <c r="A17" s="666">
        <f t="shared" si="0"/>
        <v>11</v>
      </c>
      <c r="B17" s="321" t="s">
        <v>1441</v>
      </c>
      <c r="C17" s="25">
        <v>971137</v>
      </c>
      <c r="D17" s="327">
        <v>42537</v>
      </c>
      <c r="E17" s="543">
        <v>20940</v>
      </c>
      <c r="F17" s="146">
        <v>1</v>
      </c>
      <c r="G17" s="605" t="s">
        <v>2787</v>
      </c>
      <c r="H17" s="392"/>
    </row>
    <row r="18" spans="1:8">
      <c r="A18" s="666">
        <f t="shared" si="0"/>
        <v>12</v>
      </c>
      <c r="B18" s="321" t="s">
        <v>1441</v>
      </c>
      <c r="C18" s="25">
        <v>971137</v>
      </c>
      <c r="D18" s="327">
        <v>42537</v>
      </c>
      <c r="E18" s="543">
        <v>22140</v>
      </c>
      <c r="F18" s="146">
        <v>1</v>
      </c>
      <c r="G18" s="644" t="s">
        <v>2788</v>
      </c>
      <c r="H18" s="392"/>
    </row>
    <row r="19" spans="1:8">
      <c r="A19" s="666">
        <f t="shared" si="0"/>
        <v>13</v>
      </c>
      <c r="B19" s="321" t="s">
        <v>702</v>
      </c>
      <c r="C19" s="144" t="s">
        <v>705</v>
      </c>
      <c r="D19" s="327">
        <v>42537</v>
      </c>
      <c r="E19" s="543">
        <v>210640</v>
      </c>
      <c r="F19" s="146">
        <v>1</v>
      </c>
      <c r="G19" s="605" t="s">
        <v>2789</v>
      </c>
      <c r="H19" s="392"/>
    </row>
    <row r="20" spans="1:8">
      <c r="A20" s="677">
        <f t="shared" si="0"/>
        <v>14</v>
      </c>
      <c r="B20" s="321" t="s">
        <v>2000</v>
      </c>
      <c r="C20" s="21">
        <v>901423</v>
      </c>
      <c r="D20" s="396">
        <v>42537</v>
      </c>
      <c r="E20" s="328">
        <v>42300</v>
      </c>
      <c r="F20" s="21">
        <v>1</v>
      </c>
      <c r="G20" s="616" t="s">
        <v>2790</v>
      </c>
      <c r="H20" s="392"/>
    </row>
    <row r="21" spans="1:8">
      <c r="A21" s="438"/>
      <c r="B21" s="429"/>
      <c r="C21" s="439"/>
      <c r="D21" s="429"/>
      <c r="E21" s="429"/>
      <c r="F21" s="429"/>
      <c r="G21" s="429" t="s">
        <v>647</v>
      </c>
      <c r="H21" s="625">
        <f>SUM(E7:E20)</f>
        <v>724220</v>
      </c>
    </row>
    <row r="22" spans="1:8">
      <c r="A22" s="646"/>
      <c r="B22" s="428"/>
      <c r="C22" s="629"/>
      <c r="D22" s="428"/>
      <c r="E22" s="428"/>
      <c r="F22" s="428"/>
      <c r="G22" s="428"/>
      <c r="H22" s="201"/>
    </row>
    <row r="23" spans="1:8">
      <c r="A23" s="436"/>
      <c r="B23" s="315"/>
      <c r="C23" s="437"/>
      <c r="D23" s="315"/>
      <c r="E23" s="315"/>
      <c r="F23" s="315"/>
      <c r="G23" s="315"/>
      <c r="H23" s="143"/>
    </row>
    <row r="24" spans="1:8">
      <c r="A24" s="665" t="s">
        <v>8</v>
      </c>
      <c r="B24" s="304" t="s">
        <v>2</v>
      </c>
      <c r="C24" s="305" t="s">
        <v>3</v>
      </c>
      <c r="D24" s="441" t="s">
        <v>10</v>
      </c>
      <c r="E24" s="442" t="s">
        <v>4</v>
      </c>
      <c r="F24" s="304" t="s">
        <v>730</v>
      </c>
      <c r="G24" s="609" t="s">
        <v>25</v>
      </c>
      <c r="H24" s="143"/>
    </row>
    <row r="25" spans="1:8">
      <c r="A25" s="685">
        <v>1</v>
      </c>
      <c r="B25" s="477" t="s">
        <v>1141</v>
      </c>
      <c r="C25" s="409">
        <v>975130</v>
      </c>
      <c r="D25" s="814">
        <v>42537</v>
      </c>
      <c r="E25" s="815">
        <v>100500</v>
      </c>
      <c r="F25" s="506">
        <v>1</v>
      </c>
      <c r="G25" s="816" t="s">
        <v>732</v>
      </c>
      <c r="H25" s="143"/>
    </row>
    <row r="26" spans="1:8">
      <c r="A26" s="685">
        <v>2</v>
      </c>
      <c r="B26" s="477" t="s">
        <v>1141</v>
      </c>
      <c r="C26" s="409">
        <v>975130</v>
      </c>
      <c r="D26" s="814">
        <v>42538</v>
      </c>
      <c r="E26" s="815">
        <v>100500</v>
      </c>
      <c r="F26" s="506">
        <v>1</v>
      </c>
      <c r="G26" s="816" t="s">
        <v>2667</v>
      </c>
      <c r="H26" s="143"/>
    </row>
    <row r="27" spans="1:8">
      <c r="A27" s="685">
        <v>3</v>
      </c>
      <c r="B27" s="477" t="s">
        <v>699</v>
      </c>
      <c r="C27" s="529" t="s">
        <v>224</v>
      </c>
      <c r="D27" s="417">
        <v>42543</v>
      </c>
      <c r="E27" s="201">
        <v>51000</v>
      </c>
      <c r="F27" s="324">
        <v>1</v>
      </c>
      <c r="G27" s="610" t="s">
        <v>823</v>
      </c>
      <c r="H27" s="143"/>
    </row>
    <row r="28" spans="1:8">
      <c r="A28" s="685">
        <v>4</v>
      </c>
      <c r="B28" s="321" t="s">
        <v>2445</v>
      </c>
      <c r="C28" s="409">
        <v>896614</v>
      </c>
      <c r="D28" s="786">
        <v>42544</v>
      </c>
      <c r="E28" s="787">
        <v>11500</v>
      </c>
      <c r="F28" s="782">
        <v>1</v>
      </c>
      <c r="G28" s="783" t="s">
        <v>911</v>
      </c>
      <c r="H28" s="143"/>
    </row>
    <row r="29" spans="1:8">
      <c r="A29" s="685">
        <v>5</v>
      </c>
      <c r="B29" s="477" t="s">
        <v>2427</v>
      </c>
      <c r="C29" s="144" t="s">
        <v>2428</v>
      </c>
      <c r="D29" s="396">
        <v>42544</v>
      </c>
      <c r="E29" s="201">
        <v>100500</v>
      </c>
      <c r="F29" s="324">
        <v>1</v>
      </c>
      <c r="G29" s="610" t="s">
        <v>1365</v>
      </c>
      <c r="H29" s="143"/>
    </row>
    <row r="30" spans="1:8">
      <c r="A30" s="685">
        <v>6</v>
      </c>
      <c r="B30" s="477" t="s">
        <v>2427</v>
      </c>
      <c r="C30" s="144" t="s">
        <v>2428</v>
      </c>
      <c r="D30" s="396">
        <v>42544</v>
      </c>
      <c r="E30" s="201">
        <v>100500</v>
      </c>
      <c r="F30" s="324">
        <v>1</v>
      </c>
      <c r="G30" s="610" t="s">
        <v>504</v>
      </c>
      <c r="H30" s="485"/>
    </row>
    <row r="31" spans="1:8">
      <c r="A31" s="685">
        <v>7</v>
      </c>
      <c r="B31" s="477" t="s">
        <v>731</v>
      </c>
      <c r="C31" s="21">
        <v>973143</v>
      </c>
      <c r="D31" s="494">
        <v>42544</v>
      </c>
      <c r="E31" s="201">
        <v>100500</v>
      </c>
      <c r="F31" s="324">
        <v>1</v>
      </c>
      <c r="G31" s="610" t="s">
        <v>1963</v>
      </c>
      <c r="H31" s="156"/>
    </row>
    <row r="32" spans="1:8">
      <c r="A32" s="685">
        <v>8</v>
      </c>
      <c r="B32" s="477" t="s">
        <v>731</v>
      </c>
      <c r="C32" s="21">
        <v>973143</v>
      </c>
      <c r="D32" s="494">
        <v>42544</v>
      </c>
      <c r="E32" s="201">
        <v>100500</v>
      </c>
      <c r="F32" s="324">
        <v>1</v>
      </c>
      <c r="G32" s="610" t="s">
        <v>732</v>
      </c>
      <c r="H32" s="156"/>
    </row>
    <row r="33" spans="1:8">
      <c r="A33" s="685">
        <v>9</v>
      </c>
      <c r="B33" s="477" t="s">
        <v>731</v>
      </c>
      <c r="C33" s="21">
        <v>973143</v>
      </c>
      <c r="D33" s="494">
        <v>42544</v>
      </c>
      <c r="E33" s="201">
        <v>100500</v>
      </c>
      <c r="F33" s="324">
        <v>1</v>
      </c>
      <c r="G33" s="610" t="s">
        <v>2567</v>
      </c>
      <c r="H33" s="156"/>
    </row>
    <row r="34" spans="1:8">
      <c r="A34" s="685">
        <v>10</v>
      </c>
      <c r="B34" s="477" t="s">
        <v>731</v>
      </c>
      <c r="C34" s="21">
        <v>973143</v>
      </c>
      <c r="D34" s="494">
        <v>42544</v>
      </c>
      <c r="E34" s="201">
        <v>100500</v>
      </c>
      <c r="F34" s="324">
        <v>1</v>
      </c>
      <c r="G34" s="610" t="s">
        <v>2567</v>
      </c>
      <c r="H34" s="156"/>
    </row>
    <row r="35" spans="1:8">
      <c r="A35" s="685">
        <v>11</v>
      </c>
      <c r="B35" s="477" t="s">
        <v>1141</v>
      </c>
      <c r="C35" s="409">
        <v>975130</v>
      </c>
      <c r="D35" s="814">
        <v>42545</v>
      </c>
      <c r="E35" s="815">
        <v>100500</v>
      </c>
      <c r="F35" s="506">
        <v>1</v>
      </c>
      <c r="G35" s="816" t="s">
        <v>2667</v>
      </c>
      <c r="H35" s="193"/>
    </row>
    <row r="36" spans="1:8">
      <c r="A36" s="685">
        <v>12</v>
      </c>
      <c r="B36" s="477" t="s">
        <v>89</v>
      </c>
      <c r="C36" s="21">
        <v>898343</v>
      </c>
      <c r="D36" s="417">
        <v>42545</v>
      </c>
      <c r="E36" s="201">
        <v>100500</v>
      </c>
      <c r="F36" s="324">
        <v>1</v>
      </c>
      <c r="G36" s="610" t="s">
        <v>732</v>
      </c>
      <c r="H36" s="7"/>
    </row>
    <row r="37" spans="1:8">
      <c r="A37" s="685">
        <v>13</v>
      </c>
      <c r="B37" s="477" t="s">
        <v>89</v>
      </c>
      <c r="C37" s="524" t="s">
        <v>90</v>
      </c>
      <c r="D37" s="545">
        <v>42545</v>
      </c>
      <c r="E37" s="328">
        <v>51000</v>
      </c>
      <c r="F37" s="324">
        <v>1</v>
      </c>
      <c r="G37" s="641" t="s">
        <v>960</v>
      </c>
      <c r="H37" s="7"/>
    </row>
    <row r="38" spans="1:8">
      <c r="A38" s="685">
        <v>14</v>
      </c>
      <c r="B38" s="477" t="s">
        <v>89</v>
      </c>
      <c r="C38" s="524" t="s">
        <v>90</v>
      </c>
      <c r="D38" s="545">
        <v>42545</v>
      </c>
      <c r="E38" s="328">
        <v>51000</v>
      </c>
      <c r="F38" s="324">
        <v>1</v>
      </c>
      <c r="G38" s="641" t="s">
        <v>960</v>
      </c>
      <c r="H38" s="7"/>
    </row>
    <row r="39" spans="1:8">
      <c r="A39" s="685">
        <v>15</v>
      </c>
      <c r="B39" s="477" t="s">
        <v>89</v>
      </c>
      <c r="C39" s="21">
        <v>898343</v>
      </c>
      <c r="D39" s="417">
        <v>42545</v>
      </c>
      <c r="E39" s="201">
        <v>26500</v>
      </c>
      <c r="F39" s="324">
        <v>1</v>
      </c>
      <c r="G39" s="610" t="s">
        <v>733</v>
      </c>
      <c r="H39" s="7"/>
    </row>
    <row r="40" spans="1:8">
      <c r="A40" s="685">
        <v>16</v>
      </c>
      <c r="B40" s="477" t="s">
        <v>89</v>
      </c>
      <c r="C40" s="21">
        <v>898343</v>
      </c>
      <c r="D40" s="417">
        <v>42545</v>
      </c>
      <c r="E40" s="201">
        <v>26500</v>
      </c>
      <c r="F40" s="324">
        <v>1</v>
      </c>
      <c r="G40" s="610" t="s">
        <v>733</v>
      </c>
      <c r="H40" s="221"/>
    </row>
    <row r="41" spans="1:8">
      <c r="A41" s="685">
        <v>17</v>
      </c>
      <c r="B41" s="477" t="s">
        <v>2791</v>
      </c>
      <c r="C41" s="21">
        <v>903076</v>
      </c>
      <c r="D41" s="417">
        <v>42545</v>
      </c>
      <c r="E41" s="201">
        <v>26500</v>
      </c>
      <c r="F41" s="324">
        <v>1</v>
      </c>
      <c r="G41" s="610" t="s">
        <v>733</v>
      </c>
    </row>
    <row r="42" spans="1:8">
      <c r="A42" s="685">
        <v>18</v>
      </c>
      <c r="B42" s="477" t="s">
        <v>2791</v>
      </c>
      <c r="C42" s="21">
        <v>903076</v>
      </c>
      <c r="D42" s="417">
        <v>42545</v>
      </c>
      <c r="E42" s="201">
        <v>51000</v>
      </c>
      <c r="F42" s="324">
        <v>1</v>
      </c>
      <c r="G42" s="610" t="s">
        <v>823</v>
      </c>
    </row>
    <row r="43" spans="1:8">
      <c r="A43" s="685">
        <v>19</v>
      </c>
      <c r="B43" s="477" t="s">
        <v>2791</v>
      </c>
      <c r="C43" s="21">
        <v>903076</v>
      </c>
      <c r="D43" s="417">
        <v>42545</v>
      </c>
      <c r="E43" s="201">
        <v>21000</v>
      </c>
      <c r="F43" s="324">
        <v>1</v>
      </c>
      <c r="G43" s="610" t="s">
        <v>880</v>
      </c>
    </row>
    <row r="44" spans="1:8">
      <c r="A44" s="685">
        <v>20</v>
      </c>
      <c r="B44" s="477" t="s">
        <v>731</v>
      </c>
      <c r="C44" s="21">
        <v>973143</v>
      </c>
      <c r="D44" s="494">
        <v>42550</v>
      </c>
      <c r="E44" s="201">
        <v>100500</v>
      </c>
      <c r="F44" s="324">
        <v>1</v>
      </c>
      <c r="G44" s="610" t="s">
        <v>1213</v>
      </c>
    </row>
    <row r="45" spans="1:8">
      <c r="A45" s="685">
        <v>21</v>
      </c>
      <c r="B45" s="321" t="s">
        <v>2665</v>
      </c>
      <c r="C45" s="41" t="s">
        <v>2666</v>
      </c>
      <c r="D45" s="309">
        <v>42550</v>
      </c>
      <c r="E45" s="201">
        <v>100500</v>
      </c>
      <c r="F45" s="324">
        <v>1</v>
      </c>
      <c r="G45" s="610" t="s">
        <v>732</v>
      </c>
    </row>
    <row r="46" spans="1:8">
      <c r="A46" s="685">
        <v>22</v>
      </c>
      <c r="B46" s="477" t="s">
        <v>2427</v>
      </c>
      <c r="C46" s="144" t="s">
        <v>2428</v>
      </c>
      <c r="D46" s="396">
        <v>42550</v>
      </c>
      <c r="E46" s="201">
        <v>100500</v>
      </c>
      <c r="F46" s="324">
        <v>1</v>
      </c>
      <c r="G46" s="610" t="s">
        <v>504</v>
      </c>
    </row>
    <row r="47" spans="1:8">
      <c r="A47" s="685">
        <v>23</v>
      </c>
      <c r="B47" s="477" t="s">
        <v>2427</v>
      </c>
      <c r="C47" s="144" t="s">
        <v>2428</v>
      </c>
      <c r="D47" s="396">
        <v>42550</v>
      </c>
      <c r="E47" s="201">
        <v>100500</v>
      </c>
      <c r="F47" s="324">
        <v>1</v>
      </c>
      <c r="G47" s="610" t="s">
        <v>1523</v>
      </c>
    </row>
    <row r="48" spans="1:8">
      <c r="A48" s="685">
        <v>24</v>
      </c>
      <c r="B48" s="477" t="s">
        <v>699</v>
      </c>
      <c r="C48" s="529" t="s">
        <v>224</v>
      </c>
      <c r="D48" s="417">
        <v>42550</v>
      </c>
      <c r="E48" s="201">
        <v>51000</v>
      </c>
      <c r="F48" s="324">
        <v>1</v>
      </c>
      <c r="G48" s="610" t="s">
        <v>823</v>
      </c>
    </row>
    <row r="49" spans="1:8">
      <c r="A49" s="685">
        <v>25</v>
      </c>
      <c r="B49" s="477" t="s">
        <v>360</v>
      </c>
      <c r="C49" s="41" t="s">
        <v>361</v>
      </c>
      <c r="D49" s="845">
        <v>42550</v>
      </c>
      <c r="E49" s="846">
        <v>100500</v>
      </c>
      <c r="F49" s="324">
        <v>1</v>
      </c>
      <c r="G49" s="610" t="s">
        <v>2548</v>
      </c>
    </row>
    <row r="50" spans="1:8">
      <c r="A50" s="685">
        <v>26</v>
      </c>
      <c r="B50" s="477" t="s">
        <v>360</v>
      </c>
      <c r="C50" s="41" t="s">
        <v>361</v>
      </c>
      <c r="D50" s="845">
        <v>42550</v>
      </c>
      <c r="E50" s="846">
        <v>100500</v>
      </c>
      <c r="F50" s="324">
        <v>1</v>
      </c>
      <c r="G50" s="610" t="s">
        <v>2548</v>
      </c>
    </row>
    <row r="51" spans="1:8">
      <c r="A51" s="685">
        <v>27</v>
      </c>
      <c r="B51" s="477" t="s">
        <v>360</v>
      </c>
      <c r="C51" s="41" t="s">
        <v>361</v>
      </c>
      <c r="D51" s="845">
        <v>42550</v>
      </c>
      <c r="E51" s="846">
        <v>21000</v>
      </c>
      <c r="F51" s="324">
        <v>1</v>
      </c>
      <c r="G51" s="610" t="s">
        <v>881</v>
      </c>
    </row>
    <row r="52" spans="1:8">
      <c r="A52" s="685">
        <v>28</v>
      </c>
      <c r="B52" s="477" t="s">
        <v>2427</v>
      </c>
      <c r="C52" s="144" t="s">
        <v>2428</v>
      </c>
      <c r="D52" s="396">
        <v>42551</v>
      </c>
      <c r="E52" s="201">
        <v>100500</v>
      </c>
      <c r="F52" s="324">
        <v>1</v>
      </c>
      <c r="G52" s="610" t="s">
        <v>1365</v>
      </c>
    </row>
    <row r="53" spans="1:8">
      <c r="A53" s="685">
        <v>29</v>
      </c>
      <c r="B53" s="477" t="s">
        <v>360</v>
      </c>
      <c r="C53" s="41" t="s">
        <v>361</v>
      </c>
      <c r="D53" s="845">
        <v>42551</v>
      </c>
      <c r="E53" s="846">
        <v>100500</v>
      </c>
      <c r="F53" s="324">
        <v>1</v>
      </c>
      <c r="G53" s="610" t="s">
        <v>2548</v>
      </c>
    </row>
    <row r="54" spans="1:8">
      <c r="A54" s="685">
        <v>30</v>
      </c>
      <c r="B54" s="477" t="s">
        <v>2791</v>
      </c>
      <c r="C54" s="21">
        <v>903076</v>
      </c>
      <c r="D54" s="417">
        <v>42551</v>
      </c>
      <c r="E54" s="201">
        <v>51000</v>
      </c>
      <c r="F54" s="324">
        <v>1</v>
      </c>
      <c r="G54" s="610" t="s">
        <v>823</v>
      </c>
    </row>
    <row r="55" spans="1:8">
      <c r="A55" s="685">
        <v>31</v>
      </c>
      <c r="B55" s="477" t="s">
        <v>2791</v>
      </c>
      <c r="C55" s="21">
        <v>903076</v>
      </c>
      <c r="D55" s="417">
        <v>42551</v>
      </c>
      <c r="E55" s="201">
        <v>21000</v>
      </c>
      <c r="F55" s="324">
        <v>1</v>
      </c>
      <c r="G55" s="610" t="s">
        <v>880</v>
      </c>
    </row>
    <row r="56" spans="1:8">
      <c r="A56" s="685">
        <v>32</v>
      </c>
      <c r="B56" s="477" t="s">
        <v>89</v>
      </c>
      <c r="C56" s="524" t="s">
        <v>90</v>
      </c>
      <c r="D56" s="545">
        <v>42551</v>
      </c>
      <c r="E56" s="328">
        <v>51000</v>
      </c>
      <c r="F56" s="324">
        <v>1</v>
      </c>
      <c r="G56" s="641" t="s">
        <v>960</v>
      </c>
    </row>
    <row r="57" spans="1:8">
      <c r="A57" s="685">
        <v>33</v>
      </c>
      <c r="B57" s="477" t="s">
        <v>89</v>
      </c>
      <c r="C57" s="21">
        <v>898343</v>
      </c>
      <c r="D57" s="417">
        <v>42551</v>
      </c>
      <c r="E57" s="201">
        <v>26500</v>
      </c>
      <c r="F57" s="324">
        <v>1</v>
      </c>
      <c r="G57" s="610" t="s">
        <v>733</v>
      </c>
    </row>
    <row r="58" spans="1:8">
      <c r="A58" s="685">
        <v>34</v>
      </c>
      <c r="B58" s="477" t="s">
        <v>89</v>
      </c>
      <c r="C58" s="21">
        <v>898343</v>
      </c>
      <c r="D58" s="417">
        <v>42551</v>
      </c>
      <c r="E58" s="201">
        <v>26500</v>
      </c>
      <c r="F58" s="324">
        <v>1</v>
      </c>
      <c r="G58" s="610" t="s">
        <v>733</v>
      </c>
    </row>
    <row r="59" spans="1:8">
      <c r="A59" s="685">
        <v>35</v>
      </c>
      <c r="B59" s="784" t="s">
        <v>2131</v>
      </c>
      <c r="C59" s="905">
        <v>963180</v>
      </c>
      <c r="D59" s="786">
        <v>42551</v>
      </c>
      <c r="E59" s="893">
        <v>21000</v>
      </c>
      <c r="F59" s="782">
        <v>1</v>
      </c>
      <c r="G59" s="783" t="s">
        <v>2112</v>
      </c>
    </row>
    <row r="60" spans="1:8">
      <c r="A60" s="685">
        <v>36</v>
      </c>
      <c r="B60" s="477" t="s">
        <v>699</v>
      </c>
      <c r="C60" s="529" t="s">
        <v>224</v>
      </c>
      <c r="D60" s="844">
        <v>42551</v>
      </c>
      <c r="E60" s="201">
        <v>51000</v>
      </c>
      <c r="F60" s="324">
        <v>1</v>
      </c>
      <c r="G60" s="610" t="s">
        <v>823</v>
      </c>
      <c r="H60" s="193"/>
    </row>
    <row r="61" spans="1:8">
      <c r="A61" s="686">
        <v>37</v>
      </c>
      <c r="B61" s="477" t="s">
        <v>699</v>
      </c>
      <c r="C61" s="529" t="s">
        <v>224</v>
      </c>
      <c r="D61" s="844">
        <v>42551</v>
      </c>
      <c r="E61" s="904">
        <v>11600</v>
      </c>
      <c r="F61" s="782">
        <v>1</v>
      </c>
      <c r="G61" s="896" t="s">
        <v>892</v>
      </c>
    </row>
    <row r="62" spans="1:8">
      <c r="A62" s="194"/>
      <c r="B62" s="184"/>
      <c r="C62" s="185"/>
      <c r="D62" s="410"/>
      <c r="E62" s="186"/>
      <c r="F62" s="183"/>
      <c r="G62" s="167" t="s">
        <v>647</v>
      </c>
      <c r="H62" s="603">
        <f>SUM(E25:E61)</f>
        <v>2456600</v>
      </c>
    </row>
    <row r="63" spans="1:8">
      <c r="A63" s="191"/>
      <c r="B63" s="151"/>
      <c r="C63" s="144"/>
      <c r="D63" s="676"/>
      <c r="E63" s="201"/>
      <c r="F63" s="146"/>
      <c r="G63" s="192"/>
    </row>
    <row r="64" spans="1:8">
      <c r="A64" s="191"/>
      <c r="B64" s="151"/>
      <c r="C64" s="144"/>
      <c r="D64" s="309"/>
      <c r="E64" s="201"/>
      <c r="F64" s="146"/>
      <c r="G64" s="213"/>
    </row>
    <row r="65" spans="1:8">
      <c r="A65" s="669" t="s">
        <v>7</v>
      </c>
      <c r="B65" s="180" t="s">
        <v>2</v>
      </c>
      <c r="C65" s="223" t="s">
        <v>3</v>
      </c>
      <c r="D65" s="304" t="s">
        <v>10</v>
      </c>
      <c r="E65" s="208" t="s">
        <v>4</v>
      </c>
      <c r="F65" s="304" t="s">
        <v>730</v>
      </c>
      <c r="G65" s="250" t="s">
        <v>25</v>
      </c>
    </row>
    <row r="66" spans="1:8">
      <c r="A66" s="675">
        <v>1</v>
      </c>
      <c r="B66" s="321" t="s">
        <v>2131</v>
      </c>
      <c r="C66" s="650">
        <v>963180</v>
      </c>
      <c r="D66" s="330">
        <v>42535</v>
      </c>
      <c r="E66" s="328">
        <v>502500</v>
      </c>
      <c r="F66" s="478">
        <v>1</v>
      </c>
      <c r="G66" s="605" t="s">
        <v>1348</v>
      </c>
    </row>
    <row r="67" spans="1:8">
      <c r="A67" s="675">
        <v>2</v>
      </c>
      <c r="B67" s="477" t="s">
        <v>699</v>
      </c>
      <c r="C67" s="25" t="s">
        <v>1745</v>
      </c>
      <c r="D67" s="330">
        <v>42542</v>
      </c>
      <c r="E67" s="328">
        <v>202500</v>
      </c>
      <c r="F67" s="478">
        <v>1</v>
      </c>
      <c r="G67" s="605" t="s">
        <v>1349</v>
      </c>
    </row>
    <row r="68" spans="1:8">
      <c r="A68" s="675">
        <v>3</v>
      </c>
      <c r="B68" s="321" t="s">
        <v>1111</v>
      </c>
      <c r="C68" s="41" t="s">
        <v>1114</v>
      </c>
      <c r="D68" s="330">
        <v>42542</v>
      </c>
      <c r="E68" s="328">
        <v>202500</v>
      </c>
      <c r="F68" s="478">
        <v>1</v>
      </c>
      <c r="G68" s="605" t="s">
        <v>1349</v>
      </c>
    </row>
    <row r="69" spans="1:8">
      <c r="A69" s="675">
        <v>4</v>
      </c>
      <c r="B69" s="321" t="s">
        <v>1044</v>
      </c>
      <c r="C69" s="527" t="s">
        <v>1058</v>
      </c>
      <c r="D69" s="330">
        <v>42543</v>
      </c>
      <c r="E69" s="328">
        <v>1002500</v>
      </c>
      <c r="F69" s="478">
        <v>2</v>
      </c>
      <c r="G69" s="605" t="s">
        <v>2255</v>
      </c>
    </row>
    <row r="70" spans="1:8">
      <c r="A70" s="675">
        <v>5</v>
      </c>
      <c r="B70" s="321" t="s">
        <v>1678</v>
      </c>
      <c r="C70" s="41" t="s">
        <v>1699</v>
      </c>
      <c r="D70" s="405">
        <v>42543</v>
      </c>
      <c r="E70" s="328">
        <v>502500</v>
      </c>
      <c r="F70" s="326">
        <v>1</v>
      </c>
      <c r="G70" s="605" t="s">
        <v>1348</v>
      </c>
    </row>
    <row r="71" spans="1:8">
      <c r="A71" s="675">
        <v>6</v>
      </c>
      <c r="B71" s="321" t="s">
        <v>234</v>
      </c>
      <c r="C71" s="587">
        <v>913622</v>
      </c>
      <c r="D71" s="405">
        <v>42543</v>
      </c>
      <c r="E71" s="328">
        <v>807500</v>
      </c>
      <c r="F71" s="326">
        <v>1</v>
      </c>
      <c r="G71" s="605" t="s">
        <v>1698</v>
      </c>
    </row>
    <row r="72" spans="1:8">
      <c r="A72" s="675">
        <v>7</v>
      </c>
      <c r="B72" s="321" t="s">
        <v>89</v>
      </c>
      <c r="C72" s="25">
        <v>898343</v>
      </c>
      <c r="D72" s="330">
        <v>42545</v>
      </c>
      <c r="E72" s="328">
        <v>605000</v>
      </c>
      <c r="F72" s="478">
        <v>1</v>
      </c>
      <c r="G72" s="605" t="s">
        <v>1693</v>
      </c>
    </row>
    <row r="73" spans="1:8">
      <c r="A73" s="675">
        <v>8</v>
      </c>
      <c r="B73" s="321" t="s">
        <v>49</v>
      </c>
      <c r="C73" s="21">
        <v>885217</v>
      </c>
      <c r="D73" s="330">
        <v>42548</v>
      </c>
      <c r="E73" s="328">
        <v>502500</v>
      </c>
      <c r="F73" s="478">
        <v>1</v>
      </c>
      <c r="G73" s="605" t="s">
        <v>1348</v>
      </c>
    </row>
    <row r="74" spans="1:8">
      <c r="A74" s="675">
        <v>9</v>
      </c>
      <c r="B74" s="321" t="s">
        <v>804</v>
      </c>
      <c r="C74" s="25">
        <v>976160</v>
      </c>
      <c r="D74" s="330">
        <v>42548</v>
      </c>
      <c r="E74" s="328">
        <v>502500</v>
      </c>
      <c r="F74" s="478">
        <v>1</v>
      </c>
      <c r="G74" s="605" t="s">
        <v>1348</v>
      </c>
    </row>
    <row r="75" spans="1:8">
      <c r="A75" s="675">
        <v>10</v>
      </c>
      <c r="B75" s="34" t="s">
        <v>52</v>
      </c>
      <c r="C75" s="21">
        <v>976579</v>
      </c>
      <c r="D75" s="330">
        <v>42548</v>
      </c>
      <c r="E75" s="328">
        <v>405000</v>
      </c>
      <c r="F75" s="478">
        <v>1</v>
      </c>
      <c r="G75" s="605" t="s">
        <v>2034</v>
      </c>
      <c r="H75" s="7"/>
    </row>
    <row r="76" spans="1:8">
      <c r="A76" s="675">
        <v>11</v>
      </c>
      <c r="B76" s="321" t="s">
        <v>140</v>
      </c>
      <c r="C76" s="791">
        <v>912222</v>
      </c>
      <c r="D76" s="405">
        <v>42548</v>
      </c>
      <c r="E76" s="328">
        <v>502500</v>
      </c>
      <c r="F76" s="326">
        <v>1</v>
      </c>
      <c r="G76" s="605" t="s">
        <v>1348</v>
      </c>
      <c r="H76" s="193"/>
    </row>
    <row r="77" spans="1:8">
      <c r="A77" s="675">
        <v>12</v>
      </c>
      <c r="B77" s="321" t="s">
        <v>807</v>
      </c>
      <c r="C77" s="525" t="s">
        <v>976</v>
      </c>
      <c r="D77" s="494">
        <v>42549</v>
      </c>
      <c r="E77" s="328">
        <v>102500</v>
      </c>
      <c r="F77" s="478">
        <v>1</v>
      </c>
      <c r="G77" s="605" t="s">
        <v>1351</v>
      </c>
      <c r="H77" s="193"/>
    </row>
    <row r="78" spans="1:8">
      <c r="A78" s="677">
        <v>13</v>
      </c>
      <c r="B78" s="332" t="s">
        <v>810</v>
      </c>
      <c r="C78" s="452">
        <v>973142</v>
      </c>
      <c r="D78" s="479">
        <v>42550</v>
      </c>
      <c r="E78" s="335">
        <v>705000</v>
      </c>
      <c r="F78" s="481">
        <v>1</v>
      </c>
      <c r="G78" s="606" t="s">
        <v>1352</v>
      </c>
    </row>
    <row r="79" spans="1:8">
      <c r="G79" s="446" t="s">
        <v>647</v>
      </c>
      <c r="H79" s="603">
        <f>SUM(E66:E78)</f>
        <v>6545000</v>
      </c>
    </row>
    <row r="82" spans="1:8">
      <c r="A82" s="665" t="s">
        <v>6</v>
      </c>
      <c r="B82" s="180" t="s">
        <v>2</v>
      </c>
      <c r="C82" s="223" t="s">
        <v>3</v>
      </c>
      <c r="D82" s="304" t="s">
        <v>10</v>
      </c>
      <c r="E82" s="304" t="s">
        <v>4</v>
      </c>
      <c r="F82" s="180" t="s">
        <v>193</v>
      </c>
      <c r="G82" s="250" t="s">
        <v>25</v>
      </c>
    </row>
    <row r="83" spans="1:8">
      <c r="A83" s="685">
        <v>1</v>
      </c>
      <c r="B83" s="894" t="s">
        <v>2521</v>
      </c>
      <c r="C83" s="144" t="s">
        <v>2522</v>
      </c>
      <c r="D83" s="903">
        <v>42536</v>
      </c>
      <c r="E83" s="450">
        <v>1458000</v>
      </c>
      <c r="F83" s="146">
        <v>2</v>
      </c>
      <c r="G83" s="781" t="s">
        <v>2792</v>
      </c>
    </row>
    <row r="84" spans="1:8">
      <c r="A84" s="685">
        <v>2</v>
      </c>
      <c r="B84" s="894" t="s">
        <v>2521</v>
      </c>
      <c r="C84" s="144" t="s">
        <v>2522</v>
      </c>
      <c r="D84" s="903">
        <v>42542</v>
      </c>
      <c r="E84" s="450">
        <v>2356000</v>
      </c>
      <c r="F84" s="146">
        <v>2</v>
      </c>
      <c r="G84" s="781" t="s">
        <v>2793</v>
      </c>
    </row>
    <row r="85" spans="1:8">
      <c r="A85" s="685">
        <v>3</v>
      </c>
      <c r="B85" s="894" t="s">
        <v>2794</v>
      </c>
      <c r="C85" s="144" t="s">
        <v>2795</v>
      </c>
      <c r="D85" s="903">
        <v>42545</v>
      </c>
      <c r="E85" s="450">
        <v>811500</v>
      </c>
      <c r="F85" s="146">
        <v>2</v>
      </c>
      <c r="G85" s="781" t="s">
        <v>2796</v>
      </c>
      <c r="H85" s="7"/>
    </row>
    <row r="86" spans="1:8">
      <c r="A86" s="685">
        <v>4</v>
      </c>
      <c r="B86" s="894" t="s">
        <v>2794</v>
      </c>
      <c r="C86" s="144" t="s">
        <v>2795</v>
      </c>
      <c r="D86" s="903">
        <v>42545</v>
      </c>
      <c r="E86" s="450">
        <v>1072800</v>
      </c>
      <c r="F86" s="146">
        <v>2</v>
      </c>
      <c r="G86" s="781" t="s">
        <v>2797</v>
      </c>
      <c r="H86" s="221"/>
    </row>
    <row r="87" spans="1:8">
      <c r="A87" s="685">
        <v>5</v>
      </c>
      <c r="B87" s="385" t="s">
        <v>1587</v>
      </c>
      <c r="C87" s="525" t="s">
        <v>1791</v>
      </c>
      <c r="D87" s="405">
        <v>42551</v>
      </c>
      <c r="E87" s="594">
        <v>600000</v>
      </c>
      <c r="F87" s="25">
        <v>2</v>
      </c>
      <c r="G87" s="781" t="s">
        <v>2798</v>
      </c>
      <c r="H87" s="229"/>
    </row>
    <row r="88" spans="1:8">
      <c r="A88" s="686">
        <v>6</v>
      </c>
      <c r="B88" s="682" t="s">
        <v>1587</v>
      </c>
      <c r="C88" s="700" t="s">
        <v>1791</v>
      </c>
      <c r="D88" s="454">
        <v>42551</v>
      </c>
      <c r="E88" s="556">
        <v>575800</v>
      </c>
      <c r="F88" s="452">
        <v>2</v>
      </c>
      <c r="G88" s="701" t="s">
        <v>2799</v>
      </c>
    </row>
    <row r="89" spans="1:8">
      <c r="A89" s="7"/>
      <c r="B89" s="7"/>
      <c r="C89" s="7"/>
      <c r="D89" s="7"/>
      <c r="E89" s="7"/>
      <c r="F89" s="7"/>
      <c r="G89" s="473" t="s">
        <v>768</v>
      </c>
      <c r="H89" s="575">
        <f>SUM(E83:E88)</f>
        <v>6874100</v>
      </c>
    </row>
    <row r="90" spans="1:8">
      <c r="H90" s="7"/>
    </row>
    <row r="91" spans="1:8">
      <c r="H91" s="7"/>
    </row>
    <row r="92" spans="1:8">
      <c r="A92" s="691" t="s">
        <v>1142</v>
      </c>
      <c r="B92" s="140" t="s">
        <v>2</v>
      </c>
      <c r="C92" s="571" t="s">
        <v>3</v>
      </c>
      <c r="D92" s="461" t="s">
        <v>10</v>
      </c>
      <c r="E92" s="461" t="s">
        <v>4</v>
      </c>
      <c r="F92" s="180" t="s">
        <v>193</v>
      </c>
      <c r="G92" s="250" t="s">
        <v>25</v>
      </c>
      <c r="H92" s="7"/>
    </row>
    <row r="93" spans="1:8">
      <c r="A93" s="685">
        <v>1</v>
      </c>
      <c r="B93" s="534" t="s">
        <v>138</v>
      </c>
      <c r="C93" s="144" t="s">
        <v>137</v>
      </c>
      <c r="D93" s="330">
        <v>42538</v>
      </c>
      <c r="E93" s="450">
        <v>252000</v>
      </c>
      <c r="F93" s="146">
        <v>1</v>
      </c>
      <c r="G93" s="641" t="s">
        <v>2800</v>
      </c>
      <c r="H93" s="7"/>
    </row>
    <row r="94" spans="1:8">
      <c r="A94" s="685">
        <v>2</v>
      </c>
      <c r="B94" s="213" t="s">
        <v>2801</v>
      </c>
      <c r="C94" s="311" t="s">
        <v>2802</v>
      </c>
      <c r="D94" s="330">
        <v>42541</v>
      </c>
      <c r="E94" s="450">
        <v>6000</v>
      </c>
      <c r="F94" s="146">
        <v>1</v>
      </c>
      <c r="G94" s="641" t="s">
        <v>1455</v>
      </c>
      <c r="H94" s="7"/>
    </row>
    <row r="95" spans="1:8">
      <c r="A95" s="685">
        <v>3</v>
      </c>
      <c r="B95" s="534" t="s">
        <v>2803</v>
      </c>
      <c r="C95" s="144" t="s">
        <v>2804</v>
      </c>
      <c r="D95" s="330">
        <v>42544</v>
      </c>
      <c r="E95" s="450">
        <v>30000</v>
      </c>
      <c r="F95" s="146">
        <v>1</v>
      </c>
      <c r="G95" s="641" t="s">
        <v>2559</v>
      </c>
      <c r="H95" s="7"/>
    </row>
    <row r="96" spans="1:8">
      <c r="A96" s="685">
        <v>4</v>
      </c>
      <c r="B96" s="534" t="s">
        <v>138</v>
      </c>
      <c r="C96" s="144" t="s">
        <v>137</v>
      </c>
      <c r="D96" s="330">
        <v>42545</v>
      </c>
      <c r="E96" s="450">
        <v>90000</v>
      </c>
      <c r="F96" s="146">
        <v>1</v>
      </c>
      <c r="G96" s="641" t="s">
        <v>2805</v>
      </c>
      <c r="H96" s="7"/>
    </row>
    <row r="97" spans="1:8">
      <c r="A97" s="685">
        <v>5</v>
      </c>
      <c r="B97" s="534" t="s">
        <v>138</v>
      </c>
      <c r="C97" s="144" t="s">
        <v>137</v>
      </c>
      <c r="D97" s="330">
        <v>42548</v>
      </c>
      <c r="E97" s="450">
        <v>312000</v>
      </c>
      <c r="F97" s="146">
        <v>2</v>
      </c>
      <c r="G97" s="641" t="s">
        <v>2806</v>
      </c>
      <c r="H97" s="7"/>
    </row>
    <row r="98" spans="1:8">
      <c r="A98" s="685">
        <v>6</v>
      </c>
      <c r="B98" s="213" t="s">
        <v>2131</v>
      </c>
      <c r="C98" s="311" t="s">
        <v>2043</v>
      </c>
      <c r="D98" s="330">
        <v>42549</v>
      </c>
      <c r="E98" s="450">
        <v>12000</v>
      </c>
      <c r="F98" s="146">
        <v>1</v>
      </c>
      <c r="G98" s="641" t="s">
        <v>1040</v>
      </c>
    </row>
    <row r="99" spans="1:8">
      <c r="A99" s="685">
        <v>7</v>
      </c>
      <c r="B99" s="213" t="s">
        <v>2429</v>
      </c>
      <c r="C99" s="311" t="s">
        <v>2430</v>
      </c>
      <c r="D99" s="330">
        <v>42549</v>
      </c>
      <c r="E99" s="450">
        <v>12000</v>
      </c>
      <c r="F99" s="146">
        <v>1</v>
      </c>
      <c r="G99" s="641" t="s">
        <v>1040</v>
      </c>
    </row>
    <row r="100" spans="1:8">
      <c r="A100" s="685">
        <v>8</v>
      </c>
      <c r="B100" s="213" t="s">
        <v>2807</v>
      </c>
      <c r="C100" s="311" t="s">
        <v>579</v>
      </c>
      <c r="D100" s="330">
        <v>42550</v>
      </c>
      <c r="E100" s="450">
        <v>24000</v>
      </c>
      <c r="F100" s="146">
        <v>1</v>
      </c>
      <c r="G100" s="641" t="s">
        <v>2448</v>
      </c>
      <c r="H100" s="221"/>
    </row>
    <row r="101" spans="1:8">
      <c r="A101" s="685">
        <v>9</v>
      </c>
      <c r="B101" s="213" t="s">
        <v>893</v>
      </c>
      <c r="C101" s="311" t="s">
        <v>69</v>
      </c>
      <c r="D101" s="330">
        <v>42550</v>
      </c>
      <c r="E101" s="450">
        <v>6000</v>
      </c>
      <c r="F101" s="146">
        <v>1</v>
      </c>
      <c r="G101" s="641" t="s">
        <v>1455</v>
      </c>
      <c r="H101" s="221"/>
    </row>
    <row r="102" spans="1:8">
      <c r="A102" s="686">
        <v>10</v>
      </c>
      <c r="B102" s="885" t="s">
        <v>138</v>
      </c>
      <c r="C102" s="202" t="s">
        <v>137</v>
      </c>
      <c r="D102" s="479">
        <v>42551</v>
      </c>
      <c r="E102" s="563">
        <v>210000</v>
      </c>
      <c r="F102" s="214">
        <v>1</v>
      </c>
      <c r="G102" s="687" t="s">
        <v>2442</v>
      </c>
      <c r="H102" s="7"/>
    </row>
    <row r="103" spans="1:8">
      <c r="B103" s="48"/>
      <c r="G103" s="440" t="s">
        <v>768</v>
      </c>
      <c r="H103" s="575">
        <f>SUM(E93:E102)</f>
        <v>954000</v>
      </c>
    </row>
    <row r="104" spans="1:8">
      <c r="H104" s="7"/>
    </row>
    <row r="105" spans="1:8">
      <c r="H105" s="7"/>
    </row>
    <row r="106" spans="1:8">
      <c r="A106" s="665" t="s">
        <v>39</v>
      </c>
      <c r="B106" s="304" t="s">
        <v>2</v>
      </c>
      <c r="C106" s="305" t="s">
        <v>3</v>
      </c>
      <c r="D106" s="304" t="s">
        <v>10</v>
      </c>
      <c r="E106" s="304" t="s">
        <v>4</v>
      </c>
      <c r="F106" s="304" t="s">
        <v>193</v>
      </c>
      <c r="G106" s="627" t="s">
        <v>5</v>
      </c>
      <c r="H106" s="7"/>
    </row>
    <row r="107" spans="1:8">
      <c r="A107" s="704">
        <v>1</v>
      </c>
      <c r="B107" s="705" t="s">
        <v>138</v>
      </c>
      <c r="C107" s="637" t="s">
        <v>137</v>
      </c>
      <c r="D107" s="638">
        <v>42542</v>
      </c>
      <c r="E107" s="706">
        <v>748451</v>
      </c>
      <c r="F107" s="463">
        <v>2</v>
      </c>
      <c r="G107" s="606" t="s">
        <v>2808</v>
      </c>
      <c r="H107" s="392"/>
    </row>
    <row r="108" spans="1:8">
      <c r="A108" s="326"/>
      <c r="B108" s="329"/>
      <c r="C108" s="41"/>
      <c r="D108" s="330"/>
      <c r="E108" s="383"/>
      <c r="F108" s="521"/>
      <c r="G108" s="167" t="s">
        <v>647</v>
      </c>
      <c r="H108" s="603">
        <f>SUM(E107)</f>
        <v>748451</v>
      </c>
    </row>
    <row r="109" spans="1:8">
      <c r="H109" s="7"/>
    </row>
    <row r="110" spans="1:8">
      <c r="H110" s="7"/>
    </row>
    <row r="111" spans="1:8">
      <c r="A111" s="665" t="s">
        <v>1203</v>
      </c>
      <c r="B111" s="661" t="s">
        <v>2</v>
      </c>
      <c r="C111" s="662" t="s">
        <v>3</v>
      </c>
      <c r="D111" s="663" t="s">
        <v>10</v>
      </c>
      <c r="E111" s="663" t="s">
        <v>4</v>
      </c>
      <c r="F111" s="180" t="s">
        <v>193</v>
      </c>
      <c r="G111" s="250" t="s">
        <v>25</v>
      </c>
      <c r="H111" s="7"/>
    </row>
    <row r="112" spans="1:8">
      <c r="A112" s="862">
        <v>1</v>
      </c>
      <c r="B112" s="879" t="s">
        <v>138</v>
      </c>
      <c r="C112" s="880">
        <v>897091</v>
      </c>
      <c r="D112" s="881">
        <v>42551</v>
      </c>
      <c r="E112" s="882">
        <v>581000</v>
      </c>
      <c r="F112" s="883">
        <v>2</v>
      </c>
      <c r="G112" s="884" t="s">
        <v>2809</v>
      </c>
      <c r="H112" s="221"/>
    </row>
    <row r="113" spans="1:8">
      <c r="G113" s="440" t="s">
        <v>768</v>
      </c>
      <c r="H113" s="575">
        <f>SUM(E112)</f>
        <v>581000</v>
      </c>
    </row>
    <row r="118" spans="1:8">
      <c r="A118" s="630" t="s">
        <v>2060</v>
      </c>
      <c r="B118" s="7"/>
      <c r="C118" s="158" t="s">
        <v>1971</v>
      </c>
    </row>
    <row r="119" spans="1:8">
      <c r="A119" s="631" t="s">
        <v>85</v>
      </c>
      <c r="B119" s="7"/>
      <c r="C119" s="160" t="s">
        <v>86</v>
      </c>
    </row>
  </sheetData>
  <mergeCells count="2">
    <mergeCell ref="B1:G1"/>
    <mergeCell ref="B2:G2"/>
  </mergeCells>
  <pageMargins left="0.70866141732283472" right="0.70866141732283472" top="0.74803149606299213" bottom="0.74803149606299213" header="0.31496062992125984" footer="0.31496062992125984"/>
  <pageSetup scale="75" orientation="landscape" horizontalDpi="4294967293" verticalDpi="72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8"/>
  <sheetViews>
    <sheetView workbookViewId="0">
      <selection sqref="A1:F2"/>
    </sheetView>
  </sheetViews>
  <sheetFormatPr defaultRowHeight="15"/>
  <cols>
    <col min="2" max="2" width="27.85546875" customWidth="1"/>
    <col min="4" max="4" width="12" customWidth="1"/>
    <col min="5" max="5" width="16" customWidth="1"/>
    <col min="6" max="6" width="12.28515625" customWidth="1"/>
    <col min="7" max="7" width="47" customWidth="1"/>
    <col min="8" max="8" width="15.7109375" customWidth="1"/>
  </cols>
  <sheetData>
    <row r="1" spans="1:7" ht="17.25">
      <c r="A1" s="1985" t="s">
        <v>0</v>
      </c>
      <c r="B1" s="1985"/>
      <c r="C1" s="1985"/>
      <c r="D1" s="1985"/>
      <c r="E1" s="1985"/>
      <c r="F1" s="1985"/>
    </row>
    <row r="2" spans="1:7" ht="17.25">
      <c r="A2" s="1985" t="s">
        <v>1644</v>
      </c>
      <c r="B2" s="1985"/>
      <c r="C2" s="1985"/>
      <c r="D2" s="1985"/>
      <c r="E2" s="1985"/>
      <c r="F2" s="1985"/>
    </row>
    <row r="6" spans="1:7">
      <c r="A6" s="665" t="s">
        <v>39</v>
      </c>
      <c r="B6" s="304" t="s">
        <v>2</v>
      </c>
      <c r="C6" s="305" t="s">
        <v>3</v>
      </c>
      <c r="D6" s="304" t="s">
        <v>10</v>
      </c>
      <c r="E6" s="304" t="s">
        <v>4</v>
      </c>
      <c r="F6" s="304" t="s">
        <v>193</v>
      </c>
      <c r="G6" s="627" t="s">
        <v>5</v>
      </c>
    </row>
    <row r="7" spans="1:7">
      <c r="A7" s="666">
        <v>1</v>
      </c>
      <c r="B7" s="321" t="s">
        <v>621</v>
      </c>
      <c r="C7" s="41" t="s">
        <v>77</v>
      </c>
      <c r="D7" s="327">
        <v>42552</v>
      </c>
      <c r="E7" s="328">
        <v>931045</v>
      </c>
      <c r="F7" s="324">
        <v>1</v>
      </c>
      <c r="G7" s="605" t="s">
        <v>1595</v>
      </c>
    </row>
    <row r="8" spans="1:7">
      <c r="A8" s="666">
        <f>A7+1</f>
        <v>2</v>
      </c>
      <c r="B8" s="321" t="s">
        <v>2274</v>
      </c>
      <c r="C8" s="804">
        <v>900842</v>
      </c>
      <c r="D8" s="327">
        <v>42552</v>
      </c>
      <c r="E8" s="328">
        <v>151351</v>
      </c>
      <c r="F8" s="47">
        <v>1</v>
      </c>
      <c r="G8" s="605" t="s">
        <v>2810</v>
      </c>
    </row>
    <row r="9" spans="1:7">
      <c r="A9" s="666">
        <f t="shared" ref="A9:A25" si="0">A8+1</f>
        <v>3</v>
      </c>
      <c r="B9" s="321" t="s">
        <v>611</v>
      </c>
      <c r="C9" s="41" t="s">
        <v>123</v>
      </c>
      <c r="D9" s="327">
        <v>42552</v>
      </c>
      <c r="E9" s="328">
        <v>1533256</v>
      </c>
      <c r="F9" s="47">
        <v>1</v>
      </c>
      <c r="G9" s="605" t="s">
        <v>2811</v>
      </c>
    </row>
    <row r="10" spans="1:7">
      <c r="A10" s="666">
        <f t="shared" si="0"/>
        <v>4</v>
      </c>
      <c r="B10" s="321" t="s">
        <v>611</v>
      </c>
      <c r="C10" s="804">
        <v>896480</v>
      </c>
      <c r="D10" s="327">
        <v>42552</v>
      </c>
      <c r="E10" s="328">
        <v>739654</v>
      </c>
      <c r="F10" s="47">
        <v>1</v>
      </c>
      <c r="G10" s="605" t="s">
        <v>2812</v>
      </c>
    </row>
    <row r="11" spans="1:7">
      <c r="A11" s="666">
        <f t="shared" si="0"/>
        <v>5</v>
      </c>
      <c r="B11" s="321" t="s">
        <v>618</v>
      </c>
      <c r="C11" s="41" t="s">
        <v>514</v>
      </c>
      <c r="D11" s="327">
        <v>42552</v>
      </c>
      <c r="E11" s="328">
        <v>469216</v>
      </c>
      <c r="F11" s="324">
        <v>1</v>
      </c>
      <c r="G11" s="605" t="s">
        <v>2813</v>
      </c>
    </row>
    <row r="12" spans="1:7">
      <c r="A12" s="666">
        <f t="shared" si="0"/>
        <v>6</v>
      </c>
      <c r="B12" s="321" t="s">
        <v>618</v>
      </c>
      <c r="C12" s="41" t="s">
        <v>514</v>
      </c>
      <c r="D12" s="327">
        <v>42552</v>
      </c>
      <c r="E12" s="328">
        <v>44993</v>
      </c>
      <c r="F12" s="324">
        <v>1</v>
      </c>
      <c r="G12" s="605" t="s">
        <v>2814</v>
      </c>
    </row>
    <row r="13" spans="1:7">
      <c r="A13" s="666">
        <f t="shared" si="0"/>
        <v>7</v>
      </c>
      <c r="B13" s="329" t="s">
        <v>1028</v>
      </c>
      <c r="C13" s="41" t="s">
        <v>1034</v>
      </c>
      <c r="D13" s="327">
        <v>42552</v>
      </c>
      <c r="E13" s="500">
        <v>600720</v>
      </c>
      <c r="F13" s="521">
        <v>1</v>
      </c>
      <c r="G13" s="605" t="s">
        <v>2815</v>
      </c>
    </row>
    <row r="14" spans="1:7">
      <c r="A14" s="666">
        <f t="shared" si="0"/>
        <v>8</v>
      </c>
      <c r="B14" s="321" t="s">
        <v>616</v>
      </c>
      <c r="C14" s="41" t="s">
        <v>218</v>
      </c>
      <c r="D14" s="327">
        <v>42552</v>
      </c>
      <c r="E14" s="328">
        <v>612438</v>
      </c>
      <c r="F14" s="324">
        <v>1</v>
      </c>
      <c r="G14" s="605" t="s">
        <v>2816</v>
      </c>
    </row>
    <row r="15" spans="1:7">
      <c r="A15" s="666">
        <f t="shared" si="0"/>
        <v>9</v>
      </c>
      <c r="B15" s="321" t="s">
        <v>2283</v>
      </c>
      <c r="C15" s="41" t="s">
        <v>2284</v>
      </c>
      <c r="D15" s="327">
        <v>42552</v>
      </c>
      <c r="E15" s="328">
        <v>1326667</v>
      </c>
      <c r="F15" s="324">
        <v>1</v>
      </c>
      <c r="G15" s="605" t="s">
        <v>2817</v>
      </c>
    </row>
    <row r="16" spans="1:7">
      <c r="A16" s="666">
        <f t="shared" si="0"/>
        <v>10</v>
      </c>
      <c r="B16" s="321" t="s">
        <v>2283</v>
      </c>
      <c r="C16" s="41" t="s">
        <v>2284</v>
      </c>
      <c r="D16" s="327">
        <v>42552</v>
      </c>
      <c r="E16" s="328">
        <v>394927</v>
      </c>
      <c r="F16" s="324">
        <v>1</v>
      </c>
      <c r="G16" s="605" t="s">
        <v>2818</v>
      </c>
    </row>
    <row r="17" spans="1:8">
      <c r="A17" s="666">
        <f t="shared" si="0"/>
        <v>11</v>
      </c>
      <c r="B17" s="321" t="s">
        <v>1825</v>
      </c>
      <c r="C17" s="804">
        <v>962291</v>
      </c>
      <c r="D17" s="327">
        <v>42552</v>
      </c>
      <c r="E17" s="328">
        <v>139780</v>
      </c>
      <c r="F17" s="324">
        <v>1</v>
      </c>
      <c r="G17" s="605" t="s">
        <v>2819</v>
      </c>
    </row>
    <row r="18" spans="1:8">
      <c r="A18" s="666">
        <f t="shared" si="0"/>
        <v>12</v>
      </c>
      <c r="B18" s="321" t="s">
        <v>1333</v>
      </c>
      <c r="C18" s="804">
        <v>964050</v>
      </c>
      <c r="D18" s="327">
        <v>42552</v>
      </c>
      <c r="E18" s="328">
        <v>371630</v>
      </c>
      <c r="F18" s="324">
        <v>1</v>
      </c>
      <c r="G18" s="605" t="s">
        <v>2820</v>
      </c>
    </row>
    <row r="19" spans="1:8">
      <c r="A19" s="666">
        <f t="shared" si="0"/>
        <v>13</v>
      </c>
      <c r="B19" s="321" t="s">
        <v>595</v>
      </c>
      <c r="C19" s="41" t="s">
        <v>337</v>
      </c>
      <c r="D19" s="327">
        <v>42552</v>
      </c>
      <c r="E19" s="328">
        <v>154011</v>
      </c>
      <c r="F19" s="324">
        <v>1</v>
      </c>
      <c r="G19" s="605" t="s">
        <v>2822</v>
      </c>
    </row>
    <row r="20" spans="1:8">
      <c r="A20" s="666">
        <f t="shared" si="0"/>
        <v>14</v>
      </c>
      <c r="B20" s="516" t="s">
        <v>595</v>
      </c>
      <c r="C20" s="41" t="s">
        <v>337</v>
      </c>
      <c r="D20" s="330">
        <v>42552</v>
      </c>
      <c r="E20" s="500">
        <v>554947</v>
      </c>
      <c r="F20" s="475">
        <v>1</v>
      </c>
      <c r="G20" s="644" t="s">
        <v>2821</v>
      </c>
    </row>
    <row r="21" spans="1:8">
      <c r="A21" s="666">
        <f t="shared" si="0"/>
        <v>15</v>
      </c>
      <c r="B21" s="321" t="s">
        <v>836</v>
      </c>
      <c r="C21" s="41" t="s">
        <v>875</v>
      </c>
      <c r="D21" s="330">
        <v>42552</v>
      </c>
      <c r="E21" s="519">
        <v>654286</v>
      </c>
      <c r="F21" s="478">
        <v>1</v>
      </c>
      <c r="G21" s="605" t="s">
        <v>2823</v>
      </c>
    </row>
    <row r="22" spans="1:8">
      <c r="A22" s="666">
        <f t="shared" si="0"/>
        <v>16</v>
      </c>
      <c r="B22" s="321" t="s">
        <v>73</v>
      </c>
      <c r="C22" s="41" t="s">
        <v>115</v>
      </c>
      <c r="D22" s="327">
        <v>42552</v>
      </c>
      <c r="E22" s="328">
        <v>310734</v>
      </c>
      <c r="F22" s="324">
        <v>1</v>
      </c>
      <c r="G22" s="641" t="s">
        <v>2824</v>
      </c>
    </row>
    <row r="23" spans="1:8">
      <c r="A23" s="666">
        <f t="shared" si="0"/>
        <v>17</v>
      </c>
      <c r="B23" s="321" t="s">
        <v>231</v>
      </c>
      <c r="C23" s="478">
        <v>970654</v>
      </c>
      <c r="D23" s="327">
        <v>42552</v>
      </c>
      <c r="E23" s="328">
        <v>322922</v>
      </c>
      <c r="F23" s="324">
        <v>1</v>
      </c>
      <c r="G23" s="605" t="s">
        <v>2825</v>
      </c>
    </row>
    <row r="24" spans="1:8">
      <c r="A24" s="666">
        <f t="shared" si="0"/>
        <v>18</v>
      </c>
      <c r="B24" s="321" t="s">
        <v>665</v>
      </c>
      <c r="C24" s="475">
        <v>910247</v>
      </c>
      <c r="D24" s="330">
        <v>42552</v>
      </c>
      <c r="E24" s="328">
        <v>162441</v>
      </c>
      <c r="F24" s="324">
        <v>1</v>
      </c>
      <c r="G24" s="605" t="s">
        <v>2826</v>
      </c>
    </row>
    <row r="25" spans="1:8">
      <c r="A25" s="666">
        <f t="shared" si="0"/>
        <v>19</v>
      </c>
      <c r="B25" s="321" t="s">
        <v>1022</v>
      </c>
      <c r="C25" s="41" t="s">
        <v>1030</v>
      </c>
      <c r="D25" s="327">
        <v>42552</v>
      </c>
      <c r="E25" s="328">
        <v>329851</v>
      </c>
      <c r="F25" s="324">
        <v>1</v>
      </c>
      <c r="G25" s="605" t="s">
        <v>2835</v>
      </c>
    </row>
    <row r="26" spans="1:8">
      <c r="A26" s="667">
        <v>20</v>
      </c>
      <c r="B26" s="374" t="s">
        <v>1306</v>
      </c>
      <c r="C26" s="384">
        <v>899458</v>
      </c>
      <c r="D26" s="327">
        <v>42564</v>
      </c>
      <c r="E26" s="582">
        <v>196954</v>
      </c>
      <c r="F26" s="478">
        <v>1</v>
      </c>
      <c r="G26" s="605" t="s">
        <v>2827</v>
      </c>
    </row>
    <row r="27" spans="1:8">
      <c r="A27" s="667">
        <v>21</v>
      </c>
      <c r="B27" s="321" t="s">
        <v>633</v>
      </c>
      <c r="C27" s="41" t="s">
        <v>610</v>
      </c>
      <c r="D27" s="327">
        <v>42564</v>
      </c>
      <c r="E27" s="328">
        <v>202465</v>
      </c>
      <c r="F27" s="324">
        <v>1</v>
      </c>
      <c r="G27" s="605" t="s">
        <v>2829</v>
      </c>
    </row>
    <row r="28" spans="1:8">
      <c r="A28" s="666">
        <v>22</v>
      </c>
      <c r="B28" s="321" t="s">
        <v>633</v>
      </c>
      <c r="C28" s="475">
        <v>962744</v>
      </c>
      <c r="D28" s="327">
        <v>42564</v>
      </c>
      <c r="E28" s="328">
        <v>9671</v>
      </c>
      <c r="F28" s="324">
        <v>1</v>
      </c>
      <c r="G28" s="605" t="s">
        <v>2830</v>
      </c>
    </row>
    <row r="29" spans="1:8">
      <c r="A29" s="666">
        <v>23</v>
      </c>
      <c r="B29" s="329" t="s">
        <v>1060</v>
      </c>
      <c r="C29" s="41" t="s">
        <v>1109</v>
      </c>
      <c r="D29" s="327">
        <v>42564</v>
      </c>
      <c r="E29" s="500">
        <v>475919</v>
      </c>
      <c r="F29" s="521">
        <v>1</v>
      </c>
      <c r="G29" s="605" t="s">
        <v>2831</v>
      </c>
      <c r="H29" s="7"/>
    </row>
    <row r="30" spans="1:8">
      <c r="A30" s="666">
        <f>A29+1</f>
        <v>24</v>
      </c>
      <c r="B30" s="321" t="s">
        <v>623</v>
      </c>
      <c r="C30" s="41" t="s">
        <v>126</v>
      </c>
      <c r="D30" s="330">
        <v>42564</v>
      </c>
      <c r="E30" s="328">
        <v>502620</v>
      </c>
      <c r="F30" s="324">
        <v>1</v>
      </c>
      <c r="G30" s="605" t="s">
        <v>2832</v>
      </c>
      <c r="H30" s="193"/>
    </row>
    <row r="31" spans="1:8">
      <c r="A31" s="666">
        <v>25</v>
      </c>
      <c r="B31" s="321" t="s">
        <v>625</v>
      </c>
      <c r="C31" s="41" t="s">
        <v>626</v>
      </c>
      <c r="D31" s="327">
        <v>42564</v>
      </c>
      <c r="E31" s="328">
        <v>22120</v>
      </c>
      <c r="F31" s="324">
        <v>1</v>
      </c>
      <c r="G31" s="605" t="s">
        <v>2833</v>
      </c>
      <c r="H31" s="193"/>
    </row>
    <row r="32" spans="1:8">
      <c r="A32" s="666">
        <v>26</v>
      </c>
      <c r="B32" s="321" t="s">
        <v>625</v>
      </c>
      <c r="C32" s="41" t="s">
        <v>626</v>
      </c>
      <c r="D32" s="327">
        <v>42564</v>
      </c>
      <c r="E32" s="328">
        <v>91221</v>
      </c>
      <c r="F32" s="324">
        <v>1</v>
      </c>
      <c r="G32" s="605" t="s">
        <v>2834</v>
      </c>
      <c r="H32" s="193"/>
    </row>
    <row r="33" spans="1:8">
      <c r="A33" s="666">
        <v>27</v>
      </c>
      <c r="B33" s="385" t="s">
        <v>2225</v>
      </c>
      <c r="C33" s="41" t="s">
        <v>2226</v>
      </c>
      <c r="D33" s="330">
        <v>42564</v>
      </c>
      <c r="E33" s="383">
        <v>533789</v>
      </c>
      <c r="F33" s="478">
        <v>1</v>
      </c>
      <c r="G33" s="644" t="s">
        <v>2828</v>
      </c>
      <c r="H33" s="193"/>
    </row>
    <row r="34" spans="1:8">
      <c r="A34" s="666">
        <v>28</v>
      </c>
      <c r="B34" s="321" t="s">
        <v>2872</v>
      </c>
      <c r="C34" s="41" t="s">
        <v>2873</v>
      </c>
      <c r="D34" s="327">
        <v>42564</v>
      </c>
      <c r="E34" s="328">
        <v>109026</v>
      </c>
      <c r="F34" s="324">
        <v>1</v>
      </c>
      <c r="G34" s="644" t="s">
        <v>2874</v>
      </c>
      <c r="H34" s="193"/>
    </row>
    <row r="35" spans="1:8">
      <c r="A35" s="677">
        <v>29</v>
      </c>
      <c r="B35" s="332" t="s">
        <v>2872</v>
      </c>
      <c r="C35" s="333" t="s">
        <v>2873</v>
      </c>
      <c r="D35" s="334">
        <v>42564</v>
      </c>
      <c r="E35" s="335">
        <v>110105</v>
      </c>
      <c r="F35" s="336">
        <v>1</v>
      </c>
      <c r="G35" s="616" t="s">
        <v>2875</v>
      </c>
      <c r="H35" s="193"/>
    </row>
    <row r="36" spans="1:8">
      <c r="A36" s="7"/>
      <c r="G36" s="440" t="s">
        <v>647</v>
      </c>
      <c r="H36" s="625">
        <f>SUM(E7:E35)</f>
        <v>12058759</v>
      </c>
    </row>
    <row r="37" spans="1:8">
      <c r="A37" s="7"/>
      <c r="G37" s="440"/>
      <c r="H37" s="392"/>
    </row>
    <row r="38" spans="1:8">
      <c r="H38" s="392"/>
    </row>
    <row r="39" spans="1:8">
      <c r="A39" s="669" t="s">
        <v>9</v>
      </c>
      <c r="B39" s="180" t="s">
        <v>2</v>
      </c>
      <c r="C39" s="223" t="s">
        <v>3</v>
      </c>
      <c r="D39" s="304" t="s">
        <v>10</v>
      </c>
      <c r="E39" s="304" t="s">
        <v>4</v>
      </c>
      <c r="F39" s="304" t="s">
        <v>730</v>
      </c>
      <c r="G39" s="627" t="s">
        <v>25</v>
      </c>
      <c r="H39" s="392"/>
    </row>
    <row r="40" spans="1:8">
      <c r="A40" s="666">
        <v>1</v>
      </c>
      <c r="B40" s="321" t="s">
        <v>621</v>
      </c>
      <c r="C40" s="41" t="s">
        <v>77</v>
      </c>
      <c r="D40" s="327">
        <v>42552</v>
      </c>
      <c r="E40" s="328">
        <v>182640</v>
      </c>
      <c r="F40" s="324">
        <v>1</v>
      </c>
      <c r="G40" s="605" t="s">
        <v>1626</v>
      </c>
      <c r="H40" s="392"/>
    </row>
    <row r="41" spans="1:8">
      <c r="A41" s="666">
        <f>A40+1</f>
        <v>2</v>
      </c>
      <c r="B41" s="321" t="s">
        <v>2274</v>
      </c>
      <c r="C41" s="804">
        <v>900842</v>
      </c>
      <c r="D41" s="327">
        <v>42552</v>
      </c>
      <c r="E41" s="328">
        <v>50640</v>
      </c>
      <c r="F41" s="324">
        <v>1</v>
      </c>
      <c r="G41" s="605" t="s">
        <v>2836</v>
      </c>
      <c r="H41" s="392"/>
    </row>
    <row r="42" spans="1:8">
      <c r="A42" s="666">
        <f t="shared" ref="A42:A58" si="1">A41+1</f>
        <v>3</v>
      </c>
      <c r="B42" s="321" t="s">
        <v>611</v>
      </c>
      <c r="C42" s="41" t="s">
        <v>123</v>
      </c>
      <c r="D42" s="327">
        <v>42552</v>
      </c>
      <c r="E42" s="328">
        <v>95140</v>
      </c>
      <c r="F42" s="478">
        <v>1</v>
      </c>
      <c r="G42" s="605" t="s">
        <v>2837</v>
      </c>
      <c r="H42" s="392"/>
    </row>
    <row r="43" spans="1:8">
      <c r="A43" s="666">
        <f t="shared" si="1"/>
        <v>4</v>
      </c>
      <c r="B43" s="321" t="s">
        <v>611</v>
      </c>
      <c r="C43" s="41" t="s">
        <v>123</v>
      </c>
      <c r="D43" s="327">
        <v>42552</v>
      </c>
      <c r="E43" s="328">
        <v>90140</v>
      </c>
      <c r="F43" s="324">
        <v>1</v>
      </c>
      <c r="G43" s="605" t="s">
        <v>2838</v>
      </c>
      <c r="H43" s="392"/>
    </row>
    <row r="44" spans="1:8">
      <c r="A44" s="666">
        <f t="shared" si="1"/>
        <v>5</v>
      </c>
      <c r="B44" s="321" t="s">
        <v>618</v>
      </c>
      <c r="C44" s="41" t="s">
        <v>514</v>
      </c>
      <c r="D44" s="327">
        <v>42552</v>
      </c>
      <c r="E44" s="328">
        <v>27840</v>
      </c>
      <c r="F44" s="324">
        <v>1</v>
      </c>
      <c r="G44" s="605" t="s">
        <v>2839</v>
      </c>
      <c r="H44" s="392"/>
    </row>
    <row r="45" spans="1:8">
      <c r="A45" s="666">
        <f t="shared" si="1"/>
        <v>6</v>
      </c>
      <c r="B45" s="329" t="s">
        <v>234</v>
      </c>
      <c r="C45" s="144" t="s">
        <v>238</v>
      </c>
      <c r="D45" s="330">
        <v>42552</v>
      </c>
      <c r="E45" s="328">
        <v>25940</v>
      </c>
      <c r="F45" s="324">
        <v>1</v>
      </c>
      <c r="G45" s="605" t="s">
        <v>2840</v>
      </c>
      <c r="H45" s="392"/>
    </row>
    <row r="46" spans="1:8">
      <c r="A46" s="666">
        <f t="shared" si="1"/>
        <v>7</v>
      </c>
      <c r="B46" s="321" t="s">
        <v>140</v>
      </c>
      <c r="C46" s="41" t="s">
        <v>159</v>
      </c>
      <c r="D46" s="327">
        <v>42552</v>
      </c>
      <c r="E46" s="328">
        <v>260300</v>
      </c>
      <c r="F46" s="324">
        <v>1</v>
      </c>
      <c r="G46" s="605" t="s">
        <v>2841</v>
      </c>
      <c r="H46" s="392"/>
    </row>
    <row r="47" spans="1:8">
      <c r="A47" s="666">
        <f t="shared" si="1"/>
        <v>8</v>
      </c>
      <c r="B47" s="321" t="s">
        <v>810</v>
      </c>
      <c r="C47" s="41" t="s">
        <v>719</v>
      </c>
      <c r="D47" s="327">
        <v>42552</v>
      </c>
      <c r="E47" s="328">
        <v>98300</v>
      </c>
      <c r="F47" s="47">
        <v>1</v>
      </c>
      <c r="G47" s="644" t="s">
        <v>2842</v>
      </c>
      <c r="H47" s="392"/>
    </row>
    <row r="48" spans="1:8">
      <c r="A48" s="666">
        <f t="shared" si="1"/>
        <v>9</v>
      </c>
      <c r="B48" s="321" t="s">
        <v>1111</v>
      </c>
      <c r="C48" s="41" t="s">
        <v>1114</v>
      </c>
      <c r="D48" s="844">
        <v>42552</v>
      </c>
      <c r="E48" s="328">
        <v>90800</v>
      </c>
      <c r="F48" s="324">
        <v>1</v>
      </c>
      <c r="G48" s="605" t="s">
        <v>2843</v>
      </c>
      <c r="H48" s="392"/>
    </row>
    <row r="49" spans="1:8">
      <c r="A49" s="666">
        <f t="shared" si="1"/>
        <v>10</v>
      </c>
      <c r="B49" s="321" t="s">
        <v>1028</v>
      </c>
      <c r="C49" s="41" t="s">
        <v>1034</v>
      </c>
      <c r="D49" s="327">
        <v>42552</v>
      </c>
      <c r="E49" s="328">
        <v>68800</v>
      </c>
      <c r="F49" s="324">
        <v>1</v>
      </c>
      <c r="G49" s="605" t="s">
        <v>2844</v>
      </c>
      <c r="H49" s="392"/>
    </row>
    <row r="50" spans="1:8">
      <c r="A50" s="666">
        <f t="shared" si="1"/>
        <v>11</v>
      </c>
      <c r="B50" s="321" t="s">
        <v>616</v>
      </c>
      <c r="C50" s="41" t="s">
        <v>218</v>
      </c>
      <c r="D50" s="327">
        <v>42552</v>
      </c>
      <c r="E50" s="328">
        <v>85300</v>
      </c>
      <c r="F50" s="324">
        <v>1</v>
      </c>
      <c r="G50" s="605" t="s">
        <v>2845</v>
      </c>
      <c r="H50" s="392"/>
    </row>
    <row r="51" spans="1:8">
      <c r="A51" s="666">
        <f t="shared" si="1"/>
        <v>12</v>
      </c>
      <c r="B51" s="321" t="s">
        <v>1825</v>
      </c>
      <c r="C51" s="804">
        <v>962291</v>
      </c>
      <c r="D51" s="327">
        <v>42552</v>
      </c>
      <c r="E51" s="328">
        <v>179900</v>
      </c>
      <c r="F51" s="324">
        <v>1</v>
      </c>
      <c r="G51" s="605" t="s">
        <v>2846</v>
      </c>
      <c r="H51" s="392"/>
    </row>
    <row r="52" spans="1:8">
      <c r="A52" s="666">
        <f t="shared" si="1"/>
        <v>13</v>
      </c>
      <c r="B52" s="321" t="s">
        <v>595</v>
      </c>
      <c r="C52" s="41" t="s">
        <v>337</v>
      </c>
      <c r="D52" s="327">
        <v>42552</v>
      </c>
      <c r="E52" s="328">
        <v>35140</v>
      </c>
      <c r="F52" s="324">
        <v>1</v>
      </c>
      <c r="G52" s="605" t="s">
        <v>2847</v>
      </c>
      <c r="H52" s="392"/>
    </row>
    <row r="53" spans="1:8">
      <c r="A53" s="666">
        <f t="shared" si="1"/>
        <v>14</v>
      </c>
      <c r="B53" s="321" t="s">
        <v>231</v>
      </c>
      <c r="C53" s="475">
        <v>970654</v>
      </c>
      <c r="D53" s="327">
        <v>42552</v>
      </c>
      <c r="E53" s="328">
        <v>31640</v>
      </c>
      <c r="F53" s="324">
        <v>1</v>
      </c>
      <c r="G53" s="605" t="s">
        <v>2848</v>
      </c>
      <c r="H53" s="392"/>
    </row>
    <row r="54" spans="1:8">
      <c r="A54" s="666">
        <f t="shared" si="1"/>
        <v>15</v>
      </c>
      <c r="B54" s="321" t="s">
        <v>657</v>
      </c>
      <c r="C54" s="41" t="s">
        <v>456</v>
      </c>
      <c r="D54" s="327">
        <v>42552</v>
      </c>
      <c r="E54" s="328">
        <v>41300</v>
      </c>
      <c r="F54" s="324">
        <v>1</v>
      </c>
      <c r="G54" s="605" t="s">
        <v>2849</v>
      </c>
      <c r="H54" s="392"/>
    </row>
    <row r="55" spans="1:8">
      <c r="A55" s="666">
        <f t="shared" si="1"/>
        <v>16</v>
      </c>
      <c r="B55" s="321" t="s">
        <v>1654</v>
      </c>
      <c r="C55" s="804">
        <v>912208</v>
      </c>
      <c r="D55" s="327">
        <v>42552</v>
      </c>
      <c r="E55" s="328">
        <v>39140</v>
      </c>
      <c r="F55" s="324">
        <v>1</v>
      </c>
      <c r="G55" s="605" t="s">
        <v>2850</v>
      </c>
      <c r="H55" s="392"/>
    </row>
    <row r="56" spans="1:8">
      <c r="A56" s="666">
        <f t="shared" si="1"/>
        <v>17</v>
      </c>
      <c r="B56" s="321" t="s">
        <v>1117</v>
      </c>
      <c r="C56" s="41" t="s">
        <v>1116</v>
      </c>
      <c r="D56" s="327">
        <v>42552</v>
      </c>
      <c r="E56" s="328">
        <v>105640</v>
      </c>
      <c r="F56" s="324">
        <v>1</v>
      </c>
      <c r="G56" s="605" t="s">
        <v>2851</v>
      </c>
      <c r="H56" s="392"/>
    </row>
    <row r="57" spans="1:8">
      <c r="A57" s="666">
        <f t="shared" si="1"/>
        <v>18</v>
      </c>
      <c r="B57" s="321" t="s">
        <v>605</v>
      </c>
      <c r="C57" s="41" t="s">
        <v>390</v>
      </c>
      <c r="D57" s="327">
        <v>42552</v>
      </c>
      <c r="E57" s="328">
        <v>75140</v>
      </c>
      <c r="F57" s="324">
        <v>1</v>
      </c>
      <c r="G57" s="605" t="s">
        <v>2852</v>
      </c>
      <c r="H57" s="392"/>
    </row>
    <row r="58" spans="1:8">
      <c r="A58" s="666">
        <f t="shared" si="1"/>
        <v>19</v>
      </c>
      <c r="B58" s="321" t="s">
        <v>1035</v>
      </c>
      <c r="C58" s="41" t="s">
        <v>1027</v>
      </c>
      <c r="D58" s="327">
        <v>42552</v>
      </c>
      <c r="E58" s="328">
        <v>20140</v>
      </c>
      <c r="F58" s="324">
        <v>1</v>
      </c>
      <c r="G58" s="605" t="s">
        <v>2853</v>
      </c>
      <c r="H58" s="392"/>
    </row>
    <row r="59" spans="1:8">
      <c r="A59" s="666">
        <f>A58+1</f>
        <v>20</v>
      </c>
      <c r="B59" s="321" t="s">
        <v>957</v>
      </c>
      <c r="C59" s="41" t="s">
        <v>962</v>
      </c>
      <c r="D59" s="494">
        <v>42552</v>
      </c>
      <c r="E59" s="328">
        <v>42300</v>
      </c>
      <c r="F59" s="47">
        <v>1</v>
      </c>
      <c r="G59" s="641" t="s">
        <v>2854</v>
      </c>
      <c r="H59" s="392"/>
    </row>
    <row r="60" spans="1:8">
      <c r="A60" s="666">
        <v>21</v>
      </c>
      <c r="B60" s="321" t="s">
        <v>2510</v>
      </c>
      <c r="C60" s="41" t="s">
        <v>2511</v>
      </c>
      <c r="D60" s="327">
        <v>42552</v>
      </c>
      <c r="E60" s="328">
        <v>174300</v>
      </c>
      <c r="F60" s="324">
        <v>1</v>
      </c>
      <c r="G60" s="605" t="s">
        <v>2855</v>
      </c>
      <c r="H60" s="392"/>
    </row>
    <row r="61" spans="1:8">
      <c r="A61" s="666">
        <v>22</v>
      </c>
      <c r="B61" s="321" t="s">
        <v>2000</v>
      </c>
      <c r="C61" s="21">
        <v>901423</v>
      </c>
      <c r="D61" s="396">
        <v>42552</v>
      </c>
      <c r="E61" s="328">
        <v>183000</v>
      </c>
      <c r="F61" s="21">
        <v>1</v>
      </c>
      <c r="G61" s="644" t="s">
        <v>2856</v>
      </c>
      <c r="H61" s="392"/>
    </row>
    <row r="62" spans="1:8">
      <c r="A62" s="666">
        <f>A61+1</f>
        <v>23</v>
      </c>
      <c r="B62" s="321" t="s">
        <v>2360</v>
      </c>
      <c r="C62" s="41" t="s">
        <v>2361</v>
      </c>
      <c r="D62" s="327">
        <v>42552</v>
      </c>
      <c r="E62" s="328">
        <v>95140</v>
      </c>
      <c r="F62" s="324">
        <v>1</v>
      </c>
      <c r="G62" s="605" t="s">
        <v>2857</v>
      </c>
    </row>
    <row r="63" spans="1:8">
      <c r="A63" s="666">
        <f t="shared" ref="A63:A71" si="2">A62+1</f>
        <v>24</v>
      </c>
      <c r="B63" s="321" t="s">
        <v>954</v>
      </c>
      <c r="C63" s="41" t="s">
        <v>955</v>
      </c>
      <c r="D63" s="327">
        <v>42552</v>
      </c>
      <c r="E63" s="543">
        <v>128140</v>
      </c>
      <c r="F63" s="324">
        <v>1</v>
      </c>
      <c r="G63" s="605" t="s">
        <v>2858</v>
      </c>
      <c r="H63" s="392"/>
    </row>
    <row r="64" spans="1:8">
      <c r="A64" s="666">
        <f t="shared" si="2"/>
        <v>25</v>
      </c>
      <c r="B64" s="321" t="s">
        <v>661</v>
      </c>
      <c r="C64" s="41" t="s">
        <v>346</v>
      </c>
      <c r="D64" s="327">
        <v>42552</v>
      </c>
      <c r="E64" s="328">
        <v>133640</v>
      </c>
      <c r="F64" s="324">
        <v>1</v>
      </c>
      <c r="G64" s="605" t="s">
        <v>2859</v>
      </c>
      <c r="H64" s="7"/>
    </row>
    <row r="65" spans="1:8">
      <c r="A65" s="666">
        <f t="shared" si="2"/>
        <v>26</v>
      </c>
      <c r="B65" s="321" t="s">
        <v>2769</v>
      </c>
      <c r="C65" s="41" t="s">
        <v>2770</v>
      </c>
      <c r="D65" s="327">
        <v>42552</v>
      </c>
      <c r="E65" s="328">
        <v>92140</v>
      </c>
      <c r="F65" s="324">
        <v>1</v>
      </c>
      <c r="G65" s="606" t="s">
        <v>2864</v>
      </c>
      <c r="H65" s="151"/>
    </row>
    <row r="66" spans="1:8">
      <c r="A66" s="666">
        <f t="shared" si="2"/>
        <v>27</v>
      </c>
      <c r="B66" s="374" t="s">
        <v>1306</v>
      </c>
      <c r="C66" s="384">
        <v>899458</v>
      </c>
      <c r="D66" s="327">
        <v>42564</v>
      </c>
      <c r="E66" s="582">
        <v>64700</v>
      </c>
      <c r="F66" s="478">
        <v>1</v>
      </c>
      <c r="G66" s="605" t="s">
        <v>2856</v>
      </c>
      <c r="H66" s="151"/>
    </row>
    <row r="67" spans="1:8">
      <c r="A67" s="666">
        <f t="shared" si="2"/>
        <v>28</v>
      </c>
      <c r="B67" s="516" t="s">
        <v>2225</v>
      </c>
      <c r="C67" s="41" t="s">
        <v>2226</v>
      </c>
      <c r="D67" s="330">
        <v>42564</v>
      </c>
      <c r="E67" s="543">
        <v>47900</v>
      </c>
      <c r="F67" s="324">
        <v>1</v>
      </c>
      <c r="G67" s="605" t="s">
        <v>2860</v>
      </c>
      <c r="H67" s="151"/>
    </row>
    <row r="68" spans="1:8">
      <c r="A68" s="666">
        <f t="shared" si="2"/>
        <v>29</v>
      </c>
      <c r="B68" s="321" t="s">
        <v>633</v>
      </c>
      <c r="C68" s="41" t="s">
        <v>610</v>
      </c>
      <c r="D68" s="327">
        <v>42564</v>
      </c>
      <c r="E68" s="328">
        <v>29190</v>
      </c>
      <c r="F68" s="324">
        <v>1</v>
      </c>
      <c r="G68" s="605" t="s">
        <v>2861</v>
      </c>
      <c r="H68" s="151"/>
    </row>
    <row r="69" spans="1:8">
      <c r="A69" s="666">
        <f t="shared" si="2"/>
        <v>30</v>
      </c>
      <c r="B69" s="321" t="s">
        <v>633</v>
      </c>
      <c r="C69" s="41" t="s">
        <v>610</v>
      </c>
      <c r="D69" s="327">
        <v>42564</v>
      </c>
      <c r="E69" s="328">
        <v>48500</v>
      </c>
      <c r="F69" s="324">
        <v>1</v>
      </c>
      <c r="G69" s="605" t="s">
        <v>2862</v>
      </c>
      <c r="H69" s="151"/>
    </row>
    <row r="70" spans="1:8">
      <c r="A70" s="666">
        <f t="shared" si="2"/>
        <v>31</v>
      </c>
      <c r="B70" s="321" t="s">
        <v>625</v>
      </c>
      <c r="C70" s="41" t="s">
        <v>626</v>
      </c>
      <c r="D70" s="327">
        <v>42564</v>
      </c>
      <c r="E70" s="328">
        <v>85300</v>
      </c>
      <c r="F70" s="324">
        <v>1</v>
      </c>
      <c r="G70" s="605" t="s">
        <v>1628</v>
      </c>
      <c r="H70" s="151"/>
    </row>
    <row r="71" spans="1:8">
      <c r="A71" s="666">
        <f t="shared" si="2"/>
        <v>32</v>
      </c>
      <c r="B71" s="321" t="s">
        <v>625</v>
      </c>
      <c r="C71" s="41" t="s">
        <v>626</v>
      </c>
      <c r="D71" s="327">
        <v>42564</v>
      </c>
      <c r="E71" s="328">
        <v>41300</v>
      </c>
      <c r="F71" s="324">
        <v>1</v>
      </c>
      <c r="G71" s="605" t="s">
        <v>1628</v>
      </c>
      <c r="H71" s="151"/>
    </row>
    <row r="72" spans="1:8">
      <c r="A72" s="666">
        <v>33</v>
      </c>
      <c r="B72" s="321" t="s">
        <v>339</v>
      </c>
      <c r="C72" s="41" t="s">
        <v>340</v>
      </c>
      <c r="D72" s="327">
        <v>42564</v>
      </c>
      <c r="E72" s="328">
        <v>153500</v>
      </c>
      <c r="F72" s="324">
        <v>1</v>
      </c>
      <c r="G72" s="605" t="s">
        <v>2863</v>
      </c>
      <c r="H72" s="151"/>
    </row>
    <row r="73" spans="1:8">
      <c r="A73" s="666">
        <v>34</v>
      </c>
      <c r="B73" s="321" t="s">
        <v>2872</v>
      </c>
      <c r="C73" s="41" t="s">
        <v>2873</v>
      </c>
      <c r="D73" s="327">
        <v>42564</v>
      </c>
      <c r="E73" s="328">
        <v>85300</v>
      </c>
      <c r="F73" s="324">
        <v>1</v>
      </c>
      <c r="G73" s="605" t="s">
        <v>2876</v>
      </c>
      <c r="H73" s="151"/>
    </row>
    <row r="74" spans="1:8">
      <c r="A74" s="666">
        <v>35</v>
      </c>
      <c r="B74" s="321" t="s">
        <v>2872</v>
      </c>
      <c r="C74" s="41" t="s">
        <v>2873</v>
      </c>
      <c r="D74" s="327">
        <v>42564</v>
      </c>
      <c r="E74" s="328">
        <v>41300</v>
      </c>
      <c r="F74" s="324">
        <v>1</v>
      </c>
      <c r="G74" s="605" t="s">
        <v>2877</v>
      </c>
      <c r="H74" s="151"/>
    </row>
    <row r="75" spans="1:8">
      <c r="A75" s="666">
        <v>36</v>
      </c>
      <c r="B75" s="321" t="s">
        <v>162</v>
      </c>
      <c r="C75" s="41" t="s">
        <v>163</v>
      </c>
      <c r="D75" s="327">
        <v>42569</v>
      </c>
      <c r="E75" s="543">
        <v>105140</v>
      </c>
      <c r="F75" s="146">
        <v>1</v>
      </c>
      <c r="G75" s="605" t="s">
        <v>2879</v>
      </c>
      <c r="H75" s="151"/>
    </row>
    <row r="76" spans="1:8">
      <c r="A76" s="666">
        <v>37</v>
      </c>
      <c r="B76" s="321" t="s">
        <v>188</v>
      </c>
      <c r="C76" s="41" t="s">
        <v>189</v>
      </c>
      <c r="D76" s="327">
        <v>42569</v>
      </c>
      <c r="E76" s="543">
        <v>32890</v>
      </c>
      <c r="F76" s="146">
        <v>1</v>
      </c>
      <c r="G76" s="641" t="s">
        <v>2880</v>
      </c>
      <c r="H76" s="151"/>
    </row>
    <row r="77" spans="1:8">
      <c r="A77" s="666">
        <v>38</v>
      </c>
      <c r="B77" s="321" t="s">
        <v>954</v>
      </c>
      <c r="C77" s="41" t="s">
        <v>955</v>
      </c>
      <c r="D77" s="327">
        <v>42569</v>
      </c>
      <c r="E77" s="543">
        <v>43940</v>
      </c>
      <c r="F77" s="146">
        <v>1</v>
      </c>
      <c r="G77" s="605" t="s">
        <v>2881</v>
      </c>
      <c r="H77" s="151"/>
    </row>
    <row r="78" spans="1:8">
      <c r="A78" s="666">
        <v>39</v>
      </c>
      <c r="B78" s="374" t="s">
        <v>2345</v>
      </c>
      <c r="C78" s="384">
        <v>55633</v>
      </c>
      <c r="D78" s="327">
        <v>42569</v>
      </c>
      <c r="E78" s="582">
        <v>51840</v>
      </c>
      <c r="F78" s="478">
        <v>1</v>
      </c>
      <c r="G78" s="605" t="s">
        <v>2882</v>
      </c>
      <c r="H78" s="151"/>
    </row>
    <row r="79" spans="1:8">
      <c r="A79" s="666">
        <v>40</v>
      </c>
      <c r="B79" s="374" t="s">
        <v>2345</v>
      </c>
      <c r="C79" s="384">
        <v>55633</v>
      </c>
      <c r="D79" s="327">
        <v>42569</v>
      </c>
      <c r="E79" s="328">
        <v>31140</v>
      </c>
      <c r="F79" s="324">
        <v>1</v>
      </c>
      <c r="G79" s="605" t="s">
        <v>2883</v>
      </c>
      <c r="H79" s="151"/>
    </row>
    <row r="80" spans="1:8">
      <c r="A80" s="666">
        <v>41</v>
      </c>
      <c r="B80" s="329" t="s">
        <v>807</v>
      </c>
      <c r="C80" s="525" t="s">
        <v>976</v>
      </c>
      <c r="D80" s="327">
        <v>42569</v>
      </c>
      <c r="E80" s="543">
        <v>22890</v>
      </c>
      <c r="F80" s="146">
        <v>1</v>
      </c>
      <c r="G80" s="641" t="s">
        <v>2884</v>
      </c>
      <c r="H80" s="151"/>
    </row>
    <row r="81" spans="1:8">
      <c r="A81" s="666">
        <v>42</v>
      </c>
      <c r="B81" s="329" t="s">
        <v>970</v>
      </c>
      <c r="C81" s="650" t="s">
        <v>969</v>
      </c>
      <c r="D81" s="327">
        <v>42569</v>
      </c>
      <c r="E81" s="543">
        <v>12540</v>
      </c>
      <c r="F81" s="146">
        <v>1</v>
      </c>
      <c r="G81" s="641" t="s">
        <v>2885</v>
      </c>
      <c r="H81" s="151"/>
    </row>
    <row r="82" spans="1:8">
      <c r="A82" s="666">
        <v>43</v>
      </c>
      <c r="B82" s="321" t="s">
        <v>151</v>
      </c>
      <c r="C82" s="41" t="s">
        <v>272</v>
      </c>
      <c r="D82" s="327">
        <v>42569</v>
      </c>
      <c r="E82" s="543">
        <v>37740</v>
      </c>
      <c r="F82" s="146">
        <v>1</v>
      </c>
      <c r="G82" s="605" t="s">
        <v>2886</v>
      </c>
      <c r="H82" s="151"/>
    </row>
    <row r="83" spans="1:8">
      <c r="A83" s="666">
        <v>44</v>
      </c>
      <c r="B83" s="321" t="s">
        <v>2036</v>
      </c>
      <c r="C83" s="478">
        <v>973836</v>
      </c>
      <c r="D83" s="547">
        <v>42569</v>
      </c>
      <c r="E83" s="383">
        <v>31140</v>
      </c>
      <c r="F83" s="324">
        <v>1</v>
      </c>
      <c r="G83" s="644" t="s">
        <v>2887</v>
      </c>
      <c r="H83" s="151"/>
    </row>
    <row r="84" spans="1:8">
      <c r="A84" s="666">
        <v>45</v>
      </c>
      <c r="B84" s="321" t="s">
        <v>1441</v>
      </c>
      <c r="C84" s="25">
        <v>971137</v>
      </c>
      <c r="D84" s="327">
        <v>42569</v>
      </c>
      <c r="E84" s="543">
        <v>20940</v>
      </c>
      <c r="F84" s="146">
        <v>1</v>
      </c>
      <c r="G84" s="605" t="s">
        <v>2888</v>
      </c>
      <c r="H84" s="151"/>
    </row>
    <row r="85" spans="1:8">
      <c r="A85" s="666">
        <v>46</v>
      </c>
      <c r="B85" s="321" t="s">
        <v>1441</v>
      </c>
      <c r="C85" s="25">
        <v>971137</v>
      </c>
      <c r="D85" s="327">
        <v>42569</v>
      </c>
      <c r="E85" s="543">
        <v>17340</v>
      </c>
      <c r="F85" s="146">
        <v>1</v>
      </c>
      <c r="G85" s="605" t="s">
        <v>2888</v>
      </c>
      <c r="H85" s="151"/>
    </row>
    <row r="86" spans="1:8">
      <c r="A86" s="666">
        <v>47</v>
      </c>
      <c r="B86" s="321" t="s">
        <v>1441</v>
      </c>
      <c r="C86" s="25">
        <v>971137</v>
      </c>
      <c r="D86" s="327">
        <v>42569</v>
      </c>
      <c r="E86" s="543">
        <v>17340</v>
      </c>
      <c r="F86" s="146">
        <v>1</v>
      </c>
      <c r="G86" s="644" t="s">
        <v>2889</v>
      </c>
      <c r="H86" s="151"/>
    </row>
    <row r="87" spans="1:8">
      <c r="A87" s="666">
        <v>48</v>
      </c>
      <c r="B87" s="321" t="s">
        <v>702</v>
      </c>
      <c r="C87" s="144" t="s">
        <v>705</v>
      </c>
      <c r="D87" s="327">
        <v>42569</v>
      </c>
      <c r="E87" s="543">
        <v>183140</v>
      </c>
      <c r="F87" s="146">
        <v>1</v>
      </c>
      <c r="G87" s="605" t="s">
        <v>2890</v>
      </c>
      <c r="H87" s="151"/>
    </row>
    <row r="88" spans="1:8">
      <c r="A88" s="666">
        <v>49</v>
      </c>
      <c r="B88" s="321" t="s">
        <v>2000</v>
      </c>
      <c r="C88" s="21">
        <v>901423</v>
      </c>
      <c r="D88" s="396">
        <v>42569</v>
      </c>
      <c r="E88" s="328">
        <v>42300</v>
      </c>
      <c r="F88" s="21">
        <v>1</v>
      </c>
      <c r="G88" s="644" t="s">
        <v>2891</v>
      </c>
      <c r="H88" s="151"/>
    </row>
    <row r="89" spans="1:8">
      <c r="A89" s="438"/>
      <c r="B89" s="429"/>
      <c r="C89" s="439"/>
      <c r="D89" s="429"/>
      <c r="E89" s="429"/>
      <c r="F89" s="429"/>
      <c r="G89" s="429" t="s">
        <v>647</v>
      </c>
      <c r="H89" s="625">
        <f>SUM(E40:E88)</f>
        <v>3699850</v>
      </c>
    </row>
    <row r="90" spans="1:8">
      <c r="A90" s="428"/>
      <c r="B90" s="428"/>
      <c r="C90" s="629"/>
      <c r="D90" s="428"/>
      <c r="E90" s="428"/>
      <c r="F90" s="428"/>
      <c r="G90" s="428"/>
      <c r="H90" s="151"/>
    </row>
    <row r="91" spans="1:8">
      <c r="H91" s="151"/>
    </row>
    <row r="92" spans="1:8">
      <c r="A92" s="665" t="s">
        <v>8</v>
      </c>
      <c r="B92" s="304" t="s">
        <v>2</v>
      </c>
      <c r="C92" s="305" t="s">
        <v>3</v>
      </c>
      <c r="D92" s="441" t="s">
        <v>10</v>
      </c>
      <c r="E92" s="442" t="s">
        <v>4</v>
      </c>
      <c r="F92" s="304" t="s">
        <v>730</v>
      </c>
      <c r="G92" s="609" t="s">
        <v>25</v>
      </c>
      <c r="H92" s="151"/>
    </row>
    <row r="93" spans="1:8">
      <c r="A93" s="685">
        <v>1</v>
      </c>
      <c r="B93" s="784" t="s">
        <v>2131</v>
      </c>
      <c r="C93" s="892">
        <v>963180</v>
      </c>
      <c r="D93" s="786">
        <v>42552</v>
      </c>
      <c r="E93" s="893">
        <v>21000</v>
      </c>
      <c r="F93" s="782">
        <v>1</v>
      </c>
      <c r="G93" s="783" t="s">
        <v>2112</v>
      </c>
      <c r="H93" s="151"/>
    </row>
    <row r="94" spans="1:8">
      <c r="A94" s="685">
        <v>2</v>
      </c>
      <c r="B94" s="477" t="s">
        <v>2427</v>
      </c>
      <c r="C94" s="144" t="s">
        <v>2428</v>
      </c>
      <c r="D94" s="396">
        <v>42552</v>
      </c>
      <c r="E94" s="201">
        <v>100500</v>
      </c>
      <c r="F94" s="324">
        <v>1</v>
      </c>
      <c r="G94" s="610" t="s">
        <v>504</v>
      </c>
      <c r="H94" s="151"/>
    </row>
    <row r="95" spans="1:8">
      <c r="A95" s="685">
        <v>3</v>
      </c>
      <c r="B95" s="477" t="s">
        <v>2427</v>
      </c>
      <c r="C95" s="144" t="s">
        <v>2428</v>
      </c>
      <c r="D95" s="396">
        <v>42552</v>
      </c>
      <c r="E95" s="201">
        <v>100500</v>
      </c>
      <c r="F95" s="324">
        <v>1</v>
      </c>
      <c r="G95" s="610" t="s">
        <v>1365</v>
      </c>
      <c r="H95" s="151"/>
    </row>
    <row r="96" spans="1:8">
      <c r="A96" s="685">
        <v>4</v>
      </c>
      <c r="B96" s="477" t="s">
        <v>893</v>
      </c>
      <c r="C96" s="524" t="s">
        <v>69</v>
      </c>
      <c r="D96" s="545">
        <v>42552</v>
      </c>
      <c r="E96" s="201">
        <v>11600</v>
      </c>
      <c r="F96" s="324">
        <v>1</v>
      </c>
      <c r="G96" s="610" t="s">
        <v>892</v>
      </c>
      <c r="H96" s="151"/>
    </row>
    <row r="97" spans="1:8">
      <c r="A97" s="685">
        <v>5</v>
      </c>
      <c r="B97" s="477" t="s">
        <v>1141</v>
      </c>
      <c r="C97" s="409">
        <v>975130</v>
      </c>
      <c r="D97" s="814">
        <v>42562</v>
      </c>
      <c r="E97" s="815">
        <v>51000</v>
      </c>
      <c r="F97" s="506">
        <v>1</v>
      </c>
      <c r="G97" s="816" t="s">
        <v>984</v>
      </c>
      <c r="H97" s="151"/>
    </row>
    <row r="98" spans="1:8">
      <c r="A98" s="685">
        <v>6</v>
      </c>
      <c r="B98" s="477" t="s">
        <v>2671</v>
      </c>
      <c r="C98" s="41" t="s">
        <v>2892</v>
      </c>
      <c r="D98" s="845">
        <v>42562</v>
      </c>
      <c r="E98" s="846">
        <v>100500</v>
      </c>
      <c r="F98" s="324">
        <v>1</v>
      </c>
      <c r="G98" s="610" t="s">
        <v>504</v>
      </c>
      <c r="H98" s="151"/>
    </row>
    <row r="99" spans="1:8">
      <c r="A99" s="685">
        <v>7</v>
      </c>
      <c r="B99" s="477" t="s">
        <v>893</v>
      </c>
      <c r="C99" s="524" t="s">
        <v>69</v>
      </c>
      <c r="D99" s="545">
        <v>42562</v>
      </c>
      <c r="E99" s="201">
        <v>21000</v>
      </c>
      <c r="F99" s="324">
        <v>1</v>
      </c>
      <c r="G99" s="610" t="s">
        <v>2110</v>
      </c>
      <c r="H99" s="151"/>
    </row>
    <row r="100" spans="1:8">
      <c r="A100" s="685">
        <v>8</v>
      </c>
      <c r="B100" s="477" t="s">
        <v>893</v>
      </c>
      <c r="C100" s="524" t="s">
        <v>69</v>
      </c>
      <c r="D100" s="545">
        <v>42562</v>
      </c>
      <c r="E100" s="201">
        <v>21000</v>
      </c>
      <c r="F100" s="324">
        <v>1</v>
      </c>
      <c r="G100" s="610" t="s">
        <v>880</v>
      </c>
      <c r="H100" s="151"/>
    </row>
    <row r="101" spans="1:8">
      <c r="A101" s="685">
        <v>9</v>
      </c>
      <c r="B101" s="477" t="s">
        <v>699</v>
      </c>
      <c r="C101" s="529" t="s">
        <v>224</v>
      </c>
      <c r="D101" s="417">
        <v>42562</v>
      </c>
      <c r="E101" s="201">
        <v>6500</v>
      </c>
      <c r="F101" s="324">
        <v>1</v>
      </c>
      <c r="G101" s="610" t="s">
        <v>1957</v>
      </c>
      <c r="H101" s="151"/>
    </row>
    <row r="102" spans="1:8">
      <c r="A102" s="685">
        <v>10</v>
      </c>
      <c r="B102" s="477" t="s">
        <v>2791</v>
      </c>
      <c r="C102" s="21">
        <v>903076</v>
      </c>
      <c r="D102" s="417">
        <v>42562</v>
      </c>
      <c r="E102" s="201">
        <v>26500</v>
      </c>
      <c r="F102" s="324">
        <v>1</v>
      </c>
      <c r="G102" s="610" t="s">
        <v>733</v>
      </c>
      <c r="H102" s="151"/>
    </row>
    <row r="103" spans="1:8">
      <c r="A103" s="685">
        <f>A102+1</f>
        <v>11</v>
      </c>
      <c r="B103" s="477" t="s">
        <v>971</v>
      </c>
      <c r="C103" s="144" t="s">
        <v>1038</v>
      </c>
      <c r="D103" s="396">
        <v>42563</v>
      </c>
      <c r="E103" s="201">
        <v>26500</v>
      </c>
      <c r="F103" s="324">
        <v>1</v>
      </c>
      <c r="G103" s="610" t="s">
        <v>543</v>
      </c>
      <c r="H103" s="151"/>
    </row>
    <row r="104" spans="1:8">
      <c r="A104" s="685">
        <f t="shared" ref="A104:A109" si="3">A103+1</f>
        <v>12</v>
      </c>
      <c r="B104" s="477" t="s">
        <v>2140</v>
      </c>
      <c r="C104" s="529" t="s">
        <v>2899</v>
      </c>
      <c r="D104" s="417">
        <v>42563</v>
      </c>
      <c r="E104" s="201">
        <v>100500</v>
      </c>
      <c r="F104" s="324">
        <v>1</v>
      </c>
      <c r="G104" s="610" t="s">
        <v>732</v>
      </c>
      <c r="H104" s="151"/>
    </row>
    <row r="105" spans="1:8">
      <c r="A105" s="685">
        <f t="shared" si="3"/>
        <v>13</v>
      </c>
      <c r="B105" s="784" t="s">
        <v>2131</v>
      </c>
      <c r="C105" s="892">
        <v>963180</v>
      </c>
      <c r="D105" s="786">
        <v>42564</v>
      </c>
      <c r="E105" s="893">
        <v>21000</v>
      </c>
      <c r="F105" s="782">
        <v>1</v>
      </c>
      <c r="G105" s="783" t="s">
        <v>2112</v>
      </c>
      <c r="H105" s="151"/>
    </row>
    <row r="106" spans="1:8">
      <c r="A106" s="685">
        <f t="shared" si="3"/>
        <v>14</v>
      </c>
      <c r="B106" s="321" t="s">
        <v>2665</v>
      </c>
      <c r="C106" s="41" t="s">
        <v>2666</v>
      </c>
      <c r="D106" s="309">
        <v>42565</v>
      </c>
      <c r="E106" s="201">
        <v>100500</v>
      </c>
      <c r="F106" s="324">
        <v>1</v>
      </c>
      <c r="G106" s="610" t="s">
        <v>732</v>
      </c>
      <c r="H106" s="151"/>
    </row>
    <row r="107" spans="1:8">
      <c r="A107" s="685">
        <f t="shared" si="3"/>
        <v>15</v>
      </c>
      <c r="B107" s="477" t="s">
        <v>971</v>
      </c>
      <c r="C107" s="144" t="s">
        <v>1038</v>
      </c>
      <c r="D107" s="396">
        <v>42566</v>
      </c>
      <c r="E107" s="201">
        <v>26500</v>
      </c>
      <c r="F107" s="324">
        <v>1</v>
      </c>
      <c r="G107" s="610" t="s">
        <v>543</v>
      </c>
      <c r="H107" s="151"/>
    </row>
    <row r="108" spans="1:8">
      <c r="A108" s="685">
        <f t="shared" si="3"/>
        <v>16</v>
      </c>
      <c r="B108" s="477" t="s">
        <v>699</v>
      </c>
      <c r="C108" s="529" t="s">
        <v>224</v>
      </c>
      <c r="D108" s="417">
        <v>42566</v>
      </c>
      <c r="E108" s="201">
        <v>6500</v>
      </c>
      <c r="F108" s="324">
        <v>1</v>
      </c>
      <c r="G108" s="610" t="s">
        <v>1957</v>
      </c>
      <c r="H108" s="602"/>
    </row>
    <row r="109" spans="1:8">
      <c r="A109" s="685">
        <f t="shared" si="3"/>
        <v>17</v>
      </c>
      <c r="B109" s="477" t="s">
        <v>971</v>
      </c>
      <c r="C109" s="144" t="s">
        <v>1038</v>
      </c>
      <c r="D109" s="396">
        <v>42569</v>
      </c>
      <c r="E109" s="201">
        <v>51000</v>
      </c>
      <c r="F109" s="324">
        <v>1</v>
      </c>
      <c r="G109" s="610" t="s">
        <v>1110</v>
      </c>
      <c r="H109" s="7"/>
    </row>
    <row r="110" spans="1:8">
      <c r="A110" s="685">
        <v>18</v>
      </c>
      <c r="B110" s="784" t="s">
        <v>2131</v>
      </c>
      <c r="C110" s="905">
        <v>963180</v>
      </c>
      <c r="D110" s="786">
        <v>42569</v>
      </c>
      <c r="E110" s="893">
        <v>21000</v>
      </c>
      <c r="F110" s="782">
        <v>1</v>
      </c>
      <c r="G110" s="783" t="s">
        <v>2112</v>
      </c>
      <c r="H110" s="7"/>
    </row>
    <row r="111" spans="1:8">
      <c r="A111" s="686">
        <v>19</v>
      </c>
      <c r="B111" s="784" t="s">
        <v>2131</v>
      </c>
      <c r="C111" s="905">
        <v>963180</v>
      </c>
      <c r="D111" s="786">
        <v>42569</v>
      </c>
      <c r="E111" s="893">
        <v>21000</v>
      </c>
      <c r="F111" s="782">
        <v>1</v>
      </c>
      <c r="G111" s="783" t="s">
        <v>2112</v>
      </c>
      <c r="H111" s="7"/>
    </row>
    <row r="112" spans="1:8">
      <c r="A112" s="194"/>
      <c r="B112" s="184"/>
      <c r="C112" s="185"/>
      <c r="D112" s="410"/>
      <c r="E112" s="186"/>
      <c r="F112" s="183"/>
      <c r="G112" s="167" t="s">
        <v>647</v>
      </c>
      <c r="H112" s="626">
        <f>SUM(E93:E111)</f>
        <v>834600</v>
      </c>
    </row>
    <row r="113" spans="1:8">
      <c r="A113" s="191"/>
      <c r="B113" s="151"/>
      <c r="C113" s="144"/>
      <c r="D113" s="676"/>
      <c r="E113" s="201"/>
      <c r="F113" s="146"/>
      <c r="G113" s="192"/>
      <c r="H113" s="321"/>
    </row>
    <row r="114" spans="1:8">
      <c r="H114" s="321"/>
    </row>
    <row r="115" spans="1:8">
      <c r="A115" s="669" t="s">
        <v>127</v>
      </c>
      <c r="B115" s="180" t="s">
        <v>2</v>
      </c>
      <c r="C115" s="223" t="s">
        <v>3</v>
      </c>
      <c r="D115" s="180" t="s">
        <v>10</v>
      </c>
      <c r="E115" s="208" t="s">
        <v>4</v>
      </c>
      <c r="F115" s="304" t="s">
        <v>730</v>
      </c>
      <c r="G115" s="250" t="s">
        <v>25</v>
      </c>
      <c r="H115" s="321"/>
    </row>
    <row r="116" spans="1:8">
      <c r="A116" s="666">
        <v>1</v>
      </c>
      <c r="B116" s="807" t="s">
        <v>2225</v>
      </c>
      <c r="C116" s="524" t="s">
        <v>2226</v>
      </c>
      <c r="D116" s="808">
        <v>42564</v>
      </c>
      <c r="E116" s="809">
        <v>40235</v>
      </c>
      <c r="F116" s="810">
        <v>1</v>
      </c>
      <c r="G116" s="817" t="s">
        <v>2867</v>
      </c>
      <c r="H116" s="321"/>
    </row>
    <row r="117" spans="1:8">
      <c r="A117" s="666">
        <f>A116+1</f>
        <v>2</v>
      </c>
      <c r="B117" s="321" t="s">
        <v>633</v>
      </c>
      <c r="C117" s="409">
        <v>962744</v>
      </c>
      <c r="D117" s="327">
        <v>42564</v>
      </c>
      <c r="E117" s="328">
        <v>25000</v>
      </c>
      <c r="F117" s="324">
        <v>1</v>
      </c>
      <c r="G117" s="698" t="s">
        <v>2868</v>
      </c>
      <c r="H117" s="321"/>
    </row>
    <row r="118" spans="1:8">
      <c r="A118" s="670">
        <f>A117+1</f>
        <v>3</v>
      </c>
      <c r="B118" s="321" t="s">
        <v>1060</v>
      </c>
      <c r="C118" s="25">
        <v>963185</v>
      </c>
      <c r="D118" s="844">
        <v>42564</v>
      </c>
      <c r="E118" s="383">
        <v>60294</v>
      </c>
      <c r="F118" s="25">
        <v>1</v>
      </c>
      <c r="G118" s="612" t="s">
        <v>2870</v>
      </c>
      <c r="H118" s="321"/>
    </row>
    <row r="119" spans="1:8">
      <c r="A119" s="666">
        <v>4</v>
      </c>
      <c r="B119" s="321" t="s">
        <v>128</v>
      </c>
      <c r="C119" s="498" t="s">
        <v>126</v>
      </c>
      <c r="D119" s="330">
        <v>42564</v>
      </c>
      <c r="E119" s="328">
        <v>294860</v>
      </c>
      <c r="F119" s="324">
        <v>1</v>
      </c>
      <c r="G119" s="641" t="s">
        <v>2869</v>
      </c>
      <c r="H119" s="321"/>
    </row>
    <row r="120" spans="1:8">
      <c r="A120" s="666">
        <v>5</v>
      </c>
      <c r="B120" s="321" t="s">
        <v>625</v>
      </c>
      <c r="C120" s="41" t="s">
        <v>626</v>
      </c>
      <c r="D120" s="330">
        <v>42564</v>
      </c>
      <c r="E120" s="328">
        <v>55800</v>
      </c>
      <c r="F120" s="478">
        <v>1</v>
      </c>
      <c r="G120" s="605" t="s">
        <v>2871</v>
      </c>
      <c r="H120" s="321"/>
    </row>
    <row r="121" spans="1:8">
      <c r="A121" s="707">
        <v>6</v>
      </c>
      <c r="B121" s="321" t="s">
        <v>2872</v>
      </c>
      <c r="C121" s="41" t="s">
        <v>2873</v>
      </c>
      <c r="D121" s="327">
        <v>42564</v>
      </c>
      <c r="E121" s="328">
        <v>54425</v>
      </c>
      <c r="F121" s="478">
        <v>1</v>
      </c>
      <c r="G121" s="606" t="s">
        <v>2878</v>
      </c>
      <c r="H121" s="321"/>
    </row>
    <row r="122" spans="1:8">
      <c r="A122" s="7"/>
      <c r="B122" s="248"/>
      <c r="C122" s="248"/>
      <c r="D122" s="248"/>
      <c r="E122" s="248"/>
      <c r="F122" s="248"/>
      <c r="G122" s="216" t="s">
        <v>647</v>
      </c>
      <c r="H122" s="575">
        <f>SUM(E116:E121)</f>
        <v>530614</v>
      </c>
    </row>
    <row r="123" spans="1:8">
      <c r="A123" s="7"/>
      <c r="B123" s="7"/>
      <c r="C123" s="7"/>
      <c r="D123" s="7"/>
      <c r="E123" s="7"/>
      <c r="F123" s="7"/>
      <c r="G123" s="216"/>
      <c r="H123" s="193"/>
    </row>
    <row r="124" spans="1:8">
      <c r="H124" s="193"/>
    </row>
    <row r="125" spans="1:8">
      <c r="A125" s="627" t="s">
        <v>1067</v>
      </c>
      <c r="B125" s="661" t="s">
        <v>2</v>
      </c>
      <c r="C125" s="662" t="s">
        <v>3</v>
      </c>
      <c r="D125" s="663" t="s">
        <v>10</v>
      </c>
      <c r="E125" s="663" t="s">
        <v>4</v>
      </c>
      <c r="F125" s="180" t="s">
        <v>193</v>
      </c>
      <c r="G125" s="250" t="s">
        <v>25</v>
      </c>
      <c r="H125" s="193"/>
    </row>
    <row r="126" spans="1:8">
      <c r="A126" s="906">
        <v>1</v>
      </c>
      <c r="B126" s="544" t="s">
        <v>76</v>
      </c>
      <c r="C126" s="356" t="s">
        <v>77</v>
      </c>
      <c r="D126" s="322">
        <v>42552</v>
      </c>
      <c r="E126" s="907">
        <v>656500</v>
      </c>
      <c r="F126" s="357">
        <v>1</v>
      </c>
      <c r="G126" s="698" t="s">
        <v>2893</v>
      </c>
      <c r="H126" s="221"/>
    </row>
    <row r="127" spans="1:8">
      <c r="A127" s="673">
        <v>2</v>
      </c>
      <c r="B127" s="337" t="s">
        <v>2895</v>
      </c>
      <c r="C127" s="333" t="s">
        <v>912</v>
      </c>
      <c r="D127" s="479">
        <v>42552</v>
      </c>
      <c r="E127" s="503">
        <v>1692500</v>
      </c>
      <c r="F127" s="336">
        <v>1</v>
      </c>
      <c r="G127" s="687" t="s">
        <v>2896</v>
      </c>
      <c r="H127" s="840"/>
    </row>
    <row r="128" spans="1:8">
      <c r="G128" s="440" t="s">
        <v>768</v>
      </c>
      <c r="H128" s="575">
        <f>SUM(E126:E127)</f>
        <v>2349000</v>
      </c>
    </row>
    <row r="129" spans="1:8">
      <c r="G129" s="440"/>
      <c r="H129" s="193"/>
    </row>
    <row r="130" spans="1:8">
      <c r="H130" s="193"/>
    </row>
    <row r="131" spans="1:8">
      <c r="A131" s="669" t="s">
        <v>7</v>
      </c>
      <c r="B131" s="180" t="s">
        <v>2</v>
      </c>
      <c r="C131" s="223" t="s">
        <v>3</v>
      </c>
      <c r="D131" s="304" t="s">
        <v>10</v>
      </c>
      <c r="E131" s="208" t="s">
        <v>4</v>
      </c>
      <c r="F131" s="304" t="s">
        <v>730</v>
      </c>
      <c r="G131" s="250" t="s">
        <v>25</v>
      </c>
      <c r="H131" s="221"/>
    </row>
    <row r="132" spans="1:8">
      <c r="A132" s="670">
        <v>1</v>
      </c>
      <c r="B132" s="321" t="s">
        <v>1044</v>
      </c>
      <c r="C132" s="527" t="s">
        <v>1058</v>
      </c>
      <c r="D132" s="330">
        <v>42562</v>
      </c>
      <c r="E132" s="328">
        <v>502500</v>
      </c>
      <c r="F132" s="478">
        <v>1</v>
      </c>
      <c r="G132" s="605" t="s">
        <v>1348</v>
      </c>
      <c r="H132" s="221"/>
    </row>
    <row r="133" spans="1:8">
      <c r="A133" s="707">
        <f t="shared" ref="A133" si="4">A132+1</f>
        <v>2</v>
      </c>
      <c r="B133" s="482" t="s">
        <v>699</v>
      </c>
      <c r="C133" s="452" t="s">
        <v>1745</v>
      </c>
      <c r="D133" s="580">
        <v>42565</v>
      </c>
      <c r="E133" s="335">
        <v>102500</v>
      </c>
      <c r="F133" s="481">
        <v>1</v>
      </c>
      <c r="G133" s="606" t="s">
        <v>1351</v>
      </c>
      <c r="H133" s="178"/>
    </row>
    <row r="134" spans="1:8">
      <c r="G134" s="446" t="s">
        <v>647</v>
      </c>
      <c r="H134" s="603">
        <f>SUM(E132:E133)</f>
        <v>605000</v>
      </c>
    </row>
    <row r="135" spans="1:8">
      <c r="G135" s="446"/>
      <c r="H135" s="7"/>
    </row>
    <row r="136" spans="1:8">
      <c r="H136" s="7"/>
    </row>
    <row r="137" spans="1:8">
      <c r="A137" s="691" t="s">
        <v>6</v>
      </c>
      <c r="B137" s="140" t="s">
        <v>2</v>
      </c>
      <c r="C137" s="224" t="s">
        <v>3</v>
      </c>
      <c r="D137" s="461" t="s">
        <v>10</v>
      </c>
      <c r="E137" s="461" t="s">
        <v>4</v>
      </c>
      <c r="F137" s="180" t="s">
        <v>193</v>
      </c>
      <c r="G137" s="250" t="s">
        <v>25</v>
      </c>
      <c r="H137" s="7"/>
    </row>
    <row r="138" spans="1:8">
      <c r="A138" s="685">
        <v>1</v>
      </c>
      <c r="B138" s="321" t="s">
        <v>49</v>
      </c>
      <c r="C138" s="21">
        <v>885217</v>
      </c>
      <c r="D138" s="405">
        <v>42552</v>
      </c>
      <c r="E138" s="594">
        <v>2484000</v>
      </c>
      <c r="F138" s="25">
        <v>1</v>
      </c>
      <c r="G138" s="781" t="s">
        <v>2898</v>
      </c>
      <c r="H138" s="7"/>
    </row>
    <row r="139" spans="1:8">
      <c r="A139" s="248"/>
      <c r="B139" s="248"/>
      <c r="C139" s="248"/>
      <c r="D139" s="248"/>
      <c r="E139" s="248"/>
      <c r="F139" s="248"/>
      <c r="G139" s="427" t="s">
        <v>768</v>
      </c>
      <c r="H139" s="575">
        <f>SUM(E138)</f>
        <v>2484000</v>
      </c>
    </row>
    <row r="140" spans="1:8">
      <c r="A140" s="7"/>
      <c r="B140" s="7"/>
      <c r="C140" s="7"/>
      <c r="D140" s="7"/>
      <c r="E140" s="7"/>
      <c r="F140" s="7"/>
      <c r="G140" s="473"/>
      <c r="H140" s="7"/>
    </row>
    <row r="141" spans="1:8">
      <c r="H141" s="7"/>
    </row>
    <row r="142" spans="1:8">
      <c r="A142" s="691" t="s">
        <v>1203</v>
      </c>
      <c r="B142" s="140" t="s">
        <v>2</v>
      </c>
      <c r="C142" s="224" t="s">
        <v>3</v>
      </c>
      <c r="D142" s="461" t="s">
        <v>10</v>
      </c>
      <c r="E142" s="461" t="s">
        <v>4</v>
      </c>
      <c r="F142" s="180" t="s">
        <v>193</v>
      </c>
      <c r="G142" s="250" t="s">
        <v>25</v>
      </c>
      <c r="H142" s="7"/>
    </row>
    <row r="143" spans="1:8">
      <c r="A143" s="878">
        <v>1</v>
      </c>
      <c r="B143" s="811" t="s">
        <v>76</v>
      </c>
      <c r="C143" s="524" t="s">
        <v>77</v>
      </c>
      <c r="D143" s="808">
        <v>42552</v>
      </c>
      <c r="E143" s="821">
        <v>580000</v>
      </c>
      <c r="F143" s="506">
        <v>1</v>
      </c>
      <c r="G143" s="908" t="s">
        <v>2894</v>
      </c>
      <c r="H143" s="7"/>
    </row>
    <row r="144" spans="1:8">
      <c r="A144" s="685">
        <v>2</v>
      </c>
      <c r="B144" s="822" t="s">
        <v>1333</v>
      </c>
      <c r="C144" s="823">
        <v>964050</v>
      </c>
      <c r="D144" s="824">
        <v>42552</v>
      </c>
      <c r="E144" s="825">
        <v>790000</v>
      </c>
      <c r="F144" s="810">
        <v>1</v>
      </c>
      <c r="G144" s="826" t="s">
        <v>2866</v>
      </c>
      <c r="H144" s="7"/>
    </row>
    <row r="145" spans="1:8">
      <c r="A145" s="686">
        <v>3</v>
      </c>
      <c r="B145" s="854" t="s">
        <v>231</v>
      </c>
      <c r="C145" s="829">
        <v>970654</v>
      </c>
      <c r="D145" s="830">
        <v>42552</v>
      </c>
      <c r="E145" s="855">
        <v>327000</v>
      </c>
      <c r="F145" s="829">
        <v>1</v>
      </c>
      <c r="G145" s="856" t="s">
        <v>2865</v>
      </c>
      <c r="H145" s="221"/>
    </row>
    <row r="146" spans="1:8">
      <c r="B146" s="48"/>
      <c r="G146" s="440" t="s">
        <v>768</v>
      </c>
      <c r="H146" s="575">
        <f>SUM(E143:E145)</f>
        <v>1697000</v>
      </c>
    </row>
    <row r="147" spans="1:8">
      <c r="B147" s="48"/>
      <c r="G147" s="440"/>
      <c r="H147" s="7"/>
    </row>
    <row r="148" spans="1:8">
      <c r="G148" s="7"/>
      <c r="H148" s="7"/>
    </row>
    <row r="149" spans="1:8">
      <c r="A149" s="691" t="s">
        <v>1142</v>
      </c>
      <c r="B149" s="140" t="s">
        <v>2</v>
      </c>
      <c r="C149" s="571" t="s">
        <v>3</v>
      </c>
      <c r="D149" s="461" t="s">
        <v>10</v>
      </c>
      <c r="E149" s="461" t="s">
        <v>4</v>
      </c>
      <c r="F149" s="180" t="s">
        <v>193</v>
      </c>
      <c r="G149" s="250" t="s">
        <v>25</v>
      </c>
      <c r="H149" s="7"/>
    </row>
    <row r="150" spans="1:8">
      <c r="A150" s="685">
        <v>1</v>
      </c>
      <c r="B150" s="534" t="s">
        <v>138</v>
      </c>
      <c r="C150" s="144" t="s">
        <v>137</v>
      </c>
      <c r="D150" s="330">
        <v>42563</v>
      </c>
      <c r="E150" s="450">
        <v>300000</v>
      </c>
      <c r="F150" s="146">
        <v>2</v>
      </c>
      <c r="G150" s="641" t="s">
        <v>2354</v>
      </c>
      <c r="H150" s="7"/>
    </row>
    <row r="151" spans="1:8">
      <c r="A151" s="686">
        <v>2</v>
      </c>
      <c r="B151" s="235" t="s">
        <v>2897</v>
      </c>
      <c r="C151" s="569" t="s">
        <v>2348</v>
      </c>
      <c r="D151" s="479">
        <v>42566</v>
      </c>
      <c r="E151" s="563">
        <v>12000</v>
      </c>
      <c r="F151" s="214">
        <v>1</v>
      </c>
      <c r="G151" s="687" t="s">
        <v>1040</v>
      </c>
      <c r="H151" s="178"/>
    </row>
    <row r="152" spans="1:8">
      <c r="B152" s="48"/>
      <c r="G152" s="440" t="s">
        <v>768</v>
      </c>
      <c r="H152" s="575">
        <f>SUM(E150:E151)</f>
        <v>312000</v>
      </c>
    </row>
    <row r="153" spans="1:8">
      <c r="B153" s="48"/>
      <c r="G153" s="440"/>
    </row>
    <row r="154" spans="1:8">
      <c r="A154" s="630"/>
      <c r="B154" s="7"/>
      <c r="C154" s="158"/>
      <c r="E154" s="7"/>
      <c r="F154" s="7"/>
      <c r="G154" s="7"/>
    </row>
    <row r="155" spans="1:8">
      <c r="A155" s="631"/>
      <c r="B155" s="7"/>
      <c r="C155" s="160"/>
    </row>
    <row r="157" spans="1:8">
      <c r="A157" s="630" t="s">
        <v>2060</v>
      </c>
      <c r="B157" s="7"/>
      <c r="C157" s="158" t="s">
        <v>1971</v>
      </c>
    </row>
    <row r="158" spans="1:8">
      <c r="A158" s="631" t="s">
        <v>85</v>
      </c>
      <c r="B158" s="7"/>
      <c r="C158" s="160" t="s">
        <v>86</v>
      </c>
    </row>
  </sheetData>
  <mergeCells count="2">
    <mergeCell ref="A1:F1"/>
    <mergeCell ref="A2:F2"/>
  </mergeCells>
  <pageMargins left="0.70866141732283472" right="0.70866141732283472" top="0.74803149606299213" bottom="0.74803149606299213" header="0.31496062992125984" footer="0.31496062992125984"/>
  <pageSetup scale="65" orientation="landscape" horizontalDpi="4294967293" verticalDpi="72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5"/>
  <sheetViews>
    <sheetView workbookViewId="0">
      <selection sqref="A1:F2"/>
    </sheetView>
  </sheetViews>
  <sheetFormatPr defaultRowHeight="15"/>
  <cols>
    <col min="1" max="1" width="12.5703125" customWidth="1"/>
    <col min="2" max="2" width="28.140625" customWidth="1"/>
    <col min="4" max="4" width="11" customWidth="1"/>
    <col min="5" max="5" width="16.85546875" customWidth="1"/>
    <col min="6" max="6" width="13.85546875" customWidth="1"/>
    <col min="7" max="7" width="40.140625" customWidth="1"/>
    <col min="8" max="8" width="16.5703125" customWidth="1"/>
  </cols>
  <sheetData>
    <row r="1" spans="1:10" ht="17.25">
      <c r="A1" s="1985" t="s">
        <v>0</v>
      </c>
      <c r="B1" s="1985"/>
      <c r="C1" s="1985"/>
      <c r="D1" s="1985"/>
      <c r="E1" s="1985"/>
      <c r="F1" s="1985"/>
    </row>
    <row r="2" spans="1:10" ht="17.25">
      <c r="A2" s="1985" t="s">
        <v>1671</v>
      </c>
      <c r="B2" s="1985"/>
      <c r="C2" s="1985"/>
      <c r="D2" s="1985"/>
      <c r="E2" s="1985"/>
      <c r="F2" s="1985"/>
    </row>
    <row r="4" spans="1:10">
      <c r="A4" s="669" t="s">
        <v>7</v>
      </c>
      <c r="B4" s="180" t="s">
        <v>2</v>
      </c>
      <c r="C4" s="223" t="s">
        <v>3</v>
      </c>
      <c r="D4" s="304" t="s">
        <v>10</v>
      </c>
      <c r="E4" s="208" t="s">
        <v>4</v>
      </c>
      <c r="F4" s="304" t="s">
        <v>730</v>
      </c>
      <c r="G4" s="250" t="s">
        <v>25</v>
      </c>
      <c r="H4" s="143"/>
    </row>
    <row r="5" spans="1:10">
      <c r="A5" s="666">
        <v>1</v>
      </c>
      <c r="B5" s="321" t="s">
        <v>89</v>
      </c>
      <c r="C5" s="25">
        <v>898343</v>
      </c>
      <c r="D5" s="330">
        <v>42570</v>
      </c>
      <c r="E5" s="328">
        <v>202500</v>
      </c>
      <c r="F5" s="478">
        <v>1</v>
      </c>
      <c r="G5" s="605" t="s">
        <v>1349</v>
      </c>
      <c r="H5" s="156"/>
    </row>
    <row r="6" spans="1:10">
      <c r="A6" s="666">
        <f t="shared" ref="A6:A18" si="0">A5+1</f>
        <v>2</v>
      </c>
      <c r="B6" s="321" t="s">
        <v>140</v>
      </c>
      <c r="C6" s="791">
        <v>912222</v>
      </c>
      <c r="D6" s="405">
        <v>42570</v>
      </c>
      <c r="E6" s="328">
        <v>502500</v>
      </c>
      <c r="F6" s="326">
        <v>1</v>
      </c>
      <c r="G6" s="605" t="s">
        <v>1348</v>
      </c>
      <c r="H6" s="156"/>
    </row>
    <row r="7" spans="1:10">
      <c r="A7" s="666">
        <f t="shared" si="0"/>
        <v>3</v>
      </c>
      <c r="B7" s="321" t="s">
        <v>2131</v>
      </c>
      <c r="C7" s="650">
        <v>963180</v>
      </c>
      <c r="D7" s="330">
        <v>42571</v>
      </c>
      <c r="E7" s="328">
        <v>502500</v>
      </c>
      <c r="F7" s="478">
        <v>1</v>
      </c>
      <c r="G7" s="605" t="s">
        <v>1348</v>
      </c>
      <c r="H7" s="156"/>
    </row>
    <row r="8" spans="1:10">
      <c r="A8" s="666">
        <f t="shared" si="0"/>
        <v>4</v>
      </c>
      <c r="B8" s="34" t="s">
        <v>1137</v>
      </c>
      <c r="C8" s="21">
        <v>901689</v>
      </c>
      <c r="D8" s="330">
        <v>42572</v>
      </c>
      <c r="E8" s="328">
        <v>202500</v>
      </c>
      <c r="F8" s="478">
        <v>1</v>
      </c>
      <c r="G8" s="605" t="s">
        <v>1349</v>
      </c>
      <c r="H8" s="156"/>
    </row>
    <row r="9" spans="1:10">
      <c r="A9" s="666">
        <f t="shared" si="0"/>
        <v>5</v>
      </c>
      <c r="B9" s="321" t="s">
        <v>49</v>
      </c>
      <c r="C9" s="21">
        <v>885217</v>
      </c>
      <c r="D9" s="330">
        <v>42573</v>
      </c>
      <c r="E9" s="328">
        <v>502500</v>
      </c>
      <c r="F9" s="478">
        <v>1</v>
      </c>
      <c r="G9" s="605" t="s">
        <v>1348</v>
      </c>
      <c r="H9" s="156"/>
    </row>
    <row r="10" spans="1:10">
      <c r="A10" s="666">
        <f t="shared" si="0"/>
        <v>6</v>
      </c>
      <c r="B10" s="477" t="s">
        <v>699</v>
      </c>
      <c r="C10" s="25" t="s">
        <v>1745</v>
      </c>
      <c r="D10" s="330">
        <v>42573</v>
      </c>
      <c r="E10" s="328">
        <v>202500</v>
      </c>
      <c r="F10" s="478">
        <v>1</v>
      </c>
      <c r="G10" s="605" t="s">
        <v>1349</v>
      </c>
      <c r="H10" s="156"/>
    </row>
    <row r="11" spans="1:10">
      <c r="A11" s="666">
        <f t="shared" si="0"/>
        <v>7</v>
      </c>
      <c r="B11" s="321" t="s">
        <v>1678</v>
      </c>
      <c r="C11" s="41" t="s">
        <v>1699</v>
      </c>
      <c r="D11" s="405">
        <v>42573</v>
      </c>
      <c r="E11" s="328">
        <v>502500</v>
      </c>
      <c r="F11" s="326">
        <v>1</v>
      </c>
      <c r="G11" s="605" t="s">
        <v>1348</v>
      </c>
      <c r="H11" s="156"/>
    </row>
    <row r="12" spans="1:10">
      <c r="A12" s="666">
        <f t="shared" si="0"/>
        <v>8</v>
      </c>
      <c r="B12" s="321" t="s">
        <v>1044</v>
      </c>
      <c r="C12" s="527" t="s">
        <v>1058</v>
      </c>
      <c r="D12" s="330">
        <v>42576</v>
      </c>
      <c r="E12" s="328">
        <v>1002500</v>
      </c>
      <c r="F12" s="478">
        <v>2</v>
      </c>
      <c r="G12" s="605" t="s">
        <v>2255</v>
      </c>
      <c r="H12" s="156"/>
    </row>
    <row r="13" spans="1:10">
      <c r="A13" s="666">
        <f t="shared" si="0"/>
        <v>9</v>
      </c>
      <c r="B13" s="374" t="s">
        <v>1952</v>
      </c>
      <c r="C13" s="25">
        <v>973902</v>
      </c>
      <c r="D13" s="330">
        <v>42576</v>
      </c>
      <c r="E13" s="328">
        <v>502500</v>
      </c>
      <c r="F13" s="478">
        <v>1</v>
      </c>
      <c r="G13" s="605" t="s">
        <v>1348</v>
      </c>
      <c r="H13" s="156"/>
    </row>
    <row r="14" spans="1:10">
      <c r="A14" s="666">
        <f t="shared" si="0"/>
        <v>10</v>
      </c>
      <c r="B14" s="321" t="s">
        <v>234</v>
      </c>
      <c r="C14" s="587">
        <v>913622</v>
      </c>
      <c r="D14" s="405">
        <v>42577</v>
      </c>
      <c r="E14" s="328">
        <v>807500</v>
      </c>
      <c r="F14" s="326">
        <v>1</v>
      </c>
      <c r="G14" s="605" t="s">
        <v>1698</v>
      </c>
      <c r="H14" s="156"/>
      <c r="J14" s="7"/>
    </row>
    <row r="15" spans="1:10">
      <c r="A15" s="666">
        <f t="shared" si="0"/>
        <v>11</v>
      </c>
      <c r="B15" s="321" t="s">
        <v>89</v>
      </c>
      <c r="C15" s="25">
        <v>898343</v>
      </c>
      <c r="D15" s="330">
        <v>42577</v>
      </c>
      <c r="E15" s="328">
        <v>502500</v>
      </c>
      <c r="F15" s="478">
        <v>1</v>
      </c>
      <c r="G15" s="605" t="s">
        <v>1348</v>
      </c>
      <c r="H15" s="156"/>
      <c r="J15" s="7"/>
    </row>
    <row r="16" spans="1:10">
      <c r="A16" s="666">
        <f t="shared" si="0"/>
        <v>12</v>
      </c>
      <c r="B16" s="321" t="s">
        <v>1111</v>
      </c>
      <c r="C16" s="41" t="s">
        <v>1114</v>
      </c>
      <c r="D16" s="330">
        <v>42578</v>
      </c>
      <c r="E16" s="328">
        <v>305000</v>
      </c>
      <c r="F16" s="478">
        <v>1</v>
      </c>
      <c r="G16" s="605" t="s">
        <v>1353</v>
      </c>
      <c r="H16" s="321"/>
      <c r="J16" s="7"/>
    </row>
    <row r="17" spans="1:10">
      <c r="A17" s="666">
        <f t="shared" si="0"/>
        <v>13</v>
      </c>
      <c r="B17" s="321" t="s">
        <v>810</v>
      </c>
      <c r="C17" s="25">
        <v>973142</v>
      </c>
      <c r="D17" s="330">
        <v>42580</v>
      </c>
      <c r="E17" s="328">
        <v>705000</v>
      </c>
      <c r="F17" s="478">
        <v>1</v>
      </c>
      <c r="G17" s="605" t="s">
        <v>1352</v>
      </c>
      <c r="H17" s="321"/>
      <c r="J17" s="7"/>
    </row>
    <row r="18" spans="1:10">
      <c r="A18" s="677">
        <f t="shared" si="0"/>
        <v>14</v>
      </c>
      <c r="B18" s="34" t="s">
        <v>52</v>
      </c>
      <c r="C18" s="21">
        <v>976579</v>
      </c>
      <c r="D18" s="330">
        <v>42580</v>
      </c>
      <c r="E18" s="328">
        <v>405000</v>
      </c>
      <c r="F18" s="478">
        <v>1</v>
      </c>
      <c r="G18" s="605" t="s">
        <v>2034</v>
      </c>
      <c r="H18" s="321"/>
      <c r="J18" s="7"/>
    </row>
    <row r="19" spans="1:10">
      <c r="A19" s="248"/>
      <c r="B19" s="248"/>
      <c r="C19" s="248"/>
      <c r="D19" s="248"/>
      <c r="E19" s="248"/>
      <c r="F19" s="248"/>
      <c r="G19" s="427" t="s">
        <v>768</v>
      </c>
      <c r="H19" s="575">
        <f>SUM(E5:E18)</f>
        <v>6847500</v>
      </c>
      <c r="J19" s="7"/>
    </row>
    <row r="20" spans="1:10">
      <c r="A20" s="7"/>
      <c r="B20" s="7"/>
      <c r="C20" s="7"/>
      <c r="D20" s="7"/>
      <c r="E20" s="7"/>
      <c r="F20" s="7"/>
      <c r="G20" s="473"/>
      <c r="H20" s="221"/>
    </row>
    <row r="21" spans="1:10">
      <c r="H21" s="321"/>
    </row>
    <row r="22" spans="1:10">
      <c r="A22" s="691" t="s">
        <v>9</v>
      </c>
      <c r="B22" s="661" t="s">
        <v>2</v>
      </c>
      <c r="C22" s="662" t="s">
        <v>3</v>
      </c>
      <c r="D22" s="663" t="s">
        <v>10</v>
      </c>
      <c r="E22" s="663" t="s">
        <v>4</v>
      </c>
      <c r="F22" s="180" t="s">
        <v>193</v>
      </c>
      <c r="G22" s="250" t="s">
        <v>25</v>
      </c>
    </row>
    <row r="23" spans="1:10">
      <c r="A23" s="685">
        <v>1</v>
      </c>
      <c r="B23" s="321" t="s">
        <v>138</v>
      </c>
      <c r="C23" s="478">
        <v>897091</v>
      </c>
      <c r="D23" s="327">
        <v>42571</v>
      </c>
      <c r="E23" s="328">
        <v>99880</v>
      </c>
      <c r="F23" s="324">
        <v>2</v>
      </c>
      <c r="G23" s="605" t="s">
        <v>2902</v>
      </c>
      <c r="H23" s="7"/>
    </row>
    <row r="24" spans="1:10">
      <c r="A24" s="686">
        <f>A23+1</f>
        <v>2</v>
      </c>
      <c r="B24" s="332" t="s">
        <v>2907</v>
      </c>
      <c r="C24" s="333" t="s">
        <v>982</v>
      </c>
      <c r="D24" s="397">
        <v>42571</v>
      </c>
      <c r="E24" s="553">
        <v>42300</v>
      </c>
      <c r="F24" s="214">
        <v>1</v>
      </c>
      <c r="G24" s="606" t="s">
        <v>2908</v>
      </c>
      <c r="H24" s="554"/>
    </row>
    <row r="25" spans="1:10">
      <c r="A25" s="191"/>
      <c r="B25" s="321"/>
      <c r="C25" s="41"/>
      <c r="D25" s="309"/>
      <c r="E25" s="543"/>
      <c r="F25" s="146"/>
      <c r="G25" s="477"/>
      <c r="H25" s="603">
        <f>SUM(E23:E24)</f>
        <v>142180</v>
      </c>
    </row>
    <row r="26" spans="1:10">
      <c r="A26" s="191"/>
      <c r="B26" s="321"/>
      <c r="C26" s="41"/>
      <c r="D26" s="309"/>
      <c r="E26" s="543"/>
      <c r="F26" s="146"/>
      <c r="G26" s="477"/>
      <c r="H26" s="193"/>
    </row>
    <row r="27" spans="1:10">
      <c r="A27" s="191"/>
      <c r="B27" s="321"/>
      <c r="C27" s="41"/>
      <c r="D27" s="309"/>
      <c r="E27" s="543"/>
      <c r="F27" s="146"/>
      <c r="G27" s="477"/>
      <c r="H27" s="193"/>
    </row>
    <row r="28" spans="1:10">
      <c r="A28" s="669" t="s">
        <v>127</v>
      </c>
      <c r="B28" s="180" t="s">
        <v>2</v>
      </c>
      <c r="C28" s="223" t="s">
        <v>3</v>
      </c>
      <c r="D28" s="180" t="s">
        <v>10</v>
      </c>
      <c r="E28" s="208" t="s">
        <v>4</v>
      </c>
      <c r="F28" s="304" t="s">
        <v>730</v>
      </c>
      <c r="G28" s="250" t="s">
        <v>25</v>
      </c>
      <c r="H28" s="321"/>
      <c r="J28" s="7"/>
    </row>
    <row r="29" spans="1:10">
      <c r="A29" s="666">
        <v>1</v>
      </c>
      <c r="B29" s="321" t="s">
        <v>2907</v>
      </c>
      <c r="C29" s="41" t="s">
        <v>982</v>
      </c>
      <c r="D29" s="309">
        <v>42571</v>
      </c>
      <c r="E29" s="543">
        <v>236010</v>
      </c>
      <c r="F29" s="146">
        <v>1</v>
      </c>
      <c r="G29" s="605" t="s">
        <v>2909</v>
      </c>
      <c r="H29" s="321"/>
    </row>
    <row r="30" spans="1:10">
      <c r="A30" s="666">
        <f>A29+1</f>
        <v>2</v>
      </c>
      <c r="B30" s="321" t="s">
        <v>2907</v>
      </c>
      <c r="C30" s="41" t="s">
        <v>982</v>
      </c>
      <c r="D30" s="309">
        <v>42571</v>
      </c>
      <c r="E30" s="543">
        <v>71860</v>
      </c>
      <c r="F30" s="146">
        <v>1</v>
      </c>
      <c r="G30" s="605" t="s">
        <v>2909</v>
      </c>
      <c r="H30" s="321"/>
    </row>
    <row r="31" spans="1:10">
      <c r="A31" s="677">
        <f>A30+1</f>
        <v>3</v>
      </c>
      <c r="B31" s="321" t="s">
        <v>2907</v>
      </c>
      <c r="C31" s="41" t="s">
        <v>982</v>
      </c>
      <c r="D31" s="309">
        <v>42571</v>
      </c>
      <c r="E31" s="543">
        <v>232505</v>
      </c>
      <c r="F31" s="214">
        <v>1</v>
      </c>
      <c r="G31" s="606" t="s">
        <v>2910</v>
      </c>
      <c r="H31" s="321"/>
    </row>
    <row r="32" spans="1:10">
      <c r="A32" s="7"/>
      <c r="B32" s="248"/>
      <c r="C32" s="248"/>
      <c r="D32" s="248"/>
      <c r="E32" s="248"/>
      <c r="F32" s="7"/>
      <c r="G32" s="216" t="s">
        <v>647</v>
      </c>
      <c r="H32" s="603">
        <f>SUM(E29:E31)</f>
        <v>540375</v>
      </c>
    </row>
    <row r="33" spans="1:8">
      <c r="A33" s="7"/>
      <c r="B33" s="210"/>
      <c r="C33" s="7"/>
      <c r="D33" s="7"/>
      <c r="E33" s="7"/>
      <c r="F33" s="7"/>
      <c r="G33" s="473"/>
    </row>
    <row r="35" spans="1:8">
      <c r="A35" s="665" t="s">
        <v>8</v>
      </c>
      <c r="B35" s="304" t="s">
        <v>2</v>
      </c>
      <c r="C35" s="305" t="s">
        <v>3</v>
      </c>
      <c r="D35" s="441" t="s">
        <v>10</v>
      </c>
      <c r="E35" s="442" t="s">
        <v>4</v>
      </c>
      <c r="F35" s="304" t="s">
        <v>730</v>
      </c>
      <c r="G35" s="609" t="s">
        <v>25</v>
      </c>
      <c r="H35" s="143"/>
    </row>
    <row r="36" spans="1:8">
      <c r="A36" s="685">
        <v>1</v>
      </c>
      <c r="B36" s="477" t="s">
        <v>2900</v>
      </c>
      <c r="C36" s="41" t="s">
        <v>2668</v>
      </c>
      <c r="D36" s="309">
        <v>42570</v>
      </c>
      <c r="E36" s="201">
        <v>51000</v>
      </c>
      <c r="F36" s="324">
        <v>1</v>
      </c>
      <c r="G36" s="610" t="s">
        <v>1039</v>
      </c>
      <c r="H36" s="143"/>
    </row>
    <row r="37" spans="1:8">
      <c r="A37" s="685">
        <v>2</v>
      </c>
      <c r="B37" s="477" t="s">
        <v>699</v>
      </c>
      <c r="C37" s="529" t="s">
        <v>224</v>
      </c>
      <c r="D37" s="417">
        <v>42570</v>
      </c>
      <c r="E37" s="201">
        <v>51000</v>
      </c>
      <c r="F37" s="324">
        <v>1</v>
      </c>
      <c r="G37" s="610" t="s">
        <v>823</v>
      </c>
      <c r="H37" s="143"/>
    </row>
    <row r="38" spans="1:8">
      <c r="A38" s="685">
        <v>3</v>
      </c>
      <c r="B38" s="321" t="s">
        <v>140</v>
      </c>
      <c r="C38" s="847">
        <v>912222</v>
      </c>
      <c r="D38" s="848">
        <v>42570</v>
      </c>
      <c r="E38" s="846">
        <v>11600</v>
      </c>
      <c r="F38" s="324">
        <v>1</v>
      </c>
      <c r="G38" s="610" t="s">
        <v>1052</v>
      </c>
      <c r="H38" s="143"/>
    </row>
    <row r="39" spans="1:8">
      <c r="A39" s="685">
        <v>4</v>
      </c>
      <c r="B39" s="321" t="s">
        <v>2445</v>
      </c>
      <c r="C39" s="409">
        <v>896614</v>
      </c>
      <c r="D39" s="786">
        <v>42570</v>
      </c>
      <c r="E39" s="787">
        <v>11500</v>
      </c>
      <c r="F39" s="782">
        <v>1</v>
      </c>
      <c r="G39" s="783" t="s">
        <v>911</v>
      </c>
      <c r="H39" s="143"/>
    </row>
    <row r="40" spans="1:8">
      <c r="A40" s="685">
        <v>5</v>
      </c>
      <c r="B40" s="477" t="s">
        <v>1677</v>
      </c>
      <c r="C40" s="524" t="s">
        <v>1938</v>
      </c>
      <c r="D40" s="574">
        <v>42572</v>
      </c>
      <c r="E40" s="201">
        <v>11500</v>
      </c>
      <c r="F40" s="324">
        <v>1</v>
      </c>
      <c r="G40" s="610" t="s">
        <v>715</v>
      </c>
      <c r="H40" s="143"/>
    </row>
    <row r="41" spans="1:8">
      <c r="A41" s="685">
        <v>6</v>
      </c>
      <c r="B41" s="477" t="s">
        <v>2900</v>
      </c>
      <c r="C41" s="41" t="s">
        <v>2668</v>
      </c>
      <c r="D41" s="309">
        <v>42570</v>
      </c>
      <c r="E41" s="201">
        <v>51000</v>
      </c>
      <c r="F41" s="324">
        <v>1</v>
      </c>
      <c r="G41" s="610" t="s">
        <v>1039</v>
      </c>
      <c r="H41" s="143"/>
    </row>
    <row r="42" spans="1:8">
      <c r="A42" s="685">
        <v>7</v>
      </c>
      <c r="B42" s="477" t="s">
        <v>360</v>
      </c>
      <c r="C42" s="41" t="s">
        <v>361</v>
      </c>
      <c r="D42" s="845">
        <v>42576</v>
      </c>
      <c r="E42" s="846">
        <v>11500</v>
      </c>
      <c r="F42" s="324">
        <v>1</v>
      </c>
      <c r="G42" s="610" t="s">
        <v>1583</v>
      </c>
      <c r="H42" s="143"/>
    </row>
    <row r="43" spans="1:8">
      <c r="A43" s="685">
        <v>8</v>
      </c>
      <c r="B43" s="477" t="s">
        <v>731</v>
      </c>
      <c r="C43" s="21">
        <v>973143</v>
      </c>
      <c r="D43" s="494">
        <v>42576</v>
      </c>
      <c r="E43" s="201">
        <v>51000</v>
      </c>
      <c r="F43" s="324">
        <v>1</v>
      </c>
      <c r="G43" s="610" t="s">
        <v>960</v>
      </c>
      <c r="H43" s="143"/>
    </row>
    <row r="44" spans="1:8">
      <c r="A44" s="685">
        <v>9</v>
      </c>
      <c r="B44" s="477" t="s">
        <v>89</v>
      </c>
      <c r="C44" s="21">
        <v>898343</v>
      </c>
      <c r="D44" s="417">
        <v>42577</v>
      </c>
      <c r="E44" s="201">
        <v>51000</v>
      </c>
      <c r="F44" s="324">
        <v>1</v>
      </c>
      <c r="G44" s="610" t="s">
        <v>823</v>
      </c>
      <c r="H44" s="143"/>
    </row>
    <row r="45" spans="1:8">
      <c r="A45" s="685">
        <v>10</v>
      </c>
      <c r="B45" s="477" t="s">
        <v>89</v>
      </c>
      <c r="C45" s="524" t="s">
        <v>90</v>
      </c>
      <c r="D45" s="545">
        <v>42577</v>
      </c>
      <c r="E45" s="328">
        <v>51000</v>
      </c>
      <c r="F45" s="324">
        <v>1</v>
      </c>
      <c r="G45" s="641" t="s">
        <v>960</v>
      </c>
      <c r="H45" s="143"/>
    </row>
    <row r="46" spans="1:8">
      <c r="A46" s="685">
        <f>A45+1</f>
        <v>11</v>
      </c>
      <c r="B46" s="477" t="s">
        <v>89</v>
      </c>
      <c r="C46" s="524" t="s">
        <v>90</v>
      </c>
      <c r="D46" s="545">
        <v>42577</v>
      </c>
      <c r="E46" s="328">
        <v>51000</v>
      </c>
      <c r="F46" s="324">
        <v>1</v>
      </c>
      <c r="G46" s="641" t="s">
        <v>960</v>
      </c>
      <c r="H46" s="143"/>
    </row>
    <row r="47" spans="1:8">
      <c r="A47" s="685">
        <f t="shared" ref="A47:A57" si="1">A46+1</f>
        <v>12</v>
      </c>
      <c r="B47" s="477" t="s">
        <v>89</v>
      </c>
      <c r="C47" s="21">
        <v>898343</v>
      </c>
      <c r="D47" s="417">
        <v>42577</v>
      </c>
      <c r="E47" s="201">
        <v>26500</v>
      </c>
      <c r="F47" s="324">
        <v>1</v>
      </c>
      <c r="G47" s="610" t="s">
        <v>733</v>
      </c>
      <c r="H47" s="143"/>
    </row>
    <row r="48" spans="1:8">
      <c r="A48" s="685">
        <f t="shared" si="1"/>
        <v>13</v>
      </c>
      <c r="B48" s="477" t="s">
        <v>89</v>
      </c>
      <c r="C48" s="21">
        <v>898343</v>
      </c>
      <c r="D48" s="417">
        <v>42577</v>
      </c>
      <c r="E48" s="201">
        <v>26500</v>
      </c>
      <c r="F48" s="324">
        <v>1</v>
      </c>
      <c r="G48" s="610" t="s">
        <v>733</v>
      </c>
      <c r="H48" s="143"/>
    </row>
    <row r="49" spans="1:8">
      <c r="A49" s="685">
        <f t="shared" si="1"/>
        <v>14</v>
      </c>
      <c r="B49" s="477" t="s">
        <v>89</v>
      </c>
      <c r="C49" s="524" t="s">
        <v>90</v>
      </c>
      <c r="D49" s="417">
        <v>42577</v>
      </c>
      <c r="E49" s="201">
        <v>51000</v>
      </c>
      <c r="F49" s="324">
        <v>1</v>
      </c>
      <c r="G49" s="610" t="s">
        <v>1376</v>
      </c>
      <c r="H49" s="143"/>
    </row>
    <row r="50" spans="1:8">
      <c r="A50" s="685">
        <f t="shared" si="1"/>
        <v>15</v>
      </c>
      <c r="B50" s="477" t="s">
        <v>699</v>
      </c>
      <c r="C50" s="529" t="s">
        <v>224</v>
      </c>
      <c r="D50" s="844">
        <v>42578</v>
      </c>
      <c r="E50" s="201">
        <v>51000</v>
      </c>
      <c r="F50" s="324">
        <v>1</v>
      </c>
      <c r="G50" s="610" t="s">
        <v>823</v>
      </c>
      <c r="H50" s="143"/>
    </row>
    <row r="51" spans="1:8">
      <c r="A51" s="685">
        <f t="shared" si="1"/>
        <v>16</v>
      </c>
      <c r="B51" s="477" t="s">
        <v>699</v>
      </c>
      <c r="C51" s="529" t="s">
        <v>224</v>
      </c>
      <c r="D51" s="844">
        <v>42578</v>
      </c>
      <c r="E51" s="904">
        <v>11600</v>
      </c>
      <c r="F51" s="782">
        <v>1</v>
      </c>
      <c r="G51" s="783" t="s">
        <v>892</v>
      </c>
      <c r="H51" s="143"/>
    </row>
    <row r="52" spans="1:8">
      <c r="A52" s="685">
        <f t="shared" si="1"/>
        <v>17</v>
      </c>
      <c r="B52" s="321" t="s">
        <v>138</v>
      </c>
      <c r="C52" s="144" t="s">
        <v>137</v>
      </c>
      <c r="D52" s="327">
        <v>42578</v>
      </c>
      <c r="E52" s="328">
        <v>26500</v>
      </c>
      <c r="F52" s="326">
        <v>1</v>
      </c>
      <c r="G52" s="641" t="s">
        <v>714</v>
      </c>
      <c r="H52" s="143"/>
    </row>
    <row r="53" spans="1:8">
      <c r="A53" s="685">
        <f t="shared" si="1"/>
        <v>18</v>
      </c>
      <c r="B53" s="321" t="s">
        <v>138</v>
      </c>
      <c r="C53" s="144" t="s">
        <v>137</v>
      </c>
      <c r="D53" s="327">
        <v>42579</v>
      </c>
      <c r="E53" s="328">
        <v>26500</v>
      </c>
      <c r="F53" s="326">
        <v>1</v>
      </c>
      <c r="G53" s="641" t="s">
        <v>1048</v>
      </c>
      <c r="H53" s="143"/>
    </row>
    <row r="54" spans="1:8">
      <c r="A54" s="685">
        <f t="shared" si="1"/>
        <v>19</v>
      </c>
      <c r="B54" s="477" t="s">
        <v>731</v>
      </c>
      <c r="C54" s="21">
        <v>973143</v>
      </c>
      <c r="D54" s="494">
        <v>42579</v>
      </c>
      <c r="E54" s="201">
        <v>100500</v>
      </c>
      <c r="F54" s="324">
        <v>1</v>
      </c>
      <c r="G54" s="610" t="s">
        <v>1213</v>
      </c>
      <c r="H54" s="143"/>
    </row>
    <row r="55" spans="1:8">
      <c r="A55" s="685">
        <f t="shared" si="1"/>
        <v>20</v>
      </c>
      <c r="B55" s="321" t="s">
        <v>2665</v>
      </c>
      <c r="C55" s="41" t="s">
        <v>2666</v>
      </c>
      <c r="D55" s="309">
        <v>42579</v>
      </c>
      <c r="E55" s="201">
        <v>100500</v>
      </c>
      <c r="F55" s="324">
        <v>1</v>
      </c>
      <c r="G55" s="610" t="s">
        <v>732</v>
      </c>
      <c r="H55" s="143"/>
    </row>
    <row r="56" spans="1:8">
      <c r="A56" s="685">
        <f t="shared" si="1"/>
        <v>21</v>
      </c>
      <c r="B56" s="477" t="s">
        <v>360</v>
      </c>
      <c r="C56" s="41" t="s">
        <v>361</v>
      </c>
      <c r="D56" s="845">
        <v>42579</v>
      </c>
      <c r="E56" s="846">
        <v>100500</v>
      </c>
      <c r="F56" s="324">
        <v>1</v>
      </c>
      <c r="G56" s="610" t="s">
        <v>2548</v>
      </c>
      <c r="H56" s="151"/>
    </row>
    <row r="57" spans="1:8">
      <c r="A57" s="685">
        <f t="shared" si="1"/>
        <v>22</v>
      </c>
      <c r="B57" s="477" t="s">
        <v>360</v>
      </c>
      <c r="C57" s="41" t="s">
        <v>361</v>
      </c>
      <c r="D57" s="845">
        <v>42579</v>
      </c>
      <c r="E57" s="846">
        <v>100500</v>
      </c>
      <c r="F57" s="324">
        <v>1</v>
      </c>
      <c r="G57" s="610" t="s">
        <v>2548</v>
      </c>
      <c r="H57" s="151"/>
    </row>
    <row r="58" spans="1:8">
      <c r="A58" s="685">
        <v>23</v>
      </c>
      <c r="B58" s="477" t="s">
        <v>360</v>
      </c>
      <c r="C58" s="41" t="s">
        <v>361</v>
      </c>
      <c r="D58" s="845">
        <v>42579</v>
      </c>
      <c r="E58" s="846">
        <v>21000</v>
      </c>
      <c r="F58" s="324">
        <v>1</v>
      </c>
      <c r="G58" s="610" t="s">
        <v>881</v>
      </c>
      <c r="H58" s="151"/>
    </row>
    <row r="59" spans="1:8">
      <c r="A59" s="685">
        <v>24</v>
      </c>
      <c r="B59" s="477" t="s">
        <v>360</v>
      </c>
      <c r="C59" s="41" t="s">
        <v>361</v>
      </c>
      <c r="D59" s="845">
        <v>42579</v>
      </c>
      <c r="E59" s="846">
        <v>21000</v>
      </c>
      <c r="F59" s="324">
        <v>1</v>
      </c>
      <c r="G59" s="610" t="s">
        <v>881</v>
      </c>
      <c r="H59" s="151"/>
    </row>
    <row r="60" spans="1:8">
      <c r="A60" s="686">
        <v>25</v>
      </c>
      <c r="B60" s="482" t="s">
        <v>360</v>
      </c>
      <c r="C60" s="333" t="s">
        <v>361</v>
      </c>
      <c r="D60" s="909">
        <v>42579</v>
      </c>
      <c r="E60" s="910">
        <v>12000</v>
      </c>
      <c r="F60" s="336">
        <v>1</v>
      </c>
      <c r="G60" s="674" t="s">
        <v>1583</v>
      </c>
      <c r="H60" s="197"/>
    </row>
    <row r="61" spans="1:8">
      <c r="A61" s="191"/>
      <c r="B61" s="477"/>
      <c r="C61" s="41"/>
      <c r="D61" s="845"/>
      <c r="E61" s="846"/>
      <c r="F61" s="324"/>
      <c r="G61" s="213"/>
      <c r="H61" s="625">
        <f>SUM(E36:E60)</f>
        <v>1078700</v>
      </c>
    </row>
    <row r="62" spans="1:8">
      <c r="A62" s="191"/>
      <c r="B62" s="477"/>
      <c r="C62" s="41"/>
      <c r="D62" s="845"/>
      <c r="E62" s="846"/>
      <c r="F62" s="324"/>
      <c r="G62" s="213"/>
      <c r="H62" s="151"/>
    </row>
    <row r="63" spans="1:8">
      <c r="A63" s="191"/>
      <c r="B63" s="477"/>
      <c r="C63" s="587"/>
      <c r="D63" s="844"/>
      <c r="E63" s="201"/>
      <c r="F63" s="324"/>
      <c r="G63" s="213"/>
      <c r="H63" s="7"/>
    </row>
    <row r="64" spans="1:8">
      <c r="A64" s="852" t="s">
        <v>1142</v>
      </c>
      <c r="B64" s="140" t="s">
        <v>2</v>
      </c>
      <c r="C64" s="571" t="s">
        <v>3</v>
      </c>
      <c r="D64" s="461" t="s">
        <v>10</v>
      </c>
      <c r="E64" s="461" t="s">
        <v>4</v>
      </c>
      <c r="F64" s="180" t="s">
        <v>193</v>
      </c>
      <c r="G64" s="250" t="s">
        <v>25</v>
      </c>
      <c r="H64" s="7"/>
    </row>
    <row r="65" spans="1:8">
      <c r="A65" s="685">
        <v>1</v>
      </c>
      <c r="B65" s="213" t="s">
        <v>893</v>
      </c>
      <c r="C65" s="311" t="s">
        <v>69</v>
      </c>
      <c r="D65" s="330">
        <v>42570</v>
      </c>
      <c r="E65" s="450">
        <v>6000</v>
      </c>
      <c r="F65" s="146">
        <v>1</v>
      </c>
      <c r="G65" s="641" t="s">
        <v>1455</v>
      </c>
      <c r="H65" s="7"/>
    </row>
    <row r="66" spans="1:8">
      <c r="A66" s="685">
        <v>2</v>
      </c>
      <c r="B66" s="534" t="s">
        <v>138</v>
      </c>
      <c r="C66" s="144" t="s">
        <v>137</v>
      </c>
      <c r="D66" s="330">
        <v>42571</v>
      </c>
      <c r="E66" s="450">
        <v>60000</v>
      </c>
      <c r="F66" s="146">
        <v>2</v>
      </c>
      <c r="G66" s="641" t="s">
        <v>2326</v>
      </c>
      <c r="H66" s="7"/>
    </row>
    <row r="67" spans="1:8">
      <c r="A67" s="685">
        <v>3</v>
      </c>
      <c r="B67" s="534" t="s">
        <v>138</v>
      </c>
      <c r="C67" s="144" t="s">
        <v>137</v>
      </c>
      <c r="D67" s="330">
        <v>42572</v>
      </c>
      <c r="E67" s="450">
        <v>168000</v>
      </c>
      <c r="F67" s="146">
        <v>1</v>
      </c>
      <c r="G67" s="641" t="s">
        <v>2903</v>
      </c>
      <c r="H67" s="7"/>
    </row>
    <row r="68" spans="1:8">
      <c r="A68" s="685">
        <v>4</v>
      </c>
      <c r="B68" s="534" t="s">
        <v>138</v>
      </c>
      <c r="C68" s="144" t="s">
        <v>137</v>
      </c>
      <c r="D68" s="330">
        <v>42579</v>
      </c>
      <c r="E68" s="450">
        <v>78000</v>
      </c>
      <c r="F68" s="146">
        <v>1</v>
      </c>
      <c r="G68" s="641" t="s">
        <v>2240</v>
      </c>
    </row>
    <row r="69" spans="1:8">
      <c r="A69" s="685">
        <v>5</v>
      </c>
      <c r="B69" s="213" t="s">
        <v>360</v>
      </c>
      <c r="C69" s="311" t="s">
        <v>361</v>
      </c>
      <c r="D69" s="330">
        <v>42580</v>
      </c>
      <c r="E69" s="450">
        <v>18000</v>
      </c>
      <c r="F69" s="146">
        <v>1</v>
      </c>
      <c r="G69" s="641" t="s">
        <v>2560</v>
      </c>
    </row>
    <row r="70" spans="1:8">
      <c r="A70" s="685">
        <v>6</v>
      </c>
      <c r="B70" s="213" t="s">
        <v>2897</v>
      </c>
      <c r="C70" s="311" t="s">
        <v>2348</v>
      </c>
      <c r="D70" s="330">
        <v>42580</v>
      </c>
      <c r="E70" s="450">
        <v>12000</v>
      </c>
      <c r="F70" s="146">
        <v>1</v>
      </c>
      <c r="G70" s="641" t="s">
        <v>1040</v>
      </c>
      <c r="H70" s="221"/>
    </row>
    <row r="71" spans="1:8">
      <c r="A71" s="685">
        <v>7</v>
      </c>
      <c r="B71" s="534" t="s">
        <v>138</v>
      </c>
      <c r="C71" s="144" t="s">
        <v>137</v>
      </c>
      <c r="D71" s="330">
        <v>42580</v>
      </c>
      <c r="E71" s="450">
        <v>192000</v>
      </c>
      <c r="F71" s="146">
        <v>2</v>
      </c>
      <c r="G71" s="641" t="s">
        <v>2904</v>
      </c>
      <c r="H71" s="221"/>
    </row>
    <row r="72" spans="1:8">
      <c r="A72" s="686">
        <v>8</v>
      </c>
      <c r="B72" s="235" t="s">
        <v>2905</v>
      </c>
      <c r="C72" s="569" t="s">
        <v>2906</v>
      </c>
      <c r="D72" s="479">
        <v>42580</v>
      </c>
      <c r="E72" s="563">
        <v>18000</v>
      </c>
      <c r="F72" s="214">
        <v>1</v>
      </c>
      <c r="G72" s="687" t="s">
        <v>2560</v>
      </c>
      <c r="H72" s="178"/>
    </row>
    <row r="73" spans="1:8">
      <c r="B73" s="48"/>
      <c r="G73" s="440" t="s">
        <v>768</v>
      </c>
      <c r="H73" s="911">
        <f>SUM(E65:E72)</f>
        <v>552000</v>
      </c>
    </row>
    <row r="74" spans="1:8">
      <c r="A74" s="191"/>
      <c r="B74" s="477"/>
      <c r="C74" s="587"/>
      <c r="D74" s="844"/>
      <c r="E74" s="201"/>
      <c r="F74" s="324"/>
      <c r="G74" s="213"/>
      <c r="H74" s="151"/>
    </row>
    <row r="75" spans="1:8">
      <c r="A75" s="191"/>
      <c r="B75" s="477"/>
      <c r="C75" s="587"/>
      <c r="D75" s="844"/>
      <c r="E75" s="201"/>
      <c r="F75" s="324"/>
      <c r="G75" s="213"/>
      <c r="H75" s="151"/>
    </row>
    <row r="76" spans="1:8">
      <c r="A76" s="691" t="s">
        <v>6</v>
      </c>
      <c r="B76" s="140" t="s">
        <v>2</v>
      </c>
      <c r="C76" s="224" t="s">
        <v>3</v>
      </c>
      <c r="D76" s="461" t="s">
        <v>10</v>
      </c>
      <c r="E76" s="461" t="s">
        <v>4</v>
      </c>
      <c r="F76" s="180" t="s">
        <v>193</v>
      </c>
      <c r="G76" s="250" t="s">
        <v>25</v>
      </c>
      <c r="H76" s="151"/>
    </row>
    <row r="77" spans="1:8">
      <c r="A77" s="685">
        <v>1</v>
      </c>
      <c r="B77" s="34" t="s">
        <v>2911</v>
      </c>
      <c r="C77" s="551" t="s">
        <v>163</v>
      </c>
      <c r="D77" s="396">
        <v>42571</v>
      </c>
      <c r="E77" s="408">
        <v>375000</v>
      </c>
      <c r="F77" s="21">
        <v>1</v>
      </c>
      <c r="G77" s="612" t="s">
        <v>2912</v>
      </c>
      <c r="H77" s="151"/>
    </row>
    <row r="78" spans="1:8">
      <c r="A78" s="685">
        <v>2</v>
      </c>
      <c r="B78" s="34" t="s">
        <v>2913</v>
      </c>
      <c r="C78" s="41" t="s">
        <v>2914</v>
      </c>
      <c r="D78" s="396">
        <v>42571</v>
      </c>
      <c r="E78" s="408">
        <v>375000</v>
      </c>
      <c r="F78" s="21">
        <v>1</v>
      </c>
      <c r="G78" s="612" t="s">
        <v>2912</v>
      </c>
      <c r="H78" s="151"/>
    </row>
    <row r="79" spans="1:8">
      <c r="A79" s="685">
        <v>3</v>
      </c>
      <c r="B79" s="34" t="s">
        <v>2915</v>
      </c>
      <c r="C79" s="551" t="s">
        <v>2916</v>
      </c>
      <c r="D79" s="396">
        <v>42571</v>
      </c>
      <c r="E79" s="408">
        <v>375000</v>
      </c>
      <c r="F79" s="21">
        <v>1</v>
      </c>
      <c r="G79" s="612" t="s">
        <v>2912</v>
      </c>
      <c r="H79" s="151"/>
    </row>
    <row r="80" spans="1:8">
      <c r="A80" s="685">
        <v>4</v>
      </c>
      <c r="B80" s="477" t="s">
        <v>96</v>
      </c>
      <c r="C80" s="41" t="s">
        <v>97</v>
      </c>
      <c r="D80" s="844">
        <v>42571</v>
      </c>
      <c r="E80" s="201">
        <v>755000</v>
      </c>
      <c r="F80" s="324">
        <v>1</v>
      </c>
      <c r="G80" s="612" t="s">
        <v>2912</v>
      </c>
      <c r="H80" s="151"/>
    </row>
    <row r="81" spans="1:8">
      <c r="A81" s="685">
        <v>5</v>
      </c>
      <c r="B81" s="477" t="s">
        <v>2917</v>
      </c>
      <c r="C81" s="587" t="s">
        <v>2918</v>
      </c>
      <c r="D81" s="844">
        <v>42573</v>
      </c>
      <c r="E81" s="201">
        <v>1551000</v>
      </c>
      <c r="F81" s="324">
        <v>2</v>
      </c>
      <c r="G81" s="610" t="s">
        <v>2919</v>
      </c>
      <c r="H81" s="151"/>
    </row>
    <row r="82" spans="1:8">
      <c r="A82" s="685">
        <v>6</v>
      </c>
      <c r="B82" s="477" t="s">
        <v>1360</v>
      </c>
      <c r="C82" s="409">
        <v>911095</v>
      </c>
      <c r="D82" s="844">
        <v>42578</v>
      </c>
      <c r="E82" s="201">
        <v>340000</v>
      </c>
      <c r="F82" s="324">
        <v>1</v>
      </c>
      <c r="G82" s="610" t="s">
        <v>1966</v>
      </c>
      <c r="H82" s="151"/>
    </row>
    <row r="83" spans="1:8">
      <c r="A83" s="685">
        <v>7</v>
      </c>
      <c r="B83" s="477" t="s">
        <v>727</v>
      </c>
      <c r="C83" s="524" t="s">
        <v>728</v>
      </c>
      <c r="D83" s="844">
        <v>42578</v>
      </c>
      <c r="E83" s="201">
        <v>1626000</v>
      </c>
      <c r="F83" s="324">
        <v>2</v>
      </c>
      <c r="G83" s="610" t="s">
        <v>2919</v>
      </c>
      <c r="H83" s="151"/>
    </row>
    <row r="84" spans="1:8">
      <c r="A84" s="686">
        <v>8</v>
      </c>
      <c r="B84" s="482" t="s">
        <v>2358</v>
      </c>
      <c r="C84" s="867" t="s">
        <v>2359</v>
      </c>
      <c r="D84" s="912">
        <v>42579</v>
      </c>
      <c r="E84" s="289">
        <v>410000</v>
      </c>
      <c r="F84" s="336">
        <v>1</v>
      </c>
      <c r="G84" s="674" t="s">
        <v>2921</v>
      </c>
      <c r="H84" s="197"/>
    </row>
    <row r="85" spans="1:8">
      <c r="A85" s="191"/>
      <c r="B85" s="477"/>
      <c r="C85" s="524"/>
      <c r="D85" s="844"/>
      <c r="E85" s="201"/>
      <c r="F85" s="324"/>
      <c r="G85" s="213"/>
      <c r="H85" s="911">
        <f>SUM(E77:E84)</f>
        <v>5807000</v>
      </c>
    </row>
    <row r="86" spans="1:8">
      <c r="A86" s="191"/>
      <c r="B86" s="477"/>
      <c r="C86" s="587"/>
      <c r="D86" s="844"/>
      <c r="E86" s="201"/>
      <c r="F86" s="324"/>
      <c r="G86" s="213"/>
      <c r="H86" s="151"/>
    </row>
    <row r="87" spans="1:8">
      <c r="A87" s="191"/>
      <c r="B87" s="477"/>
      <c r="C87" s="518"/>
      <c r="D87" s="844"/>
      <c r="E87" s="201"/>
      <c r="F87" s="324"/>
      <c r="G87" s="213"/>
      <c r="H87" s="151"/>
    </row>
    <row r="88" spans="1:8">
      <c r="A88" s="691" t="s">
        <v>594</v>
      </c>
      <c r="B88" s="140" t="s">
        <v>2</v>
      </c>
      <c r="C88" s="224" t="s">
        <v>3</v>
      </c>
      <c r="D88" s="461" t="s">
        <v>10</v>
      </c>
      <c r="E88" s="461" t="s">
        <v>4</v>
      </c>
      <c r="F88" s="180" t="s">
        <v>193</v>
      </c>
      <c r="G88" s="250" t="s">
        <v>25</v>
      </c>
      <c r="H88" s="151"/>
    </row>
    <row r="89" spans="1:8">
      <c r="A89" s="686">
        <v>1</v>
      </c>
      <c r="B89" s="705" t="s">
        <v>138</v>
      </c>
      <c r="C89" s="637" t="s">
        <v>137</v>
      </c>
      <c r="D89" s="638">
        <v>42571</v>
      </c>
      <c r="E89" s="706">
        <v>714089</v>
      </c>
      <c r="F89" s="463">
        <v>2</v>
      </c>
      <c r="G89" s="606" t="s">
        <v>2901</v>
      </c>
      <c r="H89" s="151"/>
    </row>
    <row r="90" spans="1:8">
      <c r="B90" s="48"/>
      <c r="G90" s="440" t="s">
        <v>768</v>
      </c>
      <c r="H90" s="625">
        <f>SUM(E89)</f>
        <v>714089</v>
      </c>
    </row>
    <row r="91" spans="1:8">
      <c r="A91" s="191"/>
      <c r="B91" s="477"/>
      <c r="C91" s="587"/>
      <c r="D91" s="844"/>
      <c r="E91" s="201"/>
      <c r="F91" s="324"/>
      <c r="G91" s="213"/>
      <c r="H91" s="151"/>
    </row>
    <row r="92" spans="1:8">
      <c r="A92" s="191"/>
      <c r="B92" s="477"/>
      <c r="C92" s="409"/>
      <c r="D92" s="844"/>
      <c r="E92" s="201"/>
      <c r="F92" s="324"/>
      <c r="G92" s="213"/>
      <c r="H92" s="151"/>
    </row>
    <row r="93" spans="1:8">
      <c r="A93" s="684" t="s">
        <v>2776</v>
      </c>
      <c r="B93" s="140" t="s">
        <v>2</v>
      </c>
      <c r="C93" s="140" t="s">
        <v>3</v>
      </c>
      <c r="D93" s="461" t="s">
        <v>10</v>
      </c>
      <c r="E93" s="141" t="s">
        <v>4</v>
      </c>
      <c r="F93" s="180" t="s">
        <v>193</v>
      </c>
      <c r="G93" s="250" t="s">
        <v>25</v>
      </c>
      <c r="H93" s="221"/>
    </row>
    <row r="94" spans="1:8">
      <c r="A94" s="686">
        <v>1</v>
      </c>
      <c r="B94" s="868" t="s">
        <v>2920</v>
      </c>
      <c r="C94" s="202" t="s">
        <v>2922</v>
      </c>
      <c r="D94" s="479">
        <v>42577</v>
      </c>
      <c r="E94" s="563">
        <v>1558000</v>
      </c>
      <c r="F94" s="214">
        <v>1</v>
      </c>
      <c r="G94" s="687" t="s">
        <v>2923</v>
      </c>
      <c r="H94" s="221"/>
    </row>
    <row r="95" spans="1:8">
      <c r="A95" s="142"/>
      <c r="B95" s="143"/>
      <c r="C95" s="138"/>
      <c r="D95" s="133"/>
      <c r="E95" s="134"/>
      <c r="F95" s="192"/>
      <c r="G95" s="192" t="s">
        <v>647</v>
      </c>
      <c r="H95" s="575">
        <f>SUM(E94:E94)</f>
        <v>1558000</v>
      </c>
    </row>
    <row r="97" spans="1:8">
      <c r="A97" s="428"/>
      <c r="B97" s="192"/>
      <c r="C97" s="622"/>
      <c r="D97" s="428"/>
      <c r="E97" s="428"/>
      <c r="F97" s="192"/>
      <c r="G97" s="192"/>
      <c r="H97" s="193"/>
    </row>
    <row r="98" spans="1:8">
      <c r="A98" s="191"/>
      <c r="B98" s="374"/>
      <c r="C98" s="478"/>
      <c r="D98" s="405"/>
      <c r="E98" s="594"/>
      <c r="F98" s="25"/>
      <c r="G98" s="7"/>
      <c r="H98" s="193"/>
    </row>
    <row r="99" spans="1:8">
      <c r="A99" s="191"/>
      <c r="B99" s="374"/>
      <c r="C99" s="41"/>
      <c r="D99" s="405"/>
      <c r="E99" s="594"/>
      <c r="F99" s="25"/>
      <c r="G99" s="7"/>
      <c r="H99" s="221"/>
    </row>
    <row r="100" spans="1:8">
      <c r="A100" s="191"/>
      <c r="B100" s="374"/>
      <c r="C100" s="478"/>
      <c r="D100" s="405"/>
      <c r="E100" s="594"/>
      <c r="F100" s="25"/>
      <c r="G100" s="7"/>
      <c r="H100" s="193"/>
    </row>
    <row r="101" spans="1:8">
      <c r="A101" s="7"/>
      <c r="B101" s="7"/>
      <c r="C101" s="7"/>
      <c r="D101" s="7"/>
      <c r="E101" s="7"/>
      <c r="F101" s="7"/>
      <c r="G101" s="473"/>
      <c r="H101" s="7"/>
    </row>
    <row r="102" spans="1:8">
      <c r="A102" s="630" t="s">
        <v>2060</v>
      </c>
      <c r="B102" s="7"/>
      <c r="C102" s="158" t="s">
        <v>1971</v>
      </c>
      <c r="E102" s="7"/>
      <c r="F102" s="7"/>
      <c r="G102" s="7"/>
      <c r="H102" s="7"/>
    </row>
    <row r="103" spans="1:8">
      <c r="A103" s="631" t="s">
        <v>85</v>
      </c>
      <c r="B103" s="7"/>
      <c r="C103" s="160" t="s">
        <v>86</v>
      </c>
      <c r="E103" s="7"/>
      <c r="F103" s="7"/>
      <c r="G103" s="7"/>
      <c r="H103" s="193"/>
    </row>
    <row r="104" spans="1:8">
      <c r="A104" s="428"/>
      <c r="B104" s="192"/>
      <c r="C104" s="622"/>
      <c r="D104" s="428"/>
      <c r="E104" s="428"/>
      <c r="F104" s="192"/>
      <c r="G104" s="192"/>
      <c r="H104" s="221"/>
    </row>
    <row r="105" spans="1:8">
      <c r="A105" s="191"/>
      <c r="B105" s="213"/>
      <c r="C105" s="311"/>
      <c r="D105" s="309"/>
      <c r="E105" s="450"/>
      <c r="F105" s="191"/>
      <c r="G105" s="213"/>
      <c r="H105" s="7"/>
    </row>
    <row r="106" spans="1:8">
      <c r="A106" s="7"/>
      <c r="B106" s="210"/>
      <c r="C106" s="7"/>
      <c r="D106" s="7"/>
      <c r="E106" s="7"/>
      <c r="F106" s="7"/>
      <c r="G106" s="473"/>
      <c r="H106" s="7"/>
    </row>
    <row r="107" spans="1:8">
      <c r="H107" s="193"/>
    </row>
    <row r="108" spans="1:8">
      <c r="A108" s="428"/>
      <c r="B108" s="192"/>
      <c r="C108" s="622"/>
      <c r="D108" s="428"/>
      <c r="E108" s="428"/>
      <c r="F108" s="192"/>
      <c r="G108" s="192"/>
      <c r="H108" s="221"/>
    </row>
    <row r="109" spans="1:8">
      <c r="A109" s="191"/>
      <c r="B109" s="213"/>
      <c r="C109" s="41"/>
      <c r="D109" s="309"/>
      <c r="E109" s="450"/>
      <c r="F109" s="191"/>
      <c r="G109" s="213"/>
    </row>
    <row r="110" spans="1:8">
      <c r="A110" s="7"/>
      <c r="B110" s="210"/>
      <c r="C110" s="7"/>
      <c r="D110" s="7"/>
      <c r="E110" s="7"/>
      <c r="F110" s="7"/>
      <c r="G110" s="473"/>
    </row>
    <row r="111" spans="1:8">
      <c r="H111" s="193"/>
    </row>
    <row r="112" spans="1:8">
      <c r="A112" s="428"/>
      <c r="B112" s="192"/>
      <c r="C112" s="622"/>
      <c r="D112" s="428"/>
      <c r="E112" s="428"/>
      <c r="F112" s="192"/>
      <c r="G112" s="192"/>
      <c r="H112" s="221"/>
    </row>
    <row r="113" spans="1:8">
      <c r="A113" s="191"/>
      <c r="B113" s="321"/>
      <c r="C113" s="41"/>
      <c r="D113" s="327"/>
      <c r="E113" s="328"/>
      <c r="F113" s="25"/>
      <c r="G113" s="477"/>
      <c r="H113" s="7"/>
    </row>
    <row r="114" spans="1:8">
      <c r="A114" s="7"/>
      <c r="B114" s="210"/>
      <c r="C114" s="7"/>
      <c r="D114" s="7"/>
      <c r="E114" s="7"/>
      <c r="F114" s="7"/>
      <c r="G114" s="473"/>
      <c r="H114" s="7"/>
    </row>
    <row r="115" spans="1:8">
      <c r="A115" s="7"/>
      <c r="B115" s="7"/>
      <c r="C115" s="7"/>
      <c r="D115" s="7"/>
      <c r="E115" s="7"/>
      <c r="F115" s="7"/>
      <c r="G115" s="7"/>
      <c r="H115" s="221"/>
    </row>
    <row r="116" spans="1:8">
      <c r="A116" s="428"/>
      <c r="B116" s="192"/>
      <c r="C116" s="622"/>
      <c r="D116" s="428"/>
      <c r="E116" s="428"/>
      <c r="F116" s="192"/>
      <c r="G116" s="192"/>
      <c r="H116" s="193"/>
    </row>
    <row r="117" spans="1:8">
      <c r="A117" s="191"/>
      <c r="B117" s="213"/>
      <c r="C117" s="41"/>
      <c r="D117" s="309"/>
      <c r="E117" s="450"/>
      <c r="F117" s="191"/>
      <c r="G117" s="213"/>
      <c r="H117" s="7"/>
    </row>
    <row r="118" spans="1:8">
      <c r="A118" s="7"/>
      <c r="B118" s="210"/>
      <c r="C118" s="7"/>
      <c r="D118" s="7"/>
      <c r="E118" s="7"/>
      <c r="F118" s="7"/>
      <c r="G118" s="473"/>
      <c r="H118" s="7"/>
    </row>
    <row r="119" spans="1:8">
      <c r="A119" s="7"/>
      <c r="B119" s="7"/>
      <c r="C119" s="7"/>
      <c r="D119" s="7"/>
      <c r="E119" s="7"/>
      <c r="F119" s="7"/>
      <c r="G119" s="7"/>
      <c r="H119" s="7"/>
    </row>
    <row r="121" spans="1:8">
      <c r="H121" s="193"/>
    </row>
    <row r="122" spans="1:8">
      <c r="H122" s="193"/>
    </row>
    <row r="124" spans="1:8">
      <c r="A124" s="157"/>
      <c r="B124" s="156"/>
      <c r="C124" s="158"/>
    </row>
    <row r="125" spans="1:8">
      <c r="A125" s="159"/>
      <c r="B125" s="156"/>
      <c r="C125" s="160"/>
    </row>
  </sheetData>
  <mergeCells count="2">
    <mergeCell ref="A1:F1"/>
    <mergeCell ref="A2:F2"/>
  </mergeCells>
  <pageMargins left="0.70866141732283472" right="0.70866141732283472" top="0.74803149606299213" bottom="0.74803149606299213" header="0.31496062992125984" footer="0.31496062992125984"/>
  <pageSetup scale="66" orientation="landscape" horizontalDpi="4294967293" verticalDpi="72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zoomScale="80" zoomScaleNormal="80" workbookViewId="0">
      <selection sqref="A1:F2"/>
    </sheetView>
  </sheetViews>
  <sheetFormatPr defaultRowHeight="15"/>
  <cols>
    <col min="2" max="2" width="26.7109375" customWidth="1"/>
    <col min="3" max="3" width="11.28515625" customWidth="1"/>
    <col min="4" max="4" width="15.85546875" customWidth="1"/>
    <col min="5" max="5" width="15.28515625" customWidth="1"/>
    <col min="6" max="6" width="12.5703125" customWidth="1"/>
    <col min="7" max="7" width="50" customWidth="1"/>
    <col min="8" max="8" width="18.5703125" customWidth="1"/>
  </cols>
  <sheetData>
    <row r="1" spans="1:7" ht="17.25">
      <c r="A1" s="1985" t="s">
        <v>0</v>
      </c>
      <c r="B1" s="1985"/>
      <c r="C1" s="1985"/>
      <c r="D1" s="1985"/>
      <c r="E1" s="1985"/>
      <c r="F1" s="1985"/>
    </row>
    <row r="2" spans="1:7" ht="17.25">
      <c r="A2" s="1985" t="s">
        <v>1703</v>
      </c>
      <c r="B2" s="1985"/>
      <c r="C2" s="1985"/>
      <c r="D2" s="1985"/>
      <c r="E2" s="1985"/>
      <c r="F2" s="1985"/>
    </row>
    <row r="5" spans="1:7">
      <c r="A5" s="665" t="s">
        <v>39</v>
      </c>
      <c r="B5" s="304" t="s">
        <v>2</v>
      </c>
      <c r="C5" s="305" t="s">
        <v>3</v>
      </c>
      <c r="D5" s="304" t="s">
        <v>10</v>
      </c>
      <c r="E5" s="304" t="s">
        <v>4</v>
      </c>
      <c r="F5" s="304" t="s">
        <v>193</v>
      </c>
      <c r="G5" s="627" t="s">
        <v>5</v>
      </c>
    </row>
    <row r="6" spans="1:7">
      <c r="A6" s="666">
        <v>1</v>
      </c>
      <c r="B6" s="321" t="s">
        <v>621</v>
      </c>
      <c r="C6" s="41" t="s">
        <v>77</v>
      </c>
      <c r="D6" s="327">
        <v>42583</v>
      </c>
      <c r="E6" s="328">
        <v>886351</v>
      </c>
      <c r="F6" s="324">
        <v>1</v>
      </c>
      <c r="G6" s="605" t="s">
        <v>2926</v>
      </c>
    </row>
    <row r="7" spans="1:7">
      <c r="A7" s="666">
        <f>A6+1</f>
        <v>2</v>
      </c>
      <c r="B7" s="321" t="s">
        <v>2274</v>
      </c>
      <c r="C7" s="804">
        <v>900842</v>
      </c>
      <c r="D7" s="327">
        <v>42583</v>
      </c>
      <c r="E7" s="328">
        <v>141194</v>
      </c>
      <c r="F7" s="47">
        <v>1</v>
      </c>
      <c r="G7" s="605" t="s">
        <v>2925</v>
      </c>
    </row>
    <row r="8" spans="1:7">
      <c r="A8" s="666">
        <f t="shared" ref="A8:A23" si="0">A7+1</f>
        <v>3</v>
      </c>
      <c r="B8" s="321" t="s">
        <v>611</v>
      </c>
      <c r="C8" s="41" t="s">
        <v>123</v>
      </c>
      <c r="D8" s="327">
        <v>42583</v>
      </c>
      <c r="E8" s="328">
        <v>1144551</v>
      </c>
      <c r="F8" s="47">
        <v>1</v>
      </c>
      <c r="G8" s="605" t="s">
        <v>2924</v>
      </c>
    </row>
    <row r="9" spans="1:7">
      <c r="A9" s="666">
        <f t="shared" si="0"/>
        <v>4</v>
      </c>
      <c r="B9" s="321" t="s">
        <v>611</v>
      </c>
      <c r="C9" s="804">
        <v>896480</v>
      </c>
      <c r="D9" s="327">
        <v>42583</v>
      </c>
      <c r="E9" s="328">
        <v>1416218</v>
      </c>
      <c r="F9" s="47">
        <v>1</v>
      </c>
      <c r="G9" s="605" t="s">
        <v>2927</v>
      </c>
    </row>
    <row r="10" spans="1:7">
      <c r="A10" s="666">
        <f t="shared" si="0"/>
        <v>5</v>
      </c>
      <c r="B10" s="321" t="s">
        <v>618</v>
      </c>
      <c r="C10" s="41" t="s">
        <v>514</v>
      </c>
      <c r="D10" s="327">
        <v>42583</v>
      </c>
      <c r="E10" s="328">
        <v>477672</v>
      </c>
      <c r="F10" s="324">
        <v>1</v>
      </c>
      <c r="G10" s="605" t="s">
        <v>2928</v>
      </c>
    </row>
    <row r="11" spans="1:7">
      <c r="A11" s="666">
        <f t="shared" si="0"/>
        <v>6</v>
      </c>
      <c r="B11" s="321" t="s">
        <v>618</v>
      </c>
      <c r="C11" s="41" t="s">
        <v>514</v>
      </c>
      <c r="D11" s="327">
        <v>42583</v>
      </c>
      <c r="E11" s="328">
        <v>44504</v>
      </c>
      <c r="F11" s="324">
        <v>1</v>
      </c>
      <c r="G11" s="605" t="s">
        <v>2929</v>
      </c>
    </row>
    <row r="12" spans="1:7">
      <c r="A12" s="666">
        <f t="shared" si="0"/>
        <v>7</v>
      </c>
      <c r="B12" s="329" t="s">
        <v>1028</v>
      </c>
      <c r="C12" s="41" t="s">
        <v>1034</v>
      </c>
      <c r="D12" s="327">
        <v>42583</v>
      </c>
      <c r="E12" s="500">
        <v>567676</v>
      </c>
      <c r="F12" s="521">
        <v>1</v>
      </c>
      <c r="G12" s="605" t="s">
        <v>2930</v>
      </c>
    </row>
    <row r="13" spans="1:7">
      <c r="A13" s="666">
        <f t="shared" si="0"/>
        <v>8</v>
      </c>
      <c r="B13" s="321" t="s">
        <v>616</v>
      </c>
      <c r="C13" s="41" t="s">
        <v>218</v>
      </c>
      <c r="D13" s="327">
        <v>42583</v>
      </c>
      <c r="E13" s="328">
        <v>470503</v>
      </c>
      <c r="F13" s="324">
        <v>1</v>
      </c>
      <c r="G13" s="605" t="s">
        <v>2931</v>
      </c>
    </row>
    <row r="14" spans="1:7">
      <c r="A14" s="666">
        <f t="shared" si="0"/>
        <v>9</v>
      </c>
      <c r="B14" s="321" t="s">
        <v>2283</v>
      </c>
      <c r="C14" s="41" t="s">
        <v>2284</v>
      </c>
      <c r="D14" s="327">
        <v>42583</v>
      </c>
      <c r="E14" s="328">
        <v>1279206</v>
      </c>
      <c r="F14" s="324">
        <v>1</v>
      </c>
      <c r="G14" s="605" t="s">
        <v>2932</v>
      </c>
    </row>
    <row r="15" spans="1:7">
      <c r="A15" s="666">
        <f t="shared" si="0"/>
        <v>10</v>
      </c>
      <c r="B15" s="321" t="s">
        <v>2283</v>
      </c>
      <c r="C15" s="41" t="s">
        <v>2284</v>
      </c>
      <c r="D15" s="327">
        <v>42583</v>
      </c>
      <c r="E15" s="328">
        <v>306969</v>
      </c>
      <c r="F15" s="324">
        <v>1</v>
      </c>
      <c r="G15" s="605" t="s">
        <v>2933</v>
      </c>
    </row>
    <row r="16" spans="1:7">
      <c r="A16" s="666">
        <f t="shared" si="0"/>
        <v>11</v>
      </c>
      <c r="B16" s="321" t="s">
        <v>1825</v>
      </c>
      <c r="C16" s="804">
        <v>962291</v>
      </c>
      <c r="D16" s="327">
        <v>42583</v>
      </c>
      <c r="E16" s="328">
        <v>114961</v>
      </c>
      <c r="F16" s="324">
        <v>1</v>
      </c>
      <c r="G16" s="605" t="s">
        <v>2934</v>
      </c>
    </row>
    <row r="17" spans="1:8">
      <c r="A17" s="666">
        <v>12</v>
      </c>
      <c r="B17" s="321" t="s">
        <v>595</v>
      </c>
      <c r="C17" s="41" t="s">
        <v>337</v>
      </c>
      <c r="D17" s="327">
        <v>42584</v>
      </c>
      <c r="E17" s="328">
        <v>140327</v>
      </c>
      <c r="F17" s="324">
        <v>1</v>
      </c>
      <c r="G17" s="605" t="s">
        <v>2935</v>
      </c>
    </row>
    <row r="18" spans="1:8">
      <c r="A18" s="666">
        <f t="shared" si="0"/>
        <v>13</v>
      </c>
      <c r="B18" s="516" t="s">
        <v>595</v>
      </c>
      <c r="C18" s="41" t="s">
        <v>337</v>
      </c>
      <c r="D18" s="330">
        <v>42584</v>
      </c>
      <c r="E18" s="500">
        <v>628870</v>
      </c>
      <c r="F18" s="475">
        <v>1</v>
      </c>
      <c r="G18" s="644" t="s">
        <v>2936</v>
      </c>
    </row>
    <row r="19" spans="1:8">
      <c r="A19" s="666">
        <f t="shared" si="0"/>
        <v>14</v>
      </c>
      <c r="B19" s="321" t="s">
        <v>836</v>
      </c>
      <c r="C19" s="41" t="s">
        <v>875</v>
      </c>
      <c r="D19" s="330">
        <v>42584</v>
      </c>
      <c r="E19" s="519">
        <v>511204</v>
      </c>
      <c r="F19" s="478">
        <v>1</v>
      </c>
      <c r="G19" s="605" t="s">
        <v>2937</v>
      </c>
    </row>
    <row r="20" spans="1:8">
      <c r="A20" s="666">
        <f t="shared" si="0"/>
        <v>15</v>
      </c>
      <c r="B20" s="321" t="s">
        <v>73</v>
      </c>
      <c r="C20" s="41" t="s">
        <v>115</v>
      </c>
      <c r="D20" s="327">
        <v>42584</v>
      </c>
      <c r="E20" s="328">
        <v>338263</v>
      </c>
      <c r="F20" s="324">
        <v>1</v>
      </c>
      <c r="G20" s="641" t="s">
        <v>2938</v>
      </c>
    </row>
    <row r="21" spans="1:8">
      <c r="A21" s="666">
        <f t="shared" si="0"/>
        <v>16</v>
      </c>
      <c r="B21" s="321" t="s">
        <v>231</v>
      </c>
      <c r="C21" s="478">
        <v>970654</v>
      </c>
      <c r="D21" s="327">
        <v>42584</v>
      </c>
      <c r="E21" s="328">
        <v>335596</v>
      </c>
      <c r="F21" s="324">
        <v>1</v>
      </c>
      <c r="G21" s="605" t="s">
        <v>2939</v>
      </c>
    </row>
    <row r="22" spans="1:8">
      <c r="A22" s="666">
        <f t="shared" si="0"/>
        <v>17</v>
      </c>
      <c r="B22" s="321" t="s">
        <v>665</v>
      </c>
      <c r="C22" s="475">
        <v>910247</v>
      </c>
      <c r="D22" s="330">
        <v>42584</v>
      </c>
      <c r="E22" s="328">
        <v>146255</v>
      </c>
      <c r="F22" s="324">
        <v>1</v>
      </c>
      <c r="G22" s="605" t="s">
        <v>2940</v>
      </c>
    </row>
    <row r="23" spans="1:8">
      <c r="A23" s="666">
        <f t="shared" si="0"/>
        <v>18</v>
      </c>
      <c r="B23" s="321" t="s">
        <v>1022</v>
      </c>
      <c r="C23" s="41" t="s">
        <v>1030</v>
      </c>
      <c r="D23" s="327">
        <v>42584</v>
      </c>
      <c r="E23" s="328">
        <v>354993</v>
      </c>
      <c r="F23" s="324">
        <v>1</v>
      </c>
      <c r="G23" s="605" t="s">
        <v>2941</v>
      </c>
    </row>
    <row r="24" spans="1:8">
      <c r="A24" s="667">
        <v>19</v>
      </c>
      <c r="B24" s="374" t="s">
        <v>1306</v>
      </c>
      <c r="C24" s="384">
        <v>899458</v>
      </c>
      <c r="D24" s="327">
        <v>42584</v>
      </c>
      <c r="E24" s="582">
        <v>345854</v>
      </c>
      <c r="F24" s="478">
        <v>1</v>
      </c>
      <c r="G24" s="605" t="s">
        <v>2942</v>
      </c>
    </row>
    <row r="25" spans="1:8">
      <c r="A25" s="667">
        <v>20</v>
      </c>
      <c r="B25" s="374" t="s">
        <v>3007</v>
      </c>
      <c r="C25" s="384">
        <v>912201</v>
      </c>
      <c r="D25" s="327">
        <v>42584</v>
      </c>
      <c r="E25" s="582">
        <v>170987</v>
      </c>
      <c r="F25" s="478">
        <v>1</v>
      </c>
      <c r="G25" s="605" t="s">
        <v>3009</v>
      </c>
    </row>
    <row r="26" spans="1:8">
      <c r="A26" s="667">
        <v>21</v>
      </c>
      <c r="B26" s="374" t="s">
        <v>3008</v>
      </c>
      <c r="C26" s="384">
        <v>912799</v>
      </c>
      <c r="D26" s="327">
        <v>42584</v>
      </c>
      <c r="E26" s="582">
        <v>89872</v>
      </c>
      <c r="F26" s="478">
        <v>1</v>
      </c>
      <c r="G26" s="605" t="s">
        <v>3010</v>
      </c>
    </row>
    <row r="27" spans="1:8">
      <c r="A27" s="667">
        <v>22</v>
      </c>
      <c r="B27" s="374" t="s">
        <v>3011</v>
      </c>
      <c r="C27" s="384">
        <v>962409</v>
      </c>
      <c r="D27" s="327">
        <v>42584</v>
      </c>
      <c r="E27" s="582">
        <v>278131</v>
      </c>
      <c r="F27" s="478">
        <v>1</v>
      </c>
      <c r="G27" s="605" t="s">
        <v>3012</v>
      </c>
      <c r="H27" s="7"/>
    </row>
    <row r="28" spans="1:8">
      <c r="A28" s="667">
        <v>23</v>
      </c>
      <c r="B28" s="374" t="s">
        <v>3013</v>
      </c>
      <c r="C28" s="384">
        <v>912786</v>
      </c>
      <c r="D28" s="327">
        <v>42584</v>
      </c>
      <c r="E28" s="582">
        <v>106868</v>
      </c>
      <c r="F28" s="478">
        <v>1</v>
      </c>
      <c r="G28" s="605" t="s">
        <v>3014</v>
      </c>
      <c r="H28" s="193"/>
    </row>
    <row r="29" spans="1:8">
      <c r="A29" s="667">
        <v>24</v>
      </c>
      <c r="B29" s="321" t="s">
        <v>625</v>
      </c>
      <c r="C29" s="41" t="s">
        <v>626</v>
      </c>
      <c r="D29" s="327">
        <v>42585</v>
      </c>
      <c r="E29" s="328">
        <v>22120</v>
      </c>
      <c r="F29" s="324">
        <v>1</v>
      </c>
      <c r="G29" s="605" t="s">
        <v>2947</v>
      </c>
      <c r="H29" s="193"/>
    </row>
    <row r="30" spans="1:8">
      <c r="A30" s="667">
        <v>25</v>
      </c>
      <c r="B30" s="321" t="s">
        <v>625</v>
      </c>
      <c r="C30" s="41" t="s">
        <v>626</v>
      </c>
      <c r="D30" s="327">
        <v>42585</v>
      </c>
      <c r="E30" s="328">
        <v>67480</v>
      </c>
      <c r="F30" s="324">
        <v>1</v>
      </c>
      <c r="G30" s="605" t="s">
        <v>2948</v>
      </c>
      <c r="H30" s="193"/>
    </row>
    <row r="31" spans="1:8">
      <c r="A31" s="667">
        <v>26</v>
      </c>
      <c r="B31" s="321" t="s">
        <v>633</v>
      </c>
      <c r="C31" s="41" t="s">
        <v>610</v>
      </c>
      <c r="D31" s="327">
        <v>42586</v>
      </c>
      <c r="E31" s="328">
        <v>197402</v>
      </c>
      <c r="F31" s="324">
        <v>1</v>
      </c>
      <c r="G31" s="605" t="s">
        <v>2943</v>
      </c>
      <c r="H31" s="193"/>
    </row>
    <row r="32" spans="1:8">
      <c r="A32" s="666">
        <v>27</v>
      </c>
      <c r="B32" s="321" t="s">
        <v>633</v>
      </c>
      <c r="C32" s="475">
        <v>962744</v>
      </c>
      <c r="D32" s="327">
        <v>42586</v>
      </c>
      <c r="E32" s="328">
        <v>8029</v>
      </c>
      <c r="F32" s="324">
        <v>1</v>
      </c>
      <c r="G32" s="605" t="s">
        <v>2944</v>
      </c>
      <c r="H32" s="193"/>
    </row>
    <row r="33" spans="1:8">
      <c r="A33" s="666">
        <v>28</v>
      </c>
      <c r="B33" s="329" t="s">
        <v>1060</v>
      </c>
      <c r="C33" s="41" t="s">
        <v>1109</v>
      </c>
      <c r="D33" s="327">
        <v>42586</v>
      </c>
      <c r="E33" s="500">
        <v>443098</v>
      </c>
      <c r="F33" s="521">
        <v>1</v>
      </c>
      <c r="G33" s="605" t="s">
        <v>2945</v>
      </c>
      <c r="H33" s="193"/>
    </row>
    <row r="34" spans="1:8">
      <c r="A34" s="666">
        <v>29</v>
      </c>
      <c r="B34" s="321" t="s">
        <v>623</v>
      </c>
      <c r="C34" s="41" t="s">
        <v>126</v>
      </c>
      <c r="D34" s="330">
        <v>42586</v>
      </c>
      <c r="E34" s="328">
        <v>481905</v>
      </c>
      <c r="F34" s="324">
        <v>1</v>
      </c>
      <c r="G34" s="605" t="s">
        <v>2946</v>
      </c>
      <c r="H34" s="392"/>
    </row>
    <row r="35" spans="1:8">
      <c r="A35" s="666">
        <v>30</v>
      </c>
      <c r="B35" s="385" t="s">
        <v>2225</v>
      </c>
      <c r="C35" s="41" t="s">
        <v>2226</v>
      </c>
      <c r="D35" s="330">
        <v>42586</v>
      </c>
      <c r="E35" s="383">
        <v>543735</v>
      </c>
      <c r="F35" s="478">
        <v>1</v>
      </c>
      <c r="G35" s="644" t="s">
        <v>2949</v>
      </c>
      <c r="H35" s="392"/>
    </row>
    <row r="36" spans="1:8">
      <c r="A36" s="666">
        <v>31</v>
      </c>
      <c r="B36" s="321" t="s">
        <v>2872</v>
      </c>
      <c r="C36" s="41" t="s">
        <v>2873</v>
      </c>
      <c r="D36" s="327">
        <v>42586</v>
      </c>
      <c r="E36" s="328">
        <v>101472</v>
      </c>
      <c r="F36" s="324">
        <v>1</v>
      </c>
      <c r="G36" s="644" t="s">
        <v>2950</v>
      </c>
      <c r="H36" s="392"/>
    </row>
    <row r="37" spans="1:8">
      <c r="A37" s="677">
        <v>32</v>
      </c>
      <c r="B37" s="332" t="s">
        <v>2872</v>
      </c>
      <c r="C37" s="333" t="s">
        <v>2873</v>
      </c>
      <c r="D37" s="334">
        <v>42586</v>
      </c>
      <c r="E37" s="335">
        <v>97156</v>
      </c>
      <c r="F37" s="336">
        <v>1</v>
      </c>
      <c r="G37" s="616" t="s">
        <v>2951</v>
      </c>
      <c r="H37" s="915"/>
    </row>
    <row r="38" spans="1:8">
      <c r="A38" s="7"/>
      <c r="G38" s="440" t="s">
        <v>647</v>
      </c>
      <c r="H38" s="625">
        <f>SUM(E6:E37)</f>
        <v>12259422</v>
      </c>
    </row>
    <row r="39" spans="1:8">
      <c r="A39" s="7"/>
      <c r="G39" s="440"/>
      <c r="H39" s="392"/>
    </row>
    <row r="40" spans="1:8">
      <c r="H40" s="392"/>
    </row>
    <row r="41" spans="1:8">
      <c r="A41" s="669" t="s">
        <v>9</v>
      </c>
      <c r="B41" s="180" t="s">
        <v>2</v>
      </c>
      <c r="C41" s="223" t="s">
        <v>3</v>
      </c>
      <c r="D41" s="304" t="s">
        <v>10</v>
      </c>
      <c r="E41" s="304" t="s">
        <v>4</v>
      </c>
      <c r="F41" s="304" t="s">
        <v>730</v>
      </c>
      <c r="G41" s="627" t="s">
        <v>25</v>
      </c>
      <c r="H41" s="392"/>
    </row>
    <row r="42" spans="1:8">
      <c r="A42" s="666">
        <v>1</v>
      </c>
      <c r="B42" s="321" t="s">
        <v>621</v>
      </c>
      <c r="C42" s="41" t="s">
        <v>77</v>
      </c>
      <c r="D42" s="327">
        <v>42583</v>
      </c>
      <c r="E42" s="328">
        <v>203640</v>
      </c>
      <c r="F42" s="324">
        <v>1</v>
      </c>
      <c r="G42" s="605" t="s">
        <v>2952</v>
      </c>
      <c r="H42" s="392"/>
    </row>
    <row r="43" spans="1:8">
      <c r="A43" s="666">
        <f>A42+1</f>
        <v>2</v>
      </c>
      <c r="B43" s="321" t="s">
        <v>2274</v>
      </c>
      <c r="C43" s="804">
        <v>900842</v>
      </c>
      <c r="D43" s="327">
        <v>42583</v>
      </c>
      <c r="E43" s="328">
        <v>50640</v>
      </c>
      <c r="F43" s="324">
        <v>1</v>
      </c>
      <c r="G43" s="605" t="s">
        <v>2953</v>
      </c>
      <c r="H43" s="392"/>
    </row>
    <row r="44" spans="1:8">
      <c r="A44" s="666">
        <f t="shared" ref="A44:A64" si="1">A43+1</f>
        <v>3</v>
      </c>
      <c r="B44" s="321" t="s">
        <v>611</v>
      </c>
      <c r="C44" s="41" t="s">
        <v>123</v>
      </c>
      <c r="D44" s="327">
        <v>42583</v>
      </c>
      <c r="E44" s="328">
        <v>91640</v>
      </c>
      <c r="F44" s="478">
        <v>1</v>
      </c>
      <c r="G44" s="605" t="s">
        <v>2954</v>
      </c>
      <c r="H44" s="392"/>
    </row>
    <row r="45" spans="1:8">
      <c r="A45" s="666">
        <f t="shared" si="1"/>
        <v>4</v>
      </c>
      <c r="B45" s="321" t="s">
        <v>611</v>
      </c>
      <c r="C45" s="41" t="s">
        <v>123</v>
      </c>
      <c r="D45" s="327">
        <v>42583</v>
      </c>
      <c r="E45" s="328">
        <v>90140</v>
      </c>
      <c r="F45" s="324">
        <v>1</v>
      </c>
      <c r="G45" s="605" t="s">
        <v>2955</v>
      </c>
      <c r="H45" s="392"/>
    </row>
    <row r="46" spans="1:8">
      <c r="A46" s="666">
        <f t="shared" si="1"/>
        <v>5</v>
      </c>
      <c r="B46" s="321" t="s">
        <v>618</v>
      </c>
      <c r="C46" s="41" t="s">
        <v>514</v>
      </c>
      <c r="D46" s="327">
        <v>42583</v>
      </c>
      <c r="E46" s="328">
        <v>18540</v>
      </c>
      <c r="F46" s="324">
        <v>1</v>
      </c>
      <c r="G46" s="605" t="s">
        <v>2956</v>
      </c>
      <c r="H46" s="392"/>
    </row>
    <row r="47" spans="1:8">
      <c r="A47" s="666">
        <f t="shared" si="1"/>
        <v>6</v>
      </c>
      <c r="B47" s="329" t="s">
        <v>234</v>
      </c>
      <c r="C47" s="144" t="s">
        <v>238</v>
      </c>
      <c r="D47" s="330">
        <v>42583</v>
      </c>
      <c r="E47" s="328">
        <v>25940</v>
      </c>
      <c r="F47" s="324">
        <v>1</v>
      </c>
      <c r="G47" s="605" t="s">
        <v>2957</v>
      </c>
      <c r="H47" s="392"/>
    </row>
    <row r="48" spans="1:8">
      <c r="A48" s="666">
        <f t="shared" si="1"/>
        <v>7</v>
      </c>
      <c r="B48" s="321" t="s">
        <v>140</v>
      </c>
      <c r="C48" s="41" t="s">
        <v>159</v>
      </c>
      <c r="D48" s="327">
        <v>42583</v>
      </c>
      <c r="E48" s="328">
        <v>197100</v>
      </c>
      <c r="F48" s="324">
        <v>1</v>
      </c>
      <c r="G48" s="605" t="s">
        <v>2958</v>
      </c>
      <c r="H48" s="392"/>
    </row>
    <row r="49" spans="1:8">
      <c r="A49" s="666">
        <f t="shared" si="1"/>
        <v>8</v>
      </c>
      <c r="B49" s="321" t="s">
        <v>810</v>
      </c>
      <c r="C49" s="41" t="s">
        <v>719</v>
      </c>
      <c r="D49" s="327">
        <v>42583</v>
      </c>
      <c r="E49" s="328">
        <v>92700</v>
      </c>
      <c r="F49" s="47">
        <v>1</v>
      </c>
      <c r="G49" s="644" t="s">
        <v>2959</v>
      </c>
      <c r="H49" s="392"/>
    </row>
    <row r="50" spans="1:8">
      <c r="A50" s="666">
        <f t="shared" si="1"/>
        <v>9</v>
      </c>
      <c r="B50" s="321" t="s">
        <v>1111</v>
      </c>
      <c r="C50" s="41" t="s">
        <v>1114</v>
      </c>
      <c r="D50" s="844">
        <v>42583</v>
      </c>
      <c r="E50" s="328">
        <v>41300</v>
      </c>
      <c r="F50" s="324">
        <v>1</v>
      </c>
      <c r="G50" s="605" t="s">
        <v>2960</v>
      </c>
      <c r="H50" s="392"/>
    </row>
    <row r="51" spans="1:8">
      <c r="A51" s="666">
        <f t="shared" si="1"/>
        <v>10</v>
      </c>
      <c r="B51" s="321" t="s">
        <v>1028</v>
      </c>
      <c r="C51" s="41" t="s">
        <v>1034</v>
      </c>
      <c r="D51" s="327">
        <v>42583</v>
      </c>
      <c r="E51" s="328">
        <v>96300</v>
      </c>
      <c r="F51" s="324">
        <v>1</v>
      </c>
      <c r="G51" s="605" t="s">
        <v>2961</v>
      </c>
      <c r="H51" s="392"/>
    </row>
    <row r="52" spans="1:8">
      <c r="A52" s="666">
        <f t="shared" si="1"/>
        <v>11</v>
      </c>
      <c r="B52" s="321" t="s">
        <v>616</v>
      </c>
      <c r="C52" s="41" t="s">
        <v>218</v>
      </c>
      <c r="D52" s="327">
        <v>42583</v>
      </c>
      <c r="E52" s="328">
        <v>68800</v>
      </c>
      <c r="F52" s="324">
        <v>1</v>
      </c>
      <c r="G52" s="605" t="s">
        <v>2962</v>
      </c>
      <c r="H52" s="392"/>
    </row>
    <row r="53" spans="1:8">
      <c r="A53" s="666">
        <f t="shared" si="1"/>
        <v>12</v>
      </c>
      <c r="B53" s="321" t="s">
        <v>1825</v>
      </c>
      <c r="C53" s="804">
        <v>962291</v>
      </c>
      <c r="D53" s="327">
        <v>42583</v>
      </c>
      <c r="E53" s="328">
        <v>103800</v>
      </c>
      <c r="F53" s="324">
        <v>1</v>
      </c>
      <c r="G53" s="605" t="s">
        <v>2963</v>
      </c>
      <c r="H53" s="392"/>
    </row>
    <row r="54" spans="1:8">
      <c r="A54" s="666">
        <v>13</v>
      </c>
      <c r="B54" s="321" t="s">
        <v>657</v>
      </c>
      <c r="C54" s="41" t="s">
        <v>456</v>
      </c>
      <c r="D54" s="327">
        <v>42583</v>
      </c>
      <c r="E54" s="328">
        <v>74300</v>
      </c>
      <c r="F54" s="324">
        <v>1</v>
      </c>
      <c r="G54" s="605" t="s">
        <v>2966</v>
      </c>
      <c r="H54" s="392"/>
    </row>
    <row r="55" spans="1:8">
      <c r="A55" s="666">
        <v>14</v>
      </c>
      <c r="B55" s="321" t="s">
        <v>1654</v>
      </c>
      <c r="C55" s="804">
        <v>912208</v>
      </c>
      <c r="D55" s="327">
        <v>42583</v>
      </c>
      <c r="E55" s="328">
        <v>39140</v>
      </c>
      <c r="F55" s="324">
        <v>1</v>
      </c>
      <c r="G55" s="605" t="s">
        <v>2967</v>
      </c>
      <c r="H55" s="392"/>
    </row>
    <row r="56" spans="1:8">
      <c r="A56" s="666">
        <v>15</v>
      </c>
      <c r="B56" s="321" t="s">
        <v>1117</v>
      </c>
      <c r="C56" s="41" t="s">
        <v>1116</v>
      </c>
      <c r="D56" s="327">
        <v>42583</v>
      </c>
      <c r="E56" s="328">
        <v>126640</v>
      </c>
      <c r="F56" s="324">
        <v>1</v>
      </c>
      <c r="G56" s="605" t="s">
        <v>2968</v>
      </c>
      <c r="H56" s="392"/>
    </row>
    <row r="57" spans="1:8">
      <c r="A57" s="666">
        <v>16</v>
      </c>
      <c r="B57" s="321" t="s">
        <v>1035</v>
      </c>
      <c r="C57" s="41" t="s">
        <v>1027</v>
      </c>
      <c r="D57" s="327">
        <v>42583</v>
      </c>
      <c r="E57" s="328">
        <v>20140</v>
      </c>
      <c r="F57" s="324">
        <v>1</v>
      </c>
      <c r="G57" s="605" t="s">
        <v>2970</v>
      </c>
      <c r="H57" s="392"/>
    </row>
    <row r="58" spans="1:8">
      <c r="A58" s="666">
        <v>17</v>
      </c>
      <c r="B58" s="321" t="s">
        <v>595</v>
      </c>
      <c r="C58" s="41" t="s">
        <v>337</v>
      </c>
      <c r="D58" s="327">
        <v>42584</v>
      </c>
      <c r="E58" s="328">
        <v>35140</v>
      </c>
      <c r="F58" s="324">
        <v>1</v>
      </c>
      <c r="G58" s="605" t="s">
        <v>2964</v>
      </c>
      <c r="H58" s="7"/>
    </row>
    <row r="59" spans="1:8">
      <c r="A59" s="666">
        <v>18</v>
      </c>
      <c r="B59" s="321" t="s">
        <v>231</v>
      </c>
      <c r="C59" s="475">
        <v>970654</v>
      </c>
      <c r="D59" s="327">
        <v>42584</v>
      </c>
      <c r="E59" s="328">
        <v>31640</v>
      </c>
      <c r="F59" s="324">
        <v>1</v>
      </c>
      <c r="G59" s="605" t="s">
        <v>2965</v>
      </c>
      <c r="H59" s="392"/>
    </row>
    <row r="60" spans="1:8">
      <c r="A60" s="666">
        <v>19</v>
      </c>
      <c r="B60" s="321" t="s">
        <v>957</v>
      </c>
      <c r="C60" s="41" t="s">
        <v>962</v>
      </c>
      <c r="D60" s="494">
        <v>42584</v>
      </c>
      <c r="E60" s="328">
        <v>42300</v>
      </c>
      <c r="F60" s="47">
        <v>1</v>
      </c>
      <c r="G60" s="641" t="s">
        <v>2971</v>
      </c>
      <c r="H60" s="7"/>
    </row>
    <row r="61" spans="1:8">
      <c r="A61" s="666">
        <v>20</v>
      </c>
      <c r="B61" s="321" t="s">
        <v>2510</v>
      </c>
      <c r="C61" s="41" t="s">
        <v>2511</v>
      </c>
      <c r="D61" s="327">
        <v>42584</v>
      </c>
      <c r="E61" s="328">
        <v>174300</v>
      </c>
      <c r="F61" s="324">
        <v>1</v>
      </c>
      <c r="G61" s="605" t="s">
        <v>2972</v>
      </c>
      <c r="H61" s="151"/>
    </row>
    <row r="62" spans="1:8">
      <c r="A62" s="666">
        <f t="shared" si="1"/>
        <v>21</v>
      </c>
      <c r="B62" s="321" t="s">
        <v>2000</v>
      </c>
      <c r="C62" s="21">
        <v>901423</v>
      </c>
      <c r="D62" s="396">
        <v>42584</v>
      </c>
      <c r="E62" s="328">
        <v>183000</v>
      </c>
      <c r="F62" s="21">
        <v>1</v>
      </c>
      <c r="G62" s="644" t="s">
        <v>2973</v>
      </c>
      <c r="H62" s="151"/>
    </row>
    <row r="63" spans="1:8">
      <c r="A63" s="666">
        <f t="shared" si="1"/>
        <v>22</v>
      </c>
      <c r="B63" s="321" t="s">
        <v>2360</v>
      </c>
      <c r="C63" s="41" t="s">
        <v>2361</v>
      </c>
      <c r="D63" s="327">
        <v>42584</v>
      </c>
      <c r="E63" s="328">
        <v>63640</v>
      </c>
      <c r="F63" s="324">
        <v>1</v>
      </c>
      <c r="G63" s="605" t="s">
        <v>2974</v>
      </c>
      <c r="H63" s="151"/>
    </row>
    <row r="64" spans="1:8">
      <c r="A64" s="666">
        <f t="shared" si="1"/>
        <v>23</v>
      </c>
      <c r="B64" s="321" t="s">
        <v>954</v>
      </c>
      <c r="C64" s="41" t="s">
        <v>955</v>
      </c>
      <c r="D64" s="327">
        <v>42584</v>
      </c>
      <c r="E64" s="543">
        <v>152140</v>
      </c>
      <c r="F64" s="324">
        <v>1</v>
      </c>
      <c r="G64" s="605" t="s">
        <v>2975</v>
      </c>
      <c r="H64" s="151"/>
    </row>
    <row r="65" spans="1:8">
      <c r="A65" s="666">
        <v>24</v>
      </c>
      <c r="B65" s="321" t="s">
        <v>661</v>
      </c>
      <c r="C65" s="41" t="s">
        <v>346</v>
      </c>
      <c r="D65" s="327">
        <v>42584</v>
      </c>
      <c r="E65" s="328">
        <v>131140</v>
      </c>
      <c r="F65" s="324">
        <v>1</v>
      </c>
      <c r="G65" s="605" t="s">
        <v>2976</v>
      </c>
      <c r="H65" s="151"/>
    </row>
    <row r="66" spans="1:8">
      <c r="A66" s="666">
        <v>25</v>
      </c>
      <c r="B66" s="321" t="s">
        <v>2769</v>
      </c>
      <c r="C66" s="41" t="s">
        <v>2770</v>
      </c>
      <c r="D66" s="327">
        <v>42584</v>
      </c>
      <c r="E66" s="328">
        <v>114140</v>
      </c>
      <c r="F66" s="324">
        <v>1</v>
      </c>
      <c r="G66" s="605" t="s">
        <v>2977</v>
      </c>
      <c r="H66" s="151"/>
    </row>
    <row r="67" spans="1:8">
      <c r="A67" s="666">
        <v>26</v>
      </c>
      <c r="B67" s="374" t="s">
        <v>1306</v>
      </c>
      <c r="C67" s="384">
        <v>899458</v>
      </c>
      <c r="D67" s="327">
        <v>42584</v>
      </c>
      <c r="E67" s="582">
        <v>113500</v>
      </c>
      <c r="F67" s="478">
        <v>1</v>
      </c>
      <c r="G67" s="605" t="s">
        <v>2973</v>
      </c>
      <c r="H67" s="151"/>
    </row>
    <row r="68" spans="1:8">
      <c r="A68" s="666">
        <f>A67+1</f>
        <v>27</v>
      </c>
      <c r="B68" s="374" t="s">
        <v>3013</v>
      </c>
      <c r="C68" s="384">
        <v>912786</v>
      </c>
      <c r="D68" s="327">
        <v>42584</v>
      </c>
      <c r="E68" s="328">
        <v>41300</v>
      </c>
      <c r="F68" s="324">
        <v>1</v>
      </c>
      <c r="G68" s="605" t="s">
        <v>3015</v>
      </c>
      <c r="H68" s="151"/>
    </row>
    <row r="69" spans="1:8">
      <c r="A69" s="666">
        <v>28</v>
      </c>
      <c r="B69" s="321" t="s">
        <v>339</v>
      </c>
      <c r="C69" s="41" t="s">
        <v>340</v>
      </c>
      <c r="D69" s="327">
        <v>42585</v>
      </c>
      <c r="E69" s="328">
        <v>153500</v>
      </c>
      <c r="F69" s="324">
        <v>1</v>
      </c>
      <c r="G69" s="605" t="s">
        <v>2982</v>
      </c>
      <c r="H69" s="151"/>
    </row>
    <row r="70" spans="1:8">
      <c r="A70" s="666">
        <v>29</v>
      </c>
      <c r="B70" s="321" t="s">
        <v>1117</v>
      </c>
      <c r="C70" s="41" t="s">
        <v>1116</v>
      </c>
      <c r="D70" s="327">
        <v>42585</v>
      </c>
      <c r="E70" s="328">
        <v>24140</v>
      </c>
      <c r="F70" s="324">
        <v>1</v>
      </c>
      <c r="G70" s="605" t="s">
        <v>3006</v>
      </c>
      <c r="H70" s="151"/>
    </row>
    <row r="71" spans="1:8">
      <c r="A71" s="666">
        <f>A70+1</f>
        <v>30</v>
      </c>
      <c r="B71" s="321" t="s">
        <v>605</v>
      </c>
      <c r="C71" s="41" t="s">
        <v>390</v>
      </c>
      <c r="D71" s="327">
        <v>42585</v>
      </c>
      <c r="E71" s="328">
        <v>156140</v>
      </c>
      <c r="F71" s="324">
        <v>1</v>
      </c>
      <c r="G71" s="605" t="s">
        <v>2969</v>
      </c>
      <c r="H71" s="151"/>
    </row>
    <row r="72" spans="1:8">
      <c r="A72" s="666">
        <f t="shared" ref="A72:A80" si="2">A71+1</f>
        <v>31</v>
      </c>
      <c r="B72" s="321" t="s">
        <v>625</v>
      </c>
      <c r="C72" s="41" t="s">
        <v>626</v>
      </c>
      <c r="D72" s="327">
        <v>42585</v>
      </c>
      <c r="E72" s="328">
        <v>103800</v>
      </c>
      <c r="F72" s="324">
        <v>1</v>
      </c>
      <c r="G72" s="605" t="s">
        <v>2981</v>
      </c>
      <c r="H72" s="151"/>
    </row>
    <row r="73" spans="1:8">
      <c r="A73" s="666">
        <f t="shared" si="2"/>
        <v>32</v>
      </c>
      <c r="B73" s="321" t="s">
        <v>625</v>
      </c>
      <c r="C73" s="41" t="s">
        <v>626</v>
      </c>
      <c r="D73" s="327">
        <v>42585</v>
      </c>
      <c r="E73" s="328">
        <v>41300</v>
      </c>
      <c r="F73" s="324">
        <v>1</v>
      </c>
      <c r="G73" s="605" t="s">
        <v>2981</v>
      </c>
      <c r="H73" s="151"/>
    </row>
    <row r="74" spans="1:8">
      <c r="A74" s="666">
        <f t="shared" si="2"/>
        <v>33</v>
      </c>
      <c r="B74" s="516" t="s">
        <v>2225</v>
      </c>
      <c r="C74" s="41" t="s">
        <v>2226</v>
      </c>
      <c r="D74" s="330">
        <v>42586</v>
      </c>
      <c r="E74" s="543">
        <v>42300</v>
      </c>
      <c r="F74" s="324">
        <v>1</v>
      </c>
      <c r="G74" s="605" t="s">
        <v>2978</v>
      </c>
      <c r="H74" s="151"/>
    </row>
    <row r="75" spans="1:8">
      <c r="A75" s="666">
        <f t="shared" si="2"/>
        <v>34</v>
      </c>
      <c r="B75" s="321" t="s">
        <v>633</v>
      </c>
      <c r="C75" s="41" t="s">
        <v>610</v>
      </c>
      <c r="D75" s="327">
        <v>42586</v>
      </c>
      <c r="E75" s="328">
        <v>24790</v>
      </c>
      <c r="F75" s="324">
        <v>1</v>
      </c>
      <c r="G75" s="605" t="s">
        <v>2979</v>
      </c>
      <c r="H75" s="151"/>
    </row>
    <row r="76" spans="1:8">
      <c r="A76" s="666">
        <f t="shared" si="2"/>
        <v>35</v>
      </c>
      <c r="B76" s="321" t="s">
        <v>633</v>
      </c>
      <c r="C76" s="41" t="s">
        <v>610</v>
      </c>
      <c r="D76" s="327">
        <v>42586</v>
      </c>
      <c r="E76" s="328">
        <v>27500</v>
      </c>
      <c r="F76" s="324">
        <v>1</v>
      </c>
      <c r="G76" s="605" t="s">
        <v>2980</v>
      </c>
      <c r="H76" s="151"/>
    </row>
    <row r="77" spans="1:8">
      <c r="A77" s="666">
        <f t="shared" si="2"/>
        <v>36</v>
      </c>
      <c r="B77" s="321" t="s">
        <v>2872</v>
      </c>
      <c r="C77" s="41" t="s">
        <v>2873</v>
      </c>
      <c r="D77" s="327">
        <v>42586</v>
      </c>
      <c r="E77" s="328">
        <v>63300</v>
      </c>
      <c r="F77" s="324">
        <v>1</v>
      </c>
      <c r="G77" s="605" t="s">
        <v>2983</v>
      </c>
      <c r="H77" s="151"/>
    </row>
    <row r="78" spans="1:8">
      <c r="A78" s="666">
        <f t="shared" si="2"/>
        <v>37</v>
      </c>
      <c r="B78" s="321" t="s">
        <v>2872</v>
      </c>
      <c r="C78" s="41" t="s">
        <v>2873</v>
      </c>
      <c r="D78" s="327">
        <v>42586</v>
      </c>
      <c r="E78" s="328">
        <v>41300</v>
      </c>
      <c r="F78" s="324">
        <v>1</v>
      </c>
      <c r="G78" s="605" t="s">
        <v>2984</v>
      </c>
      <c r="H78" s="151"/>
    </row>
    <row r="79" spans="1:8">
      <c r="A79" s="666">
        <f t="shared" si="2"/>
        <v>38</v>
      </c>
      <c r="B79" s="321" t="s">
        <v>3016</v>
      </c>
      <c r="C79" s="41" t="s">
        <v>982</v>
      </c>
      <c r="D79" s="327">
        <v>42586</v>
      </c>
      <c r="E79" s="328">
        <v>42300</v>
      </c>
      <c r="F79" s="324">
        <v>1</v>
      </c>
      <c r="G79" s="605" t="s">
        <v>3017</v>
      </c>
      <c r="H79" s="151"/>
    </row>
    <row r="80" spans="1:8">
      <c r="A80" s="666">
        <f t="shared" si="2"/>
        <v>39</v>
      </c>
      <c r="B80" s="321" t="s">
        <v>162</v>
      </c>
      <c r="C80" s="41" t="s">
        <v>163</v>
      </c>
      <c r="D80" s="327">
        <v>42598</v>
      </c>
      <c r="E80" s="543">
        <v>80140</v>
      </c>
      <c r="F80" s="146">
        <v>1</v>
      </c>
      <c r="G80" s="605" t="s">
        <v>2985</v>
      </c>
      <c r="H80" s="151"/>
    </row>
    <row r="81" spans="1:8">
      <c r="A81" s="666">
        <v>40</v>
      </c>
      <c r="B81" s="321" t="s">
        <v>188</v>
      </c>
      <c r="C81" s="41" t="s">
        <v>189</v>
      </c>
      <c r="D81" s="327">
        <v>42598</v>
      </c>
      <c r="E81" s="543">
        <v>27390</v>
      </c>
      <c r="F81" s="146">
        <v>1</v>
      </c>
      <c r="G81" s="641" t="s">
        <v>2986</v>
      </c>
      <c r="H81" s="151"/>
    </row>
    <row r="82" spans="1:8">
      <c r="A82" s="666">
        <v>41</v>
      </c>
      <c r="B82" s="321" t="s">
        <v>954</v>
      </c>
      <c r="C82" s="41" t="s">
        <v>955</v>
      </c>
      <c r="D82" s="327">
        <v>42598</v>
      </c>
      <c r="E82" s="543">
        <v>81140</v>
      </c>
      <c r="F82" s="146">
        <v>1</v>
      </c>
      <c r="G82" s="605" t="s">
        <v>2987</v>
      </c>
      <c r="H82" s="151"/>
    </row>
    <row r="83" spans="1:8">
      <c r="A83" s="666">
        <v>42</v>
      </c>
      <c r="B83" s="374" t="s">
        <v>2345</v>
      </c>
      <c r="C83" s="913" t="s">
        <v>2284</v>
      </c>
      <c r="D83" s="327">
        <v>42598</v>
      </c>
      <c r="E83" s="582">
        <v>58440</v>
      </c>
      <c r="F83" s="478">
        <v>1</v>
      </c>
      <c r="G83" s="605" t="s">
        <v>2988</v>
      </c>
      <c r="H83" s="151"/>
    </row>
    <row r="84" spans="1:8">
      <c r="A84" s="666">
        <v>43</v>
      </c>
      <c r="B84" s="374" t="s">
        <v>2345</v>
      </c>
      <c r="C84" s="913" t="s">
        <v>2284</v>
      </c>
      <c r="D84" s="327">
        <v>42598</v>
      </c>
      <c r="E84" s="328">
        <v>31140</v>
      </c>
      <c r="F84" s="324">
        <v>1</v>
      </c>
      <c r="G84" s="605" t="s">
        <v>2989</v>
      </c>
      <c r="H84" s="151"/>
    </row>
    <row r="85" spans="1:8">
      <c r="A85" s="666">
        <v>44</v>
      </c>
      <c r="B85" s="329" t="s">
        <v>807</v>
      </c>
      <c r="C85" s="525" t="s">
        <v>976</v>
      </c>
      <c r="D85" s="327">
        <v>42598</v>
      </c>
      <c r="E85" s="543">
        <v>21390</v>
      </c>
      <c r="F85" s="146">
        <v>1</v>
      </c>
      <c r="G85" s="641" t="s">
        <v>2990</v>
      </c>
      <c r="H85" s="392"/>
    </row>
    <row r="86" spans="1:8">
      <c r="A86" s="666">
        <v>45</v>
      </c>
      <c r="B86" s="329" t="s">
        <v>970</v>
      </c>
      <c r="C86" s="650" t="s">
        <v>969</v>
      </c>
      <c r="D86" s="327">
        <v>42598</v>
      </c>
      <c r="E86" s="543">
        <v>20940</v>
      </c>
      <c r="F86" s="146">
        <v>1</v>
      </c>
      <c r="G86" s="641" t="s">
        <v>2991</v>
      </c>
      <c r="H86" s="151"/>
    </row>
    <row r="87" spans="1:8">
      <c r="A87" s="666">
        <v>46</v>
      </c>
      <c r="B87" s="321" t="s">
        <v>151</v>
      </c>
      <c r="C87" s="41" t="s">
        <v>272</v>
      </c>
      <c r="D87" s="327">
        <v>42598</v>
      </c>
      <c r="E87" s="543">
        <v>60140</v>
      </c>
      <c r="F87" s="146">
        <v>1</v>
      </c>
      <c r="G87" s="605" t="s">
        <v>2992</v>
      </c>
      <c r="H87" s="151"/>
    </row>
    <row r="88" spans="1:8">
      <c r="A88" s="666">
        <v>47</v>
      </c>
      <c r="B88" s="321" t="s">
        <v>2036</v>
      </c>
      <c r="C88" s="478">
        <v>973836</v>
      </c>
      <c r="D88" s="547">
        <v>42598</v>
      </c>
      <c r="E88" s="383">
        <v>31140</v>
      </c>
      <c r="F88" s="324">
        <v>1</v>
      </c>
      <c r="G88" s="644" t="s">
        <v>2993</v>
      </c>
      <c r="H88" s="151"/>
    </row>
    <row r="89" spans="1:8">
      <c r="A89" s="666">
        <v>48</v>
      </c>
      <c r="B89" s="321" t="s">
        <v>1441</v>
      </c>
      <c r="C89" s="25">
        <v>971137</v>
      </c>
      <c r="D89" s="327">
        <v>42598</v>
      </c>
      <c r="E89" s="543">
        <v>12540</v>
      </c>
      <c r="F89" s="146">
        <v>1</v>
      </c>
      <c r="G89" s="605" t="s">
        <v>2994</v>
      </c>
      <c r="H89" s="151"/>
    </row>
    <row r="90" spans="1:8">
      <c r="A90" s="666">
        <v>49</v>
      </c>
      <c r="B90" s="321" t="s">
        <v>1441</v>
      </c>
      <c r="C90" s="25">
        <v>971137</v>
      </c>
      <c r="D90" s="327">
        <v>42598</v>
      </c>
      <c r="E90" s="543">
        <v>16140</v>
      </c>
      <c r="F90" s="146">
        <v>1</v>
      </c>
      <c r="G90" s="605" t="s">
        <v>2994</v>
      </c>
      <c r="H90" s="151"/>
    </row>
    <row r="91" spans="1:8">
      <c r="A91" s="666">
        <v>50</v>
      </c>
      <c r="B91" s="321" t="s">
        <v>1441</v>
      </c>
      <c r="C91" s="25">
        <v>971137</v>
      </c>
      <c r="D91" s="327">
        <v>42598</v>
      </c>
      <c r="E91" s="543">
        <v>27840</v>
      </c>
      <c r="F91" s="146">
        <v>1</v>
      </c>
      <c r="G91" s="644" t="s">
        <v>2995</v>
      </c>
      <c r="H91" s="151"/>
    </row>
    <row r="92" spans="1:8">
      <c r="A92" s="666">
        <v>51</v>
      </c>
      <c r="B92" s="321" t="s">
        <v>702</v>
      </c>
      <c r="C92" s="144" t="s">
        <v>705</v>
      </c>
      <c r="D92" s="327">
        <v>42598</v>
      </c>
      <c r="E92" s="543">
        <v>210640</v>
      </c>
      <c r="F92" s="146">
        <v>1</v>
      </c>
      <c r="G92" s="605" t="s">
        <v>2996</v>
      </c>
      <c r="H92" s="151"/>
    </row>
    <row r="93" spans="1:8">
      <c r="A93" s="666">
        <v>52</v>
      </c>
      <c r="B93" s="321" t="s">
        <v>2000</v>
      </c>
      <c r="C93" s="21">
        <v>901423</v>
      </c>
      <c r="D93" s="396">
        <v>42598</v>
      </c>
      <c r="E93" s="328">
        <v>42300</v>
      </c>
      <c r="F93" s="21">
        <v>1</v>
      </c>
      <c r="G93" s="644" t="s">
        <v>2997</v>
      </c>
      <c r="H93" s="151"/>
    </row>
    <row r="94" spans="1:8">
      <c r="A94" s="666">
        <v>53</v>
      </c>
      <c r="B94" s="321" t="s">
        <v>3020</v>
      </c>
      <c r="C94" s="25">
        <v>964143</v>
      </c>
      <c r="D94" s="327">
        <v>42600</v>
      </c>
      <c r="E94" s="543">
        <v>42300</v>
      </c>
      <c r="F94" s="146">
        <v>1</v>
      </c>
      <c r="G94" s="644" t="s">
        <v>3021</v>
      </c>
      <c r="H94" s="151"/>
    </row>
    <row r="95" spans="1:8">
      <c r="A95" s="666">
        <v>54</v>
      </c>
      <c r="B95" s="321" t="s">
        <v>3020</v>
      </c>
      <c r="C95" s="25">
        <v>964143</v>
      </c>
      <c r="D95" s="327">
        <v>42600</v>
      </c>
      <c r="E95" s="543">
        <v>42300</v>
      </c>
      <c r="F95" s="146">
        <v>1</v>
      </c>
      <c r="G95" s="644" t="s">
        <v>3022</v>
      </c>
      <c r="H95" s="151"/>
    </row>
    <row r="96" spans="1:8">
      <c r="A96" s="438"/>
      <c r="B96" s="429"/>
      <c r="C96" s="439"/>
      <c r="D96" s="429"/>
      <c r="E96" s="429"/>
      <c r="F96" s="429"/>
      <c r="G96" s="429" t="s">
        <v>647</v>
      </c>
      <c r="H96" s="625">
        <f>SUM(E42:E95)</f>
        <v>3949290</v>
      </c>
    </row>
    <row r="97" spans="1:8">
      <c r="A97" s="428"/>
      <c r="B97" s="428"/>
      <c r="C97" s="629"/>
      <c r="D97" s="428"/>
      <c r="E97" s="428"/>
      <c r="F97" s="428"/>
      <c r="G97" s="428"/>
      <c r="H97" s="392"/>
    </row>
    <row r="98" spans="1:8">
      <c r="H98" s="151"/>
    </row>
    <row r="99" spans="1:8">
      <c r="A99" s="665" t="s">
        <v>8</v>
      </c>
      <c r="B99" s="304" t="s">
        <v>2</v>
      </c>
      <c r="C99" s="305" t="s">
        <v>3</v>
      </c>
      <c r="D99" s="441" t="s">
        <v>10</v>
      </c>
      <c r="E99" s="442" t="s">
        <v>4</v>
      </c>
      <c r="F99" s="304" t="s">
        <v>730</v>
      </c>
      <c r="G99" s="609" t="s">
        <v>25</v>
      </c>
      <c r="H99" s="151"/>
    </row>
    <row r="100" spans="1:8">
      <c r="A100" s="685">
        <v>1</v>
      </c>
      <c r="B100" s="477" t="s">
        <v>699</v>
      </c>
      <c r="C100" s="529" t="s">
        <v>224</v>
      </c>
      <c r="D100" s="844">
        <v>42583</v>
      </c>
      <c r="E100" s="904">
        <v>11600</v>
      </c>
      <c r="F100" s="782">
        <v>1</v>
      </c>
      <c r="G100" s="783" t="s">
        <v>1240</v>
      </c>
      <c r="H100" s="151"/>
    </row>
    <row r="101" spans="1:8">
      <c r="A101" s="685">
        <v>2</v>
      </c>
      <c r="B101" s="784" t="s">
        <v>2131</v>
      </c>
      <c r="C101" s="905">
        <v>963180</v>
      </c>
      <c r="D101" s="786">
        <v>42585</v>
      </c>
      <c r="E101" s="893">
        <v>21000</v>
      </c>
      <c r="F101" s="782">
        <v>1</v>
      </c>
      <c r="G101" s="783" t="s">
        <v>2112</v>
      </c>
      <c r="H101" s="151"/>
    </row>
    <row r="102" spans="1:8">
      <c r="A102" s="685">
        <v>3</v>
      </c>
      <c r="B102" s="477" t="s">
        <v>89</v>
      </c>
      <c r="C102" s="21">
        <v>898343</v>
      </c>
      <c r="D102" s="417">
        <v>42585</v>
      </c>
      <c r="E102" s="201">
        <v>51000</v>
      </c>
      <c r="F102" s="324">
        <v>1</v>
      </c>
      <c r="G102" s="610" t="s">
        <v>823</v>
      </c>
      <c r="H102" s="602"/>
    </row>
    <row r="103" spans="1:8">
      <c r="A103" s="685">
        <v>4</v>
      </c>
      <c r="B103" s="477" t="s">
        <v>89</v>
      </c>
      <c r="C103" s="524" t="s">
        <v>90</v>
      </c>
      <c r="D103" s="545">
        <v>42585</v>
      </c>
      <c r="E103" s="328">
        <v>51000</v>
      </c>
      <c r="F103" s="324">
        <v>1</v>
      </c>
      <c r="G103" s="641" t="s">
        <v>960</v>
      </c>
      <c r="H103" s="7"/>
    </row>
    <row r="104" spans="1:8">
      <c r="A104" s="685">
        <v>5</v>
      </c>
      <c r="B104" s="477" t="s">
        <v>89</v>
      </c>
      <c r="C104" s="21">
        <v>898343</v>
      </c>
      <c r="D104" s="417">
        <v>42585</v>
      </c>
      <c r="E104" s="201">
        <v>26500</v>
      </c>
      <c r="F104" s="324">
        <v>1</v>
      </c>
      <c r="G104" s="610" t="s">
        <v>733</v>
      </c>
      <c r="H104" s="7"/>
    </row>
    <row r="105" spans="1:8">
      <c r="A105" s="685">
        <v>6</v>
      </c>
      <c r="B105" s="477" t="s">
        <v>2427</v>
      </c>
      <c r="C105" s="144" t="s">
        <v>2428</v>
      </c>
      <c r="D105" s="396">
        <v>42586</v>
      </c>
      <c r="E105" s="201">
        <v>100500</v>
      </c>
      <c r="F105" s="324">
        <v>1</v>
      </c>
      <c r="G105" s="610" t="s">
        <v>1365</v>
      </c>
      <c r="H105" s="7"/>
    </row>
    <row r="106" spans="1:8">
      <c r="A106" s="685">
        <v>7</v>
      </c>
      <c r="B106" s="477" t="s">
        <v>1141</v>
      </c>
      <c r="C106" s="409">
        <v>975130</v>
      </c>
      <c r="D106" s="814">
        <v>42587</v>
      </c>
      <c r="E106" s="815">
        <v>100500</v>
      </c>
      <c r="F106" s="506">
        <v>1</v>
      </c>
      <c r="G106" s="816" t="s">
        <v>2667</v>
      </c>
      <c r="H106" s="485"/>
    </row>
    <row r="107" spans="1:8">
      <c r="A107" s="685">
        <v>8</v>
      </c>
      <c r="B107" s="477" t="s">
        <v>893</v>
      </c>
      <c r="C107" s="524" t="s">
        <v>69</v>
      </c>
      <c r="D107" s="545">
        <v>42590</v>
      </c>
      <c r="E107" s="201">
        <v>11500</v>
      </c>
      <c r="F107" s="324">
        <v>1</v>
      </c>
      <c r="G107" s="610" t="s">
        <v>965</v>
      </c>
      <c r="H107" s="321"/>
    </row>
    <row r="108" spans="1:8">
      <c r="A108" s="685">
        <v>9</v>
      </c>
      <c r="B108" s="477" t="s">
        <v>893</v>
      </c>
      <c r="C108" s="524" t="s">
        <v>69</v>
      </c>
      <c r="D108" s="545">
        <v>42590</v>
      </c>
      <c r="E108" s="201">
        <v>11600</v>
      </c>
      <c r="F108" s="324">
        <v>1</v>
      </c>
      <c r="G108" s="610" t="s">
        <v>892</v>
      </c>
      <c r="H108" s="321"/>
    </row>
    <row r="109" spans="1:8">
      <c r="A109" s="685">
        <v>10</v>
      </c>
      <c r="B109" s="321" t="s">
        <v>3042</v>
      </c>
      <c r="C109" s="409">
        <v>912222</v>
      </c>
      <c r="D109" s="786">
        <v>42591</v>
      </c>
      <c r="E109" s="787">
        <v>21000</v>
      </c>
      <c r="F109" s="782">
        <v>1</v>
      </c>
      <c r="G109" s="783" t="s">
        <v>880</v>
      </c>
      <c r="H109" s="321"/>
    </row>
    <row r="110" spans="1:8">
      <c r="A110" s="685">
        <f>A109+1</f>
        <v>11</v>
      </c>
      <c r="B110" s="321" t="s">
        <v>2445</v>
      </c>
      <c r="C110" s="409">
        <v>896614</v>
      </c>
      <c r="D110" s="786">
        <v>42592</v>
      </c>
      <c r="E110" s="787">
        <v>11600</v>
      </c>
      <c r="F110" s="782">
        <v>1</v>
      </c>
      <c r="G110" s="783" t="s">
        <v>892</v>
      </c>
      <c r="H110" s="321"/>
    </row>
    <row r="111" spans="1:8">
      <c r="A111" s="685">
        <f t="shared" ref="A111:A115" si="3">A110+1</f>
        <v>12</v>
      </c>
      <c r="B111" s="477" t="s">
        <v>2900</v>
      </c>
      <c r="C111" s="41" t="s">
        <v>2668</v>
      </c>
      <c r="D111" s="309">
        <v>42593</v>
      </c>
      <c r="E111" s="201">
        <v>51000</v>
      </c>
      <c r="F111" s="324">
        <v>1</v>
      </c>
      <c r="G111" s="610" t="s">
        <v>1039</v>
      </c>
      <c r="H111" s="321"/>
    </row>
    <row r="112" spans="1:8">
      <c r="A112" s="685">
        <f t="shared" si="3"/>
        <v>13</v>
      </c>
      <c r="B112" s="321" t="s">
        <v>2445</v>
      </c>
      <c r="C112" s="409">
        <v>896614</v>
      </c>
      <c r="D112" s="786">
        <v>42593</v>
      </c>
      <c r="E112" s="787">
        <v>11500</v>
      </c>
      <c r="F112" s="782">
        <v>1</v>
      </c>
      <c r="G112" s="783" t="s">
        <v>911</v>
      </c>
      <c r="H112" s="321"/>
    </row>
    <row r="113" spans="1:8">
      <c r="A113" s="685">
        <f t="shared" si="3"/>
        <v>14</v>
      </c>
      <c r="B113" s="321" t="s">
        <v>2665</v>
      </c>
      <c r="C113" s="41" t="s">
        <v>2666</v>
      </c>
      <c r="D113" s="309">
        <v>42593</v>
      </c>
      <c r="E113" s="201">
        <v>100500</v>
      </c>
      <c r="F113" s="324">
        <v>1</v>
      </c>
      <c r="G113" s="610" t="s">
        <v>732</v>
      </c>
      <c r="H113" s="321"/>
    </row>
    <row r="114" spans="1:8">
      <c r="A114" s="685">
        <f t="shared" si="3"/>
        <v>15</v>
      </c>
      <c r="B114" s="477" t="s">
        <v>1141</v>
      </c>
      <c r="C114" s="409">
        <v>975130</v>
      </c>
      <c r="D114" s="814">
        <v>42593</v>
      </c>
      <c r="E114" s="815">
        <v>51000</v>
      </c>
      <c r="F114" s="506">
        <v>1</v>
      </c>
      <c r="G114" s="816" t="s">
        <v>823</v>
      </c>
      <c r="H114" s="321"/>
    </row>
    <row r="115" spans="1:8">
      <c r="A115" s="685">
        <f t="shared" si="3"/>
        <v>16</v>
      </c>
      <c r="B115" s="477" t="s">
        <v>1141</v>
      </c>
      <c r="C115" s="409">
        <v>975130</v>
      </c>
      <c r="D115" s="814">
        <v>42593</v>
      </c>
      <c r="E115" s="815">
        <v>51000</v>
      </c>
      <c r="F115" s="506">
        <v>1</v>
      </c>
      <c r="G115" s="816" t="s">
        <v>984</v>
      </c>
      <c r="H115" s="321"/>
    </row>
    <row r="116" spans="1:8">
      <c r="A116" s="685">
        <v>17</v>
      </c>
      <c r="B116" s="477" t="s">
        <v>3040</v>
      </c>
      <c r="C116" s="529" t="s">
        <v>3041</v>
      </c>
      <c r="D116" s="417">
        <v>42600</v>
      </c>
      <c r="E116" s="201">
        <v>26500</v>
      </c>
      <c r="F116" s="324">
        <v>1</v>
      </c>
      <c r="G116" s="610" t="s">
        <v>733</v>
      </c>
      <c r="H116" s="221"/>
    </row>
    <row r="117" spans="1:8">
      <c r="A117" s="685">
        <v>18</v>
      </c>
      <c r="B117" s="321" t="s">
        <v>2445</v>
      </c>
      <c r="C117" s="409">
        <v>896614</v>
      </c>
      <c r="D117" s="786">
        <v>42600</v>
      </c>
      <c r="E117" s="787">
        <v>11500</v>
      </c>
      <c r="F117" s="782">
        <v>1</v>
      </c>
      <c r="G117" s="783" t="s">
        <v>2054</v>
      </c>
      <c r="H117" s="193"/>
    </row>
    <row r="118" spans="1:8">
      <c r="A118" s="685">
        <v>19</v>
      </c>
      <c r="B118" s="321" t="s">
        <v>2445</v>
      </c>
      <c r="C118" s="409">
        <v>896614</v>
      </c>
      <c r="D118" s="786">
        <v>42600</v>
      </c>
      <c r="E118" s="787">
        <v>11500</v>
      </c>
      <c r="F118" s="782">
        <v>1</v>
      </c>
      <c r="G118" s="783" t="s">
        <v>709</v>
      </c>
      <c r="H118" s="193"/>
    </row>
    <row r="119" spans="1:8">
      <c r="A119" s="685">
        <v>20</v>
      </c>
      <c r="B119" s="321" t="s">
        <v>2445</v>
      </c>
      <c r="C119" s="409">
        <v>896614</v>
      </c>
      <c r="D119" s="786">
        <v>42600</v>
      </c>
      <c r="E119" s="787">
        <v>100500</v>
      </c>
      <c r="F119" s="782">
        <v>1</v>
      </c>
      <c r="G119" s="783" t="s">
        <v>1213</v>
      </c>
      <c r="H119" s="193"/>
    </row>
    <row r="120" spans="1:8">
      <c r="A120" s="685">
        <v>21</v>
      </c>
      <c r="B120" s="477" t="s">
        <v>1141</v>
      </c>
      <c r="C120" s="409">
        <v>975130</v>
      </c>
      <c r="D120" s="814">
        <v>42600</v>
      </c>
      <c r="E120" s="815">
        <v>51000</v>
      </c>
      <c r="F120" s="506">
        <v>1</v>
      </c>
      <c r="G120" s="816" t="s">
        <v>823</v>
      </c>
      <c r="H120" s="221"/>
    </row>
    <row r="121" spans="1:8">
      <c r="A121" s="685">
        <v>22</v>
      </c>
      <c r="B121" s="477" t="s">
        <v>1044</v>
      </c>
      <c r="C121" s="41" t="s">
        <v>1058</v>
      </c>
      <c r="D121" s="545">
        <v>42600</v>
      </c>
      <c r="E121" s="838">
        <v>100500</v>
      </c>
      <c r="F121" s="324">
        <v>1</v>
      </c>
      <c r="G121" s="610" t="s">
        <v>732</v>
      </c>
      <c r="H121" s="221"/>
    </row>
    <row r="122" spans="1:8">
      <c r="A122" s="685">
        <v>23</v>
      </c>
      <c r="B122" s="477" t="s">
        <v>1044</v>
      </c>
      <c r="C122" s="41" t="s">
        <v>1058</v>
      </c>
      <c r="D122" s="545">
        <v>42600</v>
      </c>
      <c r="E122" s="838">
        <v>51000</v>
      </c>
      <c r="F122" s="324">
        <v>1</v>
      </c>
      <c r="G122" s="610" t="s">
        <v>823</v>
      </c>
      <c r="H122" s="221"/>
    </row>
    <row r="123" spans="1:8">
      <c r="A123" s="686">
        <v>24</v>
      </c>
      <c r="B123" s="321" t="s">
        <v>2665</v>
      </c>
      <c r="C123" s="41" t="s">
        <v>2666</v>
      </c>
      <c r="D123" s="309">
        <v>42600</v>
      </c>
      <c r="E123" s="201">
        <v>100500</v>
      </c>
      <c r="F123" s="324">
        <v>1</v>
      </c>
      <c r="G123" s="674" t="s">
        <v>732</v>
      </c>
      <c r="H123" s="193"/>
    </row>
    <row r="124" spans="1:8">
      <c r="A124" s="194"/>
      <c r="B124" s="184"/>
      <c r="C124" s="185"/>
      <c r="D124" s="410"/>
      <c r="E124" s="186"/>
      <c r="F124" s="183"/>
      <c r="G124" s="167" t="s">
        <v>647</v>
      </c>
      <c r="H124" s="603">
        <f>SUM(E100:E123)</f>
        <v>1135800</v>
      </c>
    </row>
    <row r="125" spans="1:8">
      <c r="A125" s="191"/>
      <c r="B125" s="151"/>
      <c r="C125" s="144"/>
      <c r="D125" s="676"/>
      <c r="E125" s="201"/>
      <c r="F125" s="146"/>
      <c r="G125" s="192"/>
      <c r="H125" s="193"/>
    </row>
    <row r="126" spans="1:8">
      <c r="G126" s="7"/>
      <c r="H126" s="221"/>
    </row>
    <row r="127" spans="1:8">
      <c r="A127" s="669" t="s">
        <v>127</v>
      </c>
      <c r="B127" s="180" t="s">
        <v>2</v>
      </c>
      <c r="C127" s="223" t="s">
        <v>3</v>
      </c>
      <c r="D127" s="180" t="s">
        <v>10</v>
      </c>
      <c r="E127" s="208" t="s">
        <v>4</v>
      </c>
      <c r="F127" s="304" t="s">
        <v>730</v>
      </c>
      <c r="G127" s="250" t="s">
        <v>25</v>
      </c>
      <c r="H127" s="221"/>
    </row>
    <row r="128" spans="1:8">
      <c r="A128" s="666">
        <v>1</v>
      </c>
      <c r="B128" s="807" t="s">
        <v>2225</v>
      </c>
      <c r="C128" s="524" t="s">
        <v>2226</v>
      </c>
      <c r="D128" s="808">
        <v>42586</v>
      </c>
      <c r="E128" s="809">
        <v>57668</v>
      </c>
      <c r="F128" s="810">
        <v>1</v>
      </c>
      <c r="G128" s="817" t="s">
        <v>2998</v>
      </c>
      <c r="H128" s="221"/>
    </row>
    <row r="129" spans="1:8">
      <c r="A129" s="666">
        <f>A128+1</f>
        <v>2</v>
      </c>
      <c r="B129" s="321" t="s">
        <v>633</v>
      </c>
      <c r="C129" s="409">
        <v>962744</v>
      </c>
      <c r="D129" s="327">
        <v>42586</v>
      </c>
      <c r="E129" s="328">
        <v>25000</v>
      </c>
      <c r="F129" s="324">
        <v>1</v>
      </c>
      <c r="G129" s="641" t="s">
        <v>2999</v>
      </c>
      <c r="H129" s="221"/>
    </row>
    <row r="130" spans="1:8">
      <c r="A130" s="666">
        <f>A129+1</f>
        <v>3</v>
      </c>
      <c r="B130" s="321" t="s">
        <v>1060</v>
      </c>
      <c r="C130" s="25">
        <v>963185</v>
      </c>
      <c r="D130" s="844">
        <v>42586</v>
      </c>
      <c r="E130" s="383">
        <v>52500</v>
      </c>
      <c r="F130" s="25">
        <v>1</v>
      </c>
      <c r="G130" s="612" t="s">
        <v>3000</v>
      </c>
      <c r="H130" s="221"/>
    </row>
    <row r="131" spans="1:8">
      <c r="A131" s="666">
        <v>4</v>
      </c>
      <c r="B131" s="321" t="s">
        <v>128</v>
      </c>
      <c r="C131" s="498" t="s">
        <v>126</v>
      </c>
      <c r="D131" s="330">
        <v>42586</v>
      </c>
      <c r="E131" s="328">
        <v>293760</v>
      </c>
      <c r="F131" s="324">
        <v>1</v>
      </c>
      <c r="G131" s="641" t="s">
        <v>3001</v>
      </c>
      <c r="H131" s="193"/>
    </row>
    <row r="132" spans="1:8">
      <c r="A132" s="666">
        <v>5</v>
      </c>
      <c r="B132" s="321" t="s">
        <v>2872</v>
      </c>
      <c r="C132" s="41" t="s">
        <v>2873</v>
      </c>
      <c r="D132" s="327">
        <v>42586</v>
      </c>
      <c r="E132" s="328">
        <v>50575</v>
      </c>
      <c r="F132" s="478">
        <v>1</v>
      </c>
      <c r="G132" s="605" t="s">
        <v>3002</v>
      </c>
      <c r="H132" s="7"/>
    </row>
    <row r="133" spans="1:8">
      <c r="A133" s="666">
        <v>6</v>
      </c>
      <c r="B133" s="321" t="s">
        <v>3016</v>
      </c>
      <c r="C133" s="587" t="s">
        <v>982</v>
      </c>
      <c r="D133" s="844">
        <v>42586</v>
      </c>
      <c r="E133" s="383">
        <v>231898</v>
      </c>
      <c r="F133" s="25">
        <v>1</v>
      </c>
      <c r="G133" s="605" t="s">
        <v>3018</v>
      </c>
      <c r="H133" s="7"/>
    </row>
    <row r="134" spans="1:8">
      <c r="A134" s="666">
        <v>7</v>
      </c>
      <c r="B134" s="321" t="s">
        <v>3016</v>
      </c>
      <c r="C134" s="587" t="s">
        <v>982</v>
      </c>
      <c r="D134" s="844">
        <v>42586</v>
      </c>
      <c r="E134" s="383">
        <v>69660</v>
      </c>
      <c r="F134" s="25">
        <v>1</v>
      </c>
      <c r="G134" s="605" t="s">
        <v>3018</v>
      </c>
      <c r="H134" s="7"/>
    </row>
    <row r="135" spans="1:8">
      <c r="A135" s="677">
        <v>8</v>
      </c>
      <c r="B135" s="332" t="s">
        <v>3016</v>
      </c>
      <c r="C135" s="583" t="s">
        <v>982</v>
      </c>
      <c r="D135" s="912">
        <v>42586</v>
      </c>
      <c r="E135" s="559">
        <v>249918</v>
      </c>
      <c r="F135" s="452">
        <v>1</v>
      </c>
      <c r="G135" s="606" t="s">
        <v>3019</v>
      </c>
      <c r="H135" s="178"/>
    </row>
    <row r="136" spans="1:8">
      <c r="A136" s="7"/>
      <c r="B136" s="7"/>
      <c r="C136" s="7"/>
      <c r="D136" s="7"/>
      <c r="E136" s="7"/>
      <c r="F136" s="7"/>
      <c r="G136" s="216" t="s">
        <v>647</v>
      </c>
      <c r="H136" s="575">
        <f>SUM(E128:E135)</f>
        <v>1030979</v>
      </c>
    </row>
    <row r="137" spans="1:8">
      <c r="A137" s="7"/>
      <c r="B137" s="7"/>
      <c r="C137" s="7"/>
      <c r="D137" s="7"/>
      <c r="E137" s="7"/>
      <c r="F137" s="7"/>
      <c r="G137" s="216"/>
      <c r="H137" s="7"/>
    </row>
    <row r="138" spans="1:8">
      <c r="H138" s="7"/>
    </row>
    <row r="139" spans="1:8">
      <c r="A139" s="627" t="s">
        <v>1067</v>
      </c>
      <c r="B139" s="661" t="s">
        <v>2</v>
      </c>
      <c r="C139" s="662" t="s">
        <v>3</v>
      </c>
      <c r="D139" s="663" t="s">
        <v>10</v>
      </c>
      <c r="E139" s="663" t="s">
        <v>4</v>
      </c>
      <c r="F139" s="180" t="s">
        <v>193</v>
      </c>
      <c r="G139" s="250" t="s">
        <v>25</v>
      </c>
      <c r="H139" s="7"/>
    </row>
    <row r="140" spans="1:8">
      <c r="A140" s="899">
        <v>1</v>
      </c>
      <c r="B140" s="900" t="s">
        <v>76</v>
      </c>
      <c r="C140" s="637" t="s">
        <v>77</v>
      </c>
      <c r="D140" s="800">
        <v>42583</v>
      </c>
      <c r="E140" s="901">
        <v>656500</v>
      </c>
      <c r="F140" s="876">
        <v>1</v>
      </c>
      <c r="G140" s="902" t="s">
        <v>3005</v>
      </c>
      <c r="H140" s="178"/>
    </row>
    <row r="141" spans="1:8">
      <c r="G141" s="440" t="s">
        <v>768</v>
      </c>
      <c r="H141" s="575">
        <f>SUM(E140)</f>
        <v>656500</v>
      </c>
    </row>
    <row r="142" spans="1:8">
      <c r="G142" s="440"/>
      <c r="H142" s="221"/>
    </row>
    <row r="143" spans="1:8">
      <c r="H143" s="221"/>
    </row>
    <row r="144" spans="1:8">
      <c r="A144" s="669" t="s">
        <v>7</v>
      </c>
      <c r="B144" s="180" t="s">
        <v>2</v>
      </c>
      <c r="C144" s="223" t="s">
        <v>3</v>
      </c>
      <c r="D144" s="304" t="s">
        <v>10</v>
      </c>
      <c r="E144" s="208" t="s">
        <v>4</v>
      </c>
      <c r="F144" s="304" t="s">
        <v>730</v>
      </c>
      <c r="G144" s="250" t="s">
        <v>25</v>
      </c>
      <c r="H144" s="7"/>
    </row>
    <row r="145" spans="1:8">
      <c r="A145" s="675">
        <v>1</v>
      </c>
      <c r="B145" s="329" t="s">
        <v>3023</v>
      </c>
      <c r="C145" s="144" t="s">
        <v>3024</v>
      </c>
      <c r="D145" s="330">
        <v>42583</v>
      </c>
      <c r="E145" s="914">
        <v>705000</v>
      </c>
      <c r="F145" s="191">
        <v>1</v>
      </c>
      <c r="G145" s="610" t="s">
        <v>3025</v>
      </c>
      <c r="H145" s="7"/>
    </row>
    <row r="146" spans="1:8">
      <c r="A146" s="675">
        <v>2</v>
      </c>
      <c r="B146" s="321" t="s">
        <v>804</v>
      </c>
      <c r="C146" s="25">
        <v>976160</v>
      </c>
      <c r="D146" s="330">
        <v>42583</v>
      </c>
      <c r="E146" s="328">
        <v>502500</v>
      </c>
      <c r="F146" s="478">
        <v>1</v>
      </c>
      <c r="G146" s="605" t="s">
        <v>1348</v>
      </c>
      <c r="H146" s="7"/>
    </row>
    <row r="147" spans="1:8">
      <c r="A147" s="773">
        <v>3</v>
      </c>
      <c r="B147" s="321" t="s">
        <v>807</v>
      </c>
      <c r="C147" s="525" t="s">
        <v>976</v>
      </c>
      <c r="D147" s="494">
        <v>42586</v>
      </c>
      <c r="E147" s="328">
        <v>102500</v>
      </c>
      <c r="F147" s="478">
        <v>1</v>
      </c>
      <c r="G147" s="605" t="s">
        <v>1351</v>
      </c>
      <c r="H147" s="7"/>
    </row>
    <row r="148" spans="1:8">
      <c r="A148" s="666">
        <v>4</v>
      </c>
      <c r="B148" s="321" t="s">
        <v>1960</v>
      </c>
      <c r="C148" s="21">
        <v>914013</v>
      </c>
      <c r="D148" s="330">
        <v>42587</v>
      </c>
      <c r="E148" s="328">
        <v>502500</v>
      </c>
      <c r="F148" s="478">
        <v>1</v>
      </c>
      <c r="G148" s="605" t="s">
        <v>1348</v>
      </c>
      <c r="H148" s="7"/>
    </row>
    <row r="149" spans="1:8">
      <c r="A149" s="666">
        <v>5</v>
      </c>
      <c r="B149" s="321" t="s">
        <v>49</v>
      </c>
      <c r="C149" s="21">
        <v>885217</v>
      </c>
      <c r="D149" s="330">
        <v>42590</v>
      </c>
      <c r="E149" s="328">
        <v>502500</v>
      </c>
      <c r="F149" s="478">
        <v>1</v>
      </c>
      <c r="G149" s="605" t="s">
        <v>1348</v>
      </c>
      <c r="H149" s="221"/>
    </row>
    <row r="150" spans="1:8">
      <c r="A150" s="666">
        <v>6</v>
      </c>
      <c r="B150" s="477" t="s">
        <v>699</v>
      </c>
      <c r="C150" s="21" t="s">
        <v>1745</v>
      </c>
      <c r="D150" s="494">
        <v>42591</v>
      </c>
      <c r="E150" s="328">
        <v>102500</v>
      </c>
      <c r="F150" s="478">
        <v>1</v>
      </c>
      <c r="G150" s="605" t="s">
        <v>1351</v>
      </c>
      <c r="H150" s="7"/>
    </row>
    <row r="151" spans="1:8">
      <c r="A151" s="666">
        <v>7</v>
      </c>
      <c r="B151" s="321" t="s">
        <v>140</v>
      </c>
      <c r="C151" s="791">
        <v>912222</v>
      </c>
      <c r="D151" s="405">
        <v>42591</v>
      </c>
      <c r="E151" s="328">
        <v>502500</v>
      </c>
      <c r="F151" s="326">
        <v>1</v>
      </c>
      <c r="G151" s="605" t="s">
        <v>1348</v>
      </c>
      <c r="H151" s="7"/>
    </row>
    <row r="152" spans="1:8">
      <c r="A152" s="666">
        <v>8</v>
      </c>
      <c r="B152" s="477" t="s">
        <v>699</v>
      </c>
      <c r="C152" s="21" t="s">
        <v>1745</v>
      </c>
      <c r="D152" s="494">
        <v>42598</v>
      </c>
      <c r="E152" s="328">
        <v>52500</v>
      </c>
      <c r="F152" s="478">
        <v>1</v>
      </c>
      <c r="G152" s="605" t="s">
        <v>1350</v>
      </c>
      <c r="H152" s="7"/>
    </row>
    <row r="153" spans="1:8">
      <c r="A153" s="666">
        <v>9</v>
      </c>
      <c r="B153" s="321" t="s">
        <v>1044</v>
      </c>
      <c r="C153" s="527" t="s">
        <v>1058</v>
      </c>
      <c r="D153" s="330">
        <v>42598</v>
      </c>
      <c r="E153" s="328">
        <v>202500</v>
      </c>
      <c r="F153" s="478">
        <v>1</v>
      </c>
      <c r="G153" s="605" t="s">
        <v>1349</v>
      </c>
      <c r="H153" s="7"/>
    </row>
    <row r="154" spans="1:8">
      <c r="A154" s="677">
        <v>10</v>
      </c>
      <c r="B154" s="482" t="s">
        <v>234</v>
      </c>
      <c r="C154" s="452">
        <v>913622</v>
      </c>
      <c r="D154" s="580">
        <v>42600</v>
      </c>
      <c r="E154" s="503">
        <v>202500</v>
      </c>
      <c r="F154" s="481">
        <v>1</v>
      </c>
      <c r="G154" s="606" t="s">
        <v>1349</v>
      </c>
      <c r="H154" s="178"/>
    </row>
    <row r="155" spans="1:8">
      <c r="G155" s="446" t="s">
        <v>647</v>
      </c>
      <c r="H155" s="575">
        <f>SUM(E145:E154)</f>
        <v>3377500</v>
      </c>
    </row>
    <row r="156" spans="1:8">
      <c r="G156" s="446"/>
      <c r="H156" s="7"/>
    </row>
    <row r="157" spans="1:8">
      <c r="H157" s="7"/>
    </row>
    <row r="158" spans="1:8">
      <c r="A158" s="691" t="s">
        <v>6</v>
      </c>
      <c r="B158" s="140" t="s">
        <v>2</v>
      </c>
      <c r="C158" s="224" t="s">
        <v>3</v>
      </c>
      <c r="D158" s="461" t="s">
        <v>10</v>
      </c>
      <c r="E158" s="461" t="s">
        <v>4</v>
      </c>
      <c r="F158" s="180" t="s">
        <v>193</v>
      </c>
      <c r="G158" s="250" t="s">
        <v>25</v>
      </c>
      <c r="H158" s="7"/>
    </row>
    <row r="159" spans="1:8">
      <c r="A159" s="685">
        <v>1</v>
      </c>
      <c r="B159" s="329" t="s">
        <v>727</v>
      </c>
      <c r="C159" s="144" t="s">
        <v>728</v>
      </c>
      <c r="D159" s="405">
        <v>42585</v>
      </c>
      <c r="E159" s="450">
        <v>1837524</v>
      </c>
      <c r="F159" s="146">
        <v>2</v>
      </c>
      <c r="G159" s="781" t="s">
        <v>3026</v>
      </c>
      <c r="H159" s="7"/>
    </row>
    <row r="160" spans="1:8">
      <c r="A160" s="685">
        <v>2</v>
      </c>
      <c r="B160" s="329" t="s">
        <v>3027</v>
      </c>
      <c r="C160" s="144" t="s">
        <v>77</v>
      </c>
      <c r="D160" s="405">
        <v>42593</v>
      </c>
      <c r="E160" s="450">
        <v>203000</v>
      </c>
      <c r="F160" s="146">
        <v>1</v>
      </c>
      <c r="G160" s="781" t="s">
        <v>3028</v>
      </c>
      <c r="H160" s="7"/>
    </row>
    <row r="161" spans="1:8">
      <c r="A161" s="685">
        <v>3</v>
      </c>
      <c r="B161" s="329" t="s">
        <v>2437</v>
      </c>
      <c r="C161" s="144" t="s">
        <v>2438</v>
      </c>
      <c r="D161" s="405">
        <v>42593</v>
      </c>
      <c r="E161" s="450">
        <v>171500</v>
      </c>
      <c r="F161" s="146">
        <v>1</v>
      </c>
      <c r="G161" s="781" t="s">
        <v>3029</v>
      </c>
      <c r="H161" s="7"/>
    </row>
    <row r="162" spans="1:8">
      <c r="A162" s="685">
        <v>4</v>
      </c>
      <c r="B162" s="329" t="s">
        <v>3032</v>
      </c>
      <c r="C162" s="144" t="s">
        <v>3030</v>
      </c>
      <c r="D162" s="405">
        <v>42600</v>
      </c>
      <c r="E162" s="450">
        <v>365000</v>
      </c>
      <c r="F162" s="146">
        <v>1</v>
      </c>
      <c r="G162" s="781" t="s">
        <v>3031</v>
      </c>
      <c r="H162" s="7"/>
    </row>
    <row r="163" spans="1:8">
      <c r="A163" s="686">
        <v>5</v>
      </c>
      <c r="B163" s="321" t="s">
        <v>3033</v>
      </c>
      <c r="C163" s="21">
        <v>962796</v>
      </c>
      <c r="D163" s="405">
        <v>42600</v>
      </c>
      <c r="E163" s="594">
        <v>465000</v>
      </c>
      <c r="F163" s="25">
        <v>1</v>
      </c>
      <c r="G163" s="701" t="s">
        <v>3034</v>
      </c>
      <c r="H163" s="7"/>
    </row>
    <row r="164" spans="1:8">
      <c r="A164" s="248"/>
      <c r="B164" s="248"/>
      <c r="C164" s="248"/>
      <c r="D164" s="248"/>
      <c r="E164" s="248"/>
      <c r="F164" s="248"/>
      <c r="G164" s="427" t="s">
        <v>768</v>
      </c>
      <c r="H164" s="575">
        <f>SUM(E159:E163)</f>
        <v>3042024</v>
      </c>
    </row>
    <row r="165" spans="1:8">
      <c r="A165" s="7"/>
      <c r="B165" s="7"/>
      <c r="C165" s="7"/>
      <c r="D165" s="7"/>
      <c r="E165" s="7"/>
      <c r="F165" s="7"/>
      <c r="G165" s="473"/>
      <c r="H165" s="7"/>
    </row>
    <row r="166" spans="1:8">
      <c r="H166" s="7"/>
    </row>
    <row r="167" spans="1:8">
      <c r="A167" s="691" t="s">
        <v>1203</v>
      </c>
      <c r="B167" s="140" t="s">
        <v>2</v>
      </c>
      <c r="C167" s="224" t="s">
        <v>3</v>
      </c>
      <c r="D167" s="461" t="s">
        <v>10</v>
      </c>
      <c r="E167" s="461" t="s">
        <v>4</v>
      </c>
      <c r="F167" s="180" t="s">
        <v>193</v>
      </c>
      <c r="G167" s="250" t="s">
        <v>25</v>
      </c>
      <c r="H167" s="7"/>
    </row>
    <row r="168" spans="1:8">
      <c r="A168" s="878">
        <v>1</v>
      </c>
      <c r="B168" s="811" t="s">
        <v>76</v>
      </c>
      <c r="C168" s="524" t="s">
        <v>77</v>
      </c>
      <c r="D168" s="808">
        <v>42583</v>
      </c>
      <c r="E168" s="821">
        <v>580000</v>
      </c>
      <c r="F168" s="506">
        <v>1</v>
      </c>
      <c r="G168" s="908" t="s">
        <v>3004</v>
      </c>
      <c r="H168" s="7"/>
    </row>
    <row r="169" spans="1:8">
      <c r="A169" s="685">
        <v>2</v>
      </c>
      <c r="B169" s="827" t="s">
        <v>138</v>
      </c>
      <c r="C169" s="831">
        <v>897091</v>
      </c>
      <c r="D169" s="828">
        <v>42583</v>
      </c>
      <c r="E169" s="821">
        <v>581000</v>
      </c>
      <c r="F169" s="506">
        <v>2</v>
      </c>
      <c r="G169" s="817" t="s">
        <v>2809</v>
      </c>
      <c r="H169" s="7"/>
    </row>
    <row r="170" spans="1:8">
      <c r="A170" s="686">
        <v>3</v>
      </c>
      <c r="B170" s="854" t="s">
        <v>231</v>
      </c>
      <c r="C170" s="829">
        <v>970654</v>
      </c>
      <c r="D170" s="830">
        <v>42583</v>
      </c>
      <c r="E170" s="855">
        <v>327000</v>
      </c>
      <c r="F170" s="829">
        <v>1</v>
      </c>
      <c r="G170" s="856" t="s">
        <v>3003</v>
      </c>
      <c r="H170" s="7"/>
    </row>
    <row r="171" spans="1:8">
      <c r="B171" s="48"/>
      <c r="G171" s="440" t="s">
        <v>768</v>
      </c>
      <c r="H171" s="575">
        <f>SUM(E168:E170)</f>
        <v>1488000</v>
      </c>
    </row>
    <row r="172" spans="1:8">
      <c r="B172" s="48"/>
      <c r="G172" s="440"/>
      <c r="H172" s="7"/>
    </row>
    <row r="173" spans="1:8">
      <c r="G173" s="7"/>
      <c r="H173" s="7"/>
    </row>
    <row r="174" spans="1:8">
      <c r="A174" s="691" t="s">
        <v>1142</v>
      </c>
      <c r="B174" s="140" t="s">
        <v>2</v>
      </c>
      <c r="C174" s="571" t="s">
        <v>3</v>
      </c>
      <c r="D174" s="461" t="s">
        <v>10</v>
      </c>
      <c r="E174" s="461" t="s">
        <v>4</v>
      </c>
      <c r="F174" s="180" t="s">
        <v>193</v>
      </c>
      <c r="G174" s="250" t="s">
        <v>25</v>
      </c>
      <c r="H174" s="7"/>
    </row>
    <row r="175" spans="1:8">
      <c r="A175" s="797">
        <v>1</v>
      </c>
      <c r="B175" s="534" t="s">
        <v>138</v>
      </c>
      <c r="C175" s="144" t="s">
        <v>137</v>
      </c>
      <c r="D175" s="330">
        <v>42583</v>
      </c>
      <c r="E175" s="450">
        <v>108000</v>
      </c>
      <c r="F175" s="146">
        <v>2</v>
      </c>
      <c r="G175" s="641" t="s">
        <v>3038</v>
      </c>
      <c r="H175" s="7"/>
    </row>
    <row r="176" spans="1:8">
      <c r="A176" s="797">
        <v>2</v>
      </c>
      <c r="B176" s="534" t="s">
        <v>138</v>
      </c>
      <c r="C176" s="144" t="s">
        <v>137</v>
      </c>
      <c r="D176" s="330">
        <v>42585</v>
      </c>
      <c r="E176" s="450">
        <v>96000</v>
      </c>
      <c r="F176" s="146">
        <v>1</v>
      </c>
      <c r="G176" s="641" t="s">
        <v>3035</v>
      </c>
      <c r="H176" s="7"/>
    </row>
    <row r="177" spans="1:8">
      <c r="A177" s="797">
        <v>3</v>
      </c>
      <c r="B177" s="534" t="s">
        <v>138</v>
      </c>
      <c r="C177" s="144" t="s">
        <v>137</v>
      </c>
      <c r="D177" s="330">
        <v>42590</v>
      </c>
      <c r="E177" s="450">
        <v>222000</v>
      </c>
      <c r="F177" s="146">
        <v>2</v>
      </c>
      <c r="G177" s="641" t="s">
        <v>3036</v>
      </c>
      <c r="H177" s="7"/>
    </row>
    <row r="178" spans="1:8">
      <c r="A178" s="685">
        <v>4</v>
      </c>
      <c r="B178" s="329" t="s">
        <v>2897</v>
      </c>
      <c r="C178" s="311" t="s">
        <v>2348</v>
      </c>
      <c r="D178" s="330">
        <v>42590</v>
      </c>
      <c r="E178" s="450">
        <v>18000</v>
      </c>
      <c r="F178" s="146">
        <v>1</v>
      </c>
      <c r="G178" s="641" t="s">
        <v>2560</v>
      </c>
      <c r="H178" s="7"/>
    </row>
    <row r="179" spans="1:8">
      <c r="A179" s="686">
        <v>5</v>
      </c>
      <c r="B179" s="337" t="s">
        <v>3037</v>
      </c>
      <c r="C179" s="569" t="s">
        <v>2644</v>
      </c>
      <c r="D179" s="479">
        <v>42593</v>
      </c>
      <c r="E179" s="563">
        <v>36000</v>
      </c>
      <c r="F179" s="214">
        <v>1</v>
      </c>
      <c r="G179" s="687" t="s">
        <v>2676</v>
      </c>
      <c r="H179" s="840"/>
    </row>
    <row r="180" spans="1:8">
      <c r="B180" s="48"/>
      <c r="G180" s="440" t="s">
        <v>768</v>
      </c>
      <c r="H180" s="575">
        <f>SUM(E175:E179)</f>
        <v>480000</v>
      </c>
    </row>
    <row r="181" spans="1:8">
      <c r="B181" s="48"/>
      <c r="G181" s="440"/>
      <c r="H181" s="7"/>
    </row>
    <row r="182" spans="1:8">
      <c r="A182" s="630"/>
      <c r="B182" s="7"/>
      <c r="C182" s="158"/>
      <c r="E182" s="7"/>
      <c r="F182" s="7"/>
      <c r="G182" s="7"/>
      <c r="H182" s="7"/>
    </row>
    <row r="183" spans="1:8">
      <c r="A183" s="665" t="s">
        <v>1470</v>
      </c>
      <c r="B183" s="661" t="s">
        <v>2</v>
      </c>
      <c r="C183" s="662" t="s">
        <v>3</v>
      </c>
      <c r="D183" s="663" t="s">
        <v>10</v>
      </c>
      <c r="E183" s="663" t="s">
        <v>4</v>
      </c>
      <c r="F183" s="180" t="s">
        <v>193</v>
      </c>
      <c r="G183" s="250" t="s">
        <v>25</v>
      </c>
      <c r="H183" s="7"/>
    </row>
    <row r="184" spans="1:8">
      <c r="A184" s="686">
        <v>1</v>
      </c>
      <c r="B184" s="854" t="s">
        <v>231</v>
      </c>
      <c r="C184" s="829">
        <v>970654</v>
      </c>
      <c r="D184" s="830">
        <v>42585</v>
      </c>
      <c r="E184" s="855">
        <v>654000</v>
      </c>
      <c r="F184" s="829">
        <v>1</v>
      </c>
      <c r="G184" s="856" t="s">
        <v>3039</v>
      </c>
      <c r="H184" s="7"/>
    </row>
    <row r="185" spans="1:8">
      <c r="B185" s="48"/>
      <c r="G185" s="440" t="s">
        <v>768</v>
      </c>
      <c r="H185" s="575">
        <f>SUM(E184)</f>
        <v>654000</v>
      </c>
    </row>
    <row r="186" spans="1:8">
      <c r="B186" s="48"/>
      <c r="G186" s="440"/>
      <c r="H186" s="7"/>
    </row>
    <row r="187" spans="1:8">
      <c r="H187" s="7"/>
    </row>
    <row r="188" spans="1:8">
      <c r="H188" s="7"/>
    </row>
    <row r="189" spans="1:8">
      <c r="A189" s="630"/>
      <c r="B189" s="7"/>
      <c r="C189" s="158"/>
      <c r="H189" s="7"/>
    </row>
    <row r="190" spans="1:8">
      <c r="A190" s="631"/>
      <c r="B190" s="7"/>
      <c r="C190" s="160"/>
      <c r="H190" s="7"/>
    </row>
    <row r="191" spans="1:8">
      <c r="H191" s="7"/>
    </row>
    <row r="192" spans="1:8">
      <c r="H192" s="7"/>
    </row>
    <row r="193" spans="1:8">
      <c r="A193" s="630" t="s">
        <v>2060</v>
      </c>
      <c r="B193" s="7"/>
      <c r="C193" s="158" t="s">
        <v>1971</v>
      </c>
      <c r="H193" s="7"/>
    </row>
    <row r="194" spans="1:8">
      <c r="A194" s="631" t="s">
        <v>85</v>
      </c>
      <c r="B194" s="7"/>
      <c r="C194" s="160" t="s">
        <v>86</v>
      </c>
      <c r="H194" s="7"/>
    </row>
    <row r="195" spans="1:8">
      <c r="H195" s="7"/>
    </row>
    <row r="196" spans="1:8">
      <c r="H196" s="7"/>
    </row>
    <row r="197" spans="1:8">
      <c r="H197" s="7"/>
    </row>
    <row r="198" spans="1:8">
      <c r="H198" s="7"/>
    </row>
    <row r="199" spans="1:8">
      <c r="H199" s="7"/>
    </row>
    <row r="200" spans="1:8">
      <c r="H200" s="7"/>
    </row>
    <row r="201" spans="1:8">
      <c r="H201" s="7"/>
    </row>
    <row r="202" spans="1:8">
      <c r="H202" s="7"/>
    </row>
    <row r="203" spans="1:8">
      <c r="H203" s="7"/>
    </row>
    <row r="204" spans="1:8">
      <c r="H204" s="7"/>
    </row>
    <row r="205" spans="1:8">
      <c r="H205" s="7"/>
    </row>
    <row r="206" spans="1:8">
      <c r="H206" s="7"/>
    </row>
    <row r="207" spans="1:8">
      <c r="H207" s="7"/>
    </row>
    <row r="208" spans="1:8">
      <c r="H208" s="7"/>
    </row>
    <row r="209" spans="8:8">
      <c r="H209" s="7"/>
    </row>
    <row r="210" spans="8:8">
      <c r="H210" s="7"/>
    </row>
    <row r="211" spans="8:8">
      <c r="H211" s="7"/>
    </row>
  </sheetData>
  <mergeCells count="2">
    <mergeCell ref="A1:F1"/>
    <mergeCell ref="A2:F2"/>
  </mergeCells>
  <pageMargins left="0.70866141732283472" right="0.70866141732283472" top="0.74803149606299213" bottom="0.74803149606299213" header="0.31496062992125984" footer="0.31496062992125984"/>
  <pageSetup scale="70" orientation="landscape" horizontalDpi="4294967293" verticalDpi="72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9"/>
  <sheetViews>
    <sheetView workbookViewId="0">
      <selection sqref="A1:F2"/>
    </sheetView>
  </sheetViews>
  <sheetFormatPr defaultRowHeight="15"/>
  <cols>
    <col min="1" max="1" width="12.28515625" customWidth="1"/>
    <col min="2" max="2" width="27.5703125" customWidth="1"/>
    <col min="4" max="4" width="13.7109375" customWidth="1"/>
    <col min="5" max="5" width="18.140625" customWidth="1"/>
    <col min="6" max="6" width="13" customWidth="1"/>
    <col min="7" max="7" width="50.7109375" customWidth="1"/>
    <col min="8" max="8" width="16.5703125" customWidth="1"/>
  </cols>
  <sheetData>
    <row r="1" spans="1:11" ht="17.25">
      <c r="A1" s="1985" t="s">
        <v>0</v>
      </c>
      <c r="B1" s="1985"/>
      <c r="C1" s="1985"/>
      <c r="D1" s="1985"/>
      <c r="E1" s="1985"/>
      <c r="F1" s="1985"/>
    </row>
    <row r="2" spans="1:11" ht="17.25">
      <c r="A2" s="1985" t="s">
        <v>1784</v>
      </c>
      <c r="B2" s="1985"/>
      <c r="C2" s="1985"/>
      <c r="D2" s="1985"/>
      <c r="E2" s="1985"/>
      <c r="F2" s="1985"/>
    </row>
    <row r="6" spans="1:11">
      <c r="A6" s="669" t="s">
        <v>7</v>
      </c>
      <c r="B6" s="180" t="s">
        <v>2</v>
      </c>
      <c r="C6" s="223" t="s">
        <v>3</v>
      </c>
      <c r="D6" s="304" t="s">
        <v>10</v>
      </c>
      <c r="E6" s="208" t="s">
        <v>4</v>
      </c>
      <c r="F6" s="304" t="s">
        <v>730</v>
      </c>
      <c r="G6" s="250" t="s">
        <v>25</v>
      </c>
      <c r="H6" s="143"/>
    </row>
    <row r="7" spans="1:11">
      <c r="A7" s="666">
        <v>1</v>
      </c>
      <c r="B7" s="321" t="s">
        <v>89</v>
      </c>
      <c r="C7" s="25">
        <v>898343</v>
      </c>
      <c r="D7" s="330">
        <v>42601</v>
      </c>
      <c r="E7" s="328">
        <v>202500</v>
      </c>
      <c r="F7" s="478">
        <v>1</v>
      </c>
      <c r="G7" s="605" t="s">
        <v>1349</v>
      </c>
      <c r="H7" s="156"/>
      <c r="K7" t="s">
        <v>177</v>
      </c>
    </row>
    <row r="8" spans="1:11">
      <c r="A8" s="666">
        <f t="shared" ref="A8:A19" si="0">A7+1</f>
        <v>2</v>
      </c>
      <c r="B8" s="321" t="s">
        <v>2131</v>
      </c>
      <c r="C8" s="650">
        <v>963180</v>
      </c>
      <c r="D8" s="330">
        <v>42601</v>
      </c>
      <c r="E8" s="328">
        <v>502500</v>
      </c>
      <c r="F8" s="478">
        <v>1</v>
      </c>
      <c r="G8" s="605" t="s">
        <v>1348</v>
      </c>
      <c r="H8" s="156"/>
    </row>
    <row r="9" spans="1:11">
      <c r="A9" s="666">
        <f t="shared" si="0"/>
        <v>3</v>
      </c>
      <c r="B9" s="321" t="s">
        <v>96</v>
      </c>
      <c r="C9" s="41" t="s">
        <v>97</v>
      </c>
      <c r="D9" s="547">
        <v>42604</v>
      </c>
      <c r="E9" s="328">
        <v>52500</v>
      </c>
      <c r="F9" s="478">
        <v>1</v>
      </c>
      <c r="G9" s="605" t="s">
        <v>1350</v>
      </c>
      <c r="H9" s="156"/>
    </row>
    <row r="10" spans="1:11">
      <c r="A10" s="666">
        <f t="shared" si="0"/>
        <v>4</v>
      </c>
      <c r="B10" s="321" t="s">
        <v>49</v>
      </c>
      <c r="C10" s="21">
        <v>885217</v>
      </c>
      <c r="D10" s="330">
        <v>42604</v>
      </c>
      <c r="E10" s="328">
        <v>502500</v>
      </c>
      <c r="F10" s="478">
        <v>1</v>
      </c>
      <c r="G10" s="605" t="s">
        <v>1348</v>
      </c>
      <c r="H10" s="156"/>
    </row>
    <row r="11" spans="1:11">
      <c r="A11" s="666">
        <f t="shared" si="0"/>
        <v>5</v>
      </c>
      <c r="B11" s="321" t="s">
        <v>1678</v>
      </c>
      <c r="C11" s="41" t="s">
        <v>1699</v>
      </c>
      <c r="D11" s="405">
        <v>42604</v>
      </c>
      <c r="E11" s="328">
        <v>502500</v>
      </c>
      <c r="F11" s="326">
        <v>1</v>
      </c>
      <c r="G11" s="605" t="s">
        <v>1348</v>
      </c>
      <c r="H11" s="156"/>
    </row>
    <row r="12" spans="1:11">
      <c r="A12" s="666">
        <f t="shared" si="0"/>
        <v>6</v>
      </c>
      <c r="B12" s="477" t="s">
        <v>699</v>
      </c>
      <c r="C12" s="25" t="s">
        <v>1745</v>
      </c>
      <c r="D12" s="330">
        <v>42604</v>
      </c>
      <c r="E12" s="328">
        <v>202500</v>
      </c>
      <c r="F12" s="478">
        <v>1</v>
      </c>
      <c r="G12" s="605" t="s">
        <v>1349</v>
      </c>
      <c r="H12" s="156"/>
    </row>
    <row r="13" spans="1:11">
      <c r="A13" s="666">
        <f t="shared" si="0"/>
        <v>7</v>
      </c>
      <c r="B13" s="321" t="s">
        <v>1044</v>
      </c>
      <c r="C13" s="527" t="s">
        <v>1058</v>
      </c>
      <c r="D13" s="330">
        <v>42605</v>
      </c>
      <c r="E13" s="328">
        <v>1002500</v>
      </c>
      <c r="F13" s="478">
        <v>2</v>
      </c>
      <c r="G13" s="605" t="s">
        <v>2255</v>
      </c>
      <c r="H13" s="156"/>
    </row>
    <row r="14" spans="1:11">
      <c r="A14" s="666">
        <f t="shared" si="0"/>
        <v>8</v>
      </c>
      <c r="B14" s="321" t="s">
        <v>1111</v>
      </c>
      <c r="C14" s="41" t="s">
        <v>1114</v>
      </c>
      <c r="D14" s="330">
        <v>42605</v>
      </c>
      <c r="E14" s="328">
        <v>305000</v>
      </c>
      <c r="F14" s="478">
        <v>1</v>
      </c>
      <c r="G14" s="605" t="s">
        <v>1353</v>
      </c>
      <c r="H14" s="156"/>
    </row>
    <row r="15" spans="1:11">
      <c r="A15" s="666">
        <f t="shared" si="0"/>
        <v>9</v>
      </c>
      <c r="B15" s="374" t="s">
        <v>1952</v>
      </c>
      <c r="C15" s="25">
        <v>973902</v>
      </c>
      <c r="D15" s="330">
        <v>42607</v>
      </c>
      <c r="E15" s="328">
        <v>502500</v>
      </c>
      <c r="F15" s="478">
        <v>1</v>
      </c>
      <c r="G15" s="605" t="s">
        <v>1348</v>
      </c>
      <c r="H15" s="156"/>
    </row>
    <row r="16" spans="1:11">
      <c r="A16" s="666">
        <f t="shared" si="0"/>
        <v>10</v>
      </c>
      <c r="B16" s="321" t="s">
        <v>804</v>
      </c>
      <c r="C16" s="25">
        <v>976160</v>
      </c>
      <c r="D16" s="330">
        <v>42607</v>
      </c>
      <c r="E16" s="328">
        <v>502500</v>
      </c>
      <c r="F16" s="478">
        <v>1</v>
      </c>
      <c r="G16" s="605" t="s">
        <v>1348</v>
      </c>
      <c r="H16" s="156"/>
    </row>
    <row r="17" spans="1:8">
      <c r="A17" s="666">
        <f t="shared" si="0"/>
        <v>11</v>
      </c>
      <c r="B17" s="321" t="s">
        <v>234</v>
      </c>
      <c r="C17" s="587">
        <v>913622</v>
      </c>
      <c r="D17" s="405">
        <v>42607</v>
      </c>
      <c r="E17" s="328">
        <v>907500</v>
      </c>
      <c r="F17" s="326">
        <v>1</v>
      </c>
      <c r="G17" s="605" t="s">
        <v>3043</v>
      </c>
      <c r="H17" s="156"/>
    </row>
    <row r="18" spans="1:8">
      <c r="A18" s="666">
        <f t="shared" si="0"/>
        <v>12</v>
      </c>
      <c r="B18" s="321" t="s">
        <v>810</v>
      </c>
      <c r="C18" s="25">
        <v>973142</v>
      </c>
      <c r="D18" s="330">
        <v>42611</v>
      </c>
      <c r="E18" s="328">
        <v>705000</v>
      </c>
      <c r="F18" s="478">
        <v>1</v>
      </c>
      <c r="G18" s="605" t="s">
        <v>1352</v>
      </c>
      <c r="H18" s="321"/>
    </row>
    <row r="19" spans="1:8">
      <c r="A19" s="666">
        <f t="shared" si="0"/>
        <v>13</v>
      </c>
      <c r="B19" s="34" t="s">
        <v>52</v>
      </c>
      <c r="C19" s="21">
        <v>976579</v>
      </c>
      <c r="D19" s="330">
        <v>42611</v>
      </c>
      <c r="E19" s="328">
        <v>405000</v>
      </c>
      <c r="F19" s="478">
        <v>1</v>
      </c>
      <c r="G19" s="605" t="s">
        <v>2034</v>
      </c>
      <c r="H19" s="321"/>
    </row>
    <row r="20" spans="1:8">
      <c r="A20" s="666">
        <v>14</v>
      </c>
      <c r="B20" s="329" t="s">
        <v>3023</v>
      </c>
      <c r="C20" s="144" t="s">
        <v>3024</v>
      </c>
      <c r="D20" s="330">
        <v>42612</v>
      </c>
      <c r="E20" s="914">
        <v>502500</v>
      </c>
      <c r="F20" s="191">
        <v>1</v>
      </c>
      <c r="G20" s="610" t="s">
        <v>3044</v>
      </c>
      <c r="H20" s="321"/>
    </row>
    <row r="21" spans="1:8">
      <c r="A21" s="677">
        <v>15</v>
      </c>
      <c r="B21" s="321" t="s">
        <v>140</v>
      </c>
      <c r="C21" s="791">
        <v>912222</v>
      </c>
      <c r="D21" s="405">
        <v>42613</v>
      </c>
      <c r="E21" s="328">
        <v>502500</v>
      </c>
      <c r="F21" s="326">
        <v>1</v>
      </c>
      <c r="G21" s="605" t="s">
        <v>1348</v>
      </c>
      <c r="H21" s="321"/>
    </row>
    <row r="22" spans="1:8">
      <c r="A22" s="248"/>
      <c r="B22" s="248"/>
      <c r="C22" s="248"/>
      <c r="D22" s="248"/>
      <c r="E22" s="248"/>
      <c r="F22" s="248"/>
      <c r="G22" s="427" t="s">
        <v>768</v>
      </c>
      <c r="H22" s="575">
        <f>SUM(E7:E21)</f>
        <v>7300000</v>
      </c>
    </row>
    <row r="23" spans="1:8">
      <c r="A23" s="7"/>
      <c r="B23" s="7"/>
      <c r="C23" s="7"/>
      <c r="D23" s="7"/>
      <c r="E23" s="7"/>
      <c r="F23" s="7"/>
      <c r="G23" s="473"/>
      <c r="H23" s="221"/>
    </row>
    <row r="24" spans="1:8">
      <c r="A24" s="7"/>
      <c r="B24" s="7"/>
      <c r="C24" s="7"/>
      <c r="D24" s="7"/>
      <c r="E24" s="7"/>
      <c r="F24" s="7"/>
      <c r="G24" s="473"/>
      <c r="H24" s="221"/>
    </row>
    <row r="25" spans="1:8">
      <c r="A25" s="691" t="s">
        <v>1203</v>
      </c>
      <c r="B25" s="140" t="s">
        <v>2</v>
      </c>
      <c r="C25" s="224" t="s">
        <v>3</v>
      </c>
      <c r="D25" s="461" t="s">
        <v>10</v>
      </c>
      <c r="E25" s="461" t="s">
        <v>4</v>
      </c>
      <c r="F25" s="180" t="s">
        <v>193</v>
      </c>
      <c r="G25" s="250" t="s">
        <v>25</v>
      </c>
      <c r="H25" s="7"/>
    </row>
    <row r="26" spans="1:8">
      <c r="A26" s="878">
        <v>1</v>
      </c>
      <c r="B26" s="827" t="s">
        <v>138</v>
      </c>
      <c r="C26" s="831">
        <v>897091</v>
      </c>
      <c r="D26" s="828">
        <v>42604</v>
      </c>
      <c r="E26" s="821">
        <v>312000</v>
      </c>
      <c r="F26" s="506">
        <v>2</v>
      </c>
      <c r="G26" s="817" t="s">
        <v>3049</v>
      </c>
      <c r="H26" s="7"/>
    </row>
    <row r="27" spans="1:8">
      <c r="A27" s="686">
        <v>2</v>
      </c>
      <c r="B27" s="833" t="s">
        <v>1571</v>
      </c>
      <c r="C27" s="829">
        <v>911098</v>
      </c>
      <c r="D27" s="830">
        <v>42612</v>
      </c>
      <c r="E27" s="834">
        <v>561000</v>
      </c>
      <c r="F27" s="835">
        <v>1</v>
      </c>
      <c r="G27" s="806" t="s">
        <v>3052</v>
      </c>
      <c r="H27" s="7"/>
    </row>
    <row r="28" spans="1:8">
      <c r="B28" s="48"/>
      <c r="G28" s="440" t="s">
        <v>768</v>
      </c>
      <c r="H28" s="575">
        <f>SUM(E26:E27)</f>
        <v>873000</v>
      </c>
    </row>
    <row r="29" spans="1:8">
      <c r="A29" s="7"/>
      <c r="B29" s="210"/>
      <c r="C29" s="7"/>
      <c r="D29" s="7"/>
      <c r="E29" s="7"/>
      <c r="F29" s="7"/>
      <c r="G29" s="473"/>
    </row>
    <row r="31" spans="1:8">
      <c r="A31" s="665" t="s">
        <v>8</v>
      </c>
      <c r="B31" s="304" t="s">
        <v>2</v>
      </c>
      <c r="C31" s="305" t="s">
        <v>3</v>
      </c>
      <c r="D31" s="441" t="s">
        <v>10</v>
      </c>
      <c r="E31" s="442" t="s">
        <v>4</v>
      </c>
      <c r="F31" s="304" t="s">
        <v>730</v>
      </c>
      <c r="G31" s="609" t="s">
        <v>25</v>
      </c>
      <c r="H31" s="143"/>
    </row>
    <row r="32" spans="1:8">
      <c r="A32" s="685">
        <v>1</v>
      </c>
      <c r="B32" s="477" t="s">
        <v>699</v>
      </c>
      <c r="C32" s="529" t="s">
        <v>224</v>
      </c>
      <c r="D32" s="417">
        <v>42601</v>
      </c>
      <c r="E32" s="201">
        <v>51000</v>
      </c>
      <c r="F32" s="324">
        <v>1</v>
      </c>
      <c r="G32" s="610" t="s">
        <v>823</v>
      </c>
      <c r="H32" s="143"/>
    </row>
    <row r="33" spans="1:8">
      <c r="A33" s="685">
        <v>2</v>
      </c>
      <c r="B33" s="477" t="s">
        <v>2427</v>
      </c>
      <c r="C33" s="144" t="s">
        <v>2428</v>
      </c>
      <c r="D33" s="396">
        <v>42601</v>
      </c>
      <c r="E33" s="201">
        <v>100500</v>
      </c>
      <c r="F33" s="324">
        <v>1</v>
      </c>
      <c r="G33" s="610" t="s">
        <v>1365</v>
      </c>
      <c r="H33" s="143"/>
    </row>
    <row r="34" spans="1:8">
      <c r="A34" s="685">
        <v>3</v>
      </c>
      <c r="B34" s="477" t="s">
        <v>1141</v>
      </c>
      <c r="C34" s="409">
        <v>975130</v>
      </c>
      <c r="D34" s="814">
        <v>42604</v>
      </c>
      <c r="E34" s="815">
        <v>51000</v>
      </c>
      <c r="F34" s="506">
        <v>1</v>
      </c>
      <c r="G34" s="816" t="s">
        <v>984</v>
      </c>
      <c r="H34" s="143"/>
    </row>
    <row r="35" spans="1:8">
      <c r="A35" s="685">
        <v>4</v>
      </c>
      <c r="B35" s="321" t="s">
        <v>2665</v>
      </c>
      <c r="C35" s="41" t="s">
        <v>2666</v>
      </c>
      <c r="D35" s="309">
        <v>42604</v>
      </c>
      <c r="E35" s="201">
        <v>100500</v>
      </c>
      <c r="F35" s="324">
        <v>1</v>
      </c>
      <c r="G35" s="610" t="s">
        <v>732</v>
      </c>
      <c r="H35" s="143"/>
    </row>
    <row r="36" spans="1:8">
      <c r="A36" s="685">
        <v>5</v>
      </c>
      <c r="B36" s="784" t="s">
        <v>2131</v>
      </c>
      <c r="C36" s="905">
        <v>963180</v>
      </c>
      <c r="D36" s="786">
        <v>42604</v>
      </c>
      <c r="E36" s="893">
        <v>21000</v>
      </c>
      <c r="F36" s="782">
        <v>1</v>
      </c>
      <c r="G36" s="783" t="s">
        <v>2056</v>
      </c>
      <c r="H36" s="143"/>
    </row>
    <row r="37" spans="1:8">
      <c r="A37" s="685">
        <v>6</v>
      </c>
      <c r="B37" s="321" t="s">
        <v>2445</v>
      </c>
      <c r="C37" s="409">
        <v>896614</v>
      </c>
      <c r="D37" s="786">
        <v>42605</v>
      </c>
      <c r="E37" s="787">
        <v>11500</v>
      </c>
      <c r="F37" s="782">
        <v>1</v>
      </c>
      <c r="G37" s="783" t="s">
        <v>2054</v>
      </c>
      <c r="H37" s="143"/>
    </row>
    <row r="38" spans="1:8">
      <c r="A38" s="685">
        <v>7</v>
      </c>
      <c r="B38" s="321" t="s">
        <v>2445</v>
      </c>
      <c r="C38" s="409">
        <v>896614</v>
      </c>
      <c r="D38" s="786">
        <v>42605</v>
      </c>
      <c r="E38" s="787">
        <v>11500</v>
      </c>
      <c r="F38" s="782">
        <v>1</v>
      </c>
      <c r="G38" s="783" t="s">
        <v>715</v>
      </c>
      <c r="H38" s="143"/>
    </row>
    <row r="39" spans="1:8">
      <c r="A39" s="685">
        <v>8</v>
      </c>
      <c r="B39" s="477" t="s">
        <v>360</v>
      </c>
      <c r="C39" s="41" t="s">
        <v>361</v>
      </c>
      <c r="D39" s="845">
        <v>42605</v>
      </c>
      <c r="E39" s="846">
        <v>100500</v>
      </c>
      <c r="F39" s="324">
        <v>1</v>
      </c>
      <c r="G39" s="610" t="s">
        <v>2548</v>
      </c>
      <c r="H39" s="143"/>
    </row>
    <row r="40" spans="1:8">
      <c r="A40" s="685">
        <v>9</v>
      </c>
      <c r="B40" s="477" t="s">
        <v>1022</v>
      </c>
      <c r="C40" s="21">
        <v>973145</v>
      </c>
      <c r="D40" s="417">
        <v>42605</v>
      </c>
      <c r="E40" s="201">
        <v>51000</v>
      </c>
      <c r="F40" s="324">
        <v>1</v>
      </c>
      <c r="G40" s="610" t="s">
        <v>823</v>
      </c>
      <c r="H40" s="143"/>
    </row>
    <row r="41" spans="1:8">
      <c r="A41" s="685">
        <v>10</v>
      </c>
      <c r="B41" s="477" t="s">
        <v>1022</v>
      </c>
      <c r="C41" s="21">
        <v>973145</v>
      </c>
      <c r="D41" s="417">
        <v>42605</v>
      </c>
      <c r="E41" s="201">
        <v>26500</v>
      </c>
      <c r="F41" s="324">
        <v>1</v>
      </c>
      <c r="G41" s="610" t="s">
        <v>714</v>
      </c>
      <c r="H41" s="143"/>
    </row>
    <row r="42" spans="1:8">
      <c r="A42" s="685">
        <f>A41+1</f>
        <v>11</v>
      </c>
      <c r="B42" s="477" t="s">
        <v>893</v>
      </c>
      <c r="C42" s="524" t="s">
        <v>69</v>
      </c>
      <c r="D42" s="545">
        <v>42605</v>
      </c>
      <c r="E42" s="201">
        <v>11500</v>
      </c>
      <c r="F42" s="324">
        <v>1</v>
      </c>
      <c r="G42" s="610" t="s">
        <v>965</v>
      </c>
      <c r="H42" s="143"/>
    </row>
    <row r="43" spans="1:8">
      <c r="A43" s="685">
        <f t="shared" ref="A43:A53" si="1">A42+1</f>
        <v>12</v>
      </c>
      <c r="B43" s="477" t="s">
        <v>893</v>
      </c>
      <c r="C43" s="524" t="s">
        <v>69</v>
      </c>
      <c r="D43" s="545">
        <v>42605</v>
      </c>
      <c r="E43" s="201">
        <v>11600</v>
      </c>
      <c r="F43" s="324">
        <v>1</v>
      </c>
      <c r="G43" s="610" t="s">
        <v>892</v>
      </c>
      <c r="H43" s="143"/>
    </row>
    <row r="44" spans="1:8">
      <c r="A44" s="685">
        <f t="shared" si="1"/>
        <v>13</v>
      </c>
      <c r="B44" s="477" t="s">
        <v>360</v>
      </c>
      <c r="C44" s="41" t="s">
        <v>361</v>
      </c>
      <c r="D44" s="845">
        <v>42606</v>
      </c>
      <c r="E44" s="846">
        <v>100500</v>
      </c>
      <c r="F44" s="324">
        <v>1</v>
      </c>
      <c r="G44" s="610" t="s">
        <v>2548</v>
      </c>
      <c r="H44" s="143"/>
    </row>
    <row r="45" spans="1:8">
      <c r="A45" s="685">
        <f t="shared" si="1"/>
        <v>14</v>
      </c>
      <c r="B45" s="477" t="s">
        <v>360</v>
      </c>
      <c r="C45" s="41" t="s">
        <v>361</v>
      </c>
      <c r="D45" s="845">
        <v>42606</v>
      </c>
      <c r="E45" s="846">
        <v>21000</v>
      </c>
      <c r="F45" s="324">
        <v>1</v>
      </c>
      <c r="G45" s="610" t="s">
        <v>881</v>
      </c>
      <c r="H45" s="143"/>
    </row>
    <row r="46" spans="1:8">
      <c r="A46" s="685">
        <f t="shared" si="1"/>
        <v>15</v>
      </c>
      <c r="B46" s="477" t="s">
        <v>360</v>
      </c>
      <c r="C46" s="41" t="s">
        <v>361</v>
      </c>
      <c r="D46" s="916">
        <v>42606</v>
      </c>
      <c r="E46" s="846">
        <v>26500</v>
      </c>
      <c r="F46" s="324">
        <v>1</v>
      </c>
      <c r="G46" s="610" t="s">
        <v>545</v>
      </c>
      <c r="H46" s="143"/>
    </row>
    <row r="47" spans="1:8">
      <c r="A47" s="685">
        <f t="shared" si="1"/>
        <v>16</v>
      </c>
      <c r="B47" s="477" t="s">
        <v>1141</v>
      </c>
      <c r="C47" s="409">
        <v>975130</v>
      </c>
      <c r="D47" s="814">
        <v>42606</v>
      </c>
      <c r="E47" s="815">
        <v>51000</v>
      </c>
      <c r="F47" s="506">
        <v>1</v>
      </c>
      <c r="G47" s="816" t="s">
        <v>823</v>
      </c>
      <c r="H47" s="143"/>
    </row>
    <row r="48" spans="1:8">
      <c r="A48" s="685">
        <f t="shared" si="1"/>
        <v>17</v>
      </c>
      <c r="B48" s="477" t="s">
        <v>1141</v>
      </c>
      <c r="C48" s="409">
        <v>975130</v>
      </c>
      <c r="D48" s="814">
        <v>42606</v>
      </c>
      <c r="E48" s="815">
        <v>51000</v>
      </c>
      <c r="F48" s="506">
        <v>1</v>
      </c>
      <c r="G48" s="816" t="s">
        <v>984</v>
      </c>
      <c r="H48" s="143"/>
    </row>
    <row r="49" spans="1:8">
      <c r="A49" s="685">
        <f t="shared" si="1"/>
        <v>18</v>
      </c>
      <c r="B49" s="321" t="s">
        <v>2665</v>
      </c>
      <c r="C49" s="41" t="s">
        <v>2666</v>
      </c>
      <c r="D49" s="309">
        <v>42607</v>
      </c>
      <c r="E49" s="201">
        <v>100500</v>
      </c>
      <c r="F49" s="324">
        <v>1</v>
      </c>
      <c r="G49" s="610" t="s">
        <v>732</v>
      </c>
      <c r="H49" s="143"/>
    </row>
    <row r="50" spans="1:8">
      <c r="A50" s="685">
        <f t="shared" si="1"/>
        <v>19</v>
      </c>
      <c r="B50" s="477" t="s">
        <v>2140</v>
      </c>
      <c r="C50" s="529" t="s">
        <v>2899</v>
      </c>
      <c r="D50" s="417">
        <v>42607</v>
      </c>
      <c r="E50" s="201">
        <v>100500</v>
      </c>
      <c r="F50" s="324">
        <v>1</v>
      </c>
      <c r="G50" s="610" t="s">
        <v>732</v>
      </c>
      <c r="H50" s="143"/>
    </row>
    <row r="51" spans="1:8">
      <c r="A51" s="685">
        <f t="shared" si="1"/>
        <v>20</v>
      </c>
      <c r="B51" s="321" t="s">
        <v>3045</v>
      </c>
      <c r="C51" s="41" t="s">
        <v>3046</v>
      </c>
      <c r="D51" s="309">
        <v>42607</v>
      </c>
      <c r="E51" s="201">
        <v>26500</v>
      </c>
      <c r="F51" s="324">
        <v>1</v>
      </c>
      <c r="G51" s="610" t="s">
        <v>714</v>
      </c>
      <c r="H51" s="143"/>
    </row>
    <row r="52" spans="1:8">
      <c r="A52" s="685">
        <f t="shared" si="1"/>
        <v>21</v>
      </c>
      <c r="B52" s="321" t="s">
        <v>3045</v>
      </c>
      <c r="C52" s="41" t="s">
        <v>3046</v>
      </c>
      <c r="D52" s="309">
        <v>42607</v>
      </c>
      <c r="E52" s="201">
        <v>100500</v>
      </c>
      <c r="F52" s="324">
        <v>1</v>
      </c>
      <c r="G52" s="610" t="s">
        <v>3047</v>
      </c>
      <c r="H52" s="151"/>
    </row>
    <row r="53" spans="1:8">
      <c r="A53" s="685">
        <f t="shared" si="1"/>
        <v>22</v>
      </c>
      <c r="B53" s="477" t="s">
        <v>731</v>
      </c>
      <c r="C53" s="21">
        <v>973143</v>
      </c>
      <c r="D53" s="494">
        <v>42608</v>
      </c>
      <c r="E53" s="201">
        <v>100500</v>
      </c>
      <c r="F53" s="324">
        <v>1</v>
      </c>
      <c r="G53" s="610" t="s">
        <v>1213</v>
      </c>
      <c r="H53" s="151"/>
    </row>
    <row r="54" spans="1:8">
      <c r="A54" s="685">
        <v>23</v>
      </c>
      <c r="B54" s="477" t="s">
        <v>699</v>
      </c>
      <c r="C54" s="529" t="s">
        <v>224</v>
      </c>
      <c r="D54" s="844">
        <v>42608</v>
      </c>
      <c r="E54" s="904">
        <v>11600</v>
      </c>
      <c r="F54" s="782">
        <v>1</v>
      </c>
      <c r="G54" s="783" t="s">
        <v>892</v>
      </c>
      <c r="H54" s="151"/>
    </row>
    <row r="55" spans="1:8">
      <c r="A55" s="685">
        <v>24</v>
      </c>
      <c r="B55" s="477" t="s">
        <v>89</v>
      </c>
      <c r="C55" s="524" t="s">
        <v>90</v>
      </c>
      <c r="D55" s="545">
        <v>42608</v>
      </c>
      <c r="E55" s="328">
        <v>100500</v>
      </c>
      <c r="F55" s="324">
        <v>1</v>
      </c>
      <c r="G55" s="641" t="s">
        <v>1963</v>
      </c>
      <c r="H55" s="151"/>
    </row>
    <row r="56" spans="1:8">
      <c r="A56" s="685">
        <v>25</v>
      </c>
      <c r="B56" s="477" t="s">
        <v>89</v>
      </c>
      <c r="C56" s="21">
        <v>898343</v>
      </c>
      <c r="D56" s="417">
        <v>42608</v>
      </c>
      <c r="E56" s="201">
        <v>26500</v>
      </c>
      <c r="F56" s="324">
        <v>1</v>
      </c>
      <c r="G56" s="610" t="s">
        <v>733</v>
      </c>
      <c r="H56" s="151"/>
    </row>
    <row r="57" spans="1:8">
      <c r="A57" s="685">
        <v>26</v>
      </c>
      <c r="B57" s="477" t="s">
        <v>89</v>
      </c>
      <c r="C57" s="21">
        <v>898343</v>
      </c>
      <c r="D57" s="417">
        <v>42608</v>
      </c>
      <c r="E57" s="201">
        <v>26500</v>
      </c>
      <c r="F57" s="324">
        <v>1</v>
      </c>
      <c r="G57" s="610" t="s">
        <v>733</v>
      </c>
      <c r="H57" s="151"/>
    </row>
    <row r="58" spans="1:8">
      <c r="A58" s="685">
        <v>27</v>
      </c>
      <c r="B58" s="477" t="s">
        <v>89</v>
      </c>
      <c r="C58" s="524" t="s">
        <v>90</v>
      </c>
      <c r="D58" s="545">
        <v>42608</v>
      </c>
      <c r="E58" s="328">
        <v>51000</v>
      </c>
      <c r="F58" s="324">
        <v>1</v>
      </c>
      <c r="G58" s="641" t="s">
        <v>823</v>
      </c>
      <c r="H58" s="151"/>
    </row>
    <row r="59" spans="1:8">
      <c r="A59" s="685">
        <v>28</v>
      </c>
      <c r="B59" s="477" t="s">
        <v>2900</v>
      </c>
      <c r="C59" s="41" t="s">
        <v>2668</v>
      </c>
      <c r="D59" s="309">
        <v>42611</v>
      </c>
      <c r="E59" s="201">
        <v>51000</v>
      </c>
      <c r="F59" s="324">
        <v>1</v>
      </c>
      <c r="G59" s="610" t="s">
        <v>1039</v>
      </c>
      <c r="H59" s="151"/>
    </row>
    <row r="60" spans="1:8">
      <c r="A60" s="685">
        <v>29</v>
      </c>
      <c r="B60" s="477" t="s">
        <v>1022</v>
      </c>
      <c r="C60" s="21">
        <v>973145</v>
      </c>
      <c r="D60" s="417">
        <v>42611</v>
      </c>
      <c r="E60" s="201">
        <v>100500</v>
      </c>
      <c r="F60" s="324">
        <v>1</v>
      </c>
      <c r="G60" s="610" t="s">
        <v>1962</v>
      </c>
      <c r="H60" s="151"/>
    </row>
    <row r="61" spans="1:8">
      <c r="A61" s="685">
        <v>30</v>
      </c>
      <c r="B61" s="477" t="s">
        <v>1678</v>
      </c>
      <c r="C61" s="529" t="s">
        <v>1699</v>
      </c>
      <c r="D61" s="844">
        <v>42611</v>
      </c>
      <c r="E61" s="904">
        <v>21000</v>
      </c>
      <c r="F61" s="782">
        <v>1</v>
      </c>
      <c r="G61" s="783" t="s">
        <v>2110</v>
      </c>
      <c r="H61" s="151"/>
    </row>
    <row r="62" spans="1:8">
      <c r="A62" s="685">
        <v>31</v>
      </c>
      <c r="B62" s="477" t="s">
        <v>1678</v>
      </c>
      <c r="C62" s="529" t="s">
        <v>1699</v>
      </c>
      <c r="D62" s="844">
        <v>42611</v>
      </c>
      <c r="E62" s="904">
        <v>51000</v>
      </c>
      <c r="F62" s="782">
        <v>1</v>
      </c>
      <c r="G62" s="783" t="s">
        <v>823</v>
      </c>
      <c r="H62" s="151"/>
    </row>
    <row r="63" spans="1:8">
      <c r="A63" s="685">
        <v>32</v>
      </c>
      <c r="B63" s="321" t="s">
        <v>2445</v>
      </c>
      <c r="C63" s="409">
        <v>896614</v>
      </c>
      <c r="D63" s="786">
        <v>42612</v>
      </c>
      <c r="E63" s="787">
        <v>11500</v>
      </c>
      <c r="F63" s="782">
        <v>1</v>
      </c>
      <c r="G63" s="783" t="s">
        <v>709</v>
      </c>
      <c r="H63" s="151"/>
    </row>
    <row r="64" spans="1:8">
      <c r="A64" s="685">
        <v>33</v>
      </c>
      <c r="B64" s="321" t="s">
        <v>2445</v>
      </c>
      <c r="C64" s="409">
        <v>896614</v>
      </c>
      <c r="D64" s="786">
        <v>42612</v>
      </c>
      <c r="E64" s="787">
        <v>11500</v>
      </c>
      <c r="F64" s="782">
        <v>1</v>
      </c>
      <c r="G64" s="783" t="s">
        <v>715</v>
      </c>
      <c r="H64" s="151"/>
    </row>
    <row r="65" spans="1:8">
      <c r="A65" s="686">
        <v>34</v>
      </c>
      <c r="B65" s="482" t="s">
        <v>1022</v>
      </c>
      <c r="C65" s="452">
        <v>973145</v>
      </c>
      <c r="D65" s="912">
        <v>42613</v>
      </c>
      <c r="E65" s="289">
        <v>26500</v>
      </c>
      <c r="F65" s="336">
        <v>1</v>
      </c>
      <c r="G65" s="674" t="s">
        <v>714</v>
      </c>
      <c r="H65" s="197"/>
    </row>
    <row r="66" spans="1:8">
      <c r="A66" s="191"/>
      <c r="B66" s="477"/>
      <c r="C66" s="41"/>
      <c r="D66" s="845"/>
      <c r="E66" s="846"/>
      <c r="F66" s="324"/>
      <c r="G66" s="213"/>
      <c r="H66" s="915">
        <f>SUM(E32:E65)</f>
        <v>1715700</v>
      </c>
    </row>
    <row r="67" spans="1:8">
      <c r="A67" s="191"/>
      <c r="B67" s="477"/>
      <c r="C67" s="41"/>
      <c r="D67" s="845"/>
      <c r="E67" s="846"/>
      <c r="F67" s="324"/>
      <c r="G67" s="213"/>
      <c r="H67" s="151"/>
    </row>
    <row r="68" spans="1:8">
      <c r="A68" s="191"/>
      <c r="B68" s="477"/>
      <c r="C68" s="587"/>
      <c r="D68" s="844"/>
      <c r="E68" s="201"/>
      <c r="F68" s="324"/>
      <c r="G68" s="213"/>
      <c r="H68" s="7"/>
    </row>
    <row r="69" spans="1:8">
      <c r="A69" s="852" t="s">
        <v>1142</v>
      </c>
      <c r="B69" s="140" t="s">
        <v>2</v>
      </c>
      <c r="C69" s="571" t="s">
        <v>3</v>
      </c>
      <c r="D69" s="461" t="s">
        <v>10</v>
      </c>
      <c r="E69" s="461" t="s">
        <v>4</v>
      </c>
      <c r="F69" s="180" t="s">
        <v>193</v>
      </c>
      <c r="G69" s="250" t="s">
        <v>25</v>
      </c>
      <c r="H69" s="7"/>
    </row>
    <row r="70" spans="1:8">
      <c r="A70" s="685">
        <v>1</v>
      </c>
      <c r="B70" s="534" t="s">
        <v>138</v>
      </c>
      <c r="C70" s="144" t="s">
        <v>137</v>
      </c>
      <c r="D70" s="330">
        <v>42604</v>
      </c>
      <c r="E70" s="450">
        <v>60000</v>
      </c>
      <c r="F70" s="146">
        <v>2</v>
      </c>
      <c r="G70" s="641" t="s">
        <v>2326</v>
      </c>
      <c r="H70" s="7"/>
    </row>
    <row r="71" spans="1:8">
      <c r="A71" s="685">
        <v>2</v>
      </c>
      <c r="B71" s="534" t="s">
        <v>2446</v>
      </c>
      <c r="C71" s="144" t="s">
        <v>232</v>
      </c>
      <c r="D71" s="330">
        <v>42604</v>
      </c>
      <c r="E71" s="450">
        <v>12000</v>
      </c>
      <c r="F71" s="146">
        <v>1</v>
      </c>
      <c r="G71" s="641" t="s">
        <v>1040</v>
      </c>
      <c r="H71" s="7"/>
    </row>
    <row r="72" spans="1:8">
      <c r="A72" s="685">
        <v>3</v>
      </c>
      <c r="B72" s="534" t="s">
        <v>1334</v>
      </c>
      <c r="C72" s="144" t="s">
        <v>1344</v>
      </c>
      <c r="D72" s="330">
        <v>42605</v>
      </c>
      <c r="E72" s="450">
        <v>18000</v>
      </c>
      <c r="F72" s="146">
        <v>1</v>
      </c>
      <c r="G72" s="641" t="s">
        <v>2560</v>
      </c>
      <c r="H72" s="7"/>
    </row>
    <row r="73" spans="1:8">
      <c r="A73" s="685">
        <v>4</v>
      </c>
      <c r="B73" s="213" t="s">
        <v>3050</v>
      </c>
      <c r="C73" s="311" t="s">
        <v>3056</v>
      </c>
      <c r="D73" s="330">
        <v>42606</v>
      </c>
      <c r="E73" s="450">
        <v>12000</v>
      </c>
      <c r="F73" s="146">
        <v>1</v>
      </c>
      <c r="G73" s="641" t="s">
        <v>1040</v>
      </c>
    </row>
    <row r="74" spans="1:8">
      <c r="A74" s="685">
        <v>5</v>
      </c>
      <c r="B74" s="534" t="s">
        <v>138</v>
      </c>
      <c r="C74" s="144" t="s">
        <v>137</v>
      </c>
      <c r="D74" s="330">
        <v>42608</v>
      </c>
      <c r="E74" s="450">
        <v>132000</v>
      </c>
      <c r="F74" s="146">
        <v>2</v>
      </c>
      <c r="G74" s="641" t="s">
        <v>2532</v>
      </c>
    </row>
    <row r="75" spans="1:8">
      <c r="A75" s="686">
        <v>6</v>
      </c>
      <c r="B75" s="885" t="s">
        <v>138</v>
      </c>
      <c r="C75" s="202" t="s">
        <v>137</v>
      </c>
      <c r="D75" s="479">
        <v>42612</v>
      </c>
      <c r="E75" s="563">
        <v>168000</v>
      </c>
      <c r="F75" s="214">
        <v>1</v>
      </c>
      <c r="G75" s="687" t="s">
        <v>2903</v>
      </c>
      <c r="H75" s="840"/>
    </row>
    <row r="76" spans="1:8">
      <c r="B76" s="48"/>
      <c r="G76" s="440" t="s">
        <v>768</v>
      </c>
      <c r="H76" s="919">
        <f>SUM(E70:E75)</f>
        <v>402000</v>
      </c>
    </row>
    <row r="77" spans="1:8">
      <c r="A77" s="191"/>
      <c r="B77" s="477"/>
      <c r="C77" s="587"/>
      <c r="D77" s="844"/>
      <c r="E77" s="201"/>
      <c r="F77" s="324"/>
      <c r="G77" s="213"/>
      <c r="H77" s="151"/>
    </row>
    <row r="78" spans="1:8">
      <c r="A78" s="191"/>
      <c r="B78" s="477"/>
      <c r="C78" s="587"/>
      <c r="D78" s="844"/>
      <c r="E78" s="201"/>
      <c r="F78" s="324"/>
      <c r="G78" s="213"/>
      <c r="H78" s="151"/>
    </row>
    <row r="79" spans="1:8">
      <c r="A79" s="691" t="s">
        <v>6</v>
      </c>
      <c r="B79" s="140" t="s">
        <v>2</v>
      </c>
      <c r="C79" s="224" t="s">
        <v>3</v>
      </c>
      <c r="D79" s="461" t="s">
        <v>10</v>
      </c>
      <c r="E79" s="461" t="s">
        <v>4</v>
      </c>
      <c r="F79" s="180" t="s">
        <v>193</v>
      </c>
      <c r="G79" s="250" t="s">
        <v>25</v>
      </c>
      <c r="H79" s="151"/>
    </row>
    <row r="80" spans="1:8">
      <c r="A80" s="685">
        <v>1</v>
      </c>
      <c r="B80" s="321" t="s">
        <v>3033</v>
      </c>
      <c r="C80" s="25">
        <v>962796</v>
      </c>
      <c r="D80" s="405">
        <v>42601</v>
      </c>
      <c r="E80" s="594">
        <v>465000</v>
      </c>
      <c r="F80" s="25">
        <v>1</v>
      </c>
      <c r="G80" s="917" t="s">
        <v>3054</v>
      </c>
      <c r="H80" s="151"/>
    </row>
    <row r="81" spans="1:8">
      <c r="A81" s="686">
        <v>2</v>
      </c>
      <c r="B81" s="634" t="s">
        <v>1465</v>
      </c>
      <c r="C81" s="333" t="s">
        <v>593</v>
      </c>
      <c r="D81" s="334">
        <v>42604</v>
      </c>
      <c r="E81" s="918">
        <v>549000</v>
      </c>
      <c r="F81" s="331">
        <v>1</v>
      </c>
      <c r="G81" s="655" t="s">
        <v>3055</v>
      </c>
      <c r="H81" s="151"/>
    </row>
    <row r="82" spans="1:8">
      <c r="A82" s="191"/>
      <c r="B82" s="477"/>
      <c r="C82" s="524"/>
      <c r="D82" s="844"/>
      <c r="E82" s="201"/>
      <c r="F82" s="324"/>
      <c r="G82" s="213"/>
      <c r="H82" s="911">
        <f>SUM(E80:E81)</f>
        <v>1014000</v>
      </c>
    </row>
    <row r="83" spans="1:8">
      <c r="A83" s="191"/>
      <c r="B83" s="477"/>
      <c r="C83" s="587"/>
      <c r="D83" s="844"/>
      <c r="E83" s="201"/>
      <c r="F83" s="324"/>
      <c r="G83" s="213"/>
      <c r="H83" s="151"/>
    </row>
    <row r="84" spans="1:8">
      <c r="A84" s="191"/>
      <c r="B84" s="477"/>
      <c r="C84" s="518"/>
      <c r="D84" s="844"/>
      <c r="E84" s="201"/>
      <c r="F84" s="324"/>
      <c r="G84" s="213"/>
      <c r="H84" s="151"/>
    </row>
    <row r="85" spans="1:8">
      <c r="A85" s="691" t="s">
        <v>594</v>
      </c>
      <c r="B85" s="140" t="s">
        <v>2</v>
      </c>
      <c r="C85" s="224" t="s">
        <v>3</v>
      </c>
      <c r="D85" s="461" t="s">
        <v>10</v>
      </c>
      <c r="E85" s="461" t="s">
        <v>4</v>
      </c>
      <c r="F85" s="180" t="s">
        <v>193</v>
      </c>
      <c r="G85" s="250" t="s">
        <v>25</v>
      </c>
      <c r="H85" s="151"/>
    </row>
    <row r="86" spans="1:8">
      <c r="A86" s="686">
        <v>1</v>
      </c>
      <c r="B86" s="705" t="s">
        <v>138</v>
      </c>
      <c r="C86" s="637" t="s">
        <v>137</v>
      </c>
      <c r="D86" s="638">
        <v>42604</v>
      </c>
      <c r="E86" s="706">
        <v>738194</v>
      </c>
      <c r="F86" s="463">
        <v>2</v>
      </c>
      <c r="G86" s="606" t="s">
        <v>3048</v>
      </c>
      <c r="H86" s="151"/>
    </row>
    <row r="87" spans="1:8">
      <c r="B87" s="48"/>
      <c r="G87" s="440" t="s">
        <v>768</v>
      </c>
      <c r="H87" s="625">
        <f>SUM(E86)</f>
        <v>738194</v>
      </c>
    </row>
    <row r="88" spans="1:8">
      <c r="A88" s="191"/>
      <c r="B88" s="477"/>
      <c r="C88" s="587"/>
      <c r="D88" s="844"/>
      <c r="E88" s="201"/>
      <c r="F88" s="324"/>
      <c r="G88" s="213"/>
      <c r="H88" s="151"/>
    </row>
    <row r="89" spans="1:8">
      <c r="A89" s="191"/>
      <c r="B89" s="477"/>
      <c r="C89" s="409"/>
      <c r="D89" s="844"/>
      <c r="E89" s="201"/>
      <c r="F89" s="324"/>
      <c r="G89" s="213"/>
      <c r="H89" s="151"/>
    </row>
    <row r="90" spans="1:8">
      <c r="A90" s="684" t="s">
        <v>3053</v>
      </c>
      <c r="B90" s="140" t="s">
        <v>2</v>
      </c>
      <c r="C90" s="140" t="s">
        <v>3</v>
      </c>
      <c r="D90" s="461" t="s">
        <v>10</v>
      </c>
      <c r="E90" s="141" t="s">
        <v>4</v>
      </c>
      <c r="F90" s="180" t="s">
        <v>193</v>
      </c>
      <c r="G90" s="250" t="s">
        <v>25</v>
      </c>
      <c r="H90" s="221"/>
    </row>
    <row r="91" spans="1:8">
      <c r="A91" s="686">
        <v>1</v>
      </c>
      <c r="B91" s="868" t="s">
        <v>138</v>
      </c>
      <c r="C91" s="202" t="s">
        <v>137</v>
      </c>
      <c r="D91" s="479">
        <v>42608</v>
      </c>
      <c r="E91" s="563">
        <v>300000</v>
      </c>
      <c r="F91" s="214">
        <v>2</v>
      </c>
      <c r="G91" s="687" t="s">
        <v>3051</v>
      </c>
      <c r="H91" s="221"/>
    </row>
    <row r="92" spans="1:8">
      <c r="A92" s="142"/>
      <c r="B92" s="143"/>
      <c r="C92" s="138"/>
      <c r="D92" s="133"/>
      <c r="E92" s="134"/>
      <c r="F92" s="192"/>
      <c r="G92" s="192" t="s">
        <v>647</v>
      </c>
      <c r="H92" s="575">
        <f>SUM(E91:E91)</f>
        <v>300000</v>
      </c>
    </row>
    <row r="93" spans="1:8">
      <c r="B93" s="48"/>
      <c r="G93" s="440"/>
    </row>
    <row r="94" spans="1:8">
      <c r="A94" s="191"/>
      <c r="B94" s="374"/>
      <c r="C94" s="478"/>
      <c r="D94" s="405"/>
      <c r="E94" s="594"/>
      <c r="F94" s="25"/>
      <c r="G94" s="7"/>
      <c r="H94" s="193"/>
    </row>
    <row r="95" spans="1:8">
      <c r="A95" s="630"/>
      <c r="B95" s="7"/>
      <c r="C95" s="158"/>
      <c r="E95" s="594"/>
      <c r="F95" s="25"/>
      <c r="G95" s="7"/>
      <c r="H95" s="221"/>
    </row>
    <row r="96" spans="1:8">
      <c r="A96" s="631"/>
      <c r="B96" s="7"/>
      <c r="C96" s="160"/>
      <c r="E96" s="594"/>
      <c r="F96" s="25"/>
      <c r="G96" s="7"/>
      <c r="H96" s="193"/>
    </row>
    <row r="97" spans="1:8">
      <c r="A97" s="7"/>
      <c r="B97" s="7"/>
      <c r="C97" s="7"/>
      <c r="D97" s="7"/>
      <c r="E97" s="7"/>
      <c r="F97" s="7"/>
      <c r="G97" s="473"/>
      <c r="H97" s="7"/>
    </row>
    <row r="98" spans="1:8">
      <c r="A98" s="630" t="s">
        <v>2060</v>
      </c>
      <c r="B98" s="7"/>
      <c r="C98" s="158" t="s">
        <v>1971</v>
      </c>
      <c r="E98" s="7"/>
      <c r="F98" s="7"/>
      <c r="G98" s="7"/>
      <c r="H98" s="7"/>
    </row>
    <row r="99" spans="1:8">
      <c r="A99" s="631" t="s">
        <v>85</v>
      </c>
      <c r="B99" s="7"/>
      <c r="C99" s="160" t="s">
        <v>86</v>
      </c>
      <c r="E99" s="7"/>
      <c r="F99" s="7"/>
      <c r="G99" s="7"/>
      <c r="H99" s="193"/>
    </row>
  </sheetData>
  <mergeCells count="2">
    <mergeCell ref="A1:F1"/>
    <mergeCell ref="A2:F2"/>
  </mergeCells>
  <pageMargins left="0.70866141732283472" right="0.70866141732283472" top="0.74803149606299213" bottom="0.74803149606299213" header="0.31496062992125984" footer="0.31496062992125984"/>
  <pageSetup scale="68" orientation="landscape" horizontalDpi="4294967293" verticalDpi="72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7"/>
  <sheetViews>
    <sheetView zoomScale="90" zoomScaleNormal="90" workbookViewId="0">
      <selection sqref="A1:F2"/>
    </sheetView>
  </sheetViews>
  <sheetFormatPr defaultRowHeight="15"/>
  <cols>
    <col min="2" max="2" width="25" customWidth="1"/>
    <col min="4" max="4" width="15.5703125" customWidth="1"/>
    <col min="5" max="5" width="16" customWidth="1"/>
    <col min="6" max="6" width="13.140625" customWidth="1"/>
    <col min="7" max="7" width="54.85546875" bestFit="1" customWidth="1"/>
    <col min="8" max="8" width="19.85546875" customWidth="1"/>
  </cols>
  <sheetData>
    <row r="1" spans="1:7" ht="17.25">
      <c r="A1" s="1985" t="s">
        <v>0</v>
      </c>
      <c r="B1" s="1985"/>
      <c r="C1" s="1985"/>
      <c r="D1" s="1985"/>
      <c r="E1" s="1985"/>
      <c r="F1" s="1985"/>
    </row>
    <row r="2" spans="1:7" ht="17.25">
      <c r="A2" s="1985" t="s">
        <v>1860</v>
      </c>
      <c r="B2" s="1985"/>
      <c r="C2" s="1985"/>
      <c r="D2" s="1985"/>
      <c r="E2" s="1985"/>
      <c r="F2" s="1985"/>
    </row>
    <row r="5" spans="1:7">
      <c r="A5" s="665" t="s">
        <v>39</v>
      </c>
      <c r="B5" s="304" t="s">
        <v>2</v>
      </c>
      <c r="C5" s="305" t="s">
        <v>3</v>
      </c>
      <c r="D5" s="304" t="s">
        <v>10</v>
      </c>
      <c r="E5" s="304" t="s">
        <v>4</v>
      </c>
      <c r="F5" s="304" t="s">
        <v>193</v>
      </c>
      <c r="G5" s="627" t="s">
        <v>5</v>
      </c>
    </row>
    <row r="6" spans="1:7">
      <c r="A6" s="666">
        <v>1</v>
      </c>
      <c r="B6" s="321" t="s">
        <v>621</v>
      </c>
      <c r="C6" s="41" t="s">
        <v>77</v>
      </c>
      <c r="D6" s="327">
        <v>42614</v>
      </c>
      <c r="E6" s="328">
        <v>889417</v>
      </c>
      <c r="F6" s="324">
        <v>1</v>
      </c>
      <c r="G6" s="605" t="s">
        <v>3057</v>
      </c>
    </row>
    <row r="7" spans="1:7">
      <c r="A7" s="666">
        <f>A6+1</f>
        <v>2</v>
      </c>
      <c r="B7" s="321" t="s">
        <v>2274</v>
      </c>
      <c r="C7" s="804">
        <v>900842</v>
      </c>
      <c r="D7" s="327">
        <v>42614</v>
      </c>
      <c r="E7" s="328">
        <v>168993</v>
      </c>
      <c r="F7" s="47">
        <v>1</v>
      </c>
      <c r="G7" s="605" t="s">
        <v>3058</v>
      </c>
    </row>
    <row r="8" spans="1:7">
      <c r="A8" s="666">
        <f t="shared" ref="A8:A23" si="0">A7+1</f>
        <v>3</v>
      </c>
      <c r="B8" s="321" t="s">
        <v>611</v>
      </c>
      <c r="C8" s="41" t="s">
        <v>123</v>
      </c>
      <c r="D8" s="327">
        <v>42614</v>
      </c>
      <c r="E8" s="328">
        <v>1303667</v>
      </c>
      <c r="F8" s="47">
        <v>1</v>
      </c>
      <c r="G8" s="605" t="s">
        <v>3059</v>
      </c>
    </row>
    <row r="9" spans="1:7">
      <c r="A9" s="666">
        <f t="shared" si="0"/>
        <v>4</v>
      </c>
      <c r="B9" s="321" t="s">
        <v>611</v>
      </c>
      <c r="C9" s="804">
        <v>896480</v>
      </c>
      <c r="D9" s="327">
        <v>42614</v>
      </c>
      <c r="E9" s="328">
        <v>1006879</v>
      </c>
      <c r="F9" s="47">
        <v>1</v>
      </c>
      <c r="G9" s="605" t="s">
        <v>3060</v>
      </c>
    </row>
    <row r="10" spans="1:7">
      <c r="A10" s="666">
        <f t="shared" si="0"/>
        <v>5</v>
      </c>
      <c r="B10" s="321" t="s">
        <v>618</v>
      </c>
      <c r="C10" s="41" t="s">
        <v>514</v>
      </c>
      <c r="D10" s="327">
        <v>42614</v>
      </c>
      <c r="E10" s="328">
        <v>360672</v>
      </c>
      <c r="F10" s="324">
        <v>1</v>
      </c>
      <c r="G10" s="605" t="s">
        <v>3061</v>
      </c>
    </row>
    <row r="11" spans="1:7">
      <c r="A11" s="666">
        <f t="shared" si="0"/>
        <v>6</v>
      </c>
      <c r="B11" s="321" t="s">
        <v>618</v>
      </c>
      <c r="C11" s="41" t="s">
        <v>514</v>
      </c>
      <c r="D11" s="327">
        <v>42614</v>
      </c>
      <c r="E11" s="328">
        <v>43525</v>
      </c>
      <c r="F11" s="324">
        <v>1</v>
      </c>
      <c r="G11" s="605" t="s">
        <v>3062</v>
      </c>
    </row>
    <row r="12" spans="1:7">
      <c r="A12" s="666">
        <f t="shared" si="0"/>
        <v>7</v>
      </c>
      <c r="B12" s="329" t="s">
        <v>1028</v>
      </c>
      <c r="C12" s="41" t="s">
        <v>1034</v>
      </c>
      <c r="D12" s="327">
        <v>42614</v>
      </c>
      <c r="E12" s="500">
        <v>548609</v>
      </c>
      <c r="F12" s="521">
        <v>1</v>
      </c>
      <c r="G12" s="605" t="s">
        <v>3063</v>
      </c>
    </row>
    <row r="13" spans="1:7">
      <c r="A13" s="666">
        <f t="shared" si="0"/>
        <v>8</v>
      </c>
      <c r="B13" s="321" t="s">
        <v>616</v>
      </c>
      <c r="C13" s="41" t="s">
        <v>218</v>
      </c>
      <c r="D13" s="327">
        <v>42614</v>
      </c>
      <c r="E13" s="328">
        <v>589876</v>
      </c>
      <c r="F13" s="324">
        <v>1</v>
      </c>
      <c r="G13" s="605" t="s">
        <v>3064</v>
      </c>
    </row>
    <row r="14" spans="1:7">
      <c r="A14" s="666">
        <f t="shared" si="0"/>
        <v>9</v>
      </c>
      <c r="B14" s="321" t="s">
        <v>2283</v>
      </c>
      <c r="C14" s="41" t="s">
        <v>2284</v>
      </c>
      <c r="D14" s="327">
        <v>42614</v>
      </c>
      <c r="E14" s="328">
        <v>1398301</v>
      </c>
      <c r="F14" s="324">
        <v>1</v>
      </c>
      <c r="G14" s="605" t="s">
        <v>3065</v>
      </c>
    </row>
    <row r="15" spans="1:7">
      <c r="A15" s="666">
        <f t="shared" si="0"/>
        <v>10</v>
      </c>
      <c r="B15" s="321" t="s">
        <v>2283</v>
      </c>
      <c r="C15" s="41" t="s">
        <v>2284</v>
      </c>
      <c r="D15" s="327">
        <v>42614</v>
      </c>
      <c r="E15" s="328">
        <v>340758</v>
      </c>
      <c r="F15" s="324">
        <v>1</v>
      </c>
      <c r="G15" s="605" t="s">
        <v>3066</v>
      </c>
    </row>
    <row r="16" spans="1:7">
      <c r="A16" s="666">
        <f t="shared" si="0"/>
        <v>11</v>
      </c>
      <c r="B16" s="321" t="s">
        <v>1825</v>
      </c>
      <c r="C16" s="804">
        <v>962291</v>
      </c>
      <c r="D16" s="327">
        <v>42614</v>
      </c>
      <c r="E16" s="328">
        <v>136003</v>
      </c>
      <c r="F16" s="324">
        <v>1</v>
      </c>
      <c r="G16" s="605" t="s">
        <v>3067</v>
      </c>
    </row>
    <row r="17" spans="1:8">
      <c r="A17" s="666">
        <v>12</v>
      </c>
      <c r="B17" s="321" t="s">
        <v>595</v>
      </c>
      <c r="C17" s="41" t="s">
        <v>337</v>
      </c>
      <c r="D17" s="327">
        <v>42614</v>
      </c>
      <c r="E17" s="328">
        <v>145229</v>
      </c>
      <c r="F17" s="324">
        <v>1</v>
      </c>
      <c r="G17" s="605" t="s">
        <v>3068</v>
      </c>
    </row>
    <row r="18" spans="1:8">
      <c r="A18" s="666">
        <f t="shared" si="0"/>
        <v>13</v>
      </c>
      <c r="B18" s="516" t="s">
        <v>595</v>
      </c>
      <c r="C18" s="41" t="s">
        <v>337</v>
      </c>
      <c r="D18" s="330">
        <v>42614</v>
      </c>
      <c r="E18" s="500">
        <v>625766</v>
      </c>
      <c r="F18" s="475">
        <v>1</v>
      </c>
      <c r="G18" s="644" t="s">
        <v>3069</v>
      </c>
    </row>
    <row r="19" spans="1:8">
      <c r="A19" s="666">
        <f t="shared" si="0"/>
        <v>14</v>
      </c>
      <c r="B19" s="321" t="s">
        <v>836</v>
      </c>
      <c r="C19" s="41" t="s">
        <v>875</v>
      </c>
      <c r="D19" s="330">
        <v>42614</v>
      </c>
      <c r="E19" s="519">
        <v>925723</v>
      </c>
      <c r="F19" s="478">
        <v>1</v>
      </c>
      <c r="G19" s="605" t="s">
        <v>3070</v>
      </c>
    </row>
    <row r="20" spans="1:8">
      <c r="A20" s="666">
        <f t="shared" si="0"/>
        <v>15</v>
      </c>
      <c r="B20" s="321" t="s">
        <v>73</v>
      </c>
      <c r="C20" s="41" t="s">
        <v>115</v>
      </c>
      <c r="D20" s="327">
        <v>42614</v>
      </c>
      <c r="E20" s="328">
        <v>327137</v>
      </c>
      <c r="F20" s="324">
        <v>1</v>
      </c>
      <c r="G20" s="641" t="s">
        <v>3071</v>
      </c>
    </row>
    <row r="21" spans="1:8">
      <c r="A21" s="666">
        <f t="shared" si="0"/>
        <v>16</v>
      </c>
      <c r="B21" s="321" t="s">
        <v>231</v>
      </c>
      <c r="C21" s="478">
        <v>970654</v>
      </c>
      <c r="D21" s="327">
        <v>42614</v>
      </c>
      <c r="E21" s="328">
        <v>256991</v>
      </c>
      <c r="F21" s="324">
        <v>1</v>
      </c>
      <c r="G21" s="605" t="s">
        <v>3072</v>
      </c>
    </row>
    <row r="22" spans="1:8">
      <c r="A22" s="666">
        <f t="shared" si="0"/>
        <v>17</v>
      </c>
      <c r="B22" s="321" t="s">
        <v>665</v>
      </c>
      <c r="C22" s="475">
        <v>910247</v>
      </c>
      <c r="D22" s="330">
        <v>42614</v>
      </c>
      <c r="E22" s="328">
        <v>170534</v>
      </c>
      <c r="F22" s="324">
        <v>1</v>
      </c>
      <c r="G22" s="605" t="s">
        <v>3073</v>
      </c>
    </row>
    <row r="23" spans="1:8">
      <c r="A23" s="666">
        <f t="shared" si="0"/>
        <v>18</v>
      </c>
      <c r="B23" s="321" t="s">
        <v>1022</v>
      </c>
      <c r="C23" s="41" t="s">
        <v>1030</v>
      </c>
      <c r="D23" s="327">
        <v>42614</v>
      </c>
      <c r="E23" s="328">
        <v>373191</v>
      </c>
      <c r="F23" s="324">
        <v>1</v>
      </c>
      <c r="G23" s="605" t="s">
        <v>3074</v>
      </c>
    </row>
    <row r="24" spans="1:8">
      <c r="A24" s="667">
        <v>19</v>
      </c>
      <c r="B24" s="374" t="s">
        <v>1306</v>
      </c>
      <c r="C24" s="384">
        <v>899458</v>
      </c>
      <c r="D24" s="327">
        <v>42615</v>
      </c>
      <c r="E24" s="582">
        <v>227012</v>
      </c>
      <c r="F24" s="478">
        <v>1</v>
      </c>
      <c r="G24" s="605" t="s">
        <v>3075</v>
      </c>
    </row>
    <row r="25" spans="1:8">
      <c r="A25" s="667">
        <v>20</v>
      </c>
      <c r="B25" s="374" t="s">
        <v>3008</v>
      </c>
      <c r="C25" s="384">
        <v>912799</v>
      </c>
      <c r="D25" s="327">
        <v>42615</v>
      </c>
      <c r="E25" s="582">
        <v>86130</v>
      </c>
      <c r="F25" s="478">
        <v>1</v>
      </c>
      <c r="G25" s="605" t="s">
        <v>3077</v>
      </c>
    </row>
    <row r="26" spans="1:8">
      <c r="A26" s="667">
        <v>21</v>
      </c>
      <c r="B26" s="374" t="s">
        <v>3011</v>
      </c>
      <c r="C26" s="384">
        <v>962409</v>
      </c>
      <c r="D26" s="327">
        <v>42615</v>
      </c>
      <c r="E26" s="582">
        <v>288560</v>
      </c>
      <c r="F26" s="478">
        <v>1</v>
      </c>
      <c r="G26" s="605" t="s">
        <v>3078</v>
      </c>
    </row>
    <row r="27" spans="1:8">
      <c r="A27" s="667">
        <v>22</v>
      </c>
      <c r="B27" s="374" t="s">
        <v>3013</v>
      </c>
      <c r="C27" s="384">
        <v>912786</v>
      </c>
      <c r="D27" s="327">
        <v>42615</v>
      </c>
      <c r="E27" s="582">
        <v>177549</v>
      </c>
      <c r="F27" s="478">
        <v>1</v>
      </c>
      <c r="G27" s="605" t="s">
        <v>3079</v>
      </c>
      <c r="H27" s="7"/>
    </row>
    <row r="28" spans="1:8">
      <c r="A28" s="667">
        <v>23</v>
      </c>
      <c r="B28" s="321" t="s">
        <v>625</v>
      </c>
      <c r="C28" s="41" t="s">
        <v>626</v>
      </c>
      <c r="D28" s="327">
        <v>42615</v>
      </c>
      <c r="E28" s="328">
        <v>22120</v>
      </c>
      <c r="F28" s="324">
        <v>1</v>
      </c>
      <c r="G28" s="605" t="s">
        <v>3080</v>
      </c>
      <c r="H28" s="193"/>
    </row>
    <row r="29" spans="1:8">
      <c r="A29" s="667">
        <v>24</v>
      </c>
      <c r="B29" s="321" t="s">
        <v>625</v>
      </c>
      <c r="C29" s="41" t="s">
        <v>626</v>
      </c>
      <c r="D29" s="327">
        <v>42615</v>
      </c>
      <c r="E29" s="328">
        <v>99853</v>
      </c>
      <c r="F29" s="324">
        <v>1</v>
      </c>
      <c r="G29" s="605" t="s">
        <v>3081</v>
      </c>
      <c r="H29" s="193"/>
    </row>
    <row r="30" spans="1:8">
      <c r="A30" s="667">
        <v>25</v>
      </c>
      <c r="B30" s="321" t="s">
        <v>633</v>
      </c>
      <c r="C30" s="41" t="s">
        <v>610</v>
      </c>
      <c r="D30" s="327">
        <v>42618</v>
      </c>
      <c r="E30" s="328">
        <v>397099</v>
      </c>
      <c r="F30" s="324">
        <v>1</v>
      </c>
      <c r="G30" s="605" t="s">
        <v>3082</v>
      </c>
      <c r="H30" s="193"/>
    </row>
    <row r="31" spans="1:8">
      <c r="A31" s="667">
        <v>26</v>
      </c>
      <c r="B31" s="321" t="s">
        <v>633</v>
      </c>
      <c r="C31" s="475">
        <v>962744</v>
      </c>
      <c r="D31" s="327">
        <v>42618</v>
      </c>
      <c r="E31" s="328">
        <v>8029</v>
      </c>
      <c r="F31" s="324">
        <v>1</v>
      </c>
      <c r="G31" s="605" t="s">
        <v>3083</v>
      </c>
      <c r="H31" s="193"/>
    </row>
    <row r="32" spans="1:8">
      <c r="A32" s="666">
        <v>27</v>
      </c>
      <c r="B32" s="329" t="s">
        <v>1060</v>
      </c>
      <c r="C32" s="41" t="s">
        <v>1109</v>
      </c>
      <c r="D32" s="327">
        <v>42618</v>
      </c>
      <c r="E32" s="500">
        <v>413027</v>
      </c>
      <c r="F32" s="521">
        <v>1</v>
      </c>
      <c r="G32" s="605" t="s">
        <v>3084</v>
      </c>
      <c r="H32" s="193"/>
    </row>
    <row r="33" spans="1:8">
      <c r="A33" s="666">
        <v>28</v>
      </c>
      <c r="B33" s="321" t="s">
        <v>623</v>
      </c>
      <c r="C33" s="41" t="s">
        <v>126</v>
      </c>
      <c r="D33" s="330">
        <v>42618</v>
      </c>
      <c r="E33" s="328">
        <v>473256</v>
      </c>
      <c r="F33" s="324">
        <v>1</v>
      </c>
      <c r="G33" s="605" t="s">
        <v>3085</v>
      </c>
      <c r="H33" s="193"/>
    </row>
    <row r="34" spans="1:8">
      <c r="A34" s="666">
        <v>29</v>
      </c>
      <c r="B34" s="385" t="s">
        <v>2225</v>
      </c>
      <c r="C34" s="41" t="s">
        <v>2226</v>
      </c>
      <c r="D34" s="330">
        <v>42618</v>
      </c>
      <c r="E34" s="383">
        <v>606794</v>
      </c>
      <c r="F34" s="478">
        <v>1</v>
      </c>
      <c r="G34" s="644" t="s">
        <v>3086</v>
      </c>
      <c r="H34" s="392"/>
    </row>
    <row r="35" spans="1:8">
      <c r="A35" s="666">
        <v>30</v>
      </c>
      <c r="B35" s="321" t="s">
        <v>2872</v>
      </c>
      <c r="C35" s="41" t="s">
        <v>2873</v>
      </c>
      <c r="D35" s="327">
        <v>42618</v>
      </c>
      <c r="E35" s="328">
        <v>89062</v>
      </c>
      <c r="F35" s="324">
        <v>1</v>
      </c>
      <c r="G35" s="644" t="s">
        <v>3087</v>
      </c>
      <c r="H35" s="392"/>
    </row>
    <row r="36" spans="1:8">
      <c r="A36" s="666">
        <v>31</v>
      </c>
      <c r="B36" s="321" t="s">
        <v>2872</v>
      </c>
      <c r="C36" s="41" t="s">
        <v>2873</v>
      </c>
      <c r="D36" s="327">
        <v>42618</v>
      </c>
      <c r="E36" s="328">
        <v>99314</v>
      </c>
      <c r="F36" s="324">
        <v>1</v>
      </c>
      <c r="G36" s="644" t="s">
        <v>3088</v>
      </c>
      <c r="H36" s="392"/>
    </row>
    <row r="37" spans="1:8">
      <c r="A37" s="666">
        <v>32</v>
      </c>
      <c r="B37" s="374" t="s">
        <v>3007</v>
      </c>
      <c r="C37" s="384">
        <v>912201</v>
      </c>
      <c r="D37" s="327">
        <v>42618</v>
      </c>
      <c r="E37" s="582">
        <v>153019</v>
      </c>
      <c r="F37" s="478">
        <v>1</v>
      </c>
      <c r="G37" s="605" t="s">
        <v>3076</v>
      </c>
      <c r="H37" s="392"/>
    </row>
    <row r="38" spans="1:8">
      <c r="A38" s="666">
        <v>33</v>
      </c>
      <c r="B38" s="321" t="s">
        <v>3149</v>
      </c>
      <c r="C38" s="41" t="s">
        <v>1135</v>
      </c>
      <c r="D38" s="327">
        <v>42618</v>
      </c>
      <c r="E38" s="328">
        <v>465853</v>
      </c>
      <c r="F38" s="324">
        <v>1</v>
      </c>
      <c r="G38" s="605" t="s">
        <v>3150</v>
      </c>
      <c r="H38" s="392"/>
    </row>
    <row r="39" spans="1:8">
      <c r="A39" s="666">
        <v>34</v>
      </c>
      <c r="B39" s="920" t="s">
        <v>3152</v>
      </c>
      <c r="C39" s="41" t="s">
        <v>3153</v>
      </c>
      <c r="D39" s="327">
        <v>42619</v>
      </c>
      <c r="E39" s="328">
        <v>171666</v>
      </c>
      <c r="F39" s="324">
        <v>1</v>
      </c>
      <c r="G39" s="605" t="s">
        <v>3154</v>
      </c>
      <c r="H39" s="392"/>
    </row>
    <row r="40" spans="1:8">
      <c r="A40" s="677">
        <v>35</v>
      </c>
      <c r="B40" s="921" t="s">
        <v>904</v>
      </c>
      <c r="C40" s="333" t="s">
        <v>912</v>
      </c>
      <c r="D40" s="334">
        <v>42626</v>
      </c>
      <c r="E40" s="335">
        <v>296583</v>
      </c>
      <c r="F40" s="336">
        <v>1</v>
      </c>
      <c r="G40" s="606" t="s">
        <v>3157</v>
      </c>
      <c r="H40" s="915"/>
    </row>
    <row r="41" spans="1:8">
      <c r="A41" s="7"/>
      <c r="G41" s="440" t="s">
        <v>647</v>
      </c>
      <c r="H41" s="625">
        <f>SUM(E6:E40)</f>
        <v>13686197</v>
      </c>
    </row>
    <row r="42" spans="1:8">
      <c r="A42" s="7"/>
      <c r="G42" s="440"/>
      <c r="H42" s="392"/>
    </row>
    <row r="43" spans="1:8">
      <c r="H43" s="392"/>
    </row>
    <row r="44" spans="1:8">
      <c r="A44" s="669" t="s">
        <v>9</v>
      </c>
      <c r="B44" s="180" t="s">
        <v>2</v>
      </c>
      <c r="C44" s="223" t="s">
        <v>3</v>
      </c>
      <c r="D44" s="304" t="s">
        <v>10</v>
      </c>
      <c r="E44" s="304" t="s">
        <v>4</v>
      </c>
      <c r="F44" s="304" t="s">
        <v>730</v>
      </c>
      <c r="G44" s="627" t="s">
        <v>25</v>
      </c>
      <c r="H44" s="392"/>
    </row>
    <row r="45" spans="1:8">
      <c r="A45" s="666">
        <v>1</v>
      </c>
      <c r="B45" s="321" t="s">
        <v>621</v>
      </c>
      <c r="C45" s="41" t="s">
        <v>77</v>
      </c>
      <c r="D45" s="327">
        <v>42614</v>
      </c>
      <c r="E45" s="328">
        <v>203640</v>
      </c>
      <c r="F45" s="324">
        <v>1</v>
      </c>
      <c r="G45" s="605" t="s">
        <v>3089</v>
      </c>
      <c r="H45" s="392"/>
    </row>
    <row r="46" spans="1:8">
      <c r="A46" s="666">
        <f>A45+1</f>
        <v>2</v>
      </c>
      <c r="B46" s="321" t="s">
        <v>2274</v>
      </c>
      <c r="C46" s="804">
        <v>900842</v>
      </c>
      <c r="D46" s="327">
        <v>42614</v>
      </c>
      <c r="E46" s="328">
        <v>48740</v>
      </c>
      <c r="F46" s="324">
        <v>1</v>
      </c>
      <c r="G46" s="605" t="s">
        <v>3090</v>
      </c>
      <c r="H46" s="392"/>
    </row>
    <row r="47" spans="1:8">
      <c r="A47" s="666">
        <f t="shared" ref="A47:A67" si="1">A46+1</f>
        <v>3</v>
      </c>
      <c r="B47" s="321" t="s">
        <v>611</v>
      </c>
      <c r="C47" s="41" t="s">
        <v>123</v>
      </c>
      <c r="D47" s="327">
        <v>42614</v>
      </c>
      <c r="E47" s="328">
        <v>88140</v>
      </c>
      <c r="F47" s="478">
        <v>1</v>
      </c>
      <c r="G47" s="605" t="s">
        <v>3091</v>
      </c>
      <c r="H47" s="392"/>
    </row>
    <row r="48" spans="1:8">
      <c r="A48" s="666">
        <f t="shared" si="1"/>
        <v>4</v>
      </c>
      <c r="B48" s="321" t="s">
        <v>611</v>
      </c>
      <c r="C48" s="41" t="s">
        <v>123</v>
      </c>
      <c r="D48" s="327">
        <v>42614</v>
      </c>
      <c r="E48" s="328">
        <v>90140</v>
      </c>
      <c r="F48" s="324">
        <v>1</v>
      </c>
      <c r="G48" s="605" t="s">
        <v>3092</v>
      </c>
      <c r="H48" s="392"/>
    </row>
    <row r="49" spans="1:8">
      <c r="A49" s="666">
        <f t="shared" si="1"/>
        <v>5</v>
      </c>
      <c r="B49" s="321" t="s">
        <v>618</v>
      </c>
      <c r="C49" s="41" t="s">
        <v>514</v>
      </c>
      <c r="D49" s="327">
        <v>42614</v>
      </c>
      <c r="E49" s="328">
        <v>27840</v>
      </c>
      <c r="F49" s="324">
        <v>1</v>
      </c>
      <c r="G49" s="605" t="s">
        <v>3093</v>
      </c>
      <c r="H49" s="392"/>
    </row>
    <row r="50" spans="1:8">
      <c r="A50" s="666">
        <f t="shared" si="1"/>
        <v>6</v>
      </c>
      <c r="B50" s="329" t="s">
        <v>234</v>
      </c>
      <c r="C50" s="144" t="s">
        <v>238</v>
      </c>
      <c r="D50" s="330">
        <v>42614</v>
      </c>
      <c r="E50" s="328">
        <v>29740</v>
      </c>
      <c r="F50" s="324">
        <v>1</v>
      </c>
      <c r="G50" s="605" t="s">
        <v>3094</v>
      </c>
      <c r="H50" s="392"/>
    </row>
    <row r="51" spans="1:8">
      <c r="A51" s="666">
        <f t="shared" si="1"/>
        <v>7</v>
      </c>
      <c r="B51" s="321" t="s">
        <v>140</v>
      </c>
      <c r="C51" s="41" t="s">
        <v>159</v>
      </c>
      <c r="D51" s="327">
        <v>42614</v>
      </c>
      <c r="E51" s="328">
        <v>294700</v>
      </c>
      <c r="F51" s="324">
        <v>1</v>
      </c>
      <c r="G51" s="605" t="s">
        <v>3129</v>
      </c>
      <c r="H51" s="392"/>
    </row>
    <row r="52" spans="1:8">
      <c r="A52" s="666">
        <f t="shared" si="1"/>
        <v>8</v>
      </c>
      <c r="B52" s="321" t="s">
        <v>810</v>
      </c>
      <c r="C52" s="41" t="s">
        <v>719</v>
      </c>
      <c r="D52" s="327">
        <v>42614</v>
      </c>
      <c r="E52" s="328">
        <v>92700</v>
      </c>
      <c r="F52" s="47">
        <v>1</v>
      </c>
      <c r="G52" s="644" t="s">
        <v>3146</v>
      </c>
      <c r="H52" s="392"/>
    </row>
    <row r="53" spans="1:8">
      <c r="A53" s="666">
        <f t="shared" si="1"/>
        <v>9</v>
      </c>
      <c r="B53" s="321" t="s">
        <v>1111</v>
      </c>
      <c r="C53" s="41" t="s">
        <v>1114</v>
      </c>
      <c r="D53" s="844">
        <v>42614</v>
      </c>
      <c r="E53" s="328">
        <v>68800</v>
      </c>
      <c r="F53" s="324">
        <v>1</v>
      </c>
      <c r="G53" s="605" t="s">
        <v>3145</v>
      </c>
      <c r="H53" s="392"/>
    </row>
    <row r="54" spans="1:8">
      <c r="A54" s="666">
        <f t="shared" si="1"/>
        <v>10</v>
      </c>
      <c r="B54" s="321" t="s">
        <v>1028</v>
      </c>
      <c r="C54" s="41" t="s">
        <v>1034</v>
      </c>
      <c r="D54" s="327">
        <v>42614</v>
      </c>
      <c r="E54" s="328">
        <v>96300</v>
      </c>
      <c r="F54" s="324">
        <v>1</v>
      </c>
      <c r="G54" s="605" t="s">
        <v>3144</v>
      </c>
      <c r="H54" s="392"/>
    </row>
    <row r="55" spans="1:8">
      <c r="A55" s="666">
        <f t="shared" si="1"/>
        <v>11</v>
      </c>
      <c r="B55" s="321" t="s">
        <v>616</v>
      </c>
      <c r="C55" s="41" t="s">
        <v>218</v>
      </c>
      <c r="D55" s="327">
        <v>42614</v>
      </c>
      <c r="E55" s="328">
        <v>79800</v>
      </c>
      <c r="F55" s="324">
        <v>1</v>
      </c>
      <c r="G55" s="605" t="s">
        <v>3143</v>
      </c>
      <c r="H55" s="392"/>
    </row>
    <row r="56" spans="1:8">
      <c r="A56" s="666">
        <f t="shared" si="1"/>
        <v>12</v>
      </c>
      <c r="B56" s="321" t="s">
        <v>1825</v>
      </c>
      <c r="C56" s="804">
        <v>962291</v>
      </c>
      <c r="D56" s="327">
        <v>42614</v>
      </c>
      <c r="E56" s="328">
        <v>103800</v>
      </c>
      <c r="F56" s="324">
        <v>1</v>
      </c>
      <c r="G56" s="605" t="s">
        <v>3142</v>
      </c>
      <c r="H56" s="392"/>
    </row>
    <row r="57" spans="1:8">
      <c r="A57" s="666">
        <v>13</v>
      </c>
      <c r="B57" s="321" t="s">
        <v>657</v>
      </c>
      <c r="C57" s="41" t="s">
        <v>456</v>
      </c>
      <c r="D57" s="327">
        <v>42614</v>
      </c>
      <c r="E57" s="328">
        <v>63300</v>
      </c>
      <c r="F57" s="324">
        <v>1</v>
      </c>
      <c r="G57" s="605" t="s">
        <v>3141</v>
      </c>
      <c r="H57" s="392"/>
    </row>
    <row r="58" spans="1:8">
      <c r="A58" s="666">
        <v>14</v>
      </c>
      <c r="B58" s="321" t="s">
        <v>1654</v>
      </c>
      <c r="C58" s="804">
        <v>912208</v>
      </c>
      <c r="D58" s="327">
        <v>42614</v>
      </c>
      <c r="E58" s="328">
        <v>39140</v>
      </c>
      <c r="F58" s="324">
        <v>1</v>
      </c>
      <c r="G58" s="605" t="s">
        <v>3095</v>
      </c>
      <c r="H58" s="392"/>
    </row>
    <row r="59" spans="1:8">
      <c r="A59" s="666">
        <v>15</v>
      </c>
      <c r="B59" s="321" t="s">
        <v>1117</v>
      </c>
      <c r="C59" s="41" t="s">
        <v>1116</v>
      </c>
      <c r="D59" s="327">
        <v>42614</v>
      </c>
      <c r="E59" s="328">
        <v>109140</v>
      </c>
      <c r="F59" s="324">
        <v>1</v>
      </c>
      <c r="G59" s="605" t="s">
        <v>3096</v>
      </c>
      <c r="H59" s="392"/>
    </row>
    <row r="60" spans="1:8">
      <c r="A60" s="666">
        <v>16</v>
      </c>
      <c r="B60" s="321" t="s">
        <v>1117</v>
      </c>
      <c r="C60" s="41" t="s">
        <v>1116</v>
      </c>
      <c r="D60" s="327">
        <v>42614</v>
      </c>
      <c r="E60" s="328">
        <v>24140</v>
      </c>
      <c r="F60" s="324">
        <v>1</v>
      </c>
      <c r="G60" s="605" t="s">
        <v>3105</v>
      </c>
      <c r="H60" s="392"/>
    </row>
    <row r="61" spans="1:8">
      <c r="A61" s="666">
        <v>17</v>
      </c>
      <c r="B61" s="321" t="s">
        <v>1035</v>
      </c>
      <c r="C61" s="41" t="s">
        <v>1027</v>
      </c>
      <c r="D61" s="327">
        <v>42614</v>
      </c>
      <c r="E61" s="328">
        <v>20140</v>
      </c>
      <c r="F61" s="324">
        <v>1</v>
      </c>
      <c r="G61" s="605" t="s">
        <v>3097</v>
      </c>
      <c r="H61" s="7"/>
    </row>
    <row r="62" spans="1:8">
      <c r="A62" s="666">
        <v>18</v>
      </c>
      <c r="B62" s="321" t="s">
        <v>595</v>
      </c>
      <c r="C62" s="41" t="s">
        <v>337</v>
      </c>
      <c r="D62" s="327">
        <v>42614</v>
      </c>
      <c r="E62" s="328">
        <v>35140</v>
      </c>
      <c r="F62" s="324">
        <v>1</v>
      </c>
      <c r="G62" s="605" t="s">
        <v>3098</v>
      </c>
      <c r="H62" s="392"/>
    </row>
    <row r="63" spans="1:8">
      <c r="A63" s="666">
        <v>19</v>
      </c>
      <c r="B63" s="321" t="s">
        <v>231</v>
      </c>
      <c r="C63" s="475">
        <v>970654</v>
      </c>
      <c r="D63" s="327">
        <v>42614</v>
      </c>
      <c r="E63" s="328">
        <v>35440</v>
      </c>
      <c r="F63" s="324">
        <v>1</v>
      </c>
      <c r="G63" s="605" t="s">
        <v>3099</v>
      </c>
      <c r="H63" s="7"/>
    </row>
    <row r="64" spans="1:8">
      <c r="A64" s="666">
        <v>20</v>
      </c>
      <c r="B64" s="321" t="s">
        <v>957</v>
      </c>
      <c r="C64" s="41" t="s">
        <v>962</v>
      </c>
      <c r="D64" s="494">
        <v>42614</v>
      </c>
      <c r="E64" s="328">
        <v>42300</v>
      </c>
      <c r="F64" s="47">
        <v>1</v>
      </c>
      <c r="G64" s="641" t="s">
        <v>3140</v>
      </c>
      <c r="H64" s="151"/>
    </row>
    <row r="65" spans="1:8">
      <c r="A65" s="666">
        <f t="shared" si="1"/>
        <v>21</v>
      </c>
      <c r="B65" s="321" t="s">
        <v>2510</v>
      </c>
      <c r="C65" s="41" t="s">
        <v>2511</v>
      </c>
      <c r="D65" s="327">
        <v>42614</v>
      </c>
      <c r="E65" s="328">
        <v>166700</v>
      </c>
      <c r="F65" s="324">
        <v>1</v>
      </c>
      <c r="G65" s="605" t="s">
        <v>3100</v>
      </c>
      <c r="H65" s="151"/>
    </row>
    <row r="66" spans="1:8">
      <c r="A66" s="666">
        <f t="shared" si="1"/>
        <v>22</v>
      </c>
      <c r="B66" s="321" t="s">
        <v>2000</v>
      </c>
      <c r="C66" s="21">
        <v>901423</v>
      </c>
      <c r="D66" s="396">
        <v>42614</v>
      </c>
      <c r="E66" s="328">
        <v>226500</v>
      </c>
      <c r="F66" s="21">
        <v>1</v>
      </c>
      <c r="G66" s="644" t="s">
        <v>3139</v>
      </c>
      <c r="H66" s="151"/>
    </row>
    <row r="67" spans="1:8">
      <c r="A67" s="666">
        <f t="shared" si="1"/>
        <v>23</v>
      </c>
      <c r="B67" s="321" t="s">
        <v>2360</v>
      </c>
      <c r="C67" s="41" t="s">
        <v>2361</v>
      </c>
      <c r="D67" s="327">
        <v>42614</v>
      </c>
      <c r="E67" s="328">
        <v>49640</v>
      </c>
      <c r="F67" s="324">
        <v>1</v>
      </c>
      <c r="G67" s="605" t="s">
        <v>3101</v>
      </c>
      <c r="H67" s="151"/>
    </row>
    <row r="68" spans="1:8">
      <c r="A68" s="666">
        <v>24</v>
      </c>
      <c r="B68" s="321" t="s">
        <v>954</v>
      </c>
      <c r="C68" s="41" t="s">
        <v>955</v>
      </c>
      <c r="D68" s="327">
        <v>42614</v>
      </c>
      <c r="E68" s="543">
        <v>88140</v>
      </c>
      <c r="F68" s="324">
        <v>1</v>
      </c>
      <c r="G68" s="605" t="s">
        <v>3102</v>
      </c>
      <c r="H68" s="151"/>
    </row>
    <row r="69" spans="1:8">
      <c r="A69" s="666">
        <v>25</v>
      </c>
      <c r="B69" s="321" t="s">
        <v>661</v>
      </c>
      <c r="C69" s="41" t="s">
        <v>346</v>
      </c>
      <c r="D69" s="327">
        <v>42614</v>
      </c>
      <c r="E69" s="328">
        <v>128640</v>
      </c>
      <c r="F69" s="324">
        <v>1</v>
      </c>
      <c r="G69" s="605" t="s">
        <v>3103</v>
      </c>
      <c r="H69" s="151"/>
    </row>
    <row r="70" spans="1:8">
      <c r="A70" s="666">
        <v>26</v>
      </c>
      <c r="B70" s="321" t="s">
        <v>2769</v>
      </c>
      <c r="C70" s="41" t="s">
        <v>2770</v>
      </c>
      <c r="D70" s="327">
        <v>42614</v>
      </c>
      <c r="E70" s="328">
        <v>114140</v>
      </c>
      <c r="F70" s="324">
        <v>1</v>
      </c>
      <c r="G70" s="605" t="s">
        <v>3104</v>
      </c>
      <c r="H70" s="151"/>
    </row>
    <row r="71" spans="1:8">
      <c r="A71" s="666">
        <f>A70+1</f>
        <v>27</v>
      </c>
      <c r="B71" s="374" t="s">
        <v>1306</v>
      </c>
      <c r="C71" s="384">
        <v>899458</v>
      </c>
      <c r="D71" s="327">
        <v>42615</v>
      </c>
      <c r="E71" s="582">
        <v>75900</v>
      </c>
      <c r="F71" s="478">
        <v>1</v>
      </c>
      <c r="G71" s="605" t="s">
        <v>3139</v>
      </c>
      <c r="H71" s="151"/>
    </row>
    <row r="72" spans="1:8">
      <c r="A72" s="666">
        <v>28</v>
      </c>
      <c r="B72" s="374" t="s">
        <v>3013</v>
      </c>
      <c r="C72" s="384">
        <v>912786</v>
      </c>
      <c r="D72" s="327">
        <v>42615</v>
      </c>
      <c r="E72" s="328">
        <v>41300</v>
      </c>
      <c r="F72" s="324">
        <v>1</v>
      </c>
      <c r="G72" s="605" t="s">
        <v>3138</v>
      </c>
      <c r="H72" s="151"/>
    </row>
    <row r="73" spans="1:8">
      <c r="A73" s="666">
        <v>29</v>
      </c>
      <c r="B73" s="321" t="s">
        <v>339</v>
      </c>
      <c r="C73" s="41" t="s">
        <v>340</v>
      </c>
      <c r="D73" s="327">
        <v>42615</v>
      </c>
      <c r="E73" s="328">
        <v>161100</v>
      </c>
      <c r="F73" s="324">
        <v>1</v>
      </c>
      <c r="G73" s="605" t="s">
        <v>3137</v>
      </c>
      <c r="H73" s="151"/>
    </row>
    <row r="74" spans="1:8">
      <c r="A74" s="666">
        <f>A73+1</f>
        <v>30</v>
      </c>
      <c r="B74" s="321" t="s">
        <v>605</v>
      </c>
      <c r="C74" s="41" t="s">
        <v>390</v>
      </c>
      <c r="D74" s="327">
        <v>42615</v>
      </c>
      <c r="E74" s="328">
        <v>101140</v>
      </c>
      <c r="F74" s="324">
        <v>1</v>
      </c>
      <c r="G74" s="605" t="s">
        <v>3106</v>
      </c>
      <c r="H74" s="151"/>
    </row>
    <row r="75" spans="1:8">
      <c r="A75" s="666">
        <f t="shared" ref="A75:A83" si="2">A74+1</f>
        <v>31</v>
      </c>
      <c r="B75" s="321" t="s">
        <v>625</v>
      </c>
      <c r="C75" s="41" t="s">
        <v>626</v>
      </c>
      <c r="D75" s="327">
        <v>42615</v>
      </c>
      <c r="E75" s="328">
        <v>90800</v>
      </c>
      <c r="F75" s="324">
        <v>1</v>
      </c>
      <c r="G75" s="605" t="s">
        <v>3136</v>
      </c>
      <c r="H75" s="151"/>
    </row>
    <row r="76" spans="1:8">
      <c r="A76" s="666">
        <f t="shared" si="2"/>
        <v>32</v>
      </c>
      <c r="B76" s="321" t="s">
        <v>625</v>
      </c>
      <c r="C76" s="41" t="s">
        <v>626</v>
      </c>
      <c r="D76" s="327">
        <v>42615</v>
      </c>
      <c r="E76" s="328">
        <v>41300</v>
      </c>
      <c r="F76" s="324">
        <v>1</v>
      </c>
      <c r="G76" s="605" t="s">
        <v>3136</v>
      </c>
      <c r="H76" s="151"/>
    </row>
    <row r="77" spans="1:8">
      <c r="A77" s="666">
        <f t="shared" si="2"/>
        <v>33</v>
      </c>
      <c r="B77" s="321" t="s">
        <v>138</v>
      </c>
      <c r="C77" s="478">
        <v>897091</v>
      </c>
      <c r="D77" s="327">
        <v>42615</v>
      </c>
      <c r="E77" s="328">
        <v>55390</v>
      </c>
      <c r="F77" s="324">
        <v>2</v>
      </c>
      <c r="G77" s="605" t="s">
        <v>3158</v>
      </c>
      <c r="H77" s="151"/>
    </row>
    <row r="78" spans="1:8">
      <c r="A78" s="666">
        <f t="shared" si="2"/>
        <v>34</v>
      </c>
      <c r="B78" s="516" t="s">
        <v>2225</v>
      </c>
      <c r="C78" s="41" t="s">
        <v>2226</v>
      </c>
      <c r="D78" s="330">
        <v>42618</v>
      </c>
      <c r="E78" s="543">
        <v>53500</v>
      </c>
      <c r="F78" s="324">
        <v>1</v>
      </c>
      <c r="G78" s="605" t="s">
        <v>3135</v>
      </c>
      <c r="H78" s="151"/>
    </row>
    <row r="79" spans="1:8">
      <c r="A79" s="666">
        <f t="shared" si="2"/>
        <v>35</v>
      </c>
      <c r="B79" s="321" t="s">
        <v>633</v>
      </c>
      <c r="C79" s="41" t="s">
        <v>610</v>
      </c>
      <c r="D79" s="327">
        <v>42618</v>
      </c>
      <c r="E79" s="328">
        <v>24790</v>
      </c>
      <c r="F79" s="324">
        <v>1</v>
      </c>
      <c r="G79" s="605" t="s">
        <v>3107</v>
      </c>
      <c r="H79" s="151"/>
    </row>
    <row r="80" spans="1:8">
      <c r="A80" s="666">
        <f t="shared" si="2"/>
        <v>36</v>
      </c>
      <c r="B80" s="321" t="s">
        <v>633</v>
      </c>
      <c r="C80" s="41" t="s">
        <v>610</v>
      </c>
      <c r="D80" s="327">
        <v>42618</v>
      </c>
      <c r="E80" s="328">
        <v>27500</v>
      </c>
      <c r="F80" s="324">
        <v>1</v>
      </c>
      <c r="G80" s="605" t="s">
        <v>3108</v>
      </c>
      <c r="H80" s="151"/>
    </row>
    <row r="81" spans="1:8">
      <c r="A81" s="666">
        <f t="shared" si="2"/>
        <v>37</v>
      </c>
      <c r="B81" s="321" t="s">
        <v>2872</v>
      </c>
      <c r="C81" s="41" t="s">
        <v>2873</v>
      </c>
      <c r="D81" s="327">
        <v>42618</v>
      </c>
      <c r="E81" s="328">
        <v>96300</v>
      </c>
      <c r="F81" s="324">
        <v>1</v>
      </c>
      <c r="G81" s="605" t="s">
        <v>3134</v>
      </c>
      <c r="H81" s="151"/>
    </row>
    <row r="82" spans="1:8">
      <c r="A82" s="666">
        <f t="shared" si="2"/>
        <v>38</v>
      </c>
      <c r="B82" s="321" t="s">
        <v>2872</v>
      </c>
      <c r="C82" s="41" t="s">
        <v>2873</v>
      </c>
      <c r="D82" s="327">
        <v>42618</v>
      </c>
      <c r="E82" s="328">
        <v>41300</v>
      </c>
      <c r="F82" s="324">
        <v>1</v>
      </c>
      <c r="G82" s="605" t="s">
        <v>3133</v>
      </c>
      <c r="H82" s="151"/>
    </row>
    <row r="83" spans="1:8">
      <c r="A83" s="666">
        <f t="shared" si="2"/>
        <v>39</v>
      </c>
      <c r="B83" s="321" t="s">
        <v>3149</v>
      </c>
      <c r="C83" s="41" t="s">
        <v>1135</v>
      </c>
      <c r="D83" s="327">
        <v>42618</v>
      </c>
      <c r="E83" s="328">
        <v>98390</v>
      </c>
      <c r="F83" s="324">
        <v>1</v>
      </c>
      <c r="G83" s="605" t="s">
        <v>3151</v>
      </c>
      <c r="H83" s="151"/>
    </row>
    <row r="84" spans="1:8">
      <c r="A84" s="666">
        <v>40</v>
      </c>
      <c r="B84" s="321" t="s">
        <v>3020</v>
      </c>
      <c r="C84" s="25">
        <v>964143</v>
      </c>
      <c r="D84" s="327">
        <v>42619</v>
      </c>
      <c r="E84" s="543">
        <v>42300</v>
      </c>
      <c r="F84" s="146">
        <v>1</v>
      </c>
      <c r="G84" s="644" t="s">
        <v>3131</v>
      </c>
      <c r="H84" s="151"/>
    </row>
    <row r="85" spans="1:8">
      <c r="A85" s="666">
        <v>41</v>
      </c>
      <c r="B85" s="321" t="s">
        <v>3020</v>
      </c>
      <c r="C85" s="25">
        <v>964143</v>
      </c>
      <c r="D85" s="327">
        <v>42619</v>
      </c>
      <c r="E85" s="543">
        <v>42300</v>
      </c>
      <c r="F85" s="146">
        <v>1</v>
      </c>
      <c r="G85" s="644" t="s">
        <v>3130</v>
      </c>
      <c r="H85" s="151"/>
    </row>
    <row r="86" spans="1:8">
      <c r="A86" s="666">
        <v>42</v>
      </c>
      <c r="B86" s="321" t="s">
        <v>162</v>
      </c>
      <c r="C86" s="41" t="s">
        <v>163</v>
      </c>
      <c r="D86" s="327">
        <v>42629</v>
      </c>
      <c r="E86" s="543">
        <v>80140</v>
      </c>
      <c r="F86" s="146">
        <v>1</v>
      </c>
      <c r="G86" s="605" t="s">
        <v>3109</v>
      </c>
      <c r="H86" s="151"/>
    </row>
    <row r="87" spans="1:8">
      <c r="A87" s="666">
        <v>43</v>
      </c>
      <c r="B87" s="321" t="s">
        <v>188</v>
      </c>
      <c r="C87" s="41" t="s">
        <v>189</v>
      </c>
      <c r="D87" s="327">
        <v>42629</v>
      </c>
      <c r="E87" s="543">
        <v>37890</v>
      </c>
      <c r="F87" s="146">
        <v>1</v>
      </c>
      <c r="G87" s="641" t="s">
        <v>3110</v>
      </c>
      <c r="H87" s="151"/>
    </row>
    <row r="88" spans="1:8">
      <c r="A88" s="666">
        <v>44</v>
      </c>
      <c r="B88" s="321" t="s">
        <v>954</v>
      </c>
      <c r="C88" s="41" t="s">
        <v>955</v>
      </c>
      <c r="D88" s="327">
        <v>42629</v>
      </c>
      <c r="E88" s="543">
        <v>53140</v>
      </c>
      <c r="F88" s="146">
        <v>1</v>
      </c>
      <c r="G88" s="605" t="s">
        <v>3111</v>
      </c>
      <c r="H88" s="392"/>
    </row>
    <row r="89" spans="1:8">
      <c r="A89" s="666">
        <v>45</v>
      </c>
      <c r="B89" s="374" t="s">
        <v>2345</v>
      </c>
      <c r="C89" s="913" t="s">
        <v>2284</v>
      </c>
      <c r="D89" s="327">
        <v>42629</v>
      </c>
      <c r="E89" s="582">
        <v>60640</v>
      </c>
      <c r="F89" s="478">
        <v>1</v>
      </c>
      <c r="G89" s="605" t="s">
        <v>3112</v>
      </c>
      <c r="H89" s="151"/>
    </row>
    <row r="90" spans="1:8">
      <c r="A90" s="666">
        <v>46</v>
      </c>
      <c r="B90" s="374" t="s">
        <v>2345</v>
      </c>
      <c r="C90" s="913" t="s">
        <v>2284</v>
      </c>
      <c r="D90" s="327">
        <v>42629</v>
      </c>
      <c r="E90" s="328">
        <v>56640</v>
      </c>
      <c r="F90" s="324">
        <v>1</v>
      </c>
      <c r="G90" s="605" t="s">
        <v>3113</v>
      </c>
      <c r="H90" s="151"/>
    </row>
    <row r="91" spans="1:8">
      <c r="A91" s="666">
        <v>47</v>
      </c>
      <c r="B91" s="329" t="s">
        <v>807</v>
      </c>
      <c r="C91" s="525" t="s">
        <v>976</v>
      </c>
      <c r="D91" s="327">
        <v>42629</v>
      </c>
      <c r="E91" s="543">
        <v>19890</v>
      </c>
      <c r="F91" s="146">
        <v>1</v>
      </c>
      <c r="G91" s="641" t="s">
        <v>3114</v>
      </c>
      <c r="H91" s="151"/>
    </row>
    <row r="92" spans="1:8">
      <c r="A92" s="666">
        <v>48</v>
      </c>
      <c r="B92" s="329" t="s">
        <v>970</v>
      </c>
      <c r="C92" s="650" t="s">
        <v>969</v>
      </c>
      <c r="D92" s="327">
        <v>42629</v>
      </c>
      <c r="E92" s="543">
        <v>17340</v>
      </c>
      <c r="F92" s="146">
        <v>1</v>
      </c>
      <c r="G92" s="641" t="s">
        <v>3115</v>
      </c>
      <c r="H92" s="151"/>
    </row>
    <row r="93" spans="1:8">
      <c r="A93" s="666">
        <v>49</v>
      </c>
      <c r="B93" s="321" t="s">
        <v>151</v>
      </c>
      <c r="C93" s="41" t="s">
        <v>272</v>
      </c>
      <c r="D93" s="327">
        <v>42629</v>
      </c>
      <c r="E93" s="543">
        <v>116140</v>
      </c>
      <c r="F93" s="146">
        <v>1</v>
      </c>
      <c r="G93" s="605" t="s">
        <v>3116</v>
      </c>
      <c r="H93" s="151"/>
    </row>
    <row r="94" spans="1:8">
      <c r="A94" s="666">
        <v>50</v>
      </c>
      <c r="B94" s="321" t="s">
        <v>2036</v>
      </c>
      <c r="C94" s="478">
        <v>973836</v>
      </c>
      <c r="D94" s="547">
        <v>42629</v>
      </c>
      <c r="E94" s="383">
        <v>53140</v>
      </c>
      <c r="F94" s="324">
        <v>1</v>
      </c>
      <c r="G94" s="644" t="s">
        <v>3117</v>
      </c>
      <c r="H94" s="151"/>
    </row>
    <row r="95" spans="1:8">
      <c r="A95" s="666">
        <v>51</v>
      </c>
      <c r="B95" s="321" t="s">
        <v>1441</v>
      </c>
      <c r="C95" s="25">
        <v>971137</v>
      </c>
      <c r="D95" s="327">
        <v>42629</v>
      </c>
      <c r="E95" s="543">
        <v>14940</v>
      </c>
      <c r="F95" s="146">
        <v>1</v>
      </c>
      <c r="G95" s="605" t="s">
        <v>3118</v>
      </c>
      <c r="H95" s="151"/>
    </row>
    <row r="96" spans="1:8">
      <c r="A96" s="666">
        <v>52</v>
      </c>
      <c r="B96" s="321" t="s">
        <v>1441</v>
      </c>
      <c r="C96" s="25">
        <v>971137</v>
      </c>
      <c r="D96" s="327">
        <v>42629</v>
      </c>
      <c r="E96" s="543">
        <v>16140</v>
      </c>
      <c r="F96" s="146">
        <v>1</v>
      </c>
      <c r="G96" s="605" t="s">
        <v>3118</v>
      </c>
      <c r="H96" s="151"/>
    </row>
    <row r="97" spans="1:8">
      <c r="A97" s="666">
        <v>53</v>
      </c>
      <c r="B97" s="321" t="s">
        <v>1441</v>
      </c>
      <c r="C97" s="25">
        <v>971137</v>
      </c>
      <c r="D97" s="327">
        <v>42629</v>
      </c>
      <c r="E97" s="543">
        <v>31640</v>
      </c>
      <c r="F97" s="146">
        <v>1</v>
      </c>
      <c r="G97" s="644" t="s">
        <v>3119</v>
      </c>
      <c r="H97" s="151"/>
    </row>
    <row r="98" spans="1:8">
      <c r="A98" s="666">
        <v>54</v>
      </c>
      <c r="B98" s="321" t="s">
        <v>702</v>
      </c>
      <c r="C98" s="144" t="s">
        <v>705</v>
      </c>
      <c r="D98" s="327">
        <v>42629</v>
      </c>
      <c r="E98" s="543">
        <v>183140</v>
      </c>
      <c r="F98" s="146">
        <v>1</v>
      </c>
      <c r="G98" s="605" t="s">
        <v>3120</v>
      </c>
      <c r="H98" s="151"/>
    </row>
    <row r="99" spans="1:8">
      <c r="A99" s="677">
        <v>55</v>
      </c>
      <c r="B99" s="321" t="s">
        <v>2000</v>
      </c>
      <c r="C99" s="21">
        <v>901423</v>
      </c>
      <c r="D99" s="396">
        <v>42629</v>
      </c>
      <c r="E99" s="328">
        <v>42300</v>
      </c>
      <c r="F99" s="21">
        <v>1</v>
      </c>
      <c r="G99" s="644" t="s">
        <v>3132</v>
      </c>
      <c r="H99" s="151"/>
    </row>
    <row r="100" spans="1:8">
      <c r="A100" s="438"/>
      <c r="B100" s="429"/>
      <c r="C100" s="439"/>
      <c r="D100" s="429"/>
      <c r="E100" s="429"/>
      <c r="F100" s="429"/>
      <c r="G100" s="429" t="s">
        <v>647</v>
      </c>
      <c r="H100" s="625">
        <f>SUM(E45:E99)</f>
        <v>4143270</v>
      </c>
    </row>
    <row r="101" spans="1:8">
      <c r="A101" s="428"/>
      <c r="B101" s="428"/>
      <c r="C101" s="629"/>
      <c r="D101" s="428"/>
      <c r="E101" s="428"/>
      <c r="F101" s="428"/>
      <c r="G101" s="428"/>
      <c r="H101" s="392"/>
    </row>
    <row r="102" spans="1:8">
      <c r="H102" s="151"/>
    </row>
    <row r="103" spans="1:8">
      <c r="A103" s="665" t="s">
        <v>8</v>
      </c>
      <c r="B103" s="304" t="s">
        <v>2</v>
      </c>
      <c r="C103" s="305" t="s">
        <v>3</v>
      </c>
      <c r="D103" s="441" t="s">
        <v>10</v>
      </c>
      <c r="E103" s="442" t="s">
        <v>4</v>
      </c>
      <c r="F103" s="304" t="s">
        <v>730</v>
      </c>
      <c r="G103" s="609" t="s">
        <v>25</v>
      </c>
      <c r="H103" s="151"/>
    </row>
    <row r="104" spans="1:8">
      <c r="A104" s="685">
        <v>1</v>
      </c>
      <c r="B104" s="321" t="s">
        <v>140</v>
      </c>
      <c r="C104" s="847">
        <v>912222</v>
      </c>
      <c r="D104" s="848">
        <v>42614</v>
      </c>
      <c r="E104" s="846">
        <v>26500</v>
      </c>
      <c r="F104" s="324">
        <v>1</v>
      </c>
      <c r="G104" s="610" t="s">
        <v>817</v>
      </c>
      <c r="H104" s="151"/>
    </row>
    <row r="105" spans="1:8">
      <c r="A105" s="685">
        <v>2</v>
      </c>
      <c r="B105" s="321" t="s">
        <v>140</v>
      </c>
      <c r="C105" s="847">
        <v>912222</v>
      </c>
      <c r="D105" s="848">
        <v>42614</v>
      </c>
      <c r="E105" s="846">
        <v>11500</v>
      </c>
      <c r="F105" s="324">
        <v>1</v>
      </c>
      <c r="G105" s="610" t="s">
        <v>524</v>
      </c>
      <c r="H105" s="151"/>
    </row>
    <row r="106" spans="1:8">
      <c r="A106" s="685">
        <v>3</v>
      </c>
      <c r="B106" s="477" t="s">
        <v>699</v>
      </c>
      <c r="C106" s="529" t="s">
        <v>224</v>
      </c>
      <c r="D106" s="844">
        <v>42618</v>
      </c>
      <c r="E106" s="904">
        <v>6500</v>
      </c>
      <c r="F106" s="782">
        <v>1</v>
      </c>
      <c r="G106" s="783" t="s">
        <v>1957</v>
      </c>
      <c r="H106" s="151"/>
    </row>
    <row r="107" spans="1:8">
      <c r="A107" s="685">
        <v>4</v>
      </c>
      <c r="B107" s="477" t="s">
        <v>2140</v>
      </c>
      <c r="C107" s="529" t="s">
        <v>2899</v>
      </c>
      <c r="D107" s="417">
        <v>42618</v>
      </c>
      <c r="E107" s="201">
        <v>100500</v>
      </c>
      <c r="F107" s="324">
        <v>1</v>
      </c>
      <c r="G107" s="610" t="s">
        <v>732</v>
      </c>
      <c r="H107" s="151"/>
    </row>
    <row r="108" spans="1:8">
      <c r="A108" s="685">
        <v>5</v>
      </c>
      <c r="B108" s="477" t="s">
        <v>2427</v>
      </c>
      <c r="C108" s="144" t="s">
        <v>2428</v>
      </c>
      <c r="D108" s="396">
        <v>42618</v>
      </c>
      <c r="E108" s="201">
        <v>100500</v>
      </c>
      <c r="F108" s="324">
        <v>1</v>
      </c>
      <c r="G108" s="610" t="s">
        <v>1365</v>
      </c>
      <c r="H108" s="602"/>
    </row>
    <row r="109" spans="1:8">
      <c r="A109" s="685">
        <v>6</v>
      </c>
      <c r="B109" s="477" t="s">
        <v>360</v>
      </c>
      <c r="C109" s="41" t="s">
        <v>361</v>
      </c>
      <c r="D109" s="845">
        <v>42619</v>
      </c>
      <c r="E109" s="846">
        <v>100500</v>
      </c>
      <c r="F109" s="324">
        <v>1</v>
      </c>
      <c r="G109" s="610" t="s">
        <v>2548</v>
      </c>
      <c r="H109" s="7"/>
    </row>
    <row r="110" spans="1:8">
      <c r="A110" s="685">
        <v>7</v>
      </c>
      <c r="B110" s="477" t="s">
        <v>360</v>
      </c>
      <c r="C110" s="41" t="s">
        <v>361</v>
      </c>
      <c r="D110" s="845">
        <v>42619</v>
      </c>
      <c r="E110" s="846">
        <v>21000</v>
      </c>
      <c r="F110" s="324">
        <v>1</v>
      </c>
      <c r="G110" s="610" t="s">
        <v>881</v>
      </c>
      <c r="H110" s="7"/>
    </row>
    <row r="111" spans="1:8">
      <c r="A111" s="685">
        <v>8</v>
      </c>
      <c r="B111" s="321" t="s">
        <v>2665</v>
      </c>
      <c r="C111" s="41" t="s">
        <v>2666</v>
      </c>
      <c r="D111" s="309">
        <v>42620</v>
      </c>
      <c r="E111" s="201">
        <v>100500</v>
      </c>
      <c r="F111" s="324">
        <v>1</v>
      </c>
      <c r="G111" s="610" t="s">
        <v>732</v>
      </c>
      <c r="H111" s="7"/>
    </row>
    <row r="112" spans="1:8">
      <c r="A112" s="685">
        <v>9</v>
      </c>
      <c r="B112" s="477" t="s">
        <v>1141</v>
      </c>
      <c r="C112" s="409">
        <v>975130</v>
      </c>
      <c r="D112" s="814">
        <v>42620</v>
      </c>
      <c r="E112" s="815">
        <v>51000</v>
      </c>
      <c r="F112" s="506">
        <v>1</v>
      </c>
      <c r="G112" s="816" t="s">
        <v>823</v>
      </c>
      <c r="H112" s="485"/>
    </row>
    <row r="113" spans="1:8">
      <c r="A113" s="685">
        <v>10</v>
      </c>
      <c r="B113" s="477" t="s">
        <v>1141</v>
      </c>
      <c r="C113" s="409">
        <v>975130</v>
      </c>
      <c r="D113" s="814">
        <v>42620</v>
      </c>
      <c r="E113" s="815">
        <v>51000</v>
      </c>
      <c r="F113" s="506">
        <v>1</v>
      </c>
      <c r="G113" s="816" t="s">
        <v>984</v>
      </c>
      <c r="H113" s="321"/>
    </row>
    <row r="114" spans="1:8">
      <c r="A114" s="685">
        <f>A113+1</f>
        <v>11</v>
      </c>
      <c r="B114" s="477" t="s">
        <v>89</v>
      </c>
      <c r="C114" s="21">
        <v>898343</v>
      </c>
      <c r="D114" s="417">
        <v>42621</v>
      </c>
      <c r="E114" s="201">
        <v>26500</v>
      </c>
      <c r="F114" s="324">
        <v>1</v>
      </c>
      <c r="G114" s="610" t="s">
        <v>733</v>
      </c>
      <c r="H114" s="321"/>
    </row>
    <row r="115" spans="1:8">
      <c r="A115" s="685">
        <f t="shared" ref="A115:A119" si="3">A114+1</f>
        <v>12</v>
      </c>
      <c r="B115" s="477" t="s">
        <v>89</v>
      </c>
      <c r="C115" s="524" t="s">
        <v>90</v>
      </c>
      <c r="D115" s="545">
        <v>42621</v>
      </c>
      <c r="E115" s="328">
        <v>51000</v>
      </c>
      <c r="F115" s="324">
        <v>1</v>
      </c>
      <c r="G115" s="641" t="s">
        <v>823</v>
      </c>
      <c r="H115" s="321"/>
    </row>
    <row r="116" spans="1:8">
      <c r="A116" s="685">
        <f t="shared" si="3"/>
        <v>13</v>
      </c>
      <c r="B116" s="477" t="s">
        <v>699</v>
      </c>
      <c r="C116" s="529" t="s">
        <v>224</v>
      </c>
      <c r="D116" s="417">
        <v>42621</v>
      </c>
      <c r="E116" s="201">
        <v>21000</v>
      </c>
      <c r="F116" s="324">
        <v>1</v>
      </c>
      <c r="G116" s="610" t="s">
        <v>2056</v>
      </c>
      <c r="H116" s="321"/>
    </row>
    <row r="117" spans="1:8">
      <c r="A117" s="685">
        <f t="shared" si="3"/>
        <v>14</v>
      </c>
      <c r="B117" s="477" t="s">
        <v>699</v>
      </c>
      <c r="C117" s="529" t="s">
        <v>224</v>
      </c>
      <c r="D117" s="417">
        <v>42622</v>
      </c>
      <c r="E117" s="201">
        <v>51000</v>
      </c>
      <c r="F117" s="324">
        <v>1</v>
      </c>
      <c r="G117" s="610" t="s">
        <v>823</v>
      </c>
      <c r="H117" s="321"/>
    </row>
    <row r="118" spans="1:8">
      <c r="A118" s="685">
        <f t="shared" si="3"/>
        <v>15</v>
      </c>
      <c r="B118" s="321" t="s">
        <v>2445</v>
      </c>
      <c r="C118" s="409">
        <v>896614</v>
      </c>
      <c r="D118" s="786">
        <v>42622</v>
      </c>
      <c r="E118" s="787">
        <v>11500</v>
      </c>
      <c r="F118" s="782">
        <v>1</v>
      </c>
      <c r="G118" s="783" t="s">
        <v>709</v>
      </c>
      <c r="H118" s="321"/>
    </row>
    <row r="119" spans="1:8">
      <c r="A119" s="685">
        <f t="shared" si="3"/>
        <v>16</v>
      </c>
      <c r="B119" s="321" t="s">
        <v>2445</v>
      </c>
      <c r="C119" s="409">
        <v>896614</v>
      </c>
      <c r="D119" s="786">
        <v>42622</v>
      </c>
      <c r="E119" s="787">
        <v>51000</v>
      </c>
      <c r="F119" s="782">
        <v>1</v>
      </c>
      <c r="G119" s="783" t="s">
        <v>749</v>
      </c>
      <c r="H119" s="321"/>
    </row>
    <row r="120" spans="1:8">
      <c r="A120" s="685">
        <v>17</v>
      </c>
      <c r="B120" s="477" t="s">
        <v>2427</v>
      </c>
      <c r="C120" s="144" t="s">
        <v>2428</v>
      </c>
      <c r="D120" s="396">
        <v>42626</v>
      </c>
      <c r="E120" s="201">
        <v>100500</v>
      </c>
      <c r="F120" s="324">
        <v>1</v>
      </c>
      <c r="G120" s="610" t="s">
        <v>1365</v>
      </c>
      <c r="H120" s="321"/>
    </row>
    <row r="121" spans="1:8">
      <c r="A121" s="685">
        <v>18</v>
      </c>
      <c r="B121" s="477" t="s">
        <v>1678</v>
      </c>
      <c r="C121" s="529" t="s">
        <v>1699</v>
      </c>
      <c r="D121" s="844">
        <v>42626</v>
      </c>
      <c r="E121" s="904">
        <v>51000</v>
      </c>
      <c r="F121" s="782">
        <v>1</v>
      </c>
      <c r="G121" s="783" t="s">
        <v>823</v>
      </c>
      <c r="H121" s="321"/>
    </row>
    <row r="122" spans="1:8">
      <c r="A122" s="685">
        <v>19</v>
      </c>
      <c r="B122" s="477" t="s">
        <v>731</v>
      </c>
      <c r="C122" s="21">
        <v>973143</v>
      </c>
      <c r="D122" s="494">
        <v>42626</v>
      </c>
      <c r="E122" s="201">
        <v>100500</v>
      </c>
      <c r="F122" s="324">
        <v>1</v>
      </c>
      <c r="G122" s="610" t="s">
        <v>1963</v>
      </c>
      <c r="H122" s="221"/>
    </row>
    <row r="123" spans="1:8">
      <c r="A123" s="685">
        <v>20</v>
      </c>
      <c r="B123" s="477" t="s">
        <v>2427</v>
      </c>
      <c r="C123" s="144" t="s">
        <v>2428</v>
      </c>
      <c r="D123" s="396">
        <v>42627</v>
      </c>
      <c r="E123" s="201">
        <v>100500</v>
      </c>
      <c r="F123" s="324">
        <v>1</v>
      </c>
      <c r="G123" s="610" t="s">
        <v>1365</v>
      </c>
      <c r="H123" s="221"/>
    </row>
    <row r="124" spans="1:8">
      <c r="A124" s="685">
        <v>21</v>
      </c>
      <c r="B124" s="477" t="s">
        <v>699</v>
      </c>
      <c r="C124" s="529" t="s">
        <v>224</v>
      </c>
      <c r="D124" s="417">
        <v>42628</v>
      </c>
      <c r="E124" s="201">
        <v>51000</v>
      </c>
      <c r="F124" s="324">
        <v>1</v>
      </c>
      <c r="G124" s="610" t="s">
        <v>823</v>
      </c>
      <c r="H124" s="193"/>
    </row>
    <row r="125" spans="1:8">
      <c r="A125" s="685">
        <v>22</v>
      </c>
      <c r="B125" s="477" t="s">
        <v>2427</v>
      </c>
      <c r="C125" s="144" t="s">
        <v>2428</v>
      </c>
      <c r="D125" s="396">
        <v>42628</v>
      </c>
      <c r="E125" s="201">
        <v>100500</v>
      </c>
      <c r="F125" s="324">
        <v>1</v>
      </c>
      <c r="G125" s="610" t="s">
        <v>1365</v>
      </c>
      <c r="H125" s="193"/>
    </row>
    <row r="126" spans="1:8">
      <c r="A126" s="685">
        <v>23</v>
      </c>
      <c r="B126" s="477" t="s">
        <v>893</v>
      </c>
      <c r="C126" s="524" t="s">
        <v>69</v>
      </c>
      <c r="D126" s="545">
        <v>42628</v>
      </c>
      <c r="E126" s="201">
        <v>11600</v>
      </c>
      <c r="F126" s="324">
        <v>1</v>
      </c>
      <c r="G126" s="610" t="s">
        <v>892</v>
      </c>
      <c r="H126" s="193"/>
    </row>
    <row r="127" spans="1:8">
      <c r="A127" s="685">
        <v>24</v>
      </c>
      <c r="B127" s="477" t="s">
        <v>89</v>
      </c>
      <c r="C127" s="21">
        <v>898343</v>
      </c>
      <c r="D127" s="417">
        <v>42628</v>
      </c>
      <c r="E127" s="201">
        <v>51000</v>
      </c>
      <c r="F127" s="324">
        <v>1</v>
      </c>
      <c r="G127" s="610" t="s">
        <v>823</v>
      </c>
      <c r="H127" s="221"/>
    </row>
    <row r="128" spans="1:8">
      <c r="A128" s="685">
        <v>25</v>
      </c>
      <c r="B128" s="477" t="s">
        <v>89</v>
      </c>
      <c r="C128" s="524" t="s">
        <v>90</v>
      </c>
      <c r="D128" s="545">
        <v>42628</v>
      </c>
      <c r="E128" s="328">
        <v>51000</v>
      </c>
      <c r="F128" s="324">
        <v>1</v>
      </c>
      <c r="G128" s="641" t="s">
        <v>787</v>
      </c>
      <c r="H128" s="221"/>
    </row>
    <row r="129" spans="1:8">
      <c r="A129" s="686">
        <v>26</v>
      </c>
      <c r="B129" s="477" t="s">
        <v>89</v>
      </c>
      <c r="C129" s="524" t="s">
        <v>90</v>
      </c>
      <c r="D129" s="545">
        <v>42628</v>
      </c>
      <c r="E129" s="328">
        <v>51000</v>
      </c>
      <c r="F129" s="324">
        <v>1</v>
      </c>
      <c r="G129" s="641" t="s">
        <v>960</v>
      </c>
      <c r="H129" s="221"/>
    </row>
    <row r="130" spans="1:8">
      <c r="B130" s="184"/>
      <c r="C130" s="185"/>
      <c r="D130" s="410"/>
      <c r="E130" s="186"/>
      <c r="F130" s="183"/>
      <c r="G130" s="167" t="s">
        <v>647</v>
      </c>
      <c r="H130" s="603">
        <f>SUM(E104:E129)</f>
        <v>1450100</v>
      </c>
    </row>
    <row r="131" spans="1:8">
      <c r="A131" s="192"/>
      <c r="B131" s="151"/>
      <c r="C131" s="144"/>
      <c r="D131" s="676"/>
      <c r="E131" s="201"/>
      <c r="F131" s="146"/>
      <c r="G131" s="192"/>
      <c r="H131" s="193"/>
    </row>
    <row r="132" spans="1:8">
      <c r="A132" s="326"/>
      <c r="G132" s="7"/>
      <c r="H132" s="221"/>
    </row>
    <row r="133" spans="1:8">
      <c r="A133" s="669" t="s">
        <v>127</v>
      </c>
      <c r="B133" s="180" t="s">
        <v>2</v>
      </c>
      <c r="C133" s="223" t="s">
        <v>3</v>
      </c>
      <c r="D133" s="180" t="s">
        <v>10</v>
      </c>
      <c r="E133" s="208" t="s">
        <v>4</v>
      </c>
      <c r="F133" s="304" t="s">
        <v>730</v>
      </c>
      <c r="G133" s="250" t="s">
        <v>25</v>
      </c>
      <c r="H133" s="221"/>
    </row>
    <row r="134" spans="1:8">
      <c r="A134" s="666">
        <v>1</v>
      </c>
      <c r="B134" s="807" t="s">
        <v>2225</v>
      </c>
      <c r="C134" s="524" t="s">
        <v>2226</v>
      </c>
      <c r="D134" s="808">
        <v>42618</v>
      </c>
      <c r="E134" s="809">
        <v>39135</v>
      </c>
      <c r="F134" s="810">
        <v>1</v>
      </c>
      <c r="G134" s="817" t="s">
        <v>3121</v>
      </c>
      <c r="H134" s="221"/>
    </row>
    <row r="135" spans="1:8">
      <c r="A135" s="666">
        <f>A134+1</f>
        <v>2</v>
      </c>
      <c r="B135" s="321" t="s">
        <v>633</v>
      </c>
      <c r="C135" s="409">
        <v>962744</v>
      </c>
      <c r="D135" s="327">
        <v>42618</v>
      </c>
      <c r="E135" s="328">
        <v>25000</v>
      </c>
      <c r="F135" s="324">
        <v>1</v>
      </c>
      <c r="G135" s="641" t="s">
        <v>3122</v>
      </c>
      <c r="H135" s="221"/>
    </row>
    <row r="136" spans="1:8">
      <c r="A136" s="666">
        <f>A135+1</f>
        <v>3</v>
      </c>
      <c r="B136" s="321" t="s">
        <v>1060</v>
      </c>
      <c r="C136" s="25">
        <v>963185</v>
      </c>
      <c r="D136" s="844">
        <v>42618</v>
      </c>
      <c r="E136" s="383">
        <v>52500</v>
      </c>
      <c r="F136" s="25">
        <v>1</v>
      </c>
      <c r="G136" s="612" t="s">
        <v>3123</v>
      </c>
      <c r="H136" s="221"/>
    </row>
    <row r="137" spans="1:8">
      <c r="A137" s="666">
        <v>4</v>
      </c>
      <c r="B137" s="321" t="s">
        <v>128</v>
      </c>
      <c r="C137" s="498" t="s">
        <v>126</v>
      </c>
      <c r="D137" s="330">
        <v>42618</v>
      </c>
      <c r="E137" s="328">
        <v>293485</v>
      </c>
      <c r="F137" s="324">
        <v>1</v>
      </c>
      <c r="G137" s="641" t="s">
        <v>3124</v>
      </c>
      <c r="H137" s="193"/>
    </row>
    <row r="138" spans="1:8">
      <c r="A138" s="666">
        <v>5</v>
      </c>
      <c r="B138" s="321" t="s">
        <v>2872</v>
      </c>
      <c r="C138" s="41" t="s">
        <v>2873</v>
      </c>
      <c r="D138" s="327">
        <v>42618</v>
      </c>
      <c r="E138" s="328">
        <v>45103</v>
      </c>
      <c r="F138" s="478">
        <v>1</v>
      </c>
      <c r="G138" s="605" t="s">
        <v>3125</v>
      </c>
      <c r="H138" s="7"/>
    </row>
    <row r="139" spans="1:8">
      <c r="A139" s="666">
        <v>6</v>
      </c>
      <c r="B139" s="321" t="s">
        <v>3152</v>
      </c>
      <c r="C139" s="587">
        <v>964143</v>
      </c>
      <c r="D139" s="844">
        <v>42619</v>
      </c>
      <c r="E139" s="383">
        <v>67269</v>
      </c>
      <c r="F139" s="25">
        <v>1</v>
      </c>
      <c r="G139" s="605" t="s">
        <v>3155</v>
      </c>
      <c r="H139" s="7"/>
    </row>
    <row r="140" spans="1:8">
      <c r="A140" s="677">
        <v>7</v>
      </c>
      <c r="B140" s="332" t="s">
        <v>231</v>
      </c>
      <c r="C140" s="583">
        <v>970654</v>
      </c>
      <c r="D140" s="912">
        <v>42626</v>
      </c>
      <c r="E140" s="559">
        <v>204550</v>
      </c>
      <c r="F140" s="452">
        <v>1</v>
      </c>
      <c r="G140" s="606" t="s">
        <v>3156</v>
      </c>
      <c r="H140" s="178"/>
    </row>
    <row r="141" spans="1:8">
      <c r="B141" s="7"/>
      <c r="C141" s="7"/>
      <c r="D141" s="7"/>
      <c r="E141" s="7"/>
      <c r="F141" s="7"/>
      <c r="G141" s="216" t="s">
        <v>647</v>
      </c>
      <c r="H141" s="840">
        <f>SUM(E134:E140)</f>
        <v>727042</v>
      </c>
    </row>
    <row r="142" spans="1:8">
      <c r="A142" s="428"/>
      <c r="B142" s="7"/>
      <c r="C142" s="7"/>
      <c r="D142" s="7"/>
      <c r="E142" s="7"/>
      <c r="F142" s="7"/>
      <c r="G142" s="216"/>
      <c r="H142" s="7"/>
    </row>
    <row r="143" spans="1:8">
      <c r="A143" s="428"/>
      <c r="B143" s="7"/>
      <c r="C143" s="7"/>
      <c r="D143" s="7"/>
      <c r="E143" s="7"/>
      <c r="F143" s="7"/>
      <c r="G143" s="216"/>
      <c r="H143" s="7"/>
    </row>
    <row r="144" spans="1:8">
      <c r="A144" s="191"/>
      <c r="H144" s="7"/>
    </row>
    <row r="145" spans="1:8">
      <c r="A145" s="665" t="s">
        <v>1067</v>
      </c>
      <c r="B145" s="661" t="s">
        <v>2</v>
      </c>
      <c r="C145" s="662" t="s">
        <v>3</v>
      </c>
      <c r="D145" s="663" t="s">
        <v>10</v>
      </c>
      <c r="E145" s="663" t="s">
        <v>4</v>
      </c>
      <c r="F145" s="180" t="s">
        <v>193</v>
      </c>
      <c r="G145" s="250" t="s">
        <v>25</v>
      </c>
      <c r="H145" s="7"/>
    </row>
    <row r="146" spans="1:8">
      <c r="A146" s="685">
        <v>1</v>
      </c>
      <c r="B146" s="329" t="s">
        <v>76</v>
      </c>
      <c r="C146" s="41" t="s">
        <v>77</v>
      </c>
      <c r="D146" s="330">
        <v>42614</v>
      </c>
      <c r="E146" s="504">
        <v>656500</v>
      </c>
      <c r="F146" s="324">
        <v>1</v>
      </c>
      <c r="G146" s="641" t="s">
        <v>3147</v>
      </c>
      <c r="H146" s="7"/>
    </row>
    <row r="147" spans="1:8">
      <c r="A147" s="686">
        <v>2</v>
      </c>
      <c r="B147" s="337" t="s">
        <v>2895</v>
      </c>
      <c r="C147" s="333" t="s">
        <v>912</v>
      </c>
      <c r="D147" s="479">
        <v>42614</v>
      </c>
      <c r="E147" s="503">
        <v>1690900</v>
      </c>
      <c r="F147" s="336">
        <v>1</v>
      </c>
      <c r="G147" s="687" t="s">
        <v>3148</v>
      </c>
      <c r="H147" s="221"/>
    </row>
    <row r="148" spans="1:8">
      <c r="G148" s="440" t="s">
        <v>768</v>
      </c>
      <c r="H148" s="575">
        <f>SUM(E146:E147)</f>
        <v>2347400</v>
      </c>
    </row>
    <row r="149" spans="1:8">
      <c r="G149" s="440"/>
      <c r="H149" s="221"/>
    </row>
    <row r="150" spans="1:8">
      <c r="H150" s="7"/>
    </row>
    <row r="151" spans="1:8">
      <c r="A151" s="669" t="s">
        <v>7</v>
      </c>
      <c r="B151" s="180" t="s">
        <v>2</v>
      </c>
      <c r="C151" s="223" t="s">
        <v>3</v>
      </c>
      <c r="D151" s="304" t="s">
        <v>10</v>
      </c>
      <c r="E151" s="208" t="s">
        <v>4</v>
      </c>
      <c r="F151" s="304" t="s">
        <v>730</v>
      </c>
      <c r="G151" s="250" t="s">
        <v>25</v>
      </c>
      <c r="H151" s="7"/>
    </row>
    <row r="152" spans="1:8">
      <c r="A152" s="675">
        <v>1</v>
      </c>
      <c r="B152" s="321" t="s">
        <v>89</v>
      </c>
      <c r="C152" s="25">
        <v>898343</v>
      </c>
      <c r="D152" s="330">
        <v>42615</v>
      </c>
      <c r="E152" s="328">
        <v>502500</v>
      </c>
      <c r="F152" s="478">
        <v>1</v>
      </c>
      <c r="G152" s="605" t="s">
        <v>1348</v>
      </c>
      <c r="H152" s="7"/>
    </row>
    <row r="153" spans="1:8">
      <c r="A153" s="675">
        <v>2</v>
      </c>
      <c r="B153" s="477" t="s">
        <v>699</v>
      </c>
      <c r="C153" s="21" t="s">
        <v>1745</v>
      </c>
      <c r="D153" s="494">
        <v>42618</v>
      </c>
      <c r="E153" s="328">
        <v>102500</v>
      </c>
      <c r="F153" s="478">
        <v>1</v>
      </c>
      <c r="G153" s="605" t="s">
        <v>1351</v>
      </c>
      <c r="H153" s="7"/>
    </row>
    <row r="154" spans="1:8">
      <c r="A154" s="773">
        <v>3</v>
      </c>
      <c r="B154" s="321" t="s">
        <v>49</v>
      </c>
      <c r="C154" s="21">
        <v>885217</v>
      </c>
      <c r="D154" s="330">
        <v>42618</v>
      </c>
      <c r="E154" s="328">
        <v>502500</v>
      </c>
      <c r="F154" s="478">
        <v>1</v>
      </c>
      <c r="G154" s="605" t="s">
        <v>1348</v>
      </c>
      <c r="H154" s="7"/>
    </row>
    <row r="155" spans="1:8">
      <c r="A155" s="666">
        <v>4</v>
      </c>
      <c r="B155" s="321" t="s">
        <v>1960</v>
      </c>
      <c r="C155" s="21">
        <v>914013</v>
      </c>
      <c r="D155" s="330">
        <v>42618</v>
      </c>
      <c r="E155" s="328">
        <v>502500</v>
      </c>
      <c r="F155" s="478">
        <v>1</v>
      </c>
      <c r="G155" s="605" t="s">
        <v>1348</v>
      </c>
      <c r="H155" s="221"/>
    </row>
    <row r="156" spans="1:8">
      <c r="A156" s="666">
        <v>5</v>
      </c>
      <c r="B156" s="321" t="s">
        <v>1044</v>
      </c>
      <c r="C156" s="527" t="s">
        <v>1058</v>
      </c>
      <c r="D156" s="330">
        <v>42622</v>
      </c>
      <c r="E156" s="328">
        <v>502500</v>
      </c>
      <c r="F156" s="478">
        <v>2</v>
      </c>
      <c r="G156" s="605" t="s">
        <v>1348</v>
      </c>
      <c r="H156" s="7"/>
    </row>
    <row r="157" spans="1:8">
      <c r="A157" s="666">
        <v>6</v>
      </c>
      <c r="B157" s="477" t="s">
        <v>699</v>
      </c>
      <c r="C157" s="21" t="s">
        <v>1745</v>
      </c>
      <c r="D157" s="494">
        <v>42628</v>
      </c>
      <c r="E157" s="328">
        <v>52500</v>
      </c>
      <c r="F157" s="478">
        <v>1</v>
      </c>
      <c r="G157" s="605" t="s">
        <v>1350</v>
      </c>
      <c r="H157" s="7"/>
    </row>
    <row r="158" spans="1:8">
      <c r="A158" s="666">
        <v>7</v>
      </c>
      <c r="B158" s="321" t="s">
        <v>807</v>
      </c>
      <c r="C158" s="525" t="s">
        <v>976</v>
      </c>
      <c r="D158" s="494">
        <v>42628</v>
      </c>
      <c r="E158" s="328">
        <v>102500</v>
      </c>
      <c r="F158" s="478">
        <v>1</v>
      </c>
      <c r="G158" s="605" t="s">
        <v>1351</v>
      </c>
      <c r="H158" s="7"/>
    </row>
    <row r="159" spans="1:8">
      <c r="A159" s="677">
        <v>8</v>
      </c>
      <c r="B159" s="332" t="s">
        <v>804</v>
      </c>
      <c r="C159" s="452">
        <v>976160</v>
      </c>
      <c r="D159" s="479">
        <v>42628</v>
      </c>
      <c r="E159" s="335">
        <v>502500</v>
      </c>
      <c r="F159" s="481">
        <v>1</v>
      </c>
      <c r="G159" s="606" t="s">
        <v>1348</v>
      </c>
      <c r="H159" s="178"/>
    </row>
    <row r="160" spans="1:8">
      <c r="G160" s="446" t="s">
        <v>647</v>
      </c>
      <c r="H160" s="603">
        <f>SUM(E152:E159)</f>
        <v>2770000</v>
      </c>
    </row>
    <row r="161" spans="1:8">
      <c r="G161" s="446"/>
      <c r="H161" s="7"/>
    </row>
    <row r="162" spans="1:8">
      <c r="H162" s="7"/>
    </row>
    <row r="163" spans="1:8">
      <c r="A163" s="691" t="s">
        <v>6</v>
      </c>
      <c r="B163" s="140" t="s">
        <v>2</v>
      </c>
      <c r="C163" s="224" t="s">
        <v>3</v>
      </c>
      <c r="D163" s="461" t="s">
        <v>10</v>
      </c>
      <c r="E163" s="461" t="s">
        <v>4</v>
      </c>
      <c r="F163" s="180" t="s">
        <v>193</v>
      </c>
      <c r="G163" s="250" t="s">
        <v>25</v>
      </c>
      <c r="H163" s="7"/>
    </row>
    <row r="164" spans="1:8">
      <c r="A164" s="685">
        <v>1</v>
      </c>
      <c r="B164" s="534" t="s">
        <v>2521</v>
      </c>
      <c r="C164" s="144" t="s">
        <v>2522</v>
      </c>
      <c r="D164" s="903">
        <v>42615</v>
      </c>
      <c r="E164" s="450">
        <v>1040000</v>
      </c>
      <c r="F164" s="146">
        <v>2</v>
      </c>
      <c r="G164" s="781" t="s">
        <v>2799</v>
      </c>
      <c r="H164" s="7"/>
    </row>
    <row r="165" spans="1:8">
      <c r="A165" s="685">
        <v>2</v>
      </c>
      <c r="B165" s="329" t="s">
        <v>3032</v>
      </c>
      <c r="C165" s="144" t="s">
        <v>3030</v>
      </c>
      <c r="D165" s="405">
        <v>42619</v>
      </c>
      <c r="E165" s="450">
        <v>365000</v>
      </c>
      <c r="F165" s="146">
        <v>1</v>
      </c>
      <c r="G165" s="781" t="s">
        <v>3161</v>
      </c>
      <c r="H165" s="7"/>
    </row>
    <row r="166" spans="1:8">
      <c r="A166" s="685">
        <v>3</v>
      </c>
      <c r="B166" s="329" t="s">
        <v>1022</v>
      </c>
      <c r="C166" s="144" t="s">
        <v>1030</v>
      </c>
      <c r="D166" s="405">
        <v>42627</v>
      </c>
      <c r="E166" s="450">
        <v>930000</v>
      </c>
      <c r="F166" s="146">
        <v>2</v>
      </c>
      <c r="G166" s="781" t="s">
        <v>3162</v>
      </c>
      <c r="H166" s="7"/>
    </row>
    <row r="167" spans="1:8">
      <c r="A167" s="686">
        <v>4</v>
      </c>
      <c r="B167" s="329" t="s">
        <v>3027</v>
      </c>
      <c r="C167" s="144" t="s">
        <v>77</v>
      </c>
      <c r="D167" s="405">
        <v>42627</v>
      </c>
      <c r="E167" s="450">
        <v>340000</v>
      </c>
      <c r="F167" s="146">
        <v>2</v>
      </c>
      <c r="G167" s="781" t="s">
        <v>3163</v>
      </c>
      <c r="H167" s="7"/>
    </row>
    <row r="168" spans="1:8">
      <c r="A168" s="248"/>
      <c r="B168" s="248"/>
      <c r="C168" s="248"/>
      <c r="D168" s="248"/>
      <c r="E168" s="248"/>
      <c r="F168" s="248"/>
      <c r="G168" s="427" t="s">
        <v>768</v>
      </c>
      <c r="H168" s="575">
        <f>SUM(E164:E167)</f>
        <v>2675000</v>
      </c>
    </row>
    <row r="169" spans="1:8">
      <c r="A169" s="7"/>
      <c r="B169" s="7"/>
      <c r="C169" s="7"/>
      <c r="D169" s="7"/>
      <c r="E169" s="7"/>
      <c r="F169" s="7"/>
      <c r="G169" s="473"/>
      <c r="H169" s="7"/>
    </row>
    <row r="170" spans="1:8">
      <c r="H170" s="7"/>
    </row>
    <row r="171" spans="1:8">
      <c r="A171" s="691" t="s">
        <v>1203</v>
      </c>
      <c r="B171" s="140" t="s">
        <v>2</v>
      </c>
      <c r="C171" s="224" t="s">
        <v>3</v>
      </c>
      <c r="D171" s="461" t="s">
        <v>10</v>
      </c>
      <c r="E171" s="461" t="s">
        <v>4</v>
      </c>
      <c r="F171" s="180" t="s">
        <v>193</v>
      </c>
      <c r="G171" s="250" t="s">
        <v>25</v>
      </c>
      <c r="H171" s="7"/>
    </row>
    <row r="172" spans="1:8">
      <c r="A172" s="878">
        <v>1</v>
      </c>
      <c r="B172" s="811" t="s">
        <v>76</v>
      </c>
      <c r="C172" s="524" t="s">
        <v>77</v>
      </c>
      <c r="D172" s="808">
        <v>42614</v>
      </c>
      <c r="E172" s="821">
        <v>580000</v>
      </c>
      <c r="F172" s="506">
        <v>1</v>
      </c>
      <c r="G172" s="908" t="s">
        <v>3126</v>
      </c>
      <c r="H172" s="7"/>
    </row>
    <row r="173" spans="1:8">
      <c r="A173" s="685">
        <v>2</v>
      </c>
      <c r="B173" s="827" t="s">
        <v>138</v>
      </c>
      <c r="C173" s="831">
        <v>897091</v>
      </c>
      <c r="D173" s="828">
        <v>42614</v>
      </c>
      <c r="E173" s="821">
        <v>581000</v>
      </c>
      <c r="F173" s="506">
        <v>2</v>
      </c>
      <c r="G173" s="817" t="s">
        <v>3159</v>
      </c>
      <c r="H173" s="7"/>
    </row>
    <row r="174" spans="1:8">
      <c r="A174" s="686">
        <v>3</v>
      </c>
      <c r="B174" s="854" t="s">
        <v>231</v>
      </c>
      <c r="C174" s="829">
        <v>970654</v>
      </c>
      <c r="D174" s="830">
        <v>42614</v>
      </c>
      <c r="E174" s="855">
        <v>327000</v>
      </c>
      <c r="F174" s="829">
        <v>1</v>
      </c>
      <c r="G174" s="856" t="s">
        <v>3127</v>
      </c>
      <c r="H174" s="221"/>
    </row>
    <row r="175" spans="1:8">
      <c r="B175" s="48"/>
      <c r="G175" s="440" t="s">
        <v>768</v>
      </c>
      <c r="H175" s="575">
        <f>SUM(E172:E174)</f>
        <v>1488000</v>
      </c>
    </row>
    <row r="176" spans="1:8">
      <c r="B176" s="48"/>
      <c r="G176" s="440"/>
      <c r="H176" s="7"/>
    </row>
    <row r="177" spans="1:8">
      <c r="G177" s="7"/>
      <c r="H177" s="7"/>
    </row>
    <row r="178" spans="1:8">
      <c r="A178" s="691" t="s">
        <v>1142</v>
      </c>
      <c r="B178" s="140" t="s">
        <v>2</v>
      </c>
      <c r="C178" s="571" t="s">
        <v>3</v>
      </c>
      <c r="D178" s="461" t="s">
        <v>10</v>
      </c>
      <c r="E178" s="461" t="s">
        <v>4</v>
      </c>
      <c r="F178" s="180" t="s">
        <v>193</v>
      </c>
      <c r="G178" s="250" t="s">
        <v>25</v>
      </c>
      <c r="H178" s="7"/>
    </row>
    <row r="179" spans="1:8">
      <c r="A179" s="685">
        <v>1</v>
      </c>
      <c r="B179" s="534" t="s">
        <v>138</v>
      </c>
      <c r="C179" s="144" t="s">
        <v>137</v>
      </c>
      <c r="D179" s="330">
        <v>42618</v>
      </c>
      <c r="E179" s="450">
        <v>102000</v>
      </c>
      <c r="F179" s="146">
        <v>1</v>
      </c>
      <c r="G179" s="641" t="s">
        <v>3160</v>
      </c>
      <c r="H179" s="7"/>
    </row>
    <row r="180" spans="1:8">
      <c r="A180" s="685">
        <v>2</v>
      </c>
      <c r="B180" s="534" t="s">
        <v>138</v>
      </c>
      <c r="C180" s="144" t="s">
        <v>137</v>
      </c>
      <c r="D180" s="330">
        <v>42626</v>
      </c>
      <c r="E180" s="450">
        <v>300000</v>
      </c>
      <c r="F180" s="146">
        <v>2</v>
      </c>
      <c r="G180" s="641" t="s">
        <v>2354</v>
      </c>
      <c r="H180" s="7"/>
    </row>
    <row r="181" spans="1:8">
      <c r="A181" s="686">
        <v>3</v>
      </c>
      <c r="B181" s="337" t="s">
        <v>2131</v>
      </c>
      <c r="C181" s="569" t="s">
        <v>2043</v>
      </c>
      <c r="D181" s="479">
        <v>42628</v>
      </c>
      <c r="E181" s="563">
        <v>18000</v>
      </c>
      <c r="F181" s="214">
        <v>1</v>
      </c>
      <c r="G181" s="687" t="s">
        <v>2560</v>
      </c>
      <c r="H181" s="178"/>
    </row>
    <row r="182" spans="1:8">
      <c r="B182" s="48"/>
      <c r="G182" s="440" t="s">
        <v>768</v>
      </c>
      <c r="H182" s="575">
        <f>SUM(E179:E181)</f>
        <v>420000</v>
      </c>
    </row>
    <row r="183" spans="1:8">
      <c r="B183" s="48"/>
      <c r="G183" s="440"/>
      <c r="H183" s="7"/>
    </row>
    <row r="184" spans="1:8">
      <c r="A184" s="630"/>
      <c r="B184" s="7"/>
      <c r="C184" s="158"/>
      <c r="E184" s="7"/>
      <c r="F184" s="7"/>
      <c r="G184" s="7"/>
      <c r="H184" s="7"/>
    </row>
    <row r="185" spans="1:8">
      <c r="A185" s="665" t="s">
        <v>1470</v>
      </c>
      <c r="B185" s="661" t="s">
        <v>2</v>
      </c>
      <c r="C185" s="662" t="s">
        <v>3</v>
      </c>
      <c r="D185" s="663" t="s">
        <v>10</v>
      </c>
      <c r="E185" s="663" t="s">
        <v>4</v>
      </c>
      <c r="F185" s="180" t="s">
        <v>193</v>
      </c>
      <c r="G185" s="250" t="s">
        <v>25</v>
      </c>
      <c r="H185" s="7"/>
    </row>
    <row r="186" spans="1:8">
      <c r="A186" s="686">
        <v>1</v>
      </c>
      <c r="B186" s="854" t="s">
        <v>231</v>
      </c>
      <c r="C186" s="829">
        <v>970654</v>
      </c>
      <c r="D186" s="830">
        <v>42616</v>
      </c>
      <c r="E186" s="855">
        <v>654000</v>
      </c>
      <c r="F186" s="829">
        <v>1</v>
      </c>
      <c r="G186" s="856" t="s">
        <v>3128</v>
      </c>
      <c r="H186" s="221"/>
    </row>
    <row r="187" spans="1:8">
      <c r="B187" s="48"/>
      <c r="G187" s="440" t="s">
        <v>768</v>
      </c>
      <c r="H187" s="575">
        <f>SUM(E186)</f>
        <v>654000</v>
      </c>
    </row>
    <row r="188" spans="1:8">
      <c r="B188" s="48"/>
      <c r="G188" s="440"/>
      <c r="H188" s="7"/>
    </row>
    <row r="189" spans="1:8">
      <c r="A189" s="630"/>
      <c r="H189" s="7"/>
    </row>
    <row r="190" spans="1:8">
      <c r="A190" s="630" t="s">
        <v>2060</v>
      </c>
      <c r="B190" s="7"/>
      <c r="C190" s="158" t="s">
        <v>1971</v>
      </c>
      <c r="H190" s="7"/>
    </row>
    <row r="191" spans="1:8">
      <c r="A191" s="631" t="s">
        <v>85</v>
      </c>
      <c r="B191" s="7"/>
      <c r="C191" s="160" t="s">
        <v>86</v>
      </c>
      <c r="H191" s="7"/>
    </row>
    <row r="192" spans="1:8">
      <c r="A192" s="630"/>
      <c r="B192" s="7"/>
      <c r="C192" s="158"/>
      <c r="H192" s="7"/>
    </row>
    <row r="193" spans="1:8">
      <c r="A193" s="631"/>
      <c r="B193" s="7"/>
      <c r="C193" s="160"/>
      <c r="H193" s="7"/>
    </row>
    <row r="194" spans="1:8">
      <c r="A194" s="631"/>
      <c r="H194" s="7"/>
    </row>
    <row r="195" spans="1:8">
      <c r="B195" s="7"/>
      <c r="C195" s="158"/>
      <c r="H195" s="7"/>
    </row>
    <row r="196" spans="1:8">
      <c r="A196" s="630"/>
      <c r="B196" s="7"/>
      <c r="C196" s="158"/>
    </row>
    <row r="197" spans="1:8">
      <c r="A197" s="631"/>
      <c r="B197" s="7"/>
      <c r="C197" s="160"/>
    </row>
  </sheetData>
  <mergeCells count="2">
    <mergeCell ref="A1:F1"/>
    <mergeCell ref="A2:F2"/>
  </mergeCells>
  <pageMargins left="0.70866141732283472" right="0.70866141732283472" top="0.74803149606299213" bottom="0.74803149606299213" header="0.31496062992125984" footer="0.31496062992125984"/>
  <pageSetup scale="71" orientation="landscape" horizontalDpi="4294967293" verticalDpi="72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5"/>
  <sheetViews>
    <sheetView workbookViewId="0">
      <selection sqref="A1:F2"/>
    </sheetView>
  </sheetViews>
  <sheetFormatPr defaultRowHeight="15"/>
  <cols>
    <col min="1" max="1" width="11.85546875" customWidth="1"/>
    <col min="2" max="2" width="25.140625" customWidth="1"/>
    <col min="4" max="4" width="13.42578125" customWidth="1"/>
    <col min="5" max="5" width="15.7109375" customWidth="1"/>
    <col min="6" max="6" width="13.140625" customWidth="1"/>
    <col min="7" max="7" width="38.140625" customWidth="1"/>
    <col min="8" max="8" width="19.42578125" customWidth="1"/>
  </cols>
  <sheetData>
    <row r="1" spans="1:8" ht="17.25">
      <c r="A1" s="1985" t="s">
        <v>0</v>
      </c>
      <c r="B1" s="1985"/>
      <c r="C1" s="1985"/>
      <c r="D1" s="1985"/>
      <c r="E1" s="1985"/>
      <c r="F1" s="1985"/>
    </row>
    <row r="2" spans="1:8" ht="17.25">
      <c r="A2" s="1985" t="s">
        <v>1880</v>
      </c>
      <c r="B2" s="1985"/>
      <c r="C2" s="1985"/>
      <c r="D2" s="1985"/>
      <c r="E2" s="1985"/>
      <c r="F2" s="1985"/>
    </row>
    <row r="6" spans="1:8">
      <c r="A6" s="669" t="s">
        <v>7</v>
      </c>
      <c r="B6" s="180" t="s">
        <v>2</v>
      </c>
      <c r="C6" s="223" t="s">
        <v>3</v>
      </c>
      <c r="D6" s="304" t="s">
        <v>10</v>
      </c>
      <c r="E6" s="208" t="s">
        <v>4</v>
      </c>
      <c r="F6" s="304" t="s">
        <v>730</v>
      </c>
      <c r="G6" s="250" t="s">
        <v>25</v>
      </c>
      <c r="H6" s="143"/>
    </row>
    <row r="7" spans="1:8">
      <c r="A7" s="666">
        <v>1</v>
      </c>
      <c r="B7" s="34" t="s">
        <v>1137</v>
      </c>
      <c r="C7" s="21">
        <v>901689</v>
      </c>
      <c r="D7" s="330">
        <v>42632</v>
      </c>
      <c r="E7" s="328">
        <v>202500</v>
      </c>
      <c r="F7" s="478">
        <v>1</v>
      </c>
      <c r="G7" s="605" t="s">
        <v>1349</v>
      </c>
      <c r="H7" s="156"/>
    </row>
    <row r="8" spans="1:8">
      <c r="A8" s="666">
        <f t="shared" ref="A8:A19" si="0">A7+1</f>
        <v>2</v>
      </c>
      <c r="B8" s="477" t="s">
        <v>699</v>
      </c>
      <c r="C8" s="25" t="s">
        <v>1745</v>
      </c>
      <c r="D8" s="330">
        <v>42633</v>
      </c>
      <c r="E8" s="328">
        <v>202500</v>
      </c>
      <c r="F8" s="478">
        <v>1</v>
      </c>
      <c r="G8" s="605" t="s">
        <v>1349</v>
      </c>
      <c r="H8" s="156"/>
    </row>
    <row r="9" spans="1:8">
      <c r="A9" s="666">
        <f t="shared" si="0"/>
        <v>3</v>
      </c>
      <c r="B9" s="321" t="s">
        <v>234</v>
      </c>
      <c r="C9" s="587">
        <v>913622</v>
      </c>
      <c r="D9" s="405">
        <v>42633</v>
      </c>
      <c r="E9" s="328">
        <v>102500</v>
      </c>
      <c r="F9" s="326">
        <v>1</v>
      </c>
      <c r="G9" s="605" t="s">
        <v>1351</v>
      </c>
      <c r="H9" s="156"/>
    </row>
    <row r="10" spans="1:8">
      <c r="A10" s="666">
        <f t="shared" si="0"/>
        <v>4</v>
      </c>
      <c r="B10" s="321" t="s">
        <v>2801</v>
      </c>
      <c r="C10" s="21">
        <v>962795</v>
      </c>
      <c r="D10" s="330">
        <v>42633</v>
      </c>
      <c r="E10" s="328">
        <v>102500</v>
      </c>
      <c r="F10" s="326">
        <v>1</v>
      </c>
      <c r="G10" s="605" t="s">
        <v>1351</v>
      </c>
      <c r="H10" s="156"/>
    </row>
    <row r="11" spans="1:8">
      <c r="A11" s="666">
        <f t="shared" si="0"/>
        <v>5</v>
      </c>
      <c r="B11" s="321" t="s">
        <v>2131</v>
      </c>
      <c r="C11" s="650">
        <v>963180</v>
      </c>
      <c r="D11" s="330">
        <v>42634</v>
      </c>
      <c r="E11" s="328">
        <v>502500</v>
      </c>
      <c r="F11" s="478">
        <v>1</v>
      </c>
      <c r="G11" s="605" t="s">
        <v>1348</v>
      </c>
      <c r="H11" s="156"/>
    </row>
    <row r="12" spans="1:8">
      <c r="A12" s="666">
        <f t="shared" si="0"/>
        <v>6</v>
      </c>
      <c r="B12" s="321" t="s">
        <v>1678</v>
      </c>
      <c r="C12" s="41" t="s">
        <v>1699</v>
      </c>
      <c r="D12" s="405">
        <v>42634</v>
      </c>
      <c r="E12" s="328">
        <v>502500</v>
      </c>
      <c r="F12" s="326">
        <v>1</v>
      </c>
      <c r="G12" s="605" t="s">
        <v>1348</v>
      </c>
      <c r="H12" s="156"/>
    </row>
    <row r="13" spans="1:8">
      <c r="A13" s="666">
        <f t="shared" si="0"/>
        <v>7</v>
      </c>
      <c r="B13" s="321" t="s">
        <v>140</v>
      </c>
      <c r="C13" s="791">
        <v>912222</v>
      </c>
      <c r="D13" s="405">
        <v>42634</v>
      </c>
      <c r="E13" s="328">
        <v>502500</v>
      </c>
      <c r="F13" s="326">
        <v>1</v>
      </c>
      <c r="G13" s="605" t="s">
        <v>1348</v>
      </c>
      <c r="H13" s="156"/>
    </row>
    <row r="14" spans="1:8">
      <c r="A14" s="666">
        <f t="shared" si="0"/>
        <v>8</v>
      </c>
      <c r="B14" s="321" t="s">
        <v>1044</v>
      </c>
      <c r="C14" s="527" t="s">
        <v>1058</v>
      </c>
      <c r="D14" s="330">
        <v>42635</v>
      </c>
      <c r="E14" s="328">
        <v>1002500</v>
      </c>
      <c r="F14" s="478">
        <v>2</v>
      </c>
      <c r="G14" s="605" t="s">
        <v>2255</v>
      </c>
      <c r="H14" s="156"/>
    </row>
    <row r="15" spans="1:8">
      <c r="A15" s="666">
        <f t="shared" si="0"/>
        <v>9</v>
      </c>
      <c r="B15" s="321" t="s">
        <v>234</v>
      </c>
      <c r="C15" s="587">
        <v>913622</v>
      </c>
      <c r="D15" s="405">
        <v>42636</v>
      </c>
      <c r="E15" s="328">
        <v>502500</v>
      </c>
      <c r="F15" s="326">
        <v>1</v>
      </c>
      <c r="G15" s="605" t="s">
        <v>1348</v>
      </c>
      <c r="H15" s="156"/>
    </row>
    <row r="16" spans="1:8">
      <c r="A16" s="666">
        <f t="shared" si="0"/>
        <v>10</v>
      </c>
      <c r="B16" s="374" t="s">
        <v>1952</v>
      </c>
      <c r="C16" s="25">
        <v>973902</v>
      </c>
      <c r="D16" s="330">
        <v>42636</v>
      </c>
      <c r="E16" s="328">
        <v>502500</v>
      </c>
      <c r="F16" s="478">
        <v>1</v>
      </c>
      <c r="G16" s="605" t="s">
        <v>1348</v>
      </c>
      <c r="H16" s="156"/>
    </row>
    <row r="17" spans="1:8">
      <c r="A17" s="666">
        <f t="shared" si="0"/>
        <v>11</v>
      </c>
      <c r="B17" s="321" t="s">
        <v>49</v>
      </c>
      <c r="C17" s="21">
        <v>885217</v>
      </c>
      <c r="D17" s="330">
        <v>42636</v>
      </c>
      <c r="E17" s="328">
        <v>502500</v>
      </c>
      <c r="F17" s="478">
        <v>1</v>
      </c>
      <c r="G17" s="605" t="s">
        <v>1348</v>
      </c>
      <c r="H17" s="156"/>
    </row>
    <row r="18" spans="1:8">
      <c r="A18" s="666">
        <f t="shared" si="0"/>
        <v>12</v>
      </c>
      <c r="B18" s="329" t="s">
        <v>3023</v>
      </c>
      <c r="C18" s="144" t="s">
        <v>3024</v>
      </c>
      <c r="D18" s="330">
        <v>42636</v>
      </c>
      <c r="E18" s="914">
        <v>502500</v>
      </c>
      <c r="F18" s="191">
        <v>1</v>
      </c>
      <c r="G18" s="610" t="s">
        <v>3044</v>
      </c>
      <c r="H18" s="321"/>
    </row>
    <row r="19" spans="1:8">
      <c r="A19" s="666">
        <f t="shared" si="0"/>
        <v>13</v>
      </c>
      <c r="B19" s="321" t="s">
        <v>1111</v>
      </c>
      <c r="C19" s="41" t="s">
        <v>1114</v>
      </c>
      <c r="D19" s="330">
        <v>42640</v>
      </c>
      <c r="E19" s="328">
        <v>305000</v>
      </c>
      <c r="F19" s="478">
        <v>1</v>
      </c>
      <c r="G19" s="605" t="s">
        <v>1353</v>
      </c>
      <c r="H19" s="321"/>
    </row>
    <row r="20" spans="1:8">
      <c r="A20" s="666">
        <v>14</v>
      </c>
      <c r="B20" s="321" t="s">
        <v>810</v>
      </c>
      <c r="C20" s="25">
        <v>973142</v>
      </c>
      <c r="D20" s="330">
        <v>42640</v>
      </c>
      <c r="E20" s="328">
        <v>705000</v>
      </c>
      <c r="F20" s="478">
        <v>1</v>
      </c>
      <c r="G20" s="605" t="s">
        <v>1352</v>
      </c>
      <c r="H20" s="321"/>
    </row>
    <row r="21" spans="1:8">
      <c r="A21" s="666">
        <v>15</v>
      </c>
      <c r="B21" s="321" t="s">
        <v>89</v>
      </c>
      <c r="C21" s="25">
        <v>898343</v>
      </c>
      <c r="D21" s="330">
        <v>42640</v>
      </c>
      <c r="E21" s="328">
        <v>202500</v>
      </c>
      <c r="F21" s="478">
        <v>1</v>
      </c>
      <c r="G21" s="605" t="s">
        <v>1349</v>
      </c>
      <c r="H21" s="321"/>
    </row>
    <row r="22" spans="1:8">
      <c r="A22" s="677">
        <v>16</v>
      </c>
      <c r="B22" s="34" t="s">
        <v>52</v>
      </c>
      <c r="C22" s="21">
        <v>976579</v>
      </c>
      <c r="D22" s="330">
        <v>42641</v>
      </c>
      <c r="E22" s="328">
        <v>405000</v>
      </c>
      <c r="F22" s="478">
        <v>1</v>
      </c>
      <c r="G22" s="605" t="s">
        <v>2034</v>
      </c>
      <c r="H22" s="321"/>
    </row>
    <row r="23" spans="1:8">
      <c r="A23" s="248"/>
      <c r="B23" s="248"/>
      <c r="C23" s="248"/>
      <c r="D23" s="248"/>
      <c r="E23" s="248"/>
      <c r="F23" s="248"/>
      <c r="G23" s="427" t="s">
        <v>768</v>
      </c>
      <c r="H23" s="575">
        <f>SUM(E7:E22)</f>
        <v>6747500</v>
      </c>
    </row>
    <row r="24" spans="1:8">
      <c r="A24" s="7"/>
      <c r="B24" s="7"/>
      <c r="C24" s="7"/>
      <c r="D24" s="7"/>
      <c r="E24" s="7"/>
      <c r="F24" s="7"/>
      <c r="G24" s="473"/>
      <c r="H24" s="221"/>
    </row>
    <row r="25" spans="1:8">
      <c r="A25" s="7"/>
      <c r="B25" s="7"/>
      <c r="C25" s="7"/>
      <c r="D25" s="7"/>
      <c r="E25" s="7"/>
      <c r="F25" s="7"/>
      <c r="G25" s="473"/>
      <c r="H25" s="221"/>
    </row>
    <row r="26" spans="1:8">
      <c r="A26" s="684" t="s">
        <v>1203</v>
      </c>
      <c r="B26" s="140" t="s">
        <v>2</v>
      </c>
      <c r="C26" s="224" t="s">
        <v>3</v>
      </c>
      <c r="D26" s="461" t="s">
        <v>10</v>
      </c>
      <c r="E26" s="461" t="s">
        <v>4</v>
      </c>
      <c r="F26" s="180" t="s">
        <v>193</v>
      </c>
      <c r="G26" s="250" t="s">
        <v>25</v>
      </c>
      <c r="H26" s="7"/>
    </row>
    <row r="27" spans="1:8">
      <c r="A27" s="685">
        <v>1</v>
      </c>
      <c r="B27" s="827" t="s">
        <v>138</v>
      </c>
      <c r="C27" s="831">
        <v>897091</v>
      </c>
      <c r="D27" s="828">
        <v>42633</v>
      </c>
      <c r="E27" s="821">
        <v>312000</v>
      </c>
      <c r="F27" s="506">
        <v>2</v>
      </c>
      <c r="G27" s="817" t="s">
        <v>3159</v>
      </c>
      <c r="H27" s="7"/>
    </row>
    <row r="28" spans="1:8">
      <c r="A28" s="685">
        <v>2</v>
      </c>
      <c r="B28" s="827" t="s">
        <v>138</v>
      </c>
      <c r="C28" s="831">
        <v>897091</v>
      </c>
      <c r="D28" s="828">
        <v>42640</v>
      </c>
      <c r="E28" s="821">
        <v>581000</v>
      </c>
      <c r="F28" s="506">
        <v>2</v>
      </c>
      <c r="G28" s="817" t="s">
        <v>3171</v>
      </c>
      <c r="H28" s="7"/>
    </row>
    <row r="29" spans="1:8">
      <c r="A29" s="686">
        <v>3</v>
      </c>
      <c r="B29" s="833" t="s">
        <v>1571</v>
      </c>
      <c r="C29" s="829">
        <v>911098</v>
      </c>
      <c r="D29" s="830">
        <v>42640</v>
      </c>
      <c r="E29" s="834">
        <v>561000</v>
      </c>
      <c r="F29" s="835">
        <v>1</v>
      </c>
      <c r="G29" s="806" t="s">
        <v>3164</v>
      </c>
      <c r="H29" s="7"/>
    </row>
    <row r="30" spans="1:8">
      <c r="B30" s="48"/>
      <c r="G30" s="440" t="s">
        <v>768</v>
      </c>
      <c r="H30" s="575">
        <f>SUM(E27:E29)</f>
        <v>1454000</v>
      </c>
    </row>
    <row r="31" spans="1:8">
      <c r="A31" s="7"/>
      <c r="B31" s="210"/>
      <c r="C31" s="7"/>
      <c r="D31" s="7"/>
      <c r="E31" s="7"/>
      <c r="F31" s="7"/>
      <c r="G31" s="473"/>
    </row>
    <row r="33" spans="1:8">
      <c r="A33" s="665" t="s">
        <v>8</v>
      </c>
      <c r="B33" s="304" t="s">
        <v>2</v>
      </c>
      <c r="C33" s="305" t="s">
        <v>3</v>
      </c>
      <c r="D33" s="441" t="s">
        <v>10</v>
      </c>
      <c r="E33" s="442" t="s">
        <v>4</v>
      </c>
      <c r="F33" s="304" t="s">
        <v>730</v>
      </c>
      <c r="G33" s="609" t="s">
        <v>25</v>
      </c>
      <c r="H33" s="143"/>
    </row>
    <row r="34" spans="1:8">
      <c r="A34" s="685">
        <v>1</v>
      </c>
      <c r="B34" s="321" t="s">
        <v>2665</v>
      </c>
      <c r="C34" s="41" t="s">
        <v>2666</v>
      </c>
      <c r="D34" s="309">
        <v>42632</v>
      </c>
      <c r="E34" s="201">
        <v>100500</v>
      </c>
      <c r="F34" s="324">
        <v>1</v>
      </c>
      <c r="G34" s="610" t="s">
        <v>732</v>
      </c>
      <c r="H34" s="143"/>
    </row>
    <row r="35" spans="1:8">
      <c r="A35" s="685">
        <v>2</v>
      </c>
      <c r="B35" s="321" t="s">
        <v>3042</v>
      </c>
      <c r="C35" s="409">
        <v>912222</v>
      </c>
      <c r="D35" s="786">
        <v>42634</v>
      </c>
      <c r="E35" s="787">
        <v>21000</v>
      </c>
      <c r="F35" s="782">
        <v>1</v>
      </c>
      <c r="G35" s="783" t="s">
        <v>880</v>
      </c>
      <c r="H35" s="143"/>
    </row>
    <row r="36" spans="1:8">
      <c r="A36" s="685">
        <v>3</v>
      </c>
      <c r="B36" s="321" t="s">
        <v>2445</v>
      </c>
      <c r="C36" s="409">
        <v>896614</v>
      </c>
      <c r="D36" s="786">
        <v>42634</v>
      </c>
      <c r="E36" s="787">
        <v>11500</v>
      </c>
      <c r="F36" s="782">
        <v>1</v>
      </c>
      <c r="G36" s="783" t="s">
        <v>715</v>
      </c>
      <c r="H36" s="143"/>
    </row>
    <row r="37" spans="1:8">
      <c r="A37" s="685">
        <v>4</v>
      </c>
      <c r="B37" s="321" t="s">
        <v>2445</v>
      </c>
      <c r="C37" s="409">
        <v>896614</v>
      </c>
      <c r="D37" s="786">
        <v>42634</v>
      </c>
      <c r="E37" s="787">
        <v>51000</v>
      </c>
      <c r="F37" s="782">
        <v>1</v>
      </c>
      <c r="G37" s="783" t="s">
        <v>749</v>
      </c>
      <c r="H37" s="143"/>
    </row>
    <row r="38" spans="1:8">
      <c r="A38" s="685">
        <v>5</v>
      </c>
      <c r="B38" s="477" t="s">
        <v>1678</v>
      </c>
      <c r="C38" s="529" t="s">
        <v>1699</v>
      </c>
      <c r="D38" s="844">
        <v>42635</v>
      </c>
      <c r="E38" s="904">
        <v>61000</v>
      </c>
      <c r="F38" s="782">
        <v>1</v>
      </c>
      <c r="G38" s="783" t="s">
        <v>3165</v>
      </c>
      <c r="H38" s="143"/>
    </row>
    <row r="39" spans="1:8">
      <c r="A39" s="685">
        <v>6</v>
      </c>
      <c r="B39" s="477" t="s">
        <v>2427</v>
      </c>
      <c r="C39" s="144" t="s">
        <v>2428</v>
      </c>
      <c r="D39" s="396">
        <v>42635</v>
      </c>
      <c r="E39" s="201">
        <v>100500</v>
      </c>
      <c r="F39" s="324">
        <v>1</v>
      </c>
      <c r="G39" s="610" t="s">
        <v>1365</v>
      </c>
      <c r="H39" s="143"/>
    </row>
    <row r="40" spans="1:8">
      <c r="A40" s="685">
        <v>7</v>
      </c>
      <c r="B40" s="477" t="s">
        <v>1022</v>
      </c>
      <c r="C40" s="21">
        <v>973145</v>
      </c>
      <c r="D40" s="417">
        <v>42635</v>
      </c>
      <c r="E40" s="201">
        <v>51000</v>
      </c>
      <c r="F40" s="324">
        <v>1</v>
      </c>
      <c r="G40" s="610" t="s">
        <v>823</v>
      </c>
      <c r="H40" s="143"/>
    </row>
    <row r="41" spans="1:8">
      <c r="A41" s="685">
        <v>8</v>
      </c>
      <c r="B41" s="477" t="s">
        <v>1022</v>
      </c>
      <c r="C41" s="21">
        <v>973145</v>
      </c>
      <c r="D41" s="417">
        <v>42635</v>
      </c>
      <c r="E41" s="201">
        <v>26500</v>
      </c>
      <c r="F41" s="324">
        <v>1</v>
      </c>
      <c r="G41" s="610" t="s">
        <v>714</v>
      </c>
      <c r="H41" s="143"/>
    </row>
    <row r="42" spans="1:8">
      <c r="A42" s="685">
        <v>9</v>
      </c>
      <c r="B42" s="477" t="s">
        <v>1022</v>
      </c>
      <c r="C42" s="21">
        <v>973145</v>
      </c>
      <c r="D42" s="417">
        <v>42635</v>
      </c>
      <c r="E42" s="201">
        <v>11500</v>
      </c>
      <c r="F42" s="324">
        <v>1</v>
      </c>
      <c r="G42" s="610" t="s">
        <v>709</v>
      </c>
      <c r="H42" s="143"/>
    </row>
    <row r="43" spans="1:8">
      <c r="A43" s="685">
        <v>10</v>
      </c>
      <c r="B43" s="477" t="s">
        <v>2900</v>
      </c>
      <c r="C43" s="41" t="s">
        <v>2668</v>
      </c>
      <c r="D43" s="309">
        <v>42635</v>
      </c>
      <c r="E43" s="201">
        <v>51000</v>
      </c>
      <c r="F43" s="324">
        <v>1</v>
      </c>
      <c r="G43" s="610" t="s">
        <v>1039</v>
      </c>
      <c r="H43" s="143"/>
    </row>
    <row r="44" spans="1:8">
      <c r="A44" s="685">
        <f>A43+1</f>
        <v>11</v>
      </c>
      <c r="B44" s="477" t="s">
        <v>1522</v>
      </c>
      <c r="C44" s="524" t="s">
        <v>3166</v>
      </c>
      <c r="D44" s="545">
        <v>42636</v>
      </c>
      <c r="E44" s="201">
        <v>11500</v>
      </c>
      <c r="F44" s="324">
        <v>1</v>
      </c>
      <c r="G44" s="610" t="s">
        <v>715</v>
      </c>
      <c r="H44" s="143"/>
    </row>
    <row r="45" spans="1:8">
      <c r="A45" s="685">
        <f t="shared" ref="A45:A55" si="1">A44+1</f>
        <v>12</v>
      </c>
      <c r="B45" s="477" t="s">
        <v>2427</v>
      </c>
      <c r="C45" s="144" t="s">
        <v>2428</v>
      </c>
      <c r="D45" s="396">
        <v>42636</v>
      </c>
      <c r="E45" s="201">
        <v>100500</v>
      </c>
      <c r="F45" s="324">
        <v>1</v>
      </c>
      <c r="G45" s="610" t="s">
        <v>1365</v>
      </c>
      <c r="H45" s="143"/>
    </row>
    <row r="46" spans="1:8">
      <c r="A46" s="685">
        <f t="shared" si="1"/>
        <v>13</v>
      </c>
      <c r="B46" s="477" t="s">
        <v>360</v>
      </c>
      <c r="C46" s="41" t="s">
        <v>361</v>
      </c>
      <c r="D46" s="845">
        <v>42636</v>
      </c>
      <c r="E46" s="846">
        <v>26500</v>
      </c>
      <c r="F46" s="324">
        <v>1</v>
      </c>
      <c r="G46" s="610" t="s">
        <v>817</v>
      </c>
      <c r="H46" s="143"/>
    </row>
    <row r="47" spans="1:8">
      <c r="A47" s="685">
        <f t="shared" si="1"/>
        <v>14</v>
      </c>
      <c r="B47" s="477" t="s">
        <v>360</v>
      </c>
      <c r="C47" s="41" t="s">
        <v>361</v>
      </c>
      <c r="D47" s="916">
        <v>42636</v>
      </c>
      <c r="E47" s="846">
        <v>26500</v>
      </c>
      <c r="F47" s="324">
        <v>1</v>
      </c>
      <c r="G47" s="610" t="s">
        <v>545</v>
      </c>
      <c r="H47" s="143"/>
    </row>
    <row r="48" spans="1:8">
      <c r="A48" s="685">
        <f t="shared" si="1"/>
        <v>15</v>
      </c>
      <c r="B48" s="477" t="s">
        <v>731</v>
      </c>
      <c r="C48" s="21">
        <v>973143</v>
      </c>
      <c r="D48" s="494">
        <v>42639</v>
      </c>
      <c r="E48" s="201">
        <v>51000</v>
      </c>
      <c r="F48" s="324">
        <v>1</v>
      </c>
      <c r="G48" s="610" t="s">
        <v>960</v>
      </c>
      <c r="H48" s="143"/>
    </row>
    <row r="49" spans="1:8">
      <c r="A49" s="685">
        <f t="shared" si="1"/>
        <v>16</v>
      </c>
      <c r="B49" s="477" t="s">
        <v>731</v>
      </c>
      <c r="C49" s="21">
        <v>973143</v>
      </c>
      <c r="D49" s="494">
        <v>42639</v>
      </c>
      <c r="E49" s="201">
        <v>100500</v>
      </c>
      <c r="F49" s="324">
        <v>1</v>
      </c>
      <c r="G49" s="610" t="s">
        <v>1213</v>
      </c>
      <c r="H49" s="143"/>
    </row>
    <row r="50" spans="1:8">
      <c r="A50" s="685">
        <f t="shared" si="1"/>
        <v>17</v>
      </c>
      <c r="B50" s="477" t="s">
        <v>1141</v>
      </c>
      <c r="C50" s="409">
        <v>975130</v>
      </c>
      <c r="D50" s="814">
        <v>42640</v>
      </c>
      <c r="E50" s="815">
        <v>51000</v>
      </c>
      <c r="F50" s="506">
        <v>1</v>
      </c>
      <c r="G50" s="816" t="s">
        <v>823</v>
      </c>
      <c r="H50" s="143"/>
    </row>
    <row r="51" spans="1:8">
      <c r="A51" s="685">
        <f t="shared" si="1"/>
        <v>18</v>
      </c>
      <c r="B51" s="477" t="s">
        <v>1141</v>
      </c>
      <c r="C51" s="409">
        <v>975130</v>
      </c>
      <c r="D51" s="814">
        <v>42640</v>
      </c>
      <c r="E51" s="815">
        <v>51000</v>
      </c>
      <c r="F51" s="506">
        <v>1</v>
      </c>
      <c r="G51" s="816" t="s">
        <v>984</v>
      </c>
      <c r="H51" s="143"/>
    </row>
    <row r="52" spans="1:8">
      <c r="A52" s="685">
        <f t="shared" si="1"/>
        <v>19</v>
      </c>
      <c r="B52" s="477" t="s">
        <v>1141</v>
      </c>
      <c r="C52" s="409">
        <v>975130</v>
      </c>
      <c r="D52" s="814">
        <v>42640</v>
      </c>
      <c r="E52" s="815">
        <v>51000</v>
      </c>
      <c r="F52" s="506">
        <v>1</v>
      </c>
      <c r="G52" s="816" t="s">
        <v>984</v>
      </c>
      <c r="H52" s="143"/>
    </row>
    <row r="53" spans="1:8">
      <c r="A53" s="685">
        <f t="shared" si="1"/>
        <v>20</v>
      </c>
      <c r="B53" s="477" t="s">
        <v>89</v>
      </c>
      <c r="C53" s="524" t="s">
        <v>90</v>
      </c>
      <c r="D53" s="545">
        <v>42640</v>
      </c>
      <c r="E53" s="328">
        <v>100500</v>
      </c>
      <c r="F53" s="324">
        <v>1</v>
      </c>
      <c r="G53" s="641" t="s">
        <v>1963</v>
      </c>
      <c r="H53" s="143"/>
    </row>
    <row r="54" spans="1:8">
      <c r="A54" s="685">
        <f t="shared" si="1"/>
        <v>21</v>
      </c>
      <c r="B54" s="477" t="s">
        <v>89</v>
      </c>
      <c r="C54" s="524" t="s">
        <v>90</v>
      </c>
      <c r="D54" s="545">
        <v>42640</v>
      </c>
      <c r="E54" s="328">
        <v>51000</v>
      </c>
      <c r="F54" s="324">
        <v>1</v>
      </c>
      <c r="G54" s="641" t="s">
        <v>823</v>
      </c>
      <c r="H54" s="151"/>
    </row>
    <row r="55" spans="1:8">
      <c r="A55" s="685">
        <f t="shared" si="1"/>
        <v>22</v>
      </c>
      <c r="B55" s="477" t="s">
        <v>89</v>
      </c>
      <c r="C55" s="21">
        <v>898343</v>
      </c>
      <c r="D55" s="417">
        <v>42640</v>
      </c>
      <c r="E55" s="201">
        <v>26500</v>
      </c>
      <c r="F55" s="324">
        <v>1</v>
      </c>
      <c r="G55" s="610" t="s">
        <v>733</v>
      </c>
      <c r="H55" s="151"/>
    </row>
    <row r="56" spans="1:8">
      <c r="A56" s="685">
        <v>23</v>
      </c>
      <c r="B56" s="321" t="s">
        <v>2445</v>
      </c>
      <c r="C56" s="409">
        <v>896614</v>
      </c>
      <c r="D56" s="786">
        <v>42641</v>
      </c>
      <c r="E56" s="787">
        <v>26500</v>
      </c>
      <c r="F56" s="782">
        <v>1</v>
      </c>
      <c r="G56" s="783" t="s">
        <v>1048</v>
      </c>
      <c r="H56" s="151"/>
    </row>
    <row r="57" spans="1:8">
      <c r="A57" s="685">
        <v>24</v>
      </c>
      <c r="B57" s="477" t="s">
        <v>893</v>
      </c>
      <c r="C57" s="524" t="s">
        <v>69</v>
      </c>
      <c r="D57" s="545">
        <v>42641</v>
      </c>
      <c r="E57" s="201">
        <v>21000</v>
      </c>
      <c r="F57" s="324">
        <v>1</v>
      </c>
      <c r="G57" s="610" t="s">
        <v>2110</v>
      </c>
      <c r="H57" s="151"/>
    </row>
    <row r="58" spans="1:8">
      <c r="A58" s="685">
        <v>25</v>
      </c>
      <c r="B58" s="321" t="s">
        <v>2665</v>
      </c>
      <c r="C58" s="41" t="s">
        <v>2666</v>
      </c>
      <c r="D58" s="309">
        <v>42641</v>
      </c>
      <c r="E58" s="201">
        <v>100500</v>
      </c>
      <c r="F58" s="324">
        <v>1</v>
      </c>
      <c r="G58" s="610" t="s">
        <v>732</v>
      </c>
      <c r="H58" s="151"/>
    </row>
    <row r="59" spans="1:8">
      <c r="A59" s="685">
        <v>26</v>
      </c>
      <c r="B59" s="477" t="s">
        <v>2140</v>
      </c>
      <c r="C59" s="529" t="s">
        <v>2899</v>
      </c>
      <c r="D59" s="417">
        <v>42642</v>
      </c>
      <c r="E59" s="201">
        <v>100500</v>
      </c>
      <c r="F59" s="324">
        <v>1</v>
      </c>
      <c r="G59" s="610" t="s">
        <v>2567</v>
      </c>
      <c r="H59" s="151"/>
    </row>
    <row r="60" spans="1:8">
      <c r="A60" s="685">
        <v>27</v>
      </c>
      <c r="B60" s="477" t="s">
        <v>2140</v>
      </c>
      <c r="C60" s="529" t="s">
        <v>2899</v>
      </c>
      <c r="D60" s="417">
        <v>42642</v>
      </c>
      <c r="E60" s="201">
        <v>100500</v>
      </c>
      <c r="F60" s="324">
        <v>1</v>
      </c>
      <c r="G60" s="610" t="s">
        <v>2567</v>
      </c>
      <c r="H60" s="151"/>
    </row>
    <row r="61" spans="1:8">
      <c r="A61" s="685">
        <v>28</v>
      </c>
      <c r="B61" s="477" t="s">
        <v>699</v>
      </c>
      <c r="C61" s="529" t="s">
        <v>224</v>
      </c>
      <c r="D61" s="417">
        <v>42643</v>
      </c>
      <c r="E61" s="201">
        <v>51000</v>
      </c>
      <c r="F61" s="324">
        <v>1</v>
      </c>
      <c r="G61" s="610" t="s">
        <v>823</v>
      </c>
      <c r="H61" s="151"/>
    </row>
    <row r="62" spans="1:8">
      <c r="A62" s="685">
        <v>29</v>
      </c>
      <c r="B62" s="477" t="s">
        <v>2427</v>
      </c>
      <c r="C62" s="144" t="s">
        <v>2428</v>
      </c>
      <c r="D62" s="396">
        <v>42643</v>
      </c>
      <c r="E62" s="201">
        <v>100500</v>
      </c>
      <c r="F62" s="324">
        <v>1</v>
      </c>
      <c r="G62" s="610" t="s">
        <v>1365</v>
      </c>
      <c r="H62" s="151"/>
    </row>
    <row r="63" spans="1:8">
      <c r="A63" s="685">
        <v>30</v>
      </c>
      <c r="B63" s="477" t="s">
        <v>1678</v>
      </c>
      <c r="C63" s="529" t="s">
        <v>1699</v>
      </c>
      <c r="D63" s="844">
        <v>42643</v>
      </c>
      <c r="E63" s="904">
        <v>21000</v>
      </c>
      <c r="F63" s="782">
        <v>1</v>
      </c>
      <c r="G63" s="783" t="s">
        <v>2110</v>
      </c>
      <c r="H63" s="151"/>
    </row>
    <row r="64" spans="1:8">
      <c r="A64" s="686">
        <v>31</v>
      </c>
      <c r="B64" s="482" t="s">
        <v>1678</v>
      </c>
      <c r="C64" s="923" t="s">
        <v>1699</v>
      </c>
      <c r="D64" s="912">
        <v>42643</v>
      </c>
      <c r="E64" s="924">
        <v>51000</v>
      </c>
      <c r="F64" s="925">
        <v>1</v>
      </c>
      <c r="G64" s="896" t="s">
        <v>823</v>
      </c>
      <c r="H64" s="197"/>
    </row>
    <row r="65" spans="1:8">
      <c r="A65" s="191"/>
      <c r="B65" s="477"/>
      <c r="C65" s="41"/>
      <c r="D65" s="845"/>
      <c r="E65" s="846"/>
      <c r="F65" s="324"/>
      <c r="G65" s="213"/>
      <c r="H65" s="915">
        <f>SUM(E34:E64)</f>
        <v>1705500</v>
      </c>
    </row>
    <row r="66" spans="1:8">
      <c r="A66" s="191"/>
      <c r="B66" s="477"/>
      <c r="C66" s="41"/>
      <c r="D66" s="845"/>
      <c r="E66" s="846"/>
      <c r="F66" s="324"/>
      <c r="G66" s="213"/>
      <c r="H66" s="151"/>
    </row>
    <row r="67" spans="1:8">
      <c r="A67" s="191"/>
      <c r="B67" s="477"/>
      <c r="C67" s="587"/>
      <c r="D67" s="844"/>
      <c r="E67" s="201"/>
      <c r="F67" s="324"/>
      <c r="G67" s="213"/>
      <c r="H67" s="7"/>
    </row>
    <row r="68" spans="1:8">
      <c r="A68" s="852" t="s">
        <v>1142</v>
      </c>
      <c r="B68" s="140" t="s">
        <v>2</v>
      </c>
      <c r="C68" s="571" t="s">
        <v>3</v>
      </c>
      <c r="D68" s="461" t="s">
        <v>10</v>
      </c>
      <c r="E68" s="461" t="s">
        <v>4</v>
      </c>
      <c r="F68" s="180" t="s">
        <v>193</v>
      </c>
      <c r="G68" s="250" t="s">
        <v>25</v>
      </c>
      <c r="H68" s="7"/>
    </row>
    <row r="69" spans="1:8">
      <c r="A69" s="685">
        <v>1</v>
      </c>
      <c r="B69" s="534" t="s">
        <v>138</v>
      </c>
      <c r="C69" s="144" t="s">
        <v>137</v>
      </c>
      <c r="D69" s="330">
        <v>42633</v>
      </c>
      <c r="E69" s="450">
        <v>174000</v>
      </c>
      <c r="F69" s="146">
        <v>2</v>
      </c>
      <c r="G69" s="641" t="s">
        <v>3167</v>
      </c>
      <c r="H69" s="7"/>
    </row>
    <row r="70" spans="1:8">
      <c r="A70" s="685">
        <v>2</v>
      </c>
      <c r="B70" s="534" t="s">
        <v>138</v>
      </c>
      <c r="C70" s="144" t="s">
        <v>137</v>
      </c>
      <c r="D70" s="330">
        <v>42634</v>
      </c>
      <c r="E70" s="450">
        <v>120000</v>
      </c>
      <c r="F70" s="146">
        <v>1</v>
      </c>
      <c r="G70" s="641" t="s">
        <v>3168</v>
      </c>
      <c r="H70" s="7"/>
    </row>
    <row r="71" spans="1:8">
      <c r="A71" s="685">
        <v>3</v>
      </c>
      <c r="B71" s="534" t="s">
        <v>3169</v>
      </c>
      <c r="C71" s="144" t="s">
        <v>3170</v>
      </c>
      <c r="D71" s="330">
        <v>42639</v>
      </c>
      <c r="E71" s="450">
        <v>18000</v>
      </c>
      <c r="F71" s="146">
        <v>1</v>
      </c>
      <c r="G71" s="641" t="s">
        <v>2560</v>
      </c>
      <c r="H71" s="7"/>
    </row>
    <row r="72" spans="1:8">
      <c r="A72" s="685">
        <v>4</v>
      </c>
      <c r="B72" s="534" t="s">
        <v>138</v>
      </c>
      <c r="C72" s="144" t="s">
        <v>137</v>
      </c>
      <c r="D72" s="330">
        <v>42640</v>
      </c>
      <c r="E72" s="450">
        <v>120000</v>
      </c>
      <c r="F72" s="146">
        <v>2</v>
      </c>
      <c r="G72" s="641" t="s">
        <v>3168</v>
      </c>
    </row>
    <row r="73" spans="1:8">
      <c r="A73" s="685">
        <v>5</v>
      </c>
      <c r="B73" s="213" t="s">
        <v>1306</v>
      </c>
      <c r="C73" s="311" t="s">
        <v>143</v>
      </c>
      <c r="D73" s="330">
        <v>42641</v>
      </c>
      <c r="E73" s="450">
        <v>18000</v>
      </c>
      <c r="F73" s="146">
        <v>1</v>
      </c>
      <c r="G73" s="641" t="s">
        <v>2560</v>
      </c>
    </row>
    <row r="74" spans="1:8">
      <c r="A74" s="685">
        <v>6</v>
      </c>
      <c r="B74" s="534" t="s">
        <v>2429</v>
      </c>
      <c r="C74" s="144" t="s">
        <v>2430</v>
      </c>
      <c r="D74" s="330">
        <v>42641</v>
      </c>
      <c r="E74" s="450">
        <v>30000</v>
      </c>
      <c r="F74" s="146">
        <v>1</v>
      </c>
      <c r="G74" s="641" t="s">
        <v>2559</v>
      </c>
    </row>
    <row r="75" spans="1:8">
      <c r="A75" s="685">
        <v>7</v>
      </c>
      <c r="B75" s="534" t="s">
        <v>3172</v>
      </c>
      <c r="C75" s="144" t="s">
        <v>3173</v>
      </c>
      <c r="D75" s="330">
        <v>42641</v>
      </c>
      <c r="E75" s="450">
        <v>18000</v>
      </c>
      <c r="F75" s="146">
        <v>1</v>
      </c>
      <c r="G75" s="641" t="s">
        <v>2560</v>
      </c>
    </row>
    <row r="76" spans="1:8">
      <c r="A76" s="685">
        <v>8</v>
      </c>
      <c r="B76" s="534" t="s">
        <v>138</v>
      </c>
      <c r="C76" s="144" t="s">
        <v>137</v>
      </c>
      <c r="D76" s="330">
        <v>42641</v>
      </c>
      <c r="E76" s="450">
        <v>126000</v>
      </c>
      <c r="F76" s="146">
        <v>2</v>
      </c>
      <c r="G76" s="641" t="s">
        <v>3174</v>
      </c>
    </row>
    <row r="77" spans="1:8">
      <c r="A77" s="686">
        <v>9</v>
      </c>
      <c r="B77" s="922" t="s">
        <v>3172</v>
      </c>
      <c r="C77" s="202" t="s">
        <v>3173</v>
      </c>
      <c r="D77" s="479">
        <v>42643</v>
      </c>
      <c r="E77" s="563">
        <v>6000</v>
      </c>
      <c r="F77" s="214">
        <v>1</v>
      </c>
      <c r="G77" s="687" t="s">
        <v>1455</v>
      </c>
      <c r="H77" s="840"/>
    </row>
    <row r="78" spans="1:8">
      <c r="B78" s="48"/>
      <c r="G78" s="440" t="s">
        <v>768</v>
      </c>
      <c r="H78" s="919">
        <f>SUM(E69:E77)</f>
        <v>630000</v>
      </c>
    </row>
    <row r="79" spans="1:8">
      <c r="A79" s="191"/>
      <c r="B79" s="477"/>
      <c r="C79" s="587"/>
      <c r="D79" s="844"/>
      <c r="E79" s="201"/>
      <c r="F79" s="324"/>
      <c r="G79" s="213"/>
      <c r="H79" s="151"/>
    </row>
    <row r="80" spans="1:8">
      <c r="A80" s="191"/>
      <c r="B80" s="477"/>
      <c r="C80" s="518"/>
      <c r="D80" s="844"/>
      <c r="E80" s="201"/>
      <c r="F80" s="324"/>
      <c r="G80" s="213"/>
      <c r="H80" s="151"/>
    </row>
    <row r="81" spans="1:8">
      <c r="A81" s="852" t="s">
        <v>594</v>
      </c>
      <c r="B81" s="140" t="s">
        <v>2</v>
      </c>
      <c r="C81" s="224" t="s">
        <v>3</v>
      </c>
      <c r="D81" s="461" t="s">
        <v>10</v>
      </c>
      <c r="E81" s="461" t="s">
        <v>4</v>
      </c>
      <c r="F81" s="180" t="s">
        <v>193</v>
      </c>
      <c r="G81" s="250" t="s">
        <v>25</v>
      </c>
      <c r="H81" s="151"/>
    </row>
    <row r="82" spans="1:8">
      <c r="A82" s="686">
        <v>1</v>
      </c>
      <c r="B82" s="705" t="s">
        <v>138</v>
      </c>
      <c r="C82" s="637" t="s">
        <v>137</v>
      </c>
      <c r="D82" s="638">
        <v>42633</v>
      </c>
      <c r="E82" s="706">
        <v>721984</v>
      </c>
      <c r="F82" s="463">
        <v>2</v>
      </c>
      <c r="G82" s="606" t="s">
        <v>3175</v>
      </c>
      <c r="H82" s="151"/>
    </row>
    <row r="83" spans="1:8">
      <c r="B83" s="48"/>
      <c r="G83" s="440" t="s">
        <v>768</v>
      </c>
      <c r="H83" s="625">
        <f>SUM(E82)</f>
        <v>721984</v>
      </c>
    </row>
    <row r="84" spans="1:8">
      <c r="A84" s="191"/>
      <c r="B84" s="477"/>
      <c r="C84" s="587"/>
      <c r="D84" s="844"/>
      <c r="E84" s="201"/>
      <c r="F84" s="324"/>
      <c r="G84" s="213"/>
      <c r="H84" s="151"/>
    </row>
    <row r="85" spans="1:8">
      <c r="A85" s="191"/>
      <c r="B85" s="477"/>
      <c r="C85" s="409"/>
      <c r="D85" s="844"/>
      <c r="E85" s="201"/>
      <c r="F85" s="324"/>
      <c r="G85" s="213"/>
      <c r="H85" s="151"/>
    </row>
    <row r="86" spans="1:8">
      <c r="A86" s="684" t="s">
        <v>9</v>
      </c>
      <c r="B86" s="140" t="s">
        <v>2</v>
      </c>
      <c r="C86" s="140" t="s">
        <v>3</v>
      </c>
      <c r="D86" s="461" t="s">
        <v>10</v>
      </c>
      <c r="E86" s="141" t="s">
        <v>4</v>
      </c>
      <c r="F86" s="180" t="s">
        <v>193</v>
      </c>
      <c r="G86" s="250" t="s">
        <v>25</v>
      </c>
      <c r="H86" s="221"/>
    </row>
    <row r="87" spans="1:8">
      <c r="A87" s="686">
        <v>1</v>
      </c>
      <c r="B87" s="868" t="s">
        <v>1044</v>
      </c>
      <c r="C87" s="202" t="s">
        <v>1058</v>
      </c>
      <c r="D87" s="479">
        <v>42640</v>
      </c>
      <c r="E87" s="563">
        <v>255580</v>
      </c>
      <c r="F87" s="214">
        <v>1</v>
      </c>
      <c r="G87" s="687" t="s">
        <v>3176</v>
      </c>
      <c r="H87" s="221"/>
    </row>
    <row r="88" spans="1:8">
      <c r="A88" s="142"/>
      <c r="B88" s="143"/>
      <c r="C88" s="138"/>
      <c r="D88" s="133"/>
      <c r="E88" s="134"/>
      <c r="F88" s="192"/>
      <c r="G88" s="192" t="s">
        <v>647</v>
      </c>
      <c r="H88" s="575">
        <f>SUM(E87:E87)</f>
        <v>255580</v>
      </c>
    </row>
    <row r="89" spans="1:8">
      <c r="B89" s="48"/>
      <c r="G89" s="440"/>
    </row>
    <row r="90" spans="1:8">
      <c r="A90" s="191"/>
      <c r="B90" s="374"/>
      <c r="C90" s="478"/>
      <c r="D90" s="405"/>
      <c r="E90" s="594"/>
      <c r="F90" s="25"/>
      <c r="G90" s="7"/>
      <c r="H90" s="193"/>
    </row>
    <row r="91" spans="1:8">
      <c r="A91" s="630"/>
      <c r="B91" s="7"/>
      <c r="C91" s="158"/>
      <c r="E91" s="594"/>
      <c r="F91" s="25"/>
      <c r="G91" s="7"/>
      <c r="H91" s="221"/>
    </row>
    <row r="92" spans="1:8">
      <c r="A92" s="631"/>
      <c r="B92" s="7"/>
      <c r="C92" s="160"/>
      <c r="E92" s="594"/>
      <c r="F92" s="25"/>
      <c r="G92" s="7"/>
      <c r="H92" s="193"/>
    </row>
    <row r="93" spans="1:8">
      <c r="A93" s="7"/>
      <c r="B93" s="7"/>
      <c r="C93" s="7"/>
      <c r="D93" s="7"/>
      <c r="E93" s="7"/>
      <c r="F93" s="7"/>
      <c r="G93" s="473"/>
      <c r="H93" s="7"/>
    </row>
    <row r="94" spans="1:8">
      <c r="A94" s="630" t="s">
        <v>2060</v>
      </c>
      <c r="B94" s="7"/>
      <c r="C94" s="158" t="s">
        <v>1971</v>
      </c>
      <c r="E94" s="7"/>
      <c r="F94" s="7"/>
      <c r="G94" s="7"/>
      <c r="H94" s="7"/>
    </row>
    <row r="95" spans="1:8">
      <c r="A95" s="631" t="s">
        <v>85</v>
      </c>
      <c r="B95" s="7"/>
      <c r="C95" s="160" t="s">
        <v>86</v>
      </c>
      <c r="E95" s="7"/>
      <c r="F95" s="7"/>
      <c r="G95" s="7"/>
      <c r="H95" s="193"/>
    </row>
  </sheetData>
  <mergeCells count="2">
    <mergeCell ref="A1:F1"/>
    <mergeCell ref="A2:F2"/>
  </mergeCells>
  <pageMargins left="0.70866141732283472" right="0.70866141732283472" top="0.74803149606299213" bottom="0.74803149606299213" header="0.31496062992125984" footer="0.31496062992125984"/>
  <pageSetup scale="70" orientation="landscape" horizontalDpi="4294967293" verticalDpi="72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8"/>
  <sheetViews>
    <sheetView workbookViewId="0">
      <selection sqref="A1:F2"/>
    </sheetView>
  </sheetViews>
  <sheetFormatPr defaultRowHeight="15"/>
  <cols>
    <col min="2" max="2" width="28.7109375" customWidth="1"/>
    <col min="4" max="4" width="15.28515625" customWidth="1"/>
    <col min="5" max="5" width="17.140625" customWidth="1"/>
    <col min="6" max="6" width="15" customWidth="1"/>
    <col min="7" max="7" width="53.7109375" customWidth="1"/>
    <col min="8" max="8" width="19.140625" customWidth="1"/>
  </cols>
  <sheetData>
    <row r="1" spans="1:7" ht="17.25">
      <c r="A1" s="1985" t="s">
        <v>0</v>
      </c>
      <c r="B1" s="1985"/>
      <c r="C1" s="1985"/>
      <c r="D1" s="1985"/>
      <c r="E1" s="1985"/>
      <c r="F1" s="1985"/>
    </row>
    <row r="2" spans="1:7" ht="17.25">
      <c r="A2" s="1985" t="s">
        <v>1881</v>
      </c>
      <c r="B2" s="1985"/>
      <c r="C2" s="1985"/>
      <c r="D2" s="1985"/>
      <c r="E2" s="1985"/>
      <c r="F2" s="1985"/>
    </row>
    <row r="4" spans="1:7">
      <c r="A4" s="665" t="s">
        <v>39</v>
      </c>
      <c r="B4" s="304" t="s">
        <v>2</v>
      </c>
      <c r="C4" s="305" t="s">
        <v>3</v>
      </c>
      <c r="D4" s="304" t="s">
        <v>10</v>
      </c>
      <c r="E4" s="304" t="s">
        <v>4</v>
      </c>
      <c r="F4" s="304" t="s">
        <v>193</v>
      </c>
      <c r="G4" s="627" t="s">
        <v>5</v>
      </c>
    </row>
    <row r="5" spans="1:7">
      <c r="A5" s="666">
        <v>1</v>
      </c>
      <c r="B5" s="321" t="s">
        <v>621</v>
      </c>
      <c r="C5" s="41" t="s">
        <v>77</v>
      </c>
      <c r="D5" s="327">
        <v>42646</v>
      </c>
      <c r="E5" s="328">
        <v>1038760</v>
      </c>
      <c r="F5" s="324">
        <v>1</v>
      </c>
      <c r="G5" s="605" t="s">
        <v>3177</v>
      </c>
    </row>
    <row r="6" spans="1:7">
      <c r="A6" s="666">
        <f>A5+1</f>
        <v>2</v>
      </c>
      <c r="B6" s="321" t="s">
        <v>2274</v>
      </c>
      <c r="C6" s="804">
        <v>900842</v>
      </c>
      <c r="D6" s="327">
        <v>42646</v>
      </c>
      <c r="E6" s="328">
        <v>158835</v>
      </c>
      <c r="F6" s="47">
        <v>1</v>
      </c>
      <c r="G6" s="605" t="s">
        <v>3178</v>
      </c>
    </row>
    <row r="7" spans="1:7">
      <c r="A7" s="666">
        <f t="shared" ref="A7:A22" si="0">A6+1</f>
        <v>3</v>
      </c>
      <c r="B7" s="321" t="s">
        <v>611</v>
      </c>
      <c r="C7" s="41" t="s">
        <v>123</v>
      </c>
      <c r="D7" s="327">
        <v>42646</v>
      </c>
      <c r="E7" s="328">
        <v>1160523</v>
      </c>
      <c r="F7" s="47">
        <v>1</v>
      </c>
      <c r="G7" s="605" t="s">
        <v>3179</v>
      </c>
    </row>
    <row r="8" spans="1:7">
      <c r="A8" s="666">
        <f t="shared" si="0"/>
        <v>4</v>
      </c>
      <c r="B8" s="321" t="s">
        <v>611</v>
      </c>
      <c r="C8" s="804">
        <v>896480</v>
      </c>
      <c r="D8" s="327">
        <v>42646</v>
      </c>
      <c r="E8" s="328">
        <v>1048887</v>
      </c>
      <c r="F8" s="47">
        <v>1</v>
      </c>
      <c r="G8" s="605" t="s">
        <v>3180</v>
      </c>
    </row>
    <row r="9" spans="1:7">
      <c r="A9" s="666">
        <f t="shared" si="0"/>
        <v>5</v>
      </c>
      <c r="B9" s="321" t="s">
        <v>618</v>
      </c>
      <c r="C9" s="41" t="s">
        <v>514</v>
      </c>
      <c r="D9" s="327">
        <v>42646</v>
      </c>
      <c r="E9" s="328">
        <v>494303</v>
      </c>
      <c r="F9" s="324">
        <v>1</v>
      </c>
      <c r="G9" s="605" t="s">
        <v>3181</v>
      </c>
    </row>
    <row r="10" spans="1:7">
      <c r="A10" s="666">
        <f t="shared" si="0"/>
        <v>6</v>
      </c>
      <c r="B10" s="321" t="s">
        <v>618</v>
      </c>
      <c r="C10" s="41" t="s">
        <v>514</v>
      </c>
      <c r="D10" s="327">
        <v>42646</v>
      </c>
      <c r="E10" s="328">
        <v>43035</v>
      </c>
      <c r="F10" s="324">
        <v>1</v>
      </c>
      <c r="G10" s="605" t="s">
        <v>3182</v>
      </c>
    </row>
    <row r="11" spans="1:7">
      <c r="A11" s="666">
        <f t="shared" si="0"/>
        <v>7</v>
      </c>
      <c r="B11" s="329" t="s">
        <v>1028</v>
      </c>
      <c r="C11" s="41" t="s">
        <v>1034</v>
      </c>
      <c r="D11" s="327">
        <v>42646</v>
      </c>
      <c r="E11" s="500">
        <v>577839</v>
      </c>
      <c r="F11" s="521">
        <v>1</v>
      </c>
      <c r="G11" s="605" t="s">
        <v>3183</v>
      </c>
    </row>
    <row r="12" spans="1:7">
      <c r="A12" s="666">
        <f t="shared" si="0"/>
        <v>8</v>
      </c>
      <c r="B12" s="321" t="s">
        <v>616</v>
      </c>
      <c r="C12" s="41" t="s">
        <v>218</v>
      </c>
      <c r="D12" s="327">
        <v>42646</v>
      </c>
      <c r="E12" s="328">
        <v>845679</v>
      </c>
      <c r="F12" s="324">
        <v>1</v>
      </c>
      <c r="G12" s="605" t="s">
        <v>3184</v>
      </c>
    </row>
    <row r="13" spans="1:7">
      <c r="A13" s="666">
        <f t="shared" si="0"/>
        <v>9</v>
      </c>
      <c r="B13" s="321" t="s">
        <v>2283</v>
      </c>
      <c r="C13" s="41" t="s">
        <v>2284</v>
      </c>
      <c r="D13" s="327">
        <v>42646</v>
      </c>
      <c r="E13" s="328">
        <v>1335320</v>
      </c>
      <c r="F13" s="324">
        <v>1</v>
      </c>
      <c r="G13" s="605" t="s">
        <v>3185</v>
      </c>
    </row>
    <row r="14" spans="1:7">
      <c r="A14" s="666">
        <f t="shared" si="0"/>
        <v>10</v>
      </c>
      <c r="B14" s="321" t="s">
        <v>2283</v>
      </c>
      <c r="C14" s="41" t="s">
        <v>2284</v>
      </c>
      <c r="D14" s="327">
        <v>42646</v>
      </c>
      <c r="E14" s="328">
        <v>325907</v>
      </c>
      <c r="F14" s="324">
        <v>1</v>
      </c>
      <c r="G14" s="605" t="s">
        <v>3186</v>
      </c>
    </row>
    <row r="15" spans="1:7">
      <c r="A15" s="666">
        <f t="shared" si="0"/>
        <v>11</v>
      </c>
      <c r="B15" s="321" t="s">
        <v>1825</v>
      </c>
      <c r="C15" s="804">
        <v>962291</v>
      </c>
      <c r="D15" s="327">
        <v>42646</v>
      </c>
      <c r="E15" s="328">
        <v>147873</v>
      </c>
      <c r="F15" s="324">
        <v>1</v>
      </c>
      <c r="G15" s="605" t="s">
        <v>3187</v>
      </c>
    </row>
    <row r="16" spans="1:7">
      <c r="A16" s="666">
        <v>12</v>
      </c>
      <c r="B16" s="321" t="s">
        <v>595</v>
      </c>
      <c r="C16" s="41" t="s">
        <v>337</v>
      </c>
      <c r="D16" s="327">
        <v>42646</v>
      </c>
      <c r="E16" s="328">
        <v>226257</v>
      </c>
      <c r="F16" s="324">
        <v>1</v>
      </c>
      <c r="G16" s="605" t="s">
        <v>3188</v>
      </c>
    </row>
    <row r="17" spans="1:8">
      <c r="A17" s="666">
        <f t="shared" si="0"/>
        <v>13</v>
      </c>
      <c r="B17" s="516" t="s">
        <v>595</v>
      </c>
      <c r="C17" s="41" t="s">
        <v>337</v>
      </c>
      <c r="D17" s="327">
        <v>42646</v>
      </c>
      <c r="E17" s="500">
        <v>634778</v>
      </c>
      <c r="F17" s="475">
        <v>1</v>
      </c>
      <c r="G17" s="644" t="s">
        <v>3189</v>
      </c>
    </row>
    <row r="18" spans="1:8">
      <c r="A18" s="666">
        <f t="shared" si="0"/>
        <v>14</v>
      </c>
      <c r="B18" s="321" t="s">
        <v>836</v>
      </c>
      <c r="C18" s="41" t="s">
        <v>875</v>
      </c>
      <c r="D18" s="327">
        <v>42646</v>
      </c>
      <c r="E18" s="519">
        <v>969464</v>
      </c>
      <c r="F18" s="478">
        <v>1</v>
      </c>
      <c r="G18" s="605" t="s">
        <v>3190</v>
      </c>
    </row>
    <row r="19" spans="1:8">
      <c r="A19" s="666">
        <f t="shared" si="0"/>
        <v>15</v>
      </c>
      <c r="B19" s="321" t="s">
        <v>73</v>
      </c>
      <c r="C19" s="41" t="s">
        <v>115</v>
      </c>
      <c r="D19" s="327">
        <v>42646</v>
      </c>
      <c r="E19" s="328">
        <v>314867</v>
      </c>
      <c r="F19" s="324">
        <v>1</v>
      </c>
      <c r="G19" s="641" t="s">
        <v>3191</v>
      </c>
    </row>
    <row r="20" spans="1:8">
      <c r="A20" s="666">
        <f t="shared" si="0"/>
        <v>16</v>
      </c>
      <c r="B20" s="321" t="s">
        <v>231</v>
      </c>
      <c r="C20" s="478">
        <v>970654</v>
      </c>
      <c r="D20" s="327">
        <v>42646</v>
      </c>
      <c r="E20" s="328">
        <v>302599</v>
      </c>
      <c r="F20" s="324">
        <v>1</v>
      </c>
      <c r="G20" s="605" t="s">
        <v>3192</v>
      </c>
    </row>
    <row r="21" spans="1:8">
      <c r="A21" s="666">
        <f t="shared" si="0"/>
        <v>17</v>
      </c>
      <c r="B21" s="321" t="s">
        <v>665</v>
      </c>
      <c r="C21" s="475">
        <v>910247</v>
      </c>
      <c r="D21" s="327">
        <v>42646</v>
      </c>
      <c r="E21" s="328">
        <v>155427</v>
      </c>
      <c r="F21" s="324">
        <v>1</v>
      </c>
      <c r="G21" s="605" t="s">
        <v>3193</v>
      </c>
    </row>
    <row r="22" spans="1:8">
      <c r="A22" s="666">
        <f t="shared" si="0"/>
        <v>18</v>
      </c>
      <c r="B22" s="321" t="s">
        <v>1022</v>
      </c>
      <c r="C22" s="41" t="s">
        <v>1030</v>
      </c>
      <c r="D22" s="327">
        <v>42646</v>
      </c>
      <c r="E22" s="328">
        <v>347401</v>
      </c>
      <c r="F22" s="324">
        <v>1</v>
      </c>
      <c r="G22" s="605" t="s">
        <v>3194</v>
      </c>
    </row>
    <row r="23" spans="1:8">
      <c r="A23" s="667">
        <v>19</v>
      </c>
      <c r="B23" s="374" t="s">
        <v>1306</v>
      </c>
      <c r="C23" s="384">
        <v>899458</v>
      </c>
      <c r="D23" s="327">
        <v>42646</v>
      </c>
      <c r="E23" s="582">
        <v>249781</v>
      </c>
      <c r="F23" s="478">
        <v>1</v>
      </c>
      <c r="G23" s="605" t="s">
        <v>3195</v>
      </c>
    </row>
    <row r="24" spans="1:8">
      <c r="A24" s="667">
        <v>20</v>
      </c>
      <c r="B24" s="374" t="s">
        <v>3008</v>
      </c>
      <c r="C24" s="384">
        <v>912799</v>
      </c>
      <c r="D24" s="327">
        <v>42646</v>
      </c>
      <c r="E24" s="582">
        <v>91476</v>
      </c>
      <c r="F24" s="478">
        <v>1</v>
      </c>
      <c r="G24" s="605" t="s">
        <v>3196</v>
      </c>
    </row>
    <row r="25" spans="1:8">
      <c r="A25" s="667">
        <v>21</v>
      </c>
      <c r="B25" s="374" t="s">
        <v>3011</v>
      </c>
      <c r="C25" s="384">
        <v>962409</v>
      </c>
      <c r="D25" s="327">
        <v>42646</v>
      </c>
      <c r="E25" s="582">
        <v>271331</v>
      </c>
      <c r="F25" s="478">
        <v>1</v>
      </c>
      <c r="G25" s="605" t="s">
        <v>3197</v>
      </c>
    </row>
    <row r="26" spans="1:8">
      <c r="A26" s="667">
        <v>22</v>
      </c>
      <c r="B26" s="374" t="s">
        <v>3013</v>
      </c>
      <c r="C26" s="384">
        <v>912786</v>
      </c>
      <c r="D26" s="327">
        <v>42646</v>
      </c>
      <c r="E26" s="582">
        <v>157585</v>
      </c>
      <c r="F26" s="478">
        <v>1</v>
      </c>
      <c r="G26" s="605" t="s">
        <v>3198</v>
      </c>
      <c r="H26" s="7"/>
    </row>
    <row r="27" spans="1:8">
      <c r="A27" s="667">
        <v>23</v>
      </c>
      <c r="B27" s="321" t="s">
        <v>625</v>
      </c>
      <c r="C27" s="41" t="s">
        <v>626</v>
      </c>
      <c r="D27" s="327">
        <v>42646</v>
      </c>
      <c r="E27" s="328">
        <v>22120</v>
      </c>
      <c r="F27" s="324">
        <v>1</v>
      </c>
      <c r="G27" s="605" t="s">
        <v>3199</v>
      </c>
      <c r="H27" s="193"/>
    </row>
    <row r="28" spans="1:8">
      <c r="A28" s="667">
        <v>24</v>
      </c>
      <c r="B28" s="321" t="s">
        <v>625</v>
      </c>
      <c r="C28" s="41" t="s">
        <v>626</v>
      </c>
      <c r="D28" s="327">
        <v>42646</v>
      </c>
      <c r="E28" s="328">
        <v>63164</v>
      </c>
      <c r="F28" s="324">
        <v>1</v>
      </c>
      <c r="G28" s="605" t="s">
        <v>3200</v>
      </c>
      <c r="H28" s="193"/>
    </row>
    <row r="29" spans="1:8">
      <c r="A29" s="667">
        <v>27</v>
      </c>
      <c r="B29" s="374" t="s">
        <v>3007</v>
      </c>
      <c r="C29" s="384">
        <v>912201</v>
      </c>
      <c r="D29" s="327">
        <v>42646</v>
      </c>
      <c r="E29" s="582">
        <v>162275</v>
      </c>
      <c r="F29" s="478">
        <v>1</v>
      </c>
      <c r="G29" s="605" t="s">
        <v>3208</v>
      </c>
      <c r="H29" s="193"/>
    </row>
    <row r="30" spans="1:8">
      <c r="A30" s="667">
        <v>28</v>
      </c>
      <c r="B30" s="321" t="s">
        <v>3149</v>
      </c>
      <c r="C30" s="41" t="s">
        <v>1135</v>
      </c>
      <c r="D30" s="327">
        <v>42646</v>
      </c>
      <c r="E30" s="328">
        <v>489682</v>
      </c>
      <c r="F30" s="324">
        <v>1</v>
      </c>
      <c r="G30" s="605" t="s">
        <v>3209</v>
      </c>
      <c r="H30" s="193"/>
    </row>
    <row r="31" spans="1:8">
      <c r="A31" s="667">
        <v>29</v>
      </c>
      <c r="B31" s="321" t="s">
        <v>904</v>
      </c>
      <c r="C31" s="41" t="s">
        <v>912</v>
      </c>
      <c r="D31" s="327">
        <v>42646</v>
      </c>
      <c r="E31" s="328">
        <v>440556</v>
      </c>
      <c r="F31" s="324">
        <v>1</v>
      </c>
      <c r="G31" s="605" t="s">
        <v>3211</v>
      </c>
      <c r="H31" s="193"/>
    </row>
    <row r="32" spans="1:8">
      <c r="A32" s="667">
        <v>25</v>
      </c>
      <c r="B32" s="321" t="s">
        <v>2872</v>
      </c>
      <c r="C32" s="41" t="s">
        <v>2873</v>
      </c>
      <c r="D32" s="327">
        <v>42647</v>
      </c>
      <c r="E32" s="328">
        <v>104170</v>
      </c>
      <c r="F32" s="324">
        <v>1</v>
      </c>
      <c r="G32" s="644" t="s">
        <v>3206</v>
      </c>
      <c r="H32" s="193"/>
    </row>
    <row r="33" spans="1:8">
      <c r="A33" s="667">
        <v>26</v>
      </c>
      <c r="B33" s="321" t="s">
        <v>2872</v>
      </c>
      <c r="C33" s="41" t="s">
        <v>2873</v>
      </c>
      <c r="D33" s="327">
        <v>42647</v>
      </c>
      <c r="E33" s="328">
        <v>116040</v>
      </c>
      <c r="F33" s="324">
        <v>1</v>
      </c>
      <c r="G33" s="644" t="s">
        <v>3207</v>
      </c>
      <c r="H33" s="392"/>
    </row>
    <row r="34" spans="1:8">
      <c r="A34" s="667">
        <v>30</v>
      </c>
      <c r="B34" s="321" t="s">
        <v>633</v>
      </c>
      <c r="C34" s="41" t="s">
        <v>610</v>
      </c>
      <c r="D34" s="327">
        <v>42647</v>
      </c>
      <c r="E34" s="328">
        <v>255023</v>
      </c>
      <c r="F34" s="324">
        <v>1</v>
      </c>
      <c r="G34" s="605" t="s">
        <v>3201</v>
      </c>
      <c r="H34" s="392"/>
    </row>
    <row r="35" spans="1:8">
      <c r="A35" s="667">
        <v>31</v>
      </c>
      <c r="B35" s="321" t="s">
        <v>633</v>
      </c>
      <c r="C35" s="475">
        <v>962744</v>
      </c>
      <c r="D35" s="327">
        <v>42647</v>
      </c>
      <c r="E35" s="328">
        <v>8029</v>
      </c>
      <c r="F35" s="324">
        <v>1</v>
      </c>
      <c r="G35" s="605" t="s">
        <v>3202</v>
      </c>
      <c r="H35" s="392"/>
    </row>
    <row r="36" spans="1:8">
      <c r="A36" s="666">
        <v>32</v>
      </c>
      <c r="B36" s="329" t="s">
        <v>1060</v>
      </c>
      <c r="C36" s="41" t="s">
        <v>1109</v>
      </c>
      <c r="D36" s="327">
        <v>42647</v>
      </c>
      <c r="E36" s="500">
        <v>403552</v>
      </c>
      <c r="F36" s="521">
        <v>1</v>
      </c>
      <c r="G36" s="605" t="s">
        <v>3203</v>
      </c>
      <c r="H36" s="392"/>
    </row>
    <row r="37" spans="1:8">
      <c r="A37" s="666">
        <v>33</v>
      </c>
      <c r="B37" s="321" t="s">
        <v>623</v>
      </c>
      <c r="C37" s="41" t="s">
        <v>126</v>
      </c>
      <c r="D37" s="327">
        <v>42647</v>
      </c>
      <c r="E37" s="328">
        <v>515836</v>
      </c>
      <c r="F37" s="324">
        <v>1</v>
      </c>
      <c r="G37" s="605" t="s">
        <v>3204</v>
      </c>
      <c r="H37" s="392"/>
    </row>
    <row r="38" spans="1:8">
      <c r="A38" s="666">
        <v>34</v>
      </c>
      <c r="B38" s="385" t="s">
        <v>2225</v>
      </c>
      <c r="C38" s="41" t="s">
        <v>2226</v>
      </c>
      <c r="D38" s="327">
        <v>42647</v>
      </c>
      <c r="E38" s="383">
        <v>538850</v>
      </c>
      <c r="F38" s="478">
        <v>1</v>
      </c>
      <c r="G38" s="644" t="s">
        <v>3205</v>
      </c>
      <c r="H38" s="392"/>
    </row>
    <row r="39" spans="1:8">
      <c r="A39" s="677">
        <v>35</v>
      </c>
      <c r="B39" s="332" t="s">
        <v>3152</v>
      </c>
      <c r="C39" s="333" t="s">
        <v>3153</v>
      </c>
      <c r="D39" s="334">
        <v>42647</v>
      </c>
      <c r="E39" s="335">
        <v>170062</v>
      </c>
      <c r="F39" s="336">
        <v>1</v>
      </c>
      <c r="G39" s="606" t="s">
        <v>3210</v>
      </c>
      <c r="H39" s="915"/>
    </row>
    <row r="40" spans="1:8">
      <c r="A40" s="7"/>
      <c r="G40" s="440" t="s">
        <v>647</v>
      </c>
      <c r="H40" s="625">
        <f>SUM(E5:E39)</f>
        <v>14187286</v>
      </c>
    </row>
    <row r="41" spans="1:8">
      <c r="A41" s="7"/>
      <c r="G41" s="440"/>
      <c r="H41" s="392"/>
    </row>
    <row r="42" spans="1:8">
      <c r="A42" s="669" t="s">
        <v>9</v>
      </c>
      <c r="B42" s="180" t="s">
        <v>2</v>
      </c>
      <c r="C42" s="223" t="s">
        <v>3</v>
      </c>
      <c r="D42" s="304" t="s">
        <v>10</v>
      </c>
      <c r="E42" s="304" t="s">
        <v>4</v>
      </c>
      <c r="F42" s="304" t="s">
        <v>193</v>
      </c>
      <c r="G42" s="627" t="s">
        <v>25</v>
      </c>
      <c r="H42" s="392"/>
    </row>
    <row r="43" spans="1:8">
      <c r="A43" s="666">
        <v>1</v>
      </c>
      <c r="B43" s="321" t="s">
        <v>621</v>
      </c>
      <c r="C43" s="41" t="s">
        <v>77</v>
      </c>
      <c r="D43" s="327">
        <v>42646</v>
      </c>
      <c r="E43" s="328">
        <v>273140</v>
      </c>
      <c r="F43" s="324">
        <v>1</v>
      </c>
      <c r="G43" s="605" t="s">
        <v>3212</v>
      </c>
      <c r="H43" s="392"/>
    </row>
    <row r="44" spans="1:8">
      <c r="A44" s="666">
        <f>A43+1</f>
        <v>2</v>
      </c>
      <c r="B44" s="321" t="s">
        <v>2274</v>
      </c>
      <c r="C44" s="804">
        <v>900842</v>
      </c>
      <c r="D44" s="327">
        <v>42646</v>
      </c>
      <c r="E44" s="328">
        <v>54440</v>
      </c>
      <c r="F44" s="324">
        <v>1</v>
      </c>
      <c r="G44" s="605" t="s">
        <v>3213</v>
      </c>
      <c r="H44" s="392"/>
    </row>
    <row r="45" spans="1:8">
      <c r="A45" s="666">
        <f t="shared" ref="A45:A65" si="1">A44+1</f>
        <v>3</v>
      </c>
      <c r="B45" s="321" t="s">
        <v>611</v>
      </c>
      <c r="C45" s="41" t="s">
        <v>123</v>
      </c>
      <c r="D45" s="327">
        <v>42646</v>
      </c>
      <c r="E45" s="328">
        <v>95640</v>
      </c>
      <c r="F45" s="478">
        <v>1</v>
      </c>
      <c r="G45" s="605" t="s">
        <v>3214</v>
      </c>
      <c r="H45" s="392"/>
    </row>
    <row r="46" spans="1:8">
      <c r="A46" s="666">
        <f t="shared" si="1"/>
        <v>4</v>
      </c>
      <c r="B46" s="321" t="s">
        <v>611</v>
      </c>
      <c r="C46" s="41" t="s">
        <v>123</v>
      </c>
      <c r="D46" s="327">
        <v>42646</v>
      </c>
      <c r="E46" s="328">
        <v>102140</v>
      </c>
      <c r="F46" s="324">
        <v>1</v>
      </c>
      <c r="G46" s="605" t="s">
        <v>3215</v>
      </c>
      <c r="H46" s="392"/>
    </row>
    <row r="47" spans="1:8">
      <c r="A47" s="666">
        <f t="shared" si="1"/>
        <v>5</v>
      </c>
      <c r="B47" s="321" t="s">
        <v>618</v>
      </c>
      <c r="C47" s="41" t="s">
        <v>514</v>
      </c>
      <c r="D47" s="327">
        <v>42646</v>
      </c>
      <c r="E47" s="328">
        <v>33540</v>
      </c>
      <c r="F47" s="324">
        <v>1</v>
      </c>
      <c r="G47" s="605" t="s">
        <v>3216</v>
      </c>
      <c r="H47" s="392"/>
    </row>
    <row r="48" spans="1:8">
      <c r="A48" s="666">
        <f t="shared" si="1"/>
        <v>6</v>
      </c>
      <c r="B48" s="329" t="s">
        <v>234</v>
      </c>
      <c r="C48" s="144" t="s">
        <v>238</v>
      </c>
      <c r="D48" s="327">
        <v>42646</v>
      </c>
      <c r="E48" s="328">
        <v>29740</v>
      </c>
      <c r="F48" s="324">
        <v>1</v>
      </c>
      <c r="G48" s="605" t="s">
        <v>3217</v>
      </c>
      <c r="H48" s="392"/>
    </row>
    <row r="49" spans="1:8">
      <c r="A49" s="666">
        <f t="shared" si="1"/>
        <v>7</v>
      </c>
      <c r="B49" s="321" t="s">
        <v>140</v>
      </c>
      <c r="C49" s="41" t="s">
        <v>159</v>
      </c>
      <c r="D49" s="327">
        <v>42646</v>
      </c>
      <c r="E49" s="328">
        <v>171300</v>
      </c>
      <c r="F49" s="324">
        <v>1</v>
      </c>
      <c r="G49" s="605" t="s">
        <v>3234</v>
      </c>
      <c r="H49" s="392"/>
    </row>
    <row r="50" spans="1:8">
      <c r="A50" s="666">
        <f t="shared" si="1"/>
        <v>8</v>
      </c>
      <c r="B50" s="321" t="s">
        <v>810</v>
      </c>
      <c r="C50" s="41" t="s">
        <v>719</v>
      </c>
      <c r="D50" s="327">
        <v>42646</v>
      </c>
      <c r="E50" s="328">
        <v>92700</v>
      </c>
      <c r="F50" s="47">
        <v>1</v>
      </c>
      <c r="G50" s="644" t="s">
        <v>3235</v>
      </c>
      <c r="H50" s="392"/>
    </row>
    <row r="51" spans="1:8">
      <c r="A51" s="666">
        <f t="shared" si="1"/>
        <v>9</v>
      </c>
      <c r="B51" s="321" t="s">
        <v>1111</v>
      </c>
      <c r="C51" s="41" t="s">
        <v>1114</v>
      </c>
      <c r="D51" s="327">
        <v>42646</v>
      </c>
      <c r="E51" s="328">
        <v>52300</v>
      </c>
      <c r="F51" s="324">
        <v>1</v>
      </c>
      <c r="G51" s="605" t="s">
        <v>3236</v>
      </c>
      <c r="H51" s="392"/>
    </row>
    <row r="52" spans="1:8">
      <c r="A52" s="666">
        <f t="shared" si="1"/>
        <v>10</v>
      </c>
      <c r="B52" s="321" t="s">
        <v>1028</v>
      </c>
      <c r="C52" s="41" t="s">
        <v>1034</v>
      </c>
      <c r="D52" s="327">
        <v>42646</v>
      </c>
      <c r="E52" s="328">
        <v>96300</v>
      </c>
      <c r="F52" s="324">
        <v>1</v>
      </c>
      <c r="G52" s="605" t="s">
        <v>3237</v>
      </c>
      <c r="H52" s="392"/>
    </row>
    <row r="53" spans="1:8">
      <c r="A53" s="666">
        <f t="shared" si="1"/>
        <v>11</v>
      </c>
      <c r="B53" s="321" t="s">
        <v>616</v>
      </c>
      <c r="C53" s="41" t="s">
        <v>218</v>
      </c>
      <c r="D53" s="327">
        <v>42646</v>
      </c>
      <c r="E53" s="328">
        <v>74300</v>
      </c>
      <c r="F53" s="324">
        <v>1</v>
      </c>
      <c r="G53" s="605" t="s">
        <v>3238</v>
      </c>
      <c r="H53" s="392"/>
    </row>
    <row r="54" spans="1:8">
      <c r="A54" s="666">
        <f t="shared" si="1"/>
        <v>12</v>
      </c>
      <c r="B54" s="321" t="s">
        <v>1825</v>
      </c>
      <c r="C54" s="804">
        <v>962291</v>
      </c>
      <c r="D54" s="327">
        <v>42646</v>
      </c>
      <c r="E54" s="328">
        <v>96300</v>
      </c>
      <c r="F54" s="324">
        <v>1</v>
      </c>
      <c r="G54" s="605" t="s">
        <v>3239</v>
      </c>
      <c r="H54" s="7"/>
    </row>
    <row r="55" spans="1:8">
      <c r="A55" s="666">
        <v>13</v>
      </c>
      <c r="B55" s="321" t="s">
        <v>657</v>
      </c>
      <c r="C55" s="41" t="s">
        <v>456</v>
      </c>
      <c r="D55" s="327">
        <v>42646</v>
      </c>
      <c r="E55" s="328">
        <v>41300</v>
      </c>
      <c r="F55" s="324">
        <v>1</v>
      </c>
      <c r="G55" s="605" t="s">
        <v>3240</v>
      </c>
      <c r="H55" s="392"/>
    </row>
    <row r="56" spans="1:8">
      <c r="A56" s="666">
        <v>14</v>
      </c>
      <c r="B56" s="321" t="s">
        <v>1654</v>
      </c>
      <c r="C56" s="804">
        <v>912208</v>
      </c>
      <c r="D56" s="327">
        <v>42646</v>
      </c>
      <c r="E56" s="328">
        <v>39140</v>
      </c>
      <c r="F56" s="324">
        <v>1</v>
      </c>
      <c r="G56" s="605" t="s">
        <v>3218</v>
      </c>
      <c r="H56" s="7"/>
    </row>
    <row r="57" spans="1:8">
      <c r="A57" s="666">
        <v>15</v>
      </c>
      <c r="B57" s="321" t="s">
        <v>1117</v>
      </c>
      <c r="C57" s="41" t="s">
        <v>1116</v>
      </c>
      <c r="D57" s="327">
        <v>42646</v>
      </c>
      <c r="E57" s="328">
        <v>119640</v>
      </c>
      <c r="F57" s="324">
        <v>1</v>
      </c>
      <c r="G57" s="605" t="s">
        <v>3241</v>
      </c>
      <c r="H57" s="151"/>
    </row>
    <row r="58" spans="1:8">
      <c r="A58" s="666">
        <v>16</v>
      </c>
      <c r="B58" s="321" t="s">
        <v>1117</v>
      </c>
      <c r="C58" s="41" t="s">
        <v>1116</v>
      </c>
      <c r="D58" s="327">
        <v>42646</v>
      </c>
      <c r="E58" s="328">
        <v>24140</v>
      </c>
      <c r="F58" s="324">
        <v>1</v>
      </c>
      <c r="G58" s="605" t="s">
        <v>3242</v>
      </c>
      <c r="H58" s="151"/>
    </row>
    <row r="59" spans="1:8">
      <c r="A59" s="666">
        <v>17</v>
      </c>
      <c r="B59" s="321" t="s">
        <v>1035</v>
      </c>
      <c r="C59" s="41" t="s">
        <v>1027</v>
      </c>
      <c r="D59" s="327">
        <v>42646</v>
      </c>
      <c r="E59" s="328">
        <v>20140</v>
      </c>
      <c r="F59" s="324">
        <v>1</v>
      </c>
      <c r="G59" s="605" t="s">
        <v>3243</v>
      </c>
      <c r="H59" s="151"/>
    </row>
    <row r="60" spans="1:8">
      <c r="A60" s="666">
        <v>18</v>
      </c>
      <c r="B60" s="321" t="s">
        <v>595</v>
      </c>
      <c r="C60" s="41" t="s">
        <v>337</v>
      </c>
      <c r="D60" s="327">
        <v>42646</v>
      </c>
      <c r="E60" s="328">
        <v>35140</v>
      </c>
      <c r="F60" s="324">
        <v>1</v>
      </c>
      <c r="G60" s="605" t="s">
        <v>3244</v>
      </c>
      <c r="H60" s="151"/>
    </row>
    <row r="61" spans="1:8">
      <c r="A61" s="666">
        <v>19</v>
      </c>
      <c r="B61" s="321" t="s">
        <v>231</v>
      </c>
      <c r="C61" s="475">
        <v>970654</v>
      </c>
      <c r="D61" s="327">
        <v>42646</v>
      </c>
      <c r="E61" s="328">
        <v>43040</v>
      </c>
      <c r="F61" s="324">
        <v>1</v>
      </c>
      <c r="G61" s="605" t="s">
        <v>3245</v>
      </c>
      <c r="H61" s="151"/>
    </row>
    <row r="62" spans="1:8">
      <c r="A62" s="666">
        <v>20</v>
      </c>
      <c r="B62" s="321" t="s">
        <v>957</v>
      </c>
      <c r="C62" s="41" t="s">
        <v>962</v>
      </c>
      <c r="D62" s="327">
        <v>42646</v>
      </c>
      <c r="E62" s="328">
        <v>42300</v>
      </c>
      <c r="F62" s="47">
        <v>1</v>
      </c>
      <c r="G62" s="641" t="s">
        <v>3259</v>
      </c>
      <c r="H62" s="151"/>
    </row>
    <row r="63" spans="1:8">
      <c r="A63" s="666">
        <f t="shared" si="1"/>
        <v>21</v>
      </c>
      <c r="B63" s="321" t="s">
        <v>2510</v>
      </c>
      <c r="C63" s="41" t="s">
        <v>2511</v>
      </c>
      <c r="D63" s="327">
        <v>42646</v>
      </c>
      <c r="E63" s="328">
        <v>325200</v>
      </c>
      <c r="F63" s="324">
        <v>1</v>
      </c>
      <c r="G63" s="605" t="s">
        <v>3246</v>
      </c>
      <c r="H63" s="151"/>
    </row>
    <row r="64" spans="1:8">
      <c r="A64" s="666">
        <f t="shared" si="1"/>
        <v>22</v>
      </c>
      <c r="B64" s="321" t="s">
        <v>2000</v>
      </c>
      <c r="C64" s="21">
        <v>901423</v>
      </c>
      <c r="D64" s="327">
        <v>42646</v>
      </c>
      <c r="E64" s="328">
        <v>226500</v>
      </c>
      <c r="F64" s="21">
        <v>1</v>
      </c>
      <c r="G64" s="644" t="s">
        <v>3258</v>
      </c>
      <c r="H64" s="151"/>
    </row>
    <row r="65" spans="1:8">
      <c r="A65" s="666">
        <f t="shared" si="1"/>
        <v>23</v>
      </c>
      <c r="B65" s="321" t="s">
        <v>2360</v>
      </c>
      <c r="C65" s="41" t="s">
        <v>2361</v>
      </c>
      <c r="D65" s="327">
        <v>42646</v>
      </c>
      <c r="E65" s="328">
        <v>63640</v>
      </c>
      <c r="F65" s="324">
        <v>1</v>
      </c>
      <c r="G65" s="605" t="s">
        <v>3260</v>
      </c>
      <c r="H65" s="151"/>
    </row>
    <row r="66" spans="1:8">
      <c r="A66" s="666">
        <v>24</v>
      </c>
      <c r="B66" s="321" t="s">
        <v>954</v>
      </c>
      <c r="C66" s="41" t="s">
        <v>955</v>
      </c>
      <c r="D66" s="327">
        <v>42646</v>
      </c>
      <c r="E66" s="543">
        <v>128140</v>
      </c>
      <c r="F66" s="324">
        <v>1</v>
      </c>
      <c r="G66" s="605" t="s">
        <v>3247</v>
      </c>
      <c r="H66" s="151"/>
    </row>
    <row r="67" spans="1:8">
      <c r="A67" s="666">
        <v>25</v>
      </c>
      <c r="B67" s="321" t="s">
        <v>661</v>
      </c>
      <c r="C67" s="41" t="s">
        <v>346</v>
      </c>
      <c r="D67" s="327">
        <v>42646</v>
      </c>
      <c r="E67" s="328">
        <v>143640</v>
      </c>
      <c r="F67" s="324">
        <v>1</v>
      </c>
      <c r="G67" s="605" t="s">
        <v>3248</v>
      </c>
      <c r="H67" s="151"/>
    </row>
    <row r="68" spans="1:8">
      <c r="A68" s="666">
        <v>26</v>
      </c>
      <c r="B68" s="321" t="s">
        <v>2769</v>
      </c>
      <c r="C68" s="41" t="s">
        <v>2770</v>
      </c>
      <c r="D68" s="327">
        <v>42646</v>
      </c>
      <c r="E68" s="328">
        <v>108640</v>
      </c>
      <c r="F68" s="324">
        <v>1</v>
      </c>
      <c r="G68" s="605" t="s">
        <v>3249</v>
      </c>
      <c r="H68" s="151"/>
    </row>
    <row r="69" spans="1:8">
      <c r="A69" s="666">
        <f>A68+1</f>
        <v>27</v>
      </c>
      <c r="B69" s="374" t="s">
        <v>1306</v>
      </c>
      <c r="C69" s="384">
        <v>899458</v>
      </c>
      <c r="D69" s="327">
        <v>42646</v>
      </c>
      <c r="E69" s="582">
        <v>70300</v>
      </c>
      <c r="F69" s="478">
        <v>1</v>
      </c>
      <c r="G69" s="605" t="s">
        <v>3258</v>
      </c>
      <c r="H69" s="151"/>
    </row>
    <row r="70" spans="1:8">
      <c r="A70" s="666">
        <v>28</v>
      </c>
      <c r="B70" s="374" t="s">
        <v>3013</v>
      </c>
      <c r="C70" s="384">
        <v>912786</v>
      </c>
      <c r="D70" s="327">
        <v>42646</v>
      </c>
      <c r="E70" s="328">
        <v>41300</v>
      </c>
      <c r="F70" s="324">
        <v>1</v>
      </c>
      <c r="G70" s="605" t="s">
        <v>3257</v>
      </c>
      <c r="H70" s="151"/>
    </row>
    <row r="71" spans="1:8">
      <c r="A71" s="666">
        <v>29</v>
      </c>
      <c r="B71" s="321" t="s">
        <v>339</v>
      </c>
      <c r="C71" s="41" t="s">
        <v>340</v>
      </c>
      <c r="D71" s="327">
        <v>42646</v>
      </c>
      <c r="E71" s="328">
        <v>153500</v>
      </c>
      <c r="F71" s="324">
        <v>1</v>
      </c>
      <c r="G71" s="605" t="s">
        <v>3256</v>
      </c>
      <c r="H71" s="151"/>
    </row>
    <row r="72" spans="1:8">
      <c r="A72" s="666">
        <f>A71+1</f>
        <v>30</v>
      </c>
      <c r="B72" s="321" t="s">
        <v>605</v>
      </c>
      <c r="C72" s="41" t="s">
        <v>390</v>
      </c>
      <c r="D72" s="327">
        <v>42646</v>
      </c>
      <c r="E72" s="328">
        <v>123140</v>
      </c>
      <c r="F72" s="324">
        <v>1</v>
      </c>
      <c r="G72" s="605" t="s">
        <v>3250</v>
      </c>
      <c r="H72" s="151"/>
    </row>
    <row r="73" spans="1:8">
      <c r="A73" s="666">
        <f t="shared" ref="A73:A80" si="2">A72+1</f>
        <v>31</v>
      </c>
      <c r="B73" s="321" t="s">
        <v>625</v>
      </c>
      <c r="C73" s="41" t="s">
        <v>626</v>
      </c>
      <c r="D73" s="327">
        <v>42646</v>
      </c>
      <c r="E73" s="328">
        <v>74300</v>
      </c>
      <c r="F73" s="324">
        <v>1</v>
      </c>
      <c r="G73" s="605" t="s">
        <v>3255</v>
      </c>
      <c r="H73" s="151"/>
    </row>
    <row r="74" spans="1:8">
      <c r="A74" s="666">
        <f t="shared" si="2"/>
        <v>32</v>
      </c>
      <c r="B74" s="321" t="s">
        <v>625</v>
      </c>
      <c r="C74" s="41" t="s">
        <v>626</v>
      </c>
      <c r="D74" s="327">
        <v>42646</v>
      </c>
      <c r="E74" s="328">
        <v>41300</v>
      </c>
      <c r="F74" s="324">
        <v>1</v>
      </c>
      <c r="G74" s="605" t="s">
        <v>3255</v>
      </c>
      <c r="H74" s="151"/>
    </row>
    <row r="75" spans="1:8">
      <c r="A75" s="666">
        <f t="shared" si="2"/>
        <v>33</v>
      </c>
      <c r="B75" s="321" t="s">
        <v>3149</v>
      </c>
      <c r="C75" s="41" t="s">
        <v>1135</v>
      </c>
      <c r="D75" s="327">
        <v>42646</v>
      </c>
      <c r="E75" s="328">
        <v>91390</v>
      </c>
      <c r="F75" s="324">
        <v>1</v>
      </c>
      <c r="G75" s="605" t="s">
        <v>3231</v>
      </c>
      <c r="H75" s="151"/>
    </row>
    <row r="76" spans="1:8">
      <c r="A76" s="666">
        <f t="shared" si="2"/>
        <v>34</v>
      </c>
      <c r="B76" s="321" t="s">
        <v>2872</v>
      </c>
      <c r="C76" s="41" t="s">
        <v>2873</v>
      </c>
      <c r="D76" s="327">
        <v>42647</v>
      </c>
      <c r="E76" s="328">
        <v>133800</v>
      </c>
      <c r="F76" s="324">
        <v>1</v>
      </c>
      <c r="G76" s="605" t="s">
        <v>3254</v>
      </c>
      <c r="H76" s="151"/>
    </row>
    <row r="77" spans="1:8">
      <c r="A77" s="666">
        <f t="shared" si="2"/>
        <v>35</v>
      </c>
      <c r="B77" s="321" t="s">
        <v>2872</v>
      </c>
      <c r="C77" s="41" t="s">
        <v>2873</v>
      </c>
      <c r="D77" s="327">
        <v>42647</v>
      </c>
      <c r="E77" s="328">
        <v>41300</v>
      </c>
      <c r="F77" s="324">
        <v>1</v>
      </c>
      <c r="G77" s="605" t="s">
        <v>3253</v>
      </c>
      <c r="H77" s="151"/>
    </row>
    <row r="78" spans="1:8">
      <c r="A78" s="666">
        <v>36</v>
      </c>
      <c r="B78" s="321" t="s">
        <v>3020</v>
      </c>
      <c r="C78" s="25">
        <v>964143</v>
      </c>
      <c r="D78" s="327">
        <v>42647</v>
      </c>
      <c r="E78" s="543">
        <v>42300</v>
      </c>
      <c r="F78" s="146">
        <v>1</v>
      </c>
      <c r="G78" s="644" t="s">
        <v>3232</v>
      </c>
      <c r="H78" s="151"/>
    </row>
    <row r="79" spans="1:8">
      <c r="A79" s="666">
        <f t="shared" si="2"/>
        <v>37</v>
      </c>
      <c r="B79" s="321" t="s">
        <v>3020</v>
      </c>
      <c r="C79" s="25">
        <v>964143</v>
      </c>
      <c r="D79" s="327">
        <v>42647</v>
      </c>
      <c r="E79" s="543">
        <v>42300</v>
      </c>
      <c r="F79" s="146">
        <v>1</v>
      </c>
      <c r="G79" s="644" t="s">
        <v>3233</v>
      </c>
      <c r="H79" s="151"/>
    </row>
    <row r="80" spans="1:8">
      <c r="A80" s="666">
        <f t="shared" si="2"/>
        <v>38</v>
      </c>
      <c r="B80" s="516" t="s">
        <v>2225</v>
      </c>
      <c r="C80" s="41" t="s">
        <v>2226</v>
      </c>
      <c r="D80" s="327">
        <v>42647</v>
      </c>
      <c r="E80" s="543">
        <v>42300</v>
      </c>
      <c r="F80" s="324">
        <v>1</v>
      </c>
      <c r="G80" s="605" t="s">
        <v>3281</v>
      </c>
      <c r="H80" s="151"/>
    </row>
    <row r="81" spans="1:8">
      <c r="A81" s="666">
        <v>40</v>
      </c>
      <c r="B81" s="321" t="s">
        <v>633</v>
      </c>
      <c r="C81" s="41" t="s">
        <v>610</v>
      </c>
      <c r="D81" s="327">
        <v>42647</v>
      </c>
      <c r="E81" s="328">
        <v>29190</v>
      </c>
      <c r="F81" s="324">
        <v>1</v>
      </c>
      <c r="G81" s="605" t="s">
        <v>3251</v>
      </c>
      <c r="H81" s="151"/>
    </row>
    <row r="82" spans="1:8">
      <c r="A82" s="666">
        <v>41</v>
      </c>
      <c r="B82" s="321" t="s">
        <v>633</v>
      </c>
      <c r="C82" s="41" t="s">
        <v>610</v>
      </c>
      <c r="D82" s="327">
        <v>42647</v>
      </c>
      <c r="E82" s="328">
        <v>33500</v>
      </c>
      <c r="F82" s="324">
        <v>1</v>
      </c>
      <c r="G82" s="605" t="s">
        <v>3252</v>
      </c>
      <c r="H82" s="151"/>
    </row>
    <row r="83" spans="1:8">
      <c r="A83" s="666">
        <v>42</v>
      </c>
      <c r="B83" s="321" t="s">
        <v>138</v>
      </c>
      <c r="C83" s="478">
        <v>897091</v>
      </c>
      <c r="D83" s="327">
        <v>42649</v>
      </c>
      <c r="E83" s="328">
        <v>37890</v>
      </c>
      <c r="F83" s="324">
        <v>2</v>
      </c>
      <c r="G83" s="605" t="s">
        <v>3273</v>
      </c>
      <c r="H83" s="151"/>
    </row>
    <row r="84" spans="1:8">
      <c r="A84" s="666">
        <v>43</v>
      </c>
      <c r="B84" s="321" t="s">
        <v>162</v>
      </c>
      <c r="C84" s="41" t="s">
        <v>163</v>
      </c>
      <c r="D84" s="327">
        <v>42660</v>
      </c>
      <c r="E84" s="543">
        <v>80140</v>
      </c>
      <c r="F84" s="146">
        <v>1</v>
      </c>
      <c r="G84" s="605" t="s">
        <v>3230</v>
      </c>
      <c r="H84" s="392"/>
    </row>
    <row r="85" spans="1:8">
      <c r="A85" s="666">
        <v>44</v>
      </c>
      <c r="B85" s="321" t="s">
        <v>188</v>
      </c>
      <c r="C85" s="41" t="s">
        <v>189</v>
      </c>
      <c r="D85" s="327">
        <v>42660</v>
      </c>
      <c r="E85" s="543">
        <v>45390</v>
      </c>
      <c r="F85" s="146">
        <v>1</v>
      </c>
      <c r="G85" s="641" t="s">
        <v>3229</v>
      </c>
      <c r="H85" s="151"/>
    </row>
    <row r="86" spans="1:8">
      <c r="A86" s="666">
        <v>45</v>
      </c>
      <c r="B86" s="321" t="s">
        <v>954</v>
      </c>
      <c r="C86" s="41" t="s">
        <v>955</v>
      </c>
      <c r="D86" s="327">
        <v>42660</v>
      </c>
      <c r="E86" s="543">
        <v>70640</v>
      </c>
      <c r="F86" s="146">
        <v>1</v>
      </c>
      <c r="G86" s="605" t="s">
        <v>3228</v>
      </c>
      <c r="H86" s="151"/>
    </row>
    <row r="87" spans="1:8">
      <c r="A87" s="666">
        <v>46</v>
      </c>
      <c r="B87" s="374" t="s">
        <v>2345</v>
      </c>
      <c r="C87" s="913" t="s">
        <v>2284</v>
      </c>
      <c r="D87" s="327">
        <v>42660</v>
      </c>
      <c r="E87" s="582">
        <v>85140</v>
      </c>
      <c r="F87" s="478">
        <v>1</v>
      </c>
      <c r="G87" s="605" t="s">
        <v>3227</v>
      </c>
      <c r="H87" s="151"/>
    </row>
    <row r="88" spans="1:8">
      <c r="A88" s="666">
        <v>47</v>
      </c>
      <c r="B88" s="374" t="s">
        <v>2345</v>
      </c>
      <c r="C88" s="913" t="s">
        <v>2284</v>
      </c>
      <c r="D88" s="327">
        <v>42660</v>
      </c>
      <c r="E88" s="328">
        <v>31140</v>
      </c>
      <c r="F88" s="324">
        <v>1</v>
      </c>
      <c r="G88" s="605" t="s">
        <v>3226</v>
      </c>
      <c r="H88" s="151"/>
    </row>
    <row r="89" spans="1:8">
      <c r="A89" s="666">
        <v>48</v>
      </c>
      <c r="B89" s="329" t="s">
        <v>807</v>
      </c>
      <c r="C89" s="525" t="s">
        <v>976</v>
      </c>
      <c r="D89" s="327">
        <v>42660</v>
      </c>
      <c r="E89" s="543">
        <v>16890</v>
      </c>
      <c r="F89" s="146">
        <v>1</v>
      </c>
      <c r="G89" s="641" t="s">
        <v>3225</v>
      </c>
      <c r="H89" s="151"/>
    </row>
    <row r="90" spans="1:8">
      <c r="A90" s="666">
        <v>49</v>
      </c>
      <c r="B90" s="329" t="s">
        <v>970</v>
      </c>
      <c r="C90" s="650" t="s">
        <v>969</v>
      </c>
      <c r="D90" s="327">
        <v>42660</v>
      </c>
      <c r="E90" s="543">
        <v>19740</v>
      </c>
      <c r="F90" s="146">
        <v>1</v>
      </c>
      <c r="G90" s="641" t="s">
        <v>3224</v>
      </c>
      <c r="H90" s="151"/>
    </row>
    <row r="91" spans="1:8">
      <c r="A91" s="666">
        <v>50</v>
      </c>
      <c r="B91" s="321" t="s">
        <v>151</v>
      </c>
      <c r="C91" s="41" t="s">
        <v>272</v>
      </c>
      <c r="D91" s="327">
        <v>42660</v>
      </c>
      <c r="E91" s="543">
        <v>70640</v>
      </c>
      <c r="F91" s="146">
        <v>1</v>
      </c>
      <c r="G91" s="605" t="s">
        <v>3223</v>
      </c>
      <c r="H91" s="151"/>
    </row>
    <row r="92" spans="1:8">
      <c r="A92" s="666">
        <v>51</v>
      </c>
      <c r="B92" s="321" t="s">
        <v>2036</v>
      </c>
      <c r="C92" s="478">
        <v>973836</v>
      </c>
      <c r="D92" s="327">
        <v>42660</v>
      </c>
      <c r="E92" s="383">
        <v>31140</v>
      </c>
      <c r="F92" s="324">
        <v>1</v>
      </c>
      <c r="G92" s="644" t="s">
        <v>3222</v>
      </c>
      <c r="H92" s="151"/>
    </row>
    <row r="93" spans="1:8">
      <c r="A93" s="666">
        <v>52</v>
      </c>
      <c r="B93" s="321" t="s">
        <v>1441</v>
      </c>
      <c r="C93" s="25">
        <v>971137</v>
      </c>
      <c r="D93" s="327">
        <v>42660</v>
      </c>
      <c r="E93" s="543">
        <v>12540</v>
      </c>
      <c r="F93" s="146">
        <v>1</v>
      </c>
      <c r="G93" s="605" t="s">
        <v>3221</v>
      </c>
      <c r="H93" s="151"/>
    </row>
    <row r="94" spans="1:8">
      <c r="A94" s="666">
        <v>53</v>
      </c>
      <c r="B94" s="321" t="s">
        <v>1441</v>
      </c>
      <c r="C94" s="25">
        <v>971137</v>
      </c>
      <c r="D94" s="327">
        <v>42660</v>
      </c>
      <c r="E94" s="543">
        <v>16140</v>
      </c>
      <c r="F94" s="146">
        <v>1</v>
      </c>
      <c r="G94" s="605" t="s">
        <v>3221</v>
      </c>
      <c r="H94" s="151"/>
    </row>
    <row r="95" spans="1:8">
      <c r="A95" s="666">
        <v>54</v>
      </c>
      <c r="B95" s="321" t="s">
        <v>1441</v>
      </c>
      <c r="C95" s="25">
        <v>971137</v>
      </c>
      <c r="D95" s="327">
        <v>42660</v>
      </c>
      <c r="E95" s="543">
        <v>43040</v>
      </c>
      <c r="F95" s="146">
        <v>1</v>
      </c>
      <c r="G95" s="644" t="s">
        <v>3220</v>
      </c>
      <c r="H95" s="151"/>
    </row>
    <row r="96" spans="1:8">
      <c r="A96" s="666">
        <v>55</v>
      </c>
      <c r="B96" s="321" t="s">
        <v>702</v>
      </c>
      <c r="C96" s="144" t="s">
        <v>705</v>
      </c>
      <c r="D96" s="327">
        <v>42660</v>
      </c>
      <c r="E96" s="543">
        <v>194140</v>
      </c>
      <c r="F96" s="146">
        <v>1</v>
      </c>
      <c r="G96" s="605" t="s">
        <v>3219</v>
      </c>
      <c r="H96" s="392"/>
    </row>
    <row r="97" spans="1:8">
      <c r="A97" s="677">
        <v>56</v>
      </c>
      <c r="B97" s="321" t="s">
        <v>2000</v>
      </c>
      <c r="C97" s="21">
        <v>901423</v>
      </c>
      <c r="D97" s="327">
        <v>42660</v>
      </c>
      <c r="E97" s="328">
        <v>42300</v>
      </c>
      <c r="F97" s="21">
        <v>1</v>
      </c>
      <c r="G97" s="616" t="s">
        <v>3280</v>
      </c>
      <c r="H97" s="392"/>
    </row>
    <row r="98" spans="1:8">
      <c r="A98" s="438"/>
      <c r="B98" s="429"/>
      <c r="C98" s="439"/>
      <c r="D98" s="429"/>
      <c r="E98" s="429"/>
      <c r="F98" s="429"/>
      <c r="G98" s="429" t="s">
        <v>647</v>
      </c>
      <c r="H98" s="625">
        <f>SUM(E43:E97)</f>
        <v>4289270</v>
      </c>
    </row>
    <row r="99" spans="1:8">
      <c r="A99" s="428"/>
      <c r="B99" s="428"/>
      <c r="C99" s="629"/>
      <c r="D99" s="428"/>
      <c r="E99" s="428"/>
      <c r="F99" s="428"/>
      <c r="G99" s="428"/>
      <c r="H99" s="151"/>
    </row>
    <row r="100" spans="1:8">
      <c r="H100" s="151"/>
    </row>
    <row r="101" spans="1:8">
      <c r="A101" s="665" t="s">
        <v>8</v>
      </c>
      <c r="B101" s="304" t="s">
        <v>2</v>
      </c>
      <c r="C101" s="305" t="s">
        <v>3</v>
      </c>
      <c r="D101" s="441" t="s">
        <v>10</v>
      </c>
      <c r="E101" s="442" t="s">
        <v>4</v>
      </c>
      <c r="F101" s="304" t="s">
        <v>730</v>
      </c>
      <c r="G101" s="609" t="s">
        <v>25</v>
      </c>
      <c r="H101" s="602"/>
    </row>
    <row r="102" spans="1:8">
      <c r="A102" s="685">
        <v>1</v>
      </c>
      <c r="B102" s="477" t="s">
        <v>699</v>
      </c>
      <c r="C102" s="529" t="s">
        <v>224</v>
      </c>
      <c r="D102" s="327">
        <v>42646</v>
      </c>
      <c r="E102" s="201">
        <v>26500</v>
      </c>
      <c r="F102" s="324">
        <v>1</v>
      </c>
      <c r="G102" s="610" t="s">
        <v>1212</v>
      </c>
      <c r="H102" s="7"/>
    </row>
    <row r="103" spans="1:8">
      <c r="A103" s="685">
        <v>2</v>
      </c>
      <c r="B103" s="477" t="s">
        <v>2427</v>
      </c>
      <c r="C103" s="144" t="s">
        <v>2428</v>
      </c>
      <c r="D103" s="327">
        <v>42646</v>
      </c>
      <c r="E103" s="201">
        <v>100500</v>
      </c>
      <c r="F103" s="324">
        <v>1</v>
      </c>
      <c r="G103" s="610" t="s">
        <v>1365</v>
      </c>
      <c r="H103" s="7"/>
    </row>
    <row r="104" spans="1:8">
      <c r="A104" s="685">
        <v>3</v>
      </c>
      <c r="B104" s="321" t="s">
        <v>2665</v>
      </c>
      <c r="C104" s="41" t="s">
        <v>2666</v>
      </c>
      <c r="D104" s="327">
        <v>42646</v>
      </c>
      <c r="E104" s="201">
        <v>100500</v>
      </c>
      <c r="F104" s="324">
        <v>1</v>
      </c>
      <c r="G104" s="610" t="s">
        <v>732</v>
      </c>
      <c r="H104" s="7"/>
    </row>
    <row r="105" spans="1:8">
      <c r="A105" s="685">
        <v>4</v>
      </c>
      <c r="B105" s="477" t="s">
        <v>699</v>
      </c>
      <c r="C105" s="529" t="s">
        <v>224</v>
      </c>
      <c r="D105" s="327">
        <v>42648</v>
      </c>
      <c r="E105" s="201">
        <v>26500</v>
      </c>
      <c r="F105" s="324">
        <v>1</v>
      </c>
      <c r="G105" s="610" t="s">
        <v>1212</v>
      </c>
      <c r="H105" s="485"/>
    </row>
    <row r="106" spans="1:8">
      <c r="A106" s="685">
        <v>5</v>
      </c>
      <c r="B106" s="477" t="s">
        <v>1044</v>
      </c>
      <c r="C106" s="41" t="s">
        <v>1058</v>
      </c>
      <c r="D106" s="545">
        <v>42649</v>
      </c>
      <c r="E106" s="838">
        <v>51000</v>
      </c>
      <c r="F106" s="324">
        <v>1</v>
      </c>
      <c r="G106" s="610" t="s">
        <v>823</v>
      </c>
      <c r="H106" s="485"/>
    </row>
    <row r="107" spans="1:8">
      <c r="A107" s="685">
        <v>6</v>
      </c>
      <c r="B107" s="477" t="s">
        <v>2427</v>
      </c>
      <c r="C107" s="144" t="s">
        <v>2428</v>
      </c>
      <c r="D107" s="327">
        <v>42650</v>
      </c>
      <c r="E107" s="201">
        <v>100500</v>
      </c>
      <c r="F107" s="324">
        <v>1</v>
      </c>
      <c r="G107" s="610" t="s">
        <v>1365</v>
      </c>
      <c r="H107" s="485"/>
    </row>
    <row r="108" spans="1:8">
      <c r="A108" s="685">
        <v>7</v>
      </c>
      <c r="B108" s="321" t="s">
        <v>2665</v>
      </c>
      <c r="C108" s="41" t="s">
        <v>2666</v>
      </c>
      <c r="D108" s="309">
        <v>42653</v>
      </c>
      <c r="E108" s="201">
        <v>100500</v>
      </c>
      <c r="F108" s="324">
        <v>1</v>
      </c>
      <c r="G108" s="610" t="s">
        <v>732</v>
      </c>
      <c r="H108" s="321"/>
    </row>
    <row r="109" spans="1:8">
      <c r="A109" s="685">
        <v>8</v>
      </c>
      <c r="B109" s="477" t="s">
        <v>2427</v>
      </c>
      <c r="C109" s="144" t="s">
        <v>2428</v>
      </c>
      <c r="D109" s="327">
        <v>42653</v>
      </c>
      <c r="E109" s="201">
        <v>100500</v>
      </c>
      <c r="F109" s="324">
        <v>1</v>
      </c>
      <c r="G109" s="610" t="s">
        <v>1365</v>
      </c>
      <c r="H109" s="321"/>
    </row>
    <row r="110" spans="1:8">
      <c r="A110" s="685">
        <v>9</v>
      </c>
      <c r="B110" s="477" t="s">
        <v>2427</v>
      </c>
      <c r="C110" s="144" t="s">
        <v>2428</v>
      </c>
      <c r="D110" s="327">
        <v>42653</v>
      </c>
      <c r="E110" s="201">
        <v>100500</v>
      </c>
      <c r="F110" s="324">
        <v>1</v>
      </c>
      <c r="G110" s="610" t="s">
        <v>1377</v>
      </c>
      <c r="H110" s="321"/>
    </row>
    <row r="111" spans="1:8">
      <c r="A111" s="685">
        <v>10</v>
      </c>
      <c r="B111" s="477" t="s">
        <v>89</v>
      </c>
      <c r="C111" s="21">
        <v>898343</v>
      </c>
      <c r="D111" s="417">
        <v>42653</v>
      </c>
      <c r="E111" s="201">
        <v>26500</v>
      </c>
      <c r="F111" s="324">
        <v>1</v>
      </c>
      <c r="G111" s="610" t="s">
        <v>733</v>
      </c>
      <c r="H111" s="321"/>
    </row>
    <row r="112" spans="1:8">
      <c r="A112" s="685">
        <v>11</v>
      </c>
      <c r="B112" s="477" t="s">
        <v>360</v>
      </c>
      <c r="C112" s="41" t="s">
        <v>361</v>
      </c>
      <c r="D112" s="916">
        <v>42654</v>
      </c>
      <c r="E112" s="846">
        <v>11500</v>
      </c>
      <c r="F112" s="324">
        <v>1</v>
      </c>
      <c r="G112" s="610" t="s">
        <v>1583</v>
      </c>
      <c r="H112" s="321"/>
    </row>
    <row r="113" spans="1:8">
      <c r="A113" s="685">
        <v>12</v>
      </c>
      <c r="B113" s="477" t="s">
        <v>360</v>
      </c>
      <c r="C113" s="41" t="s">
        <v>361</v>
      </c>
      <c r="D113" s="916">
        <v>42654</v>
      </c>
      <c r="E113" s="846">
        <v>11500</v>
      </c>
      <c r="F113" s="324">
        <v>1</v>
      </c>
      <c r="G113" s="610" t="s">
        <v>1583</v>
      </c>
      <c r="H113" s="321"/>
    </row>
    <row r="114" spans="1:8">
      <c r="A114" s="685">
        <v>13</v>
      </c>
      <c r="B114" s="784" t="s">
        <v>2131</v>
      </c>
      <c r="C114" s="905">
        <v>963180</v>
      </c>
      <c r="D114" s="786">
        <v>42654</v>
      </c>
      <c r="E114" s="893">
        <v>21000</v>
      </c>
      <c r="F114" s="782">
        <v>1</v>
      </c>
      <c r="G114" s="783" t="s">
        <v>2112</v>
      </c>
      <c r="H114" s="321"/>
    </row>
    <row r="115" spans="1:8">
      <c r="A115" s="685">
        <v>14</v>
      </c>
      <c r="B115" s="321" t="s">
        <v>140</v>
      </c>
      <c r="C115" s="847">
        <v>912222</v>
      </c>
      <c r="D115" s="848">
        <v>42654</v>
      </c>
      <c r="E115" s="846">
        <v>21000</v>
      </c>
      <c r="F115" s="324">
        <v>1</v>
      </c>
      <c r="G115" s="610" t="s">
        <v>881</v>
      </c>
      <c r="H115" s="321"/>
    </row>
    <row r="116" spans="1:8">
      <c r="A116" s="685">
        <f t="shared" ref="A116:A119" si="3">A115+1</f>
        <v>15</v>
      </c>
      <c r="B116" s="477" t="s">
        <v>1141</v>
      </c>
      <c r="C116" s="409">
        <v>975130</v>
      </c>
      <c r="D116" s="814">
        <v>42655</v>
      </c>
      <c r="E116" s="815">
        <v>51000</v>
      </c>
      <c r="F116" s="506">
        <v>1</v>
      </c>
      <c r="G116" s="816" t="s">
        <v>984</v>
      </c>
      <c r="H116" s="321"/>
    </row>
    <row r="117" spans="1:8">
      <c r="A117" s="685">
        <f t="shared" si="3"/>
        <v>16</v>
      </c>
      <c r="B117" s="477" t="s">
        <v>89</v>
      </c>
      <c r="C117" s="524" t="s">
        <v>90</v>
      </c>
      <c r="D117" s="327">
        <v>42655</v>
      </c>
      <c r="E117" s="328">
        <v>51000</v>
      </c>
      <c r="F117" s="324">
        <v>1</v>
      </c>
      <c r="G117" s="641" t="s">
        <v>787</v>
      </c>
      <c r="H117" s="221"/>
    </row>
    <row r="118" spans="1:8">
      <c r="A118" s="685">
        <f t="shared" si="3"/>
        <v>17</v>
      </c>
      <c r="B118" s="477" t="s">
        <v>89</v>
      </c>
      <c r="C118" s="524" t="s">
        <v>90</v>
      </c>
      <c r="D118" s="327">
        <v>42655</v>
      </c>
      <c r="E118" s="328">
        <v>51000</v>
      </c>
      <c r="F118" s="324">
        <v>1</v>
      </c>
      <c r="G118" s="641" t="s">
        <v>960</v>
      </c>
      <c r="H118" s="221"/>
    </row>
    <row r="119" spans="1:8">
      <c r="A119" s="685">
        <f t="shared" si="3"/>
        <v>18</v>
      </c>
      <c r="B119" s="477" t="s">
        <v>699</v>
      </c>
      <c r="C119" s="529" t="s">
        <v>224</v>
      </c>
      <c r="D119" s="327">
        <v>42656</v>
      </c>
      <c r="E119" s="201">
        <v>51000</v>
      </c>
      <c r="F119" s="324">
        <v>1</v>
      </c>
      <c r="G119" s="610" t="s">
        <v>823</v>
      </c>
      <c r="H119" s="193"/>
    </row>
    <row r="120" spans="1:8">
      <c r="A120" s="685">
        <v>19</v>
      </c>
      <c r="B120" s="477" t="s">
        <v>2427</v>
      </c>
      <c r="C120" s="144" t="s">
        <v>2428</v>
      </c>
      <c r="D120" s="327">
        <v>42656</v>
      </c>
      <c r="E120" s="201">
        <v>100500</v>
      </c>
      <c r="F120" s="324">
        <v>1</v>
      </c>
      <c r="G120" s="610" t="s">
        <v>1365</v>
      </c>
      <c r="H120" s="193"/>
    </row>
    <row r="121" spans="1:8">
      <c r="A121" s="685">
        <v>20</v>
      </c>
      <c r="B121" s="477" t="s">
        <v>1678</v>
      </c>
      <c r="C121" s="529" t="s">
        <v>1699</v>
      </c>
      <c r="D121" s="844">
        <v>42657</v>
      </c>
      <c r="E121" s="904">
        <v>51000</v>
      </c>
      <c r="F121" s="782">
        <v>1</v>
      </c>
      <c r="G121" s="783" t="s">
        <v>823</v>
      </c>
      <c r="H121" s="193"/>
    </row>
    <row r="122" spans="1:8">
      <c r="A122" s="685">
        <v>21</v>
      </c>
      <c r="B122" s="477" t="s">
        <v>1678</v>
      </c>
      <c r="C122" s="529" t="s">
        <v>1699</v>
      </c>
      <c r="D122" s="844">
        <v>42657</v>
      </c>
      <c r="E122" s="904">
        <v>21000</v>
      </c>
      <c r="F122" s="782">
        <v>1</v>
      </c>
      <c r="G122" s="783" t="s">
        <v>2110</v>
      </c>
      <c r="H122" s="221"/>
    </row>
    <row r="123" spans="1:8">
      <c r="A123" s="685">
        <v>22</v>
      </c>
      <c r="B123" s="477" t="s">
        <v>1678</v>
      </c>
      <c r="C123" s="529" t="s">
        <v>1699</v>
      </c>
      <c r="D123" s="844">
        <v>42657</v>
      </c>
      <c r="E123" s="904">
        <v>21000</v>
      </c>
      <c r="F123" s="782">
        <v>1</v>
      </c>
      <c r="G123" s="783" t="s">
        <v>2110</v>
      </c>
      <c r="H123" s="221"/>
    </row>
    <row r="124" spans="1:8">
      <c r="A124" s="685">
        <v>23</v>
      </c>
      <c r="B124" s="477" t="s">
        <v>89</v>
      </c>
      <c r="C124" s="524" t="s">
        <v>90</v>
      </c>
      <c r="D124" s="545">
        <v>42657</v>
      </c>
      <c r="E124" s="328">
        <v>100500</v>
      </c>
      <c r="F124" s="324">
        <v>1</v>
      </c>
      <c r="G124" s="641" t="s">
        <v>1963</v>
      </c>
      <c r="H124" s="221"/>
    </row>
    <row r="125" spans="1:8">
      <c r="A125" s="685">
        <v>24</v>
      </c>
      <c r="B125" s="477" t="s">
        <v>2427</v>
      </c>
      <c r="C125" s="144" t="s">
        <v>2428</v>
      </c>
      <c r="D125" s="327">
        <v>42660</v>
      </c>
      <c r="E125" s="201">
        <v>100500</v>
      </c>
      <c r="F125" s="324">
        <v>1</v>
      </c>
      <c r="G125" s="610" t="s">
        <v>1365</v>
      </c>
      <c r="H125" s="193"/>
    </row>
    <row r="126" spans="1:8">
      <c r="A126" s="685">
        <v>25</v>
      </c>
      <c r="B126" s="477" t="s">
        <v>2900</v>
      </c>
      <c r="C126" s="41" t="s">
        <v>2668</v>
      </c>
      <c r="D126" s="309">
        <v>42660</v>
      </c>
      <c r="E126" s="201">
        <v>11500</v>
      </c>
      <c r="F126" s="324">
        <v>1</v>
      </c>
      <c r="G126" s="610" t="s">
        <v>1583</v>
      </c>
      <c r="H126" s="193"/>
    </row>
    <row r="127" spans="1:8">
      <c r="A127" s="685">
        <v>26</v>
      </c>
      <c r="B127" s="321" t="s">
        <v>2665</v>
      </c>
      <c r="C127" s="41" t="s">
        <v>2666</v>
      </c>
      <c r="D127" s="327">
        <v>42660</v>
      </c>
      <c r="E127" s="201">
        <v>100500</v>
      </c>
      <c r="F127" s="324">
        <v>1</v>
      </c>
      <c r="G127" s="610" t="s">
        <v>732</v>
      </c>
      <c r="H127" s="221"/>
    </row>
    <row r="128" spans="1:8">
      <c r="A128" s="685">
        <v>27</v>
      </c>
      <c r="B128" s="321" t="s">
        <v>2445</v>
      </c>
      <c r="C128" s="409">
        <v>896614</v>
      </c>
      <c r="D128" s="786">
        <v>42660</v>
      </c>
      <c r="E128" s="787">
        <v>11500</v>
      </c>
      <c r="F128" s="782">
        <v>1</v>
      </c>
      <c r="G128" s="783" t="s">
        <v>715</v>
      </c>
      <c r="H128" s="221"/>
    </row>
    <row r="129" spans="1:8">
      <c r="A129" s="686">
        <v>28</v>
      </c>
      <c r="B129" s="321" t="s">
        <v>2445</v>
      </c>
      <c r="C129" s="409">
        <v>896614</v>
      </c>
      <c r="D129" s="786">
        <v>42660</v>
      </c>
      <c r="E129" s="787">
        <v>11500</v>
      </c>
      <c r="F129" s="782">
        <v>1</v>
      </c>
      <c r="G129" s="896" t="s">
        <v>709</v>
      </c>
      <c r="H129" s="221"/>
    </row>
    <row r="130" spans="1:8">
      <c r="B130" s="184"/>
      <c r="C130" s="185"/>
      <c r="D130" s="410"/>
      <c r="E130" s="186"/>
      <c r="F130" s="183"/>
      <c r="G130" s="167" t="s">
        <v>647</v>
      </c>
      <c r="H130" s="575">
        <f>SUM(E102:E129)</f>
        <v>1532000</v>
      </c>
    </row>
    <row r="131" spans="1:8">
      <c r="A131" s="192"/>
      <c r="B131" s="151"/>
      <c r="C131" s="144"/>
      <c r="D131" s="676"/>
      <c r="E131" s="201"/>
      <c r="F131" s="146"/>
      <c r="G131" s="192"/>
      <c r="H131" s="221"/>
    </row>
    <row r="132" spans="1:8">
      <c r="A132" s="326"/>
      <c r="G132" s="7"/>
      <c r="H132" s="193"/>
    </row>
    <row r="133" spans="1:8">
      <c r="A133" s="669" t="s">
        <v>127</v>
      </c>
      <c r="B133" s="180" t="s">
        <v>2</v>
      </c>
      <c r="C133" s="223" t="s">
        <v>3</v>
      </c>
      <c r="D133" s="180" t="s">
        <v>10</v>
      </c>
      <c r="E133" s="208" t="s">
        <v>4</v>
      </c>
      <c r="F133" s="304" t="s">
        <v>730</v>
      </c>
      <c r="G133" s="250" t="s">
        <v>25</v>
      </c>
      <c r="H133" s="7"/>
    </row>
    <row r="134" spans="1:8">
      <c r="A134" s="666">
        <v>1</v>
      </c>
      <c r="B134" s="807" t="s">
        <v>2225</v>
      </c>
      <c r="C134" s="524" t="s">
        <v>2226</v>
      </c>
      <c r="D134" s="327">
        <v>42647</v>
      </c>
      <c r="E134" s="809">
        <v>43574</v>
      </c>
      <c r="F134" s="810">
        <v>1</v>
      </c>
      <c r="G134" s="908" t="s">
        <v>3271</v>
      </c>
      <c r="H134" s="7"/>
    </row>
    <row r="135" spans="1:8">
      <c r="A135" s="666">
        <f>A134+1</f>
        <v>2</v>
      </c>
      <c r="B135" s="321" t="s">
        <v>633</v>
      </c>
      <c r="C135" s="409">
        <v>962744</v>
      </c>
      <c r="D135" s="327">
        <v>42647</v>
      </c>
      <c r="E135" s="328">
        <v>25000</v>
      </c>
      <c r="F135" s="324">
        <v>1</v>
      </c>
      <c r="G135" s="641" t="s">
        <v>3270</v>
      </c>
      <c r="H135" s="7"/>
    </row>
    <row r="136" spans="1:8">
      <c r="A136" s="666">
        <f>A135+1</f>
        <v>3</v>
      </c>
      <c r="B136" s="321" t="s">
        <v>1060</v>
      </c>
      <c r="C136" s="25">
        <v>963185</v>
      </c>
      <c r="D136" s="327">
        <v>42647</v>
      </c>
      <c r="E136" s="383">
        <v>54150</v>
      </c>
      <c r="F136" s="25">
        <v>1</v>
      </c>
      <c r="G136" s="612" t="s">
        <v>3269</v>
      </c>
      <c r="H136" s="221"/>
    </row>
    <row r="137" spans="1:8">
      <c r="A137" s="666">
        <v>4</v>
      </c>
      <c r="B137" s="321" t="s">
        <v>128</v>
      </c>
      <c r="C137" s="498" t="s">
        <v>126</v>
      </c>
      <c r="D137" s="327">
        <v>42647</v>
      </c>
      <c r="E137" s="328">
        <v>292660</v>
      </c>
      <c r="F137" s="324">
        <v>1</v>
      </c>
      <c r="G137" s="641" t="s">
        <v>3268</v>
      </c>
      <c r="H137" s="7"/>
    </row>
    <row r="138" spans="1:8">
      <c r="A138" s="666">
        <v>5</v>
      </c>
      <c r="B138" s="321" t="s">
        <v>2872</v>
      </c>
      <c r="C138" s="41" t="s">
        <v>2873</v>
      </c>
      <c r="D138" s="327">
        <v>42647</v>
      </c>
      <c r="E138" s="328">
        <v>47716</v>
      </c>
      <c r="F138" s="478">
        <v>1</v>
      </c>
      <c r="G138" s="605" t="s">
        <v>3267</v>
      </c>
      <c r="H138" s="7"/>
    </row>
    <row r="139" spans="1:8">
      <c r="A139" s="666">
        <v>6</v>
      </c>
      <c r="B139" s="321" t="s">
        <v>3152</v>
      </c>
      <c r="C139" s="587">
        <v>964143</v>
      </c>
      <c r="D139" s="327">
        <v>42647</v>
      </c>
      <c r="E139" s="383">
        <v>83346</v>
      </c>
      <c r="F139" s="25">
        <v>1</v>
      </c>
      <c r="G139" s="605" t="s">
        <v>3266</v>
      </c>
      <c r="H139" s="7"/>
    </row>
    <row r="140" spans="1:8">
      <c r="A140" s="677">
        <v>7</v>
      </c>
      <c r="B140" s="921" t="s">
        <v>231</v>
      </c>
      <c r="C140" s="583">
        <v>970654</v>
      </c>
      <c r="D140" s="334">
        <v>42647</v>
      </c>
      <c r="E140" s="559">
        <v>341500</v>
      </c>
      <c r="F140" s="452">
        <v>1</v>
      </c>
      <c r="G140" s="606" t="s">
        <v>3265</v>
      </c>
      <c r="H140" s="7"/>
    </row>
    <row r="141" spans="1:8">
      <c r="B141" s="7"/>
      <c r="C141" s="7"/>
      <c r="D141" s="7"/>
      <c r="E141" s="7"/>
      <c r="F141" s="7"/>
      <c r="G141" s="216" t="s">
        <v>647</v>
      </c>
      <c r="H141" s="575">
        <f>SUM(E134:E140)</f>
        <v>887946</v>
      </c>
    </row>
    <row r="142" spans="1:8">
      <c r="A142" s="428"/>
      <c r="B142" s="7"/>
      <c r="C142" s="7"/>
      <c r="D142" s="7"/>
      <c r="E142" s="7"/>
      <c r="F142" s="7"/>
      <c r="G142" s="216"/>
      <c r="H142" s="221"/>
    </row>
    <row r="143" spans="1:8">
      <c r="A143" s="191"/>
      <c r="H143" s="221"/>
    </row>
    <row r="144" spans="1:8">
      <c r="A144" s="926" t="s">
        <v>1067</v>
      </c>
      <c r="B144" s="873" t="s">
        <v>2</v>
      </c>
      <c r="C144" s="462" t="s">
        <v>3</v>
      </c>
      <c r="D144" s="874" t="s">
        <v>10</v>
      </c>
      <c r="E144" s="874" t="s">
        <v>4</v>
      </c>
      <c r="F144" s="167" t="s">
        <v>193</v>
      </c>
      <c r="G144" s="877" t="s">
        <v>25</v>
      </c>
      <c r="H144" s="7"/>
    </row>
    <row r="145" spans="1:8">
      <c r="A145" s="862">
        <v>1</v>
      </c>
      <c r="B145" s="900" t="s">
        <v>76</v>
      </c>
      <c r="C145" s="637" t="s">
        <v>77</v>
      </c>
      <c r="D145" s="638">
        <v>42646</v>
      </c>
      <c r="E145" s="901">
        <v>656500</v>
      </c>
      <c r="F145" s="876">
        <v>1</v>
      </c>
      <c r="G145" s="902" t="s">
        <v>3264</v>
      </c>
      <c r="H145" s="7"/>
    </row>
    <row r="146" spans="1:8">
      <c r="G146" s="440" t="s">
        <v>768</v>
      </c>
      <c r="H146" s="575">
        <f>SUM(E145)</f>
        <v>656500</v>
      </c>
    </row>
    <row r="147" spans="1:8">
      <c r="G147" s="440"/>
      <c r="H147" s="7"/>
    </row>
    <row r="148" spans="1:8">
      <c r="H148" s="221"/>
    </row>
    <row r="149" spans="1:8">
      <c r="A149" s="669" t="s">
        <v>7</v>
      </c>
      <c r="B149" s="180" t="s">
        <v>2</v>
      </c>
      <c r="C149" s="223" t="s">
        <v>3</v>
      </c>
      <c r="D149" s="304" t="s">
        <v>10</v>
      </c>
      <c r="E149" s="208" t="s">
        <v>4</v>
      </c>
      <c r="F149" s="304" t="s">
        <v>730</v>
      </c>
      <c r="G149" s="250" t="s">
        <v>25</v>
      </c>
      <c r="H149" s="7"/>
    </row>
    <row r="150" spans="1:8">
      <c r="A150" s="675">
        <v>1</v>
      </c>
      <c r="B150" s="321" t="s">
        <v>1044</v>
      </c>
      <c r="C150" s="527" t="s">
        <v>1058</v>
      </c>
      <c r="D150" s="327">
        <v>42646</v>
      </c>
      <c r="E150" s="328">
        <v>502500</v>
      </c>
      <c r="F150" s="478">
        <v>2</v>
      </c>
      <c r="G150" s="678" t="s">
        <v>1348</v>
      </c>
      <c r="H150" s="7"/>
    </row>
    <row r="151" spans="1:8">
      <c r="A151" s="675">
        <v>2</v>
      </c>
      <c r="B151" s="321" t="s">
        <v>49</v>
      </c>
      <c r="C151" s="21">
        <v>885217</v>
      </c>
      <c r="D151" s="327">
        <v>42647</v>
      </c>
      <c r="E151" s="328">
        <v>502500</v>
      </c>
      <c r="F151" s="478">
        <v>1</v>
      </c>
      <c r="G151" s="605" t="s">
        <v>1348</v>
      </c>
      <c r="H151" s="7"/>
    </row>
    <row r="152" spans="1:8">
      <c r="A152" s="773">
        <v>3</v>
      </c>
      <c r="B152" s="321" t="s">
        <v>1960</v>
      </c>
      <c r="C152" s="21">
        <v>914013</v>
      </c>
      <c r="D152" s="327">
        <v>42647</v>
      </c>
      <c r="E152" s="328">
        <v>502500</v>
      </c>
      <c r="F152" s="478">
        <v>1</v>
      </c>
      <c r="G152" s="605" t="s">
        <v>1348</v>
      </c>
      <c r="H152" s="7"/>
    </row>
    <row r="153" spans="1:8">
      <c r="A153" s="666">
        <v>4</v>
      </c>
      <c r="B153" s="321" t="s">
        <v>804</v>
      </c>
      <c r="C153" s="25">
        <v>976160</v>
      </c>
      <c r="D153" s="327">
        <v>42649</v>
      </c>
      <c r="E153" s="328">
        <v>502500</v>
      </c>
      <c r="F153" s="478">
        <v>1</v>
      </c>
      <c r="G153" s="605" t="s">
        <v>1348</v>
      </c>
      <c r="H153" s="193"/>
    </row>
    <row r="154" spans="1:8">
      <c r="A154" s="666">
        <v>5</v>
      </c>
      <c r="B154" s="321" t="s">
        <v>234</v>
      </c>
      <c r="C154" s="587">
        <v>913622</v>
      </c>
      <c r="D154" s="327">
        <v>42650</v>
      </c>
      <c r="E154" s="328">
        <v>502500</v>
      </c>
      <c r="F154" s="326">
        <v>1</v>
      </c>
      <c r="G154" s="605" t="s">
        <v>1348</v>
      </c>
      <c r="H154" s="7"/>
    </row>
    <row r="155" spans="1:8">
      <c r="A155" s="666">
        <v>6</v>
      </c>
      <c r="B155" s="321" t="s">
        <v>807</v>
      </c>
      <c r="C155" s="525" t="s">
        <v>976</v>
      </c>
      <c r="D155" s="327">
        <v>42653</v>
      </c>
      <c r="E155" s="328">
        <v>102500</v>
      </c>
      <c r="F155" s="478">
        <v>1</v>
      </c>
      <c r="G155" s="605" t="s">
        <v>1351</v>
      </c>
      <c r="H155" s="7"/>
    </row>
    <row r="156" spans="1:8">
      <c r="A156" s="666">
        <v>7</v>
      </c>
      <c r="B156" s="321" t="s">
        <v>89</v>
      </c>
      <c r="C156" s="25">
        <v>898343</v>
      </c>
      <c r="D156" s="330">
        <v>42653</v>
      </c>
      <c r="E156" s="328">
        <v>502500</v>
      </c>
      <c r="F156" s="478">
        <v>1</v>
      </c>
      <c r="G156" s="605" t="s">
        <v>1348</v>
      </c>
      <c r="H156" s="7"/>
    </row>
    <row r="157" spans="1:8">
      <c r="A157" s="677">
        <v>8</v>
      </c>
      <c r="B157" s="332" t="s">
        <v>140</v>
      </c>
      <c r="C157" s="851">
        <v>912222</v>
      </c>
      <c r="D157" s="454">
        <v>42654</v>
      </c>
      <c r="E157" s="335">
        <v>202500</v>
      </c>
      <c r="F157" s="331">
        <v>1</v>
      </c>
      <c r="G157" s="606" t="s">
        <v>1349</v>
      </c>
      <c r="H157" s="178"/>
    </row>
    <row r="158" spans="1:8">
      <c r="G158" s="446" t="s">
        <v>647</v>
      </c>
      <c r="H158" s="603">
        <f>SUM(E150:E157)</f>
        <v>3320000</v>
      </c>
    </row>
    <row r="159" spans="1:8">
      <c r="G159" s="446"/>
      <c r="H159" s="7"/>
    </row>
    <row r="160" spans="1:8">
      <c r="H160" s="7"/>
    </row>
    <row r="161" spans="1:8">
      <c r="A161" s="691" t="s">
        <v>6</v>
      </c>
      <c r="B161" s="140" t="s">
        <v>2</v>
      </c>
      <c r="C161" s="224" t="s">
        <v>3</v>
      </c>
      <c r="D161" s="461" t="s">
        <v>10</v>
      </c>
      <c r="E161" s="461" t="s">
        <v>4</v>
      </c>
      <c r="F161" s="180" t="s">
        <v>193</v>
      </c>
      <c r="G161" s="250" t="s">
        <v>25</v>
      </c>
      <c r="H161" s="221"/>
    </row>
    <row r="162" spans="1:8">
      <c r="A162" s="685">
        <v>1</v>
      </c>
      <c r="B162" s="329" t="s">
        <v>618</v>
      </c>
      <c r="C162" s="144" t="s">
        <v>514</v>
      </c>
      <c r="D162" s="327">
        <v>42635</v>
      </c>
      <c r="E162" s="450">
        <v>1459000</v>
      </c>
      <c r="F162" s="146">
        <v>1</v>
      </c>
      <c r="G162" s="781" t="s">
        <v>3282</v>
      </c>
      <c r="H162" s="7"/>
    </row>
    <row r="163" spans="1:8">
      <c r="A163" s="685">
        <v>2</v>
      </c>
      <c r="B163" s="329" t="s">
        <v>3032</v>
      </c>
      <c r="C163" s="144" t="s">
        <v>3030</v>
      </c>
      <c r="D163" s="327">
        <v>42653</v>
      </c>
      <c r="E163" s="450">
        <v>360000</v>
      </c>
      <c r="F163" s="146">
        <v>1</v>
      </c>
      <c r="G163" s="781" t="s">
        <v>3275</v>
      </c>
      <c r="H163" s="7"/>
    </row>
    <row r="164" spans="1:8">
      <c r="A164" s="685">
        <v>3</v>
      </c>
      <c r="B164" s="329" t="s">
        <v>389</v>
      </c>
      <c r="C164" s="144" t="s">
        <v>390</v>
      </c>
      <c r="D164" s="327">
        <v>42654</v>
      </c>
      <c r="E164" s="450">
        <v>310000</v>
      </c>
      <c r="F164" s="146">
        <v>1</v>
      </c>
      <c r="G164" s="781" t="s">
        <v>3276</v>
      </c>
      <c r="H164" s="7"/>
    </row>
    <row r="165" spans="1:8">
      <c r="A165" s="686">
        <v>4</v>
      </c>
      <c r="B165" s="329" t="s">
        <v>3277</v>
      </c>
      <c r="C165" s="144" t="s">
        <v>3278</v>
      </c>
      <c r="D165" s="327">
        <v>42654</v>
      </c>
      <c r="E165" s="450">
        <v>3295000</v>
      </c>
      <c r="F165" s="146">
        <v>1</v>
      </c>
      <c r="G165" s="701" t="s">
        <v>3279</v>
      </c>
      <c r="H165" s="7"/>
    </row>
    <row r="166" spans="1:8">
      <c r="A166" s="248"/>
      <c r="B166" s="248"/>
      <c r="C166" s="248"/>
      <c r="D166" s="248"/>
      <c r="E166" s="248"/>
      <c r="F166" s="248"/>
      <c r="G166" s="427" t="s">
        <v>768</v>
      </c>
      <c r="H166" s="575">
        <f>SUM(E162:E165)</f>
        <v>5424000</v>
      </c>
    </row>
    <row r="167" spans="1:8">
      <c r="A167" s="7"/>
      <c r="B167" s="7"/>
      <c r="C167" s="7"/>
      <c r="D167" s="7"/>
      <c r="E167" s="7"/>
      <c r="F167" s="7"/>
      <c r="G167" s="473"/>
      <c r="H167" s="221"/>
    </row>
    <row r="168" spans="1:8">
      <c r="H168" s="221"/>
    </row>
    <row r="169" spans="1:8">
      <c r="A169" s="691" t="s">
        <v>1203</v>
      </c>
      <c r="B169" s="140" t="s">
        <v>2</v>
      </c>
      <c r="C169" s="224" t="s">
        <v>3</v>
      </c>
      <c r="D169" s="461" t="s">
        <v>10</v>
      </c>
      <c r="E169" s="461" t="s">
        <v>4</v>
      </c>
      <c r="F169" s="180" t="s">
        <v>193</v>
      </c>
      <c r="G169" s="250" t="s">
        <v>25</v>
      </c>
      <c r="H169" s="7"/>
    </row>
    <row r="170" spans="1:8">
      <c r="A170" s="878">
        <v>1</v>
      </c>
      <c r="B170" s="811" t="s">
        <v>76</v>
      </c>
      <c r="C170" s="524" t="s">
        <v>77</v>
      </c>
      <c r="D170" s="327">
        <v>42646</v>
      </c>
      <c r="E170" s="821">
        <v>580000</v>
      </c>
      <c r="F170" s="506">
        <v>1</v>
      </c>
      <c r="G170" s="908" t="s">
        <v>3263</v>
      </c>
      <c r="H170" s="7"/>
    </row>
    <row r="171" spans="1:8">
      <c r="A171" s="686">
        <v>2</v>
      </c>
      <c r="B171" s="854" t="s">
        <v>231</v>
      </c>
      <c r="C171" s="829">
        <v>970654</v>
      </c>
      <c r="D171" s="334">
        <v>42646</v>
      </c>
      <c r="E171" s="855">
        <v>327000</v>
      </c>
      <c r="F171" s="829">
        <v>1</v>
      </c>
      <c r="G171" s="856" t="s">
        <v>3262</v>
      </c>
      <c r="H171" s="7"/>
    </row>
    <row r="172" spans="1:8">
      <c r="B172" s="48"/>
      <c r="G172" s="440" t="s">
        <v>768</v>
      </c>
      <c r="H172" s="575">
        <f>SUM(E170:E171)</f>
        <v>907000</v>
      </c>
    </row>
    <row r="173" spans="1:8">
      <c r="B173" s="48"/>
      <c r="G173" s="440"/>
      <c r="H173" s="7"/>
    </row>
    <row r="174" spans="1:8">
      <c r="G174" s="7"/>
      <c r="H174" s="7"/>
    </row>
    <row r="175" spans="1:8">
      <c r="A175" s="691" t="s">
        <v>1142</v>
      </c>
      <c r="B175" s="140" t="s">
        <v>2</v>
      </c>
      <c r="C175" s="571" t="s">
        <v>3</v>
      </c>
      <c r="D175" s="461" t="s">
        <v>10</v>
      </c>
      <c r="E175" s="461" t="s">
        <v>4</v>
      </c>
      <c r="F175" s="180" t="s">
        <v>193</v>
      </c>
      <c r="G175" s="250" t="s">
        <v>25</v>
      </c>
      <c r="H175" s="7"/>
    </row>
    <row r="176" spans="1:8">
      <c r="A176" s="685">
        <v>1</v>
      </c>
      <c r="B176" s="534" t="s">
        <v>699</v>
      </c>
      <c r="C176" s="144" t="s">
        <v>224</v>
      </c>
      <c r="D176" s="327">
        <v>42649</v>
      </c>
      <c r="E176" s="450">
        <v>30000</v>
      </c>
      <c r="F176" s="146">
        <v>1</v>
      </c>
      <c r="G176" s="641" t="s">
        <v>2559</v>
      </c>
      <c r="H176" s="7"/>
    </row>
    <row r="177" spans="1:8">
      <c r="A177" s="685">
        <v>2</v>
      </c>
      <c r="B177" s="534" t="s">
        <v>138</v>
      </c>
      <c r="C177" s="144" t="s">
        <v>137</v>
      </c>
      <c r="D177" s="327">
        <v>42649</v>
      </c>
      <c r="E177" s="450">
        <v>288000</v>
      </c>
      <c r="F177" s="146">
        <v>2</v>
      </c>
      <c r="G177" s="641" t="s">
        <v>3272</v>
      </c>
      <c r="H177" s="7"/>
    </row>
    <row r="178" spans="1:8">
      <c r="A178" s="685">
        <v>3</v>
      </c>
      <c r="B178" s="534" t="s">
        <v>138</v>
      </c>
      <c r="C178" s="144" t="s">
        <v>137</v>
      </c>
      <c r="D178" s="327">
        <v>42653</v>
      </c>
      <c r="E178" s="450">
        <v>66000</v>
      </c>
      <c r="F178" s="146">
        <v>1</v>
      </c>
      <c r="G178" s="641" t="s">
        <v>3274</v>
      </c>
      <c r="H178" s="7"/>
    </row>
    <row r="179" spans="1:8">
      <c r="A179" s="685">
        <v>4</v>
      </c>
      <c r="B179" s="534" t="s">
        <v>138</v>
      </c>
      <c r="C179" s="144" t="s">
        <v>137</v>
      </c>
      <c r="D179" s="327">
        <v>42654</v>
      </c>
      <c r="E179" s="450">
        <v>252000</v>
      </c>
      <c r="F179" s="146">
        <v>2</v>
      </c>
      <c r="G179" s="641" t="s">
        <v>2800</v>
      </c>
      <c r="H179" s="221"/>
    </row>
    <row r="180" spans="1:8">
      <c r="A180" s="685">
        <v>5</v>
      </c>
      <c r="B180" s="534" t="s">
        <v>138</v>
      </c>
      <c r="C180" s="144" t="s">
        <v>137</v>
      </c>
      <c r="D180" s="327">
        <v>42657</v>
      </c>
      <c r="E180" s="450">
        <v>144000</v>
      </c>
      <c r="F180" s="146">
        <v>2</v>
      </c>
      <c r="G180" s="641" t="s">
        <v>2561</v>
      </c>
      <c r="H180" s="7"/>
    </row>
    <row r="181" spans="1:8">
      <c r="A181" s="685">
        <v>6</v>
      </c>
      <c r="B181" s="534" t="s">
        <v>3283</v>
      </c>
      <c r="C181" s="144" t="s">
        <v>2916</v>
      </c>
      <c r="D181" s="327">
        <v>42660</v>
      </c>
      <c r="E181" s="450">
        <v>24000</v>
      </c>
      <c r="F181" s="146">
        <v>1</v>
      </c>
      <c r="G181" s="641" t="s">
        <v>2448</v>
      </c>
      <c r="H181" s="7"/>
    </row>
    <row r="182" spans="1:8">
      <c r="A182" s="686">
        <v>7</v>
      </c>
      <c r="B182" s="885" t="s">
        <v>138</v>
      </c>
      <c r="C182" s="202" t="s">
        <v>137</v>
      </c>
      <c r="D182" s="334">
        <v>42660</v>
      </c>
      <c r="E182" s="563">
        <v>156000</v>
      </c>
      <c r="F182" s="214">
        <v>2</v>
      </c>
      <c r="G182" s="687" t="s">
        <v>2661</v>
      </c>
      <c r="H182" s="178"/>
    </row>
    <row r="183" spans="1:8">
      <c r="B183" s="48"/>
      <c r="G183" s="440" t="s">
        <v>768</v>
      </c>
      <c r="H183" s="840">
        <f>SUM(E176:E182)</f>
        <v>960000</v>
      </c>
    </row>
    <row r="184" spans="1:8">
      <c r="B184" s="48"/>
      <c r="G184" s="440"/>
      <c r="H184" s="7"/>
    </row>
    <row r="185" spans="1:8">
      <c r="A185" s="630"/>
      <c r="B185" s="7"/>
      <c r="C185" s="158"/>
      <c r="E185" s="7"/>
      <c r="F185" s="7"/>
      <c r="G185" s="7"/>
      <c r="H185" s="7"/>
    </row>
    <row r="186" spans="1:8">
      <c r="A186" s="665" t="s">
        <v>1470</v>
      </c>
      <c r="B186" s="661" t="s">
        <v>2</v>
      </c>
      <c r="C186" s="662" t="s">
        <v>3</v>
      </c>
      <c r="D186" s="663" t="s">
        <v>10</v>
      </c>
      <c r="E186" s="663" t="s">
        <v>4</v>
      </c>
      <c r="F186" s="180" t="s">
        <v>193</v>
      </c>
      <c r="G186" s="250" t="s">
        <v>25</v>
      </c>
      <c r="H186" s="7"/>
    </row>
    <row r="187" spans="1:8">
      <c r="A187" s="686">
        <v>1</v>
      </c>
      <c r="B187" s="854" t="s">
        <v>231</v>
      </c>
      <c r="C187" s="829">
        <v>970654</v>
      </c>
      <c r="D187" s="334">
        <v>42646</v>
      </c>
      <c r="E187" s="855">
        <v>654000</v>
      </c>
      <c r="F187" s="829">
        <v>1</v>
      </c>
      <c r="G187" s="856" t="s">
        <v>3261</v>
      </c>
      <c r="H187" s="178"/>
    </row>
    <row r="188" spans="1:8">
      <c r="B188" s="48"/>
      <c r="G188" s="440" t="s">
        <v>768</v>
      </c>
      <c r="H188" s="575">
        <f>SUM(E187)</f>
        <v>654000</v>
      </c>
    </row>
    <row r="189" spans="1:8">
      <c r="B189" s="48"/>
      <c r="G189" s="440"/>
    </row>
    <row r="190" spans="1:8">
      <c r="A190" s="630"/>
    </row>
    <row r="191" spans="1:8">
      <c r="A191" s="630"/>
      <c r="B191" s="7"/>
      <c r="C191" s="158"/>
    </row>
    <row r="192" spans="1:8">
      <c r="A192" s="630"/>
      <c r="B192" s="7"/>
      <c r="C192" s="158"/>
    </row>
    <row r="193" spans="1:3">
      <c r="A193" s="631"/>
      <c r="B193" s="7"/>
      <c r="C193" s="160"/>
    </row>
    <row r="194" spans="1:3">
      <c r="A194" s="630" t="s">
        <v>2060</v>
      </c>
      <c r="B194" s="7"/>
      <c r="C194" s="158" t="s">
        <v>1971</v>
      </c>
    </row>
    <row r="195" spans="1:3">
      <c r="A195" s="631" t="s">
        <v>85</v>
      </c>
      <c r="B195" s="7"/>
      <c r="C195" s="160" t="s">
        <v>86</v>
      </c>
    </row>
    <row r="197" spans="1:3">
      <c r="A197" s="630"/>
      <c r="B197" s="7"/>
      <c r="C197" s="158"/>
    </row>
    <row r="198" spans="1:3">
      <c r="A198" s="631"/>
      <c r="B198" s="7"/>
      <c r="C198" s="160"/>
    </row>
  </sheetData>
  <mergeCells count="2">
    <mergeCell ref="A1:F1"/>
    <mergeCell ref="A2:F2"/>
  </mergeCells>
  <pageMargins left="0.70866141732283472" right="0.70866141732283472" top="0.74803149606299213" bottom="0.74803149606299213" header="0.31496062992125984" footer="0.31496062992125984"/>
  <pageSetup scale="70" orientation="landscape" horizontalDpi="4294967293" verticalDpi="72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1"/>
  <sheetViews>
    <sheetView workbookViewId="0">
      <selection sqref="A1:F2"/>
    </sheetView>
  </sheetViews>
  <sheetFormatPr defaultRowHeight="15"/>
  <cols>
    <col min="1" max="1" width="12.7109375" customWidth="1"/>
    <col min="2" max="2" width="25.5703125" customWidth="1"/>
    <col min="4" max="4" width="13.28515625" customWidth="1"/>
    <col min="5" max="5" width="16.28515625" customWidth="1"/>
    <col min="6" max="6" width="11.85546875" customWidth="1"/>
    <col min="7" max="7" width="36.7109375" customWidth="1"/>
    <col min="8" max="8" width="13.5703125" customWidth="1"/>
  </cols>
  <sheetData>
    <row r="1" spans="1:8" ht="17.25">
      <c r="A1" s="1985" t="s">
        <v>0</v>
      </c>
      <c r="B1" s="1985"/>
      <c r="C1" s="1985"/>
      <c r="D1" s="1985"/>
      <c r="E1" s="1985"/>
      <c r="F1" s="1985"/>
    </row>
    <row r="2" spans="1:8" ht="17.25">
      <c r="A2" s="1985" t="s">
        <v>1956</v>
      </c>
      <c r="B2" s="1985"/>
      <c r="C2" s="1985"/>
      <c r="D2" s="1985"/>
      <c r="E2" s="1985"/>
      <c r="F2" s="1985"/>
    </row>
    <row r="6" spans="1:8">
      <c r="A6" s="669" t="s">
        <v>7</v>
      </c>
      <c r="B6" s="180" t="s">
        <v>2</v>
      </c>
      <c r="C6" s="223" t="s">
        <v>3</v>
      </c>
      <c r="D6" s="304" t="s">
        <v>10</v>
      </c>
      <c r="E6" s="208" t="s">
        <v>4</v>
      </c>
      <c r="F6" s="304" t="s">
        <v>730</v>
      </c>
      <c r="G6" s="250" t="s">
        <v>25</v>
      </c>
      <c r="H6" s="143"/>
    </row>
    <row r="7" spans="1:8">
      <c r="A7" s="666">
        <v>1</v>
      </c>
      <c r="B7" s="321" t="s">
        <v>2131</v>
      </c>
      <c r="C7" s="650">
        <v>963180</v>
      </c>
      <c r="D7" s="330">
        <v>42660</v>
      </c>
      <c r="E7" s="328">
        <v>502500</v>
      </c>
      <c r="F7" s="478">
        <v>1</v>
      </c>
      <c r="G7" s="605" t="s">
        <v>1348</v>
      </c>
      <c r="H7" s="156"/>
    </row>
    <row r="8" spans="1:8">
      <c r="A8" s="666">
        <f t="shared" ref="A8:A19" si="0">A7+1</f>
        <v>2</v>
      </c>
      <c r="B8" s="321" t="s">
        <v>140</v>
      </c>
      <c r="C8" s="791">
        <v>912222</v>
      </c>
      <c r="D8" s="405">
        <v>42662</v>
      </c>
      <c r="E8" s="328">
        <v>502500</v>
      </c>
      <c r="F8" s="326">
        <v>1</v>
      </c>
      <c r="G8" s="605" t="s">
        <v>1348</v>
      </c>
      <c r="H8" s="156"/>
    </row>
    <row r="9" spans="1:8">
      <c r="A9" s="666">
        <f t="shared" si="0"/>
        <v>3</v>
      </c>
      <c r="B9" s="321" t="s">
        <v>1044</v>
      </c>
      <c r="C9" s="527" t="s">
        <v>1058</v>
      </c>
      <c r="D9" s="330">
        <v>42662</v>
      </c>
      <c r="E9" s="328">
        <v>1002500</v>
      </c>
      <c r="F9" s="478">
        <v>2</v>
      </c>
      <c r="G9" s="605" t="s">
        <v>2255</v>
      </c>
      <c r="H9" s="156"/>
    </row>
    <row r="10" spans="1:8">
      <c r="A10" s="666">
        <f t="shared" si="0"/>
        <v>4</v>
      </c>
      <c r="B10" s="477" t="s">
        <v>699</v>
      </c>
      <c r="C10" s="21" t="s">
        <v>1745</v>
      </c>
      <c r="D10" s="494">
        <v>42662</v>
      </c>
      <c r="E10" s="328">
        <v>202500</v>
      </c>
      <c r="F10" s="478">
        <v>1</v>
      </c>
      <c r="G10" s="605" t="s">
        <v>1349</v>
      </c>
      <c r="H10" s="156"/>
    </row>
    <row r="11" spans="1:8">
      <c r="A11" s="666">
        <f t="shared" si="0"/>
        <v>5</v>
      </c>
      <c r="B11" s="321" t="s">
        <v>1678</v>
      </c>
      <c r="C11" s="41" t="s">
        <v>1699</v>
      </c>
      <c r="D11" s="405">
        <v>42663</v>
      </c>
      <c r="E11" s="328">
        <v>502500</v>
      </c>
      <c r="F11" s="326">
        <v>1</v>
      </c>
      <c r="G11" s="605" t="s">
        <v>1348</v>
      </c>
      <c r="H11" s="156"/>
    </row>
    <row r="12" spans="1:8">
      <c r="A12" s="666">
        <f t="shared" si="0"/>
        <v>6</v>
      </c>
      <c r="B12" s="321" t="s">
        <v>49</v>
      </c>
      <c r="C12" s="21">
        <v>885217</v>
      </c>
      <c r="D12" s="330">
        <v>42663</v>
      </c>
      <c r="E12" s="328">
        <v>502500</v>
      </c>
      <c r="F12" s="478">
        <v>1</v>
      </c>
      <c r="G12" s="605" t="s">
        <v>1348</v>
      </c>
      <c r="H12" s="156"/>
    </row>
    <row r="13" spans="1:8">
      <c r="A13" s="666">
        <f t="shared" si="0"/>
        <v>7</v>
      </c>
      <c r="B13" s="374" t="s">
        <v>1952</v>
      </c>
      <c r="C13" s="25">
        <v>973902</v>
      </c>
      <c r="D13" s="330">
        <v>42664</v>
      </c>
      <c r="E13" s="328">
        <v>502500</v>
      </c>
      <c r="F13" s="478">
        <v>1</v>
      </c>
      <c r="G13" s="605" t="s">
        <v>1348</v>
      </c>
      <c r="H13" s="156"/>
    </row>
    <row r="14" spans="1:8">
      <c r="A14" s="666">
        <f t="shared" si="0"/>
        <v>8</v>
      </c>
      <c r="B14" s="321" t="s">
        <v>1111</v>
      </c>
      <c r="C14" s="41" t="s">
        <v>1114</v>
      </c>
      <c r="D14" s="330">
        <v>42664</v>
      </c>
      <c r="E14" s="328">
        <v>305000</v>
      </c>
      <c r="F14" s="478">
        <v>1</v>
      </c>
      <c r="G14" s="605" t="s">
        <v>1353</v>
      </c>
      <c r="H14" s="156"/>
    </row>
    <row r="15" spans="1:8">
      <c r="A15" s="666">
        <f t="shared" si="0"/>
        <v>9</v>
      </c>
      <c r="B15" s="34" t="s">
        <v>52</v>
      </c>
      <c r="C15" s="21">
        <v>976579</v>
      </c>
      <c r="D15" s="330">
        <v>42668</v>
      </c>
      <c r="E15" s="328">
        <v>405000</v>
      </c>
      <c r="F15" s="478">
        <v>1</v>
      </c>
      <c r="G15" s="605" t="s">
        <v>2034</v>
      </c>
      <c r="H15" s="156"/>
    </row>
    <row r="16" spans="1:8">
      <c r="A16" s="666">
        <f t="shared" si="0"/>
        <v>10</v>
      </c>
      <c r="B16" s="34" t="s">
        <v>1137</v>
      </c>
      <c r="C16" s="21">
        <v>901689</v>
      </c>
      <c r="D16" s="330">
        <v>42668</v>
      </c>
      <c r="E16" s="328">
        <v>202500</v>
      </c>
      <c r="F16" s="478">
        <v>1</v>
      </c>
      <c r="G16" s="605" t="s">
        <v>1349</v>
      </c>
      <c r="H16" s="156"/>
    </row>
    <row r="17" spans="1:8">
      <c r="A17" s="666">
        <f t="shared" si="0"/>
        <v>11</v>
      </c>
      <c r="B17" s="321" t="s">
        <v>810</v>
      </c>
      <c r="C17" s="25">
        <v>973142</v>
      </c>
      <c r="D17" s="330">
        <v>42668</v>
      </c>
      <c r="E17" s="328">
        <v>705000</v>
      </c>
      <c r="F17" s="478">
        <v>1</v>
      </c>
      <c r="G17" s="605" t="s">
        <v>1352</v>
      </c>
      <c r="H17" s="156"/>
    </row>
    <row r="18" spans="1:8">
      <c r="A18" s="666">
        <f t="shared" si="0"/>
        <v>12</v>
      </c>
      <c r="B18" s="321" t="s">
        <v>89</v>
      </c>
      <c r="C18" s="25">
        <v>898343</v>
      </c>
      <c r="D18" s="330">
        <v>42668</v>
      </c>
      <c r="E18" s="328">
        <v>202500</v>
      </c>
      <c r="F18" s="478">
        <v>1</v>
      </c>
      <c r="G18" s="605" t="s">
        <v>1349</v>
      </c>
      <c r="H18" s="321"/>
    </row>
    <row r="19" spans="1:8">
      <c r="A19" s="666">
        <f t="shared" si="0"/>
        <v>13</v>
      </c>
      <c r="B19" s="321" t="s">
        <v>234</v>
      </c>
      <c r="C19" s="587">
        <v>913622</v>
      </c>
      <c r="D19" s="405">
        <v>42669</v>
      </c>
      <c r="E19" s="328">
        <v>502500</v>
      </c>
      <c r="F19" s="326">
        <v>1</v>
      </c>
      <c r="G19" s="605" t="s">
        <v>1348</v>
      </c>
      <c r="H19" s="321"/>
    </row>
    <row r="20" spans="1:8">
      <c r="A20" s="666">
        <v>14</v>
      </c>
      <c r="B20" s="34" t="s">
        <v>1137</v>
      </c>
      <c r="C20" s="21">
        <v>901689</v>
      </c>
      <c r="D20" s="330">
        <v>42670</v>
      </c>
      <c r="E20" s="328">
        <v>102500</v>
      </c>
      <c r="F20" s="478">
        <v>1</v>
      </c>
      <c r="G20" s="605" t="s">
        <v>1351</v>
      </c>
      <c r="H20" s="321"/>
    </row>
    <row r="21" spans="1:8">
      <c r="A21" s="666">
        <v>15</v>
      </c>
      <c r="B21" s="321" t="s">
        <v>804</v>
      </c>
      <c r="C21" s="25">
        <v>976160</v>
      </c>
      <c r="D21" s="327">
        <v>42674</v>
      </c>
      <c r="E21" s="328">
        <v>502500</v>
      </c>
      <c r="F21" s="478">
        <v>1</v>
      </c>
      <c r="G21" s="605" t="s">
        <v>1348</v>
      </c>
      <c r="H21" s="321"/>
    </row>
    <row r="22" spans="1:8">
      <c r="A22" s="677">
        <v>16</v>
      </c>
      <c r="B22" s="321" t="s">
        <v>96</v>
      </c>
      <c r="C22" s="41" t="s">
        <v>97</v>
      </c>
      <c r="D22" s="547">
        <v>42674</v>
      </c>
      <c r="E22" s="328">
        <v>52500</v>
      </c>
      <c r="F22" s="478">
        <v>1</v>
      </c>
      <c r="G22" s="605" t="s">
        <v>1350</v>
      </c>
      <c r="H22" s="321"/>
    </row>
    <row r="23" spans="1:8">
      <c r="A23" s="248"/>
      <c r="B23" s="248"/>
      <c r="C23" s="248"/>
      <c r="D23" s="248"/>
      <c r="E23" s="248"/>
      <c r="F23" s="248"/>
      <c r="G23" s="427" t="s">
        <v>768</v>
      </c>
      <c r="H23" s="575">
        <f>SUM(E7:E22)</f>
        <v>6697500</v>
      </c>
    </row>
    <row r="24" spans="1:8">
      <c r="A24" s="7"/>
      <c r="B24" s="7"/>
      <c r="C24" s="7"/>
      <c r="D24" s="7"/>
      <c r="E24" s="7"/>
      <c r="F24" s="7"/>
      <c r="G24" s="473"/>
      <c r="H24" s="221"/>
    </row>
    <row r="25" spans="1:8">
      <c r="A25" s="7"/>
      <c r="B25" s="7"/>
      <c r="C25" s="7"/>
      <c r="D25" s="7"/>
      <c r="E25" s="7"/>
      <c r="F25" s="7"/>
      <c r="G25" s="473"/>
      <c r="H25" s="221"/>
    </row>
    <row r="26" spans="1:8">
      <c r="A26" s="684" t="s">
        <v>1203</v>
      </c>
      <c r="B26" s="140" t="s">
        <v>2</v>
      </c>
      <c r="C26" s="224" t="s">
        <v>3</v>
      </c>
      <c r="D26" s="461" t="s">
        <v>10</v>
      </c>
      <c r="E26" s="461" t="s">
        <v>4</v>
      </c>
      <c r="F26" s="180" t="s">
        <v>193</v>
      </c>
      <c r="G26" s="250" t="s">
        <v>25</v>
      </c>
      <c r="H26" s="7"/>
    </row>
    <row r="27" spans="1:8">
      <c r="A27" s="685">
        <v>1</v>
      </c>
      <c r="B27" s="827" t="s">
        <v>138</v>
      </c>
      <c r="C27" s="831">
        <v>897091</v>
      </c>
      <c r="D27" s="828">
        <v>42662</v>
      </c>
      <c r="E27" s="821">
        <v>312000</v>
      </c>
      <c r="F27" s="506">
        <v>2</v>
      </c>
      <c r="G27" s="817" t="s">
        <v>3171</v>
      </c>
      <c r="H27" s="7"/>
    </row>
    <row r="28" spans="1:8">
      <c r="A28" s="685">
        <v>2</v>
      </c>
      <c r="B28" s="827" t="s">
        <v>138</v>
      </c>
      <c r="C28" s="831">
        <v>897091</v>
      </c>
      <c r="D28" s="828">
        <v>42671</v>
      </c>
      <c r="E28" s="821">
        <v>581000</v>
      </c>
      <c r="F28" s="506">
        <v>2</v>
      </c>
      <c r="G28" s="817" t="s">
        <v>3284</v>
      </c>
      <c r="H28" s="7"/>
    </row>
    <row r="29" spans="1:8">
      <c r="A29" s="686">
        <v>3</v>
      </c>
      <c r="B29" s="833" t="s">
        <v>1571</v>
      </c>
      <c r="C29" s="829">
        <v>911098</v>
      </c>
      <c r="D29" s="830">
        <v>42671</v>
      </c>
      <c r="E29" s="834">
        <v>561000</v>
      </c>
      <c r="F29" s="835">
        <v>1</v>
      </c>
      <c r="G29" s="806" t="s">
        <v>3285</v>
      </c>
      <c r="H29" s="7"/>
    </row>
    <row r="30" spans="1:8">
      <c r="B30" s="48"/>
      <c r="G30" s="440" t="s">
        <v>768</v>
      </c>
      <c r="H30" s="575">
        <f>SUM(E27:E29)</f>
        <v>1454000</v>
      </c>
    </row>
    <row r="31" spans="1:8">
      <c r="A31" s="7"/>
      <c r="B31" s="210"/>
      <c r="C31" s="7"/>
      <c r="D31" s="7"/>
      <c r="E31" s="7"/>
      <c r="F31" s="7"/>
      <c r="G31" s="473"/>
    </row>
    <row r="33" spans="1:8">
      <c r="A33" s="665" t="s">
        <v>8</v>
      </c>
      <c r="B33" s="304" t="s">
        <v>2</v>
      </c>
      <c r="C33" s="305" t="s">
        <v>3</v>
      </c>
      <c r="D33" s="441" t="s">
        <v>10</v>
      </c>
      <c r="E33" s="442" t="s">
        <v>4</v>
      </c>
      <c r="F33" s="304" t="s">
        <v>730</v>
      </c>
      <c r="G33" s="609" t="s">
        <v>25</v>
      </c>
      <c r="H33" s="143"/>
    </row>
    <row r="34" spans="1:8">
      <c r="A34" s="685">
        <v>1</v>
      </c>
      <c r="B34" s="321" t="s">
        <v>3042</v>
      </c>
      <c r="C34" s="409">
        <v>912222</v>
      </c>
      <c r="D34" s="786">
        <v>42662</v>
      </c>
      <c r="E34" s="787">
        <v>11500</v>
      </c>
      <c r="F34" s="782">
        <v>1</v>
      </c>
      <c r="G34" s="783" t="s">
        <v>911</v>
      </c>
      <c r="H34" s="143"/>
    </row>
    <row r="35" spans="1:8">
      <c r="A35" s="685">
        <v>2</v>
      </c>
      <c r="B35" s="477" t="s">
        <v>2427</v>
      </c>
      <c r="C35" s="144" t="s">
        <v>2428</v>
      </c>
      <c r="D35" s="396">
        <v>42662</v>
      </c>
      <c r="E35" s="201">
        <v>100500</v>
      </c>
      <c r="F35" s="324">
        <v>1</v>
      </c>
      <c r="G35" s="610" t="s">
        <v>1365</v>
      </c>
      <c r="H35" s="143"/>
    </row>
    <row r="36" spans="1:8">
      <c r="A36" s="685">
        <v>3</v>
      </c>
      <c r="B36" s="477" t="s">
        <v>1022</v>
      </c>
      <c r="C36" s="21">
        <v>973145</v>
      </c>
      <c r="D36" s="417">
        <v>42662</v>
      </c>
      <c r="E36" s="201">
        <v>26500</v>
      </c>
      <c r="F36" s="324">
        <v>1</v>
      </c>
      <c r="G36" s="610" t="s">
        <v>733</v>
      </c>
      <c r="H36" s="143"/>
    </row>
    <row r="37" spans="1:8">
      <c r="A37" s="685">
        <v>4</v>
      </c>
      <c r="B37" s="477" t="s">
        <v>1022</v>
      </c>
      <c r="C37" s="21">
        <v>973145</v>
      </c>
      <c r="D37" s="417">
        <v>42662</v>
      </c>
      <c r="E37" s="201">
        <v>26500</v>
      </c>
      <c r="F37" s="324">
        <v>1</v>
      </c>
      <c r="G37" s="610" t="s">
        <v>1212</v>
      </c>
      <c r="H37" s="143"/>
    </row>
    <row r="38" spans="1:8">
      <c r="A38" s="685">
        <v>5</v>
      </c>
      <c r="B38" s="477" t="s">
        <v>1678</v>
      </c>
      <c r="C38" s="529" t="s">
        <v>1699</v>
      </c>
      <c r="D38" s="844">
        <v>42663</v>
      </c>
      <c r="E38" s="904">
        <v>61000</v>
      </c>
      <c r="F38" s="782">
        <v>1</v>
      </c>
      <c r="G38" s="783" t="s">
        <v>3165</v>
      </c>
      <c r="H38" s="143"/>
    </row>
    <row r="39" spans="1:8">
      <c r="A39" s="685">
        <v>6</v>
      </c>
      <c r="B39" s="477" t="s">
        <v>731</v>
      </c>
      <c r="C39" s="21">
        <v>973143</v>
      </c>
      <c r="D39" s="494">
        <v>42667</v>
      </c>
      <c r="E39" s="201">
        <v>51000</v>
      </c>
      <c r="F39" s="324">
        <v>1</v>
      </c>
      <c r="G39" s="610" t="s">
        <v>960</v>
      </c>
      <c r="H39" s="143"/>
    </row>
    <row r="40" spans="1:8">
      <c r="A40" s="685">
        <v>7</v>
      </c>
      <c r="B40" s="477" t="s">
        <v>731</v>
      </c>
      <c r="C40" s="21">
        <v>973143</v>
      </c>
      <c r="D40" s="494">
        <v>42667</v>
      </c>
      <c r="E40" s="201">
        <v>100500</v>
      </c>
      <c r="F40" s="324">
        <v>1</v>
      </c>
      <c r="G40" s="610" t="s">
        <v>1213</v>
      </c>
      <c r="H40" s="143"/>
    </row>
    <row r="41" spans="1:8">
      <c r="A41" s="685">
        <v>8</v>
      </c>
      <c r="B41" s="321" t="s">
        <v>2445</v>
      </c>
      <c r="C41" s="409">
        <v>896614</v>
      </c>
      <c r="D41" s="786">
        <v>42667</v>
      </c>
      <c r="E41" s="787">
        <v>26500</v>
      </c>
      <c r="F41" s="782">
        <v>1</v>
      </c>
      <c r="G41" s="783" t="s">
        <v>1048</v>
      </c>
      <c r="H41" s="143"/>
    </row>
    <row r="42" spans="1:8">
      <c r="A42" s="685">
        <v>9</v>
      </c>
      <c r="B42" s="321" t="s">
        <v>2445</v>
      </c>
      <c r="C42" s="409">
        <v>896614</v>
      </c>
      <c r="D42" s="786">
        <v>42667</v>
      </c>
      <c r="E42" s="787">
        <v>11500</v>
      </c>
      <c r="F42" s="782">
        <v>1</v>
      </c>
      <c r="G42" s="783" t="s">
        <v>709</v>
      </c>
      <c r="H42" s="143"/>
    </row>
    <row r="43" spans="1:8">
      <c r="A43" s="685">
        <v>10</v>
      </c>
      <c r="B43" s="784" t="s">
        <v>2131</v>
      </c>
      <c r="C43" s="905">
        <v>963180</v>
      </c>
      <c r="D43" s="786">
        <v>42667</v>
      </c>
      <c r="E43" s="893">
        <v>21000</v>
      </c>
      <c r="F43" s="782">
        <v>1</v>
      </c>
      <c r="G43" s="783" t="s">
        <v>2112</v>
      </c>
      <c r="H43" s="143"/>
    </row>
    <row r="44" spans="1:8">
      <c r="A44" s="685">
        <f>A43+1</f>
        <v>11</v>
      </c>
      <c r="B44" s="784" t="s">
        <v>2131</v>
      </c>
      <c r="C44" s="905">
        <v>963180</v>
      </c>
      <c r="D44" s="786">
        <v>42667</v>
      </c>
      <c r="E44" s="893">
        <v>21000</v>
      </c>
      <c r="F44" s="782">
        <v>1</v>
      </c>
      <c r="G44" s="783" t="s">
        <v>2056</v>
      </c>
      <c r="H44" s="143"/>
    </row>
    <row r="45" spans="1:8">
      <c r="A45" s="685">
        <f t="shared" ref="A45:A52" si="1">A44+1</f>
        <v>12</v>
      </c>
      <c r="B45" s="477" t="s">
        <v>89</v>
      </c>
      <c r="C45" s="524" t="s">
        <v>90</v>
      </c>
      <c r="D45" s="545">
        <v>42668</v>
      </c>
      <c r="E45" s="328">
        <v>51000</v>
      </c>
      <c r="F45" s="324">
        <v>1</v>
      </c>
      <c r="G45" s="641" t="s">
        <v>960</v>
      </c>
      <c r="H45" s="143"/>
    </row>
    <row r="46" spans="1:8">
      <c r="A46" s="685">
        <f t="shared" si="1"/>
        <v>13</v>
      </c>
      <c r="B46" s="477" t="s">
        <v>89</v>
      </c>
      <c r="C46" s="524" t="s">
        <v>90</v>
      </c>
      <c r="D46" s="545">
        <v>42668</v>
      </c>
      <c r="E46" s="328">
        <v>51000</v>
      </c>
      <c r="F46" s="324">
        <v>1</v>
      </c>
      <c r="G46" s="641" t="s">
        <v>823</v>
      </c>
      <c r="H46" s="143"/>
    </row>
    <row r="47" spans="1:8">
      <c r="A47" s="685">
        <f t="shared" si="1"/>
        <v>14</v>
      </c>
      <c r="B47" s="477" t="s">
        <v>89</v>
      </c>
      <c r="C47" s="21">
        <v>898343</v>
      </c>
      <c r="D47" s="417">
        <v>42668</v>
      </c>
      <c r="E47" s="201">
        <v>26500</v>
      </c>
      <c r="F47" s="324">
        <v>1</v>
      </c>
      <c r="G47" s="610" t="s">
        <v>733</v>
      </c>
      <c r="H47" s="143"/>
    </row>
    <row r="48" spans="1:8">
      <c r="A48" s="685">
        <f t="shared" si="1"/>
        <v>15</v>
      </c>
      <c r="B48" s="321" t="s">
        <v>2665</v>
      </c>
      <c r="C48" s="41" t="s">
        <v>2666</v>
      </c>
      <c r="D48" s="309">
        <v>42668</v>
      </c>
      <c r="E48" s="201">
        <v>100500</v>
      </c>
      <c r="F48" s="324">
        <v>1</v>
      </c>
      <c r="G48" s="610" t="s">
        <v>732</v>
      </c>
      <c r="H48" s="143"/>
    </row>
    <row r="49" spans="1:8">
      <c r="A49" s="685">
        <f t="shared" si="1"/>
        <v>16</v>
      </c>
      <c r="B49" s="477" t="s">
        <v>699</v>
      </c>
      <c r="C49" s="529" t="s">
        <v>224</v>
      </c>
      <c r="D49" s="417">
        <v>42669</v>
      </c>
      <c r="E49" s="201">
        <v>11600</v>
      </c>
      <c r="F49" s="324">
        <v>1</v>
      </c>
      <c r="G49" s="610" t="s">
        <v>892</v>
      </c>
      <c r="H49" s="143"/>
    </row>
    <row r="50" spans="1:8">
      <c r="A50" s="685">
        <f t="shared" si="1"/>
        <v>17</v>
      </c>
      <c r="B50" s="321" t="s">
        <v>2665</v>
      </c>
      <c r="C50" s="41" t="s">
        <v>2666</v>
      </c>
      <c r="D50" s="309">
        <v>42670</v>
      </c>
      <c r="E50" s="201">
        <v>100500</v>
      </c>
      <c r="F50" s="324">
        <v>1</v>
      </c>
      <c r="G50" s="610" t="s">
        <v>732</v>
      </c>
      <c r="H50" s="143"/>
    </row>
    <row r="51" spans="1:8">
      <c r="A51" s="685">
        <f t="shared" si="1"/>
        <v>18</v>
      </c>
      <c r="B51" s="477" t="s">
        <v>2427</v>
      </c>
      <c r="C51" s="144" t="s">
        <v>2428</v>
      </c>
      <c r="D51" s="396">
        <v>42671</v>
      </c>
      <c r="E51" s="201">
        <v>100500</v>
      </c>
      <c r="F51" s="324">
        <v>1</v>
      </c>
      <c r="G51" s="610" t="s">
        <v>1365</v>
      </c>
      <c r="H51" s="143"/>
    </row>
    <row r="52" spans="1:8">
      <c r="A52" s="686">
        <f t="shared" si="1"/>
        <v>19</v>
      </c>
      <c r="B52" s="482" t="s">
        <v>3296</v>
      </c>
      <c r="C52" s="927">
        <v>962306</v>
      </c>
      <c r="D52" s="928">
        <v>42674</v>
      </c>
      <c r="E52" s="929">
        <v>100500</v>
      </c>
      <c r="F52" s="835">
        <v>1</v>
      </c>
      <c r="G52" s="930" t="s">
        <v>732</v>
      </c>
      <c r="H52" s="931"/>
    </row>
    <row r="53" spans="1:8">
      <c r="A53" s="191"/>
      <c r="B53" s="477"/>
      <c r="C53" s="41"/>
      <c r="D53" s="845"/>
      <c r="E53" s="846"/>
      <c r="F53" s="324"/>
      <c r="G53" s="213"/>
      <c r="H53" s="915">
        <f>SUM(E34:E52)</f>
        <v>999600</v>
      </c>
    </row>
    <row r="54" spans="1:8">
      <c r="A54" s="191"/>
      <c r="B54" s="477"/>
      <c r="C54" s="41"/>
      <c r="D54" s="845"/>
      <c r="E54" s="846"/>
      <c r="F54" s="324"/>
      <c r="G54" s="213"/>
      <c r="H54" s="151"/>
    </row>
    <row r="55" spans="1:8">
      <c r="A55" s="191"/>
      <c r="B55" s="477"/>
      <c r="C55" s="587"/>
      <c r="D55" s="844"/>
      <c r="E55" s="201"/>
      <c r="F55" s="324"/>
      <c r="G55" s="213"/>
      <c r="H55" s="7"/>
    </row>
    <row r="56" spans="1:8">
      <c r="A56" s="852" t="s">
        <v>1142</v>
      </c>
      <c r="B56" s="140" t="s">
        <v>2</v>
      </c>
      <c r="C56" s="571" t="s">
        <v>3</v>
      </c>
      <c r="D56" s="461" t="s">
        <v>10</v>
      </c>
      <c r="E56" s="461" t="s">
        <v>4</v>
      </c>
      <c r="F56" s="180" t="s">
        <v>193</v>
      </c>
      <c r="G56" s="250" t="s">
        <v>25</v>
      </c>
      <c r="H56" s="7"/>
    </row>
    <row r="57" spans="1:8">
      <c r="A57" s="685">
        <v>1</v>
      </c>
      <c r="B57" s="329" t="s">
        <v>2897</v>
      </c>
      <c r="C57" s="311" t="s">
        <v>2348</v>
      </c>
      <c r="D57" s="330">
        <v>42662</v>
      </c>
      <c r="E57" s="450">
        <v>12000</v>
      </c>
      <c r="F57" s="146">
        <v>1</v>
      </c>
      <c r="G57" s="641" t="s">
        <v>1040</v>
      </c>
      <c r="H57" s="7"/>
    </row>
    <row r="58" spans="1:8">
      <c r="A58" s="685">
        <v>2</v>
      </c>
      <c r="B58" s="534" t="s">
        <v>138</v>
      </c>
      <c r="C58" s="144" t="s">
        <v>137</v>
      </c>
      <c r="D58" s="330">
        <v>42662</v>
      </c>
      <c r="E58" s="450">
        <v>282000</v>
      </c>
      <c r="F58" s="146">
        <v>2</v>
      </c>
      <c r="G58" s="641" t="s">
        <v>3288</v>
      </c>
      <c r="H58" s="7"/>
    </row>
    <row r="59" spans="1:8">
      <c r="A59" s="685">
        <v>3</v>
      </c>
      <c r="B59" s="534" t="s">
        <v>3290</v>
      </c>
      <c r="C59" s="144" t="s">
        <v>3291</v>
      </c>
      <c r="D59" s="330">
        <v>42662</v>
      </c>
      <c r="E59" s="450">
        <v>18000</v>
      </c>
      <c r="F59" s="146">
        <v>1</v>
      </c>
      <c r="G59" s="641" t="s">
        <v>2560</v>
      </c>
      <c r="H59" s="7"/>
    </row>
    <row r="60" spans="1:8">
      <c r="A60" s="685">
        <v>4</v>
      </c>
      <c r="B60" s="534" t="s">
        <v>138</v>
      </c>
      <c r="C60" s="144" t="s">
        <v>137</v>
      </c>
      <c r="D60" s="330">
        <v>42664</v>
      </c>
      <c r="E60" s="450">
        <v>138000</v>
      </c>
      <c r="F60" s="146">
        <v>2</v>
      </c>
      <c r="G60" s="641" t="s">
        <v>3292</v>
      </c>
    </row>
    <row r="61" spans="1:8">
      <c r="A61" s="685">
        <v>5</v>
      </c>
      <c r="B61" s="329" t="s">
        <v>3293</v>
      </c>
      <c r="C61" s="311" t="s">
        <v>3294</v>
      </c>
      <c r="D61" s="330">
        <v>42667</v>
      </c>
      <c r="E61" s="450">
        <v>12000</v>
      </c>
      <c r="F61" s="146">
        <v>1</v>
      </c>
      <c r="G61" s="641" t="s">
        <v>1040</v>
      </c>
    </row>
    <row r="62" spans="1:8">
      <c r="A62" s="685">
        <v>6</v>
      </c>
      <c r="B62" s="534" t="s">
        <v>138</v>
      </c>
      <c r="C62" s="144" t="s">
        <v>137</v>
      </c>
      <c r="D62" s="330">
        <v>42667</v>
      </c>
      <c r="E62" s="450">
        <v>336000</v>
      </c>
      <c r="F62" s="146">
        <v>2</v>
      </c>
      <c r="G62" s="641" t="s">
        <v>3295</v>
      </c>
    </row>
    <row r="63" spans="1:8">
      <c r="A63" s="685">
        <v>7</v>
      </c>
      <c r="B63" s="534" t="s">
        <v>699</v>
      </c>
      <c r="C63" s="144" t="s">
        <v>224</v>
      </c>
      <c r="D63" s="330">
        <v>42668</v>
      </c>
      <c r="E63" s="450">
        <v>6000</v>
      </c>
      <c r="F63" s="146">
        <v>1</v>
      </c>
      <c r="G63" s="641" t="s">
        <v>1455</v>
      </c>
    </row>
    <row r="64" spans="1:8">
      <c r="A64" s="685">
        <v>8</v>
      </c>
      <c r="B64" s="534" t="s">
        <v>138</v>
      </c>
      <c r="C64" s="144" t="s">
        <v>137</v>
      </c>
      <c r="D64" s="330">
        <v>42671</v>
      </c>
      <c r="E64" s="450">
        <v>210000</v>
      </c>
      <c r="F64" s="146">
        <v>2</v>
      </c>
      <c r="G64" s="641" t="s">
        <v>2442</v>
      </c>
    </row>
    <row r="65" spans="1:8">
      <c r="A65" s="686">
        <v>9</v>
      </c>
      <c r="B65" s="885" t="s">
        <v>138</v>
      </c>
      <c r="C65" s="202" t="s">
        <v>137</v>
      </c>
      <c r="D65" s="479">
        <v>42674</v>
      </c>
      <c r="E65" s="563">
        <v>72000</v>
      </c>
      <c r="F65" s="214">
        <v>1</v>
      </c>
      <c r="G65" s="687" t="s">
        <v>1128</v>
      </c>
      <c r="H65" s="840"/>
    </row>
    <row r="66" spans="1:8">
      <c r="B66" s="48"/>
      <c r="G66" s="440" t="s">
        <v>768</v>
      </c>
      <c r="H66" s="919">
        <f>SUM(E57:E65)</f>
        <v>1086000</v>
      </c>
    </row>
    <row r="67" spans="1:8">
      <c r="A67" s="191"/>
      <c r="B67" s="477"/>
      <c r="C67" s="587"/>
      <c r="D67" s="844"/>
      <c r="E67" s="201"/>
      <c r="F67" s="324"/>
      <c r="G67" s="213"/>
      <c r="H67" s="151"/>
    </row>
    <row r="68" spans="1:8">
      <c r="A68" s="191"/>
      <c r="B68" s="477"/>
      <c r="C68" s="518"/>
      <c r="D68" s="844"/>
      <c r="E68" s="201"/>
      <c r="F68" s="324"/>
      <c r="G68" s="213"/>
      <c r="H68" s="151"/>
    </row>
    <row r="69" spans="1:8">
      <c r="A69" s="852" t="s">
        <v>594</v>
      </c>
      <c r="B69" s="140" t="s">
        <v>2</v>
      </c>
      <c r="C69" s="224" t="s">
        <v>3</v>
      </c>
      <c r="D69" s="461" t="s">
        <v>10</v>
      </c>
      <c r="E69" s="461" t="s">
        <v>4</v>
      </c>
      <c r="F69" s="180" t="s">
        <v>193</v>
      </c>
      <c r="G69" s="250" t="s">
        <v>25</v>
      </c>
      <c r="H69" s="151"/>
    </row>
    <row r="70" spans="1:8">
      <c r="A70" s="686">
        <v>1</v>
      </c>
      <c r="B70" s="705" t="s">
        <v>138</v>
      </c>
      <c r="C70" s="637" t="s">
        <v>137</v>
      </c>
      <c r="D70" s="638">
        <v>42662</v>
      </c>
      <c r="E70" s="706">
        <v>764208</v>
      </c>
      <c r="F70" s="463">
        <v>2</v>
      </c>
      <c r="G70" s="606" t="s">
        <v>3289</v>
      </c>
      <c r="H70" s="151"/>
    </row>
    <row r="71" spans="1:8">
      <c r="B71" s="48"/>
      <c r="G71" s="440" t="s">
        <v>768</v>
      </c>
      <c r="H71" s="625">
        <f>SUM(E70)</f>
        <v>764208</v>
      </c>
    </row>
    <row r="72" spans="1:8">
      <c r="A72" s="191"/>
      <c r="B72" s="477"/>
      <c r="C72" s="587"/>
      <c r="D72" s="844"/>
      <c r="E72" s="201"/>
      <c r="F72" s="324"/>
      <c r="G72" s="213"/>
      <c r="H72" s="151"/>
    </row>
    <row r="73" spans="1:8">
      <c r="A73" s="191"/>
      <c r="B73" s="477"/>
      <c r="C73" s="409"/>
      <c r="D73" s="844"/>
      <c r="E73" s="201"/>
      <c r="F73" s="324"/>
      <c r="G73" s="213"/>
      <c r="H73" s="151"/>
    </row>
    <row r="74" spans="1:8">
      <c r="A74" s="684" t="s">
        <v>3286</v>
      </c>
      <c r="B74" s="140" t="s">
        <v>2</v>
      </c>
      <c r="C74" s="140" t="s">
        <v>3</v>
      </c>
      <c r="D74" s="461" t="s">
        <v>10</v>
      </c>
      <c r="E74" s="141" t="s">
        <v>4</v>
      </c>
      <c r="F74" s="180" t="s">
        <v>193</v>
      </c>
      <c r="G74" s="250" t="s">
        <v>25</v>
      </c>
      <c r="H74" s="221"/>
    </row>
    <row r="75" spans="1:8">
      <c r="A75" s="686">
        <v>1</v>
      </c>
      <c r="B75" s="332" t="s">
        <v>96</v>
      </c>
      <c r="C75" s="333" t="s">
        <v>97</v>
      </c>
      <c r="D75" s="479">
        <v>42674</v>
      </c>
      <c r="E75" s="563">
        <v>207876</v>
      </c>
      <c r="F75" s="214">
        <v>1</v>
      </c>
      <c r="G75" s="687" t="s">
        <v>3287</v>
      </c>
      <c r="H75" s="221"/>
    </row>
    <row r="76" spans="1:8">
      <c r="A76" s="142"/>
      <c r="B76" s="143"/>
      <c r="C76" s="138"/>
      <c r="D76" s="133"/>
      <c r="E76" s="134"/>
      <c r="F76" s="192"/>
      <c r="G76" s="192" t="s">
        <v>647</v>
      </c>
      <c r="H76" s="575">
        <f>SUM(E75:E75)</f>
        <v>207876</v>
      </c>
    </row>
    <row r="77" spans="1:8">
      <c r="B77" s="48"/>
      <c r="G77" s="440"/>
    </row>
    <row r="78" spans="1:8">
      <c r="A78" s="191"/>
      <c r="B78" s="374"/>
      <c r="C78" s="478"/>
      <c r="D78" s="405"/>
      <c r="E78" s="594"/>
      <c r="F78" s="25"/>
      <c r="G78" s="7"/>
      <c r="H78" s="193"/>
    </row>
    <row r="79" spans="1:8">
      <c r="A79" s="691" t="s">
        <v>6</v>
      </c>
      <c r="B79" s="140" t="s">
        <v>2</v>
      </c>
      <c r="C79" s="224" t="s">
        <v>3</v>
      </c>
      <c r="D79" s="461" t="s">
        <v>10</v>
      </c>
      <c r="E79" s="461" t="s">
        <v>4</v>
      </c>
      <c r="F79" s="180" t="s">
        <v>193</v>
      </c>
      <c r="G79" s="250" t="s">
        <v>25</v>
      </c>
      <c r="H79" s="221"/>
    </row>
    <row r="80" spans="1:8">
      <c r="A80" s="685">
        <v>1</v>
      </c>
      <c r="B80" s="329" t="s">
        <v>3297</v>
      </c>
      <c r="C80" s="144" t="s">
        <v>1791</v>
      </c>
      <c r="D80" s="327">
        <v>42663</v>
      </c>
      <c r="E80" s="450">
        <v>485000</v>
      </c>
      <c r="F80" s="146">
        <v>2</v>
      </c>
      <c r="G80" s="781" t="s">
        <v>3298</v>
      </c>
      <c r="H80" s="7"/>
    </row>
    <row r="81" spans="1:8">
      <c r="A81" s="685">
        <v>2</v>
      </c>
      <c r="B81" s="477" t="s">
        <v>1360</v>
      </c>
      <c r="C81" s="409">
        <v>911095</v>
      </c>
      <c r="D81" s="844">
        <v>42669</v>
      </c>
      <c r="E81" s="201">
        <v>270000</v>
      </c>
      <c r="F81" s="324">
        <v>1</v>
      </c>
      <c r="G81" s="781" t="s">
        <v>1966</v>
      </c>
      <c r="H81" s="7"/>
    </row>
    <row r="82" spans="1:8">
      <c r="A82" s="685">
        <v>3</v>
      </c>
      <c r="B82" s="811" t="s">
        <v>76</v>
      </c>
      <c r="C82" s="524" t="s">
        <v>77</v>
      </c>
      <c r="D82" s="327">
        <v>42669</v>
      </c>
      <c r="E82" s="450">
        <v>495000</v>
      </c>
      <c r="F82" s="146">
        <v>1</v>
      </c>
      <c r="G82" s="781" t="s">
        <v>3299</v>
      </c>
      <c r="H82" s="7"/>
    </row>
    <row r="83" spans="1:8">
      <c r="A83" s="686">
        <v>4</v>
      </c>
      <c r="B83" s="477" t="s">
        <v>1360</v>
      </c>
      <c r="C83" s="409">
        <v>911095</v>
      </c>
      <c r="D83" s="844">
        <v>42671</v>
      </c>
      <c r="E83" s="201">
        <v>383500</v>
      </c>
      <c r="F83" s="324">
        <v>2</v>
      </c>
      <c r="G83" s="781" t="s">
        <v>2031</v>
      </c>
      <c r="H83" s="7"/>
    </row>
    <row r="84" spans="1:8">
      <c r="A84" s="248"/>
      <c r="B84" s="248"/>
      <c r="C84" s="248"/>
      <c r="D84" s="248"/>
      <c r="E84" s="248"/>
      <c r="F84" s="248"/>
      <c r="G84" s="427" t="s">
        <v>768</v>
      </c>
      <c r="H84" s="575">
        <f>SUM(E80:E83)</f>
        <v>1633500</v>
      </c>
    </row>
    <row r="90" spans="1:8">
      <c r="A90" s="630" t="s">
        <v>2060</v>
      </c>
      <c r="B90" s="7"/>
      <c r="C90" s="158" t="s">
        <v>1971</v>
      </c>
    </row>
    <row r="91" spans="1:8">
      <c r="A91" s="631" t="s">
        <v>85</v>
      </c>
      <c r="B91" s="7"/>
      <c r="C91" s="160" t="s">
        <v>86</v>
      </c>
    </row>
  </sheetData>
  <mergeCells count="2">
    <mergeCell ref="A1:F1"/>
    <mergeCell ref="A2:F2"/>
  </mergeCells>
  <pageMargins left="0.70866141732283472" right="0.70866141732283472" top="0.74803149606299213" bottom="0.74803149606299213" header="0.31496062992125984" footer="0.31496062992125984"/>
  <pageSetup scale="75" orientation="landscape" horizontalDpi="4294967293" verticalDpi="72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8"/>
  <sheetViews>
    <sheetView workbookViewId="0">
      <selection sqref="A1:F2"/>
    </sheetView>
  </sheetViews>
  <sheetFormatPr defaultRowHeight="15"/>
  <cols>
    <col min="2" max="2" width="27.7109375" customWidth="1"/>
    <col min="3" max="3" width="10" customWidth="1"/>
    <col min="4" max="4" width="11.28515625" customWidth="1"/>
    <col min="5" max="5" width="16.7109375" customWidth="1"/>
    <col min="6" max="6" width="12.28515625" customWidth="1"/>
    <col min="7" max="7" width="55" customWidth="1"/>
    <col min="8" max="8" width="19.140625" customWidth="1"/>
  </cols>
  <sheetData>
    <row r="1" spans="1:7" ht="17.25">
      <c r="A1" s="1985" t="s">
        <v>0</v>
      </c>
      <c r="B1" s="1985"/>
      <c r="C1" s="1985"/>
      <c r="D1" s="1985"/>
      <c r="E1" s="1985"/>
      <c r="F1" s="1985"/>
    </row>
    <row r="2" spans="1:7" ht="17.25">
      <c r="A2" s="1985" t="s">
        <v>1967</v>
      </c>
      <c r="B2" s="1985"/>
      <c r="C2" s="1985"/>
      <c r="D2" s="1985"/>
      <c r="E2" s="1985"/>
      <c r="F2" s="1985"/>
    </row>
    <row r="4" spans="1:7">
      <c r="A4" s="665" t="s">
        <v>39</v>
      </c>
      <c r="B4" s="304" t="s">
        <v>2</v>
      </c>
      <c r="C4" s="305" t="s">
        <v>3</v>
      </c>
      <c r="D4" s="304" t="s">
        <v>10</v>
      </c>
      <c r="E4" s="304" t="s">
        <v>4</v>
      </c>
      <c r="F4" s="304" t="s">
        <v>193</v>
      </c>
      <c r="G4" s="627" t="s">
        <v>5</v>
      </c>
    </row>
    <row r="5" spans="1:7">
      <c r="A5" s="666">
        <v>1</v>
      </c>
      <c r="B5" s="321" t="s">
        <v>621</v>
      </c>
      <c r="C5" s="41" t="s">
        <v>77</v>
      </c>
      <c r="D5" s="327">
        <v>42675</v>
      </c>
      <c r="E5" s="328">
        <v>1147713</v>
      </c>
      <c r="F5" s="324">
        <v>1</v>
      </c>
      <c r="G5" s="605" t="s">
        <v>3300</v>
      </c>
    </row>
    <row r="6" spans="1:7">
      <c r="A6" s="666">
        <f>A5+1</f>
        <v>2</v>
      </c>
      <c r="B6" s="321" t="s">
        <v>2274</v>
      </c>
      <c r="C6" s="804">
        <v>900842</v>
      </c>
      <c r="D6" s="327">
        <v>42675</v>
      </c>
      <c r="E6" s="328">
        <v>162043</v>
      </c>
      <c r="F6" s="47">
        <v>1</v>
      </c>
      <c r="G6" s="605" t="s">
        <v>3301</v>
      </c>
    </row>
    <row r="7" spans="1:7">
      <c r="A7" s="666">
        <f t="shared" ref="A7:A23" si="0">A6+1</f>
        <v>3</v>
      </c>
      <c r="B7" s="321" t="s">
        <v>618</v>
      </c>
      <c r="C7" s="41" t="s">
        <v>514</v>
      </c>
      <c r="D7" s="327">
        <v>42675</v>
      </c>
      <c r="E7" s="328">
        <v>463939</v>
      </c>
      <c r="F7" s="324">
        <v>1</v>
      </c>
      <c r="G7" s="605" t="s">
        <v>3302</v>
      </c>
    </row>
    <row r="8" spans="1:7">
      <c r="A8" s="666">
        <f t="shared" si="0"/>
        <v>4</v>
      </c>
      <c r="B8" s="321" t="s">
        <v>618</v>
      </c>
      <c r="C8" s="41" t="s">
        <v>514</v>
      </c>
      <c r="D8" s="327">
        <v>42675</v>
      </c>
      <c r="E8" s="328">
        <v>45483</v>
      </c>
      <c r="F8" s="324">
        <v>1</v>
      </c>
      <c r="G8" s="605" t="s">
        <v>3303</v>
      </c>
    </row>
    <row r="9" spans="1:7">
      <c r="A9" s="666">
        <f t="shared" si="0"/>
        <v>5</v>
      </c>
      <c r="B9" s="329" t="s">
        <v>1028</v>
      </c>
      <c r="C9" s="41" t="s">
        <v>1034</v>
      </c>
      <c r="D9" s="327">
        <v>42675</v>
      </c>
      <c r="E9" s="500">
        <v>603306</v>
      </c>
      <c r="F9" s="521">
        <v>1</v>
      </c>
      <c r="G9" s="605" t="s">
        <v>3304</v>
      </c>
    </row>
    <row r="10" spans="1:7">
      <c r="A10" s="666">
        <f t="shared" si="0"/>
        <v>6</v>
      </c>
      <c r="B10" s="321" t="s">
        <v>616</v>
      </c>
      <c r="C10" s="41" t="s">
        <v>218</v>
      </c>
      <c r="D10" s="327">
        <v>42675</v>
      </c>
      <c r="E10" s="328">
        <v>718034</v>
      </c>
      <c r="F10" s="324">
        <v>1</v>
      </c>
      <c r="G10" s="605" t="s">
        <v>3305</v>
      </c>
    </row>
    <row r="11" spans="1:7">
      <c r="A11" s="666">
        <f t="shared" si="0"/>
        <v>7</v>
      </c>
      <c r="B11" s="321" t="s">
        <v>1825</v>
      </c>
      <c r="C11" s="804">
        <v>962291</v>
      </c>
      <c r="D11" s="327">
        <v>42675</v>
      </c>
      <c r="E11" s="328">
        <v>142478</v>
      </c>
      <c r="F11" s="324">
        <v>1</v>
      </c>
      <c r="G11" s="605" t="s">
        <v>3308</v>
      </c>
    </row>
    <row r="12" spans="1:7">
      <c r="A12" s="666">
        <f t="shared" si="0"/>
        <v>8</v>
      </c>
      <c r="B12" s="321" t="s">
        <v>2283</v>
      </c>
      <c r="C12" s="41" t="s">
        <v>2284</v>
      </c>
      <c r="D12" s="327">
        <v>42675</v>
      </c>
      <c r="E12" s="328">
        <v>1349458</v>
      </c>
      <c r="F12" s="324">
        <v>1</v>
      </c>
      <c r="G12" s="605" t="s">
        <v>3306</v>
      </c>
    </row>
    <row r="13" spans="1:7">
      <c r="A13" s="666">
        <f t="shared" si="0"/>
        <v>9</v>
      </c>
      <c r="B13" s="321" t="s">
        <v>2283</v>
      </c>
      <c r="C13" s="41" t="s">
        <v>2284</v>
      </c>
      <c r="D13" s="327">
        <v>42675</v>
      </c>
      <c r="E13" s="328">
        <v>330104</v>
      </c>
      <c r="F13" s="324">
        <v>1</v>
      </c>
      <c r="G13" s="605" t="s">
        <v>3307</v>
      </c>
    </row>
    <row r="14" spans="1:7">
      <c r="A14" s="666">
        <f t="shared" si="0"/>
        <v>10</v>
      </c>
      <c r="B14" s="321" t="s">
        <v>3149</v>
      </c>
      <c r="C14" s="41" t="s">
        <v>1135</v>
      </c>
      <c r="D14" s="327">
        <v>42676</v>
      </c>
      <c r="E14" s="328">
        <v>615176</v>
      </c>
      <c r="F14" s="324">
        <v>1</v>
      </c>
      <c r="G14" s="605" t="s">
        <v>3323</v>
      </c>
    </row>
    <row r="15" spans="1:7">
      <c r="A15" s="666">
        <f t="shared" si="0"/>
        <v>11</v>
      </c>
      <c r="B15" s="321" t="s">
        <v>904</v>
      </c>
      <c r="C15" s="41" t="s">
        <v>912</v>
      </c>
      <c r="D15" s="327">
        <v>42676</v>
      </c>
      <c r="E15" s="328">
        <v>479777</v>
      </c>
      <c r="F15" s="324">
        <v>1</v>
      </c>
      <c r="G15" s="605" t="s">
        <v>3324</v>
      </c>
    </row>
    <row r="16" spans="1:7">
      <c r="A16" s="666">
        <v>12</v>
      </c>
      <c r="B16" s="321" t="s">
        <v>1022</v>
      </c>
      <c r="C16" s="41" t="s">
        <v>1030</v>
      </c>
      <c r="D16" s="327">
        <v>42676</v>
      </c>
      <c r="E16" s="328">
        <v>375966</v>
      </c>
      <c r="F16" s="324">
        <v>1</v>
      </c>
      <c r="G16" s="605" t="s">
        <v>3315</v>
      </c>
    </row>
    <row r="17" spans="1:8">
      <c r="A17" s="666">
        <v>13</v>
      </c>
      <c r="B17" s="321" t="s">
        <v>595</v>
      </c>
      <c r="C17" s="41" t="s">
        <v>337</v>
      </c>
      <c r="D17" s="327">
        <v>42677</v>
      </c>
      <c r="E17" s="328">
        <v>281645</v>
      </c>
      <c r="F17" s="324">
        <v>1</v>
      </c>
      <c r="G17" s="605" t="s">
        <v>3309</v>
      </c>
    </row>
    <row r="18" spans="1:8">
      <c r="A18" s="666">
        <f t="shared" si="0"/>
        <v>14</v>
      </c>
      <c r="B18" s="516" t="s">
        <v>595</v>
      </c>
      <c r="C18" s="41" t="s">
        <v>337</v>
      </c>
      <c r="D18" s="327">
        <v>42677</v>
      </c>
      <c r="E18" s="500">
        <v>649952</v>
      </c>
      <c r="F18" s="475">
        <v>1</v>
      </c>
      <c r="G18" s="644" t="s">
        <v>3310</v>
      </c>
    </row>
    <row r="19" spans="1:8">
      <c r="A19" s="666">
        <f t="shared" si="0"/>
        <v>15</v>
      </c>
      <c r="B19" s="321" t="s">
        <v>836</v>
      </c>
      <c r="C19" s="41" t="s">
        <v>875</v>
      </c>
      <c r="D19" s="327">
        <v>42677</v>
      </c>
      <c r="E19" s="519">
        <v>821882</v>
      </c>
      <c r="F19" s="478">
        <v>1</v>
      </c>
      <c r="G19" s="605" t="s">
        <v>3311</v>
      </c>
    </row>
    <row r="20" spans="1:8">
      <c r="A20" s="666">
        <f t="shared" si="0"/>
        <v>16</v>
      </c>
      <c r="B20" s="321" t="s">
        <v>73</v>
      </c>
      <c r="C20" s="41" t="s">
        <v>115</v>
      </c>
      <c r="D20" s="327">
        <v>42677</v>
      </c>
      <c r="E20" s="328">
        <v>319002</v>
      </c>
      <c r="F20" s="324">
        <v>1</v>
      </c>
      <c r="G20" s="641" t="s">
        <v>3312</v>
      </c>
    </row>
    <row r="21" spans="1:8">
      <c r="A21" s="666">
        <f t="shared" si="0"/>
        <v>17</v>
      </c>
      <c r="B21" s="321" t="s">
        <v>231</v>
      </c>
      <c r="C21" s="478">
        <v>970654</v>
      </c>
      <c r="D21" s="327">
        <v>42677</v>
      </c>
      <c r="E21" s="328">
        <v>328528</v>
      </c>
      <c r="F21" s="324">
        <v>1</v>
      </c>
      <c r="G21" s="605" t="s">
        <v>3313</v>
      </c>
    </row>
    <row r="22" spans="1:8">
      <c r="A22" s="666">
        <f t="shared" si="0"/>
        <v>18</v>
      </c>
      <c r="B22" s="321" t="s">
        <v>665</v>
      </c>
      <c r="C22" s="475">
        <v>910247</v>
      </c>
      <c r="D22" s="327">
        <v>42677</v>
      </c>
      <c r="E22" s="328">
        <v>161362</v>
      </c>
      <c r="F22" s="324">
        <v>1</v>
      </c>
      <c r="G22" s="605" t="s">
        <v>3314</v>
      </c>
    </row>
    <row r="23" spans="1:8">
      <c r="A23" s="666">
        <f t="shared" si="0"/>
        <v>19</v>
      </c>
      <c r="B23" s="374" t="s">
        <v>1306</v>
      </c>
      <c r="C23" s="384">
        <v>899458</v>
      </c>
      <c r="D23" s="327">
        <v>42677</v>
      </c>
      <c r="E23" s="582">
        <v>296571</v>
      </c>
      <c r="F23" s="478">
        <v>1</v>
      </c>
      <c r="G23" s="605" t="s">
        <v>3316</v>
      </c>
    </row>
    <row r="24" spans="1:8">
      <c r="A24" s="667">
        <v>20</v>
      </c>
      <c r="B24" s="374" t="s">
        <v>3008</v>
      </c>
      <c r="C24" s="384">
        <v>912799</v>
      </c>
      <c r="D24" s="327">
        <v>42677</v>
      </c>
      <c r="E24" s="582">
        <v>102168</v>
      </c>
      <c r="F24" s="478">
        <v>1</v>
      </c>
      <c r="G24" s="605" t="s">
        <v>3317</v>
      </c>
    </row>
    <row r="25" spans="1:8">
      <c r="A25" s="667">
        <v>21</v>
      </c>
      <c r="B25" s="374" t="s">
        <v>3011</v>
      </c>
      <c r="C25" s="384">
        <v>962409</v>
      </c>
      <c r="D25" s="327">
        <v>42677</v>
      </c>
      <c r="E25" s="582">
        <v>291710</v>
      </c>
      <c r="F25" s="478">
        <v>1</v>
      </c>
      <c r="G25" s="605" t="s">
        <v>3318</v>
      </c>
    </row>
    <row r="26" spans="1:8">
      <c r="A26" s="667">
        <v>22</v>
      </c>
      <c r="B26" s="374" t="s">
        <v>3013</v>
      </c>
      <c r="C26" s="384">
        <v>912786</v>
      </c>
      <c r="D26" s="327">
        <v>42677</v>
      </c>
      <c r="E26" s="582">
        <v>147334</v>
      </c>
      <c r="F26" s="478">
        <v>1</v>
      </c>
      <c r="G26" s="605" t="s">
        <v>3319</v>
      </c>
    </row>
    <row r="27" spans="1:8">
      <c r="A27" s="667">
        <v>23</v>
      </c>
      <c r="B27" s="321" t="s">
        <v>625</v>
      </c>
      <c r="C27" s="41" t="s">
        <v>626</v>
      </c>
      <c r="D27" s="327">
        <v>42677</v>
      </c>
      <c r="E27" s="328">
        <v>25417</v>
      </c>
      <c r="F27" s="324">
        <v>1</v>
      </c>
      <c r="G27" s="605" t="s">
        <v>3320</v>
      </c>
      <c r="H27" s="7"/>
    </row>
    <row r="28" spans="1:8">
      <c r="A28" s="667">
        <v>24</v>
      </c>
      <c r="B28" s="321" t="s">
        <v>625</v>
      </c>
      <c r="C28" s="41" t="s">
        <v>626</v>
      </c>
      <c r="D28" s="327">
        <v>42677</v>
      </c>
      <c r="E28" s="328">
        <v>62085</v>
      </c>
      <c r="F28" s="324">
        <v>1</v>
      </c>
      <c r="G28" s="605" t="s">
        <v>3321</v>
      </c>
      <c r="H28" s="193"/>
    </row>
    <row r="29" spans="1:8">
      <c r="A29" s="667">
        <v>25</v>
      </c>
      <c r="B29" s="374" t="s">
        <v>3007</v>
      </c>
      <c r="C29" s="384">
        <v>912201</v>
      </c>
      <c r="D29" s="327">
        <v>42677</v>
      </c>
      <c r="E29" s="582">
        <v>157919</v>
      </c>
      <c r="F29" s="478">
        <v>1</v>
      </c>
      <c r="G29" s="605" t="s">
        <v>3322</v>
      </c>
      <c r="H29" s="193"/>
    </row>
    <row r="30" spans="1:8">
      <c r="A30" s="667">
        <v>26</v>
      </c>
      <c r="B30" s="321" t="s">
        <v>2872</v>
      </c>
      <c r="C30" s="41" t="s">
        <v>2873</v>
      </c>
      <c r="D30" s="327">
        <v>42678</v>
      </c>
      <c r="E30" s="328">
        <v>106868</v>
      </c>
      <c r="F30" s="324">
        <v>1</v>
      </c>
      <c r="G30" s="644" t="s">
        <v>3325</v>
      </c>
      <c r="H30" s="193"/>
    </row>
    <row r="31" spans="1:8">
      <c r="A31" s="667">
        <v>27</v>
      </c>
      <c r="B31" s="321" t="s">
        <v>2872</v>
      </c>
      <c r="C31" s="41" t="s">
        <v>2873</v>
      </c>
      <c r="D31" s="327">
        <v>42678</v>
      </c>
      <c r="E31" s="328">
        <v>112263</v>
      </c>
      <c r="F31" s="324">
        <v>1</v>
      </c>
      <c r="G31" s="644" t="s">
        <v>3326</v>
      </c>
      <c r="H31" s="193"/>
    </row>
    <row r="32" spans="1:8">
      <c r="A32" s="667">
        <v>28</v>
      </c>
      <c r="B32" s="321" t="s">
        <v>633</v>
      </c>
      <c r="C32" s="41" t="s">
        <v>610</v>
      </c>
      <c r="D32" s="327">
        <v>42678</v>
      </c>
      <c r="E32" s="328">
        <v>226277</v>
      </c>
      <c r="F32" s="324">
        <v>1</v>
      </c>
      <c r="G32" s="605" t="s">
        <v>3327</v>
      </c>
      <c r="H32" s="193"/>
    </row>
    <row r="33" spans="1:8">
      <c r="A33" s="667">
        <v>29</v>
      </c>
      <c r="B33" s="321" t="s">
        <v>633</v>
      </c>
      <c r="C33" s="475">
        <v>962744</v>
      </c>
      <c r="D33" s="327">
        <v>42678</v>
      </c>
      <c r="E33" s="328">
        <v>8029</v>
      </c>
      <c r="F33" s="324">
        <v>1</v>
      </c>
      <c r="G33" s="605" t="s">
        <v>3328</v>
      </c>
      <c r="H33" s="193"/>
    </row>
    <row r="34" spans="1:8">
      <c r="A34" s="667">
        <v>30</v>
      </c>
      <c r="B34" s="329" t="s">
        <v>1060</v>
      </c>
      <c r="C34" s="41" t="s">
        <v>1109</v>
      </c>
      <c r="D34" s="327">
        <v>42678</v>
      </c>
      <c r="E34" s="500">
        <v>431748</v>
      </c>
      <c r="F34" s="521">
        <v>1</v>
      </c>
      <c r="G34" s="605" t="s">
        <v>3329</v>
      </c>
      <c r="H34" s="392"/>
    </row>
    <row r="35" spans="1:8">
      <c r="A35" s="667">
        <v>31</v>
      </c>
      <c r="B35" s="321" t="s">
        <v>623</v>
      </c>
      <c r="C35" s="41" t="s">
        <v>126</v>
      </c>
      <c r="D35" s="327">
        <v>42678</v>
      </c>
      <c r="E35" s="328">
        <v>519261</v>
      </c>
      <c r="F35" s="324">
        <v>1</v>
      </c>
      <c r="G35" s="605" t="s">
        <v>3330</v>
      </c>
      <c r="H35" s="392"/>
    </row>
    <row r="36" spans="1:8">
      <c r="A36" s="667">
        <v>32</v>
      </c>
      <c r="B36" s="385" t="s">
        <v>2225</v>
      </c>
      <c r="C36" s="41" t="s">
        <v>2226</v>
      </c>
      <c r="D36" s="327">
        <v>42678</v>
      </c>
      <c r="E36" s="383">
        <v>681454</v>
      </c>
      <c r="F36" s="478">
        <v>1</v>
      </c>
      <c r="G36" s="644" t="s">
        <v>3331</v>
      </c>
      <c r="H36" s="392"/>
    </row>
    <row r="37" spans="1:8">
      <c r="A37" s="677">
        <v>33</v>
      </c>
      <c r="B37" s="332" t="s">
        <v>3152</v>
      </c>
      <c r="C37" s="333" t="s">
        <v>3153</v>
      </c>
      <c r="D37" s="334">
        <v>42678</v>
      </c>
      <c r="E37" s="335">
        <v>158301</v>
      </c>
      <c r="F37" s="336">
        <v>1</v>
      </c>
      <c r="G37" s="606" t="s">
        <v>3332</v>
      </c>
      <c r="H37" s="392"/>
    </row>
    <row r="38" spans="1:8">
      <c r="A38" s="7"/>
      <c r="G38" s="440" t="s">
        <v>647</v>
      </c>
      <c r="H38" s="625">
        <f>SUM(E5:E37)</f>
        <v>12323253</v>
      </c>
    </row>
    <row r="39" spans="1:8">
      <c r="A39" s="7"/>
      <c r="G39" s="440"/>
      <c r="H39" s="392"/>
    </row>
    <row r="40" spans="1:8">
      <c r="A40" s="7"/>
      <c r="G40" s="440"/>
      <c r="H40" s="392"/>
    </row>
    <row r="41" spans="1:8">
      <c r="A41" s="669" t="s">
        <v>9</v>
      </c>
      <c r="B41" s="180" t="s">
        <v>2</v>
      </c>
      <c r="C41" s="223" t="s">
        <v>3</v>
      </c>
      <c r="D41" s="304" t="s">
        <v>10</v>
      </c>
      <c r="E41" s="304" t="s">
        <v>4</v>
      </c>
      <c r="F41" s="304" t="s">
        <v>193</v>
      </c>
      <c r="G41" s="627" t="s">
        <v>25</v>
      </c>
      <c r="H41" s="392"/>
    </row>
    <row r="42" spans="1:8">
      <c r="A42" s="666">
        <v>1</v>
      </c>
      <c r="B42" s="321" t="s">
        <v>621</v>
      </c>
      <c r="C42" s="41" t="s">
        <v>77</v>
      </c>
      <c r="D42" s="327">
        <v>42675</v>
      </c>
      <c r="E42" s="328">
        <v>245640</v>
      </c>
      <c r="F42" s="324">
        <v>1</v>
      </c>
      <c r="G42" s="605" t="s">
        <v>3333</v>
      </c>
      <c r="H42" s="392"/>
    </row>
    <row r="43" spans="1:8">
      <c r="A43" s="666">
        <f>A42+1</f>
        <v>2</v>
      </c>
      <c r="B43" s="321" t="s">
        <v>2274</v>
      </c>
      <c r="C43" s="804">
        <v>900842</v>
      </c>
      <c r="D43" s="327">
        <v>42675</v>
      </c>
      <c r="E43" s="328">
        <v>56340</v>
      </c>
      <c r="F43" s="324">
        <v>1</v>
      </c>
      <c r="G43" s="605" t="s">
        <v>3334</v>
      </c>
      <c r="H43" s="392"/>
    </row>
    <row r="44" spans="1:8">
      <c r="A44" s="666">
        <f t="shared" ref="A44:A67" si="1">A43+1</f>
        <v>3</v>
      </c>
      <c r="B44" s="321" t="s">
        <v>611</v>
      </c>
      <c r="C44" s="41" t="s">
        <v>123</v>
      </c>
      <c r="D44" s="327">
        <v>42675</v>
      </c>
      <c r="E44" s="328">
        <v>79140</v>
      </c>
      <c r="F44" s="478">
        <v>1</v>
      </c>
      <c r="G44" s="605" t="s">
        <v>3335</v>
      </c>
      <c r="H44" s="392"/>
    </row>
    <row r="45" spans="1:8">
      <c r="A45" s="666">
        <f t="shared" si="1"/>
        <v>4</v>
      </c>
      <c r="B45" s="321" t="s">
        <v>611</v>
      </c>
      <c r="C45" s="41" t="s">
        <v>123</v>
      </c>
      <c r="D45" s="327">
        <v>42675</v>
      </c>
      <c r="E45" s="328">
        <v>88140</v>
      </c>
      <c r="F45" s="324">
        <v>1</v>
      </c>
      <c r="G45" s="605" t="s">
        <v>3336</v>
      </c>
      <c r="H45" s="392"/>
    </row>
    <row r="46" spans="1:8">
      <c r="A46" s="666">
        <f t="shared" si="1"/>
        <v>5</v>
      </c>
      <c r="B46" s="321" t="s">
        <v>618</v>
      </c>
      <c r="C46" s="41" t="s">
        <v>514</v>
      </c>
      <c r="D46" s="327">
        <v>42675</v>
      </c>
      <c r="E46" s="328">
        <v>44940</v>
      </c>
      <c r="F46" s="324">
        <v>1</v>
      </c>
      <c r="G46" s="605" t="s">
        <v>3337</v>
      </c>
      <c r="H46" s="392"/>
    </row>
    <row r="47" spans="1:8">
      <c r="A47" s="666">
        <f t="shared" si="1"/>
        <v>6</v>
      </c>
      <c r="B47" s="329" t="s">
        <v>234</v>
      </c>
      <c r="C47" s="144" t="s">
        <v>238</v>
      </c>
      <c r="D47" s="327">
        <v>42675</v>
      </c>
      <c r="E47" s="328">
        <v>22140</v>
      </c>
      <c r="F47" s="324">
        <v>1</v>
      </c>
      <c r="G47" s="605" t="s">
        <v>3338</v>
      </c>
      <c r="H47" s="392"/>
    </row>
    <row r="48" spans="1:8">
      <c r="A48" s="666">
        <f t="shared" si="1"/>
        <v>7</v>
      </c>
      <c r="B48" s="321" t="s">
        <v>140</v>
      </c>
      <c r="C48" s="41" t="s">
        <v>159</v>
      </c>
      <c r="D48" s="327">
        <v>42675</v>
      </c>
      <c r="E48" s="328">
        <v>286100</v>
      </c>
      <c r="F48" s="324">
        <v>1</v>
      </c>
      <c r="G48" s="605" t="s">
        <v>3383</v>
      </c>
      <c r="H48" s="392"/>
    </row>
    <row r="49" spans="1:8">
      <c r="A49" s="666">
        <f t="shared" si="1"/>
        <v>8</v>
      </c>
      <c r="B49" s="321" t="s">
        <v>810</v>
      </c>
      <c r="C49" s="41" t="s">
        <v>719</v>
      </c>
      <c r="D49" s="327">
        <v>42675</v>
      </c>
      <c r="E49" s="328">
        <v>128700</v>
      </c>
      <c r="F49" s="47">
        <v>1</v>
      </c>
      <c r="G49" s="644" t="s">
        <v>3382</v>
      </c>
      <c r="H49" s="392"/>
    </row>
    <row r="50" spans="1:8">
      <c r="A50" s="666">
        <f t="shared" si="1"/>
        <v>9</v>
      </c>
      <c r="B50" s="321" t="s">
        <v>1111</v>
      </c>
      <c r="C50" s="41" t="s">
        <v>1114</v>
      </c>
      <c r="D50" s="327">
        <v>42675</v>
      </c>
      <c r="E50" s="328">
        <v>57800</v>
      </c>
      <c r="F50" s="324">
        <v>1</v>
      </c>
      <c r="G50" s="605" t="s">
        <v>3381</v>
      </c>
      <c r="H50" s="392"/>
    </row>
    <row r="51" spans="1:8">
      <c r="A51" s="666">
        <f t="shared" si="1"/>
        <v>10</v>
      </c>
      <c r="B51" s="321" t="s">
        <v>1028</v>
      </c>
      <c r="C51" s="41" t="s">
        <v>1034</v>
      </c>
      <c r="D51" s="327">
        <v>42675</v>
      </c>
      <c r="E51" s="328">
        <v>96300</v>
      </c>
      <c r="F51" s="324">
        <v>1</v>
      </c>
      <c r="G51" s="605" t="s">
        <v>3380</v>
      </c>
      <c r="H51" s="392"/>
    </row>
    <row r="52" spans="1:8">
      <c r="A52" s="666">
        <f t="shared" si="1"/>
        <v>11</v>
      </c>
      <c r="B52" s="321" t="s">
        <v>616</v>
      </c>
      <c r="C52" s="41" t="s">
        <v>218</v>
      </c>
      <c r="D52" s="327">
        <v>42675</v>
      </c>
      <c r="E52" s="328">
        <v>85300</v>
      </c>
      <c r="F52" s="324">
        <v>1</v>
      </c>
      <c r="G52" s="605" t="s">
        <v>3379</v>
      </c>
      <c r="H52" s="392"/>
    </row>
    <row r="53" spans="1:8">
      <c r="A53" s="666">
        <f t="shared" si="1"/>
        <v>12</v>
      </c>
      <c r="B53" s="321" t="s">
        <v>1825</v>
      </c>
      <c r="C53" s="804">
        <v>962291</v>
      </c>
      <c r="D53" s="327">
        <v>42675</v>
      </c>
      <c r="E53" s="328">
        <v>141300</v>
      </c>
      <c r="F53" s="324">
        <v>1</v>
      </c>
      <c r="G53" s="605" t="s">
        <v>3378</v>
      </c>
      <c r="H53" s="7"/>
    </row>
    <row r="54" spans="1:8">
      <c r="A54" s="666">
        <v>13</v>
      </c>
      <c r="B54" s="321" t="s">
        <v>657</v>
      </c>
      <c r="C54" s="41" t="s">
        <v>456</v>
      </c>
      <c r="D54" s="327">
        <v>42675</v>
      </c>
      <c r="E54" s="328">
        <v>68800</v>
      </c>
      <c r="F54" s="324">
        <v>1</v>
      </c>
      <c r="G54" s="605" t="s">
        <v>3377</v>
      </c>
      <c r="H54" s="392"/>
    </row>
    <row r="55" spans="1:8">
      <c r="A55" s="666">
        <v>14</v>
      </c>
      <c r="B55" s="321" t="s">
        <v>1654</v>
      </c>
      <c r="C55" s="804">
        <v>912208</v>
      </c>
      <c r="D55" s="327">
        <v>42675</v>
      </c>
      <c r="E55" s="328">
        <v>39140</v>
      </c>
      <c r="F55" s="324">
        <v>1</v>
      </c>
      <c r="G55" s="605" t="s">
        <v>3339</v>
      </c>
      <c r="H55" s="7"/>
    </row>
    <row r="56" spans="1:8">
      <c r="A56" s="666">
        <v>15</v>
      </c>
      <c r="B56" s="321" t="s">
        <v>1117</v>
      </c>
      <c r="C56" s="41" t="s">
        <v>1116</v>
      </c>
      <c r="D56" s="327">
        <v>42675</v>
      </c>
      <c r="E56" s="328">
        <v>109140</v>
      </c>
      <c r="F56" s="324">
        <v>1</v>
      </c>
      <c r="G56" s="605" t="s">
        <v>3340</v>
      </c>
      <c r="H56" s="151"/>
    </row>
    <row r="57" spans="1:8">
      <c r="A57" s="666">
        <v>16</v>
      </c>
      <c r="B57" s="321" t="s">
        <v>1117</v>
      </c>
      <c r="C57" s="41" t="s">
        <v>1116</v>
      </c>
      <c r="D57" s="327">
        <v>42675</v>
      </c>
      <c r="E57" s="328">
        <v>24140</v>
      </c>
      <c r="F57" s="324">
        <v>1</v>
      </c>
      <c r="G57" s="605" t="s">
        <v>3341</v>
      </c>
      <c r="H57" s="151"/>
    </row>
    <row r="58" spans="1:8">
      <c r="A58" s="666">
        <v>17</v>
      </c>
      <c r="B58" s="321" t="s">
        <v>1035</v>
      </c>
      <c r="C58" s="41" t="s">
        <v>1027</v>
      </c>
      <c r="D58" s="327">
        <v>42675</v>
      </c>
      <c r="E58" s="328">
        <v>20140</v>
      </c>
      <c r="F58" s="324">
        <v>1</v>
      </c>
      <c r="G58" s="605" t="s">
        <v>3342</v>
      </c>
      <c r="H58" s="151"/>
    </row>
    <row r="59" spans="1:8">
      <c r="A59" s="666">
        <v>18</v>
      </c>
      <c r="B59" s="321" t="s">
        <v>2510</v>
      </c>
      <c r="C59" s="41" t="s">
        <v>2511</v>
      </c>
      <c r="D59" s="327">
        <v>42675</v>
      </c>
      <c r="E59" s="328">
        <v>217800</v>
      </c>
      <c r="F59" s="324">
        <v>1</v>
      </c>
      <c r="G59" s="605" t="s">
        <v>3345</v>
      </c>
      <c r="H59" s="151"/>
    </row>
    <row r="60" spans="1:8">
      <c r="A60" s="666">
        <v>19</v>
      </c>
      <c r="B60" s="321" t="s">
        <v>2360</v>
      </c>
      <c r="C60" s="41" t="s">
        <v>2361</v>
      </c>
      <c r="D60" s="327">
        <v>42675</v>
      </c>
      <c r="E60" s="328">
        <v>24140</v>
      </c>
      <c r="F60" s="324">
        <v>1</v>
      </c>
      <c r="G60" s="605" t="s">
        <v>3346</v>
      </c>
      <c r="H60" s="151"/>
    </row>
    <row r="61" spans="1:8">
      <c r="A61" s="666">
        <v>20</v>
      </c>
      <c r="B61" s="894" t="s">
        <v>1044</v>
      </c>
      <c r="C61" s="144" t="s">
        <v>1058</v>
      </c>
      <c r="D61" s="330">
        <v>42675</v>
      </c>
      <c r="E61" s="450">
        <v>239180</v>
      </c>
      <c r="F61" s="146">
        <v>1</v>
      </c>
      <c r="G61" s="641" t="s">
        <v>3386</v>
      </c>
      <c r="H61" s="151"/>
    </row>
    <row r="62" spans="1:8">
      <c r="A62" s="666">
        <v>21</v>
      </c>
      <c r="B62" s="321" t="s">
        <v>2000</v>
      </c>
      <c r="C62" s="21">
        <v>901423</v>
      </c>
      <c r="D62" s="327">
        <v>42675</v>
      </c>
      <c r="E62" s="328">
        <v>235200</v>
      </c>
      <c r="F62" s="21">
        <v>1</v>
      </c>
      <c r="G62" s="644" t="s">
        <v>3375</v>
      </c>
      <c r="H62" s="151"/>
    </row>
    <row r="63" spans="1:8">
      <c r="A63" s="666">
        <v>22</v>
      </c>
      <c r="B63" s="321" t="s">
        <v>3149</v>
      </c>
      <c r="C63" s="41" t="s">
        <v>1135</v>
      </c>
      <c r="D63" s="327">
        <v>42676</v>
      </c>
      <c r="E63" s="328">
        <v>105390</v>
      </c>
      <c r="F63" s="324">
        <v>1</v>
      </c>
      <c r="G63" s="605" t="s">
        <v>3351</v>
      </c>
      <c r="H63" s="151"/>
    </row>
    <row r="64" spans="1:8">
      <c r="A64" s="666">
        <v>23</v>
      </c>
      <c r="B64" s="321" t="s">
        <v>2769</v>
      </c>
      <c r="C64" s="41" t="s">
        <v>2770</v>
      </c>
      <c r="D64" s="327">
        <v>42676</v>
      </c>
      <c r="E64" s="328">
        <v>97640</v>
      </c>
      <c r="F64" s="324">
        <v>1</v>
      </c>
      <c r="G64" s="605" t="s">
        <v>3349</v>
      </c>
      <c r="H64" s="151"/>
    </row>
    <row r="65" spans="1:8">
      <c r="A65" s="666">
        <f t="shared" si="1"/>
        <v>24</v>
      </c>
      <c r="B65" s="321" t="s">
        <v>605</v>
      </c>
      <c r="C65" s="41" t="s">
        <v>390</v>
      </c>
      <c r="D65" s="327">
        <v>42676</v>
      </c>
      <c r="E65" s="328">
        <v>134140</v>
      </c>
      <c r="F65" s="324">
        <v>1</v>
      </c>
      <c r="G65" s="605" t="s">
        <v>3350</v>
      </c>
      <c r="H65" s="151"/>
    </row>
    <row r="66" spans="1:8">
      <c r="A66" s="666">
        <f t="shared" si="1"/>
        <v>25</v>
      </c>
      <c r="B66" s="321" t="s">
        <v>595</v>
      </c>
      <c r="C66" s="41" t="s">
        <v>337</v>
      </c>
      <c r="D66" s="327">
        <v>42677</v>
      </c>
      <c r="E66" s="328">
        <v>35140</v>
      </c>
      <c r="F66" s="324">
        <v>1</v>
      </c>
      <c r="G66" s="605" t="s">
        <v>3343</v>
      </c>
      <c r="H66" s="151"/>
    </row>
    <row r="67" spans="1:8">
      <c r="A67" s="666">
        <f t="shared" si="1"/>
        <v>26</v>
      </c>
      <c r="B67" s="321" t="s">
        <v>231</v>
      </c>
      <c r="C67" s="475">
        <v>970654</v>
      </c>
      <c r="D67" s="327">
        <v>42677</v>
      </c>
      <c r="E67" s="328">
        <v>41140</v>
      </c>
      <c r="F67" s="324">
        <v>1</v>
      </c>
      <c r="G67" s="605" t="s">
        <v>3344</v>
      </c>
      <c r="H67" s="151"/>
    </row>
    <row r="68" spans="1:8">
      <c r="A68" s="666">
        <v>27</v>
      </c>
      <c r="B68" s="321" t="s">
        <v>957</v>
      </c>
      <c r="C68" s="41" t="s">
        <v>962</v>
      </c>
      <c r="D68" s="327">
        <v>42677</v>
      </c>
      <c r="E68" s="328">
        <v>42300</v>
      </c>
      <c r="F68" s="47">
        <v>1</v>
      </c>
      <c r="G68" s="641" t="s">
        <v>3376</v>
      </c>
      <c r="H68" s="151"/>
    </row>
    <row r="69" spans="1:8">
      <c r="A69" s="666">
        <v>28</v>
      </c>
      <c r="B69" s="321" t="s">
        <v>954</v>
      </c>
      <c r="C69" s="41" t="s">
        <v>955</v>
      </c>
      <c r="D69" s="327">
        <v>42677</v>
      </c>
      <c r="E69" s="543">
        <v>215640</v>
      </c>
      <c r="F69" s="324">
        <v>1</v>
      </c>
      <c r="G69" s="605" t="s">
        <v>3347</v>
      </c>
      <c r="H69" s="151"/>
    </row>
    <row r="70" spans="1:8">
      <c r="A70" s="666">
        <v>29</v>
      </c>
      <c r="B70" s="321" t="s">
        <v>661</v>
      </c>
      <c r="C70" s="41" t="s">
        <v>346</v>
      </c>
      <c r="D70" s="327">
        <v>42677</v>
      </c>
      <c r="E70" s="328">
        <v>133640</v>
      </c>
      <c r="F70" s="324">
        <v>1</v>
      </c>
      <c r="G70" s="605" t="s">
        <v>3348</v>
      </c>
      <c r="H70" s="151"/>
    </row>
    <row r="71" spans="1:8">
      <c r="A71" s="666">
        <v>30</v>
      </c>
      <c r="B71" s="374" t="s">
        <v>1306</v>
      </c>
      <c r="C71" s="384">
        <v>899458</v>
      </c>
      <c r="D71" s="327">
        <v>42677</v>
      </c>
      <c r="E71" s="582">
        <v>81500</v>
      </c>
      <c r="F71" s="478">
        <v>1</v>
      </c>
      <c r="G71" s="605" t="s">
        <v>3375</v>
      </c>
      <c r="H71" s="151"/>
    </row>
    <row r="72" spans="1:8">
      <c r="A72" s="666">
        <v>31</v>
      </c>
      <c r="B72" s="374" t="s">
        <v>3013</v>
      </c>
      <c r="C72" s="384">
        <v>912786</v>
      </c>
      <c r="D72" s="327">
        <v>42677</v>
      </c>
      <c r="E72" s="328">
        <v>41300</v>
      </c>
      <c r="F72" s="324">
        <v>1</v>
      </c>
      <c r="G72" s="605" t="s">
        <v>3374</v>
      </c>
      <c r="H72" s="151"/>
    </row>
    <row r="73" spans="1:8">
      <c r="A73" s="666">
        <v>32</v>
      </c>
      <c r="B73" s="321" t="s">
        <v>339</v>
      </c>
      <c r="C73" s="41" t="s">
        <v>340</v>
      </c>
      <c r="D73" s="327">
        <v>42677</v>
      </c>
      <c r="E73" s="328">
        <v>153500</v>
      </c>
      <c r="F73" s="324">
        <v>1</v>
      </c>
      <c r="G73" s="605" t="s">
        <v>3373</v>
      </c>
      <c r="H73" s="151"/>
    </row>
    <row r="74" spans="1:8">
      <c r="A74" s="666">
        <v>33</v>
      </c>
      <c r="B74" s="321" t="s">
        <v>625</v>
      </c>
      <c r="C74" s="41" t="s">
        <v>626</v>
      </c>
      <c r="D74" s="327">
        <v>42677</v>
      </c>
      <c r="E74" s="328">
        <v>133800</v>
      </c>
      <c r="F74" s="324">
        <v>1</v>
      </c>
      <c r="G74" s="605" t="s">
        <v>3372</v>
      </c>
      <c r="H74" s="151"/>
    </row>
    <row r="75" spans="1:8">
      <c r="A75" s="666">
        <f t="shared" ref="A75:A82" si="2">A74+1</f>
        <v>34</v>
      </c>
      <c r="B75" s="321" t="s">
        <v>625</v>
      </c>
      <c r="C75" s="41" t="s">
        <v>626</v>
      </c>
      <c r="D75" s="327">
        <v>42677</v>
      </c>
      <c r="E75" s="328">
        <v>41300</v>
      </c>
      <c r="F75" s="324">
        <v>1</v>
      </c>
      <c r="G75" s="605" t="s">
        <v>3372</v>
      </c>
      <c r="H75" s="151"/>
    </row>
    <row r="76" spans="1:8">
      <c r="A76" s="666">
        <f t="shared" si="2"/>
        <v>35</v>
      </c>
      <c r="B76" s="321" t="s">
        <v>2872</v>
      </c>
      <c r="C76" s="41" t="s">
        <v>2873</v>
      </c>
      <c r="D76" s="327">
        <v>42678</v>
      </c>
      <c r="E76" s="328">
        <v>79800</v>
      </c>
      <c r="F76" s="324">
        <v>1</v>
      </c>
      <c r="G76" s="605" t="s">
        <v>3371</v>
      </c>
      <c r="H76" s="151"/>
    </row>
    <row r="77" spans="1:8">
      <c r="A77" s="666">
        <f t="shared" si="2"/>
        <v>36</v>
      </c>
      <c r="B77" s="321" t="s">
        <v>2872</v>
      </c>
      <c r="C77" s="41" t="s">
        <v>2873</v>
      </c>
      <c r="D77" s="327">
        <v>42678</v>
      </c>
      <c r="E77" s="328">
        <v>41300</v>
      </c>
      <c r="F77" s="324">
        <v>1</v>
      </c>
      <c r="G77" s="605" t="s">
        <v>3370</v>
      </c>
      <c r="H77" s="151"/>
    </row>
    <row r="78" spans="1:8">
      <c r="A78" s="666">
        <f t="shared" si="2"/>
        <v>37</v>
      </c>
      <c r="B78" s="321" t="s">
        <v>3020</v>
      </c>
      <c r="C78" s="25">
        <v>964143</v>
      </c>
      <c r="D78" s="327">
        <v>42678</v>
      </c>
      <c r="E78" s="543">
        <v>42300</v>
      </c>
      <c r="F78" s="146">
        <v>1</v>
      </c>
      <c r="G78" s="644" t="s">
        <v>3369</v>
      </c>
      <c r="H78" s="151"/>
    </row>
    <row r="79" spans="1:8">
      <c r="A79" s="666">
        <f t="shared" si="2"/>
        <v>38</v>
      </c>
      <c r="B79" s="321" t="s">
        <v>3020</v>
      </c>
      <c r="C79" s="25">
        <v>964143</v>
      </c>
      <c r="D79" s="327">
        <v>42678</v>
      </c>
      <c r="E79" s="543">
        <v>42300</v>
      </c>
      <c r="F79" s="146">
        <v>1</v>
      </c>
      <c r="G79" s="644" t="s">
        <v>3368</v>
      </c>
      <c r="H79" s="151"/>
    </row>
    <row r="80" spans="1:8">
      <c r="A80" s="666">
        <v>39</v>
      </c>
      <c r="B80" s="516" t="s">
        <v>2225</v>
      </c>
      <c r="C80" s="41" t="s">
        <v>2226</v>
      </c>
      <c r="D80" s="327">
        <v>42678</v>
      </c>
      <c r="E80" s="543">
        <v>42300</v>
      </c>
      <c r="F80" s="324">
        <v>1</v>
      </c>
      <c r="G80" s="605" t="s">
        <v>3367</v>
      </c>
      <c r="H80" s="151"/>
    </row>
    <row r="81" spans="1:8">
      <c r="A81" s="666">
        <f t="shared" si="2"/>
        <v>40</v>
      </c>
      <c r="B81" s="321" t="s">
        <v>633</v>
      </c>
      <c r="C81" s="41" t="s">
        <v>610</v>
      </c>
      <c r="D81" s="327">
        <v>42678</v>
      </c>
      <c r="E81" s="328">
        <v>26990</v>
      </c>
      <c r="F81" s="324">
        <v>1</v>
      </c>
      <c r="G81" s="605" t="s">
        <v>3352</v>
      </c>
      <c r="H81" s="151"/>
    </row>
    <row r="82" spans="1:8">
      <c r="A82" s="666">
        <f t="shared" si="2"/>
        <v>41</v>
      </c>
      <c r="B82" s="321" t="s">
        <v>633</v>
      </c>
      <c r="C82" s="41" t="s">
        <v>610</v>
      </c>
      <c r="D82" s="327">
        <v>42678</v>
      </c>
      <c r="E82" s="328">
        <v>33500</v>
      </c>
      <c r="F82" s="324">
        <v>1</v>
      </c>
      <c r="G82" s="605" t="s">
        <v>3353</v>
      </c>
      <c r="H82" s="151"/>
    </row>
    <row r="83" spans="1:8">
      <c r="A83" s="666">
        <v>42</v>
      </c>
      <c r="B83" s="321" t="s">
        <v>633</v>
      </c>
      <c r="C83" s="41" t="s">
        <v>610</v>
      </c>
      <c r="D83" s="327">
        <v>42678</v>
      </c>
      <c r="E83" s="328">
        <v>42300</v>
      </c>
      <c r="F83" s="324">
        <v>1</v>
      </c>
      <c r="G83" s="605" t="s">
        <v>3387</v>
      </c>
      <c r="H83" s="151"/>
    </row>
    <row r="84" spans="1:8">
      <c r="A84" s="666">
        <v>43</v>
      </c>
      <c r="B84" s="321" t="s">
        <v>162</v>
      </c>
      <c r="C84" s="41" t="s">
        <v>163</v>
      </c>
      <c r="D84" s="327">
        <v>42690</v>
      </c>
      <c r="E84" s="543">
        <v>80140</v>
      </c>
      <c r="F84" s="146">
        <v>1</v>
      </c>
      <c r="G84" s="605" t="s">
        <v>3354</v>
      </c>
      <c r="H84" s="151"/>
    </row>
    <row r="85" spans="1:8">
      <c r="A85" s="666">
        <v>44</v>
      </c>
      <c r="B85" s="321" t="s">
        <v>188</v>
      </c>
      <c r="C85" s="41" t="s">
        <v>189</v>
      </c>
      <c r="D85" s="327">
        <v>42690</v>
      </c>
      <c r="E85" s="543">
        <v>32890</v>
      </c>
      <c r="F85" s="146">
        <v>1</v>
      </c>
      <c r="G85" s="641" t="s">
        <v>3355</v>
      </c>
      <c r="H85" s="151"/>
    </row>
    <row r="86" spans="1:8">
      <c r="A86" s="666">
        <v>45</v>
      </c>
      <c r="B86" s="321" t="s">
        <v>954</v>
      </c>
      <c r="C86" s="41" t="s">
        <v>955</v>
      </c>
      <c r="D86" s="327">
        <v>42690</v>
      </c>
      <c r="E86" s="543">
        <v>63640</v>
      </c>
      <c r="F86" s="146">
        <v>1</v>
      </c>
      <c r="G86" s="605" t="s">
        <v>3356</v>
      </c>
      <c r="H86" s="151"/>
    </row>
    <row r="87" spans="1:8">
      <c r="A87" s="666">
        <v>46</v>
      </c>
      <c r="B87" s="374" t="s">
        <v>2345</v>
      </c>
      <c r="C87" s="913" t="s">
        <v>2284</v>
      </c>
      <c r="D87" s="327">
        <v>42690</v>
      </c>
      <c r="E87" s="582">
        <v>56240</v>
      </c>
      <c r="F87" s="478">
        <v>1</v>
      </c>
      <c r="G87" s="605" t="s">
        <v>3357</v>
      </c>
      <c r="H87" s="151"/>
    </row>
    <row r="88" spans="1:8">
      <c r="A88" s="666">
        <v>47</v>
      </c>
      <c r="B88" s="374" t="s">
        <v>2345</v>
      </c>
      <c r="C88" s="913" t="s">
        <v>2284</v>
      </c>
      <c r="D88" s="327">
        <v>42690</v>
      </c>
      <c r="E88" s="328">
        <v>31140</v>
      </c>
      <c r="F88" s="324">
        <v>1</v>
      </c>
      <c r="G88" s="605" t="s">
        <v>3358</v>
      </c>
      <c r="H88" s="392"/>
    </row>
    <row r="89" spans="1:8">
      <c r="A89" s="666">
        <v>48</v>
      </c>
      <c r="B89" s="329" t="s">
        <v>807</v>
      </c>
      <c r="C89" s="525" t="s">
        <v>976</v>
      </c>
      <c r="D89" s="327">
        <v>42690</v>
      </c>
      <c r="E89" s="543">
        <v>15390</v>
      </c>
      <c r="F89" s="146">
        <v>1</v>
      </c>
      <c r="G89" s="641" t="s">
        <v>3359</v>
      </c>
      <c r="H89" s="151"/>
    </row>
    <row r="90" spans="1:8">
      <c r="A90" s="666">
        <v>49</v>
      </c>
      <c r="B90" s="329" t="s">
        <v>970</v>
      </c>
      <c r="C90" s="650" t="s">
        <v>969</v>
      </c>
      <c r="D90" s="327">
        <v>42690</v>
      </c>
      <c r="E90" s="543">
        <v>31640</v>
      </c>
      <c r="F90" s="146">
        <v>1</v>
      </c>
      <c r="G90" s="641" t="s">
        <v>3360</v>
      </c>
      <c r="H90" s="151"/>
    </row>
    <row r="91" spans="1:8">
      <c r="A91" s="666">
        <v>50</v>
      </c>
      <c r="B91" s="321" t="s">
        <v>151</v>
      </c>
      <c r="C91" s="41" t="s">
        <v>272</v>
      </c>
      <c r="D91" s="327">
        <v>42690</v>
      </c>
      <c r="E91" s="543">
        <v>81140</v>
      </c>
      <c r="F91" s="146">
        <v>1</v>
      </c>
      <c r="G91" s="605" t="s">
        <v>3361</v>
      </c>
      <c r="H91" s="151"/>
    </row>
    <row r="92" spans="1:8">
      <c r="A92" s="666">
        <v>51</v>
      </c>
      <c r="B92" s="321" t="s">
        <v>2036</v>
      </c>
      <c r="C92" s="478">
        <v>973836</v>
      </c>
      <c r="D92" s="327">
        <v>42690</v>
      </c>
      <c r="E92" s="383">
        <v>31140</v>
      </c>
      <c r="F92" s="324">
        <v>1</v>
      </c>
      <c r="G92" s="644" t="s">
        <v>3362</v>
      </c>
      <c r="H92" s="151"/>
    </row>
    <row r="93" spans="1:8">
      <c r="A93" s="666">
        <v>52</v>
      </c>
      <c r="B93" s="321" t="s">
        <v>1441</v>
      </c>
      <c r="C93" s="25">
        <v>971137</v>
      </c>
      <c r="D93" s="327">
        <v>42690</v>
      </c>
      <c r="E93" s="543">
        <v>16140</v>
      </c>
      <c r="F93" s="146">
        <v>1</v>
      </c>
      <c r="G93" s="605" t="s">
        <v>3363</v>
      </c>
      <c r="H93" s="151"/>
    </row>
    <row r="94" spans="1:8">
      <c r="A94" s="666">
        <v>53</v>
      </c>
      <c r="B94" s="321" t="s">
        <v>1441</v>
      </c>
      <c r="C94" s="25">
        <v>971137</v>
      </c>
      <c r="D94" s="327">
        <v>42690</v>
      </c>
      <c r="E94" s="543">
        <v>16140</v>
      </c>
      <c r="F94" s="146">
        <v>1</v>
      </c>
      <c r="G94" s="605" t="s">
        <v>3363</v>
      </c>
      <c r="H94" s="151"/>
    </row>
    <row r="95" spans="1:8">
      <c r="A95" s="666">
        <v>54</v>
      </c>
      <c r="B95" s="321" t="s">
        <v>1441</v>
      </c>
      <c r="C95" s="25">
        <v>971137</v>
      </c>
      <c r="D95" s="327">
        <v>42690</v>
      </c>
      <c r="E95" s="543">
        <v>37340</v>
      </c>
      <c r="F95" s="146">
        <v>1</v>
      </c>
      <c r="G95" s="644" t="s">
        <v>3364</v>
      </c>
      <c r="H95" s="151"/>
    </row>
    <row r="96" spans="1:8">
      <c r="A96" s="666">
        <v>55</v>
      </c>
      <c r="B96" s="321" t="s">
        <v>702</v>
      </c>
      <c r="C96" s="144" t="s">
        <v>705</v>
      </c>
      <c r="D96" s="327">
        <v>42690</v>
      </c>
      <c r="E96" s="543">
        <v>150140</v>
      </c>
      <c r="F96" s="146">
        <v>1</v>
      </c>
      <c r="G96" s="605" t="s">
        <v>3365</v>
      </c>
      <c r="H96" s="151"/>
    </row>
    <row r="97" spans="1:8">
      <c r="A97" s="677">
        <v>56</v>
      </c>
      <c r="B97" s="332" t="s">
        <v>2000</v>
      </c>
      <c r="C97" s="452">
        <v>901423</v>
      </c>
      <c r="D97" s="334">
        <v>42690</v>
      </c>
      <c r="E97" s="335">
        <v>92700</v>
      </c>
      <c r="F97" s="452">
        <v>1</v>
      </c>
      <c r="G97" s="616" t="s">
        <v>3366</v>
      </c>
      <c r="H97" s="197"/>
    </row>
    <row r="98" spans="1:8">
      <c r="A98" s="428"/>
      <c r="B98" s="428"/>
      <c r="C98" s="629"/>
      <c r="D98" s="428"/>
      <c r="E98" s="428"/>
      <c r="F98" s="428"/>
      <c r="G98" s="428" t="s">
        <v>647</v>
      </c>
      <c r="H98" s="915">
        <f>SUM(E42:E97)</f>
        <v>4652560</v>
      </c>
    </row>
    <row r="99" spans="1:8">
      <c r="A99" s="428"/>
      <c r="B99" s="428"/>
      <c r="C99" s="629"/>
      <c r="D99" s="428"/>
      <c r="E99" s="428"/>
      <c r="F99" s="428"/>
      <c r="G99" s="428"/>
      <c r="H99" s="392"/>
    </row>
    <row r="100" spans="1:8">
      <c r="B100" s="428"/>
      <c r="C100" s="629"/>
      <c r="D100" s="428"/>
      <c r="E100" s="428"/>
      <c r="F100" s="428"/>
      <c r="G100" s="428"/>
      <c r="H100" s="151"/>
    </row>
    <row r="101" spans="1:8">
      <c r="A101" s="665" t="s">
        <v>8</v>
      </c>
      <c r="B101" s="304" t="s">
        <v>2</v>
      </c>
      <c r="C101" s="305" t="s">
        <v>3</v>
      </c>
      <c r="D101" s="441" t="s">
        <v>10</v>
      </c>
      <c r="E101" s="442" t="s">
        <v>4</v>
      </c>
      <c r="F101" s="304" t="s">
        <v>730</v>
      </c>
      <c r="G101" s="609" t="s">
        <v>25</v>
      </c>
      <c r="H101" s="602"/>
    </row>
    <row r="102" spans="1:8">
      <c r="A102" s="685">
        <v>1</v>
      </c>
      <c r="B102" s="321" t="s">
        <v>2665</v>
      </c>
      <c r="C102" s="41" t="s">
        <v>2666</v>
      </c>
      <c r="D102" s="309">
        <v>42675</v>
      </c>
      <c r="E102" s="201">
        <v>100500</v>
      </c>
      <c r="F102" s="324">
        <v>1</v>
      </c>
      <c r="G102" s="610" t="s">
        <v>732</v>
      </c>
      <c r="H102" s="7"/>
    </row>
    <row r="103" spans="1:8">
      <c r="A103" s="685">
        <v>2</v>
      </c>
      <c r="B103" s="321" t="s">
        <v>2445</v>
      </c>
      <c r="C103" s="409">
        <v>896614</v>
      </c>
      <c r="D103" s="786">
        <v>42675</v>
      </c>
      <c r="E103" s="787">
        <v>11500</v>
      </c>
      <c r="F103" s="782">
        <v>1</v>
      </c>
      <c r="G103" s="783" t="s">
        <v>709</v>
      </c>
      <c r="H103" s="7"/>
    </row>
    <row r="104" spans="1:8">
      <c r="A104" s="685">
        <v>3</v>
      </c>
      <c r="B104" s="321" t="s">
        <v>2445</v>
      </c>
      <c r="C104" s="409">
        <v>896614</v>
      </c>
      <c r="D104" s="786">
        <v>42675</v>
      </c>
      <c r="E104" s="787">
        <v>11500</v>
      </c>
      <c r="F104" s="782">
        <v>1</v>
      </c>
      <c r="G104" s="783" t="s">
        <v>709</v>
      </c>
      <c r="H104" s="7"/>
    </row>
    <row r="105" spans="1:8">
      <c r="A105" s="685">
        <v>4</v>
      </c>
      <c r="B105" s="477" t="s">
        <v>1044</v>
      </c>
      <c r="C105" s="41" t="s">
        <v>1058</v>
      </c>
      <c r="D105" s="545">
        <v>42675</v>
      </c>
      <c r="E105" s="838">
        <v>100500</v>
      </c>
      <c r="F105" s="324">
        <v>1</v>
      </c>
      <c r="G105" s="610" t="s">
        <v>732</v>
      </c>
      <c r="H105" s="485"/>
    </row>
    <row r="106" spans="1:8">
      <c r="A106" s="685">
        <v>5</v>
      </c>
      <c r="B106" s="477" t="s">
        <v>1022</v>
      </c>
      <c r="C106" s="21">
        <v>973145</v>
      </c>
      <c r="D106" s="417">
        <v>42676</v>
      </c>
      <c r="E106" s="201">
        <v>26500</v>
      </c>
      <c r="F106" s="324">
        <v>1</v>
      </c>
      <c r="G106" s="610" t="s">
        <v>1212</v>
      </c>
      <c r="H106" s="485"/>
    </row>
    <row r="107" spans="1:8">
      <c r="A107" s="685">
        <v>6</v>
      </c>
      <c r="B107" s="477" t="s">
        <v>1022</v>
      </c>
      <c r="C107" s="21">
        <v>973145</v>
      </c>
      <c r="D107" s="417">
        <v>42676</v>
      </c>
      <c r="E107" s="201">
        <v>26500</v>
      </c>
      <c r="F107" s="324">
        <v>1</v>
      </c>
      <c r="G107" s="610" t="s">
        <v>1212</v>
      </c>
      <c r="H107" s="485"/>
    </row>
    <row r="108" spans="1:8">
      <c r="A108" s="685">
        <v>7</v>
      </c>
      <c r="B108" s="477" t="s">
        <v>699</v>
      </c>
      <c r="C108" s="529" t="s">
        <v>224</v>
      </c>
      <c r="D108" s="327">
        <v>42676</v>
      </c>
      <c r="E108" s="201">
        <v>51000</v>
      </c>
      <c r="F108" s="324">
        <v>1</v>
      </c>
      <c r="G108" s="610" t="s">
        <v>879</v>
      </c>
      <c r="H108" s="321"/>
    </row>
    <row r="109" spans="1:8">
      <c r="A109" s="685">
        <v>8</v>
      </c>
      <c r="B109" s="477" t="s">
        <v>2427</v>
      </c>
      <c r="C109" s="144" t="s">
        <v>2428</v>
      </c>
      <c r="D109" s="327">
        <v>42677</v>
      </c>
      <c r="E109" s="201">
        <v>100500</v>
      </c>
      <c r="F109" s="324">
        <v>1</v>
      </c>
      <c r="G109" s="610" t="s">
        <v>1365</v>
      </c>
      <c r="H109" s="321"/>
    </row>
    <row r="110" spans="1:8">
      <c r="A110" s="685">
        <v>9</v>
      </c>
      <c r="B110" s="321" t="s">
        <v>2665</v>
      </c>
      <c r="C110" s="41" t="s">
        <v>2666</v>
      </c>
      <c r="D110" s="309">
        <v>42677</v>
      </c>
      <c r="E110" s="201">
        <v>100500</v>
      </c>
      <c r="F110" s="324">
        <v>1</v>
      </c>
      <c r="G110" s="610" t="s">
        <v>732</v>
      </c>
      <c r="H110" s="321"/>
    </row>
    <row r="111" spans="1:8">
      <c r="A111" s="685">
        <v>10</v>
      </c>
      <c r="B111" s="477" t="s">
        <v>3040</v>
      </c>
      <c r="C111" s="144" t="s">
        <v>3041</v>
      </c>
      <c r="D111" s="327">
        <v>42677</v>
      </c>
      <c r="E111" s="201">
        <v>26500</v>
      </c>
      <c r="F111" s="324">
        <v>1</v>
      </c>
      <c r="G111" s="610" t="s">
        <v>733</v>
      </c>
      <c r="H111" s="321"/>
    </row>
    <row r="112" spans="1:8">
      <c r="A112" s="685">
        <v>11</v>
      </c>
      <c r="B112" s="784" t="s">
        <v>2131</v>
      </c>
      <c r="C112" s="905">
        <v>963180</v>
      </c>
      <c r="D112" s="786">
        <v>42678</v>
      </c>
      <c r="E112" s="893">
        <v>21000</v>
      </c>
      <c r="F112" s="782">
        <v>1</v>
      </c>
      <c r="G112" s="783" t="s">
        <v>2112</v>
      </c>
      <c r="H112" s="321"/>
    </row>
    <row r="113" spans="1:8">
      <c r="A113" s="685">
        <v>12</v>
      </c>
      <c r="B113" s="477" t="s">
        <v>1022</v>
      </c>
      <c r="C113" s="21">
        <v>973145</v>
      </c>
      <c r="D113" s="417">
        <v>42678</v>
      </c>
      <c r="E113" s="201">
        <v>26500</v>
      </c>
      <c r="F113" s="324">
        <v>1</v>
      </c>
      <c r="G113" s="610" t="s">
        <v>714</v>
      </c>
      <c r="H113" s="321"/>
    </row>
    <row r="114" spans="1:8">
      <c r="A114" s="685">
        <v>13</v>
      </c>
      <c r="B114" s="477" t="s">
        <v>1022</v>
      </c>
      <c r="C114" s="21">
        <v>973145</v>
      </c>
      <c r="D114" s="417">
        <v>42678</v>
      </c>
      <c r="E114" s="201">
        <v>26500</v>
      </c>
      <c r="F114" s="324">
        <v>1</v>
      </c>
      <c r="G114" s="610" t="s">
        <v>1048</v>
      </c>
      <c r="H114" s="321"/>
    </row>
    <row r="115" spans="1:8">
      <c r="A115" s="685">
        <v>14</v>
      </c>
      <c r="B115" s="477" t="s">
        <v>1141</v>
      </c>
      <c r="C115" s="409">
        <v>975130</v>
      </c>
      <c r="D115" s="814">
        <v>42681</v>
      </c>
      <c r="E115" s="815">
        <v>51000</v>
      </c>
      <c r="F115" s="506">
        <v>1</v>
      </c>
      <c r="G115" s="816" t="s">
        <v>984</v>
      </c>
      <c r="H115" s="321"/>
    </row>
    <row r="116" spans="1:8">
      <c r="A116" s="685">
        <v>15</v>
      </c>
      <c r="B116" s="321" t="s">
        <v>2665</v>
      </c>
      <c r="C116" s="41" t="s">
        <v>2666</v>
      </c>
      <c r="D116" s="327">
        <v>42681</v>
      </c>
      <c r="E116" s="201">
        <v>100500</v>
      </c>
      <c r="F116" s="324">
        <v>1</v>
      </c>
      <c r="G116" s="610" t="s">
        <v>732</v>
      </c>
      <c r="H116" s="321"/>
    </row>
    <row r="117" spans="1:8">
      <c r="A117" s="685">
        <v>16</v>
      </c>
      <c r="B117" s="784" t="s">
        <v>2131</v>
      </c>
      <c r="C117" s="905">
        <v>963180</v>
      </c>
      <c r="D117" s="786">
        <v>42682</v>
      </c>
      <c r="E117" s="893">
        <v>51000</v>
      </c>
      <c r="F117" s="782">
        <v>1</v>
      </c>
      <c r="G117" s="783" t="s">
        <v>3395</v>
      </c>
      <c r="H117" s="321"/>
    </row>
    <row r="118" spans="1:8">
      <c r="A118" s="685">
        <v>17</v>
      </c>
      <c r="B118" s="321" t="s">
        <v>140</v>
      </c>
      <c r="C118" s="847">
        <v>912222</v>
      </c>
      <c r="D118" s="848">
        <v>42682</v>
      </c>
      <c r="E118" s="846">
        <v>11600</v>
      </c>
      <c r="F118" s="324">
        <v>1</v>
      </c>
      <c r="G118" s="610" t="s">
        <v>1052</v>
      </c>
      <c r="H118" s="221"/>
    </row>
    <row r="119" spans="1:8">
      <c r="A119" s="685">
        <v>18</v>
      </c>
      <c r="B119" s="321" t="s">
        <v>140</v>
      </c>
      <c r="C119" s="847">
        <v>912222</v>
      </c>
      <c r="D119" s="848">
        <v>42682</v>
      </c>
      <c r="E119" s="846">
        <v>11500</v>
      </c>
      <c r="F119" s="324">
        <v>1</v>
      </c>
      <c r="G119" s="610" t="s">
        <v>524</v>
      </c>
      <c r="H119" s="221"/>
    </row>
    <row r="120" spans="1:8">
      <c r="A120" s="685">
        <v>19</v>
      </c>
      <c r="B120" s="321" t="s">
        <v>140</v>
      </c>
      <c r="C120" s="847">
        <v>912222</v>
      </c>
      <c r="D120" s="848">
        <v>42682</v>
      </c>
      <c r="E120" s="846">
        <v>51000</v>
      </c>
      <c r="F120" s="324">
        <v>1</v>
      </c>
      <c r="G120" s="610" t="s">
        <v>1110</v>
      </c>
      <c r="H120" s="193"/>
    </row>
    <row r="121" spans="1:8">
      <c r="A121" s="685">
        <v>20</v>
      </c>
      <c r="B121" s="321" t="s">
        <v>140</v>
      </c>
      <c r="C121" s="847">
        <v>912222</v>
      </c>
      <c r="D121" s="848">
        <v>42682</v>
      </c>
      <c r="E121" s="846">
        <v>11500</v>
      </c>
      <c r="F121" s="324">
        <v>1</v>
      </c>
      <c r="G121" s="610" t="s">
        <v>525</v>
      </c>
      <c r="H121" s="193"/>
    </row>
    <row r="122" spans="1:8">
      <c r="A122" s="685">
        <v>21</v>
      </c>
      <c r="B122" s="477" t="s">
        <v>89</v>
      </c>
      <c r="C122" s="524" t="s">
        <v>90</v>
      </c>
      <c r="D122" s="545">
        <v>42682</v>
      </c>
      <c r="E122" s="328">
        <v>51000</v>
      </c>
      <c r="F122" s="324">
        <v>1</v>
      </c>
      <c r="G122" s="641" t="s">
        <v>787</v>
      </c>
      <c r="H122" s="193"/>
    </row>
    <row r="123" spans="1:8">
      <c r="A123" s="685">
        <v>22</v>
      </c>
      <c r="B123" s="477" t="s">
        <v>89</v>
      </c>
      <c r="C123" s="524" t="s">
        <v>90</v>
      </c>
      <c r="D123" s="545">
        <v>42682</v>
      </c>
      <c r="E123" s="328">
        <v>51000</v>
      </c>
      <c r="F123" s="324">
        <v>1</v>
      </c>
      <c r="G123" s="641" t="s">
        <v>787</v>
      </c>
      <c r="H123" s="221"/>
    </row>
    <row r="124" spans="1:8">
      <c r="A124" s="685">
        <v>23</v>
      </c>
      <c r="B124" s="477" t="s">
        <v>89</v>
      </c>
      <c r="C124" s="524" t="s">
        <v>90</v>
      </c>
      <c r="D124" s="545">
        <v>42682</v>
      </c>
      <c r="E124" s="328">
        <v>51000</v>
      </c>
      <c r="F124" s="324">
        <v>1</v>
      </c>
      <c r="G124" s="641" t="s">
        <v>960</v>
      </c>
      <c r="H124" s="221"/>
    </row>
    <row r="125" spans="1:8">
      <c r="A125" s="685">
        <v>24</v>
      </c>
      <c r="B125" s="477" t="s">
        <v>89</v>
      </c>
      <c r="C125" s="524" t="s">
        <v>90</v>
      </c>
      <c r="D125" s="545">
        <v>42682</v>
      </c>
      <c r="E125" s="328">
        <v>51000</v>
      </c>
      <c r="F125" s="324">
        <v>1</v>
      </c>
      <c r="G125" s="641" t="s">
        <v>823</v>
      </c>
      <c r="H125" s="221"/>
    </row>
    <row r="126" spans="1:8">
      <c r="A126" s="685">
        <v>25</v>
      </c>
      <c r="B126" s="477" t="s">
        <v>1022</v>
      </c>
      <c r="C126" s="21">
        <v>973145</v>
      </c>
      <c r="D126" s="417">
        <v>42682</v>
      </c>
      <c r="E126" s="201">
        <v>11500</v>
      </c>
      <c r="F126" s="324">
        <v>1</v>
      </c>
      <c r="G126" s="610" t="s">
        <v>709</v>
      </c>
      <c r="H126" s="221"/>
    </row>
    <row r="127" spans="1:8">
      <c r="A127" s="685">
        <v>26</v>
      </c>
      <c r="B127" s="477" t="s">
        <v>1022</v>
      </c>
      <c r="C127" s="21">
        <v>973145</v>
      </c>
      <c r="D127" s="417">
        <v>42682</v>
      </c>
      <c r="E127" s="201">
        <v>11600</v>
      </c>
      <c r="F127" s="324">
        <v>1</v>
      </c>
      <c r="G127" s="610" t="s">
        <v>892</v>
      </c>
      <c r="H127" s="221"/>
    </row>
    <row r="128" spans="1:8">
      <c r="A128" s="685">
        <v>27</v>
      </c>
      <c r="B128" s="477" t="s">
        <v>1022</v>
      </c>
      <c r="C128" s="21">
        <v>973145</v>
      </c>
      <c r="D128" s="417">
        <v>42682</v>
      </c>
      <c r="E128" s="201">
        <v>11500</v>
      </c>
      <c r="F128" s="324">
        <v>1</v>
      </c>
      <c r="G128" s="610" t="s">
        <v>965</v>
      </c>
      <c r="H128" s="221"/>
    </row>
    <row r="129" spans="1:8">
      <c r="A129" s="685">
        <v>28</v>
      </c>
      <c r="B129" s="477" t="s">
        <v>1022</v>
      </c>
      <c r="C129" s="21">
        <v>973145</v>
      </c>
      <c r="D129" s="417">
        <v>42682</v>
      </c>
      <c r="E129" s="201">
        <v>26500</v>
      </c>
      <c r="F129" s="324">
        <v>1</v>
      </c>
      <c r="G129" s="610" t="s">
        <v>1212</v>
      </c>
      <c r="H129" s="221"/>
    </row>
    <row r="130" spans="1:8">
      <c r="A130" s="685">
        <v>29</v>
      </c>
      <c r="B130" s="477" t="s">
        <v>699</v>
      </c>
      <c r="C130" s="529" t="s">
        <v>224</v>
      </c>
      <c r="D130" s="327">
        <v>42683</v>
      </c>
      <c r="E130" s="201">
        <v>51000</v>
      </c>
      <c r="F130" s="324">
        <v>1</v>
      </c>
      <c r="G130" s="610" t="s">
        <v>879</v>
      </c>
      <c r="H130" s="221"/>
    </row>
    <row r="131" spans="1:8">
      <c r="A131" s="685">
        <v>30</v>
      </c>
      <c r="B131" s="477" t="s">
        <v>2427</v>
      </c>
      <c r="C131" s="144" t="s">
        <v>2428</v>
      </c>
      <c r="D131" s="327">
        <v>42683</v>
      </c>
      <c r="E131" s="201">
        <v>100500</v>
      </c>
      <c r="F131" s="324">
        <v>1</v>
      </c>
      <c r="G131" s="610" t="s">
        <v>1365</v>
      </c>
      <c r="H131" s="193"/>
    </row>
    <row r="132" spans="1:8">
      <c r="A132" s="685">
        <v>31</v>
      </c>
      <c r="B132" s="477" t="s">
        <v>360</v>
      </c>
      <c r="C132" s="41" t="s">
        <v>361</v>
      </c>
      <c r="D132" s="916">
        <v>42684</v>
      </c>
      <c r="E132" s="846">
        <v>21000</v>
      </c>
      <c r="F132" s="324">
        <v>1</v>
      </c>
      <c r="G132" s="610" t="s">
        <v>881</v>
      </c>
      <c r="H132" s="193"/>
    </row>
    <row r="133" spans="1:8">
      <c r="A133" s="685">
        <v>32</v>
      </c>
      <c r="B133" s="477" t="s">
        <v>360</v>
      </c>
      <c r="C133" s="41" t="s">
        <v>361</v>
      </c>
      <c r="D133" s="916">
        <v>42684</v>
      </c>
      <c r="E133" s="846">
        <v>21000</v>
      </c>
      <c r="F133" s="324">
        <v>1</v>
      </c>
      <c r="G133" s="610" t="s">
        <v>881</v>
      </c>
      <c r="H133" s="221"/>
    </row>
    <row r="134" spans="1:8">
      <c r="A134" s="685">
        <v>33</v>
      </c>
      <c r="B134" s="477" t="s">
        <v>2427</v>
      </c>
      <c r="C134" s="144" t="s">
        <v>2428</v>
      </c>
      <c r="D134" s="327">
        <v>42688</v>
      </c>
      <c r="E134" s="201">
        <v>100500</v>
      </c>
      <c r="F134" s="324">
        <v>1</v>
      </c>
      <c r="G134" s="610" t="s">
        <v>1365</v>
      </c>
      <c r="H134" s="221"/>
    </row>
    <row r="135" spans="1:8">
      <c r="A135" s="685">
        <v>34</v>
      </c>
      <c r="B135" s="321" t="s">
        <v>2665</v>
      </c>
      <c r="C135" s="41" t="s">
        <v>2666</v>
      </c>
      <c r="D135" s="327">
        <v>42689</v>
      </c>
      <c r="E135" s="201">
        <v>51000</v>
      </c>
      <c r="F135" s="324">
        <v>1</v>
      </c>
      <c r="G135" s="610" t="s">
        <v>823</v>
      </c>
      <c r="H135" s="221"/>
    </row>
    <row r="136" spans="1:8">
      <c r="A136" s="685">
        <v>35</v>
      </c>
      <c r="B136" s="477" t="s">
        <v>1141</v>
      </c>
      <c r="C136" s="409">
        <v>975130</v>
      </c>
      <c r="D136" s="814">
        <v>42689</v>
      </c>
      <c r="E136" s="815">
        <v>51000</v>
      </c>
      <c r="F136" s="506">
        <v>1</v>
      </c>
      <c r="G136" s="816" t="s">
        <v>984</v>
      </c>
      <c r="H136" s="221"/>
    </row>
    <row r="137" spans="1:8">
      <c r="A137" s="685">
        <v>36</v>
      </c>
      <c r="B137" s="477" t="s">
        <v>699</v>
      </c>
      <c r="C137" s="529" t="s">
        <v>224</v>
      </c>
      <c r="D137" s="327">
        <v>42690</v>
      </c>
      <c r="E137" s="201">
        <v>51000</v>
      </c>
      <c r="F137" s="324">
        <v>1</v>
      </c>
      <c r="G137" s="610" t="s">
        <v>3405</v>
      </c>
      <c r="H137" s="221"/>
    </row>
    <row r="138" spans="1:8">
      <c r="A138" s="685">
        <v>37</v>
      </c>
      <c r="B138" s="477" t="s">
        <v>1044</v>
      </c>
      <c r="C138" s="41" t="s">
        <v>1058</v>
      </c>
      <c r="D138" s="545">
        <v>42690</v>
      </c>
      <c r="E138" s="838">
        <v>51000</v>
      </c>
      <c r="F138" s="324">
        <v>1</v>
      </c>
      <c r="G138" s="610" t="s">
        <v>823</v>
      </c>
      <c r="H138" s="221"/>
    </row>
    <row r="139" spans="1:8">
      <c r="A139" s="685">
        <v>38</v>
      </c>
      <c r="B139" s="321" t="s">
        <v>2445</v>
      </c>
      <c r="C139" s="409">
        <v>896614</v>
      </c>
      <c r="D139" s="786">
        <v>42691</v>
      </c>
      <c r="E139" s="787">
        <v>11500</v>
      </c>
      <c r="F139" s="782">
        <v>1</v>
      </c>
      <c r="G139" s="783" t="s">
        <v>709</v>
      </c>
      <c r="H139" s="221"/>
    </row>
    <row r="140" spans="1:8">
      <c r="A140" s="685">
        <v>39</v>
      </c>
      <c r="B140" s="477" t="s">
        <v>2140</v>
      </c>
      <c r="C140" s="529" t="s">
        <v>2899</v>
      </c>
      <c r="D140" s="417">
        <v>42691</v>
      </c>
      <c r="E140" s="201">
        <v>100500</v>
      </c>
      <c r="F140" s="324">
        <v>1</v>
      </c>
      <c r="G140" s="610" t="s">
        <v>2567</v>
      </c>
      <c r="H140" s="221"/>
    </row>
    <row r="141" spans="1:8">
      <c r="A141" s="686">
        <v>40</v>
      </c>
      <c r="B141" s="477" t="s">
        <v>2140</v>
      </c>
      <c r="C141" s="529" t="s">
        <v>2899</v>
      </c>
      <c r="D141" s="417">
        <v>42691</v>
      </c>
      <c r="E141" s="201">
        <v>100500</v>
      </c>
      <c r="F141" s="324">
        <v>1</v>
      </c>
      <c r="G141" s="610" t="s">
        <v>732</v>
      </c>
      <c r="H141" s="221"/>
    </row>
    <row r="142" spans="1:8">
      <c r="A142" s="192"/>
      <c r="B142" s="184"/>
      <c r="C142" s="185"/>
      <c r="D142" s="410"/>
      <c r="E142" s="186"/>
      <c r="F142" s="183"/>
      <c r="G142" s="167" t="s">
        <v>647</v>
      </c>
      <c r="H142" s="575">
        <f>SUM(E102:E141)</f>
        <v>1893200</v>
      </c>
    </row>
    <row r="143" spans="1:8">
      <c r="A143" s="326"/>
      <c r="B143" s="151"/>
      <c r="C143" s="144"/>
      <c r="D143" s="676"/>
      <c r="E143" s="201"/>
      <c r="F143" s="146"/>
      <c r="G143" s="192"/>
      <c r="H143" s="221"/>
    </row>
    <row r="144" spans="1:8">
      <c r="A144" s="192"/>
      <c r="G144" s="7"/>
      <c r="H144" s="193"/>
    </row>
    <row r="145" spans="1:8">
      <c r="A145" s="669" t="s">
        <v>127</v>
      </c>
      <c r="B145" s="180" t="s">
        <v>2</v>
      </c>
      <c r="C145" s="223" t="s">
        <v>3</v>
      </c>
      <c r="D145" s="180" t="s">
        <v>10</v>
      </c>
      <c r="E145" s="208" t="s">
        <v>4</v>
      </c>
      <c r="F145" s="304" t="s">
        <v>730</v>
      </c>
      <c r="G145" s="250" t="s">
        <v>25</v>
      </c>
      <c r="H145" s="7"/>
    </row>
    <row r="146" spans="1:8">
      <c r="A146" s="666">
        <v>1</v>
      </c>
      <c r="B146" s="807" t="s">
        <v>2225</v>
      </c>
      <c r="C146" s="524" t="s">
        <v>2226</v>
      </c>
      <c r="D146" s="327">
        <v>42678</v>
      </c>
      <c r="E146" s="809">
        <v>39135</v>
      </c>
      <c r="F146" s="810">
        <v>1</v>
      </c>
      <c r="G146" s="908" t="s">
        <v>3271</v>
      </c>
      <c r="H146" s="7"/>
    </row>
    <row r="147" spans="1:8">
      <c r="A147" s="666">
        <f>A146+1</f>
        <v>2</v>
      </c>
      <c r="B147" s="321" t="s">
        <v>633</v>
      </c>
      <c r="C147" s="409">
        <v>962744</v>
      </c>
      <c r="D147" s="327">
        <v>42678</v>
      </c>
      <c r="E147" s="328">
        <v>25000</v>
      </c>
      <c r="F147" s="324">
        <v>1</v>
      </c>
      <c r="G147" s="641" t="s">
        <v>3388</v>
      </c>
      <c r="H147" s="7"/>
    </row>
    <row r="148" spans="1:8">
      <c r="A148" s="666">
        <f>A147+1</f>
        <v>3</v>
      </c>
      <c r="B148" s="321" t="s">
        <v>1060</v>
      </c>
      <c r="C148" s="25">
        <v>963185</v>
      </c>
      <c r="D148" s="327">
        <v>42678</v>
      </c>
      <c r="E148" s="383">
        <v>53325</v>
      </c>
      <c r="F148" s="25">
        <v>1</v>
      </c>
      <c r="G148" s="612" t="s">
        <v>3269</v>
      </c>
      <c r="H148" s="221"/>
    </row>
    <row r="149" spans="1:8">
      <c r="A149" s="666">
        <v>4</v>
      </c>
      <c r="B149" s="321" t="s">
        <v>128</v>
      </c>
      <c r="C149" s="498" t="s">
        <v>126</v>
      </c>
      <c r="D149" s="327">
        <v>42678</v>
      </c>
      <c r="E149" s="328">
        <v>293210</v>
      </c>
      <c r="F149" s="324">
        <v>1</v>
      </c>
      <c r="G149" s="641" t="s">
        <v>3393</v>
      </c>
      <c r="H149" s="7"/>
    </row>
    <row r="150" spans="1:8">
      <c r="A150" s="666">
        <v>5</v>
      </c>
      <c r="B150" s="321" t="s">
        <v>2872</v>
      </c>
      <c r="C150" s="41" t="s">
        <v>2873</v>
      </c>
      <c r="D150" s="327">
        <v>42678</v>
      </c>
      <c r="E150" s="328">
        <v>48268</v>
      </c>
      <c r="F150" s="478">
        <v>1</v>
      </c>
      <c r="G150" s="605" t="s">
        <v>3267</v>
      </c>
      <c r="H150" s="7"/>
    </row>
    <row r="151" spans="1:8">
      <c r="A151" s="666">
        <v>6</v>
      </c>
      <c r="B151" s="321" t="s">
        <v>3152</v>
      </c>
      <c r="C151" s="587">
        <v>964143</v>
      </c>
      <c r="D151" s="327">
        <v>42678</v>
      </c>
      <c r="E151" s="383">
        <v>52669</v>
      </c>
      <c r="F151" s="25">
        <v>1</v>
      </c>
      <c r="G151" s="605" t="s">
        <v>3394</v>
      </c>
      <c r="H151" s="7"/>
    </row>
    <row r="152" spans="1:8">
      <c r="A152" s="677">
        <v>7</v>
      </c>
      <c r="B152" s="921" t="s">
        <v>231</v>
      </c>
      <c r="C152" s="583">
        <v>970654</v>
      </c>
      <c r="D152" s="334">
        <v>42678</v>
      </c>
      <c r="E152" s="559">
        <v>341500</v>
      </c>
      <c r="F152" s="452">
        <v>1</v>
      </c>
      <c r="G152" s="606" t="s">
        <v>3392</v>
      </c>
      <c r="H152" s="7"/>
    </row>
    <row r="153" spans="1:8">
      <c r="A153" s="428"/>
      <c r="B153" s="7"/>
      <c r="C153" s="7"/>
      <c r="D153" s="7"/>
      <c r="E153" s="7"/>
      <c r="F153" s="7"/>
      <c r="G153" s="216" t="s">
        <v>647</v>
      </c>
      <c r="H153" s="575">
        <f>SUM(E146:E152)</f>
        <v>853107</v>
      </c>
    </row>
    <row r="154" spans="1:8">
      <c r="A154" s="191"/>
      <c r="B154" s="7"/>
      <c r="C154" s="7"/>
      <c r="D154" s="7"/>
      <c r="E154" s="7"/>
      <c r="F154" s="7"/>
      <c r="G154" s="216"/>
      <c r="H154" s="221"/>
    </row>
    <row r="155" spans="1:8">
      <c r="A155" s="428"/>
      <c r="H155" s="221"/>
    </row>
    <row r="156" spans="1:8">
      <c r="A156" s="665" t="s">
        <v>1067</v>
      </c>
      <c r="B156" s="873" t="s">
        <v>2</v>
      </c>
      <c r="C156" s="462" t="s">
        <v>3</v>
      </c>
      <c r="D156" s="874" t="s">
        <v>10</v>
      </c>
      <c r="E156" s="874" t="s">
        <v>4</v>
      </c>
      <c r="F156" s="167" t="s">
        <v>193</v>
      </c>
      <c r="G156" s="877" t="s">
        <v>25</v>
      </c>
      <c r="H156" s="7"/>
    </row>
    <row r="157" spans="1:8">
      <c r="A157" s="862">
        <v>1</v>
      </c>
      <c r="B157" s="900" t="s">
        <v>76</v>
      </c>
      <c r="C157" s="637" t="s">
        <v>77</v>
      </c>
      <c r="D157" s="638">
        <v>42675</v>
      </c>
      <c r="E157" s="901">
        <v>656500</v>
      </c>
      <c r="F157" s="876">
        <v>1</v>
      </c>
      <c r="G157" s="902" t="s">
        <v>3385</v>
      </c>
      <c r="H157" s="7"/>
    </row>
    <row r="158" spans="1:8">
      <c r="G158" s="440" t="s">
        <v>768</v>
      </c>
      <c r="H158" s="575">
        <f>SUM(E157)</f>
        <v>656500</v>
      </c>
    </row>
    <row r="159" spans="1:8">
      <c r="G159" s="440"/>
      <c r="H159" s="7"/>
    </row>
    <row r="160" spans="1:8">
      <c r="H160" s="221"/>
    </row>
    <row r="161" spans="1:8">
      <c r="A161" s="669" t="s">
        <v>7</v>
      </c>
      <c r="B161" s="180" t="s">
        <v>2</v>
      </c>
      <c r="C161" s="223" t="s">
        <v>3</v>
      </c>
      <c r="D161" s="304" t="s">
        <v>10</v>
      </c>
      <c r="E161" s="208" t="s">
        <v>4</v>
      </c>
      <c r="F161" s="304" t="s">
        <v>730</v>
      </c>
      <c r="G161" s="250" t="s">
        <v>25</v>
      </c>
      <c r="H161" s="7"/>
    </row>
    <row r="162" spans="1:8">
      <c r="A162" s="675">
        <v>1</v>
      </c>
      <c r="B162" s="321" t="s">
        <v>60</v>
      </c>
      <c r="C162" s="527" t="s">
        <v>61</v>
      </c>
      <c r="D162" s="327">
        <v>42675</v>
      </c>
      <c r="E162" s="328">
        <v>1002500</v>
      </c>
      <c r="F162" s="478">
        <v>1</v>
      </c>
      <c r="G162" s="678" t="s">
        <v>3384</v>
      </c>
      <c r="H162" s="7"/>
    </row>
    <row r="163" spans="1:8">
      <c r="A163" s="675">
        <v>2</v>
      </c>
      <c r="B163" s="329" t="s">
        <v>3023</v>
      </c>
      <c r="C163" s="144" t="s">
        <v>3024</v>
      </c>
      <c r="D163" s="330">
        <v>42676</v>
      </c>
      <c r="E163" s="914">
        <v>502500</v>
      </c>
      <c r="F163" s="191">
        <v>1</v>
      </c>
      <c r="G163" s="610" t="s">
        <v>3044</v>
      </c>
      <c r="H163" s="7"/>
    </row>
    <row r="164" spans="1:8">
      <c r="A164" s="773">
        <v>3</v>
      </c>
      <c r="B164" s="321" t="s">
        <v>1044</v>
      </c>
      <c r="C164" s="527" t="s">
        <v>1058</v>
      </c>
      <c r="D164" s="327">
        <v>42677</v>
      </c>
      <c r="E164" s="328">
        <v>502500</v>
      </c>
      <c r="F164" s="478">
        <v>2</v>
      </c>
      <c r="G164" s="605" t="s">
        <v>1348</v>
      </c>
      <c r="H164" s="7"/>
    </row>
    <row r="165" spans="1:8">
      <c r="A165" s="666">
        <v>4</v>
      </c>
      <c r="B165" s="321" t="s">
        <v>1960</v>
      </c>
      <c r="C165" s="21">
        <v>914013</v>
      </c>
      <c r="D165" s="327">
        <v>42678</v>
      </c>
      <c r="E165" s="328">
        <v>502500</v>
      </c>
      <c r="F165" s="478">
        <v>1</v>
      </c>
      <c r="G165" s="605" t="s">
        <v>1348</v>
      </c>
      <c r="H165" s="193"/>
    </row>
    <row r="166" spans="1:8">
      <c r="A166" s="666">
        <v>5</v>
      </c>
      <c r="B166" s="321" t="s">
        <v>234</v>
      </c>
      <c r="C166" s="587">
        <v>913622</v>
      </c>
      <c r="D166" s="327">
        <v>42678</v>
      </c>
      <c r="E166" s="328">
        <v>502500</v>
      </c>
      <c r="F166" s="326">
        <v>1</v>
      </c>
      <c r="G166" s="605" t="s">
        <v>1348</v>
      </c>
      <c r="H166" s="7"/>
    </row>
    <row r="167" spans="1:8">
      <c r="A167" s="666">
        <v>6</v>
      </c>
      <c r="B167" s="321" t="s">
        <v>49</v>
      </c>
      <c r="C167" s="21">
        <v>885217</v>
      </c>
      <c r="D167" s="330">
        <v>42681</v>
      </c>
      <c r="E167" s="328">
        <v>502500</v>
      </c>
      <c r="F167" s="478">
        <v>1</v>
      </c>
      <c r="G167" s="605" t="s">
        <v>1348</v>
      </c>
      <c r="H167" s="7"/>
    </row>
    <row r="168" spans="1:8">
      <c r="A168" s="666">
        <v>7</v>
      </c>
      <c r="B168" s="321" t="s">
        <v>807</v>
      </c>
      <c r="C168" s="525" t="s">
        <v>976</v>
      </c>
      <c r="D168" s="327">
        <v>42681</v>
      </c>
      <c r="E168" s="328">
        <v>102500</v>
      </c>
      <c r="F168" s="478">
        <v>1</v>
      </c>
      <c r="G168" s="605" t="s">
        <v>1351</v>
      </c>
      <c r="H168" s="7"/>
    </row>
    <row r="169" spans="1:8">
      <c r="A169" s="666">
        <v>8</v>
      </c>
      <c r="B169" s="321" t="s">
        <v>140</v>
      </c>
      <c r="C169" s="791">
        <v>912222</v>
      </c>
      <c r="D169" s="405">
        <v>42682</v>
      </c>
      <c r="E169" s="328">
        <v>202500</v>
      </c>
      <c r="F169" s="326">
        <v>1</v>
      </c>
      <c r="G169" s="605" t="s">
        <v>1349</v>
      </c>
      <c r="H169" s="7"/>
    </row>
    <row r="170" spans="1:8">
      <c r="A170" s="666">
        <v>9</v>
      </c>
      <c r="B170" s="477" t="s">
        <v>699</v>
      </c>
      <c r="C170" s="21" t="s">
        <v>1745</v>
      </c>
      <c r="D170" s="494">
        <v>42683</v>
      </c>
      <c r="E170" s="328">
        <v>102500</v>
      </c>
      <c r="F170" s="478">
        <v>1</v>
      </c>
      <c r="G170" s="605" t="s">
        <v>1351</v>
      </c>
      <c r="H170" s="7"/>
    </row>
    <row r="171" spans="1:8">
      <c r="A171" s="666">
        <v>10</v>
      </c>
      <c r="B171" s="321" t="s">
        <v>89</v>
      </c>
      <c r="C171" s="25">
        <v>898343</v>
      </c>
      <c r="D171" s="330">
        <v>42683</v>
      </c>
      <c r="E171" s="328">
        <v>502500</v>
      </c>
      <c r="F171" s="478">
        <v>1</v>
      </c>
      <c r="G171" s="605" t="s">
        <v>1348</v>
      </c>
      <c r="H171" s="7"/>
    </row>
    <row r="172" spans="1:8">
      <c r="A172" s="666">
        <v>11</v>
      </c>
      <c r="B172" s="374" t="s">
        <v>1952</v>
      </c>
      <c r="C172" s="25">
        <v>973902</v>
      </c>
      <c r="D172" s="330">
        <v>42688</v>
      </c>
      <c r="E172" s="328">
        <v>202500</v>
      </c>
      <c r="F172" s="478">
        <v>1</v>
      </c>
      <c r="G172" s="605" t="s">
        <v>1349</v>
      </c>
      <c r="H172" s="7"/>
    </row>
    <row r="173" spans="1:8">
      <c r="A173" s="666">
        <v>12</v>
      </c>
      <c r="B173" s="477" t="s">
        <v>699</v>
      </c>
      <c r="C173" s="21" t="s">
        <v>1745</v>
      </c>
      <c r="D173" s="494">
        <v>42690</v>
      </c>
      <c r="E173" s="328">
        <v>52500</v>
      </c>
      <c r="F173" s="478">
        <v>1</v>
      </c>
      <c r="G173" s="605" t="s">
        <v>1350</v>
      </c>
      <c r="H173" s="7"/>
    </row>
    <row r="174" spans="1:8">
      <c r="A174" s="666">
        <v>13</v>
      </c>
      <c r="B174" s="321" t="s">
        <v>140</v>
      </c>
      <c r="C174" s="791">
        <v>912222</v>
      </c>
      <c r="D174" s="405">
        <v>42690</v>
      </c>
      <c r="E174" s="328">
        <v>202500</v>
      </c>
      <c r="F174" s="326">
        <v>1</v>
      </c>
      <c r="G174" s="605" t="s">
        <v>1349</v>
      </c>
      <c r="H174" s="7"/>
    </row>
    <row r="175" spans="1:8">
      <c r="A175" s="677">
        <v>14</v>
      </c>
      <c r="B175" s="332" t="s">
        <v>1111</v>
      </c>
      <c r="C175" s="333" t="s">
        <v>1114</v>
      </c>
      <c r="D175" s="479">
        <v>42691</v>
      </c>
      <c r="E175" s="335">
        <v>102500</v>
      </c>
      <c r="F175" s="481">
        <v>1</v>
      </c>
      <c r="G175" s="606" t="s">
        <v>1351</v>
      </c>
      <c r="H175" s="178"/>
    </row>
    <row r="176" spans="1:8">
      <c r="G176" s="446" t="s">
        <v>647</v>
      </c>
      <c r="H176" s="603">
        <f>SUM(E162:E175)</f>
        <v>4985000</v>
      </c>
    </row>
    <row r="177" spans="1:8">
      <c r="G177" s="446"/>
      <c r="H177" s="7"/>
    </row>
    <row r="178" spans="1:8">
      <c r="A178" s="428"/>
      <c r="H178" s="7"/>
    </row>
    <row r="179" spans="1:8">
      <c r="A179" s="852" t="s">
        <v>6</v>
      </c>
      <c r="B179" s="140" t="s">
        <v>2</v>
      </c>
      <c r="C179" s="224" t="s">
        <v>3</v>
      </c>
      <c r="D179" s="461" t="s">
        <v>10</v>
      </c>
      <c r="E179" s="461" t="s">
        <v>4</v>
      </c>
      <c r="F179" s="180" t="s">
        <v>193</v>
      </c>
      <c r="G179" s="250" t="s">
        <v>25</v>
      </c>
      <c r="H179" s="221"/>
    </row>
    <row r="180" spans="1:8">
      <c r="A180" s="685">
        <v>1</v>
      </c>
      <c r="B180" s="329" t="s">
        <v>727</v>
      </c>
      <c r="C180" s="144" t="s">
        <v>728</v>
      </c>
      <c r="D180" s="405">
        <v>42675</v>
      </c>
      <c r="E180" s="450">
        <v>4467600</v>
      </c>
      <c r="F180" s="146">
        <v>2</v>
      </c>
      <c r="G180" s="781" t="s">
        <v>3406</v>
      </c>
      <c r="H180" s="7"/>
    </row>
    <row r="181" spans="1:8">
      <c r="A181" s="685">
        <v>2</v>
      </c>
      <c r="B181" s="329" t="s">
        <v>727</v>
      </c>
      <c r="C181" s="144" t="s">
        <v>728</v>
      </c>
      <c r="D181" s="405">
        <v>42675</v>
      </c>
      <c r="E181" s="450">
        <v>1116900</v>
      </c>
      <c r="F181" s="146">
        <v>2</v>
      </c>
      <c r="G181" s="781" t="s">
        <v>3406</v>
      </c>
      <c r="H181" s="7"/>
    </row>
    <row r="182" spans="1:8">
      <c r="A182" s="685">
        <v>3</v>
      </c>
      <c r="B182" s="329" t="s">
        <v>389</v>
      </c>
      <c r="C182" s="144" t="s">
        <v>390</v>
      </c>
      <c r="D182" s="327">
        <v>42677</v>
      </c>
      <c r="E182" s="450">
        <v>1545000</v>
      </c>
      <c r="F182" s="146">
        <v>1</v>
      </c>
      <c r="G182" s="781" t="s">
        <v>3396</v>
      </c>
      <c r="H182" s="7"/>
    </row>
    <row r="183" spans="1:8">
      <c r="A183" s="685">
        <v>4</v>
      </c>
      <c r="B183" s="329" t="s">
        <v>581</v>
      </c>
      <c r="C183" s="144" t="s">
        <v>1135</v>
      </c>
      <c r="D183" s="327">
        <v>42684</v>
      </c>
      <c r="E183" s="450">
        <v>495000</v>
      </c>
      <c r="F183" s="146">
        <v>1</v>
      </c>
      <c r="G183" s="781" t="s">
        <v>3397</v>
      </c>
      <c r="H183" s="7"/>
    </row>
    <row r="184" spans="1:8">
      <c r="A184" s="685">
        <v>5</v>
      </c>
      <c r="B184" s="329" t="s">
        <v>727</v>
      </c>
      <c r="C184" s="144" t="s">
        <v>728</v>
      </c>
      <c r="D184" s="405">
        <v>42685</v>
      </c>
      <c r="E184" s="450">
        <v>762000</v>
      </c>
      <c r="F184" s="146">
        <v>2</v>
      </c>
      <c r="G184" s="781" t="s">
        <v>3398</v>
      </c>
      <c r="H184" s="7"/>
    </row>
    <row r="185" spans="1:8">
      <c r="A185" s="685">
        <v>6</v>
      </c>
      <c r="B185" s="329" t="s">
        <v>3297</v>
      </c>
      <c r="C185" s="144" t="s">
        <v>1791</v>
      </c>
      <c r="D185" s="327">
        <v>42685</v>
      </c>
      <c r="E185" s="450">
        <v>788000</v>
      </c>
      <c r="F185" s="146">
        <v>2</v>
      </c>
      <c r="G185" s="781" t="s">
        <v>3399</v>
      </c>
      <c r="H185" s="7"/>
    </row>
    <row r="186" spans="1:8">
      <c r="A186" s="685">
        <v>7</v>
      </c>
      <c r="B186" s="811" t="s">
        <v>76</v>
      </c>
      <c r="C186" s="524" t="s">
        <v>77</v>
      </c>
      <c r="D186" s="327">
        <v>42685</v>
      </c>
      <c r="E186" s="450">
        <v>485000</v>
      </c>
      <c r="F186" s="146">
        <v>2</v>
      </c>
      <c r="G186" s="781" t="s">
        <v>3400</v>
      </c>
      <c r="H186" s="7"/>
    </row>
    <row r="187" spans="1:8">
      <c r="A187" s="685">
        <v>8</v>
      </c>
      <c r="B187" s="329" t="s">
        <v>581</v>
      </c>
      <c r="C187" s="144" t="s">
        <v>1135</v>
      </c>
      <c r="D187" s="327">
        <v>42690</v>
      </c>
      <c r="E187" s="450">
        <v>887000</v>
      </c>
      <c r="F187" s="146">
        <v>1</v>
      </c>
      <c r="G187" s="781" t="s">
        <v>3403</v>
      </c>
      <c r="H187" s="7"/>
    </row>
    <row r="188" spans="1:8">
      <c r="A188" s="686">
        <v>9</v>
      </c>
      <c r="B188" s="329" t="s">
        <v>96</v>
      </c>
      <c r="C188" s="144" t="s">
        <v>97</v>
      </c>
      <c r="D188" s="327">
        <v>42690</v>
      </c>
      <c r="E188" s="450">
        <v>10063750</v>
      </c>
      <c r="F188" s="146">
        <v>24</v>
      </c>
      <c r="G188" s="781" t="s">
        <v>3404</v>
      </c>
      <c r="H188" s="7"/>
    </row>
    <row r="189" spans="1:8">
      <c r="A189" s="7"/>
      <c r="B189" s="248"/>
      <c r="C189" s="248"/>
      <c r="D189" s="248"/>
      <c r="E189" s="248"/>
      <c r="F189" s="248"/>
      <c r="G189" s="427" t="s">
        <v>768</v>
      </c>
      <c r="H189" s="575">
        <f>SUM(E180:E188)</f>
        <v>20610250</v>
      </c>
    </row>
    <row r="190" spans="1:8">
      <c r="A190" s="7"/>
      <c r="B190" s="7"/>
      <c r="C190" s="7"/>
      <c r="D190" s="7"/>
      <c r="E190" s="7"/>
      <c r="F190" s="7"/>
      <c r="G190" s="473"/>
      <c r="H190" s="221"/>
    </row>
    <row r="191" spans="1:8">
      <c r="H191" s="221"/>
    </row>
    <row r="192" spans="1:8">
      <c r="A192" s="691" t="s">
        <v>1203</v>
      </c>
      <c r="B192" s="140" t="s">
        <v>2</v>
      </c>
      <c r="C192" s="224" t="s">
        <v>3</v>
      </c>
      <c r="D192" s="461" t="s">
        <v>10</v>
      </c>
      <c r="E192" s="461" t="s">
        <v>4</v>
      </c>
      <c r="F192" s="180" t="s">
        <v>193</v>
      </c>
      <c r="G192" s="250" t="s">
        <v>25</v>
      </c>
      <c r="H192" s="7"/>
    </row>
    <row r="193" spans="1:8">
      <c r="A193" s="878">
        <v>1</v>
      </c>
      <c r="B193" s="811" t="s">
        <v>76</v>
      </c>
      <c r="C193" s="524" t="s">
        <v>77</v>
      </c>
      <c r="D193" s="327">
        <v>42677</v>
      </c>
      <c r="E193" s="821">
        <v>580000</v>
      </c>
      <c r="F193" s="506">
        <v>1</v>
      </c>
      <c r="G193" s="908" t="s">
        <v>3389</v>
      </c>
      <c r="H193" s="7"/>
    </row>
    <row r="194" spans="1:8">
      <c r="A194" s="686">
        <v>2</v>
      </c>
      <c r="B194" s="854" t="s">
        <v>231</v>
      </c>
      <c r="C194" s="829">
        <v>970654</v>
      </c>
      <c r="D194" s="334">
        <v>42677</v>
      </c>
      <c r="E194" s="855">
        <v>327000</v>
      </c>
      <c r="F194" s="829">
        <v>1</v>
      </c>
      <c r="G194" s="856" t="s">
        <v>3390</v>
      </c>
      <c r="H194" s="7"/>
    </row>
    <row r="195" spans="1:8">
      <c r="B195" s="48"/>
      <c r="G195" s="440" t="s">
        <v>768</v>
      </c>
      <c r="H195" s="575">
        <f>SUM(E193:E194)</f>
        <v>907000</v>
      </c>
    </row>
    <row r="196" spans="1:8">
      <c r="B196" s="48"/>
      <c r="G196" s="440"/>
      <c r="H196" s="7"/>
    </row>
    <row r="197" spans="1:8">
      <c r="G197" s="7"/>
      <c r="H197" s="7"/>
    </row>
    <row r="198" spans="1:8">
      <c r="A198" s="691" t="s">
        <v>1142</v>
      </c>
      <c r="B198" s="140" t="s">
        <v>2</v>
      </c>
      <c r="C198" s="571" t="s">
        <v>3</v>
      </c>
      <c r="D198" s="461" t="s">
        <v>10</v>
      </c>
      <c r="E198" s="461" t="s">
        <v>4</v>
      </c>
      <c r="F198" s="180" t="s">
        <v>193</v>
      </c>
      <c r="G198" s="250" t="s">
        <v>25</v>
      </c>
      <c r="H198" s="7"/>
    </row>
    <row r="199" spans="1:8">
      <c r="A199" s="685">
        <v>1</v>
      </c>
      <c r="B199" s="534" t="s">
        <v>138</v>
      </c>
      <c r="C199" s="144" t="s">
        <v>137</v>
      </c>
      <c r="D199" s="327">
        <v>42676</v>
      </c>
      <c r="E199" s="450">
        <v>150000</v>
      </c>
      <c r="F199" s="146">
        <v>2</v>
      </c>
      <c r="G199" s="641" t="s">
        <v>2673</v>
      </c>
      <c r="H199" s="7"/>
    </row>
    <row r="200" spans="1:8">
      <c r="A200" s="685">
        <v>2</v>
      </c>
      <c r="B200" s="534" t="s">
        <v>654</v>
      </c>
      <c r="C200" s="144" t="s">
        <v>340</v>
      </c>
      <c r="D200" s="327">
        <v>42678</v>
      </c>
      <c r="E200" s="450">
        <v>18000</v>
      </c>
      <c r="F200" s="146">
        <v>1</v>
      </c>
      <c r="G200" s="641" t="s">
        <v>2560</v>
      </c>
      <c r="H200" s="7"/>
    </row>
    <row r="201" spans="1:8">
      <c r="A201" s="685">
        <v>3</v>
      </c>
      <c r="B201" s="534" t="s">
        <v>625</v>
      </c>
      <c r="C201" s="144" t="s">
        <v>626</v>
      </c>
      <c r="D201" s="327">
        <v>42681</v>
      </c>
      <c r="E201" s="450">
        <v>6000</v>
      </c>
      <c r="F201" s="146">
        <v>1</v>
      </c>
      <c r="G201" s="641" t="s">
        <v>1455</v>
      </c>
      <c r="H201" s="7"/>
    </row>
    <row r="202" spans="1:8">
      <c r="A202" s="685">
        <v>4</v>
      </c>
      <c r="B202" s="534" t="s">
        <v>138</v>
      </c>
      <c r="C202" s="144" t="s">
        <v>137</v>
      </c>
      <c r="D202" s="327">
        <v>42682</v>
      </c>
      <c r="E202" s="450">
        <v>234000</v>
      </c>
      <c r="F202" s="146">
        <v>2</v>
      </c>
      <c r="G202" s="641" t="s">
        <v>2447</v>
      </c>
      <c r="H202" s="221"/>
    </row>
    <row r="203" spans="1:8">
      <c r="A203" s="685">
        <v>5</v>
      </c>
      <c r="B203" s="534" t="s">
        <v>138</v>
      </c>
      <c r="C203" s="144" t="s">
        <v>137</v>
      </c>
      <c r="D203" s="327">
        <v>42688</v>
      </c>
      <c r="E203" s="450">
        <v>180000</v>
      </c>
      <c r="F203" s="146">
        <v>2</v>
      </c>
      <c r="G203" s="641" t="s">
        <v>3401</v>
      </c>
      <c r="H203" s="7"/>
    </row>
    <row r="204" spans="1:8">
      <c r="A204" s="685">
        <v>6</v>
      </c>
      <c r="B204" s="534" t="s">
        <v>3402</v>
      </c>
      <c r="C204" s="144" t="s">
        <v>346</v>
      </c>
      <c r="D204" s="327">
        <v>42688</v>
      </c>
      <c r="E204" s="450">
        <v>6000</v>
      </c>
      <c r="F204" s="146">
        <v>1</v>
      </c>
      <c r="G204" s="641" t="s">
        <v>1455</v>
      </c>
      <c r="H204" s="7"/>
    </row>
    <row r="205" spans="1:8">
      <c r="A205" s="686">
        <v>7</v>
      </c>
      <c r="B205" s="885" t="s">
        <v>2427</v>
      </c>
      <c r="C205" s="202" t="s">
        <v>2428</v>
      </c>
      <c r="D205" s="334">
        <v>42688</v>
      </c>
      <c r="E205" s="563">
        <v>18000</v>
      </c>
      <c r="F205" s="214">
        <v>1</v>
      </c>
      <c r="G205" s="687" t="s">
        <v>2560</v>
      </c>
      <c r="H205" s="178"/>
    </row>
    <row r="206" spans="1:8">
      <c r="B206" s="48"/>
      <c r="G206" s="440" t="s">
        <v>768</v>
      </c>
      <c r="H206" s="840">
        <f>SUM(E199:E205)</f>
        <v>612000</v>
      </c>
    </row>
    <row r="207" spans="1:8">
      <c r="B207" s="48"/>
      <c r="G207" s="440"/>
      <c r="H207" s="7" t="s">
        <v>177</v>
      </c>
    </row>
    <row r="208" spans="1:8">
      <c r="A208" s="630"/>
      <c r="B208" s="7"/>
      <c r="C208" s="158"/>
      <c r="E208" s="7"/>
      <c r="F208" s="7"/>
      <c r="G208" s="7"/>
      <c r="H208" s="7"/>
    </row>
    <row r="209" spans="1:8">
      <c r="A209" s="665" t="s">
        <v>1470</v>
      </c>
      <c r="B209" s="661" t="s">
        <v>2</v>
      </c>
      <c r="C209" s="662" t="s">
        <v>3</v>
      </c>
      <c r="D209" s="663" t="s">
        <v>10</v>
      </c>
      <c r="E209" s="663" t="s">
        <v>4</v>
      </c>
      <c r="F209" s="180" t="s">
        <v>193</v>
      </c>
      <c r="G209" s="250" t="s">
        <v>25</v>
      </c>
      <c r="H209" s="7"/>
    </row>
    <row r="210" spans="1:8">
      <c r="A210" s="686">
        <v>1</v>
      </c>
      <c r="B210" s="854" t="s">
        <v>231</v>
      </c>
      <c r="C210" s="829">
        <v>970654</v>
      </c>
      <c r="D210" s="334">
        <v>42675</v>
      </c>
      <c r="E210" s="855">
        <v>654000</v>
      </c>
      <c r="F210" s="829">
        <v>1</v>
      </c>
      <c r="G210" s="856" t="s">
        <v>3391</v>
      </c>
      <c r="H210" s="178"/>
    </row>
    <row r="211" spans="1:8">
      <c r="B211" s="48"/>
      <c r="G211" s="440" t="s">
        <v>768</v>
      </c>
      <c r="H211" s="575">
        <f>SUM(E210)</f>
        <v>654000</v>
      </c>
    </row>
    <row r="212" spans="1:8">
      <c r="A212" s="630"/>
      <c r="B212" s="48"/>
      <c r="G212" s="440"/>
    </row>
    <row r="213" spans="1:8">
      <c r="A213" s="630"/>
    </row>
    <row r="214" spans="1:8">
      <c r="A214" s="630"/>
      <c r="B214" s="7"/>
      <c r="C214" s="158"/>
    </row>
    <row r="215" spans="1:8">
      <c r="A215" s="631"/>
      <c r="B215" s="7"/>
      <c r="C215" s="158"/>
    </row>
    <row r="216" spans="1:8">
      <c r="A216" s="630" t="s">
        <v>2060</v>
      </c>
      <c r="B216" s="7"/>
      <c r="C216" s="160"/>
    </row>
    <row r="217" spans="1:8">
      <c r="A217" s="631" t="s">
        <v>85</v>
      </c>
      <c r="B217" s="7"/>
      <c r="C217" s="158" t="s">
        <v>1971</v>
      </c>
    </row>
    <row r="218" spans="1:8">
      <c r="B218" s="7"/>
      <c r="C218" s="160" t="s">
        <v>86</v>
      </c>
    </row>
  </sheetData>
  <mergeCells count="2">
    <mergeCell ref="A1:F1"/>
    <mergeCell ref="A2:F2"/>
  </mergeCells>
  <pageMargins left="0.70866141732283472" right="0.70866141732283472" top="0.74803149606299213" bottom="0.74803149606299213" header="0.31496062992125984" footer="0.31496062992125984"/>
  <pageSetup scale="63" orientation="landscape" horizontalDpi="4294967293" verticalDpi="72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workbookViewId="0">
      <selection activeCell="G102" sqref="G102"/>
    </sheetView>
  </sheetViews>
  <sheetFormatPr defaultRowHeight="15"/>
  <cols>
    <col min="1" max="1" width="11.28515625" customWidth="1"/>
    <col min="2" max="2" width="26" customWidth="1"/>
    <col min="4" max="4" width="18.140625" customWidth="1"/>
    <col min="5" max="5" width="16.42578125" customWidth="1"/>
    <col min="6" max="6" width="12" customWidth="1"/>
    <col min="7" max="7" width="37.85546875" customWidth="1"/>
    <col min="8" max="8" width="17.7109375" customWidth="1"/>
  </cols>
  <sheetData>
    <row r="1" spans="1:8" ht="17.25">
      <c r="A1" s="1985" t="s">
        <v>0</v>
      </c>
      <c r="B1" s="1985"/>
      <c r="C1" s="1985"/>
      <c r="D1" s="1985"/>
      <c r="E1" s="1985"/>
      <c r="F1" s="1985"/>
    </row>
    <row r="2" spans="1:8" ht="17.25">
      <c r="A2" s="1985" t="s">
        <v>1968</v>
      </c>
      <c r="B2" s="1985"/>
      <c r="C2" s="1985"/>
      <c r="D2" s="1985"/>
      <c r="E2" s="1985"/>
      <c r="F2" s="1985"/>
    </row>
    <row r="6" spans="1:8">
      <c r="A6" s="669" t="s">
        <v>7</v>
      </c>
      <c r="B6" s="180" t="s">
        <v>2</v>
      </c>
      <c r="C6" s="223" t="s">
        <v>3</v>
      </c>
      <c r="D6" s="304" t="s">
        <v>10</v>
      </c>
      <c r="E6" s="208" t="s">
        <v>4</v>
      </c>
      <c r="F6" s="304" t="s">
        <v>730</v>
      </c>
      <c r="G6" s="250" t="s">
        <v>25</v>
      </c>
      <c r="H6" s="143"/>
    </row>
    <row r="7" spans="1:8">
      <c r="A7" s="666">
        <v>1</v>
      </c>
      <c r="B7" s="321" t="s">
        <v>2131</v>
      </c>
      <c r="C7" s="650">
        <v>963180</v>
      </c>
      <c r="D7" s="330">
        <v>42691</v>
      </c>
      <c r="E7" s="328">
        <v>502500</v>
      </c>
      <c r="F7" s="478">
        <v>1</v>
      </c>
      <c r="G7" s="605" t="s">
        <v>1348</v>
      </c>
      <c r="H7" s="156"/>
    </row>
    <row r="8" spans="1:8">
      <c r="A8" s="666">
        <f t="shared" ref="A8:A18" si="0">A7+1</f>
        <v>2</v>
      </c>
      <c r="B8" s="321" t="s">
        <v>1044</v>
      </c>
      <c r="C8" s="527" t="s">
        <v>1058</v>
      </c>
      <c r="D8" s="330">
        <v>42695</v>
      </c>
      <c r="E8" s="328">
        <v>1002500</v>
      </c>
      <c r="F8" s="478">
        <v>2</v>
      </c>
      <c r="G8" s="605" t="s">
        <v>2255</v>
      </c>
      <c r="H8" s="156"/>
    </row>
    <row r="9" spans="1:8">
      <c r="A9" s="666">
        <f t="shared" si="0"/>
        <v>3</v>
      </c>
      <c r="B9" s="321" t="s">
        <v>49</v>
      </c>
      <c r="C9" s="21">
        <v>885217</v>
      </c>
      <c r="D9" s="330">
        <v>42695</v>
      </c>
      <c r="E9" s="328">
        <v>502500</v>
      </c>
      <c r="F9" s="478">
        <v>1</v>
      </c>
      <c r="G9" s="605" t="s">
        <v>1348</v>
      </c>
      <c r="H9" s="156"/>
    </row>
    <row r="10" spans="1:8">
      <c r="A10" s="666">
        <f t="shared" si="0"/>
        <v>4</v>
      </c>
      <c r="B10" s="34" t="s">
        <v>52</v>
      </c>
      <c r="C10" s="21">
        <v>976579</v>
      </c>
      <c r="D10" s="330">
        <v>42695</v>
      </c>
      <c r="E10" s="328">
        <v>405000</v>
      </c>
      <c r="F10" s="478">
        <v>1</v>
      </c>
      <c r="G10" s="605" t="s">
        <v>2034</v>
      </c>
      <c r="H10" s="156"/>
    </row>
    <row r="11" spans="1:8">
      <c r="A11" s="666">
        <f t="shared" si="0"/>
        <v>5</v>
      </c>
      <c r="B11" s="477" t="s">
        <v>699</v>
      </c>
      <c r="C11" s="21" t="s">
        <v>1745</v>
      </c>
      <c r="D11" s="494">
        <v>42695</v>
      </c>
      <c r="E11" s="328">
        <v>202500</v>
      </c>
      <c r="F11" s="478">
        <v>1</v>
      </c>
      <c r="G11" s="605" t="s">
        <v>1349</v>
      </c>
      <c r="H11" s="156"/>
    </row>
    <row r="12" spans="1:8">
      <c r="A12" s="666">
        <f t="shared" si="0"/>
        <v>6</v>
      </c>
      <c r="B12" s="321" t="s">
        <v>140</v>
      </c>
      <c r="C12" s="791">
        <v>912222</v>
      </c>
      <c r="D12" s="405">
        <v>42698</v>
      </c>
      <c r="E12" s="328">
        <v>502500</v>
      </c>
      <c r="F12" s="326">
        <v>1</v>
      </c>
      <c r="G12" s="605" t="s">
        <v>1348</v>
      </c>
      <c r="H12" s="156"/>
    </row>
    <row r="13" spans="1:8">
      <c r="A13" s="666">
        <f t="shared" si="0"/>
        <v>7</v>
      </c>
      <c r="B13" s="321" t="s">
        <v>89</v>
      </c>
      <c r="C13" s="25">
        <v>898343</v>
      </c>
      <c r="D13" s="330">
        <v>42699</v>
      </c>
      <c r="E13" s="328">
        <v>202500</v>
      </c>
      <c r="F13" s="478">
        <v>1</v>
      </c>
      <c r="G13" s="605" t="s">
        <v>1349</v>
      </c>
      <c r="H13" s="156"/>
    </row>
    <row r="14" spans="1:8">
      <c r="A14" s="666">
        <f t="shared" si="0"/>
        <v>8</v>
      </c>
      <c r="B14" s="321" t="s">
        <v>1111</v>
      </c>
      <c r="C14" s="41" t="s">
        <v>1114</v>
      </c>
      <c r="D14" s="330">
        <v>42699</v>
      </c>
      <c r="E14" s="328">
        <v>405000</v>
      </c>
      <c r="F14" s="478">
        <v>1</v>
      </c>
      <c r="G14" s="605" t="s">
        <v>2034</v>
      </c>
      <c r="H14" s="156"/>
    </row>
    <row r="15" spans="1:8">
      <c r="A15" s="666">
        <f t="shared" si="0"/>
        <v>9</v>
      </c>
      <c r="B15" s="321" t="s">
        <v>234</v>
      </c>
      <c r="C15" s="587">
        <v>913622</v>
      </c>
      <c r="D15" s="405">
        <v>42699</v>
      </c>
      <c r="E15" s="328">
        <v>502500</v>
      </c>
      <c r="F15" s="326">
        <v>1</v>
      </c>
      <c r="G15" s="605" t="s">
        <v>1348</v>
      </c>
      <c r="H15" s="156"/>
    </row>
    <row r="16" spans="1:8">
      <c r="A16" s="666">
        <f t="shared" si="0"/>
        <v>10</v>
      </c>
      <c r="B16" s="321" t="s">
        <v>810</v>
      </c>
      <c r="C16" s="25">
        <v>973142</v>
      </c>
      <c r="D16" s="330">
        <v>42702</v>
      </c>
      <c r="E16" s="328">
        <v>605000</v>
      </c>
      <c r="F16" s="478">
        <v>1</v>
      </c>
      <c r="G16" s="605" t="s">
        <v>1693</v>
      </c>
      <c r="H16" s="156"/>
    </row>
    <row r="17" spans="1:8">
      <c r="A17" s="666">
        <f t="shared" si="0"/>
        <v>11</v>
      </c>
      <c r="B17" s="34" t="s">
        <v>1137</v>
      </c>
      <c r="C17" s="21">
        <v>901689</v>
      </c>
      <c r="D17" s="330">
        <v>42702</v>
      </c>
      <c r="E17" s="328">
        <v>202500</v>
      </c>
      <c r="F17" s="478">
        <v>1</v>
      </c>
      <c r="G17" s="605" t="s">
        <v>1349</v>
      </c>
      <c r="H17" s="156"/>
    </row>
    <row r="18" spans="1:8">
      <c r="A18" s="666">
        <f t="shared" si="0"/>
        <v>12</v>
      </c>
      <c r="B18" s="321" t="s">
        <v>804</v>
      </c>
      <c r="C18" s="25">
        <v>976160</v>
      </c>
      <c r="D18" s="327">
        <v>42704</v>
      </c>
      <c r="E18" s="328">
        <v>502500</v>
      </c>
      <c r="F18" s="478">
        <v>1</v>
      </c>
      <c r="G18" s="605" t="s">
        <v>1348</v>
      </c>
      <c r="H18" s="321"/>
    </row>
    <row r="19" spans="1:8">
      <c r="A19" s="248"/>
      <c r="B19" s="248"/>
      <c r="C19" s="248"/>
      <c r="D19" s="248"/>
      <c r="E19" s="248"/>
      <c r="F19" s="248"/>
      <c r="G19" s="427" t="s">
        <v>768</v>
      </c>
      <c r="H19" s="575">
        <f>SUM(E7:E18)</f>
        <v>5537500</v>
      </c>
    </row>
    <row r="20" spans="1:8">
      <c r="A20" s="7"/>
      <c r="B20" s="7"/>
      <c r="C20" s="7"/>
      <c r="D20" s="7"/>
      <c r="E20" s="7"/>
      <c r="F20" s="7"/>
      <c r="G20" s="473"/>
      <c r="H20" s="221"/>
    </row>
    <row r="21" spans="1:8">
      <c r="A21" s="7"/>
      <c r="B21" s="7"/>
      <c r="C21" s="7"/>
      <c r="D21" s="7"/>
      <c r="E21" s="7"/>
      <c r="F21" s="7"/>
      <c r="G21" s="473"/>
      <c r="H21" s="221"/>
    </row>
    <row r="22" spans="1:8">
      <c r="A22" s="665" t="s">
        <v>690</v>
      </c>
      <c r="B22" s="661" t="s">
        <v>2</v>
      </c>
      <c r="C22" s="662" t="s">
        <v>3</v>
      </c>
      <c r="D22" s="663" t="s">
        <v>10</v>
      </c>
      <c r="E22" s="663" t="s">
        <v>4</v>
      </c>
      <c r="F22" s="180" t="s">
        <v>193</v>
      </c>
      <c r="G22" s="250" t="s">
        <v>25</v>
      </c>
      <c r="H22" s="7"/>
    </row>
    <row r="23" spans="1:8">
      <c r="A23" s="686">
        <v>1</v>
      </c>
      <c r="B23" s="854" t="s">
        <v>231</v>
      </c>
      <c r="C23" s="829">
        <v>970654</v>
      </c>
      <c r="D23" s="830">
        <v>42702</v>
      </c>
      <c r="E23" s="855">
        <v>803000</v>
      </c>
      <c r="F23" s="829">
        <v>1</v>
      </c>
      <c r="G23" s="856" t="s">
        <v>3411</v>
      </c>
      <c r="H23" s="221"/>
    </row>
    <row r="24" spans="1:8">
      <c r="B24" s="48"/>
      <c r="G24" s="440" t="s">
        <v>768</v>
      </c>
      <c r="H24" s="575">
        <f>SUM(E23)</f>
        <v>803000</v>
      </c>
    </row>
    <row r="25" spans="1:8">
      <c r="B25" s="48"/>
      <c r="G25" s="440"/>
      <c r="H25" s="221"/>
    </row>
    <row r="26" spans="1:8">
      <c r="A26" s="7"/>
      <c r="B26" s="7"/>
      <c r="C26" s="7"/>
      <c r="D26" s="7"/>
      <c r="E26" s="7"/>
      <c r="F26" s="7"/>
      <c r="G26" s="473"/>
      <c r="H26" s="221"/>
    </row>
    <row r="27" spans="1:8">
      <c r="A27" s="684" t="s">
        <v>1203</v>
      </c>
      <c r="B27" s="140" t="s">
        <v>2</v>
      </c>
      <c r="C27" s="224" t="s">
        <v>3</v>
      </c>
      <c r="D27" s="461" t="s">
        <v>10</v>
      </c>
      <c r="E27" s="461" t="s">
        <v>4</v>
      </c>
      <c r="F27" s="180" t="s">
        <v>193</v>
      </c>
      <c r="G27" s="250" t="s">
        <v>25</v>
      </c>
      <c r="H27" s="7"/>
    </row>
    <row r="28" spans="1:8">
      <c r="A28" s="685">
        <v>1</v>
      </c>
      <c r="B28" s="827" t="s">
        <v>138</v>
      </c>
      <c r="C28" s="831">
        <v>897091</v>
      </c>
      <c r="D28" s="828">
        <v>42695</v>
      </c>
      <c r="E28" s="821">
        <v>312000</v>
      </c>
      <c r="F28" s="506">
        <v>2</v>
      </c>
      <c r="G28" s="817" t="s">
        <v>3284</v>
      </c>
      <c r="H28" s="7"/>
    </row>
    <row r="29" spans="1:8">
      <c r="A29" s="685">
        <v>2</v>
      </c>
      <c r="B29" s="827" t="s">
        <v>138</v>
      </c>
      <c r="C29" s="831">
        <v>897091</v>
      </c>
      <c r="D29" s="828">
        <v>42695</v>
      </c>
      <c r="E29" s="821">
        <v>581000</v>
      </c>
      <c r="F29" s="506">
        <v>2</v>
      </c>
      <c r="G29" s="817" t="s">
        <v>3407</v>
      </c>
      <c r="H29" s="7"/>
    </row>
    <row r="30" spans="1:8">
      <c r="A30" s="686">
        <v>3</v>
      </c>
      <c r="B30" s="833" t="s">
        <v>1571</v>
      </c>
      <c r="C30" s="829">
        <v>911098</v>
      </c>
      <c r="D30" s="830">
        <v>42703</v>
      </c>
      <c r="E30" s="834">
        <v>561000</v>
      </c>
      <c r="F30" s="835">
        <v>1</v>
      </c>
      <c r="G30" s="806" t="s">
        <v>3409</v>
      </c>
      <c r="H30" s="7"/>
    </row>
    <row r="31" spans="1:8">
      <c r="B31" s="48"/>
      <c r="G31" s="440" t="s">
        <v>768</v>
      </c>
      <c r="H31" s="575">
        <f>SUM(E28:E30)</f>
        <v>1454000</v>
      </c>
    </row>
    <row r="32" spans="1:8">
      <c r="A32" s="7"/>
      <c r="B32" s="210"/>
      <c r="C32" s="7"/>
      <c r="D32" s="7"/>
      <c r="E32" s="7"/>
      <c r="F32" s="7"/>
      <c r="G32" s="473"/>
    </row>
    <row r="34" spans="1:8">
      <c r="A34" s="665" t="s">
        <v>8</v>
      </c>
      <c r="B34" s="304" t="s">
        <v>2</v>
      </c>
      <c r="C34" s="305" t="s">
        <v>3</v>
      </c>
      <c r="D34" s="441" t="s">
        <v>10</v>
      </c>
      <c r="E34" s="442" t="s">
        <v>4</v>
      </c>
      <c r="F34" s="304" t="s">
        <v>730</v>
      </c>
      <c r="G34" s="609" t="s">
        <v>25</v>
      </c>
      <c r="H34" s="143"/>
    </row>
    <row r="35" spans="1:8">
      <c r="A35" s="685">
        <v>1</v>
      </c>
      <c r="B35" s="534" t="s">
        <v>138</v>
      </c>
      <c r="C35" s="144" t="s">
        <v>137</v>
      </c>
      <c r="D35" s="330">
        <v>42695</v>
      </c>
      <c r="E35" s="787">
        <v>51000</v>
      </c>
      <c r="F35" s="782">
        <v>2</v>
      </c>
      <c r="G35" s="783" t="s">
        <v>787</v>
      </c>
      <c r="H35" s="143"/>
    </row>
    <row r="36" spans="1:8">
      <c r="A36" s="685">
        <v>2</v>
      </c>
      <c r="B36" s="534" t="s">
        <v>138</v>
      </c>
      <c r="C36" s="144" t="s">
        <v>137</v>
      </c>
      <c r="D36" s="330">
        <v>42695</v>
      </c>
      <c r="E36" s="201">
        <v>26500</v>
      </c>
      <c r="F36" s="324">
        <v>2</v>
      </c>
      <c r="G36" s="610" t="s">
        <v>543</v>
      </c>
      <c r="H36" s="143"/>
    </row>
    <row r="37" spans="1:8">
      <c r="A37" s="685">
        <v>3</v>
      </c>
      <c r="B37" s="477" t="s">
        <v>1141</v>
      </c>
      <c r="C37" s="409">
        <v>975130</v>
      </c>
      <c r="D37" s="814">
        <v>42695</v>
      </c>
      <c r="E37" s="815">
        <v>51000</v>
      </c>
      <c r="F37" s="506">
        <v>1</v>
      </c>
      <c r="G37" s="816" t="s">
        <v>984</v>
      </c>
      <c r="H37" s="143"/>
    </row>
    <row r="38" spans="1:8">
      <c r="A38" s="685">
        <v>4</v>
      </c>
      <c r="B38" s="477" t="s">
        <v>2427</v>
      </c>
      <c r="C38" s="144" t="s">
        <v>2428</v>
      </c>
      <c r="D38" s="396">
        <v>42695</v>
      </c>
      <c r="E38" s="201">
        <v>100500</v>
      </c>
      <c r="F38" s="324">
        <v>1</v>
      </c>
      <c r="G38" s="610" t="s">
        <v>1365</v>
      </c>
      <c r="H38" s="143"/>
    </row>
    <row r="39" spans="1:8">
      <c r="A39" s="685">
        <v>5</v>
      </c>
      <c r="B39" s="477" t="s">
        <v>699</v>
      </c>
      <c r="C39" s="529" t="s">
        <v>224</v>
      </c>
      <c r="D39" s="417">
        <v>42695</v>
      </c>
      <c r="E39" s="201">
        <v>51000</v>
      </c>
      <c r="F39" s="324">
        <v>1</v>
      </c>
      <c r="G39" s="610" t="s">
        <v>879</v>
      </c>
      <c r="H39" s="143"/>
    </row>
    <row r="40" spans="1:8">
      <c r="A40" s="685">
        <v>6</v>
      </c>
      <c r="B40" s="477" t="s">
        <v>360</v>
      </c>
      <c r="C40" s="41" t="s">
        <v>361</v>
      </c>
      <c r="D40" s="916">
        <v>42697</v>
      </c>
      <c r="E40" s="846">
        <v>100500</v>
      </c>
      <c r="F40" s="324">
        <v>1</v>
      </c>
      <c r="G40" s="610" t="s">
        <v>1374</v>
      </c>
      <c r="H40" s="143"/>
    </row>
    <row r="41" spans="1:8">
      <c r="A41" s="685">
        <v>7</v>
      </c>
      <c r="B41" s="477" t="s">
        <v>1022</v>
      </c>
      <c r="C41" s="21">
        <v>973145</v>
      </c>
      <c r="D41" s="417">
        <v>42697</v>
      </c>
      <c r="E41" s="201">
        <v>26500</v>
      </c>
      <c r="F41" s="324">
        <v>1</v>
      </c>
      <c r="G41" s="610" t="s">
        <v>1212</v>
      </c>
      <c r="H41" s="143"/>
    </row>
    <row r="42" spans="1:8">
      <c r="A42" s="685">
        <v>8</v>
      </c>
      <c r="B42" s="477" t="s">
        <v>1022</v>
      </c>
      <c r="C42" s="21">
        <v>973145</v>
      </c>
      <c r="D42" s="417">
        <v>42697</v>
      </c>
      <c r="E42" s="201">
        <v>26500</v>
      </c>
      <c r="F42" s="324">
        <v>1</v>
      </c>
      <c r="G42" s="610" t="s">
        <v>714</v>
      </c>
      <c r="H42" s="143"/>
    </row>
    <row r="43" spans="1:8">
      <c r="A43" s="685">
        <v>9</v>
      </c>
      <c r="B43" s="477" t="s">
        <v>1022</v>
      </c>
      <c r="C43" s="21">
        <v>973145</v>
      </c>
      <c r="D43" s="417">
        <v>42697</v>
      </c>
      <c r="E43" s="201">
        <v>26500</v>
      </c>
      <c r="F43" s="324">
        <v>1</v>
      </c>
      <c r="G43" s="610" t="s">
        <v>1212</v>
      </c>
      <c r="H43" s="143"/>
    </row>
    <row r="44" spans="1:8">
      <c r="A44" s="685">
        <v>10</v>
      </c>
      <c r="B44" s="477" t="s">
        <v>1022</v>
      </c>
      <c r="C44" s="21">
        <v>973145</v>
      </c>
      <c r="D44" s="417">
        <v>42697</v>
      </c>
      <c r="E44" s="201">
        <v>11500</v>
      </c>
      <c r="F44" s="324">
        <v>1</v>
      </c>
      <c r="G44" s="610" t="s">
        <v>911</v>
      </c>
      <c r="H44" s="143"/>
    </row>
    <row r="45" spans="1:8">
      <c r="A45" s="685">
        <f>A44+1</f>
        <v>11</v>
      </c>
      <c r="B45" s="321" t="s">
        <v>140</v>
      </c>
      <c r="C45" s="847">
        <v>912222</v>
      </c>
      <c r="D45" s="848">
        <v>42698</v>
      </c>
      <c r="E45" s="846">
        <v>51000</v>
      </c>
      <c r="F45" s="324">
        <v>1</v>
      </c>
      <c r="G45" s="610" t="s">
        <v>1110</v>
      </c>
      <c r="H45" s="143"/>
    </row>
    <row r="46" spans="1:8">
      <c r="A46" s="685">
        <f t="shared" ref="A46:A51" si="1">A45+1</f>
        <v>12</v>
      </c>
      <c r="B46" s="321" t="s">
        <v>140</v>
      </c>
      <c r="C46" s="847">
        <v>912222</v>
      </c>
      <c r="D46" s="848">
        <v>42698</v>
      </c>
      <c r="E46" s="846">
        <v>11500</v>
      </c>
      <c r="F46" s="324">
        <v>1</v>
      </c>
      <c r="G46" s="610" t="s">
        <v>525</v>
      </c>
      <c r="H46" s="143"/>
    </row>
    <row r="47" spans="1:8">
      <c r="A47" s="685">
        <f t="shared" si="1"/>
        <v>13</v>
      </c>
      <c r="B47" s="321" t="s">
        <v>140</v>
      </c>
      <c r="C47" s="847">
        <v>912222</v>
      </c>
      <c r="D47" s="848">
        <v>42698</v>
      </c>
      <c r="E47" s="846">
        <v>11600</v>
      </c>
      <c r="F47" s="324">
        <v>1</v>
      </c>
      <c r="G47" s="610" t="s">
        <v>1052</v>
      </c>
      <c r="H47" s="143"/>
    </row>
    <row r="48" spans="1:8">
      <c r="A48" s="685">
        <f t="shared" si="1"/>
        <v>14</v>
      </c>
      <c r="B48" s="477" t="s">
        <v>1141</v>
      </c>
      <c r="C48" s="409">
        <v>975130</v>
      </c>
      <c r="D48" s="814">
        <v>42699</v>
      </c>
      <c r="E48" s="815">
        <v>51000</v>
      </c>
      <c r="F48" s="506">
        <v>1</v>
      </c>
      <c r="G48" s="816" t="s">
        <v>984</v>
      </c>
      <c r="H48" s="143"/>
    </row>
    <row r="49" spans="1:8">
      <c r="A49" s="685">
        <f t="shared" si="1"/>
        <v>15</v>
      </c>
      <c r="B49" s="477" t="s">
        <v>1141</v>
      </c>
      <c r="C49" s="409">
        <v>975130</v>
      </c>
      <c r="D49" s="814">
        <v>42699</v>
      </c>
      <c r="E49" s="815">
        <v>51000</v>
      </c>
      <c r="F49" s="506">
        <v>1</v>
      </c>
      <c r="G49" s="816" t="s">
        <v>3405</v>
      </c>
      <c r="H49" s="143"/>
    </row>
    <row r="50" spans="1:8">
      <c r="A50" s="685">
        <f t="shared" si="1"/>
        <v>16</v>
      </c>
      <c r="B50" s="477" t="s">
        <v>1141</v>
      </c>
      <c r="C50" s="409">
        <v>975130</v>
      </c>
      <c r="D50" s="814">
        <v>42699</v>
      </c>
      <c r="E50" s="815">
        <v>51000</v>
      </c>
      <c r="F50" s="506">
        <v>1</v>
      </c>
      <c r="G50" s="816" t="s">
        <v>823</v>
      </c>
      <c r="H50" s="143"/>
    </row>
    <row r="51" spans="1:8">
      <c r="A51" s="685">
        <f t="shared" si="1"/>
        <v>17</v>
      </c>
      <c r="B51" s="477" t="s">
        <v>699</v>
      </c>
      <c r="C51" s="529" t="s">
        <v>224</v>
      </c>
      <c r="D51" s="417">
        <v>42699</v>
      </c>
      <c r="E51" s="201">
        <v>21000</v>
      </c>
      <c r="F51" s="324">
        <v>1</v>
      </c>
      <c r="G51" s="610" t="s">
        <v>880</v>
      </c>
      <c r="H51" s="143"/>
    </row>
    <row r="52" spans="1:8">
      <c r="A52" s="685">
        <v>18</v>
      </c>
      <c r="B52" s="477" t="s">
        <v>1141</v>
      </c>
      <c r="C52" s="409">
        <v>975130</v>
      </c>
      <c r="D52" s="814">
        <v>42702</v>
      </c>
      <c r="E52" s="815">
        <v>51000</v>
      </c>
      <c r="F52" s="506">
        <v>1</v>
      </c>
      <c r="G52" s="816" t="s">
        <v>984</v>
      </c>
      <c r="H52" s="143"/>
    </row>
    <row r="53" spans="1:8">
      <c r="A53" s="685">
        <v>19</v>
      </c>
      <c r="B53" s="477" t="s">
        <v>89</v>
      </c>
      <c r="C53" s="524" t="s">
        <v>90</v>
      </c>
      <c r="D53" s="545">
        <v>42702</v>
      </c>
      <c r="E53" s="328">
        <v>51000</v>
      </c>
      <c r="F53" s="324">
        <v>1</v>
      </c>
      <c r="G53" s="641" t="s">
        <v>823</v>
      </c>
      <c r="H53" s="143"/>
    </row>
    <row r="54" spans="1:8">
      <c r="A54" s="685">
        <v>20</v>
      </c>
      <c r="B54" s="477" t="s">
        <v>89</v>
      </c>
      <c r="C54" s="524" t="s">
        <v>90</v>
      </c>
      <c r="D54" s="545">
        <v>42702</v>
      </c>
      <c r="E54" s="328">
        <v>51000</v>
      </c>
      <c r="F54" s="324">
        <v>1</v>
      </c>
      <c r="G54" s="641" t="s">
        <v>787</v>
      </c>
      <c r="H54" s="143"/>
    </row>
    <row r="55" spans="1:8">
      <c r="A55" s="685">
        <v>21</v>
      </c>
      <c r="B55" s="477" t="s">
        <v>89</v>
      </c>
      <c r="C55" s="524" t="s">
        <v>90</v>
      </c>
      <c r="D55" s="545">
        <v>42702</v>
      </c>
      <c r="E55" s="328">
        <v>51000</v>
      </c>
      <c r="F55" s="324">
        <v>1</v>
      </c>
      <c r="G55" s="641" t="s">
        <v>787</v>
      </c>
      <c r="H55" s="143"/>
    </row>
    <row r="56" spans="1:8">
      <c r="A56" s="685">
        <v>22</v>
      </c>
      <c r="B56" s="321" t="s">
        <v>2445</v>
      </c>
      <c r="C56" s="409">
        <v>896614</v>
      </c>
      <c r="D56" s="786">
        <v>42702</v>
      </c>
      <c r="E56" s="787">
        <v>11500</v>
      </c>
      <c r="F56" s="782">
        <v>1</v>
      </c>
      <c r="G56" s="783" t="s">
        <v>709</v>
      </c>
      <c r="H56" s="143"/>
    </row>
    <row r="57" spans="1:8">
      <c r="A57" s="685">
        <v>23</v>
      </c>
      <c r="B57" s="321" t="s">
        <v>2445</v>
      </c>
      <c r="C57" s="409">
        <v>896614</v>
      </c>
      <c r="D57" s="786">
        <v>42702</v>
      </c>
      <c r="E57" s="787">
        <v>11500</v>
      </c>
      <c r="F57" s="782">
        <v>1</v>
      </c>
      <c r="G57" s="783" t="s">
        <v>715</v>
      </c>
      <c r="H57" s="143"/>
    </row>
    <row r="58" spans="1:8">
      <c r="A58" s="685">
        <v>24</v>
      </c>
      <c r="B58" s="477" t="s">
        <v>2427</v>
      </c>
      <c r="C58" s="144" t="s">
        <v>2428</v>
      </c>
      <c r="D58" s="396">
        <v>42702</v>
      </c>
      <c r="E58" s="201">
        <v>100500</v>
      </c>
      <c r="F58" s="324">
        <v>1</v>
      </c>
      <c r="G58" s="610" t="s">
        <v>1365</v>
      </c>
      <c r="H58" s="143"/>
    </row>
    <row r="59" spans="1:8">
      <c r="A59" s="685">
        <v>25</v>
      </c>
      <c r="B59" s="784" t="s">
        <v>2131</v>
      </c>
      <c r="C59" s="905">
        <v>963180</v>
      </c>
      <c r="D59" s="786">
        <v>42702</v>
      </c>
      <c r="E59" s="893">
        <v>21000</v>
      </c>
      <c r="F59" s="782">
        <v>1</v>
      </c>
      <c r="G59" s="783" t="s">
        <v>2056</v>
      </c>
      <c r="H59" s="143"/>
    </row>
    <row r="60" spans="1:8">
      <c r="A60" s="685">
        <v>26</v>
      </c>
      <c r="B60" s="477" t="s">
        <v>1022</v>
      </c>
      <c r="C60" s="21">
        <v>973145</v>
      </c>
      <c r="D60" s="417">
        <v>42702</v>
      </c>
      <c r="E60" s="201">
        <v>11500</v>
      </c>
      <c r="F60" s="324">
        <v>1</v>
      </c>
      <c r="G60" s="610" t="s">
        <v>715</v>
      </c>
      <c r="H60" s="143"/>
    </row>
    <row r="61" spans="1:8">
      <c r="A61" s="685">
        <v>27</v>
      </c>
      <c r="B61" s="477" t="s">
        <v>1022</v>
      </c>
      <c r="C61" s="21">
        <v>973145</v>
      </c>
      <c r="D61" s="417">
        <v>42702</v>
      </c>
      <c r="E61" s="201">
        <v>11500</v>
      </c>
      <c r="F61" s="324">
        <v>1</v>
      </c>
      <c r="G61" s="610" t="s">
        <v>911</v>
      </c>
      <c r="H61" s="143"/>
    </row>
    <row r="62" spans="1:8">
      <c r="A62" s="685">
        <v>28</v>
      </c>
      <c r="B62" s="477" t="s">
        <v>1022</v>
      </c>
      <c r="C62" s="21">
        <v>973145</v>
      </c>
      <c r="D62" s="417">
        <v>42702</v>
      </c>
      <c r="E62" s="201">
        <v>51000</v>
      </c>
      <c r="F62" s="324">
        <v>1</v>
      </c>
      <c r="G62" s="610" t="s">
        <v>2141</v>
      </c>
      <c r="H62" s="143"/>
    </row>
    <row r="63" spans="1:8">
      <c r="A63" s="685">
        <v>29</v>
      </c>
      <c r="B63" s="477" t="s">
        <v>1141</v>
      </c>
      <c r="C63" s="409">
        <v>975130</v>
      </c>
      <c r="D63" s="814">
        <v>42703</v>
      </c>
      <c r="E63" s="815">
        <v>51000</v>
      </c>
      <c r="F63" s="506">
        <v>1</v>
      </c>
      <c r="G63" s="816" t="s">
        <v>823</v>
      </c>
      <c r="H63" s="143"/>
    </row>
    <row r="64" spans="1:8">
      <c r="A64" s="685">
        <v>30</v>
      </c>
      <c r="B64" s="477" t="s">
        <v>2556</v>
      </c>
      <c r="C64" s="409">
        <v>110804</v>
      </c>
      <c r="D64" s="814">
        <v>42703</v>
      </c>
      <c r="E64" s="815">
        <v>11500</v>
      </c>
      <c r="F64" s="506">
        <v>1</v>
      </c>
      <c r="G64" s="816" t="s">
        <v>2054</v>
      </c>
      <c r="H64" s="143"/>
    </row>
    <row r="65" spans="1:8">
      <c r="A65" s="685">
        <v>31</v>
      </c>
      <c r="B65" s="477" t="s">
        <v>893</v>
      </c>
      <c r="C65" s="21">
        <v>101011</v>
      </c>
      <c r="D65" s="417">
        <v>42704</v>
      </c>
      <c r="E65" s="201">
        <v>21000</v>
      </c>
      <c r="F65" s="324">
        <v>1</v>
      </c>
      <c r="G65" s="610" t="s">
        <v>880</v>
      </c>
      <c r="H65" s="143"/>
    </row>
    <row r="66" spans="1:8">
      <c r="A66" s="686">
        <v>32</v>
      </c>
      <c r="B66" s="482" t="s">
        <v>3296</v>
      </c>
      <c r="C66" s="927">
        <v>962306</v>
      </c>
      <c r="D66" s="928">
        <v>42704</v>
      </c>
      <c r="E66" s="929">
        <v>100500</v>
      </c>
      <c r="F66" s="835">
        <v>1</v>
      </c>
      <c r="G66" s="930" t="s">
        <v>732</v>
      </c>
      <c r="H66" s="931"/>
    </row>
    <row r="67" spans="1:8">
      <c r="A67" s="191"/>
      <c r="B67" s="477"/>
      <c r="C67" s="41"/>
      <c r="D67" s="845"/>
      <c r="E67" s="846"/>
      <c r="F67" s="324"/>
      <c r="G67" s="213"/>
      <c r="H67" s="915">
        <f>SUM(E35:E66)</f>
        <v>1326100</v>
      </c>
    </row>
    <row r="68" spans="1:8">
      <c r="A68" s="191"/>
      <c r="B68" s="477"/>
      <c r="C68" s="41"/>
      <c r="D68" s="845"/>
      <c r="E68" s="846"/>
      <c r="F68" s="324"/>
      <c r="G68" s="213"/>
      <c r="H68" s="151"/>
    </row>
    <row r="69" spans="1:8">
      <c r="A69" s="191"/>
      <c r="B69" s="477"/>
      <c r="C69" s="587"/>
      <c r="D69" s="844"/>
      <c r="E69" s="201"/>
      <c r="F69" s="324"/>
      <c r="G69" s="213"/>
      <c r="H69" s="7"/>
    </row>
    <row r="70" spans="1:8">
      <c r="A70" s="852" t="s">
        <v>1142</v>
      </c>
      <c r="B70" s="140" t="s">
        <v>2</v>
      </c>
      <c r="C70" s="571" t="s">
        <v>3</v>
      </c>
      <c r="D70" s="461" t="s">
        <v>10</v>
      </c>
      <c r="E70" s="461" t="s">
        <v>4</v>
      </c>
      <c r="F70" s="180" t="s">
        <v>193</v>
      </c>
      <c r="G70" s="250" t="s">
        <v>25</v>
      </c>
      <c r="H70" s="7"/>
    </row>
    <row r="71" spans="1:8">
      <c r="A71" s="685">
        <v>1</v>
      </c>
      <c r="B71" s="534" t="s">
        <v>138</v>
      </c>
      <c r="C71" s="144" t="s">
        <v>137</v>
      </c>
      <c r="D71" s="330">
        <v>42695</v>
      </c>
      <c r="E71" s="450">
        <v>210000</v>
      </c>
      <c r="F71" s="146">
        <v>2</v>
      </c>
      <c r="G71" s="641" t="s">
        <v>2442</v>
      </c>
      <c r="H71" s="7"/>
    </row>
    <row r="72" spans="1:8">
      <c r="A72" s="685">
        <v>2</v>
      </c>
      <c r="B72" s="477" t="s">
        <v>1141</v>
      </c>
      <c r="C72" s="409">
        <v>975130</v>
      </c>
      <c r="D72" s="814">
        <v>42695</v>
      </c>
      <c r="E72" s="450">
        <v>12000</v>
      </c>
      <c r="F72" s="146">
        <v>1</v>
      </c>
      <c r="G72" s="641" t="s">
        <v>1040</v>
      </c>
      <c r="H72" s="7"/>
    </row>
    <row r="73" spans="1:8">
      <c r="A73" s="685">
        <v>3</v>
      </c>
      <c r="B73" s="534" t="s">
        <v>138</v>
      </c>
      <c r="C73" s="144" t="s">
        <v>137</v>
      </c>
      <c r="D73" s="330">
        <v>42696</v>
      </c>
      <c r="E73" s="450">
        <v>90000</v>
      </c>
      <c r="F73" s="146">
        <v>2</v>
      </c>
      <c r="G73" s="641" t="s">
        <v>2805</v>
      </c>
      <c r="H73" s="7"/>
    </row>
    <row r="74" spans="1:8">
      <c r="A74" s="685">
        <v>4</v>
      </c>
      <c r="B74" s="534" t="s">
        <v>3414</v>
      </c>
      <c r="C74" s="144" t="s">
        <v>3415</v>
      </c>
      <c r="D74" s="330">
        <v>42697</v>
      </c>
      <c r="E74" s="450">
        <v>6000</v>
      </c>
      <c r="F74" s="146">
        <v>1</v>
      </c>
      <c r="G74" s="641" t="s">
        <v>1455</v>
      </c>
    </row>
    <row r="75" spans="1:8">
      <c r="A75" s="685">
        <v>5</v>
      </c>
      <c r="B75" s="329" t="s">
        <v>2131</v>
      </c>
      <c r="C75" s="311" t="s">
        <v>2043</v>
      </c>
      <c r="D75" s="330">
        <v>42702</v>
      </c>
      <c r="E75" s="450">
        <v>18000</v>
      </c>
      <c r="F75" s="146">
        <v>1</v>
      </c>
      <c r="G75" s="641" t="s">
        <v>2560</v>
      </c>
    </row>
    <row r="76" spans="1:8">
      <c r="A76" s="686">
        <v>6</v>
      </c>
      <c r="B76" s="885" t="s">
        <v>138</v>
      </c>
      <c r="C76" s="202" t="s">
        <v>137</v>
      </c>
      <c r="D76" s="479">
        <v>42704</v>
      </c>
      <c r="E76" s="563">
        <v>210000</v>
      </c>
      <c r="F76" s="214">
        <v>2</v>
      </c>
      <c r="G76" s="687" t="s">
        <v>2442</v>
      </c>
      <c r="H76" s="178"/>
    </row>
    <row r="77" spans="1:8">
      <c r="B77" s="48"/>
      <c r="G77" s="440" t="s">
        <v>768</v>
      </c>
      <c r="H77" s="919">
        <f>SUM(E71:E76)</f>
        <v>546000</v>
      </c>
    </row>
    <row r="78" spans="1:8">
      <c r="B78" s="48"/>
      <c r="G78" s="440"/>
      <c r="H78" s="602"/>
    </row>
    <row r="79" spans="1:8">
      <c r="B79" s="48"/>
      <c r="G79" s="440"/>
      <c r="H79" s="602"/>
    </row>
    <row r="80" spans="1:8">
      <c r="A80" s="684" t="s">
        <v>9</v>
      </c>
      <c r="B80" s="140" t="s">
        <v>2</v>
      </c>
      <c r="C80" s="140" t="s">
        <v>3</v>
      </c>
      <c r="D80" s="461" t="s">
        <v>10</v>
      </c>
      <c r="E80" s="141" t="s">
        <v>4</v>
      </c>
      <c r="F80" s="180" t="s">
        <v>193</v>
      </c>
      <c r="G80" s="250" t="s">
        <v>25</v>
      </c>
      <c r="H80" s="221"/>
    </row>
    <row r="81" spans="1:8">
      <c r="A81" s="686">
        <v>1</v>
      </c>
      <c r="B81" s="705" t="s">
        <v>138</v>
      </c>
      <c r="C81" s="637" t="s">
        <v>137</v>
      </c>
      <c r="D81" s="479">
        <v>42703</v>
      </c>
      <c r="E81" s="563">
        <v>116680</v>
      </c>
      <c r="F81" s="214">
        <v>1</v>
      </c>
      <c r="G81" s="687" t="s">
        <v>3410</v>
      </c>
      <c r="H81" s="221"/>
    </row>
    <row r="82" spans="1:8">
      <c r="A82" s="142"/>
      <c r="B82" s="143"/>
      <c r="C82" s="138"/>
      <c r="D82" s="133"/>
      <c r="E82" s="134"/>
      <c r="F82" s="192"/>
      <c r="G82" s="192" t="s">
        <v>647</v>
      </c>
      <c r="H82" s="575">
        <f>SUM(E81:E81)</f>
        <v>116680</v>
      </c>
    </row>
    <row r="83" spans="1:8">
      <c r="A83" s="142"/>
      <c r="B83" s="143"/>
      <c r="C83" s="138"/>
      <c r="D83" s="133"/>
      <c r="E83" s="134"/>
      <c r="F83" s="192"/>
      <c r="G83" s="192"/>
      <c r="H83" s="221"/>
    </row>
    <row r="84" spans="1:8">
      <c r="A84" s="191"/>
      <c r="B84" s="477"/>
      <c r="C84" s="518"/>
      <c r="D84" s="844"/>
      <c r="E84" s="201"/>
      <c r="F84" s="324"/>
      <c r="G84" s="213"/>
      <c r="H84" s="151"/>
    </row>
    <row r="85" spans="1:8">
      <c r="A85" s="852" t="s">
        <v>594</v>
      </c>
      <c r="B85" s="140" t="s">
        <v>2</v>
      </c>
      <c r="C85" s="224" t="s">
        <v>3</v>
      </c>
      <c r="D85" s="461" t="s">
        <v>10</v>
      </c>
      <c r="E85" s="461" t="s">
        <v>4</v>
      </c>
      <c r="F85" s="180" t="s">
        <v>193</v>
      </c>
      <c r="G85" s="250" t="s">
        <v>25</v>
      </c>
      <c r="H85" s="151"/>
    </row>
    <row r="86" spans="1:8">
      <c r="A86" s="686">
        <v>1</v>
      </c>
      <c r="B86" s="705" t="s">
        <v>138</v>
      </c>
      <c r="C86" s="637" t="s">
        <v>137</v>
      </c>
      <c r="D86" s="638">
        <v>42695</v>
      </c>
      <c r="E86" s="706">
        <v>832820</v>
      </c>
      <c r="F86" s="463">
        <v>2</v>
      </c>
      <c r="G86" s="606" t="s">
        <v>3408</v>
      </c>
      <c r="H86" s="151"/>
    </row>
    <row r="87" spans="1:8">
      <c r="B87" s="48"/>
      <c r="G87" s="440" t="s">
        <v>768</v>
      </c>
      <c r="H87" s="625">
        <f>SUM(E86)</f>
        <v>832820</v>
      </c>
    </row>
    <row r="88" spans="1:8">
      <c r="A88" s="191"/>
      <c r="B88" s="477"/>
      <c r="C88" s="587"/>
      <c r="D88" s="844"/>
      <c r="E88" s="201"/>
      <c r="F88" s="324"/>
      <c r="G88" s="213"/>
      <c r="H88" s="151"/>
    </row>
    <row r="89" spans="1:8">
      <c r="A89" s="191"/>
      <c r="B89" s="477"/>
      <c r="C89" s="409"/>
      <c r="D89" s="844"/>
      <c r="E89" s="201"/>
      <c r="F89" s="324"/>
      <c r="G89" s="213"/>
      <c r="H89" s="151"/>
    </row>
    <row r="90" spans="1:8">
      <c r="A90" s="684" t="s">
        <v>3286</v>
      </c>
      <c r="B90" s="140" t="s">
        <v>2</v>
      </c>
      <c r="C90" s="140" t="s">
        <v>3</v>
      </c>
      <c r="D90" s="461" t="s">
        <v>10</v>
      </c>
      <c r="E90" s="141" t="s">
        <v>4</v>
      </c>
      <c r="F90" s="180" t="s">
        <v>193</v>
      </c>
      <c r="G90" s="250" t="s">
        <v>25</v>
      </c>
      <c r="H90" s="221"/>
    </row>
    <row r="91" spans="1:8">
      <c r="A91" s="686">
        <v>1</v>
      </c>
      <c r="B91" s="332" t="s">
        <v>96</v>
      </c>
      <c r="C91" s="333" t="s">
        <v>97</v>
      </c>
      <c r="D91" s="479">
        <v>42699</v>
      </c>
      <c r="E91" s="563">
        <v>175440</v>
      </c>
      <c r="F91" s="214">
        <v>1</v>
      </c>
      <c r="G91" s="687" t="s">
        <v>3287</v>
      </c>
      <c r="H91" s="221"/>
    </row>
    <row r="92" spans="1:8">
      <c r="A92" s="142"/>
      <c r="B92" s="143"/>
      <c r="C92" s="138"/>
      <c r="D92" s="133"/>
      <c r="E92" s="134"/>
      <c r="F92" s="192"/>
      <c r="G92" s="192" t="s">
        <v>647</v>
      </c>
      <c r="H92" s="575">
        <f>SUM(E91:E91)</f>
        <v>175440</v>
      </c>
    </row>
    <row r="93" spans="1:8">
      <c r="B93" s="48"/>
      <c r="G93" s="440"/>
    </row>
    <row r="94" spans="1:8">
      <c r="A94" s="191"/>
      <c r="B94" s="374"/>
      <c r="C94" s="478"/>
      <c r="D94" s="405"/>
      <c r="E94" s="594"/>
      <c r="F94" s="25"/>
      <c r="G94" s="7"/>
      <c r="H94" s="193"/>
    </row>
    <row r="95" spans="1:8">
      <c r="A95" s="691" t="s">
        <v>6</v>
      </c>
      <c r="B95" s="140" t="s">
        <v>2</v>
      </c>
      <c r="C95" s="224" t="s">
        <v>3</v>
      </c>
      <c r="D95" s="461" t="s">
        <v>10</v>
      </c>
      <c r="E95" s="461" t="s">
        <v>4</v>
      </c>
      <c r="F95" s="180" t="s">
        <v>193</v>
      </c>
      <c r="G95" s="250" t="s">
        <v>25</v>
      </c>
      <c r="H95" s="221"/>
    </row>
    <row r="96" spans="1:8">
      <c r="A96" s="685">
        <v>1</v>
      </c>
      <c r="B96" s="512" t="s">
        <v>1465</v>
      </c>
      <c r="C96" s="41" t="s">
        <v>593</v>
      </c>
      <c r="D96" s="327">
        <v>42697</v>
      </c>
      <c r="E96" s="535">
        <v>635000</v>
      </c>
      <c r="F96" s="326">
        <v>1</v>
      </c>
      <c r="G96" s="654" t="s">
        <v>3412</v>
      </c>
      <c r="H96" s="7"/>
    </row>
    <row r="97" spans="1:8">
      <c r="A97" s="685">
        <v>2</v>
      </c>
      <c r="B97" s="329" t="s">
        <v>3032</v>
      </c>
      <c r="C97" s="144" t="s">
        <v>3030</v>
      </c>
      <c r="D97" s="405">
        <v>42702</v>
      </c>
      <c r="E97" s="450">
        <v>345000</v>
      </c>
      <c r="F97" s="146">
        <v>1</v>
      </c>
      <c r="G97" s="610" t="s">
        <v>3413</v>
      </c>
      <c r="H97" s="7"/>
    </row>
    <row r="98" spans="1:8">
      <c r="A98" s="248"/>
      <c r="B98" s="248"/>
      <c r="C98" s="248"/>
      <c r="D98" s="248"/>
      <c r="E98" s="248"/>
      <c r="F98" s="248"/>
      <c r="G98" s="427" t="s">
        <v>768</v>
      </c>
      <c r="H98" s="575">
        <f>SUM(E96:E97)</f>
        <v>980000</v>
      </c>
    </row>
    <row r="104" spans="1:8">
      <c r="A104" s="630" t="s">
        <v>2060</v>
      </c>
      <c r="B104" s="7"/>
      <c r="C104" s="158" t="s">
        <v>1971</v>
      </c>
    </row>
    <row r="105" spans="1:8">
      <c r="A105" s="631" t="s">
        <v>85</v>
      </c>
      <c r="B105" s="7"/>
      <c r="C105" s="160" t="s">
        <v>86</v>
      </c>
    </row>
  </sheetData>
  <mergeCells count="2">
    <mergeCell ref="A1:F1"/>
    <mergeCell ref="A2:F2"/>
  </mergeCells>
  <pageMargins left="0.70866141732283472" right="0.70866141732283472" top="0.74803149606299213" bottom="0.74803149606299213" header="0.31496062992125984" footer="0.31496062992125984"/>
  <pageSetup scale="65" orientation="landscape" horizontalDpi="4294967293" verticalDpi="72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3"/>
  <sheetViews>
    <sheetView topLeftCell="A157" workbookViewId="0">
      <selection activeCell="G154" sqref="G154"/>
    </sheetView>
  </sheetViews>
  <sheetFormatPr defaultRowHeight="15"/>
  <cols>
    <col min="2" max="2" width="28.85546875" customWidth="1"/>
    <col min="4" max="4" width="13.5703125" customWidth="1"/>
    <col min="5" max="5" width="19.140625" customWidth="1"/>
    <col min="6" max="6" width="13" customWidth="1"/>
    <col min="7" max="7" width="53.140625" customWidth="1"/>
    <col min="8" max="8" width="15.140625" customWidth="1"/>
  </cols>
  <sheetData>
    <row r="1" spans="1:7" ht="17.25">
      <c r="A1" s="1985" t="s">
        <v>0</v>
      </c>
      <c r="B1" s="1985"/>
      <c r="C1" s="1985"/>
      <c r="D1" s="1985"/>
      <c r="E1" s="1985"/>
      <c r="F1" s="1985"/>
    </row>
    <row r="2" spans="1:7" ht="17.25">
      <c r="A2" s="1985" t="s">
        <v>1969</v>
      </c>
      <c r="B2" s="1985"/>
      <c r="C2" s="1985"/>
      <c r="D2" s="1985"/>
      <c r="E2" s="1985"/>
      <c r="F2" s="1985"/>
    </row>
    <row r="5" spans="1:7">
      <c r="A5" s="665" t="s">
        <v>39</v>
      </c>
      <c r="B5" s="304" t="s">
        <v>2</v>
      </c>
      <c r="C5" s="305" t="s">
        <v>3</v>
      </c>
      <c r="D5" s="304" t="s">
        <v>10</v>
      </c>
      <c r="E5" s="304" t="s">
        <v>4</v>
      </c>
      <c r="F5" s="304" t="s">
        <v>193</v>
      </c>
      <c r="G5" s="627" t="s">
        <v>5</v>
      </c>
    </row>
    <row r="6" spans="1:7">
      <c r="A6" s="666">
        <v>1</v>
      </c>
      <c r="B6" s="321" t="s">
        <v>621</v>
      </c>
      <c r="C6" s="41" t="s">
        <v>77</v>
      </c>
      <c r="D6" s="327">
        <v>42705</v>
      </c>
      <c r="E6" s="328">
        <v>1165068</v>
      </c>
      <c r="F6" s="324">
        <v>1</v>
      </c>
      <c r="G6" s="605" t="s">
        <v>3416</v>
      </c>
    </row>
    <row r="7" spans="1:7">
      <c r="A7" s="666">
        <f>A6+1</f>
        <v>2</v>
      </c>
      <c r="B7" s="321" t="s">
        <v>2274</v>
      </c>
      <c r="C7" s="804">
        <v>900842</v>
      </c>
      <c r="D7" s="327">
        <v>42705</v>
      </c>
      <c r="E7" s="328">
        <v>149213</v>
      </c>
      <c r="F7" s="47">
        <v>1</v>
      </c>
      <c r="G7" s="605" t="s">
        <v>3417</v>
      </c>
    </row>
    <row r="8" spans="1:7">
      <c r="A8" s="666">
        <f t="shared" ref="A8:A24" si="0">A7+1</f>
        <v>3</v>
      </c>
      <c r="B8" s="321" t="s">
        <v>618</v>
      </c>
      <c r="C8" s="41" t="s">
        <v>514</v>
      </c>
      <c r="D8" s="327">
        <v>42705</v>
      </c>
      <c r="E8" s="328">
        <v>456680</v>
      </c>
      <c r="F8" s="324">
        <v>1</v>
      </c>
      <c r="G8" s="605" t="s">
        <v>3418</v>
      </c>
    </row>
    <row r="9" spans="1:7">
      <c r="A9" s="666">
        <f t="shared" si="0"/>
        <v>4</v>
      </c>
      <c r="B9" s="329" t="s">
        <v>1028</v>
      </c>
      <c r="C9" s="41" t="s">
        <v>1034</v>
      </c>
      <c r="D9" s="327">
        <v>42705</v>
      </c>
      <c r="E9" s="500">
        <v>637560</v>
      </c>
      <c r="F9" s="521">
        <v>1</v>
      </c>
      <c r="G9" s="605" t="s">
        <v>3420</v>
      </c>
    </row>
    <row r="10" spans="1:7">
      <c r="A10" s="666">
        <f t="shared" si="0"/>
        <v>5</v>
      </c>
      <c r="B10" s="321" t="s">
        <v>616</v>
      </c>
      <c r="C10" s="41" t="s">
        <v>218</v>
      </c>
      <c r="D10" s="327">
        <v>42705</v>
      </c>
      <c r="E10" s="328">
        <v>621886</v>
      </c>
      <c r="F10" s="324">
        <v>1</v>
      </c>
      <c r="G10" s="605" t="s">
        <v>3421</v>
      </c>
    </row>
    <row r="11" spans="1:7">
      <c r="A11" s="666">
        <f t="shared" si="0"/>
        <v>6</v>
      </c>
      <c r="B11" s="321" t="s">
        <v>1825</v>
      </c>
      <c r="C11" s="804">
        <v>962291</v>
      </c>
      <c r="D11" s="327">
        <v>42705</v>
      </c>
      <c r="E11" s="328">
        <v>130608</v>
      </c>
      <c r="F11" s="324">
        <v>1</v>
      </c>
      <c r="G11" s="605" t="s">
        <v>3422</v>
      </c>
    </row>
    <row r="12" spans="1:7">
      <c r="A12" s="666">
        <f t="shared" si="0"/>
        <v>7</v>
      </c>
      <c r="B12" s="321" t="s">
        <v>2283</v>
      </c>
      <c r="C12" s="41" t="s">
        <v>2284</v>
      </c>
      <c r="D12" s="327">
        <v>42705</v>
      </c>
      <c r="E12" s="328">
        <v>1291356</v>
      </c>
      <c r="F12" s="324">
        <v>1</v>
      </c>
      <c r="G12" s="605" t="s">
        <v>3423</v>
      </c>
    </row>
    <row r="13" spans="1:7">
      <c r="A13" s="666">
        <f t="shared" si="0"/>
        <v>8</v>
      </c>
      <c r="B13" s="321" t="s">
        <v>2283</v>
      </c>
      <c r="C13" s="41" t="s">
        <v>2284</v>
      </c>
      <c r="D13" s="327">
        <v>42705</v>
      </c>
      <c r="E13" s="328">
        <v>463099</v>
      </c>
      <c r="F13" s="324">
        <v>1</v>
      </c>
      <c r="G13" s="605" t="s">
        <v>3424</v>
      </c>
    </row>
    <row r="14" spans="1:7">
      <c r="A14" s="666">
        <f t="shared" si="0"/>
        <v>9</v>
      </c>
      <c r="B14" s="321" t="s">
        <v>3149</v>
      </c>
      <c r="C14" s="41" t="s">
        <v>1135</v>
      </c>
      <c r="D14" s="327">
        <v>42705</v>
      </c>
      <c r="E14" s="328">
        <v>551334</v>
      </c>
      <c r="F14" s="324">
        <v>1</v>
      </c>
      <c r="G14" s="605" t="s">
        <v>3425</v>
      </c>
    </row>
    <row r="15" spans="1:7">
      <c r="A15" s="666">
        <f t="shared" si="0"/>
        <v>10</v>
      </c>
      <c r="B15" s="321" t="s">
        <v>904</v>
      </c>
      <c r="C15" s="41" t="s">
        <v>912</v>
      </c>
      <c r="D15" s="327">
        <v>42705</v>
      </c>
      <c r="E15" s="328">
        <v>456767</v>
      </c>
      <c r="F15" s="324">
        <v>1</v>
      </c>
      <c r="G15" s="605" t="s">
        <v>3426</v>
      </c>
    </row>
    <row r="16" spans="1:7">
      <c r="A16" s="666">
        <f t="shared" si="0"/>
        <v>11</v>
      </c>
      <c r="B16" s="321" t="s">
        <v>1022</v>
      </c>
      <c r="C16" s="41" t="s">
        <v>1030</v>
      </c>
      <c r="D16" s="327">
        <v>42705</v>
      </c>
      <c r="E16" s="328">
        <v>378066</v>
      </c>
      <c r="F16" s="324">
        <v>1</v>
      </c>
      <c r="G16" s="605" t="s">
        <v>3427</v>
      </c>
    </row>
    <row r="17" spans="1:8">
      <c r="A17" s="666">
        <v>12</v>
      </c>
      <c r="B17" s="321" t="s">
        <v>595</v>
      </c>
      <c r="C17" s="41" t="s">
        <v>337</v>
      </c>
      <c r="D17" s="327">
        <v>42705</v>
      </c>
      <c r="E17" s="328">
        <v>143982</v>
      </c>
      <c r="F17" s="324">
        <v>1</v>
      </c>
      <c r="G17" s="605" t="s">
        <v>3428</v>
      </c>
    </row>
    <row r="18" spans="1:8">
      <c r="A18" s="666">
        <v>13</v>
      </c>
      <c r="B18" s="516" t="s">
        <v>595</v>
      </c>
      <c r="C18" s="41" t="s">
        <v>337</v>
      </c>
      <c r="D18" s="327">
        <v>42705</v>
      </c>
      <c r="E18" s="500">
        <v>625597</v>
      </c>
      <c r="F18" s="475">
        <v>1</v>
      </c>
      <c r="G18" s="644" t="s">
        <v>3429</v>
      </c>
    </row>
    <row r="19" spans="1:8">
      <c r="A19" s="666">
        <f t="shared" si="0"/>
        <v>14</v>
      </c>
      <c r="B19" s="321" t="s">
        <v>836</v>
      </c>
      <c r="C19" s="41" t="s">
        <v>875</v>
      </c>
      <c r="D19" s="327">
        <v>42705</v>
      </c>
      <c r="E19" s="519">
        <v>1116413</v>
      </c>
      <c r="F19" s="478">
        <v>1</v>
      </c>
      <c r="G19" s="605" t="s">
        <v>3430</v>
      </c>
    </row>
    <row r="20" spans="1:8">
      <c r="A20" s="666">
        <f t="shared" si="0"/>
        <v>15</v>
      </c>
      <c r="B20" s="321" t="s">
        <v>73</v>
      </c>
      <c r="C20" s="41" t="s">
        <v>115</v>
      </c>
      <c r="D20" s="327">
        <v>42705</v>
      </c>
      <c r="E20" s="328">
        <v>349409</v>
      </c>
      <c r="F20" s="324">
        <v>1</v>
      </c>
      <c r="G20" s="641" t="s">
        <v>3431</v>
      </c>
    </row>
    <row r="21" spans="1:8">
      <c r="A21" s="666">
        <f t="shared" si="0"/>
        <v>16</v>
      </c>
      <c r="B21" s="321" t="s">
        <v>231</v>
      </c>
      <c r="C21" s="478">
        <v>970654</v>
      </c>
      <c r="D21" s="327">
        <v>42705</v>
      </c>
      <c r="E21" s="328">
        <v>316352</v>
      </c>
      <c r="F21" s="324">
        <v>1</v>
      </c>
      <c r="G21" s="605" t="s">
        <v>3432</v>
      </c>
    </row>
    <row r="22" spans="1:8">
      <c r="A22" s="666">
        <f t="shared" si="0"/>
        <v>17</v>
      </c>
      <c r="B22" s="321" t="s">
        <v>665</v>
      </c>
      <c r="C22" s="475">
        <v>910247</v>
      </c>
      <c r="D22" s="327">
        <v>42705</v>
      </c>
      <c r="E22" s="328">
        <v>151650</v>
      </c>
      <c r="F22" s="324">
        <v>1</v>
      </c>
      <c r="G22" s="605" t="s">
        <v>3433</v>
      </c>
    </row>
    <row r="23" spans="1:8">
      <c r="A23" s="666">
        <f t="shared" si="0"/>
        <v>18</v>
      </c>
      <c r="B23" s="374" t="s">
        <v>1306</v>
      </c>
      <c r="C23" s="384">
        <v>899458</v>
      </c>
      <c r="D23" s="327">
        <v>42705</v>
      </c>
      <c r="E23" s="582">
        <v>236636</v>
      </c>
      <c r="F23" s="478">
        <v>1</v>
      </c>
      <c r="G23" s="605" t="s">
        <v>3434</v>
      </c>
    </row>
    <row r="24" spans="1:8">
      <c r="A24" s="666">
        <f t="shared" si="0"/>
        <v>19</v>
      </c>
      <c r="B24" s="374" t="s">
        <v>3008</v>
      </c>
      <c r="C24" s="384">
        <v>912799</v>
      </c>
      <c r="D24" s="327">
        <v>42705</v>
      </c>
      <c r="E24" s="582">
        <v>92545</v>
      </c>
      <c r="F24" s="478">
        <v>1</v>
      </c>
      <c r="G24" s="605" t="s">
        <v>3435</v>
      </c>
    </row>
    <row r="25" spans="1:8">
      <c r="A25" s="667">
        <v>20</v>
      </c>
      <c r="B25" s="374" t="s">
        <v>3011</v>
      </c>
      <c r="C25" s="384">
        <v>962409</v>
      </c>
      <c r="D25" s="327">
        <v>42705</v>
      </c>
      <c r="E25" s="582">
        <v>288919</v>
      </c>
      <c r="F25" s="478">
        <v>1</v>
      </c>
      <c r="G25" s="605" t="s">
        <v>3436</v>
      </c>
    </row>
    <row r="26" spans="1:8">
      <c r="A26" s="667">
        <v>21</v>
      </c>
      <c r="B26" s="374" t="s">
        <v>3013</v>
      </c>
      <c r="C26" s="384">
        <v>912786</v>
      </c>
      <c r="D26" s="327">
        <v>42705</v>
      </c>
      <c r="E26" s="582">
        <v>204526</v>
      </c>
      <c r="F26" s="478">
        <v>1</v>
      </c>
      <c r="G26" s="605" t="s">
        <v>3437</v>
      </c>
    </row>
    <row r="27" spans="1:8">
      <c r="A27" s="667">
        <v>22</v>
      </c>
      <c r="B27" s="321" t="s">
        <v>625</v>
      </c>
      <c r="C27" s="41" t="s">
        <v>626</v>
      </c>
      <c r="D27" s="327">
        <v>42705</v>
      </c>
      <c r="E27" s="328">
        <v>23019</v>
      </c>
      <c r="F27" s="324">
        <v>1</v>
      </c>
      <c r="G27" s="605" t="s">
        <v>3438</v>
      </c>
    </row>
    <row r="28" spans="1:8">
      <c r="A28" s="667">
        <v>23</v>
      </c>
      <c r="B28" s="321" t="s">
        <v>625</v>
      </c>
      <c r="C28" s="41" t="s">
        <v>626</v>
      </c>
      <c r="D28" s="327">
        <v>42705</v>
      </c>
      <c r="E28" s="328">
        <v>57768</v>
      </c>
      <c r="F28" s="324">
        <v>1</v>
      </c>
      <c r="G28" s="605" t="s">
        <v>3439</v>
      </c>
      <c r="H28" s="7"/>
    </row>
    <row r="29" spans="1:8">
      <c r="A29" s="667">
        <v>24</v>
      </c>
      <c r="B29" s="374" t="s">
        <v>3007</v>
      </c>
      <c r="C29" s="384">
        <v>912201</v>
      </c>
      <c r="D29" s="327">
        <v>42706</v>
      </c>
      <c r="E29" s="582">
        <v>153019</v>
      </c>
      <c r="F29" s="478">
        <v>1</v>
      </c>
      <c r="G29" s="605" t="s">
        <v>3440</v>
      </c>
      <c r="H29" s="193"/>
    </row>
    <row r="30" spans="1:8">
      <c r="A30" s="667">
        <v>25</v>
      </c>
      <c r="B30" s="321" t="s">
        <v>2872</v>
      </c>
      <c r="C30" s="41" t="s">
        <v>2873</v>
      </c>
      <c r="D30" s="327">
        <v>42709</v>
      </c>
      <c r="E30" s="328">
        <v>98774</v>
      </c>
      <c r="F30" s="324">
        <v>1</v>
      </c>
      <c r="G30" s="644" t="s">
        <v>3441</v>
      </c>
      <c r="H30" s="193"/>
    </row>
    <row r="31" spans="1:8">
      <c r="A31" s="667">
        <v>26</v>
      </c>
      <c r="B31" s="321" t="s">
        <v>2872</v>
      </c>
      <c r="C31" s="41" t="s">
        <v>2873</v>
      </c>
      <c r="D31" s="327">
        <v>42709</v>
      </c>
      <c r="E31" s="328">
        <v>106868</v>
      </c>
      <c r="F31" s="324">
        <v>1</v>
      </c>
      <c r="G31" s="644" t="s">
        <v>3442</v>
      </c>
      <c r="H31" s="193"/>
    </row>
    <row r="32" spans="1:8">
      <c r="A32" s="667">
        <v>27</v>
      </c>
      <c r="B32" s="321" t="s">
        <v>633</v>
      </c>
      <c r="C32" s="41" t="s">
        <v>610</v>
      </c>
      <c r="D32" s="327">
        <v>42709</v>
      </c>
      <c r="E32" s="328">
        <v>234478</v>
      </c>
      <c r="F32" s="324">
        <v>1</v>
      </c>
      <c r="G32" s="605" t="s">
        <v>3443</v>
      </c>
      <c r="H32" s="193"/>
    </row>
    <row r="33" spans="1:8">
      <c r="A33" s="667">
        <v>28</v>
      </c>
      <c r="B33" s="321" t="s">
        <v>633</v>
      </c>
      <c r="C33" s="475">
        <v>962744</v>
      </c>
      <c r="D33" s="327">
        <v>42709</v>
      </c>
      <c r="E33" s="328">
        <v>8029</v>
      </c>
      <c r="F33" s="324">
        <v>1</v>
      </c>
      <c r="G33" s="605" t="s">
        <v>3444</v>
      </c>
      <c r="H33" s="193"/>
    </row>
    <row r="34" spans="1:8">
      <c r="A34" s="667">
        <v>29</v>
      </c>
      <c r="B34" s="329" t="s">
        <v>1060</v>
      </c>
      <c r="C34" s="41" t="s">
        <v>1109</v>
      </c>
      <c r="D34" s="327">
        <v>42709</v>
      </c>
      <c r="E34" s="500">
        <v>424376</v>
      </c>
      <c r="F34" s="521">
        <v>1</v>
      </c>
      <c r="G34" s="605" t="s">
        <v>3445</v>
      </c>
      <c r="H34" s="193"/>
    </row>
    <row r="35" spans="1:8">
      <c r="A35" s="667">
        <v>30</v>
      </c>
      <c r="B35" s="321" t="s">
        <v>623</v>
      </c>
      <c r="C35" s="41" t="s">
        <v>126</v>
      </c>
      <c r="D35" s="327">
        <v>42709</v>
      </c>
      <c r="E35" s="328">
        <v>505773</v>
      </c>
      <c r="F35" s="324">
        <v>1</v>
      </c>
      <c r="G35" s="605" t="s">
        <v>3446</v>
      </c>
      <c r="H35" s="392"/>
    </row>
    <row r="36" spans="1:8">
      <c r="A36" s="667">
        <v>31</v>
      </c>
      <c r="B36" s="385" t="s">
        <v>2225</v>
      </c>
      <c r="C36" s="41" t="s">
        <v>2226</v>
      </c>
      <c r="D36" s="327">
        <v>42709</v>
      </c>
      <c r="E36" s="383">
        <v>640982</v>
      </c>
      <c r="F36" s="478">
        <v>1</v>
      </c>
      <c r="G36" s="644" t="s">
        <v>3447</v>
      </c>
      <c r="H36" s="392"/>
    </row>
    <row r="37" spans="1:8">
      <c r="A37" s="667">
        <v>32</v>
      </c>
      <c r="B37" s="321" t="s">
        <v>3152</v>
      </c>
      <c r="C37" s="41" t="s">
        <v>3153</v>
      </c>
      <c r="D37" s="327">
        <v>42709</v>
      </c>
      <c r="E37" s="328">
        <v>151886</v>
      </c>
      <c r="F37" s="324">
        <v>1</v>
      </c>
      <c r="G37" s="605" t="s">
        <v>3448</v>
      </c>
      <c r="H37" s="392"/>
    </row>
    <row r="38" spans="1:8">
      <c r="A38" s="677">
        <v>33</v>
      </c>
      <c r="B38" s="332" t="s">
        <v>618</v>
      </c>
      <c r="C38" s="333" t="s">
        <v>514</v>
      </c>
      <c r="D38" s="334">
        <v>42709</v>
      </c>
      <c r="E38" s="335">
        <v>49564</v>
      </c>
      <c r="F38" s="336">
        <v>1</v>
      </c>
      <c r="G38" s="606" t="s">
        <v>3419</v>
      </c>
      <c r="H38" s="392"/>
    </row>
    <row r="39" spans="1:8">
      <c r="A39" s="7"/>
      <c r="G39" s="440" t="s">
        <v>647</v>
      </c>
      <c r="H39" s="625">
        <f>SUM(E6:E38)</f>
        <v>12282202</v>
      </c>
    </row>
    <row r="40" spans="1:8">
      <c r="A40" s="7"/>
      <c r="G40" s="440"/>
      <c r="H40" s="392"/>
    </row>
    <row r="41" spans="1:8">
      <c r="A41" s="7"/>
      <c r="G41" s="440"/>
      <c r="H41" s="392"/>
    </row>
    <row r="42" spans="1:8">
      <c r="A42" s="669" t="s">
        <v>9</v>
      </c>
      <c r="B42" s="180" t="s">
        <v>2</v>
      </c>
      <c r="C42" s="223" t="s">
        <v>3</v>
      </c>
      <c r="D42" s="304" t="s">
        <v>10</v>
      </c>
      <c r="E42" s="304" t="s">
        <v>4</v>
      </c>
      <c r="F42" s="304" t="s">
        <v>193</v>
      </c>
      <c r="G42" s="627" t="s">
        <v>25</v>
      </c>
      <c r="H42" s="392"/>
    </row>
    <row r="43" spans="1:8">
      <c r="A43" s="666">
        <v>1</v>
      </c>
      <c r="B43" s="321" t="s">
        <v>621</v>
      </c>
      <c r="C43" s="41" t="s">
        <v>77</v>
      </c>
      <c r="D43" s="327">
        <v>42705</v>
      </c>
      <c r="E43" s="328">
        <v>269640</v>
      </c>
      <c r="F43" s="324">
        <v>1</v>
      </c>
      <c r="G43" s="605" t="s">
        <v>3449</v>
      </c>
      <c r="H43" s="392"/>
    </row>
    <row r="44" spans="1:8">
      <c r="A44" s="666">
        <f>A43+1</f>
        <v>2</v>
      </c>
      <c r="B44" s="321" t="s">
        <v>2274</v>
      </c>
      <c r="C44" s="804">
        <v>900842</v>
      </c>
      <c r="D44" s="327">
        <v>42705</v>
      </c>
      <c r="E44" s="328">
        <v>52540</v>
      </c>
      <c r="F44" s="324">
        <v>1</v>
      </c>
      <c r="G44" s="605" t="s">
        <v>3450</v>
      </c>
      <c r="H44" s="392"/>
    </row>
    <row r="45" spans="1:8">
      <c r="A45" s="666">
        <f t="shared" ref="A45:A68" si="1">A44+1</f>
        <v>3</v>
      </c>
      <c r="B45" s="321" t="s">
        <v>618</v>
      </c>
      <c r="C45" s="41" t="s">
        <v>514</v>
      </c>
      <c r="D45" s="327">
        <v>42705</v>
      </c>
      <c r="E45" s="328">
        <v>33540</v>
      </c>
      <c r="F45" s="324">
        <v>1</v>
      </c>
      <c r="G45" s="605" t="s">
        <v>3453</v>
      </c>
      <c r="H45" s="392"/>
    </row>
    <row r="46" spans="1:8">
      <c r="A46" s="666">
        <f t="shared" si="1"/>
        <v>4</v>
      </c>
      <c r="B46" s="329" t="s">
        <v>234</v>
      </c>
      <c r="C46" s="144" t="s">
        <v>238</v>
      </c>
      <c r="D46" s="327">
        <v>42705</v>
      </c>
      <c r="E46" s="328">
        <v>27840</v>
      </c>
      <c r="F46" s="324">
        <v>1</v>
      </c>
      <c r="G46" s="605" t="s">
        <v>3454</v>
      </c>
      <c r="H46" s="392"/>
    </row>
    <row r="47" spans="1:8">
      <c r="A47" s="666">
        <f t="shared" si="1"/>
        <v>5</v>
      </c>
      <c r="B47" s="321" t="s">
        <v>140</v>
      </c>
      <c r="C47" s="41" t="s">
        <v>159</v>
      </c>
      <c r="D47" s="327">
        <v>42705</v>
      </c>
      <c r="E47" s="328">
        <v>260300</v>
      </c>
      <c r="F47" s="324">
        <v>1</v>
      </c>
      <c r="G47" s="605" t="s">
        <v>3495</v>
      </c>
      <c r="H47" s="392"/>
    </row>
    <row r="48" spans="1:8">
      <c r="A48" s="666">
        <f t="shared" si="1"/>
        <v>6</v>
      </c>
      <c r="B48" s="321" t="s">
        <v>810</v>
      </c>
      <c r="C48" s="41" t="s">
        <v>719</v>
      </c>
      <c r="D48" s="327">
        <v>42705</v>
      </c>
      <c r="E48" s="328">
        <v>92700</v>
      </c>
      <c r="F48" s="47">
        <v>1</v>
      </c>
      <c r="G48" s="644" t="s">
        <v>3496</v>
      </c>
      <c r="H48" s="392"/>
    </row>
    <row r="49" spans="1:8">
      <c r="A49" s="666">
        <f t="shared" si="1"/>
        <v>7</v>
      </c>
      <c r="B49" s="321" t="s">
        <v>1111</v>
      </c>
      <c r="C49" s="41" t="s">
        <v>1114</v>
      </c>
      <c r="D49" s="327">
        <v>42705</v>
      </c>
      <c r="E49" s="328">
        <v>41300</v>
      </c>
      <c r="F49" s="324">
        <v>1</v>
      </c>
      <c r="G49" s="605" t="s">
        <v>3497</v>
      </c>
      <c r="H49" s="392"/>
    </row>
    <row r="50" spans="1:8">
      <c r="A50" s="666">
        <f t="shared" si="1"/>
        <v>8</v>
      </c>
      <c r="B50" s="321" t="s">
        <v>1028</v>
      </c>
      <c r="C50" s="41" t="s">
        <v>1034</v>
      </c>
      <c r="D50" s="327">
        <v>42705</v>
      </c>
      <c r="E50" s="328">
        <v>111300</v>
      </c>
      <c r="F50" s="324">
        <v>1</v>
      </c>
      <c r="G50" s="605" t="s">
        <v>3498</v>
      </c>
      <c r="H50" s="392"/>
    </row>
    <row r="51" spans="1:8">
      <c r="A51" s="666">
        <f t="shared" si="1"/>
        <v>9</v>
      </c>
      <c r="B51" s="321" t="s">
        <v>616</v>
      </c>
      <c r="C51" s="41" t="s">
        <v>218</v>
      </c>
      <c r="D51" s="327">
        <v>42705</v>
      </c>
      <c r="E51" s="328">
        <v>79800</v>
      </c>
      <c r="F51" s="324">
        <v>1</v>
      </c>
      <c r="G51" s="605" t="s">
        <v>3499</v>
      </c>
      <c r="H51" s="392"/>
    </row>
    <row r="52" spans="1:8">
      <c r="A52" s="666">
        <f t="shared" si="1"/>
        <v>10</v>
      </c>
      <c r="B52" s="321" t="s">
        <v>1825</v>
      </c>
      <c r="C52" s="804">
        <v>962291</v>
      </c>
      <c r="D52" s="327">
        <v>42705</v>
      </c>
      <c r="E52" s="328">
        <v>118800</v>
      </c>
      <c r="F52" s="324">
        <v>1</v>
      </c>
      <c r="G52" s="605" t="s">
        <v>3500</v>
      </c>
      <c r="H52" s="392"/>
    </row>
    <row r="53" spans="1:8">
      <c r="A53" s="666">
        <f t="shared" si="1"/>
        <v>11</v>
      </c>
      <c r="B53" s="321" t="s">
        <v>657</v>
      </c>
      <c r="C53" s="41" t="s">
        <v>456</v>
      </c>
      <c r="D53" s="327">
        <v>42705</v>
      </c>
      <c r="E53" s="328">
        <v>57800</v>
      </c>
      <c r="F53" s="324">
        <v>1</v>
      </c>
      <c r="G53" s="605" t="s">
        <v>3501</v>
      </c>
      <c r="H53" s="392"/>
    </row>
    <row r="54" spans="1:8">
      <c r="A54" s="666">
        <f t="shared" si="1"/>
        <v>12</v>
      </c>
      <c r="B54" s="321" t="s">
        <v>1654</v>
      </c>
      <c r="C54" s="804">
        <v>912208</v>
      </c>
      <c r="D54" s="327">
        <v>42705</v>
      </c>
      <c r="E54" s="328">
        <v>39140</v>
      </c>
      <c r="F54" s="324">
        <v>1</v>
      </c>
      <c r="G54" s="605" t="s">
        <v>3455</v>
      </c>
      <c r="H54" s="7"/>
    </row>
    <row r="55" spans="1:8">
      <c r="A55" s="666">
        <v>13</v>
      </c>
      <c r="B55" s="321" t="s">
        <v>1117</v>
      </c>
      <c r="C55" s="41" t="s">
        <v>1116</v>
      </c>
      <c r="D55" s="327">
        <v>42705</v>
      </c>
      <c r="E55" s="328">
        <v>88140</v>
      </c>
      <c r="F55" s="324">
        <v>1</v>
      </c>
      <c r="G55" s="605" t="s">
        <v>3456</v>
      </c>
      <c r="H55" s="392"/>
    </row>
    <row r="56" spans="1:8">
      <c r="A56" s="666">
        <v>14</v>
      </c>
      <c r="B56" s="321" t="s">
        <v>1117</v>
      </c>
      <c r="C56" s="41" t="s">
        <v>1116</v>
      </c>
      <c r="D56" s="327">
        <v>42705</v>
      </c>
      <c r="E56" s="328">
        <v>24140</v>
      </c>
      <c r="F56" s="324">
        <v>1</v>
      </c>
      <c r="G56" s="605" t="s">
        <v>3457</v>
      </c>
      <c r="H56" s="7"/>
    </row>
    <row r="57" spans="1:8">
      <c r="A57" s="666">
        <v>15</v>
      </c>
      <c r="B57" s="321" t="s">
        <v>1035</v>
      </c>
      <c r="C57" s="41" t="s">
        <v>1027</v>
      </c>
      <c r="D57" s="327">
        <v>42705</v>
      </c>
      <c r="E57" s="328">
        <v>20140</v>
      </c>
      <c r="F57" s="324">
        <v>1</v>
      </c>
      <c r="G57" s="605" t="s">
        <v>3458</v>
      </c>
      <c r="H57" s="151"/>
    </row>
    <row r="58" spans="1:8">
      <c r="A58" s="666">
        <v>16</v>
      </c>
      <c r="B58" s="321" t="s">
        <v>2510</v>
      </c>
      <c r="C58" s="41" t="s">
        <v>2511</v>
      </c>
      <c r="D58" s="327">
        <v>42705</v>
      </c>
      <c r="E58" s="328">
        <v>217800</v>
      </c>
      <c r="F58" s="324">
        <v>1</v>
      </c>
      <c r="G58" s="605" t="s">
        <v>3459</v>
      </c>
      <c r="H58" s="151"/>
    </row>
    <row r="59" spans="1:8">
      <c r="A59" s="666">
        <v>17</v>
      </c>
      <c r="B59" s="321" t="s">
        <v>2000</v>
      </c>
      <c r="C59" s="21">
        <v>901423</v>
      </c>
      <c r="D59" s="327">
        <v>42705</v>
      </c>
      <c r="E59" s="328">
        <v>243900</v>
      </c>
      <c r="F59" s="21">
        <v>1</v>
      </c>
      <c r="G59" s="644" t="s">
        <v>3502</v>
      </c>
      <c r="H59" s="151"/>
    </row>
    <row r="60" spans="1:8">
      <c r="A60" s="666">
        <v>18</v>
      </c>
      <c r="B60" s="321" t="s">
        <v>3149</v>
      </c>
      <c r="C60" s="41" t="s">
        <v>1135</v>
      </c>
      <c r="D60" s="327">
        <v>42705</v>
      </c>
      <c r="E60" s="328">
        <v>115890</v>
      </c>
      <c r="F60" s="324">
        <v>1</v>
      </c>
      <c r="G60" s="605" t="s">
        <v>3462</v>
      </c>
      <c r="H60" s="151"/>
    </row>
    <row r="61" spans="1:8">
      <c r="A61" s="666">
        <v>19</v>
      </c>
      <c r="B61" s="321" t="s">
        <v>2769</v>
      </c>
      <c r="C61" s="41" t="s">
        <v>2770</v>
      </c>
      <c r="D61" s="327">
        <v>42705</v>
      </c>
      <c r="E61" s="328">
        <v>114140</v>
      </c>
      <c r="F61" s="324">
        <v>1</v>
      </c>
      <c r="G61" s="605" t="s">
        <v>3463</v>
      </c>
      <c r="H61" s="151"/>
    </row>
    <row r="62" spans="1:8">
      <c r="A62" s="666">
        <v>20</v>
      </c>
      <c r="B62" s="321" t="s">
        <v>605</v>
      </c>
      <c r="C62" s="41" t="s">
        <v>390</v>
      </c>
      <c r="D62" s="327">
        <v>42705</v>
      </c>
      <c r="E62" s="328">
        <v>134140</v>
      </c>
      <c r="F62" s="324">
        <v>1</v>
      </c>
      <c r="G62" s="605" t="s">
        <v>3464</v>
      </c>
      <c r="H62" s="151"/>
    </row>
    <row r="63" spans="1:8">
      <c r="A63" s="666">
        <v>21</v>
      </c>
      <c r="B63" s="321" t="s">
        <v>595</v>
      </c>
      <c r="C63" s="41" t="s">
        <v>337</v>
      </c>
      <c r="D63" s="327">
        <v>42705</v>
      </c>
      <c r="E63" s="328">
        <v>35140</v>
      </c>
      <c r="F63" s="324">
        <v>1</v>
      </c>
      <c r="G63" s="605" t="s">
        <v>3465</v>
      </c>
      <c r="H63" s="151"/>
    </row>
    <row r="64" spans="1:8">
      <c r="A64" s="666">
        <v>22</v>
      </c>
      <c r="B64" s="321" t="s">
        <v>231</v>
      </c>
      <c r="C64" s="475">
        <v>970654</v>
      </c>
      <c r="D64" s="327">
        <v>42705</v>
      </c>
      <c r="E64" s="328">
        <v>46840</v>
      </c>
      <c r="F64" s="324">
        <v>1</v>
      </c>
      <c r="G64" s="605" t="s">
        <v>3466</v>
      </c>
      <c r="H64" s="151"/>
    </row>
    <row r="65" spans="1:8">
      <c r="A65" s="666">
        <v>23</v>
      </c>
      <c r="B65" s="321" t="s">
        <v>957</v>
      </c>
      <c r="C65" s="41" t="s">
        <v>962</v>
      </c>
      <c r="D65" s="327">
        <v>42705</v>
      </c>
      <c r="E65" s="328">
        <v>64700</v>
      </c>
      <c r="F65" s="47">
        <v>1</v>
      </c>
      <c r="G65" s="641" t="s">
        <v>3503</v>
      </c>
      <c r="H65" s="151"/>
    </row>
    <row r="66" spans="1:8">
      <c r="A66" s="666">
        <f t="shared" si="1"/>
        <v>24</v>
      </c>
      <c r="B66" s="321" t="s">
        <v>954</v>
      </c>
      <c r="C66" s="41" t="s">
        <v>955</v>
      </c>
      <c r="D66" s="327">
        <v>42705</v>
      </c>
      <c r="E66" s="543">
        <v>313640</v>
      </c>
      <c r="F66" s="324">
        <v>1</v>
      </c>
      <c r="G66" s="605" t="s">
        <v>3467</v>
      </c>
      <c r="H66" s="151"/>
    </row>
    <row r="67" spans="1:8">
      <c r="A67" s="666">
        <f t="shared" si="1"/>
        <v>25</v>
      </c>
      <c r="B67" s="321" t="s">
        <v>661</v>
      </c>
      <c r="C67" s="41" t="s">
        <v>346</v>
      </c>
      <c r="D67" s="327">
        <v>42705</v>
      </c>
      <c r="E67" s="328">
        <v>141140</v>
      </c>
      <c r="F67" s="324">
        <v>1</v>
      </c>
      <c r="G67" s="605" t="s">
        <v>3468</v>
      </c>
      <c r="H67" s="151"/>
    </row>
    <row r="68" spans="1:8">
      <c r="A68" s="666">
        <f t="shared" si="1"/>
        <v>26</v>
      </c>
      <c r="B68" s="374" t="s">
        <v>1306</v>
      </c>
      <c r="C68" s="384">
        <v>899458</v>
      </c>
      <c r="D68" s="327">
        <v>42705</v>
      </c>
      <c r="E68" s="582">
        <v>59100</v>
      </c>
      <c r="F68" s="478">
        <v>1</v>
      </c>
      <c r="G68" s="605" t="s">
        <v>3502</v>
      </c>
      <c r="H68" s="151"/>
    </row>
    <row r="69" spans="1:8">
      <c r="A69" s="666">
        <v>27</v>
      </c>
      <c r="B69" s="374" t="s">
        <v>3013</v>
      </c>
      <c r="C69" s="384">
        <v>912786</v>
      </c>
      <c r="D69" s="327">
        <v>42705</v>
      </c>
      <c r="E69" s="328">
        <v>41300</v>
      </c>
      <c r="F69" s="324">
        <v>1</v>
      </c>
      <c r="G69" s="605" t="s">
        <v>3504</v>
      </c>
      <c r="H69" s="151"/>
    </row>
    <row r="70" spans="1:8">
      <c r="A70" s="666">
        <v>28</v>
      </c>
      <c r="B70" s="321" t="s">
        <v>339</v>
      </c>
      <c r="C70" s="41" t="s">
        <v>340</v>
      </c>
      <c r="D70" s="327">
        <v>42705</v>
      </c>
      <c r="E70" s="328">
        <v>161100</v>
      </c>
      <c r="F70" s="324">
        <v>1</v>
      </c>
      <c r="G70" s="605" t="s">
        <v>3505</v>
      </c>
      <c r="H70" s="151"/>
    </row>
    <row r="71" spans="1:8">
      <c r="A71" s="666">
        <v>29</v>
      </c>
      <c r="B71" s="321" t="s">
        <v>625</v>
      </c>
      <c r="C71" s="41" t="s">
        <v>626</v>
      </c>
      <c r="D71" s="327">
        <v>42705</v>
      </c>
      <c r="E71" s="328">
        <v>111300</v>
      </c>
      <c r="F71" s="324">
        <v>1</v>
      </c>
      <c r="G71" s="605" t="s">
        <v>3506</v>
      </c>
      <c r="H71" s="151"/>
    </row>
    <row r="72" spans="1:8">
      <c r="A72" s="666">
        <v>30</v>
      </c>
      <c r="B72" s="321" t="s">
        <v>625</v>
      </c>
      <c r="C72" s="41" t="s">
        <v>626</v>
      </c>
      <c r="D72" s="327">
        <v>42705</v>
      </c>
      <c r="E72" s="328">
        <v>41300</v>
      </c>
      <c r="F72" s="324">
        <v>1</v>
      </c>
      <c r="G72" s="605" t="s">
        <v>3506</v>
      </c>
      <c r="H72" s="151"/>
    </row>
    <row r="73" spans="1:8">
      <c r="A73" s="666">
        <v>31</v>
      </c>
      <c r="B73" s="321" t="s">
        <v>611</v>
      </c>
      <c r="C73" s="41" t="s">
        <v>123</v>
      </c>
      <c r="D73" s="327">
        <v>42706</v>
      </c>
      <c r="E73" s="328">
        <v>88140</v>
      </c>
      <c r="F73" s="478">
        <v>1</v>
      </c>
      <c r="G73" s="605" t="s">
        <v>3451</v>
      </c>
      <c r="H73" s="151"/>
    </row>
    <row r="74" spans="1:8">
      <c r="A74" s="666">
        <v>32</v>
      </c>
      <c r="B74" s="321" t="s">
        <v>611</v>
      </c>
      <c r="C74" s="41" t="s">
        <v>123</v>
      </c>
      <c r="D74" s="327">
        <v>42706</v>
      </c>
      <c r="E74" s="328">
        <v>90140</v>
      </c>
      <c r="F74" s="324">
        <v>1</v>
      </c>
      <c r="G74" s="605" t="s">
        <v>3452</v>
      </c>
      <c r="H74" s="151"/>
    </row>
    <row r="75" spans="1:8">
      <c r="A75" s="666">
        <v>33</v>
      </c>
      <c r="B75" s="534" t="s">
        <v>1044</v>
      </c>
      <c r="C75" s="144" t="s">
        <v>1058</v>
      </c>
      <c r="D75" s="330">
        <v>42706</v>
      </c>
      <c r="E75" s="450">
        <v>150890</v>
      </c>
      <c r="F75" s="146">
        <v>1</v>
      </c>
      <c r="G75" s="641" t="s">
        <v>3461</v>
      </c>
      <c r="H75" s="151"/>
    </row>
    <row r="76" spans="1:8">
      <c r="A76" s="666">
        <f t="shared" ref="A76:A83" si="2">A75+1</f>
        <v>34</v>
      </c>
      <c r="B76" s="321" t="s">
        <v>2360</v>
      </c>
      <c r="C76" s="41" t="s">
        <v>2361</v>
      </c>
      <c r="D76" s="327">
        <v>42706</v>
      </c>
      <c r="E76" s="328">
        <v>49640</v>
      </c>
      <c r="F76" s="324">
        <v>1</v>
      </c>
      <c r="G76" s="605" t="s">
        <v>3460</v>
      </c>
      <c r="H76" s="151"/>
    </row>
    <row r="77" spans="1:8">
      <c r="A77" s="666">
        <f t="shared" si="2"/>
        <v>35</v>
      </c>
      <c r="B77" s="321" t="s">
        <v>2360</v>
      </c>
      <c r="C77" s="41" t="s">
        <v>2361</v>
      </c>
      <c r="D77" s="327">
        <v>42706</v>
      </c>
      <c r="E77" s="328">
        <v>31140</v>
      </c>
      <c r="F77" s="324">
        <v>1</v>
      </c>
      <c r="G77" s="605" t="s">
        <v>3482</v>
      </c>
      <c r="H77" s="151"/>
    </row>
    <row r="78" spans="1:8">
      <c r="A78" s="666">
        <f t="shared" si="2"/>
        <v>36</v>
      </c>
      <c r="B78" s="321" t="s">
        <v>2360</v>
      </c>
      <c r="C78" s="41" t="s">
        <v>2361</v>
      </c>
      <c r="D78" s="327">
        <v>42706</v>
      </c>
      <c r="E78" s="328">
        <v>39140</v>
      </c>
      <c r="F78" s="324">
        <v>1</v>
      </c>
      <c r="G78" s="605" t="s">
        <v>3483</v>
      </c>
      <c r="H78" s="151"/>
    </row>
    <row r="79" spans="1:8">
      <c r="A79" s="666">
        <f t="shared" si="2"/>
        <v>37</v>
      </c>
      <c r="B79" s="321" t="s">
        <v>2360</v>
      </c>
      <c r="C79" s="41" t="s">
        <v>2361</v>
      </c>
      <c r="D79" s="327">
        <v>42706</v>
      </c>
      <c r="E79" s="328">
        <v>24140</v>
      </c>
      <c r="F79" s="324">
        <v>1</v>
      </c>
      <c r="G79" s="605" t="s">
        <v>3484</v>
      </c>
      <c r="H79" s="151"/>
    </row>
    <row r="80" spans="1:8">
      <c r="A80" s="666">
        <f t="shared" si="2"/>
        <v>38</v>
      </c>
      <c r="B80" s="321" t="s">
        <v>2872</v>
      </c>
      <c r="C80" s="41" t="s">
        <v>2873</v>
      </c>
      <c r="D80" s="327">
        <v>42709</v>
      </c>
      <c r="E80" s="328">
        <v>90800</v>
      </c>
      <c r="F80" s="324">
        <v>1</v>
      </c>
      <c r="G80" s="605" t="s">
        <v>3507</v>
      </c>
      <c r="H80" s="151"/>
    </row>
    <row r="81" spans="1:8">
      <c r="A81" s="666">
        <v>39</v>
      </c>
      <c r="B81" s="321" t="s">
        <v>2872</v>
      </c>
      <c r="C81" s="41" t="s">
        <v>2873</v>
      </c>
      <c r="D81" s="327">
        <v>42709</v>
      </c>
      <c r="E81" s="328">
        <v>41300</v>
      </c>
      <c r="F81" s="324">
        <v>1</v>
      </c>
      <c r="G81" s="605" t="s">
        <v>3508</v>
      </c>
      <c r="H81" s="151"/>
    </row>
    <row r="82" spans="1:8">
      <c r="A82" s="666">
        <f t="shared" si="2"/>
        <v>40</v>
      </c>
      <c r="B82" s="321" t="s">
        <v>3020</v>
      </c>
      <c r="C82" s="25">
        <v>964143</v>
      </c>
      <c r="D82" s="327">
        <v>42709</v>
      </c>
      <c r="E82" s="543">
        <v>42300</v>
      </c>
      <c r="F82" s="146">
        <v>1</v>
      </c>
      <c r="G82" s="644" t="s">
        <v>3509</v>
      </c>
      <c r="H82" s="151"/>
    </row>
    <row r="83" spans="1:8">
      <c r="A83" s="666">
        <f t="shared" si="2"/>
        <v>41</v>
      </c>
      <c r="B83" s="321" t="s">
        <v>3020</v>
      </c>
      <c r="C83" s="25">
        <v>964143</v>
      </c>
      <c r="D83" s="327">
        <v>42709</v>
      </c>
      <c r="E83" s="543">
        <v>42300</v>
      </c>
      <c r="F83" s="146">
        <v>1</v>
      </c>
      <c r="G83" s="644" t="s">
        <v>3510</v>
      </c>
      <c r="H83" s="151"/>
    </row>
    <row r="84" spans="1:8">
      <c r="A84" s="666">
        <v>42</v>
      </c>
      <c r="B84" s="516" t="s">
        <v>2225</v>
      </c>
      <c r="C84" s="41" t="s">
        <v>2226</v>
      </c>
      <c r="D84" s="327">
        <v>42709</v>
      </c>
      <c r="E84" s="543">
        <v>42300</v>
      </c>
      <c r="F84" s="324">
        <v>1</v>
      </c>
      <c r="G84" s="605" t="s">
        <v>3511</v>
      </c>
      <c r="H84" s="151"/>
    </row>
    <row r="85" spans="1:8">
      <c r="A85" s="666">
        <v>43</v>
      </c>
      <c r="B85" s="321" t="s">
        <v>633</v>
      </c>
      <c r="C85" s="41" t="s">
        <v>610</v>
      </c>
      <c r="D85" s="327">
        <v>42709</v>
      </c>
      <c r="E85" s="328">
        <v>29190</v>
      </c>
      <c r="F85" s="324">
        <v>1</v>
      </c>
      <c r="G85" s="605" t="s">
        <v>3469</v>
      </c>
      <c r="H85" s="151"/>
    </row>
    <row r="86" spans="1:8">
      <c r="A86" s="666">
        <v>44</v>
      </c>
      <c r="B86" s="321" t="s">
        <v>633</v>
      </c>
      <c r="C86" s="41" t="s">
        <v>610</v>
      </c>
      <c r="D86" s="327">
        <v>42709</v>
      </c>
      <c r="E86" s="328">
        <v>33500</v>
      </c>
      <c r="F86" s="324">
        <v>1</v>
      </c>
      <c r="G86" s="605" t="s">
        <v>3470</v>
      </c>
      <c r="H86" s="151"/>
    </row>
    <row r="87" spans="1:8">
      <c r="A87" s="677">
        <v>45</v>
      </c>
      <c r="B87" s="332" t="s">
        <v>633</v>
      </c>
      <c r="C87" s="333" t="s">
        <v>610</v>
      </c>
      <c r="D87" s="334">
        <v>42709</v>
      </c>
      <c r="E87" s="335">
        <v>42300</v>
      </c>
      <c r="F87" s="336">
        <v>1</v>
      </c>
      <c r="G87" s="606" t="s">
        <v>3512</v>
      </c>
      <c r="H87" s="197"/>
    </row>
    <row r="88" spans="1:8">
      <c r="A88" s="326"/>
      <c r="B88" s="321"/>
      <c r="C88" s="41"/>
      <c r="D88" s="327"/>
      <c r="E88" s="328"/>
      <c r="F88" s="324"/>
      <c r="G88" s="440" t="s">
        <v>647</v>
      </c>
      <c r="H88" s="625">
        <f>SUM(E43:E87)</f>
        <v>3995770</v>
      </c>
    </row>
    <row r="89" spans="1:8">
      <c r="A89" s="326"/>
      <c r="B89" s="321"/>
      <c r="C89" s="41"/>
      <c r="D89" s="327"/>
      <c r="E89" s="328"/>
      <c r="F89" s="324"/>
      <c r="G89" s="477"/>
      <c r="H89" s="151"/>
    </row>
    <row r="90" spans="1:8">
      <c r="A90" s="326"/>
      <c r="B90" s="321"/>
      <c r="C90" s="41"/>
      <c r="D90" s="327"/>
      <c r="E90" s="328"/>
      <c r="F90" s="324"/>
      <c r="G90" s="477"/>
      <c r="H90" s="151"/>
    </row>
    <row r="91" spans="1:8">
      <c r="A91" s="326"/>
      <c r="B91" s="321"/>
      <c r="C91" s="41"/>
      <c r="D91" s="327"/>
      <c r="E91" s="328"/>
      <c r="F91" s="324"/>
      <c r="G91" s="477"/>
      <c r="H91" s="151"/>
    </row>
    <row r="92" spans="1:8">
      <c r="B92" s="321"/>
      <c r="C92" s="41"/>
      <c r="D92" s="327"/>
      <c r="E92" s="328"/>
      <c r="F92" s="324"/>
      <c r="G92" s="477"/>
      <c r="H92" s="392"/>
    </row>
    <row r="93" spans="1:8">
      <c r="A93" s="665" t="s">
        <v>8</v>
      </c>
      <c r="B93" s="304" t="s">
        <v>2</v>
      </c>
      <c r="C93" s="305" t="s">
        <v>3</v>
      </c>
      <c r="D93" s="441" t="s">
        <v>10</v>
      </c>
      <c r="E93" s="442" t="s">
        <v>4</v>
      </c>
      <c r="F93" s="304" t="s">
        <v>730</v>
      </c>
      <c r="G93" s="609" t="s">
        <v>25</v>
      </c>
      <c r="H93" s="485"/>
    </row>
    <row r="94" spans="1:8">
      <c r="A94" s="685">
        <v>1</v>
      </c>
      <c r="B94" s="477" t="s">
        <v>2427</v>
      </c>
      <c r="C94" s="144" t="s">
        <v>2428</v>
      </c>
      <c r="D94" s="327">
        <v>42705</v>
      </c>
      <c r="E94" s="201">
        <v>100500</v>
      </c>
      <c r="F94" s="324">
        <v>1</v>
      </c>
      <c r="G94" s="610" t="s">
        <v>1365</v>
      </c>
      <c r="H94" s="485"/>
    </row>
    <row r="95" spans="1:8">
      <c r="A95" s="685">
        <v>2</v>
      </c>
      <c r="B95" s="477" t="s">
        <v>2427</v>
      </c>
      <c r="C95" s="144" t="s">
        <v>2428</v>
      </c>
      <c r="D95" s="327">
        <v>42705</v>
      </c>
      <c r="E95" s="201">
        <v>100500</v>
      </c>
      <c r="F95" s="324">
        <v>1</v>
      </c>
      <c r="G95" s="610" t="s">
        <v>1377</v>
      </c>
      <c r="H95" s="321"/>
    </row>
    <row r="96" spans="1:8">
      <c r="A96" s="685">
        <v>3</v>
      </c>
      <c r="B96" s="477" t="s">
        <v>1141</v>
      </c>
      <c r="C96" s="409">
        <v>975130</v>
      </c>
      <c r="D96" s="814">
        <v>42705</v>
      </c>
      <c r="E96" s="815">
        <v>51000</v>
      </c>
      <c r="F96" s="506">
        <v>1</v>
      </c>
      <c r="G96" s="816" t="s">
        <v>984</v>
      </c>
      <c r="H96" s="321"/>
    </row>
    <row r="97" spans="1:8">
      <c r="A97" s="685">
        <v>4</v>
      </c>
      <c r="B97" s="477" t="s">
        <v>1022</v>
      </c>
      <c r="C97" s="21">
        <v>973145</v>
      </c>
      <c r="D97" s="417">
        <v>42705</v>
      </c>
      <c r="E97" s="201">
        <v>26500</v>
      </c>
      <c r="F97" s="324">
        <v>1</v>
      </c>
      <c r="G97" s="610" t="s">
        <v>1212</v>
      </c>
      <c r="H97" s="321"/>
    </row>
    <row r="98" spans="1:8">
      <c r="A98" s="685">
        <v>5</v>
      </c>
      <c r="B98" s="477" t="s">
        <v>1022</v>
      </c>
      <c r="C98" s="21">
        <v>973145</v>
      </c>
      <c r="D98" s="417">
        <v>42705</v>
      </c>
      <c r="E98" s="201">
        <v>11600</v>
      </c>
      <c r="F98" s="324">
        <v>1</v>
      </c>
      <c r="G98" s="610" t="s">
        <v>892</v>
      </c>
      <c r="H98" s="321"/>
    </row>
    <row r="99" spans="1:8">
      <c r="A99" s="685">
        <v>6</v>
      </c>
      <c r="B99" s="784" t="s">
        <v>2131</v>
      </c>
      <c r="C99" s="905">
        <v>963180</v>
      </c>
      <c r="D99" s="786">
        <v>42705</v>
      </c>
      <c r="E99" s="893">
        <v>21000</v>
      </c>
      <c r="F99" s="782">
        <v>1</v>
      </c>
      <c r="G99" s="783" t="s">
        <v>2112</v>
      </c>
      <c r="H99" s="321"/>
    </row>
    <row r="100" spans="1:8">
      <c r="A100" s="685">
        <v>7</v>
      </c>
      <c r="B100" s="477" t="s">
        <v>89</v>
      </c>
      <c r="C100" s="524" t="s">
        <v>90</v>
      </c>
      <c r="D100" s="545">
        <v>42706</v>
      </c>
      <c r="E100" s="328">
        <v>100500</v>
      </c>
      <c r="F100" s="324">
        <v>1</v>
      </c>
      <c r="G100" s="641" t="s">
        <v>1963</v>
      </c>
      <c r="H100" s="321"/>
    </row>
    <row r="101" spans="1:8">
      <c r="A101" s="685">
        <v>8</v>
      </c>
      <c r="B101" s="321" t="s">
        <v>2665</v>
      </c>
      <c r="C101" s="41" t="s">
        <v>2666</v>
      </c>
      <c r="D101" s="327">
        <v>42709</v>
      </c>
      <c r="E101" s="201">
        <v>100500</v>
      </c>
      <c r="F101" s="324">
        <v>1</v>
      </c>
      <c r="G101" s="610" t="s">
        <v>732</v>
      </c>
      <c r="H101" s="321"/>
    </row>
    <row r="102" spans="1:8">
      <c r="A102" s="685">
        <v>9</v>
      </c>
      <c r="B102" s="321" t="s">
        <v>140</v>
      </c>
      <c r="C102" s="847">
        <v>912222</v>
      </c>
      <c r="D102" s="848">
        <v>42710</v>
      </c>
      <c r="E102" s="846">
        <v>11500</v>
      </c>
      <c r="F102" s="324">
        <v>1</v>
      </c>
      <c r="G102" s="610" t="s">
        <v>525</v>
      </c>
      <c r="H102" s="321"/>
    </row>
    <row r="103" spans="1:8">
      <c r="A103" s="685">
        <v>10</v>
      </c>
      <c r="B103" s="321" t="s">
        <v>140</v>
      </c>
      <c r="C103" s="847">
        <v>912222</v>
      </c>
      <c r="D103" s="848">
        <v>42710</v>
      </c>
      <c r="E103" s="846">
        <v>21000</v>
      </c>
      <c r="F103" s="324">
        <v>1</v>
      </c>
      <c r="G103" s="610" t="s">
        <v>881</v>
      </c>
      <c r="H103" s="321"/>
    </row>
    <row r="104" spans="1:8">
      <c r="A104" s="685">
        <v>11</v>
      </c>
      <c r="B104" s="321" t="s">
        <v>140</v>
      </c>
      <c r="C104" s="847">
        <v>912222</v>
      </c>
      <c r="D104" s="848">
        <v>42710</v>
      </c>
      <c r="E104" s="846">
        <v>11500</v>
      </c>
      <c r="F104" s="324">
        <v>1</v>
      </c>
      <c r="G104" s="610" t="s">
        <v>524</v>
      </c>
      <c r="H104" s="321"/>
    </row>
    <row r="105" spans="1:8">
      <c r="A105" s="685">
        <v>12</v>
      </c>
      <c r="B105" s="477" t="s">
        <v>2427</v>
      </c>
      <c r="C105" s="144" t="s">
        <v>2428</v>
      </c>
      <c r="D105" s="327">
        <v>42711</v>
      </c>
      <c r="E105" s="201">
        <v>100500</v>
      </c>
      <c r="F105" s="324">
        <v>1</v>
      </c>
      <c r="G105" s="610" t="s">
        <v>1365</v>
      </c>
      <c r="H105" s="221"/>
    </row>
    <row r="106" spans="1:8">
      <c r="A106" s="685">
        <v>13</v>
      </c>
      <c r="B106" s="477" t="s">
        <v>2427</v>
      </c>
      <c r="C106" s="144" t="s">
        <v>2428</v>
      </c>
      <c r="D106" s="327">
        <v>42712</v>
      </c>
      <c r="E106" s="201">
        <v>100500</v>
      </c>
      <c r="F106" s="324">
        <v>1</v>
      </c>
      <c r="G106" s="610" t="s">
        <v>1365</v>
      </c>
      <c r="H106" s="221"/>
    </row>
    <row r="107" spans="1:8">
      <c r="A107" s="685">
        <v>14</v>
      </c>
      <c r="B107" s="477" t="s">
        <v>1141</v>
      </c>
      <c r="C107" s="409">
        <v>975130</v>
      </c>
      <c r="D107" s="814">
        <v>42712</v>
      </c>
      <c r="E107" s="815">
        <v>51000</v>
      </c>
      <c r="F107" s="506">
        <v>1</v>
      </c>
      <c r="G107" s="816" t="s">
        <v>823</v>
      </c>
      <c r="H107" s="193"/>
    </row>
    <row r="108" spans="1:8">
      <c r="A108" s="685">
        <v>15</v>
      </c>
      <c r="B108" s="477" t="s">
        <v>1141</v>
      </c>
      <c r="C108" s="409">
        <v>975130</v>
      </c>
      <c r="D108" s="814">
        <v>42712</v>
      </c>
      <c r="E108" s="815">
        <v>51000</v>
      </c>
      <c r="F108" s="506">
        <v>1</v>
      </c>
      <c r="G108" s="816" t="s">
        <v>984</v>
      </c>
      <c r="H108" s="193"/>
    </row>
    <row r="109" spans="1:8">
      <c r="A109" s="685">
        <v>16</v>
      </c>
      <c r="B109" s="477" t="s">
        <v>1022</v>
      </c>
      <c r="C109" s="21">
        <v>973145</v>
      </c>
      <c r="D109" s="417">
        <v>42712</v>
      </c>
      <c r="E109" s="201">
        <v>26500</v>
      </c>
      <c r="F109" s="324">
        <v>1</v>
      </c>
      <c r="G109" s="610" t="s">
        <v>1212</v>
      </c>
      <c r="H109" s="193"/>
    </row>
    <row r="110" spans="1:8">
      <c r="A110" s="685">
        <v>17</v>
      </c>
      <c r="B110" s="477" t="s">
        <v>1022</v>
      </c>
      <c r="C110" s="25">
        <v>973145</v>
      </c>
      <c r="D110" s="844">
        <v>42712</v>
      </c>
      <c r="E110" s="201">
        <v>26500</v>
      </c>
      <c r="F110" s="324">
        <v>1</v>
      </c>
      <c r="G110" s="610" t="s">
        <v>1212</v>
      </c>
      <c r="H110" s="193"/>
    </row>
    <row r="111" spans="1:8">
      <c r="A111" s="686">
        <v>18</v>
      </c>
      <c r="B111" s="482" t="s">
        <v>3296</v>
      </c>
      <c r="C111" s="927">
        <v>962306</v>
      </c>
      <c r="D111" s="928">
        <v>42712</v>
      </c>
      <c r="E111" s="929">
        <v>100500</v>
      </c>
      <c r="F111" s="835">
        <v>1</v>
      </c>
      <c r="G111" s="930" t="s">
        <v>732</v>
      </c>
      <c r="H111" s="840"/>
    </row>
    <row r="112" spans="1:8">
      <c r="A112" s="326"/>
      <c r="B112" s="477"/>
      <c r="C112" s="529"/>
      <c r="D112" s="417"/>
      <c r="E112" s="201"/>
      <c r="F112" s="324"/>
      <c r="G112" s="192" t="s">
        <v>647</v>
      </c>
      <c r="H112" s="603">
        <f>SUM(E94:E111)</f>
        <v>1012600</v>
      </c>
    </row>
    <row r="113" spans="1:8">
      <c r="A113" s="326"/>
      <c r="B113" s="477"/>
      <c r="C113" s="529"/>
      <c r="D113" s="844"/>
      <c r="E113" s="201"/>
      <c r="F113" s="324"/>
      <c r="G113" s="213"/>
      <c r="H113" s="221"/>
    </row>
    <row r="114" spans="1:8">
      <c r="A114" s="326"/>
      <c r="B114" s="151"/>
      <c r="C114" s="144"/>
      <c r="D114" s="676"/>
      <c r="E114" s="201"/>
      <c r="F114" s="146"/>
      <c r="G114" s="192"/>
      <c r="H114" s="7"/>
    </row>
    <row r="115" spans="1:8">
      <c r="A115" s="669" t="s">
        <v>127</v>
      </c>
      <c r="B115" s="180" t="s">
        <v>2</v>
      </c>
      <c r="C115" s="223" t="s">
        <v>3</v>
      </c>
      <c r="D115" s="180" t="s">
        <v>10</v>
      </c>
      <c r="E115" s="208" t="s">
        <v>4</v>
      </c>
      <c r="F115" s="304" t="s">
        <v>730</v>
      </c>
      <c r="G115" s="250" t="s">
        <v>25</v>
      </c>
      <c r="H115" s="7"/>
    </row>
    <row r="116" spans="1:8">
      <c r="A116" s="666">
        <v>1</v>
      </c>
      <c r="B116" s="807" t="s">
        <v>2225</v>
      </c>
      <c r="C116" s="524" t="s">
        <v>2226</v>
      </c>
      <c r="D116" s="327">
        <v>42709</v>
      </c>
      <c r="E116" s="809">
        <v>38860</v>
      </c>
      <c r="F116" s="810">
        <v>1</v>
      </c>
      <c r="G116" s="908" t="s">
        <v>3471</v>
      </c>
      <c r="H116" s="7"/>
    </row>
    <row r="117" spans="1:8">
      <c r="A117" s="666">
        <f>A116+1</f>
        <v>2</v>
      </c>
      <c r="B117" s="321" t="s">
        <v>633</v>
      </c>
      <c r="C117" s="409">
        <v>962744</v>
      </c>
      <c r="D117" s="327">
        <v>42709</v>
      </c>
      <c r="E117" s="328">
        <v>25000</v>
      </c>
      <c r="F117" s="324">
        <v>1</v>
      </c>
      <c r="G117" s="641" t="s">
        <v>3472</v>
      </c>
      <c r="H117" s="7"/>
    </row>
    <row r="118" spans="1:8">
      <c r="A118" s="666">
        <f>A117+1</f>
        <v>3</v>
      </c>
      <c r="B118" s="321" t="s">
        <v>1060</v>
      </c>
      <c r="C118" s="25">
        <v>963185</v>
      </c>
      <c r="D118" s="327">
        <v>42709</v>
      </c>
      <c r="E118" s="383">
        <v>60827</v>
      </c>
      <c r="F118" s="25">
        <v>1</v>
      </c>
      <c r="G118" s="612" t="s">
        <v>3473</v>
      </c>
      <c r="H118" s="221"/>
    </row>
    <row r="119" spans="1:8">
      <c r="A119" s="666">
        <v>4</v>
      </c>
      <c r="B119" s="321" t="s">
        <v>128</v>
      </c>
      <c r="C119" s="498" t="s">
        <v>126</v>
      </c>
      <c r="D119" s="327">
        <v>42709</v>
      </c>
      <c r="E119" s="328">
        <v>294585</v>
      </c>
      <c r="F119" s="324">
        <v>1</v>
      </c>
      <c r="G119" s="641" t="s">
        <v>3474</v>
      </c>
      <c r="H119" s="221"/>
    </row>
    <row r="120" spans="1:8">
      <c r="A120" s="666">
        <v>5</v>
      </c>
      <c r="B120" s="321" t="s">
        <v>2872</v>
      </c>
      <c r="C120" s="41" t="s">
        <v>2873</v>
      </c>
      <c r="D120" s="327">
        <v>42709</v>
      </c>
      <c r="E120" s="328">
        <v>45790</v>
      </c>
      <c r="F120" s="478">
        <v>1</v>
      </c>
      <c r="G120" s="605" t="s">
        <v>3475</v>
      </c>
      <c r="H120" s="221"/>
    </row>
    <row r="121" spans="1:8">
      <c r="A121" s="666">
        <v>6</v>
      </c>
      <c r="B121" s="321" t="s">
        <v>3152</v>
      </c>
      <c r="C121" s="587">
        <v>964143</v>
      </c>
      <c r="D121" s="327">
        <v>42709</v>
      </c>
      <c r="E121" s="383">
        <v>63035</v>
      </c>
      <c r="F121" s="25">
        <v>1</v>
      </c>
      <c r="G121" s="605" t="s">
        <v>3476</v>
      </c>
      <c r="H121" s="221"/>
    </row>
    <row r="122" spans="1:8">
      <c r="A122" s="677">
        <v>7</v>
      </c>
      <c r="B122" s="332" t="s">
        <v>231</v>
      </c>
      <c r="C122" s="583">
        <v>970654</v>
      </c>
      <c r="D122" s="334">
        <v>42709</v>
      </c>
      <c r="E122" s="559">
        <v>341500</v>
      </c>
      <c r="F122" s="452">
        <v>1</v>
      </c>
      <c r="G122" s="606" t="s">
        <v>3477</v>
      </c>
      <c r="H122" s="7"/>
    </row>
    <row r="123" spans="1:8">
      <c r="A123" s="191"/>
      <c r="B123" s="321"/>
      <c r="C123" s="587"/>
      <c r="D123" s="327"/>
      <c r="E123" s="383"/>
      <c r="F123" s="25"/>
      <c r="G123" s="216" t="s">
        <v>647</v>
      </c>
      <c r="H123" s="575">
        <f>SUM(E116:E122)</f>
        <v>869597</v>
      </c>
    </row>
    <row r="124" spans="1:8">
      <c r="A124" s="191"/>
      <c r="B124" s="321"/>
      <c r="C124" s="587"/>
      <c r="D124" s="327"/>
      <c r="E124" s="383"/>
      <c r="F124" s="25"/>
      <c r="G124" s="477"/>
      <c r="H124" s="221"/>
    </row>
    <row r="125" spans="1:8">
      <c r="A125" s="191"/>
      <c r="B125" s="7"/>
      <c r="C125" s="7"/>
      <c r="D125" s="7"/>
      <c r="E125" s="7"/>
      <c r="F125" s="7"/>
      <c r="G125" s="216"/>
      <c r="H125" s="221"/>
    </row>
    <row r="126" spans="1:8">
      <c r="A126" s="665" t="s">
        <v>1067</v>
      </c>
      <c r="B126" s="873" t="s">
        <v>2</v>
      </c>
      <c r="C126" s="462" t="s">
        <v>3</v>
      </c>
      <c r="D126" s="874" t="s">
        <v>10</v>
      </c>
      <c r="E126" s="874" t="s">
        <v>4</v>
      </c>
      <c r="F126" s="167" t="s">
        <v>193</v>
      </c>
      <c r="G126" s="877" t="s">
        <v>25</v>
      </c>
      <c r="H126" s="7"/>
    </row>
    <row r="127" spans="1:8">
      <c r="A127" s="862">
        <v>1</v>
      </c>
      <c r="B127" s="900" t="s">
        <v>76</v>
      </c>
      <c r="C127" s="637" t="s">
        <v>77</v>
      </c>
      <c r="D127" s="638">
        <v>42705</v>
      </c>
      <c r="E127" s="901">
        <v>656500</v>
      </c>
      <c r="F127" s="876">
        <v>1</v>
      </c>
      <c r="G127" s="902" t="s">
        <v>3478</v>
      </c>
      <c r="H127" s="7"/>
    </row>
    <row r="128" spans="1:8">
      <c r="A128" s="146"/>
      <c r="B128" s="329"/>
      <c r="C128" s="41"/>
      <c r="D128" s="327"/>
      <c r="E128" s="504"/>
      <c r="F128" s="324"/>
      <c r="G128" s="440" t="s">
        <v>768</v>
      </c>
      <c r="H128" s="575">
        <f>SUM(E127)</f>
        <v>656500</v>
      </c>
    </row>
    <row r="129" spans="1:8">
      <c r="A129" s="146"/>
      <c r="B129" s="329"/>
      <c r="C129" s="41"/>
      <c r="D129" s="327"/>
      <c r="E129" s="504"/>
      <c r="F129" s="324"/>
      <c r="G129" s="329"/>
      <c r="H129" s="7"/>
    </row>
    <row r="130" spans="1:8">
      <c r="A130" s="192"/>
      <c r="G130" s="440"/>
      <c r="H130" s="193"/>
    </row>
    <row r="131" spans="1:8">
      <c r="A131" s="669" t="s">
        <v>7</v>
      </c>
      <c r="B131" s="180" t="s">
        <v>2</v>
      </c>
      <c r="C131" s="223" t="s">
        <v>3</v>
      </c>
      <c r="D131" s="304" t="s">
        <v>10</v>
      </c>
      <c r="E131" s="208" t="s">
        <v>4</v>
      </c>
      <c r="F131" s="304" t="s">
        <v>730</v>
      </c>
      <c r="G131" s="250" t="s">
        <v>25</v>
      </c>
      <c r="H131" s="7"/>
    </row>
    <row r="132" spans="1:8">
      <c r="A132" s="675">
        <v>1</v>
      </c>
      <c r="B132" s="321" t="s">
        <v>1960</v>
      </c>
      <c r="C132" s="21">
        <v>914013</v>
      </c>
      <c r="D132" s="327">
        <v>42705</v>
      </c>
      <c r="E132" s="328">
        <v>502500</v>
      </c>
      <c r="F132" s="478">
        <v>1</v>
      </c>
      <c r="G132" s="605" t="s">
        <v>1348</v>
      </c>
      <c r="H132" s="7"/>
    </row>
    <row r="133" spans="1:8">
      <c r="A133" s="675">
        <v>2</v>
      </c>
      <c r="B133" s="321" t="s">
        <v>807</v>
      </c>
      <c r="C133" s="525" t="s">
        <v>976</v>
      </c>
      <c r="D133" s="327">
        <v>42706</v>
      </c>
      <c r="E133" s="328">
        <v>102500</v>
      </c>
      <c r="F133" s="478">
        <v>1</v>
      </c>
      <c r="G133" s="605" t="s">
        <v>1351</v>
      </c>
      <c r="H133" s="7"/>
    </row>
    <row r="134" spans="1:8">
      <c r="A134" s="773">
        <v>3</v>
      </c>
      <c r="B134" s="321" t="s">
        <v>49</v>
      </c>
      <c r="C134" s="21">
        <v>885217</v>
      </c>
      <c r="D134" s="330">
        <v>42709</v>
      </c>
      <c r="E134" s="328">
        <v>502500</v>
      </c>
      <c r="F134" s="478">
        <v>1</v>
      </c>
      <c r="G134" s="605" t="s">
        <v>1348</v>
      </c>
      <c r="H134" s="7"/>
    </row>
    <row r="135" spans="1:8">
      <c r="A135" s="677">
        <v>4</v>
      </c>
      <c r="B135" s="482" t="s">
        <v>699</v>
      </c>
      <c r="C135" s="452" t="s">
        <v>1745</v>
      </c>
      <c r="D135" s="580">
        <v>42710</v>
      </c>
      <c r="E135" s="335">
        <v>102500</v>
      </c>
      <c r="F135" s="481">
        <v>1</v>
      </c>
      <c r="G135" s="606" t="s">
        <v>1351</v>
      </c>
      <c r="H135" s="178"/>
    </row>
    <row r="136" spans="1:8">
      <c r="A136" s="191"/>
      <c r="G136" s="446" t="s">
        <v>647</v>
      </c>
      <c r="H136" s="603">
        <f>SUM(E132:E135)</f>
        <v>1210000</v>
      </c>
    </row>
    <row r="137" spans="1:8">
      <c r="A137" s="191"/>
      <c r="G137" s="446"/>
      <c r="H137" s="7"/>
    </row>
    <row r="138" spans="1:8">
      <c r="A138" s="191"/>
      <c r="G138" s="446"/>
      <c r="H138" s="7"/>
    </row>
    <row r="139" spans="1:8">
      <c r="A139" s="852" t="s">
        <v>6</v>
      </c>
      <c r="B139" s="140" t="s">
        <v>2</v>
      </c>
      <c r="C139" s="224" t="s">
        <v>3</v>
      </c>
      <c r="D139" s="461" t="s">
        <v>10</v>
      </c>
      <c r="E139" s="461" t="s">
        <v>4</v>
      </c>
      <c r="F139" s="180" t="s">
        <v>193</v>
      </c>
      <c r="G139" s="250" t="s">
        <v>25</v>
      </c>
      <c r="H139" s="7"/>
    </row>
    <row r="140" spans="1:8">
      <c r="A140" s="686">
        <v>1</v>
      </c>
      <c r="B140" s="337" t="s">
        <v>2801</v>
      </c>
      <c r="C140" s="202" t="s">
        <v>2802</v>
      </c>
      <c r="D140" s="454">
        <v>42711</v>
      </c>
      <c r="E140" s="563">
        <v>160000</v>
      </c>
      <c r="F140" s="214">
        <v>1</v>
      </c>
      <c r="G140" s="701" t="s">
        <v>3493</v>
      </c>
      <c r="H140" s="178"/>
    </row>
    <row r="141" spans="1:8">
      <c r="A141" s="191"/>
      <c r="B141" s="7"/>
      <c r="C141" s="7"/>
      <c r="D141" s="7"/>
      <c r="E141" s="7"/>
      <c r="F141" s="7"/>
      <c r="G141" s="473" t="s">
        <v>768</v>
      </c>
      <c r="H141" s="575">
        <f>SUM(E140)</f>
        <v>160000</v>
      </c>
    </row>
    <row r="142" spans="1:8">
      <c r="A142" s="191"/>
      <c r="B142" s="7"/>
      <c r="C142" s="7"/>
      <c r="D142" s="7"/>
      <c r="E142" s="7"/>
      <c r="F142" s="7"/>
      <c r="G142" s="473"/>
      <c r="H142" s="221"/>
    </row>
    <row r="143" spans="1:8">
      <c r="B143" s="7"/>
      <c r="C143" s="7"/>
      <c r="D143" s="7"/>
      <c r="E143" s="7"/>
      <c r="F143" s="7"/>
      <c r="G143" s="473"/>
      <c r="H143" s="7"/>
    </row>
    <row r="144" spans="1:8">
      <c r="A144" s="691" t="s">
        <v>1203</v>
      </c>
      <c r="B144" s="140" t="s">
        <v>2</v>
      </c>
      <c r="C144" s="224" t="s">
        <v>3</v>
      </c>
      <c r="D144" s="461" t="s">
        <v>10</v>
      </c>
      <c r="E144" s="461" t="s">
        <v>4</v>
      </c>
      <c r="F144" s="180" t="s">
        <v>193</v>
      </c>
      <c r="G144" s="250" t="s">
        <v>25</v>
      </c>
      <c r="H144" s="7"/>
    </row>
    <row r="145" spans="1:8">
      <c r="A145" s="878">
        <v>1</v>
      </c>
      <c r="B145" s="811" t="s">
        <v>76</v>
      </c>
      <c r="C145" s="524" t="s">
        <v>77</v>
      </c>
      <c r="D145" s="327">
        <v>42705</v>
      </c>
      <c r="E145" s="821">
        <v>580000</v>
      </c>
      <c r="F145" s="506">
        <v>1</v>
      </c>
      <c r="G145" s="908" t="s">
        <v>3480</v>
      </c>
      <c r="H145" s="7"/>
    </row>
    <row r="146" spans="1:8">
      <c r="A146" s="685">
        <v>2</v>
      </c>
      <c r="B146" s="822" t="s">
        <v>231</v>
      </c>
      <c r="C146" s="831">
        <v>970654</v>
      </c>
      <c r="D146" s="327">
        <v>42705</v>
      </c>
      <c r="E146" s="832">
        <v>327000</v>
      </c>
      <c r="F146" s="831">
        <v>1</v>
      </c>
      <c r="G146" s="826" t="s">
        <v>3481</v>
      </c>
      <c r="H146" s="7"/>
    </row>
    <row r="147" spans="1:8">
      <c r="A147" s="686">
        <v>3</v>
      </c>
      <c r="B147" s="854" t="s">
        <v>1333</v>
      </c>
      <c r="C147" s="829">
        <v>964050</v>
      </c>
      <c r="D147" s="334">
        <v>42709</v>
      </c>
      <c r="E147" s="855">
        <v>829000</v>
      </c>
      <c r="F147" s="829">
        <v>1</v>
      </c>
      <c r="G147" s="856" t="s">
        <v>3494</v>
      </c>
      <c r="H147" s="178"/>
    </row>
    <row r="148" spans="1:8">
      <c r="A148" s="191"/>
      <c r="B148" s="48"/>
      <c r="G148" s="440" t="s">
        <v>768</v>
      </c>
      <c r="H148" s="840">
        <f>SUM(E145:E147)</f>
        <v>1736000</v>
      </c>
    </row>
    <row r="149" spans="1:8">
      <c r="A149" s="191"/>
      <c r="B149" s="48"/>
      <c r="G149" s="440"/>
      <c r="H149" s="7"/>
    </row>
    <row r="150" spans="1:8">
      <c r="A150" s="191"/>
      <c r="B150" s="48"/>
      <c r="G150" s="440"/>
      <c r="H150" s="221"/>
    </row>
    <row r="151" spans="1:8">
      <c r="A151" s="852" t="s">
        <v>1142</v>
      </c>
      <c r="B151" s="140" t="s">
        <v>2</v>
      </c>
      <c r="C151" s="571" t="s">
        <v>3</v>
      </c>
      <c r="D151" s="461" t="s">
        <v>10</v>
      </c>
      <c r="E151" s="461" t="s">
        <v>4</v>
      </c>
      <c r="F151" s="180" t="s">
        <v>193</v>
      </c>
      <c r="G151" s="250" t="s">
        <v>25</v>
      </c>
      <c r="H151" s="7"/>
    </row>
    <row r="152" spans="1:8">
      <c r="A152" s="685">
        <v>1</v>
      </c>
      <c r="B152" s="534" t="s">
        <v>3485</v>
      </c>
      <c r="C152" s="144" t="s">
        <v>3486</v>
      </c>
      <c r="D152" s="327">
        <v>42706</v>
      </c>
      <c r="E152" s="450">
        <v>6000</v>
      </c>
      <c r="F152" s="146">
        <v>1</v>
      </c>
      <c r="G152" s="698" t="s">
        <v>1455</v>
      </c>
      <c r="H152" s="7"/>
    </row>
    <row r="153" spans="1:8">
      <c r="A153" s="685">
        <v>2</v>
      </c>
      <c r="B153" s="534" t="s">
        <v>138</v>
      </c>
      <c r="C153" s="144" t="s">
        <v>137</v>
      </c>
      <c r="D153" s="327">
        <v>42710</v>
      </c>
      <c r="E153" s="450">
        <v>108000</v>
      </c>
      <c r="F153" s="146">
        <v>1</v>
      </c>
      <c r="G153" s="641" t="s">
        <v>3038</v>
      </c>
      <c r="H153" s="7"/>
    </row>
    <row r="154" spans="1:8">
      <c r="A154" s="685">
        <v>3</v>
      </c>
      <c r="B154" s="534" t="s">
        <v>3487</v>
      </c>
      <c r="C154" s="144" t="s">
        <v>3488</v>
      </c>
      <c r="D154" s="327">
        <v>42710</v>
      </c>
      <c r="E154" s="450">
        <v>6000</v>
      </c>
      <c r="F154" s="146">
        <v>1</v>
      </c>
      <c r="G154" s="641" t="s">
        <v>1455</v>
      </c>
      <c r="H154" s="221"/>
    </row>
    <row r="155" spans="1:8">
      <c r="A155" s="685">
        <v>4</v>
      </c>
      <c r="B155" s="534" t="s">
        <v>2358</v>
      </c>
      <c r="C155" s="144" t="s">
        <v>2359</v>
      </c>
      <c r="D155" s="327">
        <v>42711</v>
      </c>
      <c r="E155" s="450">
        <v>156000</v>
      </c>
      <c r="F155" s="146">
        <v>1</v>
      </c>
      <c r="G155" s="641" t="s">
        <v>2661</v>
      </c>
      <c r="H155" s="7"/>
    </row>
    <row r="156" spans="1:8">
      <c r="A156" s="685">
        <v>5</v>
      </c>
      <c r="B156" s="534" t="s">
        <v>360</v>
      </c>
      <c r="C156" s="144" t="s">
        <v>361</v>
      </c>
      <c r="D156" s="327">
        <v>42711</v>
      </c>
      <c r="E156" s="450">
        <v>6000</v>
      </c>
      <c r="F156" s="146">
        <v>1</v>
      </c>
      <c r="G156" s="641" t="s">
        <v>1455</v>
      </c>
      <c r="H156" s="7"/>
    </row>
    <row r="157" spans="1:8">
      <c r="A157" s="685">
        <v>6</v>
      </c>
      <c r="B157" s="534" t="s">
        <v>231</v>
      </c>
      <c r="C157" s="144" t="s">
        <v>232</v>
      </c>
      <c r="D157" s="327">
        <v>42712</v>
      </c>
      <c r="E157" s="450">
        <v>12000</v>
      </c>
      <c r="F157" s="146">
        <v>1</v>
      </c>
      <c r="G157" s="641" t="s">
        <v>1040</v>
      </c>
      <c r="H157" s="7"/>
    </row>
    <row r="158" spans="1:8">
      <c r="A158" s="685">
        <v>7</v>
      </c>
      <c r="B158" s="534" t="s">
        <v>3489</v>
      </c>
      <c r="C158" s="144" t="s">
        <v>3490</v>
      </c>
      <c r="D158" s="327">
        <v>42712</v>
      </c>
      <c r="E158" s="450">
        <v>48000</v>
      </c>
      <c r="F158" s="146">
        <v>1</v>
      </c>
      <c r="G158" s="641" t="s">
        <v>3491</v>
      </c>
      <c r="H158" s="7"/>
    </row>
    <row r="159" spans="1:8">
      <c r="A159" s="685">
        <v>8</v>
      </c>
      <c r="B159" s="534" t="s">
        <v>3492</v>
      </c>
      <c r="C159" s="144" t="s">
        <v>3173</v>
      </c>
      <c r="D159" s="327">
        <v>42712</v>
      </c>
      <c r="E159" s="450">
        <v>12000</v>
      </c>
      <c r="F159" s="146">
        <v>1</v>
      </c>
      <c r="G159" s="641" t="s">
        <v>1040</v>
      </c>
      <c r="H159" s="7"/>
    </row>
    <row r="160" spans="1:8">
      <c r="A160" s="686">
        <v>9</v>
      </c>
      <c r="B160" s="885" t="s">
        <v>138</v>
      </c>
      <c r="C160" s="202" t="s">
        <v>137</v>
      </c>
      <c r="D160" s="334">
        <v>42712</v>
      </c>
      <c r="E160" s="563">
        <v>150000</v>
      </c>
      <c r="F160" s="214">
        <v>2</v>
      </c>
      <c r="G160" s="687" t="s">
        <v>2673</v>
      </c>
      <c r="H160" s="178"/>
    </row>
    <row r="161" spans="1:8">
      <c r="A161" s="191"/>
      <c r="B161" s="48"/>
      <c r="G161" s="440" t="s">
        <v>768</v>
      </c>
      <c r="H161" s="575">
        <f>SUM(E152:E160)</f>
        <v>504000</v>
      </c>
    </row>
    <row r="162" spans="1:8">
      <c r="A162" s="630"/>
      <c r="B162" s="48"/>
      <c r="G162" s="440"/>
    </row>
    <row r="163" spans="1:8">
      <c r="A163" s="630"/>
      <c r="B163" s="48"/>
      <c r="G163" s="440"/>
    </row>
    <row r="164" spans="1:8">
      <c r="A164" s="665" t="s">
        <v>1470</v>
      </c>
      <c r="B164" s="661" t="s">
        <v>2</v>
      </c>
      <c r="C164" s="662" t="s">
        <v>3</v>
      </c>
      <c r="D164" s="663" t="s">
        <v>10</v>
      </c>
      <c r="E164" s="663" t="s">
        <v>4</v>
      </c>
      <c r="F164" s="180" t="s">
        <v>193</v>
      </c>
      <c r="G164" s="250" t="s">
        <v>25</v>
      </c>
    </row>
    <row r="165" spans="1:8">
      <c r="A165" s="686">
        <v>1</v>
      </c>
      <c r="B165" s="854" t="s">
        <v>231</v>
      </c>
      <c r="C165" s="829">
        <v>970654</v>
      </c>
      <c r="D165" s="334">
        <v>42705</v>
      </c>
      <c r="E165" s="855">
        <v>654000</v>
      </c>
      <c r="F165" s="829">
        <v>1</v>
      </c>
      <c r="G165" s="856" t="s">
        <v>3479</v>
      </c>
    </row>
    <row r="166" spans="1:8">
      <c r="A166" s="631"/>
      <c r="B166" s="48"/>
      <c r="G166" s="440" t="s">
        <v>768</v>
      </c>
      <c r="H166" s="575">
        <f>SUM(E165)</f>
        <v>654000</v>
      </c>
    </row>
    <row r="167" spans="1:8">
      <c r="B167" s="48"/>
      <c r="G167" s="440"/>
    </row>
    <row r="168" spans="1:8">
      <c r="A168" s="630"/>
    </row>
    <row r="169" spans="1:8">
      <c r="A169" s="631"/>
      <c r="B169" s="7"/>
      <c r="C169" s="158"/>
    </row>
    <row r="170" spans="1:8">
      <c r="B170" s="7"/>
      <c r="C170" s="158"/>
    </row>
    <row r="171" spans="1:8">
      <c r="B171" s="7"/>
      <c r="C171" s="160"/>
    </row>
    <row r="172" spans="1:8">
      <c r="A172" s="630" t="s">
        <v>2060</v>
      </c>
      <c r="C172" s="158" t="s">
        <v>1971</v>
      </c>
    </row>
    <row r="173" spans="1:8">
      <c r="A173" s="631" t="s">
        <v>85</v>
      </c>
      <c r="B173" s="7"/>
      <c r="C173" s="160" t="s">
        <v>86</v>
      </c>
    </row>
  </sheetData>
  <mergeCells count="2">
    <mergeCell ref="A1:F1"/>
    <mergeCell ref="A2:F2"/>
  </mergeCells>
  <pageMargins left="0.70866141732283472" right="0.70866141732283472" top="0.74803149606299213" bottom="0.74803149606299213" header="0.31496062992125984" footer="0.31496062992125984"/>
  <pageSetup scale="75" orientation="landscape" horizontalDpi="4294967293" verticalDpi="72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5"/>
  <sheetViews>
    <sheetView topLeftCell="A22" workbookViewId="0">
      <selection activeCell="G37" sqref="G37"/>
    </sheetView>
  </sheetViews>
  <sheetFormatPr defaultRowHeight="15"/>
  <cols>
    <col min="1" max="1" width="16.5703125" customWidth="1"/>
    <col min="2" max="2" width="25.7109375" bestFit="1" customWidth="1"/>
    <col min="3" max="3" width="12.28515625" customWidth="1"/>
    <col min="4" max="4" width="14.5703125" customWidth="1"/>
    <col min="5" max="5" width="16.85546875" customWidth="1"/>
    <col min="6" max="6" width="12.42578125" customWidth="1"/>
    <col min="7" max="7" width="53.7109375" customWidth="1"/>
    <col min="8" max="8" width="17.140625" customWidth="1"/>
  </cols>
  <sheetData>
    <row r="1" spans="1:8" ht="17.25">
      <c r="A1" s="1985" t="s">
        <v>0</v>
      </c>
      <c r="B1" s="1985"/>
      <c r="C1" s="1985"/>
      <c r="D1" s="1985"/>
      <c r="E1" s="1985"/>
      <c r="F1" s="1985"/>
    </row>
    <row r="2" spans="1:8" ht="17.25">
      <c r="A2" s="1985" t="s">
        <v>2107</v>
      </c>
      <c r="B2" s="1985"/>
      <c r="C2" s="1985"/>
      <c r="D2" s="1985"/>
      <c r="E2" s="1985"/>
      <c r="F2" s="1985"/>
    </row>
    <row r="5" spans="1:8">
      <c r="A5" s="669" t="s">
        <v>9</v>
      </c>
      <c r="B5" s="180" t="s">
        <v>2</v>
      </c>
      <c r="C5" s="223" t="s">
        <v>3</v>
      </c>
      <c r="D5" s="304" t="s">
        <v>10</v>
      </c>
      <c r="E5" s="304" t="s">
        <v>4</v>
      </c>
      <c r="F5" s="304" t="s">
        <v>730</v>
      </c>
      <c r="G5" s="627" t="s">
        <v>25</v>
      </c>
      <c r="H5" s="392"/>
    </row>
    <row r="6" spans="1:8">
      <c r="A6" s="666">
        <v>1</v>
      </c>
      <c r="B6" s="321" t="s">
        <v>162</v>
      </c>
      <c r="C6" s="41" t="s">
        <v>163</v>
      </c>
      <c r="D6" s="327">
        <v>42720</v>
      </c>
      <c r="E6" s="543">
        <v>130140</v>
      </c>
      <c r="F6" s="146">
        <v>1</v>
      </c>
      <c r="G6" s="605" t="s">
        <v>3513</v>
      </c>
      <c r="H6" s="392"/>
    </row>
    <row r="7" spans="1:8">
      <c r="A7" s="666">
        <v>2</v>
      </c>
      <c r="B7" s="321" t="s">
        <v>188</v>
      </c>
      <c r="C7" s="41" t="s">
        <v>189</v>
      </c>
      <c r="D7" s="327">
        <v>42720</v>
      </c>
      <c r="E7" s="543">
        <v>27390</v>
      </c>
      <c r="F7" s="146">
        <v>1</v>
      </c>
      <c r="G7" s="641" t="s">
        <v>3514</v>
      </c>
      <c r="H7" s="392"/>
    </row>
    <row r="8" spans="1:8">
      <c r="A8" s="666">
        <v>3</v>
      </c>
      <c r="B8" s="321" t="s">
        <v>954</v>
      </c>
      <c r="C8" s="41" t="s">
        <v>955</v>
      </c>
      <c r="D8" s="327">
        <v>42720</v>
      </c>
      <c r="E8" s="543">
        <v>70640</v>
      </c>
      <c r="F8" s="146">
        <v>1</v>
      </c>
      <c r="G8" s="605" t="s">
        <v>3515</v>
      </c>
      <c r="H8" s="392"/>
    </row>
    <row r="9" spans="1:8">
      <c r="A9" s="666">
        <f t="shared" ref="A9:A18" si="0">A8+1</f>
        <v>4</v>
      </c>
      <c r="B9" s="374" t="s">
        <v>2345</v>
      </c>
      <c r="C9" s="384">
        <v>55633</v>
      </c>
      <c r="D9" s="327">
        <v>42720</v>
      </c>
      <c r="E9" s="582">
        <v>64140</v>
      </c>
      <c r="F9" s="478">
        <v>1</v>
      </c>
      <c r="G9" s="605" t="s">
        <v>3516</v>
      </c>
      <c r="H9" s="392"/>
    </row>
    <row r="10" spans="1:8">
      <c r="A10" s="666">
        <f t="shared" si="0"/>
        <v>5</v>
      </c>
      <c r="B10" s="374" t="s">
        <v>2345</v>
      </c>
      <c r="C10" s="384">
        <v>55633</v>
      </c>
      <c r="D10" s="327">
        <v>42720</v>
      </c>
      <c r="E10" s="328">
        <v>33340</v>
      </c>
      <c r="F10" s="324">
        <v>1</v>
      </c>
      <c r="G10" s="605" t="s">
        <v>3517</v>
      </c>
      <c r="H10" s="392"/>
    </row>
    <row r="11" spans="1:8">
      <c r="A11" s="666">
        <f t="shared" si="0"/>
        <v>6</v>
      </c>
      <c r="B11" s="329" t="s">
        <v>807</v>
      </c>
      <c r="C11" s="525" t="s">
        <v>976</v>
      </c>
      <c r="D11" s="327">
        <v>42720</v>
      </c>
      <c r="E11" s="543">
        <v>15390</v>
      </c>
      <c r="F11" s="146">
        <v>1</v>
      </c>
      <c r="G11" s="641" t="s">
        <v>3518</v>
      </c>
      <c r="H11" s="392"/>
    </row>
    <row r="12" spans="1:8">
      <c r="A12" s="666">
        <f t="shared" si="0"/>
        <v>7</v>
      </c>
      <c r="B12" s="329" t="s">
        <v>970</v>
      </c>
      <c r="C12" s="650" t="s">
        <v>969</v>
      </c>
      <c r="D12" s="327">
        <v>42720</v>
      </c>
      <c r="E12" s="543">
        <v>29740</v>
      </c>
      <c r="F12" s="146">
        <v>1</v>
      </c>
      <c r="G12" s="641" t="s">
        <v>3519</v>
      </c>
      <c r="H12" s="392"/>
    </row>
    <row r="13" spans="1:8">
      <c r="A13" s="666">
        <f t="shared" si="0"/>
        <v>8</v>
      </c>
      <c r="B13" s="321" t="s">
        <v>151</v>
      </c>
      <c r="C13" s="41" t="s">
        <v>272</v>
      </c>
      <c r="D13" s="327">
        <v>42720</v>
      </c>
      <c r="E13" s="543">
        <v>53140</v>
      </c>
      <c r="F13" s="146">
        <v>1</v>
      </c>
      <c r="G13" s="605" t="s">
        <v>3520</v>
      </c>
      <c r="H13" s="392"/>
    </row>
    <row r="14" spans="1:8">
      <c r="A14" s="666">
        <f t="shared" si="0"/>
        <v>9</v>
      </c>
      <c r="B14" s="321" t="s">
        <v>2036</v>
      </c>
      <c r="C14" s="478">
        <v>973836</v>
      </c>
      <c r="D14" s="547">
        <v>42720</v>
      </c>
      <c r="E14" s="383">
        <v>31140</v>
      </c>
      <c r="F14" s="324">
        <v>1</v>
      </c>
      <c r="G14" s="644" t="s">
        <v>3521</v>
      </c>
      <c r="H14" s="392"/>
    </row>
    <row r="15" spans="1:8">
      <c r="A15" s="666">
        <f t="shared" si="0"/>
        <v>10</v>
      </c>
      <c r="B15" s="321" t="s">
        <v>1441</v>
      </c>
      <c r="C15" s="25">
        <v>971137</v>
      </c>
      <c r="D15" s="327">
        <v>42720</v>
      </c>
      <c r="E15" s="543">
        <v>14940</v>
      </c>
      <c r="F15" s="146">
        <v>1</v>
      </c>
      <c r="G15" s="605" t="s">
        <v>3522</v>
      </c>
      <c r="H15" s="392"/>
    </row>
    <row r="16" spans="1:8">
      <c r="A16" s="666">
        <f t="shared" si="0"/>
        <v>11</v>
      </c>
      <c r="B16" s="321" t="s">
        <v>1441</v>
      </c>
      <c r="C16" s="25">
        <v>971137</v>
      </c>
      <c r="D16" s="327">
        <v>42720</v>
      </c>
      <c r="E16" s="543">
        <v>16140</v>
      </c>
      <c r="F16" s="146">
        <v>1</v>
      </c>
      <c r="G16" s="605" t="s">
        <v>3522</v>
      </c>
      <c r="H16" s="392"/>
    </row>
    <row r="17" spans="1:8">
      <c r="A17" s="666">
        <f t="shared" si="0"/>
        <v>12</v>
      </c>
      <c r="B17" s="321" t="s">
        <v>1441</v>
      </c>
      <c r="C17" s="25">
        <v>971137</v>
      </c>
      <c r="D17" s="327">
        <v>42720</v>
      </c>
      <c r="E17" s="543">
        <v>39240</v>
      </c>
      <c r="F17" s="146">
        <v>1</v>
      </c>
      <c r="G17" s="644" t="s">
        <v>3523</v>
      </c>
      <c r="H17" s="392"/>
    </row>
    <row r="18" spans="1:8">
      <c r="A18" s="666">
        <f t="shared" si="0"/>
        <v>13</v>
      </c>
      <c r="B18" s="321" t="s">
        <v>702</v>
      </c>
      <c r="C18" s="144" t="s">
        <v>705</v>
      </c>
      <c r="D18" s="327">
        <v>42720</v>
      </c>
      <c r="E18" s="543">
        <v>177640</v>
      </c>
      <c r="F18" s="146">
        <v>1</v>
      </c>
      <c r="G18" s="605" t="s">
        <v>3524</v>
      </c>
      <c r="H18" s="392"/>
    </row>
    <row r="19" spans="1:8">
      <c r="A19" s="666">
        <v>14</v>
      </c>
      <c r="B19" s="321" t="s">
        <v>2000</v>
      </c>
      <c r="C19" s="21">
        <v>901423</v>
      </c>
      <c r="D19" s="396">
        <v>42720</v>
      </c>
      <c r="E19" s="328">
        <v>75900</v>
      </c>
      <c r="F19" s="21">
        <v>1</v>
      </c>
      <c r="G19" s="644" t="s">
        <v>3525</v>
      </c>
      <c r="H19" s="392"/>
    </row>
    <row r="20" spans="1:8">
      <c r="A20" s="666">
        <v>15</v>
      </c>
      <c r="B20" s="321" t="s">
        <v>2360</v>
      </c>
      <c r="C20" s="41" t="s">
        <v>2361</v>
      </c>
      <c r="D20" s="327">
        <v>42720</v>
      </c>
      <c r="E20" s="328">
        <v>88140</v>
      </c>
      <c r="F20" s="324">
        <v>1</v>
      </c>
      <c r="G20" s="605" t="s">
        <v>3526</v>
      </c>
      <c r="H20" s="392" t="s">
        <v>3528</v>
      </c>
    </row>
    <row r="21" spans="1:8">
      <c r="A21" s="666">
        <v>16</v>
      </c>
      <c r="B21" s="321" t="s">
        <v>2360</v>
      </c>
      <c r="C21" s="41" t="s">
        <v>2361</v>
      </c>
      <c r="D21" s="327">
        <v>42720</v>
      </c>
      <c r="E21" s="328">
        <v>10390</v>
      </c>
      <c r="F21" s="324">
        <v>1</v>
      </c>
      <c r="G21" s="605" t="s">
        <v>3527</v>
      </c>
      <c r="H21" s="392" t="s">
        <v>3528</v>
      </c>
    </row>
    <row r="22" spans="1:8">
      <c r="A22" s="438"/>
      <c r="B22" s="429"/>
      <c r="C22" s="439"/>
      <c r="D22" s="429"/>
      <c r="E22" s="429"/>
      <c r="F22" s="429"/>
      <c r="G22" s="429" t="s">
        <v>647</v>
      </c>
      <c r="H22" s="625">
        <f>SUM(E6:E21)</f>
        <v>877450</v>
      </c>
    </row>
    <row r="25" spans="1:8">
      <c r="A25" s="669" t="s">
        <v>7</v>
      </c>
      <c r="B25" s="180" t="s">
        <v>2</v>
      </c>
      <c r="C25" s="223" t="s">
        <v>3</v>
      </c>
      <c r="D25" s="304" t="s">
        <v>10</v>
      </c>
      <c r="E25" s="208" t="s">
        <v>4</v>
      </c>
      <c r="F25" s="304" t="s">
        <v>730</v>
      </c>
      <c r="G25" s="250" t="s">
        <v>25</v>
      </c>
      <c r="H25" s="143"/>
    </row>
    <row r="26" spans="1:8">
      <c r="A26" s="666">
        <v>1</v>
      </c>
      <c r="B26" s="34" t="s">
        <v>52</v>
      </c>
      <c r="C26" s="21">
        <v>976579</v>
      </c>
      <c r="D26" s="330">
        <v>42713</v>
      </c>
      <c r="E26" s="328">
        <v>102500</v>
      </c>
      <c r="F26" s="478">
        <v>1</v>
      </c>
      <c r="G26" s="605" t="s">
        <v>1351</v>
      </c>
      <c r="H26" s="156"/>
    </row>
    <row r="27" spans="1:8">
      <c r="A27" s="666">
        <f t="shared" ref="A27:A35" si="1">A26+1</f>
        <v>2</v>
      </c>
      <c r="B27" s="321" t="s">
        <v>234</v>
      </c>
      <c r="C27" s="587">
        <v>913622</v>
      </c>
      <c r="D27" s="405">
        <v>42713</v>
      </c>
      <c r="E27" s="328">
        <v>502500</v>
      </c>
      <c r="F27" s="326">
        <v>1</v>
      </c>
      <c r="G27" s="605" t="s">
        <v>1348</v>
      </c>
      <c r="H27" s="156"/>
    </row>
    <row r="28" spans="1:8">
      <c r="A28" s="666">
        <f t="shared" si="1"/>
        <v>3</v>
      </c>
      <c r="B28" s="321" t="s">
        <v>2131</v>
      </c>
      <c r="C28" s="650">
        <v>963180</v>
      </c>
      <c r="D28" s="330">
        <v>42713</v>
      </c>
      <c r="E28" s="328">
        <v>502500</v>
      </c>
      <c r="F28" s="478">
        <v>1</v>
      </c>
      <c r="G28" s="605" t="s">
        <v>1348</v>
      </c>
      <c r="H28" s="156"/>
    </row>
    <row r="29" spans="1:8">
      <c r="A29" s="666">
        <f t="shared" si="1"/>
        <v>4</v>
      </c>
      <c r="B29" s="321" t="s">
        <v>1044</v>
      </c>
      <c r="C29" s="527" t="s">
        <v>1058</v>
      </c>
      <c r="D29" s="330">
        <v>42717</v>
      </c>
      <c r="E29" s="328">
        <v>502500</v>
      </c>
      <c r="F29" s="478">
        <v>1</v>
      </c>
      <c r="G29" s="605" t="s">
        <v>1348</v>
      </c>
      <c r="H29" s="156"/>
    </row>
    <row r="30" spans="1:8">
      <c r="A30" s="666">
        <f t="shared" si="1"/>
        <v>5</v>
      </c>
      <c r="B30" s="321" t="s">
        <v>89</v>
      </c>
      <c r="C30" s="25">
        <v>898343</v>
      </c>
      <c r="D30" s="330">
        <v>42717</v>
      </c>
      <c r="E30" s="328">
        <v>502500</v>
      </c>
      <c r="F30" s="478">
        <v>1</v>
      </c>
      <c r="G30" s="605" t="s">
        <v>1348</v>
      </c>
      <c r="H30" s="156"/>
    </row>
    <row r="31" spans="1:8">
      <c r="A31" s="666">
        <f t="shared" si="1"/>
        <v>6</v>
      </c>
      <c r="B31" s="321" t="s">
        <v>49</v>
      </c>
      <c r="C31" s="21">
        <v>885217</v>
      </c>
      <c r="D31" s="330">
        <v>42717</v>
      </c>
      <c r="E31" s="328">
        <v>52500</v>
      </c>
      <c r="F31" s="478">
        <v>1</v>
      </c>
      <c r="G31" s="605" t="s">
        <v>1350</v>
      </c>
      <c r="H31" s="156"/>
    </row>
    <row r="32" spans="1:8">
      <c r="A32" s="666">
        <f t="shared" si="1"/>
        <v>7</v>
      </c>
      <c r="B32" s="321" t="s">
        <v>49</v>
      </c>
      <c r="C32" s="21">
        <v>885217</v>
      </c>
      <c r="D32" s="330">
        <v>42717</v>
      </c>
      <c r="E32" s="328">
        <v>102500</v>
      </c>
      <c r="F32" s="478">
        <v>1</v>
      </c>
      <c r="G32" s="605" t="s">
        <v>1351</v>
      </c>
      <c r="H32" s="156"/>
    </row>
    <row r="33" spans="1:8">
      <c r="A33" s="666">
        <f t="shared" si="1"/>
        <v>8</v>
      </c>
      <c r="B33" s="321" t="s">
        <v>804</v>
      </c>
      <c r="C33" s="25">
        <v>976160</v>
      </c>
      <c r="D33" s="327">
        <v>42724</v>
      </c>
      <c r="E33" s="328">
        <v>502500</v>
      </c>
      <c r="F33" s="478">
        <v>1</v>
      </c>
      <c r="G33" s="605" t="s">
        <v>1348</v>
      </c>
      <c r="H33" s="156"/>
    </row>
    <row r="34" spans="1:8">
      <c r="A34" s="666">
        <f t="shared" si="1"/>
        <v>9</v>
      </c>
      <c r="B34" s="321" t="s">
        <v>234</v>
      </c>
      <c r="C34" s="587">
        <v>913622</v>
      </c>
      <c r="D34" s="405">
        <v>42725</v>
      </c>
      <c r="E34" s="328">
        <v>502500</v>
      </c>
      <c r="F34" s="326">
        <v>1</v>
      </c>
      <c r="G34" s="605" t="s">
        <v>1348</v>
      </c>
      <c r="H34" s="156"/>
    </row>
    <row r="35" spans="1:8">
      <c r="A35" s="666">
        <f t="shared" si="1"/>
        <v>10</v>
      </c>
      <c r="B35" s="321" t="s">
        <v>1044</v>
      </c>
      <c r="C35" s="527" t="s">
        <v>1058</v>
      </c>
      <c r="D35" s="330">
        <v>42725</v>
      </c>
      <c r="E35" s="328">
        <v>1002500</v>
      </c>
      <c r="F35" s="478">
        <v>2</v>
      </c>
      <c r="G35" s="605" t="s">
        <v>2255</v>
      </c>
      <c r="H35" s="156"/>
    </row>
    <row r="36" spans="1:8">
      <c r="A36" s="666">
        <v>11</v>
      </c>
      <c r="B36" s="321" t="s">
        <v>140</v>
      </c>
      <c r="C36" s="791">
        <v>912222</v>
      </c>
      <c r="D36" s="405">
        <v>42725</v>
      </c>
      <c r="E36" s="328">
        <v>502500</v>
      </c>
      <c r="F36" s="326">
        <v>1</v>
      </c>
      <c r="G36" s="605" t="s">
        <v>1348</v>
      </c>
      <c r="H36" s="156"/>
    </row>
    <row r="37" spans="1:8">
      <c r="A37" s="666">
        <v>12</v>
      </c>
      <c r="B37" s="321" t="s">
        <v>807</v>
      </c>
      <c r="C37" s="525" t="s">
        <v>976</v>
      </c>
      <c r="D37" s="327">
        <v>42727</v>
      </c>
      <c r="E37" s="328">
        <v>102500</v>
      </c>
      <c r="F37" s="478">
        <v>1</v>
      </c>
      <c r="G37" s="605" t="s">
        <v>1351</v>
      </c>
      <c r="H37" s="156"/>
    </row>
    <row r="38" spans="1:8">
      <c r="A38" s="666">
        <v>13</v>
      </c>
      <c r="B38" s="374" t="s">
        <v>1952</v>
      </c>
      <c r="C38" s="25">
        <v>973902</v>
      </c>
      <c r="D38" s="330">
        <v>42727</v>
      </c>
      <c r="E38" s="328">
        <v>502500</v>
      </c>
      <c r="F38" s="478">
        <v>1</v>
      </c>
      <c r="G38" s="605" t="s">
        <v>1348</v>
      </c>
      <c r="H38" s="156"/>
    </row>
    <row r="39" spans="1:8">
      <c r="A39" s="666">
        <v>14</v>
      </c>
      <c r="B39" s="34" t="s">
        <v>1137</v>
      </c>
      <c r="C39" s="21">
        <v>901689</v>
      </c>
      <c r="D39" s="330">
        <v>42727</v>
      </c>
      <c r="E39" s="328">
        <v>102500</v>
      </c>
      <c r="F39" s="478">
        <v>1</v>
      </c>
      <c r="G39" s="605" t="s">
        <v>1351</v>
      </c>
      <c r="H39" s="156"/>
    </row>
    <row r="40" spans="1:8">
      <c r="A40" s="666">
        <v>15</v>
      </c>
      <c r="B40" s="321" t="s">
        <v>49</v>
      </c>
      <c r="C40" s="21">
        <v>885217</v>
      </c>
      <c r="D40" s="330">
        <v>42727</v>
      </c>
      <c r="E40" s="328">
        <v>502500</v>
      </c>
      <c r="F40" s="478">
        <v>1</v>
      </c>
      <c r="G40" s="605" t="s">
        <v>1348</v>
      </c>
      <c r="H40" s="156"/>
    </row>
    <row r="41" spans="1:8">
      <c r="A41" s="666">
        <v>16</v>
      </c>
      <c r="B41" s="321" t="s">
        <v>810</v>
      </c>
      <c r="C41" s="25">
        <v>973142</v>
      </c>
      <c r="D41" s="330">
        <v>42731</v>
      </c>
      <c r="E41" s="328">
        <v>705000</v>
      </c>
      <c r="F41" s="478">
        <v>1</v>
      </c>
      <c r="G41" s="605" t="s">
        <v>1352</v>
      </c>
      <c r="H41" s="156"/>
    </row>
    <row r="42" spans="1:8">
      <c r="A42" s="666">
        <v>17</v>
      </c>
      <c r="B42" s="321" t="s">
        <v>89</v>
      </c>
      <c r="C42" s="25">
        <v>898343</v>
      </c>
      <c r="D42" s="330">
        <v>42731</v>
      </c>
      <c r="E42" s="328">
        <v>305000</v>
      </c>
      <c r="F42" s="478">
        <v>1</v>
      </c>
      <c r="G42" s="605" t="s">
        <v>1353</v>
      </c>
      <c r="H42" s="156"/>
    </row>
    <row r="43" spans="1:8">
      <c r="A43" s="666">
        <v>18</v>
      </c>
      <c r="B43" s="34" t="s">
        <v>52</v>
      </c>
      <c r="C43" s="21">
        <v>976579</v>
      </c>
      <c r="D43" s="330">
        <v>42734</v>
      </c>
      <c r="E43" s="328">
        <v>405000</v>
      </c>
      <c r="F43" s="478">
        <v>1</v>
      </c>
      <c r="G43" s="605" t="s">
        <v>2034</v>
      </c>
      <c r="H43" s="156"/>
    </row>
    <row r="44" spans="1:8">
      <c r="A44" s="666">
        <v>19</v>
      </c>
      <c r="B44" s="321" t="s">
        <v>49</v>
      </c>
      <c r="C44" s="21">
        <v>885217</v>
      </c>
      <c r="D44" s="330">
        <v>42734</v>
      </c>
      <c r="E44" s="328">
        <v>502500</v>
      </c>
      <c r="F44" s="478">
        <v>1</v>
      </c>
      <c r="G44" s="605" t="s">
        <v>1348</v>
      </c>
      <c r="H44" s="156"/>
    </row>
    <row r="45" spans="1:8">
      <c r="A45" s="248"/>
      <c r="B45" s="248"/>
      <c r="C45" s="248"/>
      <c r="D45" s="248"/>
      <c r="E45" s="248"/>
      <c r="F45" s="248"/>
      <c r="G45" s="427" t="s">
        <v>768</v>
      </c>
      <c r="H45" s="575">
        <f>SUM(E26:E44)</f>
        <v>7905000</v>
      </c>
    </row>
    <row r="46" spans="1:8">
      <c r="A46" s="7"/>
      <c r="B46" s="7"/>
      <c r="C46" s="7"/>
      <c r="D46" s="7"/>
      <c r="E46" s="7"/>
      <c r="F46" s="7"/>
      <c r="G46" s="473"/>
      <c r="H46" s="221"/>
    </row>
    <row r="47" spans="1:8">
      <c r="A47" s="7"/>
      <c r="B47" s="7"/>
      <c r="C47" s="7"/>
      <c r="D47" s="7"/>
      <c r="E47" s="7"/>
      <c r="F47" s="7"/>
      <c r="G47" s="473"/>
      <c r="H47" s="221"/>
    </row>
    <row r="48" spans="1:8">
      <c r="A48" s="7"/>
      <c r="B48" s="7"/>
      <c r="C48" s="7"/>
      <c r="D48" s="7"/>
      <c r="E48" s="7"/>
      <c r="F48" s="7"/>
      <c r="G48" s="473"/>
      <c r="H48" s="221"/>
    </row>
    <row r="49" spans="1:8">
      <c r="A49" s="7"/>
      <c r="B49" s="7"/>
      <c r="C49" s="7"/>
      <c r="D49" s="7"/>
      <c r="E49" s="7"/>
      <c r="F49" s="7"/>
      <c r="G49" s="473"/>
      <c r="H49" s="221"/>
    </row>
    <row r="50" spans="1:8">
      <c r="A50" s="7"/>
      <c r="B50" s="7"/>
      <c r="C50" s="7"/>
      <c r="D50" s="7"/>
      <c r="E50" s="7"/>
      <c r="F50" s="7"/>
      <c r="G50" s="473"/>
      <c r="H50" s="221"/>
    </row>
    <row r="51" spans="1:8">
      <c r="A51" s="7"/>
      <c r="B51" s="7"/>
      <c r="C51" s="7"/>
      <c r="D51" s="7"/>
      <c r="E51" s="7"/>
      <c r="F51" s="7"/>
      <c r="G51" s="473"/>
      <c r="H51" s="221"/>
    </row>
    <row r="52" spans="1:8">
      <c r="A52" s="7"/>
      <c r="B52" s="7"/>
      <c r="C52" s="7"/>
      <c r="D52" s="7"/>
      <c r="E52" s="7"/>
      <c r="F52" s="7"/>
      <c r="G52" s="473"/>
      <c r="H52" s="221"/>
    </row>
    <row r="53" spans="1:8">
      <c r="A53" s="7"/>
      <c r="B53" s="7"/>
      <c r="C53" s="7"/>
      <c r="D53" s="7"/>
      <c r="E53" s="7"/>
      <c r="F53" s="7"/>
      <c r="G53" s="473"/>
      <c r="H53" s="221"/>
    </row>
    <row r="54" spans="1:8">
      <c r="A54" s="684" t="s">
        <v>1203</v>
      </c>
      <c r="B54" s="140" t="s">
        <v>2</v>
      </c>
      <c r="C54" s="224" t="s">
        <v>3</v>
      </c>
      <c r="D54" s="461" t="s">
        <v>10</v>
      </c>
      <c r="E54" s="461" t="s">
        <v>4</v>
      </c>
      <c r="F54" s="180" t="s">
        <v>193</v>
      </c>
      <c r="G54" s="250" t="s">
        <v>25</v>
      </c>
      <c r="H54" s="7"/>
    </row>
    <row r="55" spans="1:8">
      <c r="A55" s="685">
        <v>1</v>
      </c>
      <c r="B55" s="827" t="s">
        <v>138</v>
      </c>
      <c r="C55" s="831">
        <v>897091</v>
      </c>
      <c r="D55" s="828">
        <v>42717</v>
      </c>
      <c r="E55" s="821">
        <v>312000</v>
      </c>
      <c r="F55" s="506">
        <v>2</v>
      </c>
      <c r="G55" s="817" t="s">
        <v>3407</v>
      </c>
      <c r="H55" s="7"/>
    </row>
    <row r="56" spans="1:8">
      <c r="A56" s="685">
        <v>2</v>
      </c>
      <c r="B56" s="827" t="s">
        <v>138</v>
      </c>
      <c r="C56" s="831">
        <v>897091</v>
      </c>
      <c r="D56" s="828">
        <v>42719</v>
      </c>
      <c r="E56" s="821">
        <v>581000</v>
      </c>
      <c r="F56" s="506">
        <v>2</v>
      </c>
      <c r="G56" s="817" t="s">
        <v>3532</v>
      </c>
      <c r="H56" s="7"/>
    </row>
    <row r="57" spans="1:8">
      <c r="A57" s="685">
        <v>3</v>
      </c>
      <c r="B57" s="827" t="s">
        <v>1571</v>
      </c>
      <c r="C57" s="831">
        <v>911098</v>
      </c>
      <c r="D57" s="828">
        <v>42733</v>
      </c>
      <c r="E57" s="821">
        <v>561000</v>
      </c>
      <c r="F57" s="506">
        <v>1</v>
      </c>
      <c r="G57" s="817" t="s">
        <v>3536</v>
      </c>
      <c r="H57" s="7"/>
    </row>
    <row r="58" spans="1:8">
      <c r="A58" s="686">
        <v>3</v>
      </c>
      <c r="B58" s="833" t="s">
        <v>3537</v>
      </c>
      <c r="C58" s="932" t="s">
        <v>2226</v>
      </c>
      <c r="D58" s="830">
        <v>42733</v>
      </c>
      <c r="E58" s="834">
        <v>781000</v>
      </c>
      <c r="F58" s="835">
        <v>1</v>
      </c>
      <c r="G58" s="806" t="s">
        <v>3536</v>
      </c>
      <c r="H58" s="7"/>
    </row>
    <row r="59" spans="1:8">
      <c r="A59" s="191"/>
      <c r="B59" s="827"/>
      <c r="C59" s="935"/>
      <c r="D59" s="828"/>
      <c r="E59" s="821"/>
      <c r="F59" s="506"/>
      <c r="G59" s="440" t="s">
        <v>768</v>
      </c>
      <c r="H59" s="575">
        <f>SUM(E55:E58)</f>
        <v>2235000</v>
      </c>
    </row>
    <row r="60" spans="1:8">
      <c r="A60" s="191"/>
      <c r="B60" s="827"/>
      <c r="C60" s="935"/>
      <c r="D60" s="828"/>
      <c r="E60" s="821"/>
      <c r="F60" s="506"/>
      <c r="G60" s="440"/>
      <c r="H60" s="936"/>
    </row>
    <row r="61" spans="1:8">
      <c r="B61" s="48"/>
      <c r="G61" s="440"/>
      <c r="H61" s="221"/>
    </row>
    <row r="62" spans="1:8">
      <c r="A62" s="665" t="s">
        <v>8</v>
      </c>
      <c r="B62" s="304" t="s">
        <v>2</v>
      </c>
      <c r="C62" s="305" t="s">
        <v>3</v>
      </c>
      <c r="D62" s="441" t="s">
        <v>10</v>
      </c>
      <c r="E62" s="442" t="s">
        <v>4</v>
      </c>
      <c r="F62" s="304" t="s">
        <v>730</v>
      </c>
      <c r="G62" s="609" t="s">
        <v>25</v>
      </c>
      <c r="H62" s="143"/>
    </row>
    <row r="63" spans="1:8">
      <c r="A63" s="685">
        <v>1</v>
      </c>
      <c r="B63" s="477" t="s">
        <v>2556</v>
      </c>
      <c r="C63" s="409">
        <v>110804</v>
      </c>
      <c r="D63" s="814">
        <v>42713</v>
      </c>
      <c r="E63" s="815">
        <v>11500</v>
      </c>
      <c r="F63" s="506">
        <v>1</v>
      </c>
      <c r="G63" s="816" t="s">
        <v>2054</v>
      </c>
      <c r="H63" s="143"/>
    </row>
    <row r="64" spans="1:8">
      <c r="A64" s="685">
        <v>2</v>
      </c>
      <c r="B64" s="784" t="s">
        <v>2131</v>
      </c>
      <c r="C64" s="905">
        <v>963180</v>
      </c>
      <c r="D64" s="786">
        <v>42713</v>
      </c>
      <c r="E64" s="893">
        <v>21000</v>
      </c>
      <c r="F64" s="782">
        <v>1</v>
      </c>
      <c r="G64" s="783" t="s">
        <v>2056</v>
      </c>
      <c r="H64" s="143"/>
    </row>
    <row r="65" spans="1:8">
      <c r="A65" s="685">
        <v>3</v>
      </c>
      <c r="B65" s="321" t="s">
        <v>2445</v>
      </c>
      <c r="C65" s="409">
        <v>896614</v>
      </c>
      <c r="D65" s="786">
        <v>42713</v>
      </c>
      <c r="E65" s="787">
        <v>11500</v>
      </c>
      <c r="F65" s="782">
        <v>1</v>
      </c>
      <c r="G65" s="783" t="s">
        <v>709</v>
      </c>
      <c r="H65" s="143"/>
    </row>
    <row r="66" spans="1:8">
      <c r="A66" s="685">
        <v>4</v>
      </c>
      <c r="B66" s="321" t="s">
        <v>2445</v>
      </c>
      <c r="C66" s="409">
        <v>896614</v>
      </c>
      <c r="D66" s="786">
        <v>42713</v>
      </c>
      <c r="E66" s="787">
        <v>11500</v>
      </c>
      <c r="F66" s="782">
        <v>1</v>
      </c>
      <c r="G66" s="783" t="s">
        <v>715</v>
      </c>
      <c r="H66" s="143"/>
    </row>
    <row r="67" spans="1:8">
      <c r="A67" s="685">
        <v>5</v>
      </c>
      <c r="B67" s="321" t="s">
        <v>2445</v>
      </c>
      <c r="C67" s="409">
        <v>896614</v>
      </c>
      <c r="D67" s="786">
        <v>42713</v>
      </c>
      <c r="E67" s="787">
        <v>11500</v>
      </c>
      <c r="F67" s="782">
        <v>1</v>
      </c>
      <c r="G67" s="783" t="s">
        <v>709</v>
      </c>
      <c r="H67" s="143"/>
    </row>
    <row r="68" spans="1:8">
      <c r="A68" s="685">
        <v>6</v>
      </c>
      <c r="B68" s="784" t="s">
        <v>2131</v>
      </c>
      <c r="C68" s="905">
        <v>963180</v>
      </c>
      <c r="D68" s="786">
        <v>42717</v>
      </c>
      <c r="E68" s="893">
        <v>21000</v>
      </c>
      <c r="F68" s="782">
        <v>1</v>
      </c>
      <c r="G68" s="783" t="s">
        <v>2112</v>
      </c>
      <c r="H68" s="143"/>
    </row>
    <row r="69" spans="1:8">
      <c r="A69" s="685">
        <v>7</v>
      </c>
      <c r="B69" s="784" t="s">
        <v>2131</v>
      </c>
      <c r="C69" s="905">
        <v>963180</v>
      </c>
      <c r="D69" s="786">
        <v>42717</v>
      </c>
      <c r="E69" s="893">
        <v>26500</v>
      </c>
      <c r="F69" s="782">
        <v>1</v>
      </c>
      <c r="G69" s="783" t="s">
        <v>714</v>
      </c>
      <c r="H69" s="143"/>
    </row>
    <row r="70" spans="1:8">
      <c r="A70" s="685">
        <v>8</v>
      </c>
      <c r="B70" s="321" t="s">
        <v>2665</v>
      </c>
      <c r="C70" s="41" t="s">
        <v>2666</v>
      </c>
      <c r="D70" s="309">
        <v>42717</v>
      </c>
      <c r="E70" s="201">
        <v>100500</v>
      </c>
      <c r="F70" s="324">
        <v>1</v>
      </c>
      <c r="G70" s="610" t="s">
        <v>732</v>
      </c>
      <c r="H70" s="143"/>
    </row>
    <row r="71" spans="1:8">
      <c r="A71" s="685">
        <v>9</v>
      </c>
      <c r="B71" s="321" t="s">
        <v>140</v>
      </c>
      <c r="C71" s="847">
        <v>912222</v>
      </c>
      <c r="D71" s="848">
        <v>42718</v>
      </c>
      <c r="E71" s="846">
        <v>26500</v>
      </c>
      <c r="F71" s="324">
        <v>1</v>
      </c>
      <c r="G71" s="610" t="s">
        <v>3538</v>
      </c>
      <c r="H71" s="143"/>
    </row>
    <row r="72" spans="1:8">
      <c r="A72" s="685">
        <v>10</v>
      </c>
      <c r="B72" s="477" t="s">
        <v>1044</v>
      </c>
      <c r="C72" s="41" t="s">
        <v>1058</v>
      </c>
      <c r="D72" s="545">
        <v>42719</v>
      </c>
      <c r="E72" s="838">
        <v>100500</v>
      </c>
      <c r="F72" s="324">
        <v>1</v>
      </c>
      <c r="G72" s="610" t="s">
        <v>732</v>
      </c>
      <c r="H72" s="143"/>
    </row>
    <row r="73" spans="1:8">
      <c r="A73" s="685">
        <f>A72+1</f>
        <v>11</v>
      </c>
      <c r="B73" s="477" t="s">
        <v>1141</v>
      </c>
      <c r="C73" s="409">
        <v>975130</v>
      </c>
      <c r="D73" s="814">
        <v>42719</v>
      </c>
      <c r="E73" s="815">
        <v>51000</v>
      </c>
      <c r="F73" s="506">
        <v>1</v>
      </c>
      <c r="G73" s="816" t="s">
        <v>984</v>
      </c>
      <c r="H73" s="143"/>
    </row>
    <row r="74" spans="1:8">
      <c r="A74" s="685">
        <f t="shared" ref="A74:A79" si="2">A73+1</f>
        <v>12</v>
      </c>
      <c r="B74" s="477" t="s">
        <v>1141</v>
      </c>
      <c r="C74" s="409">
        <v>975130</v>
      </c>
      <c r="D74" s="814">
        <v>42719</v>
      </c>
      <c r="E74" s="815">
        <v>51000</v>
      </c>
      <c r="F74" s="506">
        <v>1</v>
      </c>
      <c r="G74" s="816" t="s">
        <v>3395</v>
      </c>
      <c r="H74" s="143"/>
    </row>
    <row r="75" spans="1:8">
      <c r="A75" s="685">
        <f t="shared" si="2"/>
        <v>13</v>
      </c>
      <c r="B75" s="477" t="s">
        <v>1022</v>
      </c>
      <c r="C75" s="21">
        <v>973145</v>
      </c>
      <c r="D75" s="417">
        <v>42719</v>
      </c>
      <c r="E75" s="201">
        <v>26500</v>
      </c>
      <c r="F75" s="324">
        <v>1</v>
      </c>
      <c r="G75" s="610" t="s">
        <v>714</v>
      </c>
      <c r="H75" s="143"/>
    </row>
    <row r="76" spans="1:8">
      <c r="A76" s="685">
        <f t="shared" si="2"/>
        <v>14</v>
      </c>
      <c r="B76" s="477" t="s">
        <v>1022</v>
      </c>
      <c r="C76" s="21">
        <v>973145</v>
      </c>
      <c r="D76" s="417">
        <v>42719</v>
      </c>
      <c r="E76" s="201">
        <v>11600</v>
      </c>
      <c r="F76" s="324">
        <v>1</v>
      </c>
      <c r="G76" s="610" t="s">
        <v>892</v>
      </c>
      <c r="H76" s="143"/>
    </row>
    <row r="77" spans="1:8">
      <c r="A77" s="685">
        <f t="shared" si="2"/>
        <v>15</v>
      </c>
      <c r="B77" s="477" t="s">
        <v>1022</v>
      </c>
      <c r="C77" s="21">
        <v>973145</v>
      </c>
      <c r="D77" s="417">
        <v>42719</v>
      </c>
      <c r="E77" s="201">
        <v>21000</v>
      </c>
      <c r="F77" s="324">
        <v>1</v>
      </c>
      <c r="G77" s="610" t="s">
        <v>2110</v>
      </c>
      <c r="H77" s="143"/>
    </row>
    <row r="78" spans="1:8">
      <c r="A78" s="685">
        <f t="shared" si="2"/>
        <v>16</v>
      </c>
      <c r="B78" s="477" t="s">
        <v>89</v>
      </c>
      <c r="C78" s="524" t="s">
        <v>90</v>
      </c>
      <c r="D78" s="545">
        <v>42720</v>
      </c>
      <c r="E78" s="328">
        <v>51000</v>
      </c>
      <c r="F78" s="324">
        <v>1</v>
      </c>
      <c r="G78" s="641" t="s">
        <v>960</v>
      </c>
      <c r="H78" s="143"/>
    </row>
    <row r="79" spans="1:8">
      <c r="A79" s="685">
        <f t="shared" si="2"/>
        <v>17</v>
      </c>
      <c r="B79" s="477" t="s">
        <v>89</v>
      </c>
      <c r="C79" s="524" t="s">
        <v>90</v>
      </c>
      <c r="D79" s="545">
        <v>42720</v>
      </c>
      <c r="E79" s="328">
        <v>51000</v>
      </c>
      <c r="F79" s="324">
        <v>1</v>
      </c>
      <c r="G79" s="641" t="s">
        <v>960</v>
      </c>
      <c r="H79" s="143"/>
    </row>
    <row r="80" spans="1:8">
      <c r="A80" s="685">
        <v>18</v>
      </c>
      <c r="B80" s="477" t="s">
        <v>89</v>
      </c>
      <c r="C80" s="524" t="s">
        <v>90</v>
      </c>
      <c r="D80" s="545">
        <v>42720</v>
      </c>
      <c r="E80" s="328">
        <v>51000</v>
      </c>
      <c r="F80" s="324">
        <v>1</v>
      </c>
      <c r="G80" s="641" t="s">
        <v>823</v>
      </c>
      <c r="H80" s="143"/>
    </row>
    <row r="81" spans="1:8">
      <c r="A81" s="685">
        <v>19</v>
      </c>
      <c r="B81" s="477" t="s">
        <v>89</v>
      </c>
      <c r="C81" s="524" t="s">
        <v>90</v>
      </c>
      <c r="D81" s="545">
        <v>42720</v>
      </c>
      <c r="E81" s="328">
        <v>51000</v>
      </c>
      <c r="F81" s="324">
        <v>1</v>
      </c>
      <c r="G81" s="641" t="s">
        <v>787</v>
      </c>
      <c r="H81" s="143"/>
    </row>
    <row r="82" spans="1:8">
      <c r="A82" s="685">
        <v>20</v>
      </c>
      <c r="B82" s="477" t="s">
        <v>89</v>
      </c>
      <c r="C82" s="524" t="s">
        <v>90</v>
      </c>
      <c r="D82" s="545">
        <v>42720</v>
      </c>
      <c r="E82" s="328">
        <v>51000</v>
      </c>
      <c r="F82" s="324">
        <v>1</v>
      </c>
      <c r="G82" s="641" t="s">
        <v>787</v>
      </c>
      <c r="H82" s="143"/>
    </row>
    <row r="83" spans="1:8">
      <c r="A83" s="685">
        <v>21</v>
      </c>
      <c r="B83" s="477" t="s">
        <v>2427</v>
      </c>
      <c r="C83" s="144" t="s">
        <v>2428</v>
      </c>
      <c r="D83" s="396">
        <v>42723</v>
      </c>
      <c r="E83" s="201">
        <v>100500</v>
      </c>
      <c r="F83" s="324">
        <v>1</v>
      </c>
      <c r="G83" s="610" t="s">
        <v>1365</v>
      </c>
      <c r="H83" s="143"/>
    </row>
    <row r="84" spans="1:8">
      <c r="A84" s="685">
        <v>22</v>
      </c>
      <c r="B84" s="784" t="s">
        <v>2131</v>
      </c>
      <c r="C84" s="905">
        <v>963180</v>
      </c>
      <c r="D84" s="786">
        <v>42723</v>
      </c>
      <c r="E84" s="893">
        <v>11500</v>
      </c>
      <c r="F84" s="782">
        <v>1</v>
      </c>
      <c r="G84" s="783" t="s">
        <v>2054</v>
      </c>
      <c r="H84" s="143"/>
    </row>
    <row r="85" spans="1:8">
      <c r="A85" s="685">
        <v>23</v>
      </c>
      <c r="B85" s="477" t="s">
        <v>2556</v>
      </c>
      <c r="C85" s="409">
        <v>110804</v>
      </c>
      <c r="D85" s="814">
        <v>42724</v>
      </c>
      <c r="E85" s="815">
        <v>11500</v>
      </c>
      <c r="F85" s="506">
        <v>1</v>
      </c>
      <c r="G85" s="816" t="s">
        <v>2054</v>
      </c>
      <c r="H85" s="143"/>
    </row>
    <row r="86" spans="1:8">
      <c r="A86" s="685">
        <v>24</v>
      </c>
      <c r="B86" s="477" t="s">
        <v>1022</v>
      </c>
      <c r="C86" s="21">
        <v>973145</v>
      </c>
      <c r="D86" s="417">
        <v>42724</v>
      </c>
      <c r="E86" s="201">
        <v>26500</v>
      </c>
      <c r="F86" s="324">
        <v>1</v>
      </c>
      <c r="G86" s="610" t="s">
        <v>733</v>
      </c>
      <c r="H86" s="143"/>
    </row>
    <row r="87" spans="1:8">
      <c r="A87" s="685">
        <v>25</v>
      </c>
      <c r="B87" s="784" t="s">
        <v>1469</v>
      </c>
      <c r="C87" s="905">
        <v>921870</v>
      </c>
      <c r="D87" s="786">
        <v>42725</v>
      </c>
      <c r="E87" s="893">
        <v>11500</v>
      </c>
      <c r="F87" s="782">
        <v>1</v>
      </c>
      <c r="G87" s="783" t="s">
        <v>965</v>
      </c>
      <c r="H87" s="143"/>
    </row>
    <row r="88" spans="1:8">
      <c r="A88" s="685">
        <v>26</v>
      </c>
      <c r="B88" s="477" t="s">
        <v>1022</v>
      </c>
      <c r="C88" s="21">
        <v>973145</v>
      </c>
      <c r="D88" s="417">
        <v>42726</v>
      </c>
      <c r="E88" s="201">
        <v>51000</v>
      </c>
      <c r="F88" s="324">
        <v>1</v>
      </c>
      <c r="G88" s="610" t="s">
        <v>2141</v>
      </c>
      <c r="H88" s="143"/>
    </row>
    <row r="89" spans="1:8">
      <c r="A89" s="685">
        <v>27</v>
      </c>
      <c r="B89" s="321" t="s">
        <v>2665</v>
      </c>
      <c r="C89" s="41" t="s">
        <v>2666</v>
      </c>
      <c r="D89" s="309">
        <v>42726</v>
      </c>
      <c r="E89" s="201">
        <v>100500</v>
      </c>
      <c r="F89" s="324">
        <v>1</v>
      </c>
      <c r="G89" s="610" t="s">
        <v>732</v>
      </c>
      <c r="H89" s="143"/>
    </row>
    <row r="90" spans="1:8">
      <c r="A90" s="685">
        <v>28</v>
      </c>
      <c r="B90" s="477" t="s">
        <v>2427</v>
      </c>
      <c r="C90" s="144" t="s">
        <v>2428</v>
      </c>
      <c r="D90" s="396">
        <v>42726</v>
      </c>
      <c r="E90" s="201">
        <v>100500</v>
      </c>
      <c r="F90" s="324">
        <v>1</v>
      </c>
      <c r="G90" s="610" t="s">
        <v>1377</v>
      </c>
      <c r="H90" s="143"/>
    </row>
    <row r="91" spans="1:8">
      <c r="A91" s="685">
        <v>29</v>
      </c>
      <c r="B91" s="477" t="s">
        <v>699</v>
      </c>
      <c r="C91" s="529" t="s">
        <v>224</v>
      </c>
      <c r="D91" s="417">
        <v>42727</v>
      </c>
      <c r="E91" s="201">
        <v>51000</v>
      </c>
      <c r="F91" s="324">
        <v>1</v>
      </c>
      <c r="G91" s="610" t="s">
        <v>879</v>
      </c>
      <c r="H91" s="143"/>
    </row>
    <row r="92" spans="1:8">
      <c r="A92" s="685">
        <v>30</v>
      </c>
      <c r="B92" s="477" t="s">
        <v>89</v>
      </c>
      <c r="C92" s="524" t="s">
        <v>90</v>
      </c>
      <c r="D92" s="545">
        <v>42731</v>
      </c>
      <c r="E92" s="328">
        <v>51000</v>
      </c>
      <c r="F92" s="324">
        <v>1</v>
      </c>
      <c r="G92" s="641" t="s">
        <v>787</v>
      </c>
      <c r="H92" s="143"/>
    </row>
    <row r="93" spans="1:8">
      <c r="A93" s="685">
        <v>31</v>
      </c>
      <c r="B93" s="477" t="s">
        <v>89</v>
      </c>
      <c r="C93" s="524" t="s">
        <v>90</v>
      </c>
      <c r="D93" s="545">
        <v>42731</v>
      </c>
      <c r="E93" s="328">
        <v>51000</v>
      </c>
      <c r="F93" s="324">
        <v>1</v>
      </c>
      <c r="G93" s="641" t="s">
        <v>787</v>
      </c>
      <c r="H93" s="143"/>
    </row>
    <row r="94" spans="1:8">
      <c r="A94" s="685">
        <v>32</v>
      </c>
      <c r="B94" s="477" t="s">
        <v>89</v>
      </c>
      <c r="C94" s="524" t="s">
        <v>90</v>
      </c>
      <c r="D94" s="545">
        <v>42731</v>
      </c>
      <c r="E94" s="328">
        <v>51000</v>
      </c>
      <c r="F94" s="324">
        <v>1</v>
      </c>
      <c r="G94" s="641" t="s">
        <v>960</v>
      </c>
      <c r="H94" s="143"/>
    </row>
    <row r="95" spans="1:8">
      <c r="A95" s="685">
        <v>33</v>
      </c>
      <c r="B95" s="477" t="s">
        <v>89</v>
      </c>
      <c r="C95" s="524" t="s">
        <v>90</v>
      </c>
      <c r="D95" s="545">
        <v>42731</v>
      </c>
      <c r="E95" s="328">
        <v>51000</v>
      </c>
      <c r="F95" s="324">
        <v>1</v>
      </c>
      <c r="G95" s="641" t="s">
        <v>823</v>
      </c>
      <c r="H95" s="143"/>
    </row>
    <row r="96" spans="1:8">
      <c r="A96" s="685">
        <v>34</v>
      </c>
      <c r="B96" s="477" t="s">
        <v>731</v>
      </c>
      <c r="C96" s="21">
        <v>973143</v>
      </c>
      <c r="D96" s="494">
        <v>42731</v>
      </c>
      <c r="E96" s="201">
        <v>100500</v>
      </c>
      <c r="F96" s="324">
        <v>1</v>
      </c>
      <c r="G96" s="610" t="s">
        <v>1213</v>
      </c>
      <c r="H96" s="143"/>
    </row>
    <row r="97" spans="1:8">
      <c r="A97" s="685">
        <v>35</v>
      </c>
      <c r="B97" s="477" t="s">
        <v>2427</v>
      </c>
      <c r="C97" s="144" t="s">
        <v>2428</v>
      </c>
      <c r="D97" s="396">
        <v>42731</v>
      </c>
      <c r="E97" s="201">
        <v>100500</v>
      </c>
      <c r="F97" s="324">
        <v>1</v>
      </c>
      <c r="G97" s="610" t="s">
        <v>1365</v>
      </c>
      <c r="H97" s="143"/>
    </row>
    <row r="98" spans="1:8">
      <c r="A98" s="685">
        <v>36</v>
      </c>
      <c r="B98" s="477" t="s">
        <v>893</v>
      </c>
      <c r="C98" s="144" t="s">
        <v>69</v>
      </c>
      <c r="D98" s="396">
        <v>42732</v>
      </c>
      <c r="E98" s="201">
        <v>11500</v>
      </c>
      <c r="F98" s="324">
        <v>1</v>
      </c>
      <c r="G98" s="610" t="s">
        <v>965</v>
      </c>
      <c r="H98" s="143"/>
    </row>
    <row r="99" spans="1:8">
      <c r="A99" s="685">
        <v>37</v>
      </c>
      <c r="B99" s="477" t="s">
        <v>893</v>
      </c>
      <c r="C99" s="144" t="s">
        <v>69</v>
      </c>
      <c r="D99" s="396">
        <v>42732</v>
      </c>
      <c r="E99" s="201">
        <v>21000</v>
      </c>
      <c r="F99" s="324">
        <v>1</v>
      </c>
      <c r="G99" s="610" t="s">
        <v>880</v>
      </c>
      <c r="H99" s="143"/>
    </row>
    <row r="100" spans="1:8">
      <c r="A100" s="685">
        <v>38</v>
      </c>
      <c r="B100" s="477" t="s">
        <v>1591</v>
      </c>
      <c r="C100" s="144" t="s">
        <v>1938</v>
      </c>
      <c r="D100" s="396">
        <v>42732</v>
      </c>
      <c r="E100" s="201">
        <v>26500</v>
      </c>
      <c r="F100" s="324">
        <v>1</v>
      </c>
      <c r="G100" s="610" t="s">
        <v>733</v>
      </c>
      <c r="H100" s="143"/>
    </row>
    <row r="101" spans="1:8">
      <c r="A101" s="685">
        <v>39</v>
      </c>
      <c r="B101" s="477" t="s">
        <v>699</v>
      </c>
      <c r="C101" s="529" t="s">
        <v>224</v>
      </c>
      <c r="D101" s="417">
        <v>42732</v>
      </c>
      <c r="E101" s="201">
        <v>6500</v>
      </c>
      <c r="F101" s="324">
        <v>1</v>
      </c>
      <c r="G101" s="610" t="s">
        <v>1957</v>
      </c>
      <c r="H101" s="143"/>
    </row>
    <row r="102" spans="1:8">
      <c r="A102" s="685">
        <v>40</v>
      </c>
      <c r="B102" s="477" t="s">
        <v>699</v>
      </c>
      <c r="C102" s="529" t="s">
        <v>224</v>
      </c>
      <c r="D102" s="417">
        <v>42733</v>
      </c>
      <c r="E102" s="201">
        <v>51000</v>
      </c>
      <c r="F102" s="324">
        <v>1</v>
      </c>
      <c r="G102" s="610" t="s">
        <v>823</v>
      </c>
      <c r="H102" s="143"/>
    </row>
    <row r="103" spans="1:8">
      <c r="A103" s="685">
        <v>41</v>
      </c>
      <c r="B103" s="477" t="s">
        <v>3296</v>
      </c>
      <c r="C103" s="409">
        <v>962306</v>
      </c>
      <c r="D103" s="814">
        <v>42733</v>
      </c>
      <c r="E103" s="815">
        <v>100500</v>
      </c>
      <c r="F103" s="506">
        <v>1</v>
      </c>
      <c r="G103" s="816" t="s">
        <v>732</v>
      </c>
      <c r="H103" s="143"/>
    </row>
    <row r="104" spans="1:8">
      <c r="A104" s="685">
        <v>42</v>
      </c>
      <c r="B104" s="321" t="s">
        <v>2445</v>
      </c>
      <c r="C104" s="409">
        <v>896614</v>
      </c>
      <c r="D104" s="786">
        <v>42733</v>
      </c>
      <c r="E104" s="787">
        <v>11500</v>
      </c>
      <c r="F104" s="782">
        <v>1</v>
      </c>
      <c r="G104" s="783" t="s">
        <v>715</v>
      </c>
      <c r="H104" s="143"/>
    </row>
    <row r="105" spans="1:8">
      <c r="A105" s="686">
        <v>43</v>
      </c>
      <c r="B105" s="332" t="s">
        <v>2445</v>
      </c>
      <c r="C105" s="927">
        <v>896614</v>
      </c>
      <c r="D105" s="933">
        <v>42733</v>
      </c>
      <c r="E105" s="934">
        <v>11500</v>
      </c>
      <c r="F105" s="925">
        <v>1</v>
      </c>
      <c r="G105" s="896" t="s">
        <v>709</v>
      </c>
      <c r="H105" s="931"/>
    </row>
    <row r="106" spans="1:8">
      <c r="A106" s="191"/>
      <c r="B106" s="477"/>
      <c r="C106" s="41"/>
      <c r="D106" s="845"/>
      <c r="E106" s="846"/>
      <c r="F106" s="324"/>
      <c r="G106" s="213"/>
      <c r="H106" s="915">
        <f>SUM(E63:E105)</f>
        <v>1867600</v>
      </c>
    </row>
    <row r="107" spans="1:8">
      <c r="A107" s="191"/>
      <c r="B107" s="477"/>
      <c r="C107" s="41"/>
      <c r="D107" s="845"/>
      <c r="E107" s="846"/>
      <c r="F107" s="324"/>
      <c r="G107" s="213"/>
      <c r="H107" s="151"/>
    </row>
    <row r="108" spans="1:8">
      <c r="A108" s="191"/>
      <c r="B108" s="477"/>
      <c r="C108" s="587"/>
      <c r="D108" s="844"/>
      <c r="E108" s="201"/>
      <c r="F108" s="324"/>
      <c r="G108" s="213"/>
      <c r="H108" s="7"/>
    </row>
    <row r="109" spans="1:8">
      <c r="A109" s="852" t="s">
        <v>1142</v>
      </c>
      <c r="B109" s="140" t="s">
        <v>2</v>
      </c>
      <c r="C109" s="571" t="s">
        <v>3</v>
      </c>
      <c r="D109" s="461" t="s">
        <v>10</v>
      </c>
      <c r="E109" s="461" t="s">
        <v>4</v>
      </c>
      <c r="F109" s="180" t="s">
        <v>193</v>
      </c>
      <c r="G109" s="250" t="s">
        <v>25</v>
      </c>
      <c r="H109" s="7"/>
    </row>
    <row r="110" spans="1:8">
      <c r="A110" s="685">
        <v>1</v>
      </c>
      <c r="B110" s="534" t="s">
        <v>3530</v>
      </c>
      <c r="C110" s="144" t="s">
        <v>3531</v>
      </c>
      <c r="D110" s="330">
        <v>42718</v>
      </c>
      <c r="E110" s="450">
        <v>72000</v>
      </c>
      <c r="F110" s="146">
        <v>1</v>
      </c>
      <c r="G110" s="641" t="s">
        <v>1128</v>
      </c>
      <c r="H110" s="7"/>
    </row>
    <row r="111" spans="1:8">
      <c r="A111" s="685">
        <v>2</v>
      </c>
      <c r="B111" s="477" t="s">
        <v>2752</v>
      </c>
      <c r="C111" s="409">
        <v>921450</v>
      </c>
      <c r="D111" s="814">
        <v>42720</v>
      </c>
      <c r="E111" s="450">
        <v>12000</v>
      </c>
      <c r="F111" s="146">
        <v>1</v>
      </c>
      <c r="G111" s="641" t="s">
        <v>1040</v>
      </c>
      <c r="H111" s="7"/>
    </row>
    <row r="112" spans="1:8">
      <c r="A112" s="685">
        <v>3</v>
      </c>
      <c r="B112" s="534" t="s">
        <v>1141</v>
      </c>
      <c r="C112" s="144" t="s">
        <v>486</v>
      </c>
      <c r="D112" s="330">
        <v>42724</v>
      </c>
      <c r="E112" s="450">
        <v>36000</v>
      </c>
      <c r="F112" s="146">
        <v>1</v>
      </c>
      <c r="G112" s="641" t="s">
        <v>2676</v>
      </c>
      <c r="H112" s="7"/>
    </row>
    <row r="113" spans="1:8">
      <c r="A113" s="685">
        <v>4</v>
      </c>
      <c r="B113" s="534" t="s">
        <v>1676</v>
      </c>
      <c r="C113" s="144" t="s">
        <v>1700</v>
      </c>
      <c r="D113" s="330">
        <v>42725</v>
      </c>
      <c r="E113" s="450">
        <v>12000</v>
      </c>
      <c r="F113" s="146">
        <v>1</v>
      </c>
      <c r="G113" s="641" t="s">
        <v>1040</v>
      </c>
    </row>
    <row r="114" spans="1:8">
      <c r="A114" s="685">
        <v>5</v>
      </c>
      <c r="B114" s="329" t="s">
        <v>1133</v>
      </c>
      <c r="C114" s="311" t="s">
        <v>813</v>
      </c>
      <c r="D114" s="330">
        <v>42726</v>
      </c>
      <c r="E114" s="450">
        <v>6000</v>
      </c>
      <c r="F114" s="146">
        <v>1</v>
      </c>
      <c r="G114" s="641" t="s">
        <v>1455</v>
      </c>
    </row>
    <row r="115" spans="1:8">
      <c r="A115" s="685">
        <v>6</v>
      </c>
      <c r="B115" s="329" t="s">
        <v>1133</v>
      </c>
      <c r="C115" s="311" t="s">
        <v>813</v>
      </c>
      <c r="D115" s="330">
        <v>42732</v>
      </c>
      <c r="E115" s="450">
        <v>6000</v>
      </c>
      <c r="F115" s="146">
        <v>1</v>
      </c>
      <c r="G115" s="641" t="s">
        <v>1455</v>
      </c>
    </row>
    <row r="116" spans="1:8">
      <c r="A116" s="686">
        <v>7</v>
      </c>
      <c r="B116" s="337" t="s">
        <v>3537</v>
      </c>
      <c r="C116" s="569" t="s">
        <v>2226</v>
      </c>
      <c r="D116" s="479">
        <v>42733</v>
      </c>
      <c r="E116" s="563">
        <v>12000</v>
      </c>
      <c r="F116" s="214">
        <v>1</v>
      </c>
      <c r="G116" s="687" t="s">
        <v>1040</v>
      </c>
      <c r="H116" s="178"/>
    </row>
    <row r="117" spans="1:8">
      <c r="B117" s="48"/>
      <c r="G117" s="440" t="s">
        <v>768</v>
      </c>
      <c r="H117" s="919">
        <f>SUM(E110:E116)</f>
        <v>156000</v>
      </c>
    </row>
    <row r="118" spans="1:8">
      <c r="B118" s="48"/>
      <c r="G118" s="440"/>
      <c r="H118" s="602"/>
    </row>
    <row r="119" spans="1:8">
      <c r="B119" s="48"/>
      <c r="G119" s="440"/>
      <c r="H119" s="602"/>
    </row>
    <row r="120" spans="1:8">
      <c r="A120" s="684" t="s">
        <v>1456</v>
      </c>
      <c r="B120" s="140" t="s">
        <v>2</v>
      </c>
      <c r="C120" s="140" t="s">
        <v>3</v>
      </c>
      <c r="D120" s="461" t="s">
        <v>10</v>
      </c>
      <c r="E120" s="141" t="s">
        <v>4</v>
      </c>
      <c r="F120" s="180" t="s">
        <v>193</v>
      </c>
      <c r="G120" s="250" t="s">
        <v>25</v>
      </c>
      <c r="H120" s="221"/>
    </row>
    <row r="121" spans="1:8">
      <c r="A121" s="686">
        <v>1</v>
      </c>
      <c r="B121" s="705" t="s">
        <v>1676</v>
      </c>
      <c r="C121" s="637" t="s">
        <v>1700</v>
      </c>
      <c r="D121" s="479">
        <v>42732</v>
      </c>
      <c r="E121" s="563">
        <v>300000</v>
      </c>
      <c r="F121" s="214">
        <v>1</v>
      </c>
      <c r="G121" s="687" t="s">
        <v>3051</v>
      </c>
      <c r="H121" s="221"/>
    </row>
    <row r="122" spans="1:8">
      <c r="A122" s="142"/>
      <c r="B122" s="143"/>
      <c r="C122" s="138"/>
      <c r="D122" s="133"/>
      <c r="E122" s="134"/>
      <c r="F122" s="192"/>
      <c r="G122" s="192" t="s">
        <v>647</v>
      </c>
      <c r="H122" s="575">
        <f>SUM(E121:E121)</f>
        <v>300000</v>
      </c>
    </row>
    <row r="123" spans="1:8">
      <c r="A123" s="142"/>
      <c r="B123" s="143"/>
      <c r="C123" s="138"/>
      <c r="D123" s="133"/>
      <c r="E123" s="134"/>
      <c r="F123" s="192"/>
      <c r="G123" s="192"/>
      <c r="H123" s="221"/>
    </row>
    <row r="124" spans="1:8">
      <c r="A124" s="191"/>
      <c r="B124" s="477"/>
      <c r="C124" s="518"/>
      <c r="D124" s="844"/>
      <c r="E124" s="201"/>
      <c r="F124" s="324"/>
      <c r="G124" s="213"/>
      <c r="H124" s="151"/>
    </row>
    <row r="125" spans="1:8">
      <c r="A125" s="852" t="s">
        <v>594</v>
      </c>
      <c r="B125" s="140" t="s">
        <v>2</v>
      </c>
      <c r="C125" s="224" t="s">
        <v>3</v>
      </c>
      <c r="D125" s="461" t="s">
        <v>10</v>
      </c>
      <c r="E125" s="461" t="s">
        <v>4</v>
      </c>
      <c r="F125" s="180" t="s">
        <v>193</v>
      </c>
      <c r="G125" s="250" t="s">
        <v>25</v>
      </c>
      <c r="H125" s="151"/>
    </row>
    <row r="126" spans="1:8">
      <c r="A126" s="686">
        <v>1</v>
      </c>
      <c r="B126" s="705" t="s">
        <v>138</v>
      </c>
      <c r="C126" s="637" t="s">
        <v>137</v>
      </c>
      <c r="D126" s="638">
        <v>42717</v>
      </c>
      <c r="E126" s="706">
        <v>805284</v>
      </c>
      <c r="F126" s="463">
        <v>2</v>
      </c>
      <c r="G126" s="606" t="s">
        <v>3529</v>
      </c>
      <c r="H126" s="151"/>
    </row>
    <row r="127" spans="1:8">
      <c r="B127" s="48"/>
      <c r="G127" s="440" t="s">
        <v>768</v>
      </c>
      <c r="H127" s="625">
        <f>SUM(E126)</f>
        <v>805284</v>
      </c>
    </row>
    <row r="128" spans="1:8">
      <c r="A128" s="191"/>
      <c r="B128" s="477"/>
      <c r="C128" s="587"/>
      <c r="D128" s="844"/>
      <c r="E128" s="201"/>
      <c r="F128" s="324"/>
      <c r="G128" s="213"/>
      <c r="H128" s="151"/>
    </row>
    <row r="129" spans="1:8">
      <c r="A129" s="191"/>
      <c r="B129" s="477"/>
      <c r="C129" s="409"/>
      <c r="D129" s="844"/>
      <c r="E129" s="201"/>
      <c r="F129" s="324"/>
      <c r="G129" s="213"/>
      <c r="H129" s="151"/>
    </row>
    <row r="130" spans="1:8">
      <c r="A130" s="684" t="s">
        <v>3286</v>
      </c>
      <c r="B130" s="140" t="s">
        <v>2</v>
      </c>
      <c r="C130" s="140" t="s">
        <v>3</v>
      </c>
      <c r="D130" s="461" t="s">
        <v>10</v>
      </c>
      <c r="E130" s="141" t="s">
        <v>4</v>
      </c>
      <c r="F130" s="180" t="s">
        <v>193</v>
      </c>
      <c r="G130" s="250" t="s">
        <v>25</v>
      </c>
      <c r="H130" s="221"/>
    </row>
    <row r="131" spans="1:8">
      <c r="A131" s="686">
        <v>1</v>
      </c>
      <c r="B131" s="332" t="s">
        <v>96</v>
      </c>
      <c r="C131" s="333" t="s">
        <v>97</v>
      </c>
      <c r="D131" s="479">
        <v>42734</v>
      </c>
      <c r="E131" s="563">
        <v>162246</v>
      </c>
      <c r="F131" s="214">
        <v>1</v>
      </c>
      <c r="G131" s="687" t="s">
        <v>3287</v>
      </c>
      <c r="H131" s="221"/>
    </row>
    <row r="132" spans="1:8">
      <c r="A132" s="142"/>
      <c r="B132" s="143"/>
      <c r="C132" s="138"/>
      <c r="D132" s="133"/>
      <c r="E132" s="134"/>
      <c r="F132" s="192"/>
      <c r="G132" s="192" t="s">
        <v>647</v>
      </c>
      <c r="H132" s="575">
        <f>SUM(E131:E131)</f>
        <v>162246</v>
      </c>
    </row>
    <row r="133" spans="1:8">
      <c r="B133" s="48"/>
      <c r="G133" s="440"/>
    </row>
    <row r="134" spans="1:8">
      <c r="A134" s="191"/>
      <c r="B134" s="374"/>
      <c r="C134" s="478"/>
      <c r="D134" s="405"/>
      <c r="E134" s="594"/>
      <c r="F134" s="25"/>
      <c r="G134" s="7"/>
      <c r="H134" s="193"/>
    </row>
    <row r="135" spans="1:8">
      <c r="A135" s="691" t="s">
        <v>6</v>
      </c>
      <c r="B135" s="140" t="s">
        <v>2</v>
      </c>
      <c r="C135" s="224" t="s">
        <v>3</v>
      </c>
      <c r="D135" s="461" t="s">
        <v>10</v>
      </c>
      <c r="E135" s="461" t="s">
        <v>4</v>
      </c>
      <c r="F135" s="180" t="s">
        <v>193</v>
      </c>
      <c r="G135" s="250" t="s">
        <v>25</v>
      </c>
      <c r="H135" s="221"/>
    </row>
    <row r="136" spans="1:8">
      <c r="A136" s="685">
        <v>1</v>
      </c>
      <c r="B136" s="534" t="s">
        <v>2521</v>
      </c>
      <c r="C136" s="144" t="s">
        <v>2522</v>
      </c>
      <c r="D136" s="903">
        <v>42727</v>
      </c>
      <c r="E136" s="450">
        <v>1994716</v>
      </c>
      <c r="F136" s="146">
        <v>2</v>
      </c>
      <c r="G136" s="781" t="s">
        <v>3533</v>
      </c>
      <c r="H136" s="7"/>
    </row>
    <row r="137" spans="1:8">
      <c r="A137" s="685">
        <v>2</v>
      </c>
      <c r="B137" s="329" t="s">
        <v>3534</v>
      </c>
      <c r="C137" s="144" t="s">
        <v>969</v>
      </c>
      <c r="D137" s="405">
        <v>42727</v>
      </c>
      <c r="E137" s="450">
        <v>480000</v>
      </c>
      <c r="F137" s="146">
        <v>2</v>
      </c>
      <c r="G137" s="781" t="s">
        <v>3535</v>
      </c>
      <c r="H137" s="7"/>
    </row>
    <row r="138" spans="1:8">
      <c r="A138" s="248"/>
      <c r="B138" s="248"/>
      <c r="C138" s="248"/>
      <c r="D138" s="248"/>
      <c r="E138" s="248"/>
      <c r="F138" s="248"/>
      <c r="G138" s="427" t="s">
        <v>768</v>
      </c>
      <c r="H138" s="575">
        <f>SUM(E136:E137)</f>
        <v>2474716</v>
      </c>
    </row>
    <row r="144" spans="1:8">
      <c r="A144" s="630" t="s">
        <v>2060</v>
      </c>
      <c r="C144" s="158" t="s">
        <v>1971</v>
      </c>
    </row>
    <row r="145" spans="1:3">
      <c r="A145" s="631" t="s">
        <v>85</v>
      </c>
      <c r="B145" s="7"/>
      <c r="C145" s="160" t="s">
        <v>86</v>
      </c>
    </row>
  </sheetData>
  <mergeCells count="2">
    <mergeCell ref="A1:F1"/>
    <mergeCell ref="A2:F2"/>
  </mergeCells>
  <pageMargins left="0.70866141732283472" right="0.70866141732283472" top="0.74803149606299213" bottom="0.74803149606299213" header="0.31496062992125984" footer="0.31496062992125984"/>
  <pageSetup scale="68" orientation="landscape" horizontalDpi="4294967293" verticalDpi="72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6"/>
  <sheetViews>
    <sheetView topLeftCell="A184" workbookViewId="0">
      <selection activeCell="B9" sqref="B9"/>
    </sheetView>
  </sheetViews>
  <sheetFormatPr defaultRowHeight="15"/>
  <cols>
    <col min="1" max="1" width="14.140625" customWidth="1"/>
    <col min="2" max="2" width="28.85546875" customWidth="1"/>
    <col min="4" max="4" width="12.5703125" customWidth="1"/>
    <col min="5" max="5" width="16.42578125" customWidth="1"/>
    <col min="6" max="6" width="14.42578125" customWidth="1"/>
    <col min="7" max="7" width="54.7109375" customWidth="1"/>
    <col min="8" max="8" width="15.42578125" customWidth="1"/>
  </cols>
  <sheetData>
    <row r="1" spans="1:7" ht="21">
      <c r="A1" s="937"/>
      <c r="B1" s="937"/>
      <c r="C1" s="445" t="s">
        <v>0</v>
      </c>
      <c r="D1" s="445"/>
      <c r="E1" s="445"/>
      <c r="F1" s="445"/>
    </row>
    <row r="2" spans="1:7" ht="21">
      <c r="A2" s="937"/>
      <c r="B2" s="937"/>
      <c r="C2" s="445" t="s">
        <v>964</v>
      </c>
      <c r="D2" s="445"/>
      <c r="E2" s="445"/>
      <c r="F2" s="445"/>
    </row>
    <row r="3" spans="1:7">
      <c r="C3" s="21"/>
      <c r="D3" s="21"/>
      <c r="E3" s="21"/>
      <c r="F3" s="21"/>
    </row>
    <row r="5" spans="1:7">
      <c r="A5" s="665" t="s">
        <v>39</v>
      </c>
      <c r="B5" s="304" t="s">
        <v>2</v>
      </c>
      <c r="C5" s="305" t="s">
        <v>3</v>
      </c>
      <c r="D5" s="304" t="s">
        <v>10</v>
      </c>
      <c r="E5" s="304" t="s">
        <v>4</v>
      </c>
      <c r="F5" s="304" t="s">
        <v>193</v>
      </c>
      <c r="G5" s="627" t="s">
        <v>5</v>
      </c>
    </row>
    <row r="6" spans="1:7">
      <c r="A6" s="792">
        <v>1</v>
      </c>
      <c r="B6" s="321" t="s">
        <v>621</v>
      </c>
      <c r="C6" s="41" t="s">
        <v>77</v>
      </c>
      <c r="D6" s="327">
        <v>42738</v>
      </c>
      <c r="E6" s="328">
        <v>1112341</v>
      </c>
      <c r="F6" s="324">
        <v>1</v>
      </c>
      <c r="G6" s="605" t="s">
        <v>3539</v>
      </c>
    </row>
    <row r="7" spans="1:7">
      <c r="A7" s="666">
        <f>A6+1</f>
        <v>2</v>
      </c>
      <c r="B7" s="321" t="s">
        <v>2274</v>
      </c>
      <c r="C7" s="804">
        <v>900842</v>
      </c>
      <c r="D7" s="327">
        <v>42738</v>
      </c>
      <c r="E7" s="328">
        <v>156162</v>
      </c>
      <c r="F7" s="47">
        <v>1</v>
      </c>
      <c r="G7" s="605" t="s">
        <v>3540</v>
      </c>
    </row>
    <row r="8" spans="1:7">
      <c r="A8" s="666">
        <f t="shared" ref="A8:A25" si="0">A7+1</f>
        <v>3</v>
      </c>
      <c r="B8" s="321" t="s">
        <v>618</v>
      </c>
      <c r="C8" s="41" t="s">
        <v>514</v>
      </c>
      <c r="D8" s="327">
        <v>42738</v>
      </c>
      <c r="E8" s="328">
        <v>477664</v>
      </c>
      <c r="F8" s="324">
        <v>1</v>
      </c>
      <c r="G8" s="605" t="s">
        <v>3541</v>
      </c>
    </row>
    <row r="9" spans="1:7">
      <c r="A9" s="666">
        <v>4</v>
      </c>
      <c r="B9" s="321" t="s">
        <v>618</v>
      </c>
      <c r="C9" s="41" t="s">
        <v>514</v>
      </c>
      <c r="D9" s="327">
        <v>42738</v>
      </c>
      <c r="E9" s="328">
        <v>46951</v>
      </c>
      <c r="F9" s="324">
        <v>1</v>
      </c>
      <c r="G9" s="605" t="s">
        <v>3571</v>
      </c>
    </row>
    <row r="10" spans="1:7">
      <c r="A10" s="666">
        <v>5</v>
      </c>
      <c r="B10" s="329" t="s">
        <v>1028</v>
      </c>
      <c r="C10" s="41" t="s">
        <v>1034</v>
      </c>
      <c r="D10" s="327">
        <v>42738</v>
      </c>
      <c r="E10" s="383">
        <v>595439</v>
      </c>
      <c r="F10" s="521">
        <v>1</v>
      </c>
      <c r="G10" s="605" t="s">
        <v>3542</v>
      </c>
    </row>
    <row r="11" spans="1:7">
      <c r="A11" s="666">
        <v>6</v>
      </c>
      <c r="B11" s="321" t="s">
        <v>616</v>
      </c>
      <c r="C11" s="41" t="s">
        <v>218</v>
      </c>
      <c r="D11" s="327">
        <v>42738</v>
      </c>
      <c r="E11" s="328">
        <v>638449</v>
      </c>
      <c r="F11" s="324">
        <v>1</v>
      </c>
      <c r="G11" s="605" t="s">
        <v>3543</v>
      </c>
    </row>
    <row r="12" spans="1:7">
      <c r="A12" s="666">
        <f t="shared" si="0"/>
        <v>7</v>
      </c>
      <c r="B12" s="321" t="s">
        <v>1825</v>
      </c>
      <c r="C12" s="804">
        <v>962291</v>
      </c>
      <c r="D12" s="327">
        <v>42738</v>
      </c>
      <c r="E12" s="328">
        <v>137622</v>
      </c>
      <c r="F12" s="324">
        <v>1</v>
      </c>
      <c r="G12" s="605" t="s">
        <v>3544</v>
      </c>
    </row>
    <row r="13" spans="1:7">
      <c r="A13" s="666">
        <f t="shared" si="0"/>
        <v>8</v>
      </c>
      <c r="B13" s="321" t="s">
        <v>2283</v>
      </c>
      <c r="C13" s="41" t="s">
        <v>2284</v>
      </c>
      <c r="D13" s="327">
        <v>42738</v>
      </c>
      <c r="E13" s="328">
        <v>1310900</v>
      </c>
      <c r="F13" s="324">
        <v>1</v>
      </c>
      <c r="G13" s="605" t="s">
        <v>3545</v>
      </c>
    </row>
    <row r="14" spans="1:7">
      <c r="A14" s="666">
        <f t="shared" si="0"/>
        <v>9</v>
      </c>
      <c r="B14" s="321" t="s">
        <v>2283</v>
      </c>
      <c r="C14" s="41" t="s">
        <v>2284</v>
      </c>
      <c r="D14" s="327">
        <v>42738</v>
      </c>
      <c r="E14" s="328">
        <v>554375</v>
      </c>
      <c r="F14" s="324">
        <v>1</v>
      </c>
      <c r="G14" s="605" t="s">
        <v>3546</v>
      </c>
    </row>
    <row r="15" spans="1:7">
      <c r="A15" s="666">
        <f t="shared" si="0"/>
        <v>10</v>
      </c>
      <c r="B15" s="321" t="s">
        <v>3149</v>
      </c>
      <c r="C15" s="41" t="s">
        <v>1135</v>
      </c>
      <c r="D15" s="327">
        <v>42738</v>
      </c>
      <c r="E15" s="328">
        <v>499849</v>
      </c>
      <c r="F15" s="324">
        <v>1</v>
      </c>
      <c r="G15" s="605" t="s">
        <v>3547</v>
      </c>
    </row>
    <row r="16" spans="1:7">
      <c r="A16" s="666">
        <f t="shared" si="0"/>
        <v>11</v>
      </c>
      <c r="B16" s="321" t="s">
        <v>904</v>
      </c>
      <c r="C16" s="41" t="s">
        <v>912</v>
      </c>
      <c r="D16" s="327">
        <v>42738</v>
      </c>
      <c r="E16" s="328">
        <v>354416</v>
      </c>
      <c r="F16" s="324">
        <v>1</v>
      </c>
      <c r="G16" s="605" t="s">
        <v>3548</v>
      </c>
    </row>
    <row r="17" spans="1:8">
      <c r="A17" s="666">
        <f t="shared" si="0"/>
        <v>12</v>
      </c>
      <c r="B17" s="321" t="s">
        <v>1022</v>
      </c>
      <c r="C17" s="41" t="s">
        <v>1030</v>
      </c>
      <c r="D17" s="327">
        <v>42738</v>
      </c>
      <c r="E17" s="328">
        <v>392486</v>
      </c>
      <c r="F17" s="324">
        <v>1</v>
      </c>
      <c r="G17" s="605" t="s">
        <v>3549</v>
      </c>
    </row>
    <row r="18" spans="1:8">
      <c r="A18" s="666">
        <v>13</v>
      </c>
      <c r="B18" s="321" t="s">
        <v>595</v>
      </c>
      <c r="C18" s="41" t="s">
        <v>337</v>
      </c>
      <c r="D18" s="327">
        <v>42738</v>
      </c>
      <c r="E18" s="328">
        <v>240471</v>
      </c>
      <c r="F18" s="324">
        <v>1</v>
      </c>
      <c r="G18" s="605" t="s">
        <v>3550</v>
      </c>
    </row>
    <row r="19" spans="1:8">
      <c r="A19" s="666">
        <v>14</v>
      </c>
      <c r="B19" s="516" t="s">
        <v>595</v>
      </c>
      <c r="C19" s="41" t="s">
        <v>337</v>
      </c>
      <c r="D19" s="327">
        <v>42738</v>
      </c>
      <c r="E19" s="500">
        <v>541557</v>
      </c>
      <c r="F19" s="475">
        <v>1</v>
      </c>
      <c r="G19" s="644" t="s">
        <v>3551</v>
      </c>
    </row>
    <row r="20" spans="1:8">
      <c r="A20" s="666">
        <v>15</v>
      </c>
      <c r="B20" s="321" t="s">
        <v>836</v>
      </c>
      <c r="C20" s="41" t="s">
        <v>875</v>
      </c>
      <c r="D20" s="327">
        <v>42738</v>
      </c>
      <c r="E20" s="519">
        <v>929648</v>
      </c>
      <c r="F20" s="478">
        <v>1</v>
      </c>
      <c r="G20" s="605" t="s">
        <v>3552</v>
      </c>
    </row>
    <row r="21" spans="1:8">
      <c r="A21" s="666">
        <f t="shared" si="0"/>
        <v>16</v>
      </c>
      <c r="B21" s="321" t="s">
        <v>73</v>
      </c>
      <c r="C21" s="41" t="s">
        <v>115</v>
      </c>
      <c r="D21" s="327">
        <v>42738</v>
      </c>
      <c r="E21" s="328">
        <v>376259</v>
      </c>
      <c r="F21" s="324">
        <v>1</v>
      </c>
      <c r="G21" s="641" t="s">
        <v>3553</v>
      </c>
    </row>
    <row r="22" spans="1:8">
      <c r="A22" s="666">
        <f t="shared" si="0"/>
        <v>17</v>
      </c>
      <c r="B22" s="321" t="s">
        <v>231</v>
      </c>
      <c r="C22" s="478">
        <v>970654</v>
      </c>
      <c r="D22" s="327">
        <v>42738</v>
      </c>
      <c r="E22" s="328">
        <v>327530</v>
      </c>
      <c r="F22" s="324">
        <v>1</v>
      </c>
      <c r="G22" s="605" t="s">
        <v>3554</v>
      </c>
    </row>
    <row r="23" spans="1:8">
      <c r="A23" s="666">
        <f t="shared" si="0"/>
        <v>18</v>
      </c>
      <c r="B23" s="321" t="s">
        <v>665</v>
      </c>
      <c r="C23" s="475">
        <v>910247</v>
      </c>
      <c r="D23" s="327">
        <v>42738</v>
      </c>
      <c r="E23" s="328">
        <v>167837</v>
      </c>
      <c r="F23" s="324">
        <v>1</v>
      </c>
      <c r="G23" s="605" t="s">
        <v>3555</v>
      </c>
    </row>
    <row r="24" spans="1:8">
      <c r="A24" s="666">
        <f t="shared" si="0"/>
        <v>19</v>
      </c>
      <c r="B24" s="374" t="s">
        <v>1306</v>
      </c>
      <c r="C24" s="384">
        <v>899458</v>
      </c>
      <c r="D24" s="327">
        <v>42738</v>
      </c>
      <c r="E24" s="582">
        <v>290690</v>
      </c>
      <c r="F24" s="478">
        <v>1</v>
      </c>
      <c r="G24" s="605" t="s">
        <v>3556</v>
      </c>
    </row>
    <row r="25" spans="1:8">
      <c r="A25" s="666">
        <f t="shared" si="0"/>
        <v>20</v>
      </c>
      <c r="B25" s="374" t="s">
        <v>3008</v>
      </c>
      <c r="C25" s="384">
        <v>912799</v>
      </c>
      <c r="D25" s="327">
        <v>42738</v>
      </c>
      <c r="E25" s="582">
        <v>104841</v>
      </c>
      <c r="F25" s="478">
        <v>1</v>
      </c>
      <c r="G25" s="605" t="s">
        <v>3557</v>
      </c>
    </row>
    <row r="26" spans="1:8">
      <c r="A26" s="667">
        <v>21</v>
      </c>
      <c r="B26" s="374" t="s">
        <v>3011</v>
      </c>
      <c r="C26" s="384">
        <v>962409</v>
      </c>
      <c r="D26" s="327">
        <v>42738</v>
      </c>
      <c r="E26" s="582">
        <v>240827</v>
      </c>
      <c r="F26" s="478">
        <v>1</v>
      </c>
      <c r="G26" s="605" t="s">
        <v>3558</v>
      </c>
    </row>
    <row r="27" spans="1:8">
      <c r="A27" s="667">
        <v>22</v>
      </c>
      <c r="B27" s="374" t="s">
        <v>3013</v>
      </c>
      <c r="C27" s="384">
        <v>912786</v>
      </c>
      <c r="D27" s="327">
        <v>42738</v>
      </c>
      <c r="E27" s="582">
        <v>75034</v>
      </c>
      <c r="F27" s="478">
        <v>1</v>
      </c>
      <c r="G27" s="605" t="s">
        <v>3559</v>
      </c>
    </row>
    <row r="28" spans="1:8">
      <c r="A28" s="667">
        <v>23</v>
      </c>
      <c r="B28" s="321" t="s">
        <v>625</v>
      </c>
      <c r="C28" s="41" t="s">
        <v>626</v>
      </c>
      <c r="D28" s="327">
        <v>42738</v>
      </c>
      <c r="E28" s="328">
        <v>22120</v>
      </c>
      <c r="F28" s="324">
        <v>1</v>
      </c>
      <c r="G28" s="605" t="s">
        <v>3560</v>
      </c>
    </row>
    <row r="29" spans="1:8">
      <c r="A29" s="667">
        <v>24</v>
      </c>
      <c r="B29" s="321" t="s">
        <v>625</v>
      </c>
      <c r="C29" s="41" t="s">
        <v>626</v>
      </c>
      <c r="D29" s="327">
        <v>42738</v>
      </c>
      <c r="E29" s="328">
        <v>58848</v>
      </c>
      <c r="F29" s="324">
        <v>1</v>
      </c>
      <c r="G29" s="605" t="s">
        <v>3561</v>
      </c>
      <c r="H29" s="7"/>
    </row>
    <row r="30" spans="1:8">
      <c r="A30" s="667">
        <v>25</v>
      </c>
      <c r="B30" s="374" t="s">
        <v>3007</v>
      </c>
      <c r="C30" s="384">
        <v>912201</v>
      </c>
      <c r="D30" s="327">
        <v>42738</v>
      </c>
      <c r="E30" s="582">
        <v>213458</v>
      </c>
      <c r="F30" s="478">
        <v>1</v>
      </c>
      <c r="G30" s="605" t="s">
        <v>3562</v>
      </c>
      <c r="H30" s="193"/>
    </row>
    <row r="31" spans="1:8">
      <c r="A31" s="667">
        <v>26</v>
      </c>
      <c r="B31" s="321" t="s">
        <v>1960</v>
      </c>
      <c r="C31" s="25">
        <v>914013</v>
      </c>
      <c r="D31" s="327">
        <v>42738</v>
      </c>
      <c r="E31" s="328">
        <v>84890</v>
      </c>
      <c r="F31" s="324">
        <v>1</v>
      </c>
      <c r="G31" s="605" t="s">
        <v>3630</v>
      </c>
      <c r="H31" s="193"/>
    </row>
    <row r="32" spans="1:8">
      <c r="A32" s="667">
        <v>27</v>
      </c>
      <c r="B32" s="321" t="s">
        <v>2872</v>
      </c>
      <c r="C32" s="41" t="s">
        <v>2873</v>
      </c>
      <c r="D32" s="327">
        <v>42738</v>
      </c>
      <c r="E32" s="328">
        <v>94997</v>
      </c>
      <c r="F32" s="324">
        <v>1</v>
      </c>
      <c r="G32" s="644" t="s">
        <v>3563</v>
      </c>
      <c r="H32" s="193"/>
    </row>
    <row r="33" spans="1:8">
      <c r="A33" s="667">
        <v>28</v>
      </c>
      <c r="B33" s="321" t="s">
        <v>2872</v>
      </c>
      <c r="C33" s="41" t="s">
        <v>2873</v>
      </c>
      <c r="D33" s="327">
        <v>42738</v>
      </c>
      <c r="E33" s="328">
        <v>101472</v>
      </c>
      <c r="F33" s="324">
        <v>1</v>
      </c>
      <c r="G33" s="644" t="s">
        <v>3564</v>
      </c>
      <c r="H33" s="193"/>
    </row>
    <row r="34" spans="1:8">
      <c r="A34" s="667">
        <v>29</v>
      </c>
      <c r="B34" s="321" t="s">
        <v>633</v>
      </c>
      <c r="C34" s="41" t="s">
        <v>610</v>
      </c>
      <c r="D34" s="327">
        <v>42738</v>
      </c>
      <c r="E34" s="328">
        <v>240561</v>
      </c>
      <c r="F34" s="324">
        <v>1</v>
      </c>
      <c r="G34" s="605" t="s">
        <v>3565</v>
      </c>
      <c r="H34" s="193"/>
    </row>
    <row r="35" spans="1:8">
      <c r="A35" s="667">
        <v>30</v>
      </c>
      <c r="B35" s="321" t="s">
        <v>633</v>
      </c>
      <c r="C35" s="475">
        <v>962744</v>
      </c>
      <c r="D35" s="327">
        <v>42738</v>
      </c>
      <c r="E35" s="328">
        <v>8029</v>
      </c>
      <c r="F35" s="324">
        <v>1</v>
      </c>
      <c r="G35" s="605" t="s">
        <v>3566</v>
      </c>
      <c r="H35" s="193"/>
    </row>
    <row r="36" spans="1:8">
      <c r="A36" s="667">
        <v>31</v>
      </c>
      <c r="B36" s="329" t="s">
        <v>1060</v>
      </c>
      <c r="C36" s="41" t="s">
        <v>1109</v>
      </c>
      <c r="D36" s="327">
        <v>42739</v>
      </c>
      <c r="E36" s="500">
        <v>478029</v>
      </c>
      <c r="F36" s="521">
        <v>1</v>
      </c>
      <c r="G36" s="605" t="s">
        <v>3567</v>
      </c>
      <c r="H36" s="193"/>
    </row>
    <row r="37" spans="1:8">
      <c r="A37" s="667">
        <v>32</v>
      </c>
      <c r="B37" s="321" t="s">
        <v>623</v>
      </c>
      <c r="C37" s="41" t="s">
        <v>126</v>
      </c>
      <c r="D37" s="327">
        <v>42739</v>
      </c>
      <c r="E37" s="328">
        <v>557946</v>
      </c>
      <c r="F37" s="324">
        <v>1</v>
      </c>
      <c r="G37" s="605" t="s">
        <v>3568</v>
      </c>
      <c r="H37" s="392"/>
    </row>
    <row r="38" spans="1:8">
      <c r="A38" s="667">
        <v>33</v>
      </c>
      <c r="B38" s="385" t="s">
        <v>2225</v>
      </c>
      <c r="C38" s="41" t="s">
        <v>2226</v>
      </c>
      <c r="D38" s="327">
        <v>42739</v>
      </c>
      <c r="E38" s="383">
        <v>532490</v>
      </c>
      <c r="F38" s="478">
        <v>1</v>
      </c>
      <c r="G38" s="644" t="s">
        <v>3569</v>
      </c>
      <c r="H38" s="392"/>
    </row>
    <row r="39" spans="1:8">
      <c r="A39" s="939">
        <v>34</v>
      </c>
      <c r="B39" s="332" t="s">
        <v>3152</v>
      </c>
      <c r="C39" s="333" t="s">
        <v>3153</v>
      </c>
      <c r="D39" s="334">
        <v>42739</v>
      </c>
      <c r="E39" s="335">
        <v>146005</v>
      </c>
      <c r="F39" s="336">
        <v>1</v>
      </c>
      <c r="G39" s="606" t="s">
        <v>3570</v>
      </c>
      <c r="H39" s="915"/>
    </row>
    <row r="40" spans="1:8">
      <c r="A40" s="7"/>
      <c r="G40" s="440" t="s">
        <v>647</v>
      </c>
      <c r="H40" s="915">
        <f>SUM(E6:E39)</f>
        <v>12110193</v>
      </c>
    </row>
    <row r="41" spans="1:8">
      <c r="A41" s="7"/>
      <c r="G41" s="440"/>
      <c r="H41" s="392"/>
    </row>
    <row r="42" spans="1:8">
      <c r="A42" s="7"/>
      <c r="G42" s="440"/>
      <c r="H42" s="392"/>
    </row>
    <row r="43" spans="1:8">
      <c r="A43" s="669" t="s">
        <v>9</v>
      </c>
      <c r="B43" s="180" t="s">
        <v>2</v>
      </c>
      <c r="C43" s="223" t="s">
        <v>3</v>
      </c>
      <c r="D43" s="304" t="s">
        <v>10</v>
      </c>
      <c r="E43" s="304" t="s">
        <v>4</v>
      </c>
      <c r="F43" s="304" t="s">
        <v>193</v>
      </c>
      <c r="G43" s="627" t="s">
        <v>25</v>
      </c>
      <c r="H43" s="392"/>
    </row>
    <row r="44" spans="1:8">
      <c r="A44" s="666">
        <v>1</v>
      </c>
      <c r="B44" s="321" t="s">
        <v>621</v>
      </c>
      <c r="C44" s="41" t="s">
        <v>77</v>
      </c>
      <c r="D44" s="327">
        <v>42738</v>
      </c>
      <c r="E44" s="328">
        <v>165140</v>
      </c>
      <c r="F44" s="324">
        <v>1</v>
      </c>
      <c r="G44" s="605" t="s">
        <v>3572</v>
      </c>
      <c r="H44" s="392"/>
    </row>
    <row r="45" spans="1:8">
      <c r="A45" s="666">
        <f>A44+1</f>
        <v>2</v>
      </c>
      <c r="B45" s="321" t="s">
        <v>2274</v>
      </c>
      <c r="C45" s="804">
        <v>900842</v>
      </c>
      <c r="D45" s="327">
        <v>42738</v>
      </c>
      <c r="E45" s="328">
        <v>46840</v>
      </c>
      <c r="F45" s="324">
        <v>1</v>
      </c>
      <c r="G45" s="605" t="s">
        <v>3573</v>
      </c>
      <c r="H45" s="392"/>
    </row>
    <row r="46" spans="1:8">
      <c r="A46" s="666">
        <f t="shared" ref="A46:A69" si="1">A45+1</f>
        <v>3</v>
      </c>
      <c r="B46" s="321" t="s">
        <v>618</v>
      </c>
      <c r="C46" s="41" t="s">
        <v>514</v>
      </c>
      <c r="D46" s="327">
        <v>42738</v>
      </c>
      <c r="E46" s="328">
        <v>39240</v>
      </c>
      <c r="F46" s="324">
        <v>1</v>
      </c>
      <c r="G46" s="605" t="s">
        <v>3574</v>
      </c>
      <c r="H46" s="392"/>
    </row>
    <row r="47" spans="1:8">
      <c r="A47" s="666">
        <f t="shared" si="1"/>
        <v>4</v>
      </c>
      <c r="B47" s="329" t="s">
        <v>234</v>
      </c>
      <c r="C47" s="144" t="s">
        <v>238</v>
      </c>
      <c r="D47" s="327">
        <v>42738</v>
      </c>
      <c r="E47" s="328">
        <v>27840</v>
      </c>
      <c r="F47" s="324">
        <v>1</v>
      </c>
      <c r="G47" s="605" t="s">
        <v>3575</v>
      </c>
      <c r="H47" s="392"/>
    </row>
    <row r="48" spans="1:8">
      <c r="A48" s="666">
        <f t="shared" si="1"/>
        <v>5</v>
      </c>
      <c r="B48" s="321" t="s">
        <v>140</v>
      </c>
      <c r="C48" s="41" t="s">
        <v>159</v>
      </c>
      <c r="D48" s="327">
        <v>42738</v>
      </c>
      <c r="E48" s="328">
        <v>205700</v>
      </c>
      <c r="F48" s="324">
        <v>1</v>
      </c>
      <c r="G48" s="605" t="s">
        <v>3614</v>
      </c>
      <c r="H48" s="392"/>
    </row>
    <row r="49" spans="1:8">
      <c r="A49" s="666">
        <f t="shared" si="1"/>
        <v>6</v>
      </c>
      <c r="B49" s="321" t="s">
        <v>810</v>
      </c>
      <c r="C49" s="41" t="s">
        <v>719</v>
      </c>
      <c r="D49" s="327">
        <v>42738</v>
      </c>
      <c r="E49" s="328">
        <v>136300</v>
      </c>
      <c r="F49" s="47">
        <v>1</v>
      </c>
      <c r="G49" s="644" t="s">
        <v>3613</v>
      </c>
      <c r="H49" s="392"/>
    </row>
    <row r="50" spans="1:8">
      <c r="A50" s="666">
        <f t="shared" si="1"/>
        <v>7</v>
      </c>
      <c r="B50" s="321" t="s">
        <v>1111</v>
      </c>
      <c r="C50" s="41" t="s">
        <v>1114</v>
      </c>
      <c r="D50" s="327">
        <v>42738</v>
      </c>
      <c r="E50" s="328">
        <v>41300</v>
      </c>
      <c r="F50" s="324">
        <v>1</v>
      </c>
      <c r="G50" s="605" t="s">
        <v>3612</v>
      </c>
      <c r="H50" s="392"/>
    </row>
    <row r="51" spans="1:8">
      <c r="A51" s="666">
        <f t="shared" si="1"/>
        <v>8</v>
      </c>
      <c r="B51" s="321" t="s">
        <v>1028</v>
      </c>
      <c r="C51" s="41" t="s">
        <v>1034</v>
      </c>
      <c r="D51" s="327">
        <v>42738</v>
      </c>
      <c r="E51" s="328">
        <v>96300</v>
      </c>
      <c r="F51" s="324">
        <v>1</v>
      </c>
      <c r="G51" s="605" t="s">
        <v>3611</v>
      </c>
      <c r="H51" s="392"/>
    </row>
    <row r="52" spans="1:8">
      <c r="A52" s="666">
        <f t="shared" si="1"/>
        <v>9</v>
      </c>
      <c r="B52" s="321" t="s">
        <v>616</v>
      </c>
      <c r="C52" s="41" t="s">
        <v>218</v>
      </c>
      <c r="D52" s="327">
        <v>42738</v>
      </c>
      <c r="E52" s="328">
        <v>163800</v>
      </c>
      <c r="F52" s="324">
        <v>1</v>
      </c>
      <c r="G52" s="605" t="s">
        <v>3610</v>
      </c>
      <c r="H52" s="392"/>
    </row>
    <row r="53" spans="1:8">
      <c r="A53" s="666">
        <f t="shared" si="1"/>
        <v>10</v>
      </c>
      <c r="B53" s="321" t="s">
        <v>1825</v>
      </c>
      <c r="C53" s="804">
        <v>962291</v>
      </c>
      <c r="D53" s="327">
        <v>42738</v>
      </c>
      <c r="E53" s="328">
        <v>111300</v>
      </c>
      <c r="F53" s="324">
        <v>1</v>
      </c>
      <c r="G53" s="605" t="s">
        <v>3609</v>
      </c>
      <c r="H53" s="392"/>
    </row>
    <row r="54" spans="1:8">
      <c r="A54" s="666">
        <f t="shared" si="1"/>
        <v>11</v>
      </c>
      <c r="B54" s="321" t="s">
        <v>657</v>
      </c>
      <c r="C54" s="41" t="s">
        <v>456</v>
      </c>
      <c r="D54" s="327">
        <v>42738</v>
      </c>
      <c r="E54" s="328">
        <v>52300</v>
      </c>
      <c r="F54" s="324">
        <v>1</v>
      </c>
      <c r="G54" s="605" t="s">
        <v>3608</v>
      </c>
      <c r="H54" s="392"/>
    </row>
    <row r="55" spans="1:8">
      <c r="A55" s="666">
        <f t="shared" si="1"/>
        <v>12</v>
      </c>
      <c r="B55" s="321" t="s">
        <v>1654</v>
      </c>
      <c r="C55" s="804">
        <v>912208</v>
      </c>
      <c r="D55" s="327">
        <v>42738</v>
      </c>
      <c r="E55" s="328">
        <v>39140</v>
      </c>
      <c r="F55" s="324">
        <v>1</v>
      </c>
      <c r="G55" s="605" t="s">
        <v>3576</v>
      </c>
      <c r="H55" s="7"/>
    </row>
    <row r="56" spans="1:8">
      <c r="A56" s="666">
        <v>13</v>
      </c>
      <c r="B56" s="321" t="s">
        <v>1117</v>
      </c>
      <c r="C56" s="41" t="s">
        <v>1116</v>
      </c>
      <c r="D56" s="327">
        <v>42738</v>
      </c>
      <c r="E56" s="328">
        <v>102140</v>
      </c>
      <c r="F56" s="324">
        <v>1</v>
      </c>
      <c r="G56" s="605" t="s">
        <v>3577</v>
      </c>
      <c r="H56" s="392"/>
    </row>
    <row r="57" spans="1:8">
      <c r="A57" s="666">
        <v>14</v>
      </c>
      <c r="B57" s="321" t="s">
        <v>1117</v>
      </c>
      <c r="C57" s="41" t="s">
        <v>1116</v>
      </c>
      <c r="D57" s="327">
        <v>42738</v>
      </c>
      <c r="E57" s="328">
        <v>24140</v>
      </c>
      <c r="F57" s="324">
        <v>1</v>
      </c>
      <c r="G57" s="605" t="s">
        <v>3578</v>
      </c>
      <c r="H57" s="7"/>
    </row>
    <row r="58" spans="1:8">
      <c r="A58" s="666">
        <v>15</v>
      </c>
      <c r="B58" s="321" t="s">
        <v>1035</v>
      </c>
      <c r="C58" s="41" t="s">
        <v>1027</v>
      </c>
      <c r="D58" s="327">
        <v>42738</v>
      </c>
      <c r="E58" s="328">
        <v>20140</v>
      </c>
      <c r="F58" s="324">
        <v>1</v>
      </c>
      <c r="G58" s="605" t="s">
        <v>3579</v>
      </c>
      <c r="H58" s="151"/>
    </row>
    <row r="59" spans="1:8">
      <c r="A59" s="666">
        <v>16</v>
      </c>
      <c r="B59" s="321" t="s">
        <v>2510</v>
      </c>
      <c r="C59" s="41" t="s">
        <v>2511</v>
      </c>
      <c r="D59" s="327">
        <v>42738</v>
      </c>
      <c r="E59" s="328">
        <v>136300</v>
      </c>
      <c r="F59" s="324">
        <v>1</v>
      </c>
      <c r="G59" s="605" t="s">
        <v>3580</v>
      </c>
      <c r="H59" s="151"/>
    </row>
    <row r="60" spans="1:8">
      <c r="A60" s="666">
        <v>17</v>
      </c>
      <c r="B60" s="321" t="s">
        <v>2000</v>
      </c>
      <c r="C60" s="21">
        <v>901423</v>
      </c>
      <c r="D60" s="327">
        <v>42738</v>
      </c>
      <c r="E60" s="328">
        <v>183000</v>
      </c>
      <c r="F60" s="21">
        <v>1</v>
      </c>
      <c r="G60" s="644" t="s">
        <v>3606</v>
      </c>
      <c r="H60" s="151"/>
    </row>
    <row r="61" spans="1:8">
      <c r="A61" s="666">
        <v>18</v>
      </c>
      <c r="B61" s="321" t="s">
        <v>3149</v>
      </c>
      <c r="C61" s="41" t="s">
        <v>1135</v>
      </c>
      <c r="D61" s="327">
        <v>42738</v>
      </c>
      <c r="E61" s="328">
        <v>80890</v>
      </c>
      <c r="F61" s="324">
        <v>1</v>
      </c>
      <c r="G61" s="605" t="s">
        <v>3581</v>
      </c>
      <c r="H61" s="151"/>
    </row>
    <row r="62" spans="1:8">
      <c r="A62" s="666">
        <v>19</v>
      </c>
      <c r="B62" s="321" t="s">
        <v>2769</v>
      </c>
      <c r="C62" s="41" t="s">
        <v>2770</v>
      </c>
      <c r="D62" s="327">
        <v>42738</v>
      </c>
      <c r="E62" s="328">
        <v>114140</v>
      </c>
      <c r="F62" s="324">
        <v>1</v>
      </c>
      <c r="G62" s="605" t="s">
        <v>3582</v>
      </c>
      <c r="H62" s="151"/>
    </row>
    <row r="63" spans="1:8">
      <c r="A63" s="666">
        <v>20</v>
      </c>
      <c r="B63" s="321" t="s">
        <v>605</v>
      </c>
      <c r="C63" s="41" t="s">
        <v>390</v>
      </c>
      <c r="D63" s="327">
        <v>42738</v>
      </c>
      <c r="E63" s="328">
        <v>128640</v>
      </c>
      <c r="F63" s="324">
        <v>1</v>
      </c>
      <c r="G63" s="605" t="s">
        <v>3583</v>
      </c>
      <c r="H63" s="151"/>
    </row>
    <row r="64" spans="1:8">
      <c r="A64" s="666">
        <v>21</v>
      </c>
      <c r="B64" s="321" t="s">
        <v>595</v>
      </c>
      <c r="C64" s="41" t="s">
        <v>337</v>
      </c>
      <c r="D64" s="327">
        <v>42738</v>
      </c>
      <c r="E64" s="328">
        <v>35140</v>
      </c>
      <c r="F64" s="324">
        <v>1</v>
      </c>
      <c r="G64" s="605" t="s">
        <v>3584</v>
      </c>
      <c r="H64" s="151"/>
    </row>
    <row r="65" spans="1:9">
      <c r="A65" s="666">
        <v>22</v>
      </c>
      <c r="B65" s="321" t="s">
        <v>231</v>
      </c>
      <c r="C65" s="475">
        <v>970654</v>
      </c>
      <c r="D65" s="327">
        <v>42738</v>
      </c>
      <c r="E65" s="328">
        <v>35440</v>
      </c>
      <c r="F65" s="324">
        <v>1</v>
      </c>
      <c r="G65" s="605" t="s">
        <v>3585</v>
      </c>
      <c r="H65" s="151"/>
    </row>
    <row r="66" spans="1:9">
      <c r="A66" s="666">
        <v>23</v>
      </c>
      <c r="B66" s="321" t="s">
        <v>957</v>
      </c>
      <c r="C66" s="41" t="s">
        <v>962</v>
      </c>
      <c r="D66" s="327">
        <v>42738</v>
      </c>
      <c r="E66" s="328">
        <v>191700</v>
      </c>
      <c r="F66" s="47">
        <v>1</v>
      </c>
      <c r="G66" s="641" t="s">
        <v>3607</v>
      </c>
      <c r="H66" s="151"/>
    </row>
    <row r="67" spans="1:9">
      <c r="A67" s="666">
        <f t="shared" si="1"/>
        <v>24</v>
      </c>
      <c r="B67" s="321" t="s">
        <v>954</v>
      </c>
      <c r="C67" s="41" t="s">
        <v>955</v>
      </c>
      <c r="D67" s="327">
        <v>42738</v>
      </c>
      <c r="E67" s="543">
        <v>266140</v>
      </c>
      <c r="F67" s="324">
        <v>1</v>
      </c>
      <c r="G67" s="605" t="s">
        <v>3586</v>
      </c>
      <c r="H67" s="151"/>
    </row>
    <row r="68" spans="1:9">
      <c r="A68" s="666">
        <f t="shared" si="1"/>
        <v>25</v>
      </c>
      <c r="B68" s="321" t="s">
        <v>661</v>
      </c>
      <c r="C68" s="41" t="s">
        <v>346</v>
      </c>
      <c r="D68" s="327">
        <v>42738</v>
      </c>
      <c r="E68" s="328">
        <v>121140</v>
      </c>
      <c r="F68" s="324">
        <v>1</v>
      </c>
      <c r="G68" s="605" t="s">
        <v>3587</v>
      </c>
      <c r="H68" s="151"/>
    </row>
    <row r="69" spans="1:9">
      <c r="A69" s="666">
        <f t="shared" si="1"/>
        <v>26</v>
      </c>
      <c r="B69" s="374" t="s">
        <v>1306</v>
      </c>
      <c r="C69" s="384">
        <v>899458</v>
      </c>
      <c r="D69" s="327">
        <v>42738</v>
      </c>
      <c r="E69" s="582">
        <v>70300</v>
      </c>
      <c r="F69" s="478">
        <v>1</v>
      </c>
      <c r="G69" s="605" t="s">
        <v>3606</v>
      </c>
      <c r="H69" s="151"/>
    </row>
    <row r="70" spans="1:9">
      <c r="A70" s="666">
        <v>27</v>
      </c>
      <c r="B70" s="374" t="s">
        <v>3013</v>
      </c>
      <c r="C70" s="384">
        <v>912786</v>
      </c>
      <c r="D70" s="327">
        <v>42738</v>
      </c>
      <c r="E70" s="328">
        <v>41300</v>
      </c>
      <c r="F70" s="324">
        <v>1</v>
      </c>
      <c r="G70" s="605" t="s">
        <v>3605</v>
      </c>
      <c r="H70" s="151"/>
    </row>
    <row r="71" spans="1:9">
      <c r="A71" s="666">
        <v>28</v>
      </c>
      <c r="B71" s="321" t="s">
        <v>339</v>
      </c>
      <c r="C71" s="41" t="s">
        <v>340</v>
      </c>
      <c r="D71" s="327">
        <v>42738</v>
      </c>
      <c r="E71" s="328">
        <v>153500</v>
      </c>
      <c r="F71" s="324">
        <v>1</v>
      </c>
      <c r="G71" s="605" t="s">
        <v>3604</v>
      </c>
      <c r="H71" s="151"/>
    </row>
    <row r="72" spans="1:9">
      <c r="A72" s="666">
        <v>29</v>
      </c>
      <c r="B72" s="321" t="s">
        <v>625</v>
      </c>
      <c r="C72" s="41" t="s">
        <v>626</v>
      </c>
      <c r="D72" s="327">
        <v>42738</v>
      </c>
      <c r="E72" s="328">
        <v>90800</v>
      </c>
      <c r="F72" s="324">
        <v>1</v>
      </c>
      <c r="G72" s="605" t="s">
        <v>3603</v>
      </c>
      <c r="H72" s="151"/>
    </row>
    <row r="73" spans="1:9">
      <c r="A73" s="666">
        <v>30</v>
      </c>
      <c r="B73" s="321" t="s">
        <v>625</v>
      </c>
      <c r="C73" s="41" t="s">
        <v>626</v>
      </c>
      <c r="D73" s="327">
        <v>42738</v>
      </c>
      <c r="E73" s="328">
        <v>41300</v>
      </c>
      <c r="F73" s="324">
        <v>1</v>
      </c>
      <c r="G73" s="605" t="s">
        <v>3603</v>
      </c>
      <c r="H73" s="151"/>
    </row>
    <row r="74" spans="1:9">
      <c r="A74" s="666">
        <v>31</v>
      </c>
      <c r="B74" s="321" t="s">
        <v>611</v>
      </c>
      <c r="C74" s="41" t="s">
        <v>123</v>
      </c>
      <c r="D74" s="327">
        <v>42738</v>
      </c>
      <c r="E74" s="328">
        <v>88140</v>
      </c>
      <c r="F74" s="478">
        <v>1</v>
      </c>
      <c r="G74" s="605" t="s">
        <v>3588</v>
      </c>
      <c r="H74" s="151"/>
    </row>
    <row r="75" spans="1:9">
      <c r="A75" s="666">
        <v>32</v>
      </c>
      <c r="B75" s="321" t="s">
        <v>611</v>
      </c>
      <c r="C75" s="41" t="s">
        <v>123</v>
      </c>
      <c r="D75" s="327">
        <v>42738</v>
      </c>
      <c r="E75" s="328">
        <v>95640</v>
      </c>
      <c r="F75" s="324">
        <v>1</v>
      </c>
      <c r="G75" s="605" t="s">
        <v>3589</v>
      </c>
      <c r="H75" s="151"/>
    </row>
    <row r="76" spans="1:9">
      <c r="A76" s="666">
        <v>33</v>
      </c>
      <c r="B76" s="534" t="s">
        <v>1044</v>
      </c>
      <c r="C76" s="144" t="s">
        <v>1058</v>
      </c>
      <c r="D76" s="330">
        <v>42738</v>
      </c>
      <c r="E76" s="450">
        <v>175390</v>
      </c>
      <c r="F76" s="146">
        <v>1</v>
      </c>
      <c r="G76" s="641" t="s">
        <v>3590</v>
      </c>
      <c r="H76" s="151"/>
      <c r="I76" s="572"/>
    </row>
    <row r="77" spans="1:9">
      <c r="A77" s="666">
        <f t="shared" ref="A77:A84" si="2">A76+1</f>
        <v>34</v>
      </c>
      <c r="B77" s="321" t="s">
        <v>2360</v>
      </c>
      <c r="C77" s="41" t="s">
        <v>2361</v>
      </c>
      <c r="D77" s="327">
        <v>42738</v>
      </c>
      <c r="E77" s="328">
        <v>154640</v>
      </c>
      <c r="F77" s="324">
        <v>1</v>
      </c>
      <c r="G77" s="605" t="s">
        <v>3591</v>
      </c>
      <c r="H77" s="316" t="s">
        <v>3627</v>
      </c>
    </row>
    <row r="78" spans="1:9">
      <c r="A78" s="666">
        <f t="shared" si="2"/>
        <v>35</v>
      </c>
      <c r="B78" s="321" t="s">
        <v>2360</v>
      </c>
      <c r="C78" s="41" t="s">
        <v>2361</v>
      </c>
      <c r="D78" s="327">
        <v>42738</v>
      </c>
      <c r="E78" s="328">
        <v>31140</v>
      </c>
      <c r="F78" s="324">
        <v>1</v>
      </c>
      <c r="G78" s="605" t="s">
        <v>3592</v>
      </c>
      <c r="H78" s="392" t="s">
        <v>3528</v>
      </c>
    </row>
    <row r="79" spans="1:9">
      <c r="A79" s="666">
        <f t="shared" si="2"/>
        <v>36</v>
      </c>
      <c r="B79" s="321" t="s">
        <v>2360</v>
      </c>
      <c r="C79" s="41" t="s">
        <v>2361</v>
      </c>
      <c r="D79" s="327">
        <v>42738</v>
      </c>
      <c r="E79" s="328">
        <v>39140</v>
      </c>
      <c r="F79" s="324">
        <v>1</v>
      </c>
      <c r="G79" s="605" t="s">
        <v>3593</v>
      </c>
      <c r="H79" s="392" t="s">
        <v>3528</v>
      </c>
    </row>
    <row r="80" spans="1:9">
      <c r="A80" s="666">
        <f t="shared" si="2"/>
        <v>37</v>
      </c>
      <c r="B80" s="321" t="s">
        <v>2360</v>
      </c>
      <c r="C80" s="41" t="s">
        <v>2361</v>
      </c>
      <c r="D80" s="327">
        <v>42738</v>
      </c>
      <c r="E80" s="328">
        <v>24140</v>
      </c>
      <c r="F80" s="324">
        <v>1</v>
      </c>
      <c r="G80" s="605" t="s">
        <v>3594</v>
      </c>
      <c r="H80" s="392" t="s">
        <v>3528</v>
      </c>
    </row>
    <row r="81" spans="1:8">
      <c r="A81" s="666">
        <f t="shared" si="2"/>
        <v>38</v>
      </c>
      <c r="B81" s="321" t="s">
        <v>1960</v>
      </c>
      <c r="C81" s="21">
        <v>914013</v>
      </c>
      <c r="D81" s="327">
        <v>42738</v>
      </c>
      <c r="E81" s="328">
        <v>10390</v>
      </c>
      <c r="F81" s="324">
        <v>1</v>
      </c>
      <c r="G81" s="605" t="s">
        <v>3629</v>
      </c>
      <c r="H81" s="151"/>
    </row>
    <row r="82" spans="1:8">
      <c r="A82" s="666">
        <v>39</v>
      </c>
      <c r="B82" s="321" t="s">
        <v>2872</v>
      </c>
      <c r="C82" s="41" t="s">
        <v>2873</v>
      </c>
      <c r="D82" s="327">
        <v>42739</v>
      </c>
      <c r="E82" s="328">
        <v>90800</v>
      </c>
      <c r="F82" s="324">
        <v>1</v>
      </c>
      <c r="G82" s="605" t="s">
        <v>3602</v>
      </c>
      <c r="H82" s="151"/>
    </row>
    <row r="83" spans="1:8">
      <c r="A83" s="666">
        <f t="shared" si="2"/>
        <v>40</v>
      </c>
      <c r="B83" s="321" t="s">
        <v>2872</v>
      </c>
      <c r="C83" s="41" t="s">
        <v>2873</v>
      </c>
      <c r="D83" s="327">
        <v>42739</v>
      </c>
      <c r="E83" s="328">
        <v>41300</v>
      </c>
      <c r="F83" s="324">
        <v>1</v>
      </c>
      <c r="G83" s="605" t="s">
        <v>3601</v>
      </c>
      <c r="H83" s="151"/>
    </row>
    <row r="84" spans="1:8">
      <c r="A84" s="666">
        <f t="shared" si="2"/>
        <v>41</v>
      </c>
      <c r="B84" s="321" t="s">
        <v>3020</v>
      </c>
      <c r="C84" s="25">
        <v>964143</v>
      </c>
      <c r="D84" s="327">
        <v>42739</v>
      </c>
      <c r="E84" s="543">
        <v>42300</v>
      </c>
      <c r="F84" s="146">
        <v>1</v>
      </c>
      <c r="G84" s="644" t="s">
        <v>3600</v>
      </c>
      <c r="H84" s="151"/>
    </row>
    <row r="85" spans="1:8">
      <c r="A85" s="666">
        <v>42</v>
      </c>
      <c r="B85" s="516" t="s">
        <v>2225</v>
      </c>
      <c r="C85" s="41" t="s">
        <v>2226</v>
      </c>
      <c r="D85" s="327">
        <v>42739</v>
      </c>
      <c r="E85" s="543">
        <v>59100</v>
      </c>
      <c r="F85" s="324">
        <v>1</v>
      </c>
      <c r="G85" s="605" t="s">
        <v>3598</v>
      </c>
      <c r="H85" s="151"/>
    </row>
    <row r="86" spans="1:8">
      <c r="A86" s="666">
        <v>43</v>
      </c>
      <c r="B86" s="321" t="s">
        <v>633</v>
      </c>
      <c r="C86" s="41" t="s">
        <v>610</v>
      </c>
      <c r="D86" s="327">
        <v>42739</v>
      </c>
      <c r="E86" s="328">
        <v>26990</v>
      </c>
      <c r="F86" s="324">
        <v>1</v>
      </c>
      <c r="G86" s="605" t="s">
        <v>3595</v>
      </c>
      <c r="H86" s="151"/>
    </row>
    <row r="87" spans="1:8">
      <c r="A87" s="666">
        <v>44</v>
      </c>
      <c r="B87" s="321" t="s">
        <v>633</v>
      </c>
      <c r="C87" s="41" t="s">
        <v>610</v>
      </c>
      <c r="D87" s="327">
        <v>42739</v>
      </c>
      <c r="E87" s="328">
        <v>33500</v>
      </c>
      <c r="F87" s="324">
        <v>1</v>
      </c>
      <c r="G87" s="605" t="s">
        <v>3596</v>
      </c>
      <c r="H87" s="151"/>
    </row>
    <row r="88" spans="1:8">
      <c r="A88" s="666">
        <v>45</v>
      </c>
      <c r="B88" s="321" t="s">
        <v>633</v>
      </c>
      <c r="C88" s="41" t="s">
        <v>610</v>
      </c>
      <c r="D88" s="327">
        <v>42739</v>
      </c>
      <c r="E88" s="328">
        <v>42300</v>
      </c>
      <c r="F88" s="324">
        <v>1</v>
      </c>
      <c r="G88" s="605" t="s">
        <v>3597</v>
      </c>
      <c r="H88" s="151"/>
    </row>
    <row r="89" spans="1:8">
      <c r="A89" s="666">
        <v>46</v>
      </c>
      <c r="B89" s="321" t="s">
        <v>3020</v>
      </c>
      <c r="C89" s="25">
        <v>964143</v>
      </c>
      <c r="D89" s="327">
        <v>42741</v>
      </c>
      <c r="E89" s="543">
        <v>42300</v>
      </c>
      <c r="F89" s="146">
        <v>1</v>
      </c>
      <c r="G89" s="644" t="s">
        <v>3599</v>
      </c>
      <c r="H89" s="151"/>
    </row>
    <row r="90" spans="1:8">
      <c r="A90" s="666">
        <v>47</v>
      </c>
      <c r="B90" s="321" t="s">
        <v>162</v>
      </c>
      <c r="C90" s="41" t="s">
        <v>163</v>
      </c>
      <c r="D90" s="327">
        <v>42752</v>
      </c>
      <c r="E90" s="543">
        <v>35140</v>
      </c>
      <c r="F90" s="146">
        <v>1</v>
      </c>
      <c r="G90" s="605" t="s">
        <v>3637</v>
      </c>
      <c r="H90" s="392"/>
    </row>
    <row r="91" spans="1:8">
      <c r="A91" s="666">
        <v>48</v>
      </c>
      <c r="B91" s="321" t="s">
        <v>188</v>
      </c>
      <c r="C91" s="41" t="s">
        <v>189</v>
      </c>
      <c r="D91" s="327">
        <v>42752</v>
      </c>
      <c r="E91" s="543">
        <v>28890</v>
      </c>
      <c r="F91" s="146">
        <v>1</v>
      </c>
      <c r="G91" s="641" t="s">
        <v>3638</v>
      </c>
      <c r="H91" s="392"/>
    </row>
    <row r="92" spans="1:8">
      <c r="A92" s="666">
        <v>49</v>
      </c>
      <c r="B92" s="321" t="s">
        <v>954</v>
      </c>
      <c r="C92" s="41" t="s">
        <v>955</v>
      </c>
      <c r="D92" s="327">
        <v>42752</v>
      </c>
      <c r="E92" s="543">
        <v>81140</v>
      </c>
      <c r="F92" s="146">
        <v>1</v>
      </c>
      <c r="G92" s="605" t="s">
        <v>3639</v>
      </c>
      <c r="H92" s="392"/>
    </row>
    <row r="93" spans="1:8">
      <c r="A93" s="666">
        <v>50</v>
      </c>
      <c r="B93" s="374" t="s">
        <v>2345</v>
      </c>
      <c r="C93" s="913" t="s">
        <v>2284</v>
      </c>
      <c r="D93" s="327">
        <v>42752</v>
      </c>
      <c r="E93" s="582">
        <v>60640</v>
      </c>
      <c r="F93" s="478">
        <v>1</v>
      </c>
      <c r="G93" s="605" t="s">
        <v>3640</v>
      </c>
      <c r="H93" s="392"/>
    </row>
    <row r="94" spans="1:8">
      <c r="A94" s="666">
        <v>51</v>
      </c>
      <c r="B94" s="374" t="s">
        <v>2345</v>
      </c>
      <c r="C94" s="913" t="s">
        <v>2284</v>
      </c>
      <c r="D94" s="327">
        <v>42752</v>
      </c>
      <c r="E94" s="328">
        <v>31140</v>
      </c>
      <c r="F94" s="324">
        <v>1</v>
      </c>
      <c r="G94" s="605" t="s">
        <v>3641</v>
      </c>
      <c r="H94" s="392"/>
    </row>
    <row r="95" spans="1:8">
      <c r="A95" s="666">
        <v>52</v>
      </c>
      <c r="B95" s="329" t="s">
        <v>807</v>
      </c>
      <c r="C95" s="525" t="s">
        <v>976</v>
      </c>
      <c r="D95" s="327">
        <v>42752</v>
      </c>
      <c r="E95" s="543">
        <v>16890</v>
      </c>
      <c r="F95" s="146">
        <v>1</v>
      </c>
      <c r="G95" s="641" t="s">
        <v>3642</v>
      </c>
      <c r="H95" s="392"/>
    </row>
    <row r="96" spans="1:8">
      <c r="A96" s="666">
        <v>53</v>
      </c>
      <c r="B96" s="329" t="s">
        <v>970</v>
      </c>
      <c r="C96" s="650" t="s">
        <v>969</v>
      </c>
      <c r="D96" s="327">
        <v>42752</v>
      </c>
      <c r="E96" s="543">
        <v>24040</v>
      </c>
      <c r="F96" s="146">
        <v>1</v>
      </c>
      <c r="G96" s="641" t="s">
        <v>3643</v>
      </c>
      <c r="H96" s="392"/>
    </row>
    <row r="97" spans="1:8">
      <c r="A97" s="666">
        <v>54</v>
      </c>
      <c r="B97" s="321" t="s">
        <v>151</v>
      </c>
      <c r="C97" s="41" t="s">
        <v>272</v>
      </c>
      <c r="D97" s="327">
        <v>42752</v>
      </c>
      <c r="E97" s="543">
        <v>112640</v>
      </c>
      <c r="F97" s="146">
        <v>1</v>
      </c>
      <c r="G97" s="605" t="s">
        <v>3644</v>
      </c>
      <c r="H97" s="392"/>
    </row>
    <row r="98" spans="1:8">
      <c r="A98" s="666">
        <v>55</v>
      </c>
      <c r="B98" s="321" t="s">
        <v>2036</v>
      </c>
      <c r="C98" s="478">
        <v>973836</v>
      </c>
      <c r="D98" s="547">
        <v>42752</v>
      </c>
      <c r="E98" s="383">
        <v>31140</v>
      </c>
      <c r="F98" s="324">
        <v>1</v>
      </c>
      <c r="G98" s="644" t="s">
        <v>3645</v>
      </c>
      <c r="H98" s="392"/>
    </row>
    <row r="99" spans="1:8">
      <c r="A99" s="666">
        <v>56</v>
      </c>
      <c r="B99" s="321" t="s">
        <v>1441</v>
      </c>
      <c r="C99" s="25">
        <v>971137</v>
      </c>
      <c r="D99" s="327">
        <v>42752</v>
      </c>
      <c r="E99" s="543">
        <v>18540</v>
      </c>
      <c r="F99" s="146">
        <v>1</v>
      </c>
      <c r="G99" s="605" t="s">
        <v>3646</v>
      </c>
      <c r="H99" s="392"/>
    </row>
    <row r="100" spans="1:8">
      <c r="A100" s="666">
        <v>57</v>
      </c>
      <c r="B100" s="321" t="s">
        <v>1441</v>
      </c>
      <c r="C100" s="25">
        <v>971137</v>
      </c>
      <c r="D100" s="327">
        <v>42752</v>
      </c>
      <c r="E100" s="543">
        <v>13740</v>
      </c>
      <c r="F100" s="146">
        <v>1</v>
      </c>
      <c r="G100" s="605" t="s">
        <v>3646</v>
      </c>
      <c r="H100" s="392"/>
    </row>
    <row r="101" spans="1:8">
      <c r="A101" s="666">
        <v>58</v>
      </c>
      <c r="B101" s="321" t="s">
        <v>1441</v>
      </c>
      <c r="C101" s="25">
        <v>971137</v>
      </c>
      <c r="D101" s="327">
        <v>42752</v>
      </c>
      <c r="E101" s="543">
        <v>22140</v>
      </c>
      <c r="F101" s="146">
        <v>1</v>
      </c>
      <c r="G101" s="644" t="s">
        <v>3647</v>
      </c>
      <c r="H101" s="392"/>
    </row>
    <row r="102" spans="1:8">
      <c r="A102" s="666">
        <v>59</v>
      </c>
      <c r="B102" s="321" t="s">
        <v>702</v>
      </c>
      <c r="C102" s="144" t="s">
        <v>705</v>
      </c>
      <c r="D102" s="327">
        <v>42752</v>
      </c>
      <c r="E102" s="543">
        <v>161140</v>
      </c>
      <c r="F102" s="146">
        <v>1</v>
      </c>
      <c r="G102" s="605" t="s">
        <v>3648</v>
      </c>
      <c r="H102" s="392"/>
    </row>
    <row r="103" spans="1:8">
      <c r="A103" s="666">
        <v>60</v>
      </c>
      <c r="B103" s="321" t="s">
        <v>2000</v>
      </c>
      <c r="C103" s="21">
        <v>901423</v>
      </c>
      <c r="D103" s="396">
        <v>42752</v>
      </c>
      <c r="E103" s="328">
        <v>42300</v>
      </c>
      <c r="F103" s="21">
        <v>1</v>
      </c>
      <c r="G103" s="644" t="s">
        <v>3651</v>
      </c>
      <c r="H103" s="392"/>
    </row>
    <row r="104" spans="1:8">
      <c r="A104" s="666">
        <v>61</v>
      </c>
      <c r="B104" s="321" t="s">
        <v>2360</v>
      </c>
      <c r="C104" s="41" t="s">
        <v>2361</v>
      </c>
      <c r="D104" s="327">
        <v>42752</v>
      </c>
      <c r="E104" s="328">
        <v>88140</v>
      </c>
      <c r="F104" s="324">
        <v>1</v>
      </c>
      <c r="G104" s="605" t="s">
        <v>3649</v>
      </c>
      <c r="H104" s="392" t="s">
        <v>3528</v>
      </c>
    </row>
    <row r="105" spans="1:8">
      <c r="A105" s="677">
        <v>62</v>
      </c>
      <c r="B105" s="332" t="s">
        <v>2360</v>
      </c>
      <c r="C105" s="333" t="s">
        <v>2361</v>
      </c>
      <c r="D105" s="334">
        <v>42752</v>
      </c>
      <c r="E105" s="335">
        <v>10390</v>
      </c>
      <c r="F105" s="336">
        <v>1</v>
      </c>
      <c r="G105" s="606" t="s">
        <v>3650</v>
      </c>
      <c r="H105" s="915" t="s">
        <v>3528</v>
      </c>
    </row>
    <row r="106" spans="1:8">
      <c r="A106" s="326"/>
      <c r="B106" s="321"/>
      <c r="C106" s="41"/>
      <c r="D106" s="327"/>
      <c r="E106" s="328"/>
      <c r="F106" s="324"/>
      <c r="G106" s="192" t="s">
        <v>647</v>
      </c>
      <c r="H106" s="603">
        <f>SUM(E44:E105)</f>
        <v>4736610</v>
      </c>
    </row>
    <row r="107" spans="1:8">
      <c r="A107" s="326"/>
      <c r="B107" s="321"/>
      <c r="C107" s="41"/>
      <c r="D107" s="327"/>
      <c r="E107" s="328"/>
      <c r="F107" s="324"/>
      <c r="G107" s="477"/>
      <c r="H107" s="392"/>
    </row>
    <row r="108" spans="1:8">
      <c r="A108" s="326"/>
      <c r="B108" s="321"/>
      <c r="C108" s="41"/>
      <c r="D108" s="327"/>
      <c r="E108" s="328"/>
      <c r="F108" s="324"/>
      <c r="G108" s="477"/>
      <c r="H108" s="392"/>
    </row>
    <row r="109" spans="1:8">
      <c r="B109" s="321"/>
      <c r="C109" s="41"/>
      <c r="D109" s="327"/>
      <c r="E109" s="328"/>
      <c r="F109" s="324"/>
      <c r="G109" s="477"/>
      <c r="H109" s="392"/>
    </row>
    <row r="110" spans="1:8">
      <c r="A110" s="665" t="s">
        <v>8</v>
      </c>
      <c r="B110" s="304" t="s">
        <v>2</v>
      </c>
      <c r="C110" s="305" t="s">
        <v>3</v>
      </c>
      <c r="D110" s="441" t="s">
        <v>10</v>
      </c>
      <c r="E110" s="442" t="s">
        <v>4</v>
      </c>
      <c r="F110" s="304" t="s">
        <v>730</v>
      </c>
      <c r="G110" s="609" t="s">
        <v>25</v>
      </c>
      <c r="H110" s="485"/>
    </row>
    <row r="111" spans="1:8">
      <c r="A111" s="685">
        <v>1</v>
      </c>
      <c r="B111" s="477" t="s">
        <v>2427</v>
      </c>
      <c r="C111" s="144" t="s">
        <v>2428</v>
      </c>
      <c r="D111" s="327">
        <v>42740</v>
      </c>
      <c r="E111" s="201">
        <v>100500</v>
      </c>
      <c r="F111" s="324">
        <v>1</v>
      </c>
      <c r="G111" s="610" t="s">
        <v>1365</v>
      </c>
      <c r="H111" s="485"/>
    </row>
    <row r="112" spans="1:8">
      <c r="A112" s="685">
        <v>2</v>
      </c>
      <c r="B112" s="477" t="s">
        <v>89</v>
      </c>
      <c r="C112" s="524" t="s">
        <v>90</v>
      </c>
      <c r="D112" s="545">
        <v>42744</v>
      </c>
      <c r="E112" s="328">
        <v>51000</v>
      </c>
      <c r="F112" s="324">
        <v>1</v>
      </c>
      <c r="G112" s="641" t="s">
        <v>960</v>
      </c>
      <c r="H112" s="321"/>
    </row>
    <row r="113" spans="1:8">
      <c r="A113" s="685">
        <v>3</v>
      </c>
      <c r="B113" s="477" t="s">
        <v>89</v>
      </c>
      <c r="C113" s="524" t="s">
        <v>90</v>
      </c>
      <c r="D113" s="545">
        <v>42744</v>
      </c>
      <c r="E113" s="328">
        <v>51000</v>
      </c>
      <c r="F113" s="324">
        <v>1</v>
      </c>
      <c r="G113" s="641" t="s">
        <v>823</v>
      </c>
      <c r="H113" s="321"/>
    </row>
    <row r="114" spans="1:8">
      <c r="A114" s="685">
        <v>4</v>
      </c>
      <c r="B114" s="784" t="s">
        <v>2131</v>
      </c>
      <c r="C114" s="905">
        <v>963180</v>
      </c>
      <c r="D114" s="786">
        <v>42744</v>
      </c>
      <c r="E114" s="893">
        <v>21000</v>
      </c>
      <c r="F114" s="782">
        <v>1</v>
      </c>
      <c r="G114" s="783" t="s">
        <v>2112</v>
      </c>
      <c r="H114" s="321"/>
    </row>
    <row r="115" spans="1:8">
      <c r="A115" s="685">
        <v>5</v>
      </c>
      <c r="B115" s="477" t="s">
        <v>2427</v>
      </c>
      <c r="C115" s="144" t="s">
        <v>2428</v>
      </c>
      <c r="D115" s="327">
        <v>42744</v>
      </c>
      <c r="E115" s="201">
        <v>100500</v>
      </c>
      <c r="F115" s="324">
        <v>1</v>
      </c>
      <c r="G115" s="610" t="s">
        <v>1365</v>
      </c>
      <c r="H115" s="321"/>
    </row>
    <row r="116" spans="1:8">
      <c r="A116" s="685">
        <v>6</v>
      </c>
      <c r="B116" s="477" t="s">
        <v>2556</v>
      </c>
      <c r="C116" s="409">
        <v>110804</v>
      </c>
      <c r="D116" s="814">
        <v>42745</v>
      </c>
      <c r="E116" s="815">
        <v>11500</v>
      </c>
      <c r="F116" s="506">
        <v>1</v>
      </c>
      <c r="G116" s="816" t="s">
        <v>2054</v>
      </c>
      <c r="H116" s="321"/>
    </row>
    <row r="117" spans="1:8">
      <c r="A117" s="685">
        <v>7</v>
      </c>
      <c r="B117" s="321" t="s">
        <v>2665</v>
      </c>
      <c r="C117" s="41" t="s">
        <v>2666</v>
      </c>
      <c r="D117" s="327">
        <v>42745</v>
      </c>
      <c r="E117" s="201">
        <v>100500</v>
      </c>
      <c r="F117" s="324">
        <v>1</v>
      </c>
      <c r="G117" s="610" t="s">
        <v>732</v>
      </c>
      <c r="H117" s="321"/>
    </row>
    <row r="118" spans="1:8">
      <c r="A118" s="685">
        <v>8</v>
      </c>
      <c r="B118" s="477" t="s">
        <v>360</v>
      </c>
      <c r="C118" s="41" t="s">
        <v>361</v>
      </c>
      <c r="D118" s="916">
        <v>42746</v>
      </c>
      <c r="E118" s="846">
        <v>21000</v>
      </c>
      <c r="F118" s="324">
        <v>1</v>
      </c>
      <c r="G118" s="610" t="s">
        <v>881</v>
      </c>
      <c r="H118" s="321"/>
    </row>
    <row r="119" spans="1:8">
      <c r="A119" s="685">
        <v>9</v>
      </c>
      <c r="B119" s="477" t="s">
        <v>2556</v>
      </c>
      <c r="C119" s="409">
        <v>110804</v>
      </c>
      <c r="D119" s="814">
        <v>42746</v>
      </c>
      <c r="E119" s="815">
        <v>11500</v>
      </c>
      <c r="F119" s="506">
        <v>1</v>
      </c>
      <c r="G119" s="816" t="s">
        <v>2054</v>
      </c>
      <c r="H119" s="321"/>
    </row>
    <row r="120" spans="1:8">
      <c r="A120" s="685">
        <v>10</v>
      </c>
      <c r="B120" s="321" t="s">
        <v>2445</v>
      </c>
      <c r="C120" s="409">
        <v>896614</v>
      </c>
      <c r="D120" s="786">
        <v>42746</v>
      </c>
      <c r="E120" s="787">
        <v>11500</v>
      </c>
      <c r="F120" s="782">
        <v>1</v>
      </c>
      <c r="G120" s="783" t="s">
        <v>709</v>
      </c>
      <c r="H120" s="321"/>
    </row>
    <row r="121" spans="1:8">
      <c r="A121" s="685">
        <v>11</v>
      </c>
      <c r="B121" s="321" t="s">
        <v>2445</v>
      </c>
      <c r="C121" s="409">
        <v>896614</v>
      </c>
      <c r="D121" s="786">
        <v>42746</v>
      </c>
      <c r="E121" s="787">
        <v>11500</v>
      </c>
      <c r="F121" s="782">
        <v>1</v>
      </c>
      <c r="G121" s="783" t="s">
        <v>715</v>
      </c>
      <c r="H121" s="321"/>
    </row>
    <row r="122" spans="1:8">
      <c r="A122" s="685">
        <v>12</v>
      </c>
      <c r="B122" s="477" t="s">
        <v>1044</v>
      </c>
      <c r="C122" s="41" t="s">
        <v>1058</v>
      </c>
      <c r="D122" s="786">
        <v>42747</v>
      </c>
      <c r="E122" s="787">
        <v>101500</v>
      </c>
      <c r="F122" s="782">
        <v>1</v>
      </c>
      <c r="G122" s="783" t="s">
        <v>2114</v>
      </c>
      <c r="H122" s="321"/>
    </row>
    <row r="123" spans="1:8">
      <c r="A123" s="685">
        <v>13</v>
      </c>
      <c r="B123" s="321" t="s">
        <v>2665</v>
      </c>
      <c r="C123" s="41" t="s">
        <v>2666</v>
      </c>
      <c r="D123" s="327">
        <v>42748</v>
      </c>
      <c r="E123" s="201">
        <v>100500</v>
      </c>
      <c r="F123" s="324">
        <v>1</v>
      </c>
      <c r="G123" s="610" t="s">
        <v>732</v>
      </c>
      <c r="H123" s="221"/>
    </row>
    <row r="124" spans="1:8">
      <c r="A124" s="685">
        <v>14</v>
      </c>
      <c r="B124" s="34" t="s">
        <v>1137</v>
      </c>
      <c r="C124" s="21">
        <v>901689</v>
      </c>
      <c r="D124" s="330">
        <v>42752</v>
      </c>
      <c r="E124" s="201">
        <v>51000</v>
      </c>
      <c r="F124" s="324">
        <v>1</v>
      </c>
      <c r="G124" s="610" t="s">
        <v>787</v>
      </c>
      <c r="H124" s="221"/>
    </row>
    <row r="125" spans="1:8">
      <c r="A125" s="685">
        <v>15</v>
      </c>
      <c r="B125" s="477" t="s">
        <v>1044</v>
      </c>
      <c r="C125" s="41" t="s">
        <v>1058</v>
      </c>
      <c r="D125" s="545">
        <v>42752</v>
      </c>
      <c r="E125" s="838">
        <v>51000</v>
      </c>
      <c r="F125" s="324">
        <v>2</v>
      </c>
      <c r="G125" s="610" t="s">
        <v>823</v>
      </c>
      <c r="H125" s="193"/>
    </row>
    <row r="126" spans="1:8">
      <c r="A126" s="685">
        <v>16</v>
      </c>
      <c r="B126" s="321" t="s">
        <v>2445</v>
      </c>
      <c r="C126" s="409">
        <v>896614</v>
      </c>
      <c r="D126" s="786">
        <v>42752</v>
      </c>
      <c r="E126" s="787">
        <v>11500</v>
      </c>
      <c r="F126" s="782">
        <v>1</v>
      </c>
      <c r="G126" s="783" t="s">
        <v>709</v>
      </c>
      <c r="H126" s="193"/>
    </row>
    <row r="127" spans="1:8">
      <c r="A127" s="686">
        <v>17</v>
      </c>
      <c r="B127" s="332" t="s">
        <v>2445</v>
      </c>
      <c r="C127" s="927">
        <v>896614</v>
      </c>
      <c r="D127" s="933">
        <v>42752</v>
      </c>
      <c r="E127" s="934">
        <v>11500</v>
      </c>
      <c r="F127" s="925">
        <v>1</v>
      </c>
      <c r="G127" s="896" t="s">
        <v>715</v>
      </c>
      <c r="H127" s="193"/>
    </row>
    <row r="128" spans="1:8">
      <c r="A128" s="326"/>
      <c r="B128" s="477"/>
      <c r="C128" s="529"/>
      <c r="D128" s="417"/>
      <c r="E128" s="201"/>
      <c r="F128" s="324"/>
      <c r="G128" s="192" t="s">
        <v>647</v>
      </c>
      <c r="H128" s="603">
        <f>SUM(E111:E127)</f>
        <v>818500</v>
      </c>
    </row>
    <row r="129" spans="1:8">
      <c r="A129" s="326"/>
      <c r="B129" s="477"/>
      <c r="C129" s="529"/>
      <c r="D129" s="844"/>
      <c r="E129" s="201"/>
      <c r="F129" s="324"/>
      <c r="G129" s="213"/>
      <c r="H129" s="221"/>
    </row>
    <row r="130" spans="1:8">
      <c r="A130" s="326"/>
      <c r="B130" s="151"/>
      <c r="C130" s="144"/>
      <c r="D130" s="676"/>
      <c r="E130" s="201"/>
      <c r="F130" s="146"/>
      <c r="G130" s="192"/>
      <c r="H130" s="7"/>
    </row>
    <row r="131" spans="1:8">
      <c r="A131" s="669" t="s">
        <v>127</v>
      </c>
      <c r="B131" s="180" t="s">
        <v>2</v>
      </c>
      <c r="C131" s="223" t="s">
        <v>3</v>
      </c>
      <c r="D131" s="180" t="s">
        <v>10</v>
      </c>
      <c r="E131" s="208" t="s">
        <v>4</v>
      </c>
      <c r="F131" s="304" t="s">
        <v>730</v>
      </c>
      <c r="G131" s="250" t="s">
        <v>25</v>
      </c>
      <c r="H131" s="7"/>
    </row>
    <row r="132" spans="1:8">
      <c r="A132" s="666">
        <v>1</v>
      </c>
      <c r="B132" s="807" t="s">
        <v>2225</v>
      </c>
      <c r="C132" s="524" t="s">
        <v>2226</v>
      </c>
      <c r="D132" s="327">
        <v>42739</v>
      </c>
      <c r="E132" s="809">
        <v>40785</v>
      </c>
      <c r="F132" s="810">
        <v>1</v>
      </c>
      <c r="G132" s="908" t="s">
        <v>3615</v>
      </c>
      <c r="H132" s="7"/>
    </row>
    <row r="133" spans="1:8">
      <c r="A133" s="666">
        <f>A132+1</f>
        <v>2</v>
      </c>
      <c r="B133" s="321" t="s">
        <v>633</v>
      </c>
      <c r="C133" s="409">
        <v>962744</v>
      </c>
      <c r="D133" s="327">
        <v>42739</v>
      </c>
      <c r="E133" s="328">
        <v>25000</v>
      </c>
      <c r="F133" s="324">
        <v>1</v>
      </c>
      <c r="G133" s="641" t="s">
        <v>3616</v>
      </c>
      <c r="H133" s="7"/>
    </row>
    <row r="134" spans="1:8">
      <c r="A134" s="666">
        <f>A133+1</f>
        <v>3</v>
      </c>
      <c r="B134" s="321" t="s">
        <v>1060</v>
      </c>
      <c r="C134" s="25">
        <v>963185</v>
      </c>
      <c r="D134" s="327">
        <v>42739</v>
      </c>
      <c r="E134" s="383">
        <v>58295</v>
      </c>
      <c r="F134" s="25">
        <v>1</v>
      </c>
      <c r="G134" s="612" t="s">
        <v>3617</v>
      </c>
      <c r="H134" s="221"/>
    </row>
    <row r="135" spans="1:8">
      <c r="A135" s="666">
        <v>4</v>
      </c>
      <c r="B135" s="321" t="s">
        <v>128</v>
      </c>
      <c r="C135" s="498" t="s">
        <v>126</v>
      </c>
      <c r="D135" s="327">
        <v>42739</v>
      </c>
      <c r="E135" s="328">
        <v>299964</v>
      </c>
      <c r="F135" s="324">
        <v>1</v>
      </c>
      <c r="G135" s="641" t="s">
        <v>3618</v>
      </c>
      <c r="H135" s="221"/>
    </row>
    <row r="136" spans="1:8">
      <c r="A136" s="666">
        <v>5</v>
      </c>
      <c r="B136" s="321" t="s">
        <v>2872</v>
      </c>
      <c r="C136" s="41" t="s">
        <v>2873</v>
      </c>
      <c r="D136" s="327">
        <v>42739</v>
      </c>
      <c r="E136" s="328">
        <v>52723</v>
      </c>
      <c r="F136" s="478">
        <v>1</v>
      </c>
      <c r="G136" s="605" t="s">
        <v>3619</v>
      </c>
      <c r="H136" s="221"/>
    </row>
    <row r="137" spans="1:8">
      <c r="A137" s="666">
        <v>6</v>
      </c>
      <c r="B137" s="321" t="s">
        <v>3152</v>
      </c>
      <c r="C137" s="587">
        <v>964143</v>
      </c>
      <c r="D137" s="327">
        <v>42739</v>
      </c>
      <c r="E137" s="383">
        <v>74551</v>
      </c>
      <c r="F137" s="25">
        <v>1</v>
      </c>
      <c r="G137" s="605" t="s">
        <v>3620</v>
      </c>
      <c r="H137" s="221"/>
    </row>
    <row r="138" spans="1:8">
      <c r="A138" s="677">
        <v>7</v>
      </c>
      <c r="B138" s="332" t="s">
        <v>231</v>
      </c>
      <c r="C138" s="583">
        <v>970654</v>
      </c>
      <c r="D138" s="334">
        <v>42739</v>
      </c>
      <c r="E138" s="559">
        <v>341500</v>
      </c>
      <c r="F138" s="452">
        <v>1</v>
      </c>
      <c r="G138" s="606" t="s">
        <v>3621</v>
      </c>
      <c r="H138" s="7"/>
    </row>
    <row r="139" spans="1:8">
      <c r="A139" s="191"/>
      <c r="B139" s="321"/>
      <c r="C139" s="587"/>
      <c r="D139" s="327"/>
      <c r="E139" s="383"/>
      <c r="F139" s="25"/>
      <c r="G139" s="216" t="s">
        <v>647</v>
      </c>
      <c r="H139" s="575">
        <f>SUM(E132:E138)</f>
        <v>892818</v>
      </c>
    </row>
    <row r="140" spans="1:8">
      <c r="A140" s="191"/>
      <c r="B140" s="321"/>
      <c r="C140" s="587"/>
      <c r="D140" s="327"/>
      <c r="E140" s="383"/>
      <c r="F140" s="25"/>
      <c r="G140" s="477"/>
      <c r="H140" s="221"/>
    </row>
    <row r="141" spans="1:8">
      <c r="A141" s="191"/>
      <c r="B141" s="7"/>
      <c r="C141" s="7"/>
      <c r="D141" s="7"/>
      <c r="E141" s="7"/>
      <c r="F141" s="7"/>
      <c r="G141" s="216"/>
      <c r="H141" s="221"/>
    </row>
    <row r="142" spans="1:8">
      <c r="A142" s="665" t="s">
        <v>1067</v>
      </c>
      <c r="B142" s="873" t="s">
        <v>2</v>
      </c>
      <c r="C142" s="462" t="s">
        <v>3</v>
      </c>
      <c r="D142" s="874" t="s">
        <v>10</v>
      </c>
      <c r="E142" s="874" t="s">
        <v>4</v>
      </c>
      <c r="F142" s="167" t="s">
        <v>193</v>
      </c>
      <c r="G142" s="877" t="s">
        <v>25</v>
      </c>
      <c r="H142" s="7"/>
    </row>
    <row r="143" spans="1:8">
      <c r="A143" s="862">
        <v>1</v>
      </c>
      <c r="B143" s="900" t="s">
        <v>76</v>
      </c>
      <c r="C143" s="637" t="s">
        <v>77</v>
      </c>
      <c r="D143" s="638">
        <v>42738</v>
      </c>
      <c r="E143" s="901">
        <v>656500</v>
      </c>
      <c r="F143" s="876">
        <v>1</v>
      </c>
      <c r="G143" s="902" t="s">
        <v>3622</v>
      </c>
      <c r="H143" s="7"/>
    </row>
    <row r="144" spans="1:8">
      <c r="A144" s="146"/>
      <c r="B144" s="329"/>
      <c r="C144" s="41"/>
      <c r="D144" s="327"/>
      <c r="E144" s="504"/>
      <c r="F144" s="324"/>
      <c r="G144" s="440" t="s">
        <v>768</v>
      </c>
      <c r="H144" s="575">
        <f>SUM(E143)</f>
        <v>656500</v>
      </c>
    </row>
    <row r="145" spans="1:8">
      <c r="A145" s="146"/>
      <c r="B145" s="329"/>
      <c r="C145" s="41"/>
      <c r="D145" s="327"/>
      <c r="E145" s="504"/>
      <c r="F145" s="324"/>
      <c r="G145" s="329"/>
      <c r="H145" s="7"/>
    </row>
    <row r="146" spans="1:8">
      <c r="A146" s="192"/>
      <c r="G146" s="440"/>
      <c r="H146" s="193"/>
    </row>
    <row r="147" spans="1:8">
      <c r="A147" s="669" t="s">
        <v>7</v>
      </c>
      <c r="B147" s="180" t="s">
        <v>2</v>
      </c>
      <c r="C147" s="223" t="s">
        <v>3</v>
      </c>
      <c r="D147" s="304" t="s">
        <v>10</v>
      </c>
      <c r="E147" s="208" t="s">
        <v>4</v>
      </c>
      <c r="F147" s="304" t="s">
        <v>730</v>
      </c>
      <c r="G147" s="250" t="s">
        <v>25</v>
      </c>
      <c r="H147" s="7"/>
    </row>
    <row r="148" spans="1:8">
      <c r="A148" s="675">
        <v>1</v>
      </c>
      <c r="B148" s="321" t="s">
        <v>1960</v>
      </c>
      <c r="C148" s="21">
        <v>914013</v>
      </c>
      <c r="D148" s="327">
        <v>42738</v>
      </c>
      <c r="E148" s="328">
        <v>502500</v>
      </c>
      <c r="F148" s="478">
        <v>1</v>
      </c>
      <c r="G148" s="605" t="s">
        <v>1348</v>
      </c>
      <c r="H148" s="7"/>
    </row>
    <row r="149" spans="1:8">
      <c r="A149" s="675">
        <v>2</v>
      </c>
      <c r="B149" s="321" t="s">
        <v>1111</v>
      </c>
      <c r="C149" s="41" t="s">
        <v>1114</v>
      </c>
      <c r="D149" s="330">
        <v>42738</v>
      </c>
      <c r="E149" s="328">
        <v>405000</v>
      </c>
      <c r="F149" s="478">
        <v>1</v>
      </c>
      <c r="G149" s="605" t="s">
        <v>2034</v>
      </c>
      <c r="H149" s="7"/>
    </row>
    <row r="150" spans="1:8">
      <c r="A150" s="675">
        <v>3</v>
      </c>
      <c r="B150" s="321" t="s">
        <v>234</v>
      </c>
      <c r="C150" s="587">
        <v>913622</v>
      </c>
      <c r="D150" s="405">
        <v>42738</v>
      </c>
      <c r="E150" s="328">
        <v>502500</v>
      </c>
      <c r="F150" s="326">
        <v>1</v>
      </c>
      <c r="G150" s="605" t="s">
        <v>1348</v>
      </c>
      <c r="H150" s="7"/>
    </row>
    <row r="151" spans="1:8">
      <c r="A151" s="666">
        <v>4</v>
      </c>
      <c r="B151" s="321" t="s">
        <v>1044</v>
      </c>
      <c r="C151" s="527" t="s">
        <v>1058</v>
      </c>
      <c r="D151" s="327">
        <v>42740</v>
      </c>
      <c r="E151" s="328">
        <v>202500</v>
      </c>
      <c r="F151" s="478">
        <v>1</v>
      </c>
      <c r="G151" s="605" t="s">
        <v>1349</v>
      </c>
      <c r="H151" s="7"/>
    </row>
    <row r="152" spans="1:8">
      <c r="A152" s="675">
        <v>5</v>
      </c>
      <c r="B152" s="321" t="s">
        <v>2131</v>
      </c>
      <c r="C152" s="650">
        <v>963180</v>
      </c>
      <c r="D152" s="330">
        <v>42741</v>
      </c>
      <c r="E152" s="328">
        <v>102500</v>
      </c>
      <c r="F152" s="478">
        <v>1</v>
      </c>
      <c r="G152" s="605" t="s">
        <v>1351</v>
      </c>
      <c r="H152" s="7"/>
    </row>
    <row r="153" spans="1:8">
      <c r="A153" s="675">
        <v>6</v>
      </c>
      <c r="B153" s="321" t="s">
        <v>807</v>
      </c>
      <c r="C153" s="525" t="s">
        <v>976</v>
      </c>
      <c r="D153" s="327">
        <v>42744</v>
      </c>
      <c r="E153" s="328">
        <v>102500</v>
      </c>
      <c r="F153" s="478">
        <v>1</v>
      </c>
      <c r="G153" s="605" t="s">
        <v>1351</v>
      </c>
      <c r="H153" s="7"/>
    </row>
    <row r="154" spans="1:8">
      <c r="A154" s="675">
        <v>7</v>
      </c>
      <c r="B154" s="321" t="s">
        <v>89</v>
      </c>
      <c r="C154" s="25">
        <v>898343</v>
      </c>
      <c r="D154" s="330">
        <v>42744</v>
      </c>
      <c r="E154" s="328">
        <v>502500</v>
      </c>
      <c r="F154" s="478">
        <v>1</v>
      </c>
      <c r="G154" s="605" t="s">
        <v>1348</v>
      </c>
      <c r="H154" s="7"/>
    </row>
    <row r="155" spans="1:8">
      <c r="A155" s="675">
        <v>8</v>
      </c>
      <c r="B155" s="321" t="s">
        <v>140</v>
      </c>
      <c r="C155" s="791">
        <v>912222</v>
      </c>
      <c r="D155" s="405">
        <v>42746</v>
      </c>
      <c r="E155" s="328">
        <v>202500</v>
      </c>
      <c r="F155" s="326">
        <v>1</v>
      </c>
      <c r="G155" s="605" t="s">
        <v>1349</v>
      </c>
      <c r="H155" s="7"/>
    </row>
    <row r="156" spans="1:8">
      <c r="A156" s="675">
        <v>9</v>
      </c>
      <c r="B156" s="321" t="s">
        <v>2131</v>
      </c>
      <c r="C156" s="650">
        <v>963180</v>
      </c>
      <c r="D156" s="330">
        <v>42746</v>
      </c>
      <c r="E156" s="328">
        <v>502500</v>
      </c>
      <c r="F156" s="478">
        <v>1</v>
      </c>
      <c r="G156" s="605" t="s">
        <v>1348</v>
      </c>
      <c r="H156" s="7"/>
    </row>
    <row r="157" spans="1:8">
      <c r="A157" s="675">
        <v>10</v>
      </c>
      <c r="B157" s="321" t="s">
        <v>96</v>
      </c>
      <c r="C157" s="41" t="s">
        <v>97</v>
      </c>
      <c r="D157" s="547">
        <v>42747</v>
      </c>
      <c r="E157" s="328">
        <v>52500</v>
      </c>
      <c r="F157" s="478">
        <v>1</v>
      </c>
      <c r="G157" s="605" t="s">
        <v>1350</v>
      </c>
      <c r="H157" s="7"/>
    </row>
    <row r="158" spans="1:8">
      <c r="A158" s="675">
        <v>11</v>
      </c>
      <c r="B158" s="321" t="s">
        <v>804</v>
      </c>
      <c r="C158" s="25">
        <v>976160</v>
      </c>
      <c r="D158" s="327">
        <v>42748</v>
      </c>
      <c r="E158" s="328">
        <v>502500</v>
      </c>
      <c r="F158" s="478">
        <v>1</v>
      </c>
      <c r="G158" s="605" t="s">
        <v>1348</v>
      </c>
      <c r="H158" s="7"/>
    </row>
    <row r="159" spans="1:8">
      <c r="A159" s="675">
        <v>12</v>
      </c>
      <c r="B159" s="34" t="s">
        <v>1137</v>
      </c>
      <c r="C159" s="21">
        <v>901689</v>
      </c>
      <c r="D159" s="330">
        <v>42752</v>
      </c>
      <c r="E159" s="328">
        <v>202500</v>
      </c>
      <c r="F159" s="478">
        <v>1</v>
      </c>
      <c r="G159" s="605" t="s">
        <v>1349</v>
      </c>
      <c r="H159" s="7"/>
    </row>
    <row r="160" spans="1:8">
      <c r="A160" s="668">
        <v>13</v>
      </c>
      <c r="B160" s="332" t="s">
        <v>1044</v>
      </c>
      <c r="C160" s="861" t="s">
        <v>1058</v>
      </c>
      <c r="D160" s="479">
        <v>42752</v>
      </c>
      <c r="E160" s="335">
        <v>502500</v>
      </c>
      <c r="F160" s="481">
        <v>2</v>
      </c>
      <c r="G160" s="606" t="s">
        <v>1348</v>
      </c>
      <c r="H160" s="178"/>
    </row>
    <row r="161" spans="1:8">
      <c r="A161" s="191"/>
      <c r="G161" s="446" t="s">
        <v>647</v>
      </c>
      <c r="H161" s="554">
        <f>SUM(E148:E160)</f>
        <v>4285000</v>
      </c>
    </row>
    <row r="162" spans="1:8">
      <c r="A162" s="191"/>
      <c r="G162" s="446"/>
      <c r="H162" s="7"/>
    </row>
    <row r="163" spans="1:8">
      <c r="A163" s="191"/>
      <c r="G163" s="446"/>
      <c r="H163" s="7"/>
    </row>
    <row r="164" spans="1:8">
      <c r="A164" s="665" t="s">
        <v>6</v>
      </c>
      <c r="B164" s="661" t="s">
        <v>2</v>
      </c>
      <c r="C164" s="662" t="s">
        <v>3</v>
      </c>
      <c r="D164" s="663" t="s">
        <v>10</v>
      </c>
      <c r="E164" s="663" t="s">
        <v>4</v>
      </c>
      <c r="F164" s="180" t="s">
        <v>193</v>
      </c>
      <c r="G164" s="250" t="s">
        <v>25</v>
      </c>
      <c r="H164" s="7"/>
    </row>
    <row r="165" spans="1:8">
      <c r="A165" s="686">
        <v>1</v>
      </c>
      <c r="B165" s="938" t="s">
        <v>76</v>
      </c>
      <c r="C165" s="867" t="s">
        <v>77</v>
      </c>
      <c r="D165" s="334">
        <v>42747</v>
      </c>
      <c r="E165" s="563">
        <v>1096000</v>
      </c>
      <c r="F165" s="214">
        <v>2</v>
      </c>
      <c r="G165" s="701" t="s">
        <v>3636</v>
      </c>
      <c r="H165" s="7"/>
    </row>
    <row r="166" spans="1:8">
      <c r="A166" s="191"/>
      <c r="B166" s="7"/>
      <c r="C166" s="7"/>
      <c r="D166" s="7"/>
      <c r="E166" s="7"/>
      <c r="F166" s="7"/>
      <c r="G166" s="473" t="s">
        <v>768</v>
      </c>
      <c r="H166" s="575">
        <f>SUM(E165:E165)</f>
        <v>1096000</v>
      </c>
    </row>
    <row r="167" spans="1:8">
      <c r="A167" s="191"/>
      <c r="B167" s="7"/>
      <c r="C167" s="7"/>
      <c r="D167" s="7"/>
      <c r="E167" s="7"/>
      <c r="F167" s="7"/>
      <c r="G167" s="473"/>
      <c r="H167" s="221"/>
    </row>
    <row r="168" spans="1:8">
      <c r="B168" s="7"/>
      <c r="C168" s="7"/>
      <c r="D168" s="7"/>
      <c r="E168" s="7"/>
      <c r="F168" s="7"/>
      <c r="G168" s="473"/>
      <c r="H168" s="7"/>
    </row>
    <row r="169" spans="1:8">
      <c r="A169" s="691" t="s">
        <v>1203</v>
      </c>
      <c r="B169" s="140" t="s">
        <v>2</v>
      </c>
      <c r="C169" s="224" t="s">
        <v>3</v>
      </c>
      <c r="D169" s="461" t="s">
        <v>10</v>
      </c>
      <c r="E169" s="461" t="s">
        <v>4</v>
      </c>
      <c r="F169" s="180" t="s">
        <v>193</v>
      </c>
      <c r="G169" s="250" t="s">
        <v>25</v>
      </c>
      <c r="H169" s="7"/>
    </row>
    <row r="170" spans="1:8">
      <c r="A170" s="878">
        <v>1</v>
      </c>
      <c r="B170" s="811" t="s">
        <v>76</v>
      </c>
      <c r="C170" s="524" t="s">
        <v>77</v>
      </c>
      <c r="D170" s="327">
        <v>42738</v>
      </c>
      <c r="E170" s="821">
        <v>580000</v>
      </c>
      <c r="F170" s="506">
        <v>1</v>
      </c>
      <c r="G170" s="908" t="s">
        <v>3623</v>
      </c>
      <c r="H170" s="7"/>
    </row>
    <row r="171" spans="1:8">
      <c r="A171" s="685">
        <v>2</v>
      </c>
      <c r="B171" s="822" t="s">
        <v>231</v>
      </c>
      <c r="C171" s="831">
        <v>970654</v>
      </c>
      <c r="D171" s="327">
        <v>42738</v>
      </c>
      <c r="E171" s="832">
        <v>327000</v>
      </c>
      <c r="F171" s="831">
        <v>1</v>
      </c>
      <c r="G171" s="826" t="s">
        <v>3624</v>
      </c>
      <c r="H171" s="7"/>
    </row>
    <row r="172" spans="1:8">
      <c r="A172" s="686">
        <v>3</v>
      </c>
      <c r="B172" s="854" t="s">
        <v>1333</v>
      </c>
      <c r="C172" s="829">
        <v>964050</v>
      </c>
      <c r="D172" s="334">
        <v>42738</v>
      </c>
      <c r="E172" s="855">
        <v>829000</v>
      </c>
      <c r="F172" s="829">
        <v>1</v>
      </c>
      <c r="G172" s="856" t="s">
        <v>3625</v>
      </c>
      <c r="H172" s="178"/>
    </row>
    <row r="173" spans="1:8">
      <c r="A173" s="191"/>
      <c r="B173" s="48"/>
      <c r="G173" s="440" t="s">
        <v>768</v>
      </c>
      <c r="H173" s="840">
        <f>SUM(E170:E172)</f>
        <v>1736000</v>
      </c>
    </row>
    <row r="174" spans="1:8">
      <c r="A174" s="191"/>
      <c r="B174" s="48"/>
      <c r="G174" s="440"/>
      <c r="H174" s="7"/>
    </row>
    <row r="175" spans="1:8">
      <c r="A175" s="191"/>
      <c r="B175" s="48"/>
      <c r="G175" s="440"/>
      <c r="H175" s="221"/>
    </row>
    <row r="176" spans="1:8">
      <c r="A176" s="852" t="s">
        <v>1142</v>
      </c>
      <c r="B176" s="140" t="s">
        <v>2</v>
      </c>
      <c r="C176" s="571" t="s">
        <v>3</v>
      </c>
      <c r="D176" s="461" t="s">
        <v>10</v>
      </c>
      <c r="E176" s="461" t="s">
        <v>4</v>
      </c>
      <c r="F176" s="180" t="s">
        <v>193</v>
      </c>
      <c r="G176" s="250" t="s">
        <v>25</v>
      </c>
      <c r="H176" s="7"/>
    </row>
    <row r="177" spans="1:8">
      <c r="A177" s="685">
        <v>1</v>
      </c>
      <c r="B177" s="534" t="s">
        <v>699</v>
      </c>
      <c r="C177" s="144" t="s">
        <v>224</v>
      </c>
      <c r="D177" s="330">
        <v>42738</v>
      </c>
      <c r="E177" s="450">
        <v>12000</v>
      </c>
      <c r="F177" s="146">
        <v>1</v>
      </c>
      <c r="G177" s="641" t="s">
        <v>1040</v>
      </c>
      <c r="H177" s="7"/>
    </row>
    <row r="178" spans="1:8">
      <c r="A178" s="685">
        <v>2</v>
      </c>
      <c r="B178" s="534" t="s">
        <v>3631</v>
      </c>
      <c r="C178" s="144" t="s">
        <v>3632</v>
      </c>
      <c r="D178" s="327">
        <v>42738</v>
      </c>
      <c r="E178" s="450">
        <v>66000</v>
      </c>
      <c r="F178" s="146">
        <v>1</v>
      </c>
      <c r="G178" s="641" t="s">
        <v>3274</v>
      </c>
      <c r="H178" s="7"/>
    </row>
    <row r="179" spans="1:8">
      <c r="A179" s="685">
        <v>3</v>
      </c>
      <c r="B179" s="534" t="s">
        <v>3027</v>
      </c>
      <c r="C179" s="144" t="s">
        <v>77</v>
      </c>
      <c r="D179" s="327">
        <v>42740</v>
      </c>
      <c r="E179" s="450">
        <v>12000</v>
      </c>
      <c r="F179" s="146">
        <v>1</v>
      </c>
      <c r="G179" s="641" t="s">
        <v>1040</v>
      </c>
      <c r="H179" s="221"/>
    </row>
    <row r="180" spans="1:8">
      <c r="A180" s="685">
        <v>4</v>
      </c>
      <c r="B180" s="534" t="s">
        <v>2131</v>
      </c>
      <c r="C180" s="144" t="s">
        <v>2043</v>
      </c>
      <c r="D180" s="327">
        <v>42740</v>
      </c>
      <c r="E180" s="450">
        <v>12000</v>
      </c>
      <c r="F180" s="146">
        <v>1</v>
      </c>
      <c r="G180" s="641" t="s">
        <v>1040</v>
      </c>
      <c r="H180" s="7"/>
    </row>
    <row r="181" spans="1:8">
      <c r="A181" s="685">
        <v>5</v>
      </c>
      <c r="B181" s="534" t="s">
        <v>1453</v>
      </c>
      <c r="C181" s="144" t="s">
        <v>1454</v>
      </c>
      <c r="D181" s="327">
        <v>42741</v>
      </c>
      <c r="E181" s="450">
        <v>12000</v>
      </c>
      <c r="F181" s="146">
        <v>1</v>
      </c>
      <c r="G181" s="641" t="s">
        <v>1040</v>
      </c>
      <c r="H181" s="7"/>
    </row>
    <row r="182" spans="1:8">
      <c r="A182" s="686">
        <v>6</v>
      </c>
      <c r="B182" s="885" t="s">
        <v>1356</v>
      </c>
      <c r="C182" s="202" t="s">
        <v>1358</v>
      </c>
      <c r="D182" s="334">
        <v>42752</v>
      </c>
      <c r="E182" s="563">
        <v>84000</v>
      </c>
      <c r="F182" s="214">
        <v>1</v>
      </c>
      <c r="G182" s="687" t="s">
        <v>3635</v>
      </c>
      <c r="H182" s="7"/>
    </row>
    <row r="183" spans="1:8">
      <c r="A183" s="191"/>
      <c r="B183" s="48"/>
      <c r="G183" s="440" t="s">
        <v>768</v>
      </c>
      <c r="H183" s="575">
        <f>SUM(E177:E182)</f>
        <v>198000</v>
      </c>
    </row>
    <row r="184" spans="1:8">
      <c r="A184" s="630"/>
      <c r="B184" s="48"/>
      <c r="G184" s="440"/>
    </row>
    <row r="185" spans="1:8">
      <c r="A185" s="630"/>
      <c r="B185" s="48"/>
      <c r="G185" s="440"/>
    </row>
    <row r="186" spans="1:8">
      <c r="A186" s="665" t="s">
        <v>1470</v>
      </c>
      <c r="B186" s="661" t="s">
        <v>2</v>
      </c>
      <c r="C186" s="662" t="s">
        <v>3</v>
      </c>
      <c r="D186" s="663" t="s">
        <v>10</v>
      </c>
      <c r="E186" s="663" t="s">
        <v>4</v>
      </c>
      <c r="F186" s="180" t="s">
        <v>193</v>
      </c>
      <c r="G186" s="250" t="s">
        <v>25</v>
      </c>
    </row>
    <row r="187" spans="1:8">
      <c r="A187" s="686">
        <v>1</v>
      </c>
      <c r="B187" s="854" t="s">
        <v>231</v>
      </c>
      <c r="C187" s="829">
        <v>970654</v>
      </c>
      <c r="D187" s="334">
        <v>42738</v>
      </c>
      <c r="E187" s="855">
        <v>654000</v>
      </c>
      <c r="F187" s="829">
        <v>1</v>
      </c>
      <c r="G187" s="856" t="s">
        <v>3626</v>
      </c>
    </row>
    <row r="188" spans="1:8">
      <c r="A188" s="631"/>
      <c r="B188" s="48"/>
      <c r="G188" s="440" t="s">
        <v>768</v>
      </c>
      <c r="H188" s="575">
        <f>SUM(E187)</f>
        <v>654000</v>
      </c>
    </row>
    <row r="189" spans="1:8">
      <c r="B189" s="48"/>
      <c r="G189" s="440"/>
    </row>
    <row r="191" spans="1:8">
      <c r="A191" s="665" t="s">
        <v>690</v>
      </c>
      <c r="B191" s="661" t="s">
        <v>2</v>
      </c>
      <c r="C191" s="662" t="s">
        <v>3</v>
      </c>
      <c r="D191" s="663" t="s">
        <v>10</v>
      </c>
      <c r="E191" s="663" t="s">
        <v>4</v>
      </c>
      <c r="F191" s="180" t="s">
        <v>193</v>
      </c>
      <c r="G191" s="250" t="s">
        <v>25</v>
      </c>
      <c r="H191" s="7"/>
    </row>
    <row r="192" spans="1:8">
      <c r="A192" s="686">
        <v>1</v>
      </c>
      <c r="B192" s="854" t="s">
        <v>231</v>
      </c>
      <c r="C192" s="829">
        <v>970654</v>
      </c>
      <c r="D192" s="830">
        <v>42738</v>
      </c>
      <c r="E192" s="855">
        <v>803000</v>
      </c>
      <c r="F192" s="829">
        <v>1</v>
      </c>
      <c r="G192" s="856" t="s">
        <v>3628</v>
      </c>
      <c r="H192" s="221"/>
    </row>
    <row r="193" spans="1:8">
      <c r="B193" s="48"/>
      <c r="G193" s="440" t="s">
        <v>768</v>
      </c>
      <c r="H193" s="575">
        <f>SUM(E192)</f>
        <v>803000</v>
      </c>
    </row>
    <row r="194" spans="1:8">
      <c r="B194" s="48"/>
      <c r="G194" s="440"/>
      <c r="H194" s="221"/>
    </row>
    <row r="196" spans="1:8">
      <c r="A196" s="684" t="s">
        <v>1456</v>
      </c>
      <c r="B196" s="140" t="s">
        <v>2</v>
      </c>
      <c r="C196" s="140" t="s">
        <v>3</v>
      </c>
      <c r="D196" s="461" t="s">
        <v>10</v>
      </c>
      <c r="E196" s="141" t="s">
        <v>4</v>
      </c>
      <c r="F196" s="180" t="s">
        <v>193</v>
      </c>
      <c r="G196" s="250" t="s">
        <v>25</v>
      </c>
      <c r="H196" s="221"/>
    </row>
    <row r="197" spans="1:8">
      <c r="A197" s="686">
        <v>1</v>
      </c>
      <c r="B197" s="705" t="s">
        <v>3633</v>
      </c>
      <c r="C197" s="637" t="s">
        <v>3634</v>
      </c>
      <c r="D197" s="479">
        <v>42747</v>
      </c>
      <c r="E197" s="563">
        <v>300000</v>
      </c>
      <c r="F197" s="214">
        <v>1</v>
      </c>
      <c r="G197" s="687" t="s">
        <v>3051</v>
      </c>
      <c r="H197" s="221"/>
    </row>
    <row r="198" spans="1:8">
      <c r="A198" s="142"/>
      <c r="B198" s="143"/>
      <c r="C198" s="138"/>
      <c r="D198" s="133"/>
      <c r="E198" s="134"/>
      <c r="F198" s="192"/>
      <c r="G198" s="192" t="s">
        <v>647</v>
      </c>
      <c r="H198" s="575">
        <f>SUM(E197:E197)</f>
        <v>300000</v>
      </c>
    </row>
    <row r="199" spans="1:8">
      <c r="A199" s="142"/>
      <c r="B199" s="143"/>
      <c r="C199" s="138"/>
      <c r="D199" s="133"/>
      <c r="E199" s="134"/>
      <c r="F199" s="192"/>
      <c r="G199" s="192"/>
      <c r="H199" s="221"/>
    </row>
    <row r="200" spans="1:8">
      <c r="A200" s="631"/>
      <c r="B200" s="7"/>
      <c r="C200" s="160"/>
    </row>
    <row r="205" spans="1:8">
      <c r="A205" s="630" t="s">
        <v>2060</v>
      </c>
      <c r="C205" s="158" t="s">
        <v>1971</v>
      </c>
    </row>
    <row r="206" spans="1:8">
      <c r="A206" s="631" t="s">
        <v>85</v>
      </c>
      <c r="B206" s="7"/>
      <c r="C206" s="160" t="s">
        <v>86</v>
      </c>
    </row>
  </sheetData>
  <pageMargins left="0.70866141732283472" right="0.70866141732283472" top="0.74803149606299213" bottom="0.74803149606299213" header="0.31496062992125984" footer="0.31496062992125984"/>
  <pageSetup scale="66" orientation="landscape" horizontalDpi="4294967293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"/>
  <sheetViews>
    <sheetView topLeftCell="A10" workbookViewId="0">
      <selection activeCell="A5" sqref="A5:H26"/>
    </sheetView>
  </sheetViews>
  <sheetFormatPr defaultRowHeight="15"/>
  <cols>
    <col min="2" max="2" width="25.85546875" customWidth="1"/>
    <col min="4" max="4" width="12.85546875" customWidth="1"/>
    <col min="5" max="5" width="16.28515625" customWidth="1"/>
    <col min="6" max="6" width="13.5703125" customWidth="1"/>
    <col min="7" max="7" width="36.7109375" customWidth="1"/>
    <col min="8" max="8" width="14" customWidth="1"/>
  </cols>
  <sheetData>
    <row r="1" spans="1:8" ht="21">
      <c r="D1" s="445" t="s">
        <v>0</v>
      </c>
      <c r="E1" s="445"/>
      <c r="F1" s="445"/>
      <c r="G1" s="445"/>
      <c r="H1" s="445"/>
    </row>
    <row r="2" spans="1:8" ht="21">
      <c r="D2" s="445" t="s">
        <v>1045</v>
      </c>
      <c r="E2" s="445"/>
      <c r="F2" s="445"/>
      <c r="G2" s="445"/>
      <c r="H2" s="445"/>
    </row>
    <row r="3" spans="1:8">
      <c r="D3" s="21"/>
      <c r="E3" s="21"/>
      <c r="F3" s="21"/>
      <c r="G3" s="21"/>
      <c r="H3" s="21"/>
    </row>
    <row r="5" spans="1:8">
      <c r="A5" s="665" t="s">
        <v>8</v>
      </c>
      <c r="B5" s="429" t="s">
        <v>2</v>
      </c>
      <c r="C5" s="439" t="s">
        <v>3</v>
      </c>
      <c r="D5" s="441" t="s">
        <v>10</v>
      </c>
      <c r="E5" s="442" t="s">
        <v>4</v>
      </c>
      <c r="F5" s="304" t="s">
        <v>730</v>
      </c>
      <c r="G5" s="609" t="s">
        <v>25</v>
      </c>
      <c r="H5" s="485"/>
    </row>
    <row r="6" spans="1:8">
      <c r="A6" s="607">
        <v>1</v>
      </c>
      <c r="B6" s="940" t="s">
        <v>2801</v>
      </c>
      <c r="C6" s="185" t="s">
        <v>2802</v>
      </c>
      <c r="D6" s="327">
        <v>42753</v>
      </c>
      <c r="E6" s="201">
        <v>100500</v>
      </c>
      <c r="F6" s="324">
        <v>1</v>
      </c>
      <c r="G6" s="610" t="s">
        <v>1365</v>
      </c>
      <c r="H6" s="485"/>
    </row>
    <row r="7" spans="1:8">
      <c r="A7" s="607">
        <v>2</v>
      </c>
      <c r="B7" s="941" t="s">
        <v>2801</v>
      </c>
      <c r="C7" s="144" t="s">
        <v>2802</v>
      </c>
      <c r="D7" s="545">
        <v>42753</v>
      </c>
      <c r="E7" s="201">
        <v>100500</v>
      </c>
      <c r="F7" s="324">
        <v>1</v>
      </c>
      <c r="G7" s="610" t="s">
        <v>1365</v>
      </c>
      <c r="H7" s="321"/>
    </row>
    <row r="8" spans="1:8">
      <c r="A8" s="607">
        <v>3</v>
      </c>
      <c r="B8" s="942" t="s">
        <v>2671</v>
      </c>
      <c r="C8" s="524" t="s">
        <v>2892</v>
      </c>
      <c r="D8" s="545">
        <v>42758</v>
      </c>
      <c r="E8" s="328">
        <v>26500</v>
      </c>
      <c r="F8" s="324">
        <v>1</v>
      </c>
      <c r="G8" s="641" t="s">
        <v>1212</v>
      </c>
      <c r="H8" s="321"/>
    </row>
    <row r="9" spans="1:8">
      <c r="A9" s="685">
        <v>4</v>
      </c>
      <c r="B9" s="477" t="s">
        <v>2140</v>
      </c>
      <c r="C9" s="529" t="s">
        <v>2899</v>
      </c>
      <c r="D9" s="417">
        <v>42758</v>
      </c>
      <c r="E9" s="201">
        <v>100500</v>
      </c>
      <c r="F9" s="324">
        <v>1</v>
      </c>
      <c r="G9" s="610" t="s">
        <v>2567</v>
      </c>
      <c r="H9" s="321"/>
    </row>
    <row r="10" spans="1:8">
      <c r="A10" s="685">
        <v>5</v>
      </c>
      <c r="B10" s="477" t="s">
        <v>2140</v>
      </c>
      <c r="C10" s="529" t="s">
        <v>2899</v>
      </c>
      <c r="D10" s="417">
        <v>42758</v>
      </c>
      <c r="E10" s="201">
        <v>100500</v>
      </c>
      <c r="F10" s="324">
        <v>1</v>
      </c>
      <c r="G10" s="610" t="s">
        <v>732</v>
      </c>
      <c r="H10" s="321"/>
    </row>
    <row r="11" spans="1:8">
      <c r="A11" s="685">
        <v>6</v>
      </c>
      <c r="B11" s="942" t="s">
        <v>2671</v>
      </c>
      <c r="C11" s="524" t="s">
        <v>2892</v>
      </c>
      <c r="D11" s="545">
        <v>42759</v>
      </c>
      <c r="E11" s="328">
        <v>26500</v>
      </c>
      <c r="F11" s="324">
        <v>1</v>
      </c>
      <c r="G11" s="641" t="s">
        <v>1212</v>
      </c>
      <c r="H11" s="321"/>
    </row>
    <row r="12" spans="1:8">
      <c r="A12" s="685">
        <v>7</v>
      </c>
      <c r="B12" s="784" t="s">
        <v>2131</v>
      </c>
      <c r="C12" s="905">
        <v>963180</v>
      </c>
      <c r="D12" s="786">
        <v>42759</v>
      </c>
      <c r="E12" s="893">
        <v>21000</v>
      </c>
      <c r="F12" s="782">
        <v>1</v>
      </c>
      <c r="G12" s="783" t="s">
        <v>2112</v>
      </c>
      <c r="H12" s="321"/>
    </row>
    <row r="13" spans="1:8">
      <c r="A13" s="685">
        <v>8</v>
      </c>
      <c r="B13" s="784" t="s">
        <v>2131</v>
      </c>
      <c r="C13" s="905">
        <v>963180</v>
      </c>
      <c r="D13" s="786">
        <v>42759</v>
      </c>
      <c r="E13" s="893">
        <v>51000</v>
      </c>
      <c r="F13" s="782">
        <v>1</v>
      </c>
      <c r="G13" s="783" t="s">
        <v>3395</v>
      </c>
      <c r="H13" s="321"/>
    </row>
    <row r="14" spans="1:8">
      <c r="A14" s="685">
        <v>9</v>
      </c>
      <c r="B14" s="477" t="s">
        <v>89</v>
      </c>
      <c r="C14" s="524" t="s">
        <v>90</v>
      </c>
      <c r="D14" s="545">
        <v>42759</v>
      </c>
      <c r="E14" s="328">
        <v>100500</v>
      </c>
      <c r="F14" s="324">
        <v>1</v>
      </c>
      <c r="G14" s="641" t="s">
        <v>732</v>
      </c>
      <c r="H14" s="321"/>
    </row>
    <row r="15" spans="1:8">
      <c r="A15" s="685">
        <v>10</v>
      </c>
      <c r="B15" s="477" t="s">
        <v>89</v>
      </c>
      <c r="C15" s="524" t="s">
        <v>90</v>
      </c>
      <c r="D15" s="545">
        <v>42759</v>
      </c>
      <c r="E15" s="328">
        <v>51000</v>
      </c>
      <c r="F15" s="324">
        <v>1</v>
      </c>
      <c r="G15" s="641" t="s">
        <v>823</v>
      </c>
      <c r="H15" s="321"/>
    </row>
    <row r="16" spans="1:8">
      <c r="A16" s="685">
        <v>11</v>
      </c>
      <c r="B16" s="477" t="s">
        <v>89</v>
      </c>
      <c r="C16" s="524" t="s">
        <v>90</v>
      </c>
      <c r="D16" s="545">
        <v>42759</v>
      </c>
      <c r="E16" s="328">
        <v>26500</v>
      </c>
      <c r="F16" s="324">
        <v>1</v>
      </c>
      <c r="G16" s="641" t="s">
        <v>3652</v>
      </c>
      <c r="H16" s="321"/>
    </row>
    <row r="17" spans="1:8">
      <c r="A17" s="685">
        <v>12</v>
      </c>
      <c r="B17" s="477" t="s">
        <v>89</v>
      </c>
      <c r="C17" s="524" t="s">
        <v>90</v>
      </c>
      <c r="D17" s="545">
        <v>42759</v>
      </c>
      <c r="E17" s="328">
        <v>51000</v>
      </c>
      <c r="F17" s="324">
        <v>1</v>
      </c>
      <c r="G17" s="641" t="s">
        <v>960</v>
      </c>
      <c r="H17" s="321"/>
    </row>
    <row r="18" spans="1:8">
      <c r="A18" s="685">
        <v>13</v>
      </c>
      <c r="B18" s="477" t="s">
        <v>89</v>
      </c>
      <c r="C18" s="524" t="s">
        <v>90</v>
      </c>
      <c r="D18" s="545">
        <v>42759</v>
      </c>
      <c r="E18" s="328">
        <v>51000</v>
      </c>
      <c r="F18" s="324">
        <v>1</v>
      </c>
      <c r="G18" s="641" t="s">
        <v>823</v>
      </c>
      <c r="H18" s="221"/>
    </row>
    <row r="19" spans="1:8">
      <c r="A19" s="685">
        <v>14</v>
      </c>
      <c r="B19" s="477" t="s">
        <v>89</v>
      </c>
      <c r="C19" s="524" t="s">
        <v>90</v>
      </c>
      <c r="D19" s="545">
        <v>42759</v>
      </c>
      <c r="E19" s="201">
        <v>51000</v>
      </c>
      <c r="F19" s="324">
        <v>1</v>
      </c>
      <c r="G19" s="610" t="s">
        <v>787</v>
      </c>
      <c r="H19" s="221"/>
    </row>
    <row r="20" spans="1:8">
      <c r="A20" s="685">
        <v>15</v>
      </c>
      <c r="B20" s="477" t="s">
        <v>89</v>
      </c>
      <c r="C20" s="524" t="s">
        <v>90</v>
      </c>
      <c r="D20" s="545">
        <v>42759</v>
      </c>
      <c r="E20" s="838">
        <v>51000</v>
      </c>
      <c r="F20" s="324">
        <v>1</v>
      </c>
      <c r="G20" s="610" t="s">
        <v>787</v>
      </c>
      <c r="H20" s="193"/>
    </row>
    <row r="21" spans="1:8">
      <c r="A21" s="685">
        <v>16</v>
      </c>
      <c r="B21" s="477" t="s">
        <v>2897</v>
      </c>
      <c r="C21" s="524" t="s">
        <v>2348</v>
      </c>
      <c r="D21" s="545">
        <v>42759</v>
      </c>
      <c r="E21" s="838">
        <v>26500</v>
      </c>
      <c r="F21" s="324">
        <v>1</v>
      </c>
      <c r="G21" s="610" t="s">
        <v>733</v>
      </c>
      <c r="H21" s="193"/>
    </row>
    <row r="22" spans="1:8">
      <c r="A22" s="685">
        <v>17</v>
      </c>
      <c r="B22" s="477" t="s">
        <v>1022</v>
      </c>
      <c r="C22" s="21">
        <v>973145</v>
      </c>
      <c r="D22" s="417">
        <v>42759</v>
      </c>
      <c r="E22" s="201">
        <v>26500</v>
      </c>
      <c r="F22" s="324">
        <v>1</v>
      </c>
      <c r="G22" s="610" t="s">
        <v>733</v>
      </c>
      <c r="H22" s="193"/>
    </row>
    <row r="23" spans="1:8">
      <c r="A23" s="685">
        <v>18</v>
      </c>
      <c r="B23" s="477" t="s">
        <v>1022</v>
      </c>
      <c r="C23" s="21">
        <v>973145</v>
      </c>
      <c r="D23" s="417">
        <v>42759</v>
      </c>
      <c r="E23" s="201">
        <v>26500</v>
      </c>
      <c r="F23" s="324">
        <v>1</v>
      </c>
      <c r="G23" s="610" t="s">
        <v>1212</v>
      </c>
      <c r="H23" s="193"/>
    </row>
    <row r="24" spans="1:8">
      <c r="A24" s="685">
        <v>19</v>
      </c>
      <c r="B24" s="477" t="s">
        <v>731</v>
      </c>
      <c r="C24" s="21">
        <v>973143</v>
      </c>
      <c r="D24" s="494">
        <v>42760</v>
      </c>
      <c r="E24" s="201">
        <v>100500</v>
      </c>
      <c r="F24" s="324">
        <v>1</v>
      </c>
      <c r="G24" s="610" t="s">
        <v>1213</v>
      </c>
      <c r="H24" s="193"/>
    </row>
    <row r="25" spans="1:8">
      <c r="A25" s="686">
        <v>20</v>
      </c>
      <c r="B25" s="482" t="s">
        <v>893</v>
      </c>
      <c r="C25" s="202" t="s">
        <v>69</v>
      </c>
      <c r="D25" s="454">
        <v>42761</v>
      </c>
      <c r="E25" s="289">
        <v>21000</v>
      </c>
      <c r="F25" s="336">
        <v>1</v>
      </c>
      <c r="G25" s="674" t="s">
        <v>880</v>
      </c>
      <c r="H25" s="193"/>
    </row>
    <row r="26" spans="1:8">
      <c r="A26" s="326"/>
      <c r="B26" s="477"/>
      <c r="C26" s="529"/>
      <c r="D26" s="417"/>
      <c r="E26" s="201"/>
      <c r="F26" s="324"/>
      <c r="G26" s="192" t="s">
        <v>647</v>
      </c>
      <c r="H26" s="603">
        <f>SUM(E6:E25)</f>
        <v>1110000</v>
      </c>
    </row>
    <row r="27" spans="1:8">
      <c r="A27" s="326"/>
      <c r="B27" s="477"/>
      <c r="C27" s="529"/>
      <c r="D27" s="417"/>
      <c r="E27" s="201"/>
      <c r="F27" s="324"/>
      <c r="G27" s="192"/>
      <c r="H27" s="193"/>
    </row>
    <row r="29" spans="1:8">
      <c r="A29" s="691" t="s">
        <v>1203</v>
      </c>
      <c r="B29" s="140" t="s">
        <v>2</v>
      </c>
      <c r="C29" s="224" t="s">
        <v>3</v>
      </c>
      <c r="D29" s="461" t="s">
        <v>10</v>
      </c>
      <c r="E29" s="461" t="s">
        <v>4</v>
      </c>
      <c r="F29" s="180" t="s">
        <v>193</v>
      </c>
      <c r="G29" s="250" t="s">
        <v>25</v>
      </c>
      <c r="H29" s="7"/>
    </row>
    <row r="30" spans="1:8">
      <c r="A30" s="943">
        <v>1</v>
      </c>
      <c r="B30" s="938" t="s">
        <v>2131</v>
      </c>
      <c r="C30" s="867" t="s">
        <v>2043</v>
      </c>
      <c r="D30" s="334">
        <v>42740</v>
      </c>
      <c r="E30" s="834">
        <v>736000</v>
      </c>
      <c r="F30" s="835">
        <v>1</v>
      </c>
      <c r="G30" s="884" t="s">
        <v>3653</v>
      </c>
      <c r="H30" s="7"/>
    </row>
    <row r="31" spans="1:8">
      <c r="A31" s="191"/>
      <c r="B31" s="48"/>
      <c r="G31" s="440" t="s">
        <v>768</v>
      </c>
      <c r="H31" s="575">
        <f>SUM(E30:E30)</f>
        <v>736000</v>
      </c>
    </row>
    <row r="32" spans="1:8">
      <c r="A32" s="191"/>
      <c r="B32" s="48"/>
      <c r="G32" s="440"/>
      <c r="H32" s="7"/>
    </row>
    <row r="34" spans="1:8">
      <c r="A34" s="691" t="s">
        <v>6</v>
      </c>
      <c r="B34" s="140" t="s">
        <v>2</v>
      </c>
      <c r="C34" s="224" t="s">
        <v>3</v>
      </c>
      <c r="D34" s="461" t="s">
        <v>10</v>
      </c>
      <c r="E34" s="461" t="s">
        <v>4</v>
      </c>
      <c r="F34" s="180" t="s">
        <v>193</v>
      </c>
      <c r="G34" s="250" t="s">
        <v>25</v>
      </c>
      <c r="H34" s="221"/>
    </row>
    <row r="35" spans="1:8">
      <c r="A35" s="685">
        <v>1</v>
      </c>
      <c r="B35" s="534" t="s">
        <v>3654</v>
      </c>
      <c r="C35" s="144" t="s">
        <v>3655</v>
      </c>
      <c r="D35" s="903">
        <v>42761</v>
      </c>
      <c r="E35" s="450">
        <v>1117500</v>
      </c>
      <c r="F35" s="146">
        <v>1</v>
      </c>
      <c r="G35" s="781" t="s">
        <v>3656</v>
      </c>
      <c r="H35" s="7"/>
    </row>
    <row r="36" spans="1:8">
      <c r="A36" s="685">
        <v>2</v>
      </c>
      <c r="B36" s="329" t="s">
        <v>3032</v>
      </c>
      <c r="C36" s="144" t="s">
        <v>3030</v>
      </c>
      <c r="D36" s="405">
        <v>42761</v>
      </c>
      <c r="E36" s="450">
        <v>550000</v>
      </c>
      <c r="F36" s="146">
        <v>1</v>
      </c>
      <c r="G36" s="781" t="s">
        <v>3657</v>
      </c>
      <c r="H36" s="7"/>
    </row>
    <row r="37" spans="1:8">
      <c r="A37" s="685">
        <v>3</v>
      </c>
      <c r="B37" s="534" t="s">
        <v>904</v>
      </c>
      <c r="C37" s="144" t="s">
        <v>912</v>
      </c>
      <c r="D37" s="903">
        <v>42766</v>
      </c>
      <c r="E37" s="450">
        <v>868900</v>
      </c>
      <c r="F37" s="146">
        <v>2</v>
      </c>
      <c r="G37" s="781" t="s">
        <v>3660</v>
      </c>
      <c r="H37" s="7"/>
    </row>
    <row r="38" spans="1:8">
      <c r="A38" s="685">
        <v>4</v>
      </c>
      <c r="B38" s="534" t="s">
        <v>3661</v>
      </c>
      <c r="C38" s="144" t="s">
        <v>593</v>
      </c>
      <c r="D38" s="903">
        <v>42766</v>
      </c>
      <c r="E38" s="450">
        <v>868900</v>
      </c>
      <c r="F38" s="146">
        <v>2</v>
      </c>
      <c r="G38" s="781" t="s">
        <v>3660</v>
      </c>
      <c r="H38" s="7"/>
    </row>
    <row r="39" spans="1:8">
      <c r="A39" s="685">
        <v>5</v>
      </c>
      <c r="B39" s="329" t="s">
        <v>3662</v>
      </c>
      <c r="C39" s="144" t="s">
        <v>3663</v>
      </c>
      <c r="D39" s="903">
        <v>42766</v>
      </c>
      <c r="E39" s="450">
        <v>868900</v>
      </c>
      <c r="F39" s="146">
        <v>2</v>
      </c>
      <c r="G39" s="781" t="s">
        <v>3660</v>
      </c>
      <c r="H39" s="7"/>
    </row>
    <row r="40" spans="1:8">
      <c r="A40" s="248"/>
      <c r="B40" s="248"/>
      <c r="C40" s="248"/>
      <c r="D40" s="248"/>
      <c r="E40" s="248"/>
      <c r="F40" s="248"/>
      <c r="G40" s="427" t="s">
        <v>768</v>
      </c>
      <c r="H40" s="575">
        <f>SUM(E35:E39)</f>
        <v>4274200</v>
      </c>
    </row>
    <row r="43" spans="1:8">
      <c r="A43" s="852" t="s">
        <v>1142</v>
      </c>
      <c r="B43" s="140" t="s">
        <v>2</v>
      </c>
      <c r="C43" s="571" t="s">
        <v>3</v>
      </c>
      <c r="D43" s="461" t="s">
        <v>10</v>
      </c>
      <c r="E43" s="461" t="s">
        <v>4</v>
      </c>
      <c r="F43" s="180" t="s">
        <v>193</v>
      </c>
      <c r="G43" s="250" t="s">
        <v>25</v>
      </c>
      <c r="H43" s="7"/>
    </row>
    <row r="44" spans="1:8">
      <c r="A44" s="686">
        <v>1</v>
      </c>
      <c r="B44" s="885" t="s">
        <v>3658</v>
      </c>
      <c r="C44" s="202" t="s">
        <v>3659</v>
      </c>
      <c r="D44" s="479">
        <v>42753</v>
      </c>
      <c r="E44" s="563">
        <v>30000</v>
      </c>
      <c r="F44" s="214">
        <v>1</v>
      </c>
      <c r="G44" s="687" t="s">
        <v>2559</v>
      </c>
      <c r="H44" s="7"/>
    </row>
    <row r="45" spans="1:8">
      <c r="A45" s="191"/>
      <c r="B45" s="48"/>
      <c r="G45" s="440" t="s">
        <v>768</v>
      </c>
      <c r="H45" s="575">
        <f>SUM(E44:E44)</f>
        <v>30000</v>
      </c>
    </row>
    <row r="51" spans="1:3">
      <c r="A51" s="630" t="s">
        <v>2060</v>
      </c>
      <c r="C51" s="158" t="s">
        <v>1971</v>
      </c>
    </row>
    <row r="52" spans="1:3">
      <c r="A52" s="631" t="s">
        <v>85</v>
      </c>
      <c r="B52" s="7"/>
      <c r="C52" s="160" t="s">
        <v>86</v>
      </c>
    </row>
    <row r="53" spans="1:3">
      <c r="A53" s="631"/>
      <c r="B53" s="7"/>
      <c r="C53" s="160"/>
    </row>
  </sheetData>
  <pageMargins left="0.70866141732283472" right="0.70866141732283472" top="0.74803149606299213" bottom="0.74803149606299213" header="0.31496062992125984" footer="0.31496062992125984"/>
  <pageSetup scale="64" orientation="landscape" horizontalDpi="4294967292" verticalDpi="72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4"/>
  <sheetViews>
    <sheetView topLeftCell="A115" workbookViewId="0">
      <selection activeCell="B13" sqref="B13"/>
    </sheetView>
  </sheetViews>
  <sheetFormatPr defaultRowHeight="15"/>
  <cols>
    <col min="1" max="1" width="13.5703125" customWidth="1"/>
    <col min="2" max="2" width="30.42578125" customWidth="1"/>
    <col min="3" max="3" width="12.140625" customWidth="1"/>
    <col min="4" max="4" width="12.7109375" customWidth="1"/>
    <col min="5" max="5" width="18.7109375" customWidth="1"/>
    <col min="6" max="6" width="12.85546875" customWidth="1"/>
    <col min="7" max="7" width="54.140625" customWidth="1"/>
    <col min="8" max="8" width="15.7109375" customWidth="1"/>
  </cols>
  <sheetData>
    <row r="1" spans="1:7" ht="21">
      <c r="C1" s="445" t="s">
        <v>0</v>
      </c>
      <c r="D1" s="445"/>
      <c r="E1" s="445"/>
      <c r="F1" s="445"/>
    </row>
    <row r="2" spans="1:7" ht="21">
      <c r="C2" s="445" t="s">
        <v>2329</v>
      </c>
      <c r="D2" s="445"/>
      <c r="E2" s="445"/>
      <c r="F2" s="445"/>
    </row>
    <row r="5" spans="1:7">
      <c r="A5" s="665" t="s">
        <v>39</v>
      </c>
      <c r="B5" s="304" t="s">
        <v>2</v>
      </c>
      <c r="C5" s="305" t="s">
        <v>3</v>
      </c>
      <c r="D5" s="304" t="s">
        <v>10</v>
      </c>
      <c r="E5" s="304" t="s">
        <v>4</v>
      </c>
      <c r="F5" s="304" t="s">
        <v>193</v>
      </c>
      <c r="G5" s="627" t="s">
        <v>5</v>
      </c>
    </row>
    <row r="6" spans="1:7">
      <c r="A6" s="792">
        <v>1</v>
      </c>
      <c r="B6" s="321" t="s">
        <v>2274</v>
      </c>
      <c r="C6" s="804">
        <v>900842</v>
      </c>
      <c r="D6" s="327">
        <v>42767</v>
      </c>
      <c r="E6" s="328">
        <v>151886</v>
      </c>
      <c r="F6" s="47">
        <v>1</v>
      </c>
      <c r="G6" s="605" t="s">
        <v>3665</v>
      </c>
    </row>
    <row r="7" spans="1:7">
      <c r="A7" s="666">
        <v>2</v>
      </c>
      <c r="B7" s="329" t="s">
        <v>1028</v>
      </c>
      <c r="C7" s="41" t="s">
        <v>1034</v>
      </c>
      <c r="D7" s="327">
        <v>42767</v>
      </c>
      <c r="E7" s="383">
        <v>537593</v>
      </c>
      <c r="F7" s="521">
        <v>1</v>
      </c>
      <c r="G7" s="605" t="s">
        <v>3668</v>
      </c>
    </row>
    <row r="8" spans="1:7">
      <c r="A8" s="666">
        <v>3</v>
      </c>
      <c r="B8" s="321" t="s">
        <v>616</v>
      </c>
      <c r="C8" s="41" t="s">
        <v>218</v>
      </c>
      <c r="D8" s="327">
        <v>42767</v>
      </c>
      <c r="E8" s="328">
        <v>661933</v>
      </c>
      <c r="F8" s="324">
        <v>1</v>
      </c>
      <c r="G8" s="605" t="s">
        <v>3669</v>
      </c>
    </row>
    <row r="9" spans="1:7">
      <c r="A9" s="666">
        <v>4</v>
      </c>
      <c r="B9" s="321" t="s">
        <v>621</v>
      </c>
      <c r="C9" s="41" t="s">
        <v>77</v>
      </c>
      <c r="D9" s="327">
        <v>42768</v>
      </c>
      <c r="E9" s="328">
        <v>1084615</v>
      </c>
      <c r="F9" s="324">
        <v>1</v>
      </c>
      <c r="G9" s="605" t="s">
        <v>3664</v>
      </c>
    </row>
    <row r="10" spans="1:7">
      <c r="A10" s="666">
        <v>5</v>
      </c>
      <c r="B10" s="321" t="s">
        <v>618</v>
      </c>
      <c r="C10" s="41" t="s">
        <v>514</v>
      </c>
      <c r="D10" s="327">
        <v>42768</v>
      </c>
      <c r="E10" s="328">
        <v>445292</v>
      </c>
      <c r="F10" s="324">
        <v>1</v>
      </c>
      <c r="G10" s="605" t="s">
        <v>3666</v>
      </c>
    </row>
    <row r="11" spans="1:7">
      <c r="A11" s="666">
        <v>6</v>
      </c>
      <c r="B11" s="321" t="s">
        <v>618</v>
      </c>
      <c r="C11" s="41" t="s">
        <v>514</v>
      </c>
      <c r="D11" s="327">
        <v>42768</v>
      </c>
      <c r="E11" s="328">
        <v>57630</v>
      </c>
      <c r="F11" s="324">
        <v>1</v>
      </c>
      <c r="G11" s="605" t="s">
        <v>3667</v>
      </c>
    </row>
    <row r="12" spans="1:7">
      <c r="A12" s="666">
        <v>7</v>
      </c>
      <c r="B12" s="321" t="s">
        <v>1825</v>
      </c>
      <c r="C12" s="804">
        <v>962291</v>
      </c>
      <c r="D12" s="327">
        <v>42768</v>
      </c>
      <c r="E12" s="328">
        <v>158694</v>
      </c>
      <c r="F12" s="324">
        <v>1</v>
      </c>
      <c r="G12" s="605" t="s">
        <v>3670</v>
      </c>
    </row>
    <row r="13" spans="1:7">
      <c r="A13" s="666">
        <v>8</v>
      </c>
      <c r="B13" s="321" t="s">
        <v>2283</v>
      </c>
      <c r="C13" s="41" t="s">
        <v>2284</v>
      </c>
      <c r="D13" s="327">
        <v>42768</v>
      </c>
      <c r="E13" s="328">
        <v>1246164</v>
      </c>
      <c r="F13" s="324">
        <v>1</v>
      </c>
      <c r="G13" s="605" t="s">
        <v>3671</v>
      </c>
    </row>
    <row r="14" spans="1:7">
      <c r="A14" s="666">
        <v>9</v>
      </c>
      <c r="B14" s="321" t="s">
        <v>2283</v>
      </c>
      <c r="C14" s="41" t="s">
        <v>2284</v>
      </c>
      <c r="D14" s="327">
        <v>42768</v>
      </c>
      <c r="E14" s="328">
        <v>246862</v>
      </c>
      <c r="F14" s="324">
        <v>1</v>
      </c>
      <c r="G14" s="605" t="s">
        <v>3672</v>
      </c>
    </row>
    <row r="15" spans="1:7">
      <c r="A15" s="666">
        <v>10</v>
      </c>
      <c r="B15" s="321" t="s">
        <v>3149</v>
      </c>
      <c r="C15" s="41" t="s">
        <v>1135</v>
      </c>
      <c r="D15" s="327">
        <v>42768</v>
      </c>
      <c r="E15" s="328">
        <v>475459</v>
      </c>
      <c r="F15" s="324">
        <v>1</v>
      </c>
      <c r="G15" s="605" t="s">
        <v>3673</v>
      </c>
    </row>
    <row r="16" spans="1:7">
      <c r="A16" s="666">
        <v>11</v>
      </c>
      <c r="B16" s="321" t="s">
        <v>904</v>
      </c>
      <c r="C16" s="41" t="s">
        <v>912</v>
      </c>
      <c r="D16" s="327">
        <v>42768</v>
      </c>
      <c r="E16" s="328">
        <v>364145</v>
      </c>
      <c r="F16" s="324">
        <v>1</v>
      </c>
      <c r="G16" s="605" t="s">
        <v>3674</v>
      </c>
    </row>
    <row r="17" spans="1:7">
      <c r="A17" s="666">
        <v>12</v>
      </c>
      <c r="B17" s="321" t="s">
        <v>1022</v>
      </c>
      <c r="C17" s="41" t="s">
        <v>1030</v>
      </c>
      <c r="D17" s="327">
        <v>42768</v>
      </c>
      <c r="E17" s="328">
        <v>362834</v>
      </c>
      <c r="F17" s="324">
        <v>1</v>
      </c>
      <c r="G17" s="605" t="s">
        <v>3675</v>
      </c>
    </row>
    <row r="18" spans="1:7">
      <c r="A18" s="666">
        <v>13</v>
      </c>
      <c r="B18" s="321" t="s">
        <v>595</v>
      </c>
      <c r="C18" s="41" t="s">
        <v>337</v>
      </c>
      <c r="D18" s="327">
        <v>42768</v>
      </c>
      <c r="E18" s="328">
        <v>144580</v>
      </c>
      <c r="F18" s="324">
        <v>1</v>
      </c>
      <c r="G18" s="605" t="s">
        <v>3676</v>
      </c>
    </row>
    <row r="19" spans="1:7">
      <c r="A19" s="666">
        <v>14</v>
      </c>
      <c r="B19" s="516" t="s">
        <v>595</v>
      </c>
      <c r="C19" s="41" t="s">
        <v>337</v>
      </c>
      <c r="D19" s="327">
        <v>42768</v>
      </c>
      <c r="E19" s="500">
        <v>486340</v>
      </c>
      <c r="F19" s="475">
        <v>1</v>
      </c>
      <c r="G19" s="644" t="s">
        <v>3677</v>
      </c>
    </row>
    <row r="20" spans="1:7">
      <c r="A20" s="666">
        <v>15</v>
      </c>
      <c r="B20" s="321" t="s">
        <v>836</v>
      </c>
      <c r="C20" s="41" t="s">
        <v>875</v>
      </c>
      <c r="D20" s="327">
        <v>42768</v>
      </c>
      <c r="E20" s="519">
        <v>968196</v>
      </c>
      <c r="F20" s="478">
        <v>1</v>
      </c>
      <c r="G20" s="605" t="s">
        <v>3678</v>
      </c>
    </row>
    <row r="21" spans="1:7">
      <c r="A21" s="666">
        <v>16</v>
      </c>
      <c r="B21" s="321" t="s">
        <v>73</v>
      </c>
      <c r="C21" s="41" t="s">
        <v>115</v>
      </c>
      <c r="D21" s="327">
        <v>42768</v>
      </c>
      <c r="E21" s="328">
        <v>372256</v>
      </c>
      <c r="F21" s="324">
        <v>1</v>
      </c>
      <c r="G21" s="641" t="s">
        <v>3679</v>
      </c>
    </row>
    <row r="22" spans="1:7">
      <c r="A22" s="666">
        <v>17</v>
      </c>
      <c r="B22" s="321" t="s">
        <v>231</v>
      </c>
      <c r="C22" s="478">
        <v>970654</v>
      </c>
      <c r="D22" s="327">
        <v>42768</v>
      </c>
      <c r="E22" s="328">
        <v>314915</v>
      </c>
      <c r="F22" s="324">
        <v>1</v>
      </c>
      <c r="G22" s="605" t="s">
        <v>3680</v>
      </c>
    </row>
    <row r="23" spans="1:7">
      <c r="A23" s="666">
        <v>18</v>
      </c>
      <c r="B23" s="321" t="s">
        <v>665</v>
      </c>
      <c r="C23" s="475">
        <v>910247</v>
      </c>
      <c r="D23" s="327">
        <v>42768</v>
      </c>
      <c r="E23" s="328">
        <v>208574</v>
      </c>
      <c r="F23" s="324">
        <v>1</v>
      </c>
      <c r="G23" s="605" t="s">
        <v>3681</v>
      </c>
    </row>
    <row r="24" spans="1:7">
      <c r="A24" s="666">
        <v>19</v>
      </c>
      <c r="B24" s="374" t="s">
        <v>1306</v>
      </c>
      <c r="C24" s="384">
        <v>899458</v>
      </c>
      <c r="D24" s="327">
        <v>42768</v>
      </c>
      <c r="E24" s="582">
        <v>273049</v>
      </c>
      <c r="F24" s="478">
        <v>1</v>
      </c>
      <c r="G24" s="605" t="s">
        <v>3682</v>
      </c>
    </row>
    <row r="25" spans="1:7">
      <c r="A25" s="666">
        <v>20</v>
      </c>
      <c r="B25" s="374" t="s">
        <v>3011</v>
      </c>
      <c r="C25" s="384">
        <v>962409</v>
      </c>
      <c r="D25" s="327">
        <v>42768</v>
      </c>
      <c r="E25" s="582">
        <v>250841</v>
      </c>
      <c r="F25" s="478">
        <v>1</v>
      </c>
      <c r="G25" s="605" t="s">
        <v>3684</v>
      </c>
    </row>
    <row r="26" spans="1:7">
      <c r="A26" s="666">
        <v>21</v>
      </c>
      <c r="B26" s="374" t="s">
        <v>3013</v>
      </c>
      <c r="C26" s="384">
        <v>912786</v>
      </c>
      <c r="D26" s="327">
        <v>42769</v>
      </c>
      <c r="E26" s="582">
        <v>360560</v>
      </c>
      <c r="F26" s="478">
        <v>1</v>
      </c>
      <c r="G26" s="605" t="s">
        <v>3685</v>
      </c>
    </row>
    <row r="27" spans="1:7">
      <c r="A27" s="666">
        <v>22</v>
      </c>
      <c r="B27" s="321" t="s">
        <v>625</v>
      </c>
      <c r="C27" s="41" t="s">
        <v>626</v>
      </c>
      <c r="D27" s="327">
        <v>42769</v>
      </c>
      <c r="E27" s="328">
        <v>68043</v>
      </c>
      <c r="F27" s="324">
        <v>1</v>
      </c>
      <c r="G27" s="605" t="s">
        <v>3686</v>
      </c>
    </row>
    <row r="28" spans="1:7">
      <c r="A28" s="666">
        <v>23</v>
      </c>
      <c r="B28" s="321" t="s">
        <v>625</v>
      </c>
      <c r="C28" s="41" t="s">
        <v>626</v>
      </c>
      <c r="D28" s="327">
        <v>42769</v>
      </c>
      <c r="E28" s="328">
        <v>183486</v>
      </c>
      <c r="F28" s="324">
        <v>1</v>
      </c>
      <c r="G28" s="605" t="s">
        <v>3687</v>
      </c>
    </row>
    <row r="29" spans="1:7">
      <c r="A29" s="666">
        <v>24</v>
      </c>
      <c r="B29" s="374" t="s">
        <v>3007</v>
      </c>
      <c r="C29" s="384">
        <v>912201</v>
      </c>
      <c r="D29" s="327">
        <v>42769</v>
      </c>
      <c r="E29" s="582">
        <v>239433</v>
      </c>
      <c r="F29" s="478">
        <v>1</v>
      </c>
      <c r="G29" s="605" t="s">
        <v>3688</v>
      </c>
    </row>
    <row r="30" spans="1:7">
      <c r="A30" s="667">
        <v>25</v>
      </c>
      <c r="B30" s="321" t="s">
        <v>1960</v>
      </c>
      <c r="C30" s="25">
        <v>914013</v>
      </c>
      <c r="D30" s="327">
        <v>42769</v>
      </c>
      <c r="E30" s="328">
        <v>85061</v>
      </c>
      <c r="F30" s="324">
        <v>1</v>
      </c>
      <c r="G30" s="605" t="s">
        <v>3689</v>
      </c>
    </row>
    <row r="31" spans="1:7">
      <c r="A31" s="667">
        <v>26</v>
      </c>
      <c r="B31" s="374" t="s">
        <v>3008</v>
      </c>
      <c r="C31" s="384">
        <v>912799</v>
      </c>
      <c r="D31" s="327">
        <v>42772</v>
      </c>
      <c r="E31" s="582">
        <v>187474</v>
      </c>
      <c r="F31" s="478">
        <v>1</v>
      </c>
      <c r="G31" s="605" t="s">
        <v>3683</v>
      </c>
    </row>
    <row r="32" spans="1:7">
      <c r="A32" s="667">
        <v>27</v>
      </c>
      <c r="B32" s="321" t="s">
        <v>2872</v>
      </c>
      <c r="C32" s="41" t="s">
        <v>2873</v>
      </c>
      <c r="D32" s="327">
        <v>42772</v>
      </c>
      <c r="E32" s="328">
        <v>117588</v>
      </c>
      <c r="F32" s="324">
        <v>1</v>
      </c>
      <c r="G32" s="644" t="s">
        <v>3690</v>
      </c>
    </row>
    <row r="33" spans="1:8">
      <c r="A33" s="667">
        <v>28</v>
      </c>
      <c r="B33" s="321" t="s">
        <v>2872</v>
      </c>
      <c r="C33" s="41" t="s">
        <v>2873</v>
      </c>
      <c r="D33" s="327">
        <v>42772</v>
      </c>
      <c r="E33" s="328">
        <v>129876</v>
      </c>
      <c r="F33" s="324">
        <v>1</v>
      </c>
      <c r="G33" s="644" t="s">
        <v>3691</v>
      </c>
      <c r="H33" s="7"/>
    </row>
    <row r="34" spans="1:8">
      <c r="A34" s="667">
        <v>29</v>
      </c>
      <c r="B34" s="321" t="s">
        <v>633</v>
      </c>
      <c r="C34" s="41" t="s">
        <v>610</v>
      </c>
      <c r="D34" s="327">
        <v>42772</v>
      </c>
      <c r="E34" s="328">
        <v>84990</v>
      </c>
      <c r="F34" s="324">
        <v>1</v>
      </c>
      <c r="G34" s="605" t="s">
        <v>3692</v>
      </c>
      <c r="H34" s="193"/>
    </row>
    <row r="35" spans="1:8">
      <c r="A35" s="667">
        <v>30</v>
      </c>
      <c r="B35" s="321" t="s">
        <v>633</v>
      </c>
      <c r="C35" s="475">
        <v>962744</v>
      </c>
      <c r="D35" s="327">
        <v>42772</v>
      </c>
      <c r="E35" s="328">
        <v>8029</v>
      </c>
      <c r="F35" s="324">
        <v>1</v>
      </c>
      <c r="G35" s="605" t="s">
        <v>3693</v>
      </c>
      <c r="H35" s="193"/>
    </row>
    <row r="36" spans="1:8">
      <c r="A36" s="667">
        <v>31</v>
      </c>
      <c r="B36" s="329" t="s">
        <v>1060</v>
      </c>
      <c r="C36" s="41" t="s">
        <v>1109</v>
      </c>
      <c r="D36" s="327">
        <v>42772</v>
      </c>
      <c r="E36" s="500">
        <v>444204</v>
      </c>
      <c r="F36" s="521">
        <v>1</v>
      </c>
      <c r="G36" s="605" t="s">
        <v>3694</v>
      </c>
      <c r="H36" s="193"/>
    </row>
    <row r="37" spans="1:8">
      <c r="A37" s="667">
        <v>32</v>
      </c>
      <c r="B37" s="321" t="s">
        <v>623</v>
      </c>
      <c r="C37" s="41" t="s">
        <v>126</v>
      </c>
      <c r="D37" s="327">
        <v>42772</v>
      </c>
      <c r="E37" s="328">
        <v>522593</v>
      </c>
      <c r="F37" s="324">
        <v>1</v>
      </c>
      <c r="G37" s="605" t="s">
        <v>3695</v>
      </c>
      <c r="H37" s="193"/>
    </row>
    <row r="38" spans="1:8">
      <c r="A38" s="667">
        <v>33</v>
      </c>
      <c r="B38" s="385" t="s">
        <v>2225</v>
      </c>
      <c r="C38" s="41" t="s">
        <v>2226</v>
      </c>
      <c r="D38" s="327">
        <v>42772</v>
      </c>
      <c r="E38" s="383">
        <v>605896</v>
      </c>
      <c r="F38" s="478">
        <v>1</v>
      </c>
      <c r="G38" s="644" t="s">
        <v>3696</v>
      </c>
      <c r="H38" s="193"/>
    </row>
    <row r="39" spans="1:8">
      <c r="A39" s="939">
        <v>34</v>
      </c>
      <c r="B39" s="332" t="s">
        <v>3152</v>
      </c>
      <c r="C39" s="333" t="s">
        <v>3153</v>
      </c>
      <c r="D39" s="334">
        <v>42772</v>
      </c>
      <c r="E39" s="335">
        <v>182709</v>
      </c>
      <c r="F39" s="336">
        <v>1</v>
      </c>
      <c r="G39" s="606" t="s">
        <v>3697</v>
      </c>
      <c r="H39" s="193"/>
    </row>
    <row r="40" spans="1:8">
      <c r="A40" s="7"/>
      <c r="G40" s="440" t="s">
        <v>647</v>
      </c>
      <c r="H40" s="625">
        <f>SUM(E6:E39)</f>
        <v>12031800</v>
      </c>
    </row>
    <row r="41" spans="1:8">
      <c r="A41" s="7"/>
      <c r="G41" s="440"/>
      <c r="H41" s="392"/>
    </row>
    <row r="42" spans="1:8">
      <c r="A42" s="7"/>
      <c r="G42" s="440"/>
      <c r="H42" s="392"/>
    </row>
    <row r="43" spans="1:8">
      <c r="A43" s="669" t="s">
        <v>9</v>
      </c>
      <c r="B43" s="180" t="s">
        <v>2</v>
      </c>
      <c r="C43" s="223" t="s">
        <v>3</v>
      </c>
      <c r="D43" s="304" t="s">
        <v>10</v>
      </c>
      <c r="E43" s="304" t="s">
        <v>4</v>
      </c>
      <c r="F43" s="304" t="s">
        <v>193</v>
      </c>
      <c r="G43" s="627" t="s">
        <v>25</v>
      </c>
      <c r="H43" s="392"/>
    </row>
    <row r="44" spans="1:8">
      <c r="A44" s="666">
        <v>1</v>
      </c>
      <c r="B44" s="321" t="s">
        <v>2274</v>
      </c>
      <c r="C44" s="804">
        <v>900842</v>
      </c>
      <c r="D44" s="327">
        <v>42767</v>
      </c>
      <c r="E44" s="328">
        <v>56340</v>
      </c>
      <c r="F44" s="324">
        <v>1</v>
      </c>
      <c r="G44" s="605" t="s">
        <v>3699</v>
      </c>
      <c r="H44" s="392"/>
    </row>
    <row r="45" spans="1:8">
      <c r="A45" s="666">
        <v>2</v>
      </c>
      <c r="B45" s="329" t="s">
        <v>234</v>
      </c>
      <c r="C45" s="144" t="s">
        <v>238</v>
      </c>
      <c r="D45" s="327">
        <v>42767</v>
      </c>
      <c r="E45" s="328">
        <v>25940</v>
      </c>
      <c r="F45" s="324">
        <v>1</v>
      </c>
      <c r="G45" s="605" t="s">
        <v>3701</v>
      </c>
      <c r="H45" s="392"/>
    </row>
    <row r="46" spans="1:8">
      <c r="A46" s="666">
        <v>3</v>
      </c>
      <c r="B46" s="321" t="s">
        <v>140</v>
      </c>
      <c r="C46" s="41" t="s">
        <v>159</v>
      </c>
      <c r="D46" s="327">
        <v>42767</v>
      </c>
      <c r="E46" s="328">
        <v>214300</v>
      </c>
      <c r="F46" s="324">
        <v>1</v>
      </c>
      <c r="G46" s="605" t="s">
        <v>3768</v>
      </c>
      <c r="H46" s="392"/>
    </row>
    <row r="47" spans="1:8">
      <c r="A47" s="666">
        <v>4</v>
      </c>
      <c r="B47" s="321" t="s">
        <v>810</v>
      </c>
      <c r="C47" s="41" t="s">
        <v>719</v>
      </c>
      <c r="D47" s="327">
        <v>42767</v>
      </c>
      <c r="E47" s="328">
        <v>105900</v>
      </c>
      <c r="F47" s="47">
        <v>1</v>
      </c>
      <c r="G47" s="644" t="s">
        <v>3767</v>
      </c>
      <c r="H47" s="392"/>
    </row>
    <row r="48" spans="1:8">
      <c r="A48" s="666">
        <v>5</v>
      </c>
      <c r="B48" s="321" t="s">
        <v>1111</v>
      </c>
      <c r="C48" s="41" t="s">
        <v>1114</v>
      </c>
      <c r="D48" s="327">
        <v>42767</v>
      </c>
      <c r="E48" s="328">
        <v>46800</v>
      </c>
      <c r="F48" s="324">
        <v>1</v>
      </c>
      <c r="G48" s="605" t="s">
        <v>3766</v>
      </c>
      <c r="H48" s="392"/>
    </row>
    <row r="49" spans="1:8">
      <c r="A49" s="666">
        <v>6</v>
      </c>
      <c r="B49" s="321" t="s">
        <v>1028</v>
      </c>
      <c r="C49" s="41" t="s">
        <v>1034</v>
      </c>
      <c r="D49" s="327">
        <v>42767</v>
      </c>
      <c r="E49" s="328">
        <v>96300</v>
      </c>
      <c r="F49" s="324">
        <v>1</v>
      </c>
      <c r="G49" s="605" t="s">
        <v>3765</v>
      </c>
      <c r="H49" s="392"/>
    </row>
    <row r="50" spans="1:8">
      <c r="A50" s="666">
        <v>7</v>
      </c>
      <c r="B50" s="321" t="s">
        <v>616</v>
      </c>
      <c r="C50" s="41" t="s">
        <v>218</v>
      </c>
      <c r="D50" s="327">
        <v>42767</v>
      </c>
      <c r="E50" s="328">
        <v>111300</v>
      </c>
      <c r="F50" s="324">
        <v>1</v>
      </c>
      <c r="G50" s="605" t="s">
        <v>3764</v>
      </c>
      <c r="H50" s="392"/>
    </row>
    <row r="51" spans="1:8">
      <c r="A51" s="666">
        <v>8</v>
      </c>
      <c r="B51" s="321" t="s">
        <v>657</v>
      </c>
      <c r="C51" s="41" t="s">
        <v>456</v>
      </c>
      <c r="D51" s="327">
        <v>42767</v>
      </c>
      <c r="E51" s="328">
        <v>46800</v>
      </c>
      <c r="F51" s="324">
        <v>1</v>
      </c>
      <c r="G51" s="605" t="s">
        <v>3762</v>
      </c>
      <c r="H51" s="392"/>
    </row>
    <row r="52" spans="1:8">
      <c r="A52" s="666">
        <v>9</v>
      </c>
      <c r="B52" s="321" t="s">
        <v>621</v>
      </c>
      <c r="C52" s="41" t="s">
        <v>77</v>
      </c>
      <c r="D52" s="327">
        <v>42768</v>
      </c>
      <c r="E52" s="328">
        <v>193140</v>
      </c>
      <c r="F52" s="324">
        <v>1</v>
      </c>
      <c r="G52" s="605" t="s">
        <v>3698</v>
      </c>
      <c r="H52" s="392"/>
    </row>
    <row r="53" spans="1:8">
      <c r="A53" s="666">
        <v>10</v>
      </c>
      <c r="B53" s="321" t="s">
        <v>618</v>
      </c>
      <c r="C53" s="41" t="s">
        <v>514</v>
      </c>
      <c r="D53" s="327">
        <v>42768</v>
      </c>
      <c r="E53" s="328">
        <v>35440</v>
      </c>
      <c r="F53" s="324">
        <v>1</v>
      </c>
      <c r="G53" s="605" t="s">
        <v>3700</v>
      </c>
      <c r="H53" s="392"/>
    </row>
    <row r="54" spans="1:8">
      <c r="A54" s="666">
        <v>11</v>
      </c>
      <c r="B54" s="321" t="s">
        <v>1825</v>
      </c>
      <c r="C54" s="804">
        <v>962291</v>
      </c>
      <c r="D54" s="327">
        <v>42768</v>
      </c>
      <c r="E54" s="328">
        <v>103800</v>
      </c>
      <c r="F54" s="324">
        <v>1</v>
      </c>
      <c r="G54" s="605" t="s">
        <v>3763</v>
      </c>
      <c r="H54" s="392"/>
    </row>
    <row r="55" spans="1:8">
      <c r="A55" s="666">
        <v>12</v>
      </c>
      <c r="B55" s="321" t="s">
        <v>1654</v>
      </c>
      <c r="C55" s="804">
        <v>912208</v>
      </c>
      <c r="D55" s="327">
        <v>42768</v>
      </c>
      <c r="E55" s="328">
        <v>59140</v>
      </c>
      <c r="F55" s="324">
        <v>1</v>
      </c>
      <c r="G55" s="605" t="s">
        <v>3702</v>
      </c>
      <c r="H55" s="392"/>
    </row>
    <row r="56" spans="1:8">
      <c r="A56" s="666">
        <v>13</v>
      </c>
      <c r="B56" s="321" t="s">
        <v>1117</v>
      </c>
      <c r="C56" s="41" t="s">
        <v>1116</v>
      </c>
      <c r="D56" s="327">
        <v>42768</v>
      </c>
      <c r="E56" s="328">
        <v>91640</v>
      </c>
      <c r="F56" s="324">
        <v>1</v>
      </c>
      <c r="G56" s="605" t="s">
        <v>3703</v>
      </c>
      <c r="H56" s="392"/>
    </row>
    <row r="57" spans="1:8">
      <c r="A57" s="666">
        <v>14</v>
      </c>
      <c r="B57" s="321" t="s">
        <v>1117</v>
      </c>
      <c r="C57" s="41" t="s">
        <v>1116</v>
      </c>
      <c r="D57" s="327">
        <v>42768</v>
      </c>
      <c r="E57" s="328">
        <v>24140</v>
      </c>
      <c r="F57" s="324">
        <v>1</v>
      </c>
      <c r="G57" s="605" t="s">
        <v>3704</v>
      </c>
      <c r="H57" s="392"/>
    </row>
    <row r="58" spans="1:8">
      <c r="A58" s="666">
        <v>15</v>
      </c>
      <c r="B58" s="321" t="s">
        <v>1035</v>
      </c>
      <c r="C58" s="41" t="s">
        <v>1027</v>
      </c>
      <c r="D58" s="327">
        <v>42768</v>
      </c>
      <c r="E58" s="328">
        <v>20140</v>
      </c>
      <c r="F58" s="324">
        <v>1</v>
      </c>
      <c r="G58" s="605" t="s">
        <v>3705</v>
      </c>
      <c r="H58" s="392"/>
    </row>
    <row r="59" spans="1:8">
      <c r="A59" s="666">
        <v>16</v>
      </c>
      <c r="B59" s="321" t="s">
        <v>2510</v>
      </c>
      <c r="C59" s="41" t="s">
        <v>2511</v>
      </c>
      <c r="D59" s="327">
        <v>42768</v>
      </c>
      <c r="E59" s="328">
        <v>217800</v>
      </c>
      <c r="F59" s="324">
        <v>1</v>
      </c>
      <c r="G59" s="605" t="s">
        <v>3706</v>
      </c>
      <c r="H59" s="392"/>
    </row>
    <row r="60" spans="1:8">
      <c r="A60" s="666">
        <v>17</v>
      </c>
      <c r="B60" s="321" t="s">
        <v>2000</v>
      </c>
      <c r="C60" s="21">
        <v>901423</v>
      </c>
      <c r="D60" s="327">
        <v>42768</v>
      </c>
      <c r="E60" s="328">
        <v>264300</v>
      </c>
      <c r="F60" s="21">
        <v>1</v>
      </c>
      <c r="G60" s="644" t="s">
        <v>3761</v>
      </c>
      <c r="H60" s="392"/>
    </row>
    <row r="61" spans="1:8">
      <c r="A61" s="666">
        <v>18</v>
      </c>
      <c r="B61" s="321" t="s">
        <v>3149</v>
      </c>
      <c r="C61" s="41" t="s">
        <v>1135</v>
      </c>
      <c r="D61" s="327">
        <v>42768</v>
      </c>
      <c r="E61" s="328">
        <v>105390</v>
      </c>
      <c r="F61" s="324">
        <v>1</v>
      </c>
      <c r="G61" s="605" t="s">
        <v>3707</v>
      </c>
      <c r="H61" s="392"/>
    </row>
    <row r="62" spans="1:8">
      <c r="A62" s="666">
        <v>19</v>
      </c>
      <c r="B62" s="321" t="s">
        <v>2769</v>
      </c>
      <c r="C62" s="41" t="s">
        <v>2770</v>
      </c>
      <c r="D62" s="327">
        <v>42768</v>
      </c>
      <c r="E62" s="328">
        <v>119640</v>
      </c>
      <c r="F62" s="324">
        <v>1</v>
      </c>
      <c r="G62" s="605" t="s">
        <v>3708</v>
      </c>
      <c r="H62" s="392"/>
    </row>
    <row r="63" spans="1:8">
      <c r="A63" s="666">
        <v>20</v>
      </c>
      <c r="B63" s="321" t="s">
        <v>605</v>
      </c>
      <c r="C63" s="41" t="s">
        <v>390</v>
      </c>
      <c r="D63" s="327">
        <v>42768</v>
      </c>
      <c r="E63" s="328">
        <v>112140</v>
      </c>
      <c r="F63" s="324">
        <v>1</v>
      </c>
      <c r="G63" s="605" t="s">
        <v>3709</v>
      </c>
      <c r="H63" s="7"/>
    </row>
    <row r="64" spans="1:8">
      <c r="A64" s="666">
        <v>21</v>
      </c>
      <c r="B64" s="321" t="s">
        <v>595</v>
      </c>
      <c r="C64" s="41" t="s">
        <v>337</v>
      </c>
      <c r="D64" s="327">
        <v>42768</v>
      </c>
      <c r="E64" s="328">
        <v>35140</v>
      </c>
      <c r="F64" s="324">
        <v>1</v>
      </c>
      <c r="G64" s="605" t="s">
        <v>3710</v>
      </c>
      <c r="H64" s="392"/>
    </row>
    <row r="65" spans="1:9">
      <c r="A65" s="666">
        <v>22</v>
      </c>
      <c r="B65" s="321" t="s">
        <v>231</v>
      </c>
      <c r="C65" s="475">
        <v>970654</v>
      </c>
      <c r="D65" s="327">
        <v>42768</v>
      </c>
      <c r="E65" s="328">
        <v>25940</v>
      </c>
      <c r="F65" s="324">
        <v>1</v>
      </c>
      <c r="G65" s="605" t="s">
        <v>3711</v>
      </c>
      <c r="H65" s="7"/>
    </row>
    <row r="66" spans="1:9">
      <c r="A66" s="666">
        <v>23</v>
      </c>
      <c r="B66" s="321" t="s">
        <v>957</v>
      </c>
      <c r="C66" s="41" t="s">
        <v>962</v>
      </c>
      <c r="D66" s="327">
        <v>42768</v>
      </c>
      <c r="E66" s="328">
        <v>42300</v>
      </c>
      <c r="F66" s="47">
        <v>1</v>
      </c>
      <c r="G66" s="641" t="s">
        <v>3760</v>
      </c>
      <c r="H66" s="151"/>
    </row>
    <row r="67" spans="1:9">
      <c r="A67" s="666">
        <v>24</v>
      </c>
      <c r="B67" s="321" t="s">
        <v>954</v>
      </c>
      <c r="C67" s="41" t="s">
        <v>955</v>
      </c>
      <c r="D67" s="327">
        <v>42768</v>
      </c>
      <c r="E67" s="543">
        <v>332640</v>
      </c>
      <c r="F67" s="324">
        <v>1</v>
      </c>
      <c r="G67" s="605" t="s">
        <v>3712</v>
      </c>
      <c r="H67" s="151"/>
    </row>
    <row r="68" spans="1:9">
      <c r="A68" s="666">
        <v>25</v>
      </c>
      <c r="B68" s="321" t="s">
        <v>661</v>
      </c>
      <c r="C68" s="41" t="s">
        <v>346</v>
      </c>
      <c r="D68" s="327">
        <v>42768</v>
      </c>
      <c r="E68" s="328">
        <v>158140</v>
      </c>
      <c r="F68" s="324">
        <v>1</v>
      </c>
      <c r="G68" s="605" t="s">
        <v>3713</v>
      </c>
      <c r="H68" s="151"/>
    </row>
    <row r="69" spans="1:9">
      <c r="A69" s="666">
        <v>26</v>
      </c>
      <c r="B69" s="374" t="s">
        <v>1306</v>
      </c>
      <c r="C69" s="384">
        <v>899458</v>
      </c>
      <c r="D69" s="327">
        <v>42768</v>
      </c>
      <c r="E69" s="582">
        <v>113500</v>
      </c>
      <c r="F69" s="478">
        <v>1</v>
      </c>
      <c r="G69" s="605" t="s">
        <v>3759</v>
      </c>
      <c r="H69" s="151"/>
    </row>
    <row r="70" spans="1:9">
      <c r="A70" s="666">
        <v>27</v>
      </c>
      <c r="B70" s="374" t="s">
        <v>3013</v>
      </c>
      <c r="C70" s="384">
        <v>912786</v>
      </c>
      <c r="D70" s="327">
        <v>42769</v>
      </c>
      <c r="E70" s="328">
        <v>41300</v>
      </c>
      <c r="F70" s="324">
        <v>1</v>
      </c>
      <c r="G70" s="605" t="s">
        <v>3758</v>
      </c>
      <c r="H70" s="151"/>
    </row>
    <row r="71" spans="1:9">
      <c r="A71" s="666">
        <v>28</v>
      </c>
      <c r="B71" s="321" t="s">
        <v>339</v>
      </c>
      <c r="C71" s="41" t="s">
        <v>340</v>
      </c>
      <c r="D71" s="327">
        <v>42769</v>
      </c>
      <c r="E71" s="328">
        <v>44300</v>
      </c>
      <c r="F71" s="324">
        <v>1</v>
      </c>
      <c r="G71" s="605" t="s">
        <v>3757</v>
      </c>
      <c r="H71" s="151"/>
    </row>
    <row r="72" spans="1:9">
      <c r="A72" s="666">
        <v>29</v>
      </c>
      <c r="B72" s="321" t="s">
        <v>625</v>
      </c>
      <c r="C72" s="41" t="s">
        <v>626</v>
      </c>
      <c r="D72" s="327">
        <v>42769</v>
      </c>
      <c r="E72" s="328">
        <v>90800</v>
      </c>
      <c r="F72" s="324">
        <v>1</v>
      </c>
      <c r="G72" s="605" t="s">
        <v>3756</v>
      </c>
      <c r="H72" s="151"/>
    </row>
    <row r="73" spans="1:9">
      <c r="A73" s="666">
        <v>30</v>
      </c>
      <c r="B73" s="321" t="s">
        <v>625</v>
      </c>
      <c r="C73" s="41" t="s">
        <v>626</v>
      </c>
      <c r="D73" s="327">
        <v>42769</v>
      </c>
      <c r="E73" s="328">
        <v>41300</v>
      </c>
      <c r="F73" s="324">
        <v>1</v>
      </c>
      <c r="G73" s="605" t="s">
        <v>3756</v>
      </c>
      <c r="H73" s="151"/>
    </row>
    <row r="74" spans="1:9">
      <c r="A74" s="666">
        <v>31</v>
      </c>
      <c r="B74" s="321" t="s">
        <v>611</v>
      </c>
      <c r="C74" s="41" t="s">
        <v>123</v>
      </c>
      <c r="D74" s="327">
        <v>42769</v>
      </c>
      <c r="E74" s="328">
        <v>75140</v>
      </c>
      <c r="F74" s="478">
        <v>1</v>
      </c>
      <c r="G74" s="605" t="s">
        <v>3714</v>
      </c>
      <c r="H74" s="151"/>
    </row>
    <row r="75" spans="1:9">
      <c r="A75" s="666">
        <v>32</v>
      </c>
      <c r="B75" s="321" t="s">
        <v>611</v>
      </c>
      <c r="C75" s="41" t="s">
        <v>123</v>
      </c>
      <c r="D75" s="327">
        <v>42769</v>
      </c>
      <c r="E75" s="328">
        <v>88140</v>
      </c>
      <c r="F75" s="324">
        <v>1</v>
      </c>
      <c r="G75" s="605" t="s">
        <v>3715</v>
      </c>
      <c r="H75" s="151"/>
    </row>
    <row r="76" spans="1:9">
      <c r="A76" s="666">
        <f t="shared" ref="A76" si="0">A75+1</f>
        <v>33</v>
      </c>
      <c r="B76" s="534" t="s">
        <v>1044</v>
      </c>
      <c r="C76" s="144" t="s">
        <v>1058</v>
      </c>
      <c r="D76" s="330">
        <v>42769</v>
      </c>
      <c r="E76" s="450">
        <v>182390</v>
      </c>
      <c r="F76" s="146">
        <v>1</v>
      </c>
      <c r="G76" s="641" t="s">
        <v>3716</v>
      </c>
      <c r="H76" s="151"/>
      <c r="I76" s="572"/>
    </row>
    <row r="77" spans="1:9">
      <c r="A77" s="666">
        <v>34</v>
      </c>
      <c r="B77" s="321" t="s">
        <v>2360</v>
      </c>
      <c r="C77" s="41" t="s">
        <v>2361</v>
      </c>
      <c r="D77" s="327">
        <v>42769</v>
      </c>
      <c r="E77" s="328">
        <v>77640</v>
      </c>
      <c r="F77" s="324">
        <v>1</v>
      </c>
      <c r="G77" s="605" t="s">
        <v>3717</v>
      </c>
      <c r="H77" s="316" t="s">
        <v>3627</v>
      </c>
    </row>
    <row r="78" spans="1:9">
      <c r="A78" s="666">
        <v>35</v>
      </c>
      <c r="B78" s="321" t="s">
        <v>2360</v>
      </c>
      <c r="C78" s="41" t="s">
        <v>2361</v>
      </c>
      <c r="D78" s="327">
        <v>42769</v>
      </c>
      <c r="E78" s="328">
        <v>31140</v>
      </c>
      <c r="F78" s="324">
        <v>1</v>
      </c>
      <c r="G78" s="605" t="s">
        <v>3718</v>
      </c>
      <c r="H78" s="392" t="s">
        <v>3528</v>
      </c>
    </row>
    <row r="79" spans="1:9">
      <c r="A79" s="666">
        <v>36</v>
      </c>
      <c r="B79" s="321" t="s">
        <v>2360</v>
      </c>
      <c r="C79" s="41" t="s">
        <v>2361</v>
      </c>
      <c r="D79" s="327">
        <v>42769</v>
      </c>
      <c r="E79" s="328">
        <v>39140</v>
      </c>
      <c r="F79" s="324">
        <v>1</v>
      </c>
      <c r="G79" s="605" t="s">
        <v>3719</v>
      </c>
      <c r="H79" s="392" t="s">
        <v>3528</v>
      </c>
    </row>
    <row r="80" spans="1:9">
      <c r="A80" s="666">
        <v>37</v>
      </c>
      <c r="B80" s="321" t="s">
        <v>2360</v>
      </c>
      <c r="C80" s="41" t="s">
        <v>2361</v>
      </c>
      <c r="D80" s="327">
        <v>42769</v>
      </c>
      <c r="E80" s="328">
        <v>24140</v>
      </c>
      <c r="F80" s="324">
        <v>1</v>
      </c>
      <c r="G80" s="605" t="s">
        <v>3720</v>
      </c>
      <c r="H80" s="392" t="s">
        <v>3528</v>
      </c>
    </row>
    <row r="81" spans="1:9">
      <c r="A81" s="666">
        <v>38</v>
      </c>
      <c r="B81" s="321" t="s">
        <v>1960</v>
      </c>
      <c r="C81" s="21">
        <v>914013</v>
      </c>
      <c r="D81" s="327">
        <v>42769</v>
      </c>
      <c r="E81" s="328">
        <v>10390</v>
      </c>
      <c r="F81" s="324">
        <v>1</v>
      </c>
      <c r="G81" s="605" t="s">
        <v>3721</v>
      </c>
      <c r="H81" s="151"/>
    </row>
    <row r="82" spans="1:9">
      <c r="A82" s="666">
        <v>39</v>
      </c>
      <c r="B82" s="321" t="s">
        <v>2872</v>
      </c>
      <c r="C82" s="41" t="s">
        <v>2873</v>
      </c>
      <c r="D82" s="327">
        <v>42772</v>
      </c>
      <c r="E82" s="328">
        <v>118800</v>
      </c>
      <c r="F82" s="324">
        <v>1</v>
      </c>
      <c r="G82" s="605" t="s">
        <v>3755</v>
      </c>
      <c r="H82" s="151"/>
    </row>
    <row r="83" spans="1:9">
      <c r="A83" s="666">
        <v>40</v>
      </c>
      <c r="B83" s="321" t="s">
        <v>2872</v>
      </c>
      <c r="C83" s="41" t="s">
        <v>2873</v>
      </c>
      <c r="D83" s="327">
        <v>42772</v>
      </c>
      <c r="E83" s="328">
        <v>41300</v>
      </c>
      <c r="F83" s="324">
        <v>1</v>
      </c>
      <c r="G83" s="605" t="s">
        <v>3754</v>
      </c>
      <c r="H83" s="151"/>
    </row>
    <row r="84" spans="1:9">
      <c r="A84" s="666">
        <v>41</v>
      </c>
      <c r="B84" s="321" t="s">
        <v>3020</v>
      </c>
      <c r="C84" s="25">
        <v>964143</v>
      </c>
      <c r="D84" s="327">
        <v>42772</v>
      </c>
      <c r="E84" s="543">
        <v>42300</v>
      </c>
      <c r="F84" s="146">
        <v>1</v>
      </c>
      <c r="G84" s="644" t="s">
        <v>3769</v>
      </c>
      <c r="H84" s="151"/>
      <c r="I84" s="572"/>
    </row>
    <row r="85" spans="1:9">
      <c r="A85" s="666">
        <v>42</v>
      </c>
      <c r="B85" s="321" t="s">
        <v>3020</v>
      </c>
      <c r="C85" s="25">
        <v>964143</v>
      </c>
      <c r="D85" s="327">
        <v>42772</v>
      </c>
      <c r="E85" s="543">
        <v>42300</v>
      </c>
      <c r="F85" s="146">
        <v>1</v>
      </c>
      <c r="G85" s="644" t="s">
        <v>3751</v>
      </c>
      <c r="H85" s="316"/>
    </row>
    <row r="86" spans="1:9">
      <c r="A86" s="666">
        <v>43</v>
      </c>
      <c r="B86" s="516" t="s">
        <v>2225</v>
      </c>
      <c r="C86" s="41" t="s">
        <v>2226</v>
      </c>
      <c r="D86" s="327">
        <v>42772</v>
      </c>
      <c r="E86" s="543">
        <v>42300</v>
      </c>
      <c r="F86" s="324">
        <v>1</v>
      </c>
      <c r="G86" s="605" t="s">
        <v>3753</v>
      </c>
      <c r="H86" s="392"/>
    </row>
    <row r="87" spans="1:9">
      <c r="A87" s="666">
        <v>44</v>
      </c>
      <c r="B87" s="321" t="s">
        <v>633</v>
      </c>
      <c r="C87" s="41" t="s">
        <v>610</v>
      </c>
      <c r="D87" s="327">
        <v>42772</v>
      </c>
      <c r="E87" s="328">
        <v>26990</v>
      </c>
      <c r="F87" s="324">
        <v>1</v>
      </c>
      <c r="G87" s="605" t="s">
        <v>3722</v>
      </c>
      <c r="H87" s="392"/>
    </row>
    <row r="88" spans="1:9">
      <c r="A88" s="666">
        <v>45</v>
      </c>
      <c r="B88" s="321" t="s">
        <v>633</v>
      </c>
      <c r="C88" s="41" t="s">
        <v>610</v>
      </c>
      <c r="D88" s="327">
        <v>42772</v>
      </c>
      <c r="E88" s="328">
        <v>33500</v>
      </c>
      <c r="F88" s="324">
        <v>1</v>
      </c>
      <c r="G88" s="605" t="s">
        <v>3723</v>
      </c>
      <c r="H88" s="392"/>
    </row>
    <row r="89" spans="1:9">
      <c r="A89" s="666">
        <v>46</v>
      </c>
      <c r="B89" s="321" t="s">
        <v>633</v>
      </c>
      <c r="C89" s="41" t="s">
        <v>610</v>
      </c>
      <c r="D89" s="327">
        <v>42772</v>
      </c>
      <c r="E89" s="328">
        <v>42300</v>
      </c>
      <c r="F89" s="324">
        <v>1</v>
      </c>
      <c r="G89" s="605" t="s">
        <v>3752</v>
      </c>
      <c r="H89" s="151"/>
    </row>
    <row r="90" spans="1:9">
      <c r="A90" s="666">
        <v>47</v>
      </c>
      <c r="B90" s="321" t="s">
        <v>904</v>
      </c>
      <c r="C90" s="41" t="s">
        <v>912</v>
      </c>
      <c r="D90" s="327">
        <v>42772</v>
      </c>
      <c r="E90" s="543">
        <v>15390</v>
      </c>
      <c r="F90" s="146">
        <v>1</v>
      </c>
      <c r="G90" s="644" t="s">
        <v>3774</v>
      </c>
      <c r="H90" s="151"/>
    </row>
    <row r="91" spans="1:9">
      <c r="A91" s="666">
        <v>48</v>
      </c>
      <c r="B91" s="321" t="s">
        <v>1441</v>
      </c>
      <c r="C91" s="25">
        <v>971137</v>
      </c>
      <c r="D91" s="327">
        <v>42772</v>
      </c>
      <c r="E91" s="543">
        <v>42300</v>
      </c>
      <c r="F91" s="146">
        <v>1</v>
      </c>
      <c r="G91" s="605" t="s">
        <v>3775</v>
      </c>
      <c r="H91" s="151"/>
    </row>
    <row r="92" spans="1:9">
      <c r="A92" s="666">
        <v>49</v>
      </c>
      <c r="B92" s="321" t="s">
        <v>3776</v>
      </c>
      <c r="C92" s="41" t="s">
        <v>3777</v>
      </c>
      <c r="D92" s="327">
        <v>42772</v>
      </c>
      <c r="E92" s="543">
        <v>43140</v>
      </c>
      <c r="F92" s="146">
        <v>1</v>
      </c>
      <c r="G92" s="644" t="s">
        <v>3778</v>
      </c>
      <c r="H92" s="151"/>
    </row>
    <row r="93" spans="1:9">
      <c r="A93" s="666">
        <v>50</v>
      </c>
      <c r="B93" s="321" t="s">
        <v>162</v>
      </c>
      <c r="C93" s="41" t="s">
        <v>163</v>
      </c>
      <c r="D93" s="327">
        <v>42782</v>
      </c>
      <c r="E93" s="543">
        <v>50140</v>
      </c>
      <c r="F93" s="146">
        <v>1</v>
      </c>
      <c r="G93" s="605" t="s">
        <v>3724</v>
      </c>
      <c r="H93" s="392"/>
    </row>
    <row r="94" spans="1:9">
      <c r="A94" s="666">
        <v>51</v>
      </c>
      <c r="B94" s="321" t="s">
        <v>188</v>
      </c>
      <c r="C94" s="41" t="s">
        <v>189</v>
      </c>
      <c r="D94" s="327">
        <v>42782</v>
      </c>
      <c r="E94" s="543">
        <v>19890</v>
      </c>
      <c r="F94" s="146">
        <v>1</v>
      </c>
      <c r="G94" s="641" t="s">
        <v>3725</v>
      </c>
      <c r="H94" s="392"/>
    </row>
    <row r="95" spans="1:9">
      <c r="A95" s="666">
        <v>52</v>
      </c>
      <c r="B95" s="321" t="s">
        <v>954</v>
      </c>
      <c r="C95" s="41" t="s">
        <v>955</v>
      </c>
      <c r="D95" s="327">
        <v>42782</v>
      </c>
      <c r="E95" s="543">
        <v>74140</v>
      </c>
      <c r="F95" s="146">
        <v>1</v>
      </c>
      <c r="G95" s="605" t="s">
        <v>3726</v>
      </c>
      <c r="H95" s="392"/>
    </row>
    <row r="96" spans="1:9">
      <c r="A96" s="666">
        <v>53</v>
      </c>
      <c r="B96" s="374" t="s">
        <v>2345</v>
      </c>
      <c r="C96" s="913" t="s">
        <v>2284</v>
      </c>
      <c r="D96" s="327">
        <v>42782</v>
      </c>
      <c r="E96" s="582">
        <v>47440</v>
      </c>
      <c r="F96" s="478">
        <v>1</v>
      </c>
      <c r="G96" s="605" t="s">
        <v>3727</v>
      </c>
      <c r="H96" s="392"/>
    </row>
    <row r="97" spans="1:8">
      <c r="A97" s="666">
        <v>54</v>
      </c>
      <c r="B97" s="374" t="s">
        <v>2345</v>
      </c>
      <c r="C97" s="913" t="s">
        <v>2284</v>
      </c>
      <c r="D97" s="327">
        <v>42782</v>
      </c>
      <c r="E97" s="328">
        <v>48740</v>
      </c>
      <c r="F97" s="324">
        <v>1</v>
      </c>
      <c r="G97" s="605" t="s">
        <v>3728</v>
      </c>
      <c r="H97" s="392"/>
    </row>
    <row r="98" spans="1:8">
      <c r="A98" s="666">
        <v>55</v>
      </c>
      <c r="B98" s="329" t="s">
        <v>807</v>
      </c>
      <c r="C98" s="525" t="s">
        <v>976</v>
      </c>
      <c r="D98" s="327">
        <v>42782</v>
      </c>
      <c r="E98" s="543">
        <v>15390</v>
      </c>
      <c r="F98" s="146">
        <v>1</v>
      </c>
      <c r="G98" s="641" t="s">
        <v>3729</v>
      </c>
      <c r="H98" s="392"/>
    </row>
    <row r="99" spans="1:8">
      <c r="A99" s="666">
        <v>56</v>
      </c>
      <c r="B99" s="329" t="s">
        <v>970</v>
      </c>
      <c r="C99" s="650" t="s">
        <v>969</v>
      </c>
      <c r="D99" s="327">
        <v>42782</v>
      </c>
      <c r="E99" s="543">
        <v>22140</v>
      </c>
      <c r="F99" s="146">
        <v>1</v>
      </c>
      <c r="G99" s="641" t="s">
        <v>3730</v>
      </c>
      <c r="H99" s="392"/>
    </row>
    <row r="100" spans="1:8">
      <c r="A100" s="666">
        <v>57</v>
      </c>
      <c r="B100" s="321" t="s">
        <v>151</v>
      </c>
      <c r="C100" s="41" t="s">
        <v>272</v>
      </c>
      <c r="D100" s="327">
        <v>42782</v>
      </c>
      <c r="E100" s="543">
        <v>63640</v>
      </c>
      <c r="F100" s="146">
        <v>1</v>
      </c>
      <c r="G100" s="605" t="s">
        <v>3731</v>
      </c>
      <c r="H100" s="392"/>
    </row>
    <row r="101" spans="1:8">
      <c r="A101" s="666">
        <v>58</v>
      </c>
      <c r="B101" s="321" t="s">
        <v>2036</v>
      </c>
      <c r="C101" s="478">
        <v>973836</v>
      </c>
      <c r="D101" s="547">
        <v>42782</v>
      </c>
      <c r="E101" s="383">
        <v>31140</v>
      </c>
      <c r="F101" s="324">
        <v>1</v>
      </c>
      <c r="G101" s="644" t="s">
        <v>3732</v>
      </c>
      <c r="H101" s="392"/>
    </row>
    <row r="102" spans="1:8">
      <c r="A102" s="666">
        <v>59</v>
      </c>
      <c r="B102" s="321" t="s">
        <v>1441</v>
      </c>
      <c r="C102" s="25">
        <v>971137</v>
      </c>
      <c r="D102" s="327">
        <v>42782</v>
      </c>
      <c r="E102" s="543">
        <v>17340</v>
      </c>
      <c r="F102" s="146">
        <v>1</v>
      </c>
      <c r="G102" s="605" t="s">
        <v>3733</v>
      </c>
      <c r="H102" s="392"/>
    </row>
    <row r="103" spans="1:8">
      <c r="A103" s="666">
        <v>60</v>
      </c>
      <c r="B103" s="321" t="s">
        <v>1441</v>
      </c>
      <c r="C103" s="25">
        <v>971137</v>
      </c>
      <c r="D103" s="327">
        <v>42782</v>
      </c>
      <c r="E103" s="543">
        <v>17340</v>
      </c>
      <c r="F103" s="146">
        <v>1</v>
      </c>
      <c r="G103" s="605" t="s">
        <v>3733</v>
      </c>
      <c r="H103" s="392"/>
    </row>
    <row r="104" spans="1:8">
      <c r="A104" s="666">
        <v>61</v>
      </c>
      <c r="B104" s="321" t="s">
        <v>1441</v>
      </c>
      <c r="C104" s="25">
        <v>971137</v>
      </c>
      <c r="D104" s="327">
        <v>42782</v>
      </c>
      <c r="E104" s="543">
        <v>10140</v>
      </c>
      <c r="F104" s="146">
        <v>1</v>
      </c>
      <c r="G104" s="644" t="s">
        <v>3734</v>
      </c>
      <c r="H104" s="392"/>
    </row>
    <row r="105" spans="1:8">
      <c r="A105" s="666">
        <v>62</v>
      </c>
      <c r="B105" s="321" t="s">
        <v>702</v>
      </c>
      <c r="C105" s="144" t="s">
        <v>705</v>
      </c>
      <c r="D105" s="327">
        <v>42782</v>
      </c>
      <c r="E105" s="543">
        <v>177640</v>
      </c>
      <c r="F105" s="146">
        <v>1</v>
      </c>
      <c r="G105" s="605" t="s">
        <v>3735</v>
      </c>
      <c r="H105" s="392"/>
    </row>
    <row r="106" spans="1:8">
      <c r="A106" s="666">
        <v>63</v>
      </c>
      <c r="B106" s="321" t="s">
        <v>2000</v>
      </c>
      <c r="C106" s="21">
        <v>901423</v>
      </c>
      <c r="D106" s="396">
        <v>42782</v>
      </c>
      <c r="E106" s="328">
        <v>64700</v>
      </c>
      <c r="F106" s="21">
        <v>1</v>
      </c>
      <c r="G106" s="644" t="s">
        <v>3750</v>
      </c>
      <c r="H106" s="392"/>
    </row>
    <row r="107" spans="1:8">
      <c r="A107" s="666">
        <v>64</v>
      </c>
      <c r="B107" s="321" t="s">
        <v>2360</v>
      </c>
      <c r="C107" s="41" t="s">
        <v>2361</v>
      </c>
      <c r="D107" s="327">
        <v>42782</v>
      </c>
      <c r="E107" s="328">
        <v>88140</v>
      </c>
      <c r="F107" s="324">
        <v>1</v>
      </c>
      <c r="G107" s="605" t="s">
        <v>3736</v>
      </c>
      <c r="H107" s="392" t="s">
        <v>3528</v>
      </c>
    </row>
    <row r="108" spans="1:8">
      <c r="A108" s="677">
        <v>65</v>
      </c>
      <c r="B108" s="332" t="s">
        <v>2360</v>
      </c>
      <c r="C108" s="333" t="s">
        <v>2361</v>
      </c>
      <c r="D108" s="334">
        <v>42782</v>
      </c>
      <c r="E108" s="335">
        <v>10390</v>
      </c>
      <c r="F108" s="336">
        <v>1</v>
      </c>
      <c r="G108" s="606" t="s">
        <v>3737</v>
      </c>
      <c r="H108" s="915" t="s">
        <v>3528</v>
      </c>
    </row>
    <row r="109" spans="1:8">
      <c r="A109" s="326"/>
      <c r="B109" s="321"/>
      <c r="C109" s="41"/>
      <c r="D109" s="327"/>
      <c r="E109" s="328"/>
      <c r="F109" s="324"/>
      <c r="G109" s="192" t="s">
        <v>647</v>
      </c>
      <c r="H109" s="603">
        <f>SUM(E44:E108)</f>
        <v>4752840</v>
      </c>
    </row>
    <row r="110" spans="1:8">
      <c r="A110" s="326"/>
      <c r="B110" s="321"/>
      <c r="C110" s="41"/>
      <c r="D110" s="327"/>
      <c r="E110" s="328"/>
      <c r="F110" s="324"/>
      <c r="G110" s="477"/>
      <c r="H110" s="392"/>
    </row>
    <row r="111" spans="1:8">
      <c r="A111" s="326"/>
      <c r="B111" s="321"/>
      <c r="C111" s="41"/>
      <c r="D111" s="327"/>
      <c r="E111" s="328"/>
      <c r="F111" s="324"/>
      <c r="G111" s="477"/>
      <c r="H111" s="392"/>
    </row>
    <row r="112" spans="1:8">
      <c r="A112" s="326"/>
      <c r="B112" s="321"/>
      <c r="C112" s="41"/>
      <c r="D112" s="327"/>
      <c r="E112" s="328"/>
      <c r="F112" s="324"/>
      <c r="G112" s="477"/>
      <c r="H112" s="392"/>
    </row>
    <row r="113" spans="1:8">
      <c r="A113" s="326"/>
      <c r="B113" s="321"/>
      <c r="C113" s="41"/>
      <c r="D113" s="327"/>
      <c r="E113" s="328"/>
      <c r="F113" s="324"/>
      <c r="G113" s="477"/>
      <c r="H113" s="392"/>
    </row>
    <row r="114" spans="1:8">
      <c r="B114" s="321"/>
      <c r="C114" s="41"/>
      <c r="D114" s="327"/>
      <c r="E114" s="328"/>
      <c r="F114" s="324"/>
      <c r="G114" s="477"/>
      <c r="H114" s="392"/>
    </row>
    <row r="115" spans="1:8">
      <c r="A115" s="665" t="s">
        <v>8</v>
      </c>
      <c r="B115" s="304" t="s">
        <v>2</v>
      </c>
      <c r="C115" s="305" t="s">
        <v>3</v>
      </c>
      <c r="D115" s="441" t="s">
        <v>10</v>
      </c>
      <c r="E115" s="442" t="s">
        <v>4</v>
      </c>
      <c r="F115" s="304" t="s">
        <v>730</v>
      </c>
      <c r="G115" s="609" t="s">
        <v>25</v>
      </c>
      <c r="H115" s="485"/>
    </row>
    <row r="116" spans="1:8">
      <c r="A116" s="685">
        <v>1</v>
      </c>
      <c r="B116" s="477" t="s">
        <v>1022</v>
      </c>
      <c r="C116" s="21">
        <v>973145</v>
      </c>
      <c r="D116" s="417">
        <v>42767</v>
      </c>
      <c r="E116" s="201">
        <v>26500</v>
      </c>
      <c r="F116" s="324">
        <v>1</v>
      </c>
      <c r="G116" s="610" t="s">
        <v>1212</v>
      </c>
      <c r="H116" s="485"/>
    </row>
    <row r="117" spans="1:8">
      <c r="A117" s="685">
        <v>2</v>
      </c>
      <c r="B117" s="477" t="s">
        <v>1022</v>
      </c>
      <c r="C117" s="21">
        <v>973145</v>
      </c>
      <c r="D117" s="417">
        <v>42768</v>
      </c>
      <c r="E117" s="201">
        <v>26500</v>
      </c>
      <c r="F117" s="324">
        <v>1</v>
      </c>
      <c r="G117" s="610" t="s">
        <v>733</v>
      </c>
      <c r="H117" s="321"/>
    </row>
    <row r="118" spans="1:8">
      <c r="A118" s="685">
        <v>3</v>
      </c>
      <c r="B118" s="477" t="s">
        <v>1022</v>
      </c>
      <c r="C118" s="21">
        <v>973145</v>
      </c>
      <c r="D118" s="417">
        <v>42768</v>
      </c>
      <c r="E118" s="201">
        <v>11600</v>
      </c>
      <c r="F118" s="324">
        <v>1</v>
      </c>
      <c r="G118" s="610" t="s">
        <v>892</v>
      </c>
      <c r="H118" s="321"/>
    </row>
    <row r="119" spans="1:8">
      <c r="A119" s="685">
        <v>4</v>
      </c>
      <c r="B119" s="477" t="s">
        <v>1022</v>
      </c>
      <c r="C119" s="21">
        <v>973145</v>
      </c>
      <c r="D119" s="417">
        <v>42768</v>
      </c>
      <c r="E119" s="201">
        <v>11500</v>
      </c>
      <c r="F119" s="324">
        <v>1</v>
      </c>
      <c r="G119" s="610" t="s">
        <v>760</v>
      </c>
      <c r="H119" s="321"/>
    </row>
    <row r="120" spans="1:8">
      <c r="A120" s="685">
        <v>5</v>
      </c>
      <c r="B120" s="477" t="s">
        <v>89</v>
      </c>
      <c r="C120" s="524" t="s">
        <v>90</v>
      </c>
      <c r="D120" s="545">
        <v>42768</v>
      </c>
      <c r="E120" s="328">
        <v>51000</v>
      </c>
      <c r="F120" s="324">
        <v>1</v>
      </c>
      <c r="G120" s="641" t="s">
        <v>960</v>
      </c>
      <c r="H120" s="321"/>
    </row>
    <row r="121" spans="1:8">
      <c r="A121" s="685">
        <v>6</v>
      </c>
      <c r="B121" s="477" t="s">
        <v>89</v>
      </c>
      <c r="C121" s="524" t="s">
        <v>90</v>
      </c>
      <c r="D121" s="545">
        <v>42768</v>
      </c>
      <c r="E121" s="328">
        <v>51000</v>
      </c>
      <c r="F121" s="324">
        <v>1</v>
      </c>
      <c r="G121" s="641" t="s">
        <v>960</v>
      </c>
      <c r="H121" s="321"/>
    </row>
    <row r="122" spans="1:8">
      <c r="A122" s="685">
        <v>7</v>
      </c>
      <c r="B122" s="477" t="s">
        <v>89</v>
      </c>
      <c r="C122" s="524" t="s">
        <v>90</v>
      </c>
      <c r="D122" s="545">
        <v>42768</v>
      </c>
      <c r="E122" s="328">
        <v>51000</v>
      </c>
      <c r="F122" s="324">
        <v>1</v>
      </c>
      <c r="G122" s="641" t="s">
        <v>787</v>
      </c>
      <c r="H122" s="321"/>
    </row>
    <row r="123" spans="1:8">
      <c r="A123" s="685">
        <v>8</v>
      </c>
      <c r="B123" s="477" t="s">
        <v>89</v>
      </c>
      <c r="C123" s="524" t="s">
        <v>90</v>
      </c>
      <c r="D123" s="545">
        <v>42768</v>
      </c>
      <c r="E123" s="328">
        <v>51000</v>
      </c>
      <c r="F123" s="324">
        <v>1</v>
      </c>
      <c r="G123" s="641" t="s">
        <v>787</v>
      </c>
      <c r="H123" s="321"/>
    </row>
    <row r="124" spans="1:8">
      <c r="A124" s="685">
        <v>9</v>
      </c>
      <c r="B124" s="477" t="s">
        <v>89</v>
      </c>
      <c r="C124" s="524" t="s">
        <v>90</v>
      </c>
      <c r="D124" s="545">
        <v>42768</v>
      </c>
      <c r="E124" s="328">
        <v>51000</v>
      </c>
      <c r="F124" s="324">
        <v>1</v>
      </c>
      <c r="G124" s="641" t="s">
        <v>787</v>
      </c>
      <c r="H124" s="321"/>
    </row>
    <row r="125" spans="1:8">
      <c r="A125" s="685">
        <v>10</v>
      </c>
      <c r="B125" s="321" t="s">
        <v>2665</v>
      </c>
      <c r="C125" s="41" t="s">
        <v>2666</v>
      </c>
      <c r="D125" s="327">
        <v>42772</v>
      </c>
      <c r="E125" s="201">
        <v>100500</v>
      </c>
      <c r="F125" s="324">
        <v>1</v>
      </c>
      <c r="G125" s="610" t="s">
        <v>732</v>
      </c>
      <c r="H125" s="321"/>
    </row>
    <row r="126" spans="1:8">
      <c r="A126" s="685">
        <v>11</v>
      </c>
      <c r="B126" s="477" t="s">
        <v>1022</v>
      </c>
      <c r="C126" s="21">
        <v>973145</v>
      </c>
      <c r="D126" s="417">
        <v>42773</v>
      </c>
      <c r="E126" s="201">
        <v>26500</v>
      </c>
      <c r="F126" s="324">
        <v>1</v>
      </c>
      <c r="G126" s="610" t="s">
        <v>714</v>
      </c>
      <c r="H126" s="321"/>
    </row>
    <row r="127" spans="1:8">
      <c r="A127" s="685">
        <v>12</v>
      </c>
      <c r="B127" s="477" t="s">
        <v>1022</v>
      </c>
      <c r="C127" s="21">
        <v>973145</v>
      </c>
      <c r="D127" s="417">
        <v>42773</v>
      </c>
      <c r="E127" s="201">
        <v>26500</v>
      </c>
      <c r="F127" s="324">
        <v>1</v>
      </c>
      <c r="G127" s="610" t="s">
        <v>714</v>
      </c>
      <c r="H127" s="321"/>
    </row>
    <row r="128" spans="1:8">
      <c r="A128" s="685">
        <v>13</v>
      </c>
      <c r="B128" s="477" t="s">
        <v>731</v>
      </c>
      <c r="C128" s="21">
        <v>973143</v>
      </c>
      <c r="D128" s="494">
        <v>42774</v>
      </c>
      <c r="E128" s="201">
        <v>51000</v>
      </c>
      <c r="F128" s="324">
        <v>1</v>
      </c>
      <c r="G128" s="610" t="s">
        <v>960</v>
      </c>
      <c r="H128" s="221"/>
    </row>
    <row r="129" spans="1:8">
      <c r="A129" s="685">
        <v>14</v>
      </c>
      <c r="B129" s="477" t="s">
        <v>731</v>
      </c>
      <c r="C129" s="21">
        <v>973143</v>
      </c>
      <c r="D129" s="494">
        <v>42774</v>
      </c>
      <c r="E129" s="201">
        <v>26500</v>
      </c>
      <c r="F129" s="324">
        <v>1</v>
      </c>
      <c r="G129" s="610" t="s">
        <v>1048</v>
      </c>
      <c r="H129" s="221"/>
    </row>
    <row r="130" spans="1:8">
      <c r="A130" s="685">
        <v>15</v>
      </c>
      <c r="B130" s="477" t="s">
        <v>1022</v>
      </c>
      <c r="C130" s="21">
        <v>973145</v>
      </c>
      <c r="D130" s="417">
        <v>42774</v>
      </c>
      <c r="E130" s="201">
        <v>26500</v>
      </c>
      <c r="F130" s="324">
        <v>1</v>
      </c>
      <c r="G130" s="610" t="s">
        <v>1212</v>
      </c>
      <c r="H130" s="193"/>
    </row>
    <row r="131" spans="1:8">
      <c r="A131" s="685">
        <v>16</v>
      </c>
      <c r="B131" s="477" t="s">
        <v>1022</v>
      </c>
      <c r="C131" s="21">
        <v>973145</v>
      </c>
      <c r="D131" s="417">
        <v>42774</v>
      </c>
      <c r="E131" s="201">
        <v>26500</v>
      </c>
      <c r="F131" s="324">
        <v>1</v>
      </c>
      <c r="G131" s="610" t="s">
        <v>1212</v>
      </c>
      <c r="H131" s="193"/>
    </row>
    <row r="132" spans="1:8">
      <c r="A132" s="686">
        <v>17</v>
      </c>
      <c r="B132" s="482" t="s">
        <v>2427</v>
      </c>
      <c r="C132" s="202" t="s">
        <v>2428</v>
      </c>
      <c r="D132" s="334">
        <v>42776</v>
      </c>
      <c r="E132" s="289">
        <v>100500</v>
      </c>
      <c r="F132" s="336">
        <v>1</v>
      </c>
      <c r="G132" s="674" t="s">
        <v>1365</v>
      </c>
      <c r="H132" s="193"/>
    </row>
    <row r="133" spans="1:8">
      <c r="A133" s="326"/>
      <c r="B133" s="477"/>
      <c r="C133" s="529"/>
      <c r="D133" s="417"/>
      <c r="E133" s="201"/>
      <c r="F133" s="324"/>
      <c r="G133" s="192" t="s">
        <v>647</v>
      </c>
      <c r="H133" s="603">
        <f>SUM(E116:E132)</f>
        <v>715600</v>
      </c>
    </row>
    <row r="134" spans="1:8">
      <c r="A134" s="326"/>
      <c r="B134" s="477"/>
      <c r="C134" s="529"/>
      <c r="D134" s="844"/>
      <c r="E134" s="201"/>
      <c r="F134" s="324"/>
      <c r="G134" s="213"/>
      <c r="H134" s="221"/>
    </row>
    <row r="135" spans="1:8">
      <c r="A135" s="326"/>
      <c r="B135" s="151"/>
      <c r="C135" s="144"/>
      <c r="D135" s="676"/>
      <c r="E135" s="201"/>
      <c r="F135" s="146"/>
      <c r="G135" s="192"/>
      <c r="H135" s="7"/>
    </row>
    <row r="136" spans="1:8">
      <c r="A136" s="669" t="s">
        <v>127</v>
      </c>
      <c r="B136" s="180" t="s">
        <v>2</v>
      </c>
      <c r="C136" s="223" t="s">
        <v>3</v>
      </c>
      <c r="D136" s="180" t="s">
        <v>10</v>
      </c>
      <c r="E136" s="208" t="s">
        <v>4</v>
      </c>
      <c r="F136" s="304" t="s">
        <v>730</v>
      </c>
      <c r="G136" s="250" t="s">
        <v>25</v>
      </c>
      <c r="H136" s="7"/>
    </row>
    <row r="137" spans="1:8">
      <c r="A137" s="666">
        <v>1</v>
      </c>
      <c r="B137" s="807" t="s">
        <v>2225</v>
      </c>
      <c r="C137" s="524" t="s">
        <v>2226</v>
      </c>
      <c r="D137" s="327">
        <v>42772</v>
      </c>
      <c r="E137" s="809">
        <v>40510</v>
      </c>
      <c r="F137" s="810">
        <v>1</v>
      </c>
      <c r="G137" s="908" t="s">
        <v>3738</v>
      </c>
      <c r="H137" s="7"/>
    </row>
    <row r="138" spans="1:8">
      <c r="A138" s="666">
        <f>A137+1</f>
        <v>2</v>
      </c>
      <c r="B138" s="321" t="s">
        <v>633</v>
      </c>
      <c r="C138" s="409">
        <v>962744</v>
      </c>
      <c r="D138" s="327">
        <v>42772</v>
      </c>
      <c r="E138" s="328">
        <v>25000</v>
      </c>
      <c r="F138" s="324">
        <v>1</v>
      </c>
      <c r="G138" s="641" t="s">
        <v>3739</v>
      </c>
      <c r="H138" s="7"/>
    </row>
    <row r="139" spans="1:8">
      <c r="A139" s="666">
        <f>A138+1</f>
        <v>3</v>
      </c>
      <c r="B139" s="321" t="s">
        <v>1060</v>
      </c>
      <c r="C139" s="25">
        <v>963185</v>
      </c>
      <c r="D139" s="327">
        <v>42772</v>
      </c>
      <c r="E139" s="383">
        <v>53639</v>
      </c>
      <c r="F139" s="25">
        <v>1</v>
      </c>
      <c r="G139" s="612" t="s">
        <v>3740</v>
      </c>
      <c r="H139" s="221"/>
    </row>
    <row r="140" spans="1:8">
      <c r="A140" s="666">
        <v>4</v>
      </c>
      <c r="B140" s="321" t="s">
        <v>128</v>
      </c>
      <c r="C140" s="498" t="s">
        <v>126</v>
      </c>
      <c r="D140" s="327">
        <v>42772</v>
      </c>
      <c r="E140" s="328">
        <v>292935</v>
      </c>
      <c r="F140" s="324">
        <v>1</v>
      </c>
      <c r="G140" s="641" t="s">
        <v>3741</v>
      </c>
      <c r="H140" s="221"/>
    </row>
    <row r="141" spans="1:8">
      <c r="A141" s="666">
        <v>5</v>
      </c>
      <c r="B141" s="321" t="s">
        <v>2872</v>
      </c>
      <c r="C141" s="41" t="s">
        <v>2873</v>
      </c>
      <c r="D141" s="327">
        <v>42772</v>
      </c>
      <c r="E141" s="328">
        <v>55523</v>
      </c>
      <c r="F141" s="478">
        <v>1</v>
      </c>
      <c r="G141" s="605" t="s">
        <v>3742</v>
      </c>
      <c r="H141" s="221"/>
    </row>
    <row r="142" spans="1:8">
      <c r="A142" s="666">
        <v>6</v>
      </c>
      <c r="B142" s="321" t="s">
        <v>3152</v>
      </c>
      <c r="C142" s="587">
        <v>964143</v>
      </c>
      <c r="D142" s="327">
        <v>42772</v>
      </c>
      <c r="E142" s="383">
        <v>62552</v>
      </c>
      <c r="F142" s="25">
        <v>1</v>
      </c>
      <c r="G142" s="605" t="s">
        <v>3743</v>
      </c>
      <c r="H142" s="221"/>
    </row>
    <row r="143" spans="1:8">
      <c r="A143" s="677">
        <v>7</v>
      </c>
      <c r="B143" s="332" t="s">
        <v>231</v>
      </c>
      <c r="C143" s="583">
        <v>970654</v>
      </c>
      <c r="D143" s="334">
        <v>42772</v>
      </c>
      <c r="E143" s="559">
        <v>341500</v>
      </c>
      <c r="F143" s="452">
        <v>1</v>
      </c>
      <c r="G143" s="606" t="s">
        <v>3744</v>
      </c>
      <c r="H143" s="7"/>
    </row>
    <row r="144" spans="1:8">
      <c r="A144" s="191"/>
      <c r="B144" s="321"/>
      <c r="C144" s="587"/>
      <c r="D144" s="327"/>
      <c r="E144" s="383"/>
      <c r="F144" s="25"/>
      <c r="G144" s="216" t="s">
        <v>647</v>
      </c>
      <c r="H144" s="575">
        <f>SUM(E137:E143)</f>
        <v>871659</v>
      </c>
    </row>
    <row r="145" spans="1:8">
      <c r="A145" s="191"/>
      <c r="B145" s="321"/>
      <c r="C145" s="587"/>
      <c r="D145" s="327"/>
      <c r="E145" s="383"/>
      <c r="F145" s="25"/>
      <c r="G145" s="477"/>
      <c r="H145" s="221"/>
    </row>
    <row r="146" spans="1:8">
      <c r="A146" s="191"/>
      <c r="B146" s="7"/>
      <c r="C146" s="7"/>
      <c r="D146" s="7"/>
      <c r="E146" s="7"/>
      <c r="F146" s="7"/>
      <c r="G146" s="216"/>
      <c r="H146" s="221"/>
    </row>
    <row r="147" spans="1:8">
      <c r="A147" s="665" t="s">
        <v>1067</v>
      </c>
      <c r="B147" s="873" t="s">
        <v>2</v>
      </c>
      <c r="C147" s="462" t="s">
        <v>3</v>
      </c>
      <c r="D147" s="874" t="s">
        <v>10</v>
      </c>
      <c r="E147" s="874" t="s">
        <v>4</v>
      </c>
      <c r="F147" s="167" t="s">
        <v>193</v>
      </c>
      <c r="G147" s="877" t="s">
        <v>25</v>
      </c>
      <c r="H147" s="7"/>
    </row>
    <row r="148" spans="1:8">
      <c r="A148" s="862">
        <v>1</v>
      </c>
      <c r="B148" s="900" t="s">
        <v>76</v>
      </c>
      <c r="C148" s="637" t="s">
        <v>77</v>
      </c>
      <c r="D148" s="638">
        <v>42767</v>
      </c>
      <c r="E148" s="901">
        <v>656500</v>
      </c>
      <c r="F148" s="876">
        <v>1</v>
      </c>
      <c r="G148" s="902" t="s">
        <v>3745</v>
      </c>
      <c r="H148" s="7"/>
    </row>
    <row r="149" spans="1:8">
      <c r="A149" s="146"/>
      <c r="B149" s="329"/>
      <c r="C149" s="41"/>
      <c r="D149" s="327"/>
      <c r="E149" s="504"/>
      <c r="F149" s="324"/>
      <c r="G149" s="440" t="s">
        <v>768</v>
      </c>
      <c r="H149" s="575">
        <f>SUM(E148)</f>
        <v>656500</v>
      </c>
    </row>
    <row r="150" spans="1:8">
      <c r="A150" s="146"/>
      <c r="B150" s="329"/>
      <c r="C150" s="41"/>
      <c r="D150" s="327"/>
      <c r="E150" s="504"/>
      <c r="F150" s="324"/>
      <c r="G150" s="329"/>
      <c r="H150" s="7"/>
    </row>
    <row r="151" spans="1:8">
      <c r="A151" s="192"/>
      <c r="G151" s="440"/>
      <c r="H151" s="193"/>
    </row>
    <row r="152" spans="1:8">
      <c r="A152" s="669" t="s">
        <v>7</v>
      </c>
      <c r="B152" s="180" t="s">
        <v>2</v>
      </c>
      <c r="C152" s="223" t="s">
        <v>3</v>
      </c>
      <c r="D152" s="304" t="s">
        <v>10</v>
      </c>
      <c r="E152" s="208" t="s">
        <v>4</v>
      </c>
      <c r="F152" s="304" t="s">
        <v>730</v>
      </c>
      <c r="G152" s="250" t="s">
        <v>25</v>
      </c>
      <c r="H152" s="7"/>
    </row>
    <row r="153" spans="1:8">
      <c r="A153" s="675">
        <v>1</v>
      </c>
      <c r="B153" s="321" t="s">
        <v>1044</v>
      </c>
      <c r="C153" s="527" t="s">
        <v>1058</v>
      </c>
      <c r="D153" s="330">
        <v>42767</v>
      </c>
      <c r="E153" s="328">
        <v>502500</v>
      </c>
      <c r="F153" s="478">
        <v>1</v>
      </c>
      <c r="G153" s="605" t="s">
        <v>1348</v>
      </c>
      <c r="H153" s="7"/>
    </row>
    <row r="154" spans="1:8">
      <c r="A154" s="675">
        <v>2</v>
      </c>
      <c r="B154" s="321" t="s">
        <v>2131</v>
      </c>
      <c r="C154" s="650">
        <v>963180</v>
      </c>
      <c r="D154" s="330">
        <v>42767</v>
      </c>
      <c r="E154" s="328">
        <v>502500</v>
      </c>
      <c r="F154" s="478">
        <v>1</v>
      </c>
      <c r="G154" s="605" t="s">
        <v>1348</v>
      </c>
      <c r="H154" s="7"/>
    </row>
    <row r="155" spans="1:8">
      <c r="A155" s="675">
        <v>3</v>
      </c>
      <c r="B155" s="321" t="s">
        <v>140</v>
      </c>
      <c r="C155" s="791">
        <v>912222</v>
      </c>
      <c r="D155" s="405">
        <v>42767</v>
      </c>
      <c r="E155" s="328">
        <v>502500</v>
      </c>
      <c r="F155" s="326">
        <v>1</v>
      </c>
      <c r="G155" s="605" t="s">
        <v>1348</v>
      </c>
      <c r="H155" s="7"/>
    </row>
    <row r="156" spans="1:8">
      <c r="A156" s="666">
        <v>4</v>
      </c>
      <c r="B156" s="321" t="s">
        <v>234</v>
      </c>
      <c r="C156" s="587">
        <v>913622</v>
      </c>
      <c r="D156" s="405">
        <v>42767</v>
      </c>
      <c r="E156" s="328">
        <v>502500</v>
      </c>
      <c r="F156" s="326">
        <v>1</v>
      </c>
      <c r="G156" s="605" t="s">
        <v>1348</v>
      </c>
      <c r="H156" s="7"/>
    </row>
    <row r="157" spans="1:8">
      <c r="A157" s="675">
        <v>5</v>
      </c>
      <c r="B157" s="321" t="s">
        <v>89</v>
      </c>
      <c r="C157" s="25">
        <v>898343</v>
      </c>
      <c r="D157" s="330">
        <v>42768</v>
      </c>
      <c r="E157" s="328">
        <v>502500</v>
      </c>
      <c r="F157" s="478">
        <v>1</v>
      </c>
      <c r="G157" s="605" t="s">
        <v>1348</v>
      </c>
      <c r="H157" s="7"/>
    </row>
    <row r="158" spans="1:8">
      <c r="A158" s="675">
        <v>6</v>
      </c>
      <c r="B158" s="374" t="s">
        <v>3013</v>
      </c>
      <c r="C158" s="384">
        <v>912786</v>
      </c>
      <c r="D158" s="327">
        <v>42769</v>
      </c>
      <c r="E158" s="328">
        <v>202500</v>
      </c>
      <c r="F158" s="478">
        <v>1</v>
      </c>
      <c r="G158" s="605" t="s">
        <v>1349</v>
      </c>
      <c r="H158" s="7"/>
    </row>
    <row r="159" spans="1:8">
      <c r="A159" s="675">
        <v>7</v>
      </c>
      <c r="B159" s="321" t="s">
        <v>1111</v>
      </c>
      <c r="C159" s="41" t="s">
        <v>1114</v>
      </c>
      <c r="D159" s="330">
        <v>42769</v>
      </c>
      <c r="E159" s="328">
        <v>305000</v>
      </c>
      <c r="F159" s="478">
        <v>1</v>
      </c>
      <c r="G159" s="605" t="s">
        <v>1353</v>
      </c>
      <c r="H159" s="7"/>
    </row>
    <row r="160" spans="1:8">
      <c r="A160" s="675">
        <v>8</v>
      </c>
      <c r="B160" s="374" t="s">
        <v>1952</v>
      </c>
      <c r="C160" s="25">
        <v>973902</v>
      </c>
      <c r="D160" s="330">
        <v>42769</v>
      </c>
      <c r="E160" s="328">
        <v>502500</v>
      </c>
      <c r="F160" s="478">
        <v>1</v>
      </c>
      <c r="G160" s="605" t="s">
        <v>1348</v>
      </c>
      <c r="H160" s="7"/>
    </row>
    <row r="161" spans="1:8">
      <c r="A161" s="675">
        <v>9</v>
      </c>
      <c r="B161" s="321" t="s">
        <v>1960</v>
      </c>
      <c r="C161" s="21">
        <v>914013</v>
      </c>
      <c r="D161" s="327">
        <v>42772</v>
      </c>
      <c r="E161" s="328">
        <v>502500</v>
      </c>
      <c r="F161" s="478">
        <v>1</v>
      </c>
      <c r="G161" s="605" t="s">
        <v>1348</v>
      </c>
      <c r="H161" s="7"/>
    </row>
    <row r="162" spans="1:8">
      <c r="A162" s="675">
        <v>10</v>
      </c>
      <c r="B162" s="329" t="s">
        <v>807</v>
      </c>
      <c r="C162" s="525" t="s">
        <v>976</v>
      </c>
      <c r="D162" s="327">
        <v>42772</v>
      </c>
      <c r="E162" s="328">
        <v>155000</v>
      </c>
      <c r="F162" s="478">
        <v>1</v>
      </c>
      <c r="G162" s="605" t="s">
        <v>1354</v>
      </c>
      <c r="H162" s="7"/>
    </row>
    <row r="163" spans="1:8">
      <c r="A163" s="675">
        <v>11</v>
      </c>
      <c r="B163" s="321" t="s">
        <v>49</v>
      </c>
      <c r="C163" s="21">
        <v>885217</v>
      </c>
      <c r="D163" s="330">
        <v>42774</v>
      </c>
      <c r="E163" s="328">
        <v>502500</v>
      </c>
      <c r="F163" s="478">
        <v>1</v>
      </c>
      <c r="G163" s="605" t="s">
        <v>1348</v>
      </c>
      <c r="H163" s="7"/>
    </row>
    <row r="164" spans="1:8">
      <c r="A164" s="675">
        <v>12</v>
      </c>
      <c r="B164" s="321" t="s">
        <v>804</v>
      </c>
      <c r="C164" s="25">
        <v>976160</v>
      </c>
      <c r="D164" s="327">
        <v>42774</v>
      </c>
      <c r="E164" s="328">
        <v>502500</v>
      </c>
      <c r="F164" s="478">
        <v>1</v>
      </c>
      <c r="G164" s="605" t="s">
        <v>1348</v>
      </c>
      <c r="H164" s="7"/>
    </row>
    <row r="165" spans="1:8">
      <c r="A165" s="675">
        <v>13</v>
      </c>
      <c r="B165" s="321" t="s">
        <v>1044</v>
      </c>
      <c r="C165" s="527" t="s">
        <v>1058</v>
      </c>
      <c r="D165" s="330">
        <v>42775</v>
      </c>
      <c r="E165" s="328">
        <v>202500</v>
      </c>
      <c r="F165" s="478">
        <v>1</v>
      </c>
      <c r="G165" s="605" t="s">
        <v>1349</v>
      </c>
      <c r="H165" s="7"/>
    </row>
    <row r="166" spans="1:8">
      <c r="A166" s="675">
        <v>14</v>
      </c>
      <c r="B166" s="374" t="s">
        <v>52</v>
      </c>
      <c r="C166" s="25">
        <v>976579</v>
      </c>
      <c r="D166" s="330">
        <v>42776</v>
      </c>
      <c r="E166" s="328">
        <v>507500</v>
      </c>
      <c r="F166" s="478">
        <v>1</v>
      </c>
      <c r="G166" s="605" t="s">
        <v>1348</v>
      </c>
      <c r="H166" s="7"/>
    </row>
    <row r="167" spans="1:8">
      <c r="A167" s="668">
        <v>15</v>
      </c>
      <c r="B167" s="332" t="s">
        <v>234</v>
      </c>
      <c r="C167" s="583">
        <v>913622</v>
      </c>
      <c r="D167" s="454">
        <v>42782</v>
      </c>
      <c r="E167" s="335">
        <v>202500</v>
      </c>
      <c r="F167" s="331">
        <v>1</v>
      </c>
      <c r="G167" s="606" t="s">
        <v>1349</v>
      </c>
      <c r="H167" s="178"/>
    </row>
    <row r="168" spans="1:8">
      <c r="A168" s="191"/>
      <c r="G168" s="446" t="s">
        <v>647</v>
      </c>
      <c r="H168" s="554">
        <f>SUM(E153:E167)</f>
        <v>6097500</v>
      </c>
    </row>
    <row r="169" spans="1:8">
      <c r="A169" s="191"/>
      <c r="G169" s="446"/>
      <c r="H169" s="7"/>
    </row>
    <row r="170" spans="1:8">
      <c r="A170" s="191"/>
      <c r="G170" s="446"/>
      <c r="H170" s="7"/>
    </row>
    <row r="171" spans="1:8">
      <c r="A171" s="665" t="s">
        <v>6</v>
      </c>
      <c r="B171" s="661" t="s">
        <v>2</v>
      </c>
      <c r="C171" s="662" t="s">
        <v>3</v>
      </c>
      <c r="D171" s="663" t="s">
        <v>10</v>
      </c>
      <c r="E171" s="663" t="s">
        <v>4</v>
      </c>
      <c r="F171" s="180" t="s">
        <v>193</v>
      </c>
      <c r="G171" s="250" t="s">
        <v>25</v>
      </c>
      <c r="H171" s="7"/>
    </row>
    <row r="172" spans="1:8">
      <c r="A172" s="685">
        <v>1</v>
      </c>
      <c r="B172" s="811" t="s">
        <v>2801</v>
      </c>
      <c r="C172" s="524" t="s">
        <v>2802</v>
      </c>
      <c r="D172" s="327">
        <v>42772</v>
      </c>
      <c r="E172" s="450">
        <v>195000</v>
      </c>
      <c r="F172" s="146">
        <v>1</v>
      </c>
      <c r="G172" s="781" t="s">
        <v>3779</v>
      </c>
      <c r="H172" s="7"/>
    </row>
    <row r="173" spans="1:8">
      <c r="A173" s="797">
        <v>2</v>
      </c>
      <c r="B173" s="329" t="s">
        <v>1228</v>
      </c>
      <c r="C173" s="144" t="s">
        <v>1227</v>
      </c>
      <c r="D173" s="327">
        <v>42768</v>
      </c>
      <c r="E173" s="450">
        <v>481100</v>
      </c>
      <c r="F173" s="146">
        <v>1</v>
      </c>
      <c r="G173" s="781" t="s">
        <v>3781</v>
      </c>
      <c r="H173" s="7"/>
    </row>
    <row r="174" spans="1:8">
      <c r="A174" s="797">
        <v>3</v>
      </c>
      <c r="B174" s="329" t="s">
        <v>1228</v>
      </c>
      <c r="C174" s="144" t="s">
        <v>1227</v>
      </c>
      <c r="D174" s="327">
        <v>42775</v>
      </c>
      <c r="E174" s="450">
        <v>405000</v>
      </c>
      <c r="F174" s="146">
        <v>1</v>
      </c>
      <c r="G174" s="781" t="s">
        <v>3782</v>
      </c>
      <c r="H174" s="7"/>
    </row>
    <row r="175" spans="1:8">
      <c r="A175" s="686">
        <v>4</v>
      </c>
      <c r="B175" s="938" t="s">
        <v>3783</v>
      </c>
      <c r="C175" s="867" t="s">
        <v>3784</v>
      </c>
      <c r="D175" s="334">
        <v>42775</v>
      </c>
      <c r="E175" s="563">
        <v>405000</v>
      </c>
      <c r="F175" s="214">
        <v>1</v>
      </c>
      <c r="G175" s="701" t="s">
        <v>3782</v>
      </c>
      <c r="H175" s="7"/>
    </row>
    <row r="176" spans="1:8">
      <c r="A176" s="191"/>
      <c r="B176" s="7"/>
      <c r="C176" s="7"/>
      <c r="D176" s="7"/>
      <c r="E176" s="7"/>
      <c r="F176" s="7"/>
      <c r="G176" s="473" t="s">
        <v>768</v>
      </c>
      <c r="H176" s="575">
        <f>SUM(E172:E175)</f>
        <v>1486100</v>
      </c>
    </row>
    <row r="177" spans="1:8">
      <c r="A177" s="191"/>
      <c r="B177" s="7"/>
      <c r="C177" s="7"/>
      <c r="D177" s="7"/>
      <c r="E177" s="7"/>
      <c r="F177" s="7"/>
      <c r="G177" s="473"/>
      <c r="H177" s="221"/>
    </row>
    <row r="178" spans="1:8">
      <c r="B178" s="7"/>
      <c r="C178" s="7"/>
      <c r="D178" s="7"/>
      <c r="E178" s="7"/>
      <c r="F178" s="7"/>
      <c r="G178" s="473"/>
      <c r="H178" s="7"/>
    </row>
    <row r="179" spans="1:8">
      <c r="A179" s="684" t="s">
        <v>1203</v>
      </c>
      <c r="B179" s="140" t="s">
        <v>2</v>
      </c>
      <c r="C179" s="224" t="s">
        <v>3</v>
      </c>
      <c r="D179" s="461" t="s">
        <v>10</v>
      </c>
      <c r="E179" s="461" t="s">
        <v>4</v>
      </c>
      <c r="F179" s="180" t="s">
        <v>193</v>
      </c>
      <c r="G179" s="250" t="s">
        <v>25</v>
      </c>
      <c r="H179" s="7"/>
    </row>
    <row r="180" spans="1:8">
      <c r="A180" s="945">
        <v>1</v>
      </c>
      <c r="B180" s="827" t="s">
        <v>138</v>
      </c>
      <c r="C180" s="831">
        <v>897091</v>
      </c>
      <c r="D180" s="828">
        <v>42767</v>
      </c>
      <c r="E180" s="821">
        <v>581000</v>
      </c>
      <c r="F180" s="506">
        <v>1</v>
      </c>
      <c r="G180" s="908" t="s">
        <v>3770</v>
      </c>
      <c r="H180" s="7"/>
    </row>
    <row r="181" spans="1:8">
      <c r="A181" s="944">
        <v>2</v>
      </c>
      <c r="B181" s="827" t="s">
        <v>1571</v>
      </c>
      <c r="C181" s="831">
        <v>911098</v>
      </c>
      <c r="D181" s="828">
        <v>42767</v>
      </c>
      <c r="E181" s="821">
        <v>561000</v>
      </c>
      <c r="F181" s="506">
        <v>1</v>
      </c>
      <c r="G181" s="817" t="s">
        <v>3771</v>
      </c>
      <c r="H181" s="7"/>
    </row>
    <row r="182" spans="1:8">
      <c r="A182" s="685">
        <v>3</v>
      </c>
      <c r="B182" s="827" t="s">
        <v>3537</v>
      </c>
      <c r="C182" s="935" t="s">
        <v>2226</v>
      </c>
      <c r="D182" s="828">
        <v>42767</v>
      </c>
      <c r="E182" s="821">
        <v>781000</v>
      </c>
      <c r="F182" s="506">
        <v>1</v>
      </c>
      <c r="G182" s="817" t="s">
        <v>3772</v>
      </c>
      <c r="H182" s="7"/>
    </row>
    <row r="183" spans="1:8">
      <c r="A183" s="685">
        <v>4</v>
      </c>
      <c r="B183" s="811" t="s">
        <v>76</v>
      </c>
      <c r="C183" s="524" t="s">
        <v>77</v>
      </c>
      <c r="D183" s="327">
        <v>42767</v>
      </c>
      <c r="E183" s="821">
        <v>580000</v>
      </c>
      <c r="F183" s="506">
        <v>1</v>
      </c>
      <c r="G183" s="817" t="s">
        <v>3746</v>
      </c>
      <c r="H183" s="7"/>
    </row>
    <row r="184" spans="1:8">
      <c r="A184" s="686">
        <v>5</v>
      </c>
      <c r="B184" s="854" t="s">
        <v>1333</v>
      </c>
      <c r="C184" s="829">
        <v>964050</v>
      </c>
      <c r="D184" s="334">
        <v>42767</v>
      </c>
      <c r="E184" s="855">
        <v>829000</v>
      </c>
      <c r="F184" s="829">
        <v>1</v>
      </c>
      <c r="G184" s="856" t="s">
        <v>3747</v>
      </c>
      <c r="H184" s="178"/>
    </row>
    <row r="185" spans="1:8">
      <c r="A185" s="191"/>
      <c r="B185" s="48"/>
      <c r="G185" s="440" t="s">
        <v>768</v>
      </c>
      <c r="H185" s="840">
        <f>SUM(E180:E184)</f>
        <v>3332000</v>
      </c>
    </row>
    <row r="186" spans="1:8">
      <c r="A186" s="191"/>
      <c r="B186" s="48"/>
      <c r="G186" s="440"/>
      <c r="H186" s="7"/>
    </row>
    <row r="187" spans="1:8">
      <c r="A187" s="191"/>
      <c r="B187" s="48"/>
      <c r="G187" s="440"/>
      <c r="H187" s="221"/>
    </row>
    <row r="188" spans="1:8">
      <c r="A188" s="852" t="s">
        <v>1142</v>
      </c>
      <c r="B188" s="140" t="s">
        <v>2</v>
      </c>
      <c r="C188" s="571" t="s">
        <v>3</v>
      </c>
      <c r="D188" s="461" t="s">
        <v>10</v>
      </c>
      <c r="E188" s="461" t="s">
        <v>4</v>
      </c>
      <c r="F188" s="180" t="s">
        <v>193</v>
      </c>
      <c r="G188" s="250" t="s">
        <v>25</v>
      </c>
      <c r="H188" s="7"/>
    </row>
    <row r="189" spans="1:8">
      <c r="A189" s="686">
        <v>1</v>
      </c>
      <c r="B189" s="885" t="s">
        <v>3773</v>
      </c>
      <c r="C189" s="202" t="s">
        <v>2804</v>
      </c>
      <c r="D189" s="479">
        <v>42775</v>
      </c>
      <c r="E189" s="563">
        <v>18000</v>
      </c>
      <c r="F189" s="214">
        <v>1</v>
      </c>
      <c r="G189" s="687" t="s">
        <v>2560</v>
      </c>
      <c r="H189" s="7"/>
    </row>
    <row r="190" spans="1:8">
      <c r="A190" s="191"/>
      <c r="B190" s="48"/>
      <c r="G190" s="440" t="s">
        <v>768</v>
      </c>
      <c r="H190" s="575">
        <f>SUM(E189:E189)</f>
        <v>18000</v>
      </c>
    </row>
    <row r="191" spans="1:8">
      <c r="A191" s="630"/>
      <c r="B191" s="48"/>
      <c r="G191" s="440"/>
    </row>
    <row r="192" spans="1:8">
      <c r="A192" s="630"/>
      <c r="B192" s="48"/>
      <c r="G192" s="440"/>
    </row>
    <row r="193" spans="1:8">
      <c r="A193" s="665" t="s">
        <v>1470</v>
      </c>
      <c r="B193" s="661" t="s">
        <v>2</v>
      </c>
      <c r="C193" s="662" t="s">
        <v>3</v>
      </c>
      <c r="D193" s="663" t="s">
        <v>10</v>
      </c>
      <c r="E193" s="663" t="s">
        <v>4</v>
      </c>
      <c r="F193" s="180" t="s">
        <v>193</v>
      </c>
      <c r="G193" s="250" t="s">
        <v>25</v>
      </c>
    </row>
    <row r="194" spans="1:8">
      <c r="A194" s="686">
        <v>1</v>
      </c>
      <c r="B194" s="854" t="s">
        <v>231</v>
      </c>
      <c r="C194" s="829">
        <v>970654</v>
      </c>
      <c r="D194" s="334">
        <v>42767</v>
      </c>
      <c r="E194" s="855">
        <v>654000</v>
      </c>
      <c r="F194" s="829">
        <v>1</v>
      </c>
      <c r="G194" s="856" t="s">
        <v>3748</v>
      </c>
    </row>
    <row r="195" spans="1:8">
      <c r="A195" s="631"/>
      <c r="B195" s="48"/>
      <c r="G195" s="440" t="s">
        <v>768</v>
      </c>
      <c r="H195" s="575">
        <f>SUM(E194)</f>
        <v>654000</v>
      </c>
    </row>
    <row r="196" spans="1:8">
      <c r="B196" s="48"/>
      <c r="G196" s="440"/>
    </row>
    <row r="198" spans="1:8">
      <c r="A198" s="665" t="s">
        <v>690</v>
      </c>
      <c r="B198" s="661" t="s">
        <v>2</v>
      </c>
      <c r="C198" s="662" t="s">
        <v>3</v>
      </c>
      <c r="D198" s="663" t="s">
        <v>10</v>
      </c>
      <c r="E198" s="663" t="s">
        <v>4</v>
      </c>
      <c r="F198" s="180" t="s">
        <v>193</v>
      </c>
      <c r="G198" s="250" t="s">
        <v>25</v>
      </c>
      <c r="H198" s="7"/>
    </row>
    <row r="199" spans="1:8">
      <c r="A199" s="686">
        <v>1</v>
      </c>
      <c r="B199" s="854" t="s">
        <v>231</v>
      </c>
      <c r="C199" s="829">
        <v>970654</v>
      </c>
      <c r="D199" s="830">
        <v>42772</v>
      </c>
      <c r="E199" s="855">
        <v>803000</v>
      </c>
      <c r="F199" s="829">
        <v>1</v>
      </c>
      <c r="G199" s="856" t="s">
        <v>3749</v>
      </c>
      <c r="H199" s="221"/>
    </row>
    <row r="200" spans="1:8">
      <c r="B200" s="48"/>
      <c r="G200" s="440" t="s">
        <v>768</v>
      </c>
      <c r="H200" s="575">
        <f>SUM(E199)</f>
        <v>803000</v>
      </c>
    </row>
    <row r="203" spans="1:8">
      <c r="A203" s="684" t="s">
        <v>3286</v>
      </c>
      <c r="B203" s="661" t="s">
        <v>2</v>
      </c>
      <c r="C203" s="661" t="s">
        <v>3</v>
      </c>
      <c r="D203" s="663" t="s">
        <v>10</v>
      </c>
      <c r="E203" s="946" t="s">
        <v>4</v>
      </c>
      <c r="F203" s="180" t="s">
        <v>193</v>
      </c>
      <c r="G203" s="250" t="s">
        <v>25</v>
      </c>
      <c r="H203" s="221"/>
    </row>
    <row r="204" spans="1:8">
      <c r="A204" s="685">
        <v>1</v>
      </c>
      <c r="B204" s="321" t="s">
        <v>96</v>
      </c>
      <c r="C204" s="41" t="s">
        <v>97</v>
      </c>
      <c r="D204" s="330">
        <v>42768</v>
      </c>
      <c r="E204" s="450">
        <v>149047</v>
      </c>
      <c r="F204" s="146">
        <v>1</v>
      </c>
      <c r="G204" s="641" t="s">
        <v>3287</v>
      </c>
      <c r="H204" s="221"/>
    </row>
    <row r="205" spans="1:8">
      <c r="A205" s="686">
        <v>2</v>
      </c>
      <c r="B205" s="332" t="s">
        <v>3296</v>
      </c>
      <c r="C205" s="333" t="s">
        <v>514</v>
      </c>
      <c r="D205" s="479">
        <v>42782</v>
      </c>
      <c r="E205" s="563">
        <v>161241</v>
      </c>
      <c r="F205" s="214">
        <v>1</v>
      </c>
      <c r="G205" s="687" t="s">
        <v>3780</v>
      </c>
      <c r="H205" s="840"/>
    </row>
    <row r="206" spans="1:8">
      <c r="A206" s="142"/>
      <c r="B206" s="143"/>
      <c r="C206" s="138"/>
      <c r="D206" s="133"/>
      <c r="E206" s="134"/>
      <c r="F206" s="192"/>
      <c r="G206" s="192" t="s">
        <v>647</v>
      </c>
      <c r="H206" s="840">
        <f>SUM(E204:E205)</f>
        <v>310288</v>
      </c>
    </row>
    <row r="213" spans="1:3">
      <c r="A213" s="630" t="s">
        <v>2060</v>
      </c>
      <c r="C213" s="158" t="s">
        <v>1971</v>
      </c>
    </row>
    <row r="214" spans="1:3">
      <c r="A214" s="631" t="s">
        <v>85</v>
      </c>
      <c r="B214" s="7"/>
      <c r="C214" s="160" t="s">
        <v>86</v>
      </c>
    </row>
  </sheetData>
  <pageMargins left="0.70866141732283472" right="0.70866141732283472" top="0.74803149606299213" bottom="0.74803149606299213" header="0.31496062992125984" footer="0.31496062992125984"/>
  <pageSetup scale="60" orientation="landscape" horizontalDpi="120" verticalDpi="72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"/>
  <sheetViews>
    <sheetView topLeftCell="A16" workbookViewId="0">
      <selection activeCell="B21" sqref="B21:G21"/>
    </sheetView>
  </sheetViews>
  <sheetFormatPr defaultRowHeight="15"/>
  <cols>
    <col min="2" max="2" width="25.28515625" customWidth="1"/>
    <col min="4" max="4" width="15.5703125" customWidth="1"/>
    <col min="5" max="5" width="16.28515625" customWidth="1"/>
    <col min="6" max="6" width="13.42578125" customWidth="1"/>
    <col min="7" max="7" width="39.28515625" customWidth="1"/>
    <col min="8" max="8" width="15.28515625" customWidth="1"/>
  </cols>
  <sheetData>
    <row r="1" spans="1:8" ht="17.25">
      <c r="B1" s="1985" t="s">
        <v>0</v>
      </c>
      <c r="C1" s="1985"/>
      <c r="D1" s="1985"/>
      <c r="E1" s="1985"/>
      <c r="F1" s="1985"/>
      <c r="G1" s="1985"/>
    </row>
    <row r="2" spans="1:8" ht="17.25">
      <c r="B2" s="1985" t="s">
        <v>1127</v>
      </c>
      <c r="C2" s="1985"/>
      <c r="D2" s="1985"/>
      <c r="E2" s="1985"/>
      <c r="F2" s="1985"/>
      <c r="G2" s="1985"/>
    </row>
    <row r="3" spans="1:8" ht="17.25">
      <c r="B3" s="947"/>
      <c r="C3" s="947"/>
      <c r="D3" s="947"/>
      <c r="E3" s="947"/>
      <c r="F3" s="947"/>
      <c r="G3" s="947"/>
    </row>
    <row r="5" spans="1:8">
      <c r="A5" s="669" t="s">
        <v>7</v>
      </c>
      <c r="B5" s="180" t="s">
        <v>2</v>
      </c>
      <c r="C5" s="223" t="s">
        <v>3</v>
      </c>
      <c r="D5" s="304" t="s">
        <v>10</v>
      </c>
      <c r="E5" s="208" t="s">
        <v>4</v>
      </c>
      <c r="F5" s="304" t="s">
        <v>730</v>
      </c>
      <c r="G5" s="250" t="s">
        <v>25</v>
      </c>
      <c r="H5" s="143"/>
    </row>
    <row r="6" spans="1:8">
      <c r="A6" s="666">
        <v>1</v>
      </c>
      <c r="B6" s="321" t="s">
        <v>49</v>
      </c>
      <c r="C6" s="21">
        <v>885217</v>
      </c>
      <c r="D6" s="330">
        <v>42783</v>
      </c>
      <c r="E6" s="328">
        <v>202500</v>
      </c>
      <c r="F6" s="478">
        <v>1</v>
      </c>
      <c r="G6" s="605" t="s">
        <v>1349</v>
      </c>
      <c r="H6" s="156"/>
    </row>
    <row r="7" spans="1:8">
      <c r="A7" s="666">
        <f t="shared" ref="A7:A14" si="0">A6+1</f>
        <v>2</v>
      </c>
      <c r="B7" s="321" t="s">
        <v>2131</v>
      </c>
      <c r="C7" s="650">
        <v>963180</v>
      </c>
      <c r="D7" s="330">
        <v>42786</v>
      </c>
      <c r="E7" s="328">
        <v>502500</v>
      </c>
      <c r="F7" s="478">
        <v>1</v>
      </c>
      <c r="G7" s="605" t="s">
        <v>1348</v>
      </c>
      <c r="H7" s="156"/>
    </row>
    <row r="8" spans="1:8">
      <c r="A8" s="666">
        <f t="shared" si="0"/>
        <v>3</v>
      </c>
      <c r="B8" s="321" t="s">
        <v>49</v>
      </c>
      <c r="C8" s="21">
        <v>885217</v>
      </c>
      <c r="D8" s="330">
        <v>42787</v>
      </c>
      <c r="E8" s="328">
        <v>502500</v>
      </c>
      <c r="F8" s="478">
        <v>1</v>
      </c>
      <c r="G8" s="605" t="s">
        <v>1348</v>
      </c>
      <c r="H8" s="156"/>
    </row>
    <row r="9" spans="1:8">
      <c r="A9" s="666">
        <f t="shared" si="0"/>
        <v>4</v>
      </c>
      <c r="B9" s="34" t="s">
        <v>1137</v>
      </c>
      <c r="C9" s="21">
        <v>901689</v>
      </c>
      <c r="D9" s="330">
        <v>42787</v>
      </c>
      <c r="E9" s="328">
        <v>202500</v>
      </c>
      <c r="F9" s="478">
        <v>1</v>
      </c>
      <c r="G9" s="605" t="s">
        <v>1349</v>
      </c>
      <c r="H9" s="156"/>
    </row>
    <row r="10" spans="1:8">
      <c r="A10" s="666">
        <f t="shared" si="0"/>
        <v>5</v>
      </c>
      <c r="B10" s="321" t="s">
        <v>1044</v>
      </c>
      <c r="C10" s="527" t="s">
        <v>1058</v>
      </c>
      <c r="D10" s="330">
        <v>42788</v>
      </c>
      <c r="E10" s="328">
        <v>1002500</v>
      </c>
      <c r="F10" s="478">
        <v>1</v>
      </c>
      <c r="G10" s="605" t="s">
        <v>3384</v>
      </c>
      <c r="H10" s="156"/>
    </row>
    <row r="11" spans="1:8">
      <c r="A11" s="666">
        <f t="shared" si="0"/>
        <v>6</v>
      </c>
      <c r="B11" s="321" t="s">
        <v>89</v>
      </c>
      <c r="C11" s="25">
        <v>898343</v>
      </c>
      <c r="D11" s="330">
        <v>42788</v>
      </c>
      <c r="E11" s="328">
        <v>502500</v>
      </c>
      <c r="F11" s="478">
        <v>1</v>
      </c>
      <c r="G11" s="605" t="s">
        <v>1348</v>
      </c>
      <c r="H11" s="156"/>
    </row>
    <row r="12" spans="1:8">
      <c r="A12" s="666">
        <f t="shared" si="0"/>
        <v>7</v>
      </c>
      <c r="B12" s="321" t="s">
        <v>234</v>
      </c>
      <c r="C12" s="587">
        <v>913622</v>
      </c>
      <c r="D12" s="405">
        <v>42789</v>
      </c>
      <c r="E12" s="328">
        <v>502500</v>
      </c>
      <c r="F12" s="326">
        <v>1</v>
      </c>
      <c r="G12" s="605" t="s">
        <v>1348</v>
      </c>
      <c r="H12" s="156"/>
    </row>
    <row r="13" spans="1:8">
      <c r="A13" s="666">
        <f t="shared" si="0"/>
        <v>8</v>
      </c>
      <c r="B13" s="321" t="s">
        <v>140</v>
      </c>
      <c r="C13" s="791">
        <v>912222</v>
      </c>
      <c r="D13" s="405">
        <v>42790</v>
      </c>
      <c r="E13" s="328">
        <v>502500</v>
      </c>
      <c r="F13" s="326">
        <v>1</v>
      </c>
      <c r="G13" s="605" t="s">
        <v>1348</v>
      </c>
      <c r="H13" s="156"/>
    </row>
    <row r="14" spans="1:8">
      <c r="A14" s="666">
        <f t="shared" si="0"/>
        <v>9</v>
      </c>
      <c r="B14" s="321" t="s">
        <v>1111</v>
      </c>
      <c r="C14" s="41" t="s">
        <v>1114</v>
      </c>
      <c r="D14" s="330">
        <v>42793</v>
      </c>
      <c r="E14" s="328">
        <v>202500</v>
      </c>
      <c r="F14" s="478">
        <v>1</v>
      </c>
      <c r="G14" s="605" t="s">
        <v>1349</v>
      </c>
      <c r="H14" s="156"/>
    </row>
    <row r="15" spans="1:8">
      <c r="A15" s="248"/>
      <c r="B15" s="248"/>
      <c r="C15" s="248"/>
      <c r="D15" s="248"/>
      <c r="E15" s="248"/>
      <c r="F15" s="248"/>
      <c r="G15" s="427" t="s">
        <v>768</v>
      </c>
      <c r="H15" s="575">
        <f>SUM(E6:E14)</f>
        <v>4122500</v>
      </c>
    </row>
    <row r="16" spans="1:8">
      <c r="A16" s="7"/>
      <c r="B16" s="7"/>
      <c r="C16" s="7"/>
      <c r="D16" s="7"/>
      <c r="E16" s="7"/>
      <c r="F16" s="7"/>
      <c r="G16" s="473"/>
      <c r="H16" s="221"/>
    </row>
    <row r="18" spans="1:8">
      <c r="A18" s="665" t="s">
        <v>8</v>
      </c>
      <c r="B18" s="304" t="s">
        <v>2</v>
      </c>
      <c r="C18" s="305" t="s">
        <v>3</v>
      </c>
      <c r="D18" s="441" t="s">
        <v>10</v>
      </c>
      <c r="E18" s="442" t="s">
        <v>4</v>
      </c>
      <c r="F18" s="304" t="s">
        <v>730</v>
      </c>
      <c r="G18" s="609" t="s">
        <v>25</v>
      </c>
      <c r="H18" s="485"/>
    </row>
    <row r="19" spans="1:8">
      <c r="A19" s="685">
        <v>1</v>
      </c>
      <c r="B19" s="477" t="s">
        <v>3631</v>
      </c>
      <c r="C19" s="21">
        <v>973211</v>
      </c>
      <c r="D19" s="417">
        <v>42783</v>
      </c>
      <c r="E19" s="201">
        <v>100500</v>
      </c>
      <c r="F19" s="324">
        <v>1</v>
      </c>
      <c r="G19" s="610" t="s">
        <v>732</v>
      </c>
      <c r="H19" s="485"/>
    </row>
    <row r="20" spans="1:8">
      <c r="A20" s="685">
        <v>2</v>
      </c>
      <c r="B20" s="477" t="s">
        <v>3631</v>
      </c>
      <c r="C20" s="21">
        <v>973211</v>
      </c>
      <c r="D20" s="417">
        <v>42783</v>
      </c>
      <c r="E20" s="201">
        <v>100500</v>
      </c>
      <c r="F20" s="324">
        <v>1</v>
      </c>
      <c r="G20" s="610" t="s">
        <v>732</v>
      </c>
      <c r="H20" s="321"/>
    </row>
    <row r="21" spans="1:8">
      <c r="A21" s="685">
        <v>3</v>
      </c>
      <c r="B21" s="784" t="s">
        <v>2131</v>
      </c>
      <c r="C21" s="905">
        <v>963180</v>
      </c>
      <c r="D21" s="786">
        <v>42783</v>
      </c>
      <c r="E21" s="893">
        <v>51000</v>
      </c>
      <c r="F21" s="782">
        <v>1</v>
      </c>
      <c r="G21" s="783" t="s">
        <v>879</v>
      </c>
      <c r="H21" s="321"/>
    </row>
    <row r="22" spans="1:8">
      <c r="A22" s="685">
        <v>4</v>
      </c>
      <c r="B22" s="477" t="s">
        <v>3658</v>
      </c>
      <c r="C22" s="21">
        <v>914249</v>
      </c>
      <c r="D22" s="417">
        <v>42783</v>
      </c>
      <c r="E22" s="201">
        <v>21000</v>
      </c>
      <c r="F22" s="324">
        <v>1</v>
      </c>
      <c r="G22" s="610" t="s">
        <v>2112</v>
      </c>
      <c r="H22" s="321"/>
    </row>
    <row r="23" spans="1:8">
      <c r="A23" s="685">
        <v>5</v>
      </c>
      <c r="B23" s="477" t="s">
        <v>2556</v>
      </c>
      <c r="C23" s="409">
        <v>110804</v>
      </c>
      <c r="D23" s="814">
        <v>42786</v>
      </c>
      <c r="E23" s="815">
        <v>11500</v>
      </c>
      <c r="F23" s="506">
        <v>1</v>
      </c>
      <c r="G23" s="816" t="s">
        <v>2054</v>
      </c>
      <c r="H23" s="321"/>
    </row>
    <row r="24" spans="1:8">
      <c r="A24" s="685">
        <v>6</v>
      </c>
      <c r="B24" s="477" t="s">
        <v>360</v>
      </c>
      <c r="C24" s="524" t="s">
        <v>361</v>
      </c>
      <c r="D24" s="545">
        <v>42787</v>
      </c>
      <c r="E24" s="328">
        <v>51000</v>
      </c>
      <c r="F24" s="324">
        <v>1</v>
      </c>
      <c r="G24" s="641" t="s">
        <v>823</v>
      </c>
      <c r="H24" s="321"/>
    </row>
    <row r="25" spans="1:8">
      <c r="A25" s="685">
        <v>7</v>
      </c>
      <c r="B25" s="477" t="s">
        <v>3785</v>
      </c>
      <c r="C25" s="524" t="s">
        <v>3786</v>
      </c>
      <c r="D25" s="545">
        <v>42787</v>
      </c>
      <c r="E25" s="328">
        <v>51000</v>
      </c>
      <c r="F25" s="324">
        <v>1</v>
      </c>
      <c r="G25" s="641" t="s">
        <v>984</v>
      </c>
      <c r="H25" s="321"/>
    </row>
    <row r="26" spans="1:8">
      <c r="A26" s="685">
        <v>8</v>
      </c>
      <c r="B26" s="477" t="s">
        <v>89</v>
      </c>
      <c r="C26" s="524" t="s">
        <v>90</v>
      </c>
      <c r="D26" s="545">
        <v>42788</v>
      </c>
      <c r="E26" s="328">
        <v>51000</v>
      </c>
      <c r="F26" s="324">
        <v>1</v>
      </c>
      <c r="G26" s="641" t="s">
        <v>960</v>
      </c>
      <c r="H26" s="321"/>
    </row>
    <row r="27" spans="1:8">
      <c r="A27" s="685">
        <v>9</v>
      </c>
      <c r="B27" s="477" t="s">
        <v>89</v>
      </c>
      <c r="C27" s="524" t="s">
        <v>90</v>
      </c>
      <c r="D27" s="545">
        <v>42788</v>
      </c>
      <c r="E27" s="328">
        <v>51000</v>
      </c>
      <c r="F27" s="324">
        <v>1</v>
      </c>
      <c r="G27" s="641" t="s">
        <v>787</v>
      </c>
      <c r="H27" s="321"/>
    </row>
    <row r="28" spans="1:8">
      <c r="A28" s="685">
        <v>10</v>
      </c>
      <c r="B28" s="477" t="s">
        <v>2427</v>
      </c>
      <c r="C28" s="144" t="s">
        <v>2428</v>
      </c>
      <c r="D28" s="327">
        <v>42789</v>
      </c>
      <c r="E28" s="201">
        <v>100500</v>
      </c>
      <c r="F28" s="324">
        <v>1</v>
      </c>
      <c r="G28" s="610" t="s">
        <v>1365</v>
      </c>
      <c r="H28" s="321"/>
    </row>
    <row r="29" spans="1:8">
      <c r="A29" s="685">
        <v>11</v>
      </c>
      <c r="B29" s="321" t="s">
        <v>2665</v>
      </c>
      <c r="C29" s="41" t="s">
        <v>2666</v>
      </c>
      <c r="D29" s="327">
        <v>42789</v>
      </c>
      <c r="E29" s="201">
        <v>100500</v>
      </c>
      <c r="F29" s="324">
        <v>1</v>
      </c>
      <c r="G29" s="610" t="s">
        <v>732</v>
      </c>
      <c r="H29" s="321"/>
    </row>
    <row r="30" spans="1:8">
      <c r="A30" s="685">
        <v>12</v>
      </c>
      <c r="B30" s="477" t="s">
        <v>731</v>
      </c>
      <c r="C30" s="21">
        <v>973143</v>
      </c>
      <c r="D30" s="494">
        <v>42790</v>
      </c>
      <c r="E30" s="201">
        <v>100500</v>
      </c>
      <c r="F30" s="324">
        <v>1</v>
      </c>
      <c r="G30" s="610" t="s">
        <v>1213</v>
      </c>
      <c r="H30" s="321"/>
    </row>
    <row r="31" spans="1:8">
      <c r="A31" s="685">
        <v>13</v>
      </c>
      <c r="B31" s="321" t="s">
        <v>2445</v>
      </c>
      <c r="C31" s="409">
        <v>896614</v>
      </c>
      <c r="D31" s="786">
        <v>42790</v>
      </c>
      <c r="E31" s="787">
        <v>11500</v>
      </c>
      <c r="F31" s="782">
        <v>1</v>
      </c>
      <c r="G31" s="783" t="s">
        <v>709</v>
      </c>
      <c r="H31" s="221"/>
    </row>
    <row r="32" spans="1:8">
      <c r="A32" s="685">
        <v>14</v>
      </c>
      <c r="B32" s="321" t="s">
        <v>2445</v>
      </c>
      <c r="C32" s="409">
        <v>896614</v>
      </c>
      <c r="D32" s="786">
        <v>42790</v>
      </c>
      <c r="E32" s="787">
        <v>11500</v>
      </c>
      <c r="F32" s="782">
        <v>1</v>
      </c>
      <c r="G32" s="783" t="s">
        <v>715</v>
      </c>
      <c r="H32" s="221"/>
    </row>
    <row r="33" spans="1:8">
      <c r="A33" s="685">
        <v>15</v>
      </c>
      <c r="B33" s="477" t="s">
        <v>1123</v>
      </c>
      <c r="C33" s="25">
        <v>901147</v>
      </c>
      <c r="D33" s="844">
        <v>42793</v>
      </c>
      <c r="E33" s="201">
        <v>100500</v>
      </c>
      <c r="F33" s="324">
        <v>1</v>
      </c>
      <c r="G33" s="610" t="s">
        <v>732</v>
      </c>
      <c r="H33" s="193"/>
    </row>
    <row r="34" spans="1:8">
      <c r="A34" s="686">
        <v>16</v>
      </c>
      <c r="B34" s="482" t="s">
        <v>1123</v>
      </c>
      <c r="C34" s="452">
        <v>901147</v>
      </c>
      <c r="D34" s="912">
        <v>42793</v>
      </c>
      <c r="E34" s="289">
        <v>51000</v>
      </c>
      <c r="F34" s="336">
        <v>1</v>
      </c>
      <c r="G34" s="674" t="s">
        <v>823</v>
      </c>
      <c r="H34" s="554"/>
    </row>
    <row r="35" spans="1:8">
      <c r="A35" s="326"/>
      <c r="B35" s="477"/>
      <c r="C35" s="529"/>
      <c r="D35" s="417"/>
      <c r="E35" s="201"/>
      <c r="F35" s="324"/>
      <c r="G35" s="192" t="s">
        <v>647</v>
      </c>
      <c r="H35" s="554">
        <f>SUM(E19:E34)</f>
        <v>964500</v>
      </c>
    </row>
    <row r="38" spans="1:8">
      <c r="A38" s="684" t="s">
        <v>1203</v>
      </c>
      <c r="B38" s="661" t="s">
        <v>2</v>
      </c>
      <c r="C38" s="662" t="s">
        <v>3</v>
      </c>
      <c r="D38" s="663" t="s">
        <v>10</v>
      </c>
      <c r="E38" s="663" t="s">
        <v>4</v>
      </c>
      <c r="F38" s="180" t="s">
        <v>193</v>
      </c>
      <c r="G38" s="250" t="s">
        <v>25</v>
      </c>
      <c r="H38" s="7"/>
    </row>
    <row r="39" spans="1:8">
      <c r="A39" s="944">
        <v>1</v>
      </c>
      <c r="B39" s="811" t="s">
        <v>2131</v>
      </c>
      <c r="C39" s="524" t="s">
        <v>2043</v>
      </c>
      <c r="D39" s="327">
        <v>42772</v>
      </c>
      <c r="E39" s="821">
        <v>736000</v>
      </c>
      <c r="F39" s="506">
        <v>1</v>
      </c>
      <c r="G39" s="817" t="s">
        <v>3787</v>
      </c>
      <c r="H39" s="7"/>
    </row>
    <row r="40" spans="1:8">
      <c r="A40" s="944">
        <v>2</v>
      </c>
      <c r="B40" s="827" t="s">
        <v>138</v>
      </c>
      <c r="C40" s="831">
        <v>897091</v>
      </c>
      <c r="D40" s="828">
        <v>42786</v>
      </c>
      <c r="E40" s="821">
        <v>312000</v>
      </c>
      <c r="F40" s="506">
        <v>1</v>
      </c>
      <c r="G40" s="817" t="s">
        <v>3770</v>
      </c>
      <c r="H40" s="7"/>
    </row>
    <row r="41" spans="1:8">
      <c r="A41" s="686">
        <v>3</v>
      </c>
      <c r="B41" s="833" t="s">
        <v>138</v>
      </c>
      <c r="C41" s="829">
        <v>897091</v>
      </c>
      <c r="D41" s="830">
        <v>42786</v>
      </c>
      <c r="E41" s="834">
        <v>581000</v>
      </c>
      <c r="F41" s="835">
        <v>1</v>
      </c>
      <c r="G41" s="806" t="s">
        <v>3788</v>
      </c>
      <c r="H41" s="178"/>
    </row>
    <row r="42" spans="1:8">
      <c r="A42" s="191"/>
      <c r="B42" s="48"/>
      <c r="G42" s="440" t="s">
        <v>768</v>
      </c>
      <c r="H42" s="840">
        <f>SUM(E39:E41)</f>
        <v>1629000</v>
      </c>
    </row>
    <row r="45" spans="1:8">
      <c r="A45" s="852" t="s">
        <v>1142</v>
      </c>
      <c r="B45" s="140" t="s">
        <v>2</v>
      </c>
      <c r="C45" s="571" t="s">
        <v>3</v>
      </c>
      <c r="D45" s="461" t="s">
        <v>10</v>
      </c>
      <c r="E45" s="461" t="s">
        <v>4</v>
      </c>
      <c r="F45" s="180" t="s">
        <v>193</v>
      </c>
      <c r="G45" s="250" t="s">
        <v>25</v>
      </c>
      <c r="H45" s="7"/>
    </row>
    <row r="46" spans="1:8">
      <c r="A46" s="686">
        <v>1</v>
      </c>
      <c r="B46" s="885" t="s">
        <v>3789</v>
      </c>
      <c r="C46" s="202" t="s">
        <v>3294</v>
      </c>
      <c r="D46" s="479">
        <v>42794</v>
      </c>
      <c r="E46" s="563">
        <v>12000</v>
      </c>
      <c r="F46" s="214">
        <v>1</v>
      </c>
      <c r="G46" s="687" t="s">
        <v>1040</v>
      </c>
      <c r="H46" s="7"/>
    </row>
    <row r="47" spans="1:8">
      <c r="A47" s="191"/>
      <c r="B47" s="48"/>
      <c r="G47" s="440" t="s">
        <v>768</v>
      </c>
      <c r="H47" s="575">
        <f>SUM(E46:E46)</f>
        <v>12000</v>
      </c>
    </row>
    <row r="52" spans="1:3">
      <c r="A52" s="630" t="s">
        <v>2060</v>
      </c>
      <c r="C52" s="158" t="s">
        <v>1971</v>
      </c>
    </row>
    <row r="53" spans="1:3">
      <c r="A53" s="631" t="s">
        <v>85</v>
      </c>
      <c r="B53" s="7"/>
      <c r="C53" s="160" t="s">
        <v>86</v>
      </c>
    </row>
    <row r="54" spans="1:3">
      <c r="A54" s="630"/>
      <c r="C54" s="158"/>
    </row>
    <row r="55" spans="1:3">
      <c r="A55" s="631"/>
      <c r="B55" s="7"/>
      <c r="C55" s="160"/>
    </row>
  </sheetData>
  <mergeCells count="2">
    <mergeCell ref="B1:G1"/>
    <mergeCell ref="B2:G2"/>
  </mergeCells>
  <pageMargins left="0.70866141732283472" right="0.70866141732283472" top="0.74803149606299213" bottom="0.74803149606299213" header="0.31496062992125984" footer="0.31496062992125984"/>
  <pageSetup paperSize="9" scale="62" orientation="landscape" horizontalDpi="4294967292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0"/>
  <sheetViews>
    <sheetView workbookViewId="0">
      <selection activeCell="B15" sqref="B15"/>
    </sheetView>
  </sheetViews>
  <sheetFormatPr defaultRowHeight="15"/>
  <cols>
    <col min="1" max="1" width="14.28515625" customWidth="1"/>
    <col min="2" max="2" width="29.140625" customWidth="1"/>
    <col min="4" max="4" width="15" customWidth="1"/>
    <col min="5" max="5" width="17.42578125" customWidth="1"/>
    <col min="6" max="6" width="13.42578125" customWidth="1"/>
    <col min="7" max="7" width="53.5703125" customWidth="1"/>
    <col min="8" max="8" width="18" customWidth="1"/>
  </cols>
  <sheetData>
    <row r="1" spans="1:7" ht="17.25">
      <c r="A1" s="1985" t="s">
        <v>0</v>
      </c>
      <c r="B1" s="1985"/>
      <c r="C1" s="1985"/>
      <c r="D1" s="1985"/>
      <c r="E1" s="1985"/>
      <c r="F1" s="1985"/>
    </row>
    <row r="2" spans="1:7" ht="17.25">
      <c r="A2" s="1985" t="s">
        <v>1206</v>
      </c>
      <c r="B2" s="1985"/>
      <c r="C2" s="1985"/>
      <c r="D2" s="1985"/>
      <c r="E2" s="1985"/>
      <c r="F2" s="1985"/>
    </row>
    <row r="6" spans="1:7">
      <c r="A6" s="665" t="s">
        <v>39</v>
      </c>
      <c r="B6" s="304" t="s">
        <v>2</v>
      </c>
      <c r="C6" s="305" t="s">
        <v>3</v>
      </c>
      <c r="D6" s="304" t="s">
        <v>10</v>
      </c>
      <c r="E6" s="304" t="s">
        <v>4</v>
      </c>
      <c r="F6" s="304" t="s">
        <v>193</v>
      </c>
      <c r="G6" s="627" t="s">
        <v>5</v>
      </c>
    </row>
    <row r="7" spans="1:7">
      <c r="A7" s="792">
        <v>1</v>
      </c>
      <c r="B7" s="321" t="s">
        <v>2274</v>
      </c>
      <c r="C7" s="804">
        <v>900842</v>
      </c>
      <c r="D7" s="327">
        <v>42795</v>
      </c>
      <c r="E7" s="328">
        <v>135313</v>
      </c>
      <c r="F7" s="47">
        <v>1</v>
      </c>
      <c r="G7" s="605" t="s">
        <v>3790</v>
      </c>
    </row>
    <row r="8" spans="1:7">
      <c r="A8" s="666">
        <v>2</v>
      </c>
      <c r="B8" s="329" t="s">
        <v>1028</v>
      </c>
      <c r="C8" s="41" t="s">
        <v>1034</v>
      </c>
      <c r="D8" s="327">
        <v>42795</v>
      </c>
      <c r="E8" s="383">
        <v>434122</v>
      </c>
      <c r="F8" s="521">
        <v>1</v>
      </c>
      <c r="G8" s="605" t="s">
        <v>3791</v>
      </c>
    </row>
    <row r="9" spans="1:7">
      <c r="A9" s="666">
        <v>3</v>
      </c>
      <c r="B9" s="321" t="s">
        <v>616</v>
      </c>
      <c r="C9" s="41" t="s">
        <v>218</v>
      </c>
      <c r="D9" s="327">
        <v>42795</v>
      </c>
      <c r="E9" s="328">
        <v>472506</v>
      </c>
      <c r="F9" s="324">
        <v>1</v>
      </c>
      <c r="G9" s="605" t="s">
        <v>3792</v>
      </c>
    </row>
    <row r="10" spans="1:7">
      <c r="A10" s="666">
        <v>4</v>
      </c>
      <c r="B10" s="321" t="s">
        <v>621</v>
      </c>
      <c r="C10" s="41" t="s">
        <v>77</v>
      </c>
      <c r="D10" s="327">
        <v>42795</v>
      </c>
      <c r="E10" s="328">
        <v>892911</v>
      </c>
      <c r="F10" s="324">
        <v>1</v>
      </c>
      <c r="G10" s="605" t="s">
        <v>3793</v>
      </c>
    </row>
    <row r="11" spans="1:7">
      <c r="A11" s="666">
        <v>5</v>
      </c>
      <c r="B11" s="321" t="s">
        <v>618</v>
      </c>
      <c r="C11" s="41" t="s">
        <v>514</v>
      </c>
      <c r="D11" s="327">
        <v>42795</v>
      </c>
      <c r="E11" s="328">
        <v>406420</v>
      </c>
      <c r="F11" s="324">
        <v>1</v>
      </c>
      <c r="G11" s="605" t="s">
        <v>3794</v>
      </c>
    </row>
    <row r="12" spans="1:7">
      <c r="A12" s="666">
        <v>6</v>
      </c>
      <c r="B12" s="321" t="s">
        <v>1825</v>
      </c>
      <c r="C12" s="804">
        <v>962291</v>
      </c>
      <c r="D12" s="327">
        <v>42795</v>
      </c>
      <c r="E12" s="328">
        <v>179651</v>
      </c>
      <c r="F12" s="324">
        <v>1</v>
      </c>
      <c r="G12" s="605" t="s">
        <v>3796</v>
      </c>
    </row>
    <row r="13" spans="1:7">
      <c r="A13" s="666">
        <v>7</v>
      </c>
      <c r="B13" s="321" t="s">
        <v>2283</v>
      </c>
      <c r="C13" s="41" t="s">
        <v>2284</v>
      </c>
      <c r="D13" s="327">
        <v>42795</v>
      </c>
      <c r="E13" s="328">
        <v>1106671</v>
      </c>
      <c r="F13" s="324">
        <v>1</v>
      </c>
      <c r="G13" s="605" t="s">
        <v>3797</v>
      </c>
    </row>
    <row r="14" spans="1:7">
      <c r="A14" s="666">
        <v>8</v>
      </c>
      <c r="B14" s="321" t="s">
        <v>2283</v>
      </c>
      <c r="C14" s="41" t="s">
        <v>2284</v>
      </c>
      <c r="D14" s="327">
        <v>42795</v>
      </c>
      <c r="E14" s="328">
        <v>347787</v>
      </c>
      <c r="F14" s="324">
        <v>1</v>
      </c>
      <c r="G14" s="605" t="s">
        <v>3798</v>
      </c>
    </row>
    <row r="15" spans="1:7">
      <c r="A15" s="666">
        <v>9</v>
      </c>
      <c r="B15" s="321" t="s">
        <v>3149</v>
      </c>
      <c r="C15" s="41" t="s">
        <v>1135</v>
      </c>
      <c r="D15" s="327">
        <v>42795</v>
      </c>
      <c r="E15" s="328">
        <v>425435</v>
      </c>
      <c r="F15" s="324">
        <v>1</v>
      </c>
      <c r="G15" s="605" t="s">
        <v>3799</v>
      </c>
    </row>
    <row r="16" spans="1:7">
      <c r="A16" s="666">
        <v>10</v>
      </c>
      <c r="B16" s="321" t="s">
        <v>904</v>
      </c>
      <c r="C16" s="41" t="s">
        <v>912</v>
      </c>
      <c r="D16" s="327">
        <v>42795</v>
      </c>
      <c r="E16" s="328">
        <v>363633</v>
      </c>
      <c r="F16" s="324">
        <v>1</v>
      </c>
      <c r="G16" s="605" t="s">
        <v>3800</v>
      </c>
    </row>
    <row r="17" spans="1:7">
      <c r="A17" s="666">
        <v>11</v>
      </c>
      <c r="B17" s="321" t="s">
        <v>1022</v>
      </c>
      <c r="C17" s="41" t="s">
        <v>1030</v>
      </c>
      <c r="D17" s="327">
        <v>42795</v>
      </c>
      <c r="E17" s="328">
        <v>376546</v>
      </c>
      <c r="F17" s="324">
        <v>1</v>
      </c>
      <c r="G17" s="605" t="s">
        <v>3801</v>
      </c>
    </row>
    <row r="18" spans="1:7">
      <c r="A18" s="666">
        <v>12</v>
      </c>
      <c r="B18" s="321" t="s">
        <v>595</v>
      </c>
      <c r="C18" s="41" t="s">
        <v>337</v>
      </c>
      <c r="D18" s="327">
        <v>42795</v>
      </c>
      <c r="E18" s="328">
        <v>144533</v>
      </c>
      <c r="F18" s="324">
        <v>1</v>
      </c>
      <c r="G18" s="605" t="s">
        <v>3802</v>
      </c>
    </row>
    <row r="19" spans="1:7">
      <c r="A19" s="666">
        <v>13</v>
      </c>
      <c r="B19" s="516" t="s">
        <v>595</v>
      </c>
      <c r="C19" s="41" t="s">
        <v>337</v>
      </c>
      <c r="D19" s="327">
        <v>42795</v>
      </c>
      <c r="E19" s="500">
        <v>248122</v>
      </c>
      <c r="F19" s="475">
        <v>1</v>
      </c>
      <c r="G19" s="644" t="s">
        <v>3803</v>
      </c>
    </row>
    <row r="20" spans="1:7">
      <c r="A20" s="666">
        <v>14</v>
      </c>
      <c r="B20" s="321" t="s">
        <v>836</v>
      </c>
      <c r="C20" s="41" t="s">
        <v>875</v>
      </c>
      <c r="D20" s="327">
        <v>42795</v>
      </c>
      <c r="E20" s="519">
        <v>667889</v>
      </c>
      <c r="F20" s="478">
        <v>1</v>
      </c>
      <c r="G20" s="605" t="s">
        <v>3804</v>
      </c>
    </row>
    <row r="21" spans="1:7">
      <c r="A21" s="666">
        <v>15</v>
      </c>
      <c r="B21" s="321" t="s">
        <v>73</v>
      </c>
      <c r="C21" s="41" t="s">
        <v>115</v>
      </c>
      <c r="D21" s="327">
        <v>42795</v>
      </c>
      <c r="E21" s="328">
        <v>305001</v>
      </c>
      <c r="F21" s="324">
        <v>1</v>
      </c>
      <c r="G21" s="641" t="s">
        <v>3805</v>
      </c>
    </row>
    <row r="22" spans="1:7">
      <c r="A22" s="666">
        <v>16</v>
      </c>
      <c r="B22" s="321" t="s">
        <v>231</v>
      </c>
      <c r="C22" s="478">
        <v>970654</v>
      </c>
      <c r="D22" s="327">
        <v>42795</v>
      </c>
      <c r="E22" s="328">
        <v>268723</v>
      </c>
      <c r="F22" s="324">
        <v>1</v>
      </c>
      <c r="G22" s="605" t="s">
        <v>3806</v>
      </c>
    </row>
    <row r="23" spans="1:7">
      <c r="A23" s="666">
        <v>17</v>
      </c>
      <c r="B23" s="321" t="s">
        <v>665</v>
      </c>
      <c r="C23" s="475">
        <v>910247</v>
      </c>
      <c r="D23" s="327">
        <v>42795</v>
      </c>
      <c r="E23" s="328">
        <v>206805</v>
      </c>
      <c r="F23" s="324">
        <v>1</v>
      </c>
      <c r="G23" s="605" t="s">
        <v>3807</v>
      </c>
    </row>
    <row r="24" spans="1:7">
      <c r="A24" s="666">
        <v>18</v>
      </c>
      <c r="B24" s="374" t="s">
        <v>1306</v>
      </c>
      <c r="C24" s="384">
        <v>899458</v>
      </c>
      <c r="D24" s="327">
        <v>42795</v>
      </c>
      <c r="E24" s="582">
        <v>141642</v>
      </c>
      <c r="F24" s="478">
        <v>1</v>
      </c>
      <c r="G24" s="605" t="s">
        <v>3808</v>
      </c>
    </row>
    <row r="25" spans="1:7">
      <c r="A25" s="666">
        <v>19</v>
      </c>
      <c r="B25" s="374" t="s">
        <v>3011</v>
      </c>
      <c r="C25" s="384">
        <v>962409</v>
      </c>
      <c r="D25" s="327">
        <v>42795</v>
      </c>
      <c r="E25" s="582">
        <v>223209</v>
      </c>
      <c r="F25" s="478">
        <v>1</v>
      </c>
      <c r="G25" s="605" t="s">
        <v>3809</v>
      </c>
    </row>
    <row r="26" spans="1:7">
      <c r="A26" s="666">
        <v>20</v>
      </c>
      <c r="B26" s="374" t="s">
        <v>3013</v>
      </c>
      <c r="C26" s="384">
        <v>912786</v>
      </c>
      <c r="D26" s="327">
        <v>42795</v>
      </c>
      <c r="E26" s="582">
        <v>252062</v>
      </c>
      <c r="F26" s="478">
        <v>1</v>
      </c>
      <c r="G26" s="605" t="s">
        <v>3810</v>
      </c>
    </row>
    <row r="27" spans="1:7">
      <c r="A27" s="666">
        <v>21</v>
      </c>
      <c r="B27" s="321" t="s">
        <v>625</v>
      </c>
      <c r="C27" s="41" t="s">
        <v>626</v>
      </c>
      <c r="D27" s="327">
        <v>42795</v>
      </c>
      <c r="E27" s="328">
        <v>31538</v>
      </c>
      <c r="F27" s="324">
        <v>1</v>
      </c>
      <c r="G27" s="605" t="s">
        <v>3811</v>
      </c>
    </row>
    <row r="28" spans="1:7">
      <c r="A28" s="666">
        <v>22</v>
      </c>
      <c r="B28" s="321" t="s">
        <v>625</v>
      </c>
      <c r="C28" s="41" t="s">
        <v>626</v>
      </c>
      <c r="D28" s="327">
        <v>42795</v>
      </c>
      <c r="E28" s="328">
        <v>73298</v>
      </c>
      <c r="F28" s="324">
        <v>1</v>
      </c>
      <c r="G28" s="605" t="s">
        <v>3812</v>
      </c>
    </row>
    <row r="29" spans="1:7">
      <c r="A29" s="666">
        <v>23</v>
      </c>
      <c r="B29" s="321" t="s">
        <v>1960</v>
      </c>
      <c r="C29" s="25">
        <v>914013</v>
      </c>
      <c r="D29" s="327">
        <v>42795</v>
      </c>
      <c r="E29" s="328">
        <v>84903</v>
      </c>
      <c r="F29" s="324">
        <v>1</v>
      </c>
      <c r="G29" s="605" t="s">
        <v>3814</v>
      </c>
    </row>
    <row r="30" spans="1:7">
      <c r="A30" s="666">
        <v>24</v>
      </c>
      <c r="B30" s="374" t="s">
        <v>3008</v>
      </c>
      <c r="C30" s="384">
        <v>912799</v>
      </c>
      <c r="D30" s="327">
        <v>42795</v>
      </c>
      <c r="E30" s="582">
        <v>200583</v>
      </c>
      <c r="F30" s="478">
        <v>1</v>
      </c>
      <c r="G30" s="605" t="s">
        <v>3902</v>
      </c>
    </row>
    <row r="31" spans="1:7">
      <c r="A31" s="667">
        <v>25</v>
      </c>
      <c r="B31" s="321" t="s">
        <v>618</v>
      </c>
      <c r="C31" s="41" t="s">
        <v>514</v>
      </c>
      <c r="D31" s="327">
        <v>42796</v>
      </c>
      <c r="E31" s="328">
        <v>53445</v>
      </c>
      <c r="F31" s="324">
        <v>1</v>
      </c>
      <c r="G31" s="605" t="s">
        <v>3795</v>
      </c>
    </row>
    <row r="32" spans="1:7">
      <c r="A32" s="667">
        <v>26</v>
      </c>
      <c r="B32" s="374" t="s">
        <v>3007</v>
      </c>
      <c r="C32" s="384">
        <v>912201</v>
      </c>
      <c r="D32" s="327">
        <v>42796</v>
      </c>
      <c r="E32" s="582">
        <v>229232</v>
      </c>
      <c r="F32" s="478">
        <v>1</v>
      </c>
      <c r="G32" s="605" t="s">
        <v>3813</v>
      </c>
    </row>
    <row r="33" spans="1:8">
      <c r="A33" s="667">
        <v>27</v>
      </c>
      <c r="B33" s="321" t="s">
        <v>3149</v>
      </c>
      <c r="C33" s="41" t="s">
        <v>1135</v>
      </c>
      <c r="D33" s="327">
        <v>42800</v>
      </c>
      <c r="E33" s="328">
        <v>151458</v>
      </c>
      <c r="F33" s="324">
        <v>1</v>
      </c>
      <c r="G33" s="605" t="s">
        <v>3897</v>
      </c>
    </row>
    <row r="34" spans="1:8">
      <c r="A34" s="667">
        <v>28</v>
      </c>
      <c r="B34" s="321" t="s">
        <v>957</v>
      </c>
      <c r="C34" s="41" t="s">
        <v>962</v>
      </c>
      <c r="D34" s="327">
        <v>42800</v>
      </c>
      <c r="E34" s="328">
        <v>85666</v>
      </c>
      <c r="F34" s="47">
        <v>1</v>
      </c>
      <c r="G34" s="641" t="s">
        <v>3896</v>
      </c>
    </row>
    <row r="35" spans="1:8">
      <c r="A35" s="667">
        <v>29</v>
      </c>
      <c r="B35" s="321" t="s">
        <v>2872</v>
      </c>
      <c r="C35" s="41" t="s">
        <v>2873</v>
      </c>
      <c r="D35" s="327">
        <v>42800</v>
      </c>
      <c r="E35" s="328">
        <v>114783</v>
      </c>
      <c r="F35" s="324">
        <v>1</v>
      </c>
      <c r="G35" s="644" t="s">
        <v>3815</v>
      </c>
    </row>
    <row r="36" spans="1:8">
      <c r="A36" s="667">
        <v>30</v>
      </c>
      <c r="B36" s="321" t="s">
        <v>2872</v>
      </c>
      <c r="C36" s="41" t="s">
        <v>2873</v>
      </c>
      <c r="D36" s="327">
        <v>42800</v>
      </c>
      <c r="E36" s="328">
        <v>119309</v>
      </c>
      <c r="F36" s="324">
        <v>1</v>
      </c>
      <c r="G36" s="644" t="s">
        <v>3816</v>
      </c>
    </row>
    <row r="37" spans="1:8">
      <c r="A37" s="667">
        <v>31</v>
      </c>
      <c r="B37" s="321" t="s">
        <v>633</v>
      </c>
      <c r="C37" s="41" t="s">
        <v>610</v>
      </c>
      <c r="D37" s="327">
        <v>42800</v>
      </c>
      <c r="E37" s="328">
        <v>289154</v>
      </c>
      <c r="F37" s="324">
        <v>1</v>
      </c>
      <c r="G37" s="605" t="s">
        <v>3817</v>
      </c>
      <c r="H37" s="7"/>
    </row>
    <row r="38" spans="1:8">
      <c r="A38" s="667">
        <v>32</v>
      </c>
      <c r="B38" s="321" t="s">
        <v>633</v>
      </c>
      <c r="C38" s="475">
        <v>962744</v>
      </c>
      <c r="D38" s="327">
        <v>42800</v>
      </c>
      <c r="E38" s="328">
        <v>8029</v>
      </c>
      <c r="F38" s="324">
        <v>1</v>
      </c>
      <c r="G38" s="605" t="s">
        <v>3818</v>
      </c>
      <c r="H38" s="193"/>
    </row>
    <row r="39" spans="1:8">
      <c r="A39" s="667">
        <v>33</v>
      </c>
      <c r="B39" s="329" t="s">
        <v>1060</v>
      </c>
      <c r="C39" s="41" t="s">
        <v>1109</v>
      </c>
      <c r="D39" s="327">
        <v>42800</v>
      </c>
      <c r="E39" s="500">
        <v>446916</v>
      </c>
      <c r="F39" s="521">
        <v>1</v>
      </c>
      <c r="G39" s="605" t="s">
        <v>3819</v>
      </c>
      <c r="H39" s="193"/>
    </row>
    <row r="40" spans="1:8">
      <c r="A40" s="667">
        <v>34</v>
      </c>
      <c r="B40" s="321" t="s">
        <v>623</v>
      </c>
      <c r="C40" s="41" t="s">
        <v>126</v>
      </c>
      <c r="D40" s="327">
        <v>42800</v>
      </c>
      <c r="E40" s="328">
        <v>455545</v>
      </c>
      <c r="F40" s="324">
        <v>1</v>
      </c>
      <c r="G40" s="605" t="s">
        <v>3820</v>
      </c>
      <c r="H40" s="193"/>
    </row>
    <row r="41" spans="1:8">
      <c r="A41" s="667">
        <v>35</v>
      </c>
      <c r="B41" s="385" t="s">
        <v>2225</v>
      </c>
      <c r="C41" s="41" t="s">
        <v>2226</v>
      </c>
      <c r="D41" s="327">
        <v>42800</v>
      </c>
      <c r="E41" s="383">
        <v>558870</v>
      </c>
      <c r="F41" s="478">
        <v>1</v>
      </c>
      <c r="G41" s="644" t="s">
        <v>3821</v>
      </c>
      <c r="H41" s="193"/>
    </row>
    <row r="42" spans="1:8">
      <c r="A42" s="939">
        <v>36</v>
      </c>
      <c r="B42" s="332" t="s">
        <v>3152</v>
      </c>
      <c r="C42" s="333" t="s">
        <v>3153</v>
      </c>
      <c r="D42" s="334">
        <v>42800</v>
      </c>
      <c r="E42" s="335">
        <v>172794</v>
      </c>
      <c r="F42" s="336">
        <v>1</v>
      </c>
      <c r="G42" s="606" t="s">
        <v>3822</v>
      </c>
      <c r="H42" s="193"/>
    </row>
    <row r="43" spans="1:8">
      <c r="A43" s="7"/>
      <c r="G43" s="440" t="s">
        <v>647</v>
      </c>
      <c r="H43" s="625">
        <f>SUM(E7:E42)</f>
        <v>10674504</v>
      </c>
    </row>
    <row r="44" spans="1:8">
      <c r="A44" s="7"/>
      <c r="G44" s="440"/>
      <c r="H44" s="392"/>
    </row>
    <row r="45" spans="1:8">
      <c r="A45" s="7"/>
      <c r="G45" s="440"/>
      <c r="H45" s="392"/>
    </row>
    <row r="46" spans="1:8">
      <c r="A46" s="669" t="s">
        <v>9</v>
      </c>
      <c r="B46" s="180" t="s">
        <v>2</v>
      </c>
      <c r="C46" s="223" t="s">
        <v>3</v>
      </c>
      <c r="D46" s="304" t="s">
        <v>10</v>
      </c>
      <c r="E46" s="304" t="s">
        <v>4</v>
      </c>
      <c r="F46" s="304" t="s">
        <v>193</v>
      </c>
      <c r="G46" s="627" t="s">
        <v>25</v>
      </c>
      <c r="H46" s="392"/>
    </row>
    <row r="47" spans="1:8">
      <c r="A47" s="666">
        <v>1</v>
      </c>
      <c r="B47" s="321" t="s">
        <v>2274</v>
      </c>
      <c r="C47" s="804">
        <v>900842</v>
      </c>
      <c r="D47" s="327">
        <v>42795</v>
      </c>
      <c r="E47" s="328">
        <v>75340</v>
      </c>
      <c r="F47" s="324">
        <v>1</v>
      </c>
      <c r="G47" s="605" t="s">
        <v>3863</v>
      </c>
      <c r="H47" s="392"/>
    </row>
    <row r="48" spans="1:8">
      <c r="A48" s="666">
        <v>2</v>
      </c>
      <c r="B48" s="329" t="s">
        <v>234</v>
      </c>
      <c r="C48" s="144" t="s">
        <v>238</v>
      </c>
      <c r="D48" s="327">
        <v>42795</v>
      </c>
      <c r="E48" s="328">
        <v>24040</v>
      </c>
      <c r="F48" s="324">
        <v>1</v>
      </c>
      <c r="G48" s="605" t="s">
        <v>3862</v>
      </c>
      <c r="H48" s="392"/>
    </row>
    <row r="49" spans="1:8">
      <c r="A49" s="666">
        <v>3</v>
      </c>
      <c r="B49" s="321" t="s">
        <v>140</v>
      </c>
      <c r="C49" s="41" t="s">
        <v>159</v>
      </c>
      <c r="D49" s="327">
        <v>42795</v>
      </c>
      <c r="E49" s="328">
        <v>240100</v>
      </c>
      <c r="F49" s="324">
        <v>1</v>
      </c>
      <c r="G49" s="605" t="s">
        <v>3864</v>
      </c>
      <c r="H49" s="392"/>
    </row>
    <row r="50" spans="1:8">
      <c r="A50" s="666">
        <v>4</v>
      </c>
      <c r="B50" s="321" t="s">
        <v>810</v>
      </c>
      <c r="C50" s="41" t="s">
        <v>719</v>
      </c>
      <c r="D50" s="327">
        <v>42795</v>
      </c>
      <c r="E50" s="328">
        <v>143900</v>
      </c>
      <c r="F50" s="47">
        <v>1</v>
      </c>
      <c r="G50" s="644" t="s">
        <v>3865</v>
      </c>
      <c r="H50" s="392"/>
    </row>
    <row r="51" spans="1:8">
      <c r="A51" s="666">
        <v>5</v>
      </c>
      <c r="B51" s="321" t="s">
        <v>1111</v>
      </c>
      <c r="C51" s="41" t="s">
        <v>1114</v>
      </c>
      <c r="D51" s="327">
        <v>42795</v>
      </c>
      <c r="E51" s="328">
        <v>57800</v>
      </c>
      <c r="F51" s="324">
        <v>1</v>
      </c>
      <c r="G51" s="605" t="s">
        <v>3866</v>
      </c>
      <c r="H51" s="392"/>
    </row>
    <row r="52" spans="1:8">
      <c r="A52" s="666">
        <v>6</v>
      </c>
      <c r="B52" s="321" t="s">
        <v>904</v>
      </c>
      <c r="C52" s="41" t="s">
        <v>912</v>
      </c>
      <c r="D52" s="327">
        <v>42795</v>
      </c>
      <c r="E52" s="543">
        <v>15390</v>
      </c>
      <c r="F52" s="146">
        <v>1</v>
      </c>
      <c r="G52" s="644" t="s">
        <v>3838</v>
      </c>
      <c r="H52" s="392"/>
    </row>
    <row r="53" spans="1:8">
      <c r="A53" s="666">
        <v>7</v>
      </c>
      <c r="B53" s="321" t="s">
        <v>616</v>
      </c>
      <c r="C53" s="41" t="s">
        <v>218</v>
      </c>
      <c r="D53" s="327">
        <v>42795</v>
      </c>
      <c r="E53" s="328">
        <v>57800</v>
      </c>
      <c r="F53" s="324">
        <v>1</v>
      </c>
      <c r="G53" s="605" t="s">
        <v>3867</v>
      </c>
      <c r="H53" s="392"/>
    </row>
    <row r="54" spans="1:8">
      <c r="A54" s="666">
        <v>8</v>
      </c>
      <c r="B54" s="321" t="s">
        <v>657</v>
      </c>
      <c r="C54" s="41" t="s">
        <v>456</v>
      </c>
      <c r="D54" s="327">
        <v>42795</v>
      </c>
      <c r="E54" s="328">
        <v>52300</v>
      </c>
      <c r="F54" s="324">
        <v>1</v>
      </c>
      <c r="G54" s="605" t="s">
        <v>3868</v>
      </c>
      <c r="H54" s="392"/>
    </row>
    <row r="55" spans="1:8">
      <c r="A55" s="666">
        <v>9</v>
      </c>
      <c r="B55" s="321" t="s">
        <v>621</v>
      </c>
      <c r="C55" s="41" t="s">
        <v>77</v>
      </c>
      <c r="D55" s="327">
        <v>42795</v>
      </c>
      <c r="E55" s="328">
        <v>165140</v>
      </c>
      <c r="F55" s="324">
        <v>1</v>
      </c>
      <c r="G55" s="605" t="s">
        <v>3861</v>
      </c>
      <c r="H55" s="392"/>
    </row>
    <row r="56" spans="1:8">
      <c r="A56" s="666">
        <v>10</v>
      </c>
      <c r="B56" s="321" t="s">
        <v>618</v>
      </c>
      <c r="C56" s="41" t="s">
        <v>514</v>
      </c>
      <c r="D56" s="327">
        <v>42795</v>
      </c>
      <c r="E56" s="328">
        <v>35440</v>
      </c>
      <c r="F56" s="324">
        <v>1</v>
      </c>
      <c r="G56" s="605" t="s">
        <v>3860</v>
      </c>
      <c r="H56" s="392"/>
    </row>
    <row r="57" spans="1:8">
      <c r="A57" s="666">
        <v>11</v>
      </c>
      <c r="B57" s="321" t="s">
        <v>1825</v>
      </c>
      <c r="C57" s="804">
        <v>962291</v>
      </c>
      <c r="D57" s="327">
        <v>42795</v>
      </c>
      <c r="E57" s="328">
        <v>126300</v>
      </c>
      <c r="F57" s="324">
        <v>1</v>
      </c>
      <c r="G57" s="605" t="s">
        <v>3869</v>
      </c>
      <c r="H57" s="392"/>
    </row>
    <row r="58" spans="1:8">
      <c r="A58" s="666">
        <v>12</v>
      </c>
      <c r="B58" s="321" t="s">
        <v>1654</v>
      </c>
      <c r="C58" s="804">
        <v>912208</v>
      </c>
      <c r="D58" s="327">
        <v>42795</v>
      </c>
      <c r="E58" s="328">
        <v>134140</v>
      </c>
      <c r="F58" s="324">
        <v>1</v>
      </c>
      <c r="G58" s="605" t="s">
        <v>3859</v>
      </c>
      <c r="H58" s="392"/>
    </row>
    <row r="59" spans="1:8">
      <c r="A59" s="666">
        <v>13</v>
      </c>
      <c r="B59" s="321" t="s">
        <v>1117</v>
      </c>
      <c r="C59" s="41" t="s">
        <v>1116</v>
      </c>
      <c r="D59" s="327">
        <v>42795</v>
      </c>
      <c r="E59" s="328">
        <v>88140</v>
      </c>
      <c r="F59" s="324">
        <v>1</v>
      </c>
      <c r="G59" s="605" t="s">
        <v>3858</v>
      </c>
      <c r="H59" s="392"/>
    </row>
    <row r="60" spans="1:8">
      <c r="A60" s="666">
        <v>14</v>
      </c>
      <c r="B60" s="321" t="s">
        <v>1117</v>
      </c>
      <c r="C60" s="41" t="s">
        <v>1116</v>
      </c>
      <c r="D60" s="327">
        <v>42795</v>
      </c>
      <c r="E60" s="328">
        <v>24140</v>
      </c>
      <c r="F60" s="324">
        <v>1</v>
      </c>
      <c r="G60" s="605" t="s">
        <v>3857</v>
      </c>
      <c r="H60" s="392"/>
    </row>
    <row r="61" spans="1:8">
      <c r="A61" s="666">
        <v>15</v>
      </c>
      <c r="B61" s="321" t="s">
        <v>1035</v>
      </c>
      <c r="C61" s="41" t="s">
        <v>1027</v>
      </c>
      <c r="D61" s="327">
        <v>42795</v>
      </c>
      <c r="E61" s="328">
        <v>52640</v>
      </c>
      <c r="F61" s="324">
        <v>1</v>
      </c>
      <c r="G61" s="605" t="s">
        <v>3856</v>
      </c>
      <c r="H61" s="392"/>
    </row>
    <row r="62" spans="1:8">
      <c r="A62" s="666">
        <v>16</v>
      </c>
      <c r="B62" s="321" t="s">
        <v>2510</v>
      </c>
      <c r="C62" s="41" t="s">
        <v>2511</v>
      </c>
      <c r="D62" s="327">
        <v>42795</v>
      </c>
      <c r="E62" s="328">
        <v>191700</v>
      </c>
      <c r="F62" s="324">
        <v>1</v>
      </c>
      <c r="G62" s="605" t="s">
        <v>3855</v>
      </c>
      <c r="H62" s="392"/>
    </row>
    <row r="63" spans="1:8">
      <c r="A63" s="666">
        <v>17</v>
      </c>
      <c r="B63" s="321" t="s">
        <v>2000</v>
      </c>
      <c r="C63" s="21">
        <v>901423</v>
      </c>
      <c r="D63" s="327">
        <v>42795</v>
      </c>
      <c r="E63" s="328">
        <v>273000</v>
      </c>
      <c r="F63" s="21">
        <v>1</v>
      </c>
      <c r="G63" s="644" t="s">
        <v>3870</v>
      </c>
      <c r="H63" s="392"/>
    </row>
    <row r="64" spans="1:8">
      <c r="A64" s="666">
        <v>18</v>
      </c>
      <c r="B64" s="321" t="s">
        <v>3149</v>
      </c>
      <c r="C64" s="41" t="s">
        <v>1135</v>
      </c>
      <c r="D64" s="327">
        <v>42795</v>
      </c>
      <c r="E64" s="328">
        <v>87890</v>
      </c>
      <c r="F64" s="324">
        <v>1</v>
      </c>
      <c r="G64" s="605" t="s">
        <v>3854</v>
      </c>
      <c r="H64" s="392"/>
    </row>
    <row r="65" spans="1:9">
      <c r="A65" s="666">
        <v>19</v>
      </c>
      <c r="B65" s="321" t="s">
        <v>2769</v>
      </c>
      <c r="C65" s="41" t="s">
        <v>2770</v>
      </c>
      <c r="D65" s="327">
        <v>42795</v>
      </c>
      <c r="E65" s="328">
        <v>103140</v>
      </c>
      <c r="F65" s="324">
        <v>1</v>
      </c>
      <c r="G65" s="605" t="s">
        <v>3853</v>
      </c>
      <c r="H65" s="392"/>
    </row>
    <row r="66" spans="1:9">
      <c r="A66" s="666">
        <v>20</v>
      </c>
      <c r="B66" s="321" t="s">
        <v>605</v>
      </c>
      <c r="C66" s="41" t="s">
        <v>390</v>
      </c>
      <c r="D66" s="327">
        <v>42795</v>
      </c>
      <c r="E66" s="328">
        <v>84640</v>
      </c>
      <c r="F66" s="324">
        <v>1</v>
      </c>
      <c r="G66" s="605" t="s">
        <v>3852</v>
      </c>
      <c r="H66" s="7"/>
    </row>
    <row r="67" spans="1:9">
      <c r="A67" s="666">
        <v>21</v>
      </c>
      <c r="B67" s="321" t="s">
        <v>595</v>
      </c>
      <c r="C67" s="41" t="s">
        <v>337</v>
      </c>
      <c r="D67" s="327">
        <v>42795</v>
      </c>
      <c r="E67" s="328">
        <v>35140</v>
      </c>
      <c r="F67" s="324">
        <v>1</v>
      </c>
      <c r="G67" s="605" t="s">
        <v>3851</v>
      </c>
      <c r="H67" s="392"/>
    </row>
    <row r="68" spans="1:9">
      <c r="A68" s="666">
        <v>22</v>
      </c>
      <c r="B68" s="321" t="s">
        <v>231</v>
      </c>
      <c r="C68" s="475">
        <v>970654</v>
      </c>
      <c r="D68" s="327">
        <v>42795</v>
      </c>
      <c r="E68" s="328">
        <v>31640</v>
      </c>
      <c r="F68" s="324">
        <v>1</v>
      </c>
      <c r="G68" s="605" t="s">
        <v>3850</v>
      </c>
      <c r="H68" s="7"/>
    </row>
    <row r="69" spans="1:9">
      <c r="A69" s="666">
        <v>23</v>
      </c>
      <c r="B69" s="321" t="s">
        <v>957</v>
      </c>
      <c r="C69" s="41" t="s">
        <v>962</v>
      </c>
      <c r="D69" s="327">
        <v>42795</v>
      </c>
      <c r="E69" s="328">
        <v>42300</v>
      </c>
      <c r="F69" s="47">
        <v>1</v>
      </c>
      <c r="G69" s="641" t="s">
        <v>3871</v>
      </c>
      <c r="H69" s="151"/>
    </row>
    <row r="70" spans="1:9">
      <c r="A70" s="666">
        <v>24</v>
      </c>
      <c r="B70" s="321" t="s">
        <v>954</v>
      </c>
      <c r="C70" s="41" t="s">
        <v>955</v>
      </c>
      <c r="D70" s="327">
        <v>42795</v>
      </c>
      <c r="E70" s="543">
        <v>234640</v>
      </c>
      <c r="F70" s="324">
        <v>1</v>
      </c>
      <c r="G70" s="605" t="s">
        <v>3849</v>
      </c>
      <c r="H70" s="151"/>
    </row>
    <row r="71" spans="1:9">
      <c r="A71" s="666">
        <v>25</v>
      </c>
      <c r="B71" s="321" t="s">
        <v>661</v>
      </c>
      <c r="C71" s="41" t="s">
        <v>346</v>
      </c>
      <c r="D71" s="327">
        <v>42795</v>
      </c>
      <c r="E71" s="328">
        <v>158140</v>
      </c>
      <c r="F71" s="324">
        <v>1</v>
      </c>
      <c r="G71" s="605" t="s">
        <v>3848</v>
      </c>
      <c r="H71" s="151"/>
    </row>
    <row r="72" spans="1:9">
      <c r="A72" s="666">
        <v>26</v>
      </c>
      <c r="B72" s="374" t="s">
        <v>1306</v>
      </c>
      <c r="C72" s="384">
        <v>899458</v>
      </c>
      <c r="D72" s="327">
        <v>42795</v>
      </c>
      <c r="E72" s="582">
        <v>53500</v>
      </c>
      <c r="F72" s="478">
        <v>1</v>
      </c>
      <c r="G72" s="605" t="s">
        <v>3870</v>
      </c>
      <c r="H72" s="151"/>
    </row>
    <row r="73" spans="1:9">
      <c r="A73" s="666">
        <v>27</v>
      </c>
      <c r="B73" s="374" t="s">
        <v>3013</v>
      </c>
      <c r="C73" s="384">
        <v>912786</v>
      </c>
      <c r="D73" s="327">
        <v>42795</v>
      </c>
      <c r="E73" s="328">
        <v>41300</v>
      </c>
      <c r="F73" s="324">
        <v>1</v>
      </c>
      <c r="G73" s="605" t="s">
        <v>3872</v>
      </c>
      <c r="H73" s="151"/>
    </row>
    <row r="74" spans="1:9">
      <c r="A74" s="666">
        <v>28</v>
      </c>
      <c r="B74" s="321" t="s">
        <v>339</v>
      </c>
      <c r="C74" s="41" t="s">
        <v>340</v>
      </c>
      <c r="D74" s="327">
        <v>42795</v>
      </c>
      <c r="E74" s="328">
        <v>55500</v>
      </c>
      <c r="F74" s="324">
        <v>1</v>
      </c>
      <c r="G74" s="605" t="s">
        <v>3873</v>
      </c>
      <c r="H74" s="151"/>
    </row>
    <row r="75" spans="1:9">
      <c r="A75" s="666">
        <v>29</v>
      </c>
      <c r="B75" s="321" t="s">
        <v>625</v>
      </c>
      <c r="C75" s="41" t="s">
        <v>626</v>
      </c>
      <c r="D75" s="327">
        <v>42795</v>
      </c>
      <c r="E75" s="328">
        <v>103800</v>
      </c>
      <c r="F75" s="324">
        <v>1</v>
      </c>
      <c r="G75" s="605" t="s">
        <v>3874</v>
      </c>
      <c r="H75" s="151"/>
    </row>
    <row r="76" spans="1:9">
      <c r="A76" s="666">
        <v>30</v>
      </c>
      <c r="B76" s="321" t="s">
        <v>625</v>
      </c>
      <c r="C76" s="41" t="s">
        <v>626</v>
      </c>
      <c r="D76" s="327">
        <v>42795</v>
      </c>
      <c r="E76" s="328">
        <v>41300</v>
      </c>
      <c r="F76" s="324">
        <v>1</v>
      </c>
      <c r="G76" s="605" t="s">
        <v>3874</v>
      </c>
      <c r="H76" s="151"/>
    </row>
    <row r="77" spans="1:9">
      <c r="A77" s="666">
        <v>31</v>
      </c>
      <c r="B77" s="321" t="s">
        <v>611</v>
      </c>
      <c r="C77" s="41" t="s">
        <v>123</v>
      </c>
      <c r="D77" s="327">
        <v>42795</v>
      </c>
      <c r="E77" s="328">
        <v>71140</v>
      </c>
      <c r="F77" s="478">
        <v>1</v>
      </c>
      <c r="G77" s="605" t="s">
        <v>3847</v>
      </c>
      <c r="H77" s="151"/>
    </row>
    <row r="78" spans="1:9">
      <c r="A78" s="666">
        <v>32</v>
      </c>
      <c r="B78" s="321" t="s">
        <v>611</v>
      </c>
      <c r="C78" s="41" t="s">
        <v>123</v>
      </c>
      <c r="D78" s="327">
        <v>42795</v>
      </c>
      <c r="E78" s="328">
        <v>88140</v>
      </c>
      <c r="F78" s="324">
        <v>1</v>
      </c>
      <c r="G78" s="605" t="s">
        <v>3846</v>
      </c>
      <c r="H78" s="151"/>
    </row>
    <row r="79" spans="1:9">
      <c r="A79" s="666">
        <f t="shared" ref="A79" si="0">A78+1</f>
        <v>33</v>
      </c>
      <c r="B79" s="534" t="s">
        <v>1044</v>
      </c>
      <c r="C79" s="144" t="s">
        <v>1058</v>
      </c>
      <c r="D79" s="330">
        <v>42795</v>
      </c>
      <c r="E79" s="450">
        <v>122890</v>
      </c>
      <c r="F79" s="146">
        <v>1</v>
      </c>
      <c r="G79" s="641" t="s">
        <v>3845</v>
      </c>
      <c r="H79" s="151"/>
      <c r="I79" s="572"/>
    </row>
    <row r="80" spans="1:9">
      <c r="A80" s="666">
        <v>34</v>
      </c>
      <c r="B80" s="321" t="s">
        <v>2360</v>
      </c>
      <c r="C80" s="41" t="s">
        <v>2361</v>
      </c>
      <c r="D80" s="327">
        <v>42795</v>
      </c>
      <c r="E80" s="328">
        <v>95140</v>
      </c>
      <c r="F80" s="324">
        <v>1</v>
      </c>
      <c r="G80" s="605" t="s">
        <v>3844</v>
      </c>
      <c r="H80" s="316" t="s">
        <v>3627</v>
      </c>
    </row>
    <row r="81" spans="1:9">
      <c r="A81" s="666">
        <v>35</v>
      </c>
      <c r="B81" s="321" t="s">
        <v>2360</v>
      </c>
      <c r="C81" s="41" t="s">
        <v>2361</v>
      </c>
      <c r="D81" s="327">
        <v>42795</v>
      </c>
      <c r="E81" s="328">
        <v>31140</v>
      </c>
      <c r="F81" s="324">
        <v>1</v>
      </c>
      <c r="G81" s="605" t="s">
        <v>3843</v>
      </c>
      <c r="H81" s="392" t="s">
        <v>3528</v>
      </c>
    </row>
    <row r="82" spans="1:9">
      <c r="A82" s="666">
        <v>36</v>
      </c>
      <c r="B82" s="321" t="s">
        <v>2360</v>
      </c>
      <c r="C82" s="41" t="s">
        <v>2361</v>
      </c>
      <c r="D82" s="327">
        <v>42795</v>
      </c>
      <c r="E82" s="328">
        <v>39140</v>
      </c>
      <c r="F82" s="324">
        <v>1</v>
      </c>
      <c r="G82" s="605" t="s">
        <v>3842</v>
      </c>
      <c r="H82" s="392" t="s">
        <v>3528</v>
      </c>
    </row>
    <row r="83" spans="1:9">
      <c r="A83" s="666">
        <v>37</v>
      </c>
      <c r="B83" s="321" t="s">
        <v>2360</v>
      </c>
      <c r="C83" s="41" t="s">
        <v>2361</v>
      </c>
      <c r="D83" s="327">
        <v>42795</v>
      </c>
      <c r="E83" s="328">
        <v>24140</v>
      </c>
      <c r="F83" s="324">
        <v>1</v>
      </c>
      <c r="G83" s="605" t="s">
        <v>3841</v>
      </c>
      <c r="H83" s="392" t="s">
        <v>3528</v>
      </c>
    </row>
    <row r="84" spans="1:9">
      <c r="A84" s="666">
        <v>38</v>
      </c>
      <c r="B84" s="321" t="s">
        <v>1960</v>
      </c>
      <c r="C84" s="21">
        <v>914013</v>
      </c>
      <c r="D84" s="327">
        <v>42795</v>
      </c>
      <c r="E84" s="328">
        <v>10390</v>
      </c>
      <c r="F84" s="324">
        <v>1</v>
      </c>
      <c r="G84" s="605" t="s">
        <v>3840</v>
      </c>
      <c r="H84" s="151"/>
    </row>
    <row r="85" spans="1:9">
      <c r="A85" s="666">
        <v>39</v>
      </c>
      <c r="B85" s="321" t="s">
        <v>3776</v>
      </c>
      <c r="C85" s="41" t="s">
        <v>3777</v>
      </c>
      <c r="D85" s="327">
        <v>42796</v>
      </c>
      <c r="E85" s="543">
        <v>39140</v>
      </c>
      <c r="F85" s="146">
        <v>1</v>
      </c>
      <c r="G85" s="644" t="s">
        <v>3837</v>
      </c>
      <c r="H85" s="151"/>
    </row>
    <row r="86" spans="1:9">
      <c r="A86" s="666">
        <v>40</v>
      </c>
      <c r="B86" s="321" t="s">
        <v>1441</v>
      </c>
      <c r="C86" s="25">
        <v>971137</v>
      </c>
      <c r="D86" s="327">
        <v>42796</v>
      </c>
      <c r="E86" s="543">
        <v>42300</v>
      </c>
      <c r="F86" s="146">
        <v>1</v>
      </c>
      <c r="G86" s="605" t="s">
        <v>3895</v>
      </c>
      <c r="H86" s="151"/>
    </row>
    <row r="87" spans="1:9">
      <c r="A87" s="666">
        <v>41</v>
      </c>
      <c r="B87" s="321" t="s">
        <v>2872</v>
      </c>
      <c r="C87" s="41" t="s">
        <v>2873</v>
      </c>
      <c r="D87" s="327">
        <v>42800</v>
      </c>
      <c r="E87" s="328">
        <v>79800</v>
      </c>
      <c r="F87" s="324">
        <v>1</v>
      </c>
      <c r="G87" s="605" t="s">
        <v>3875</v>
      </c>
      <c r="H87" s="151"/>
    </row>
    <row r="88" spans="1:9">
      <c r="A88" s="666">
        <v>42</v>
      </c>
      <c r="B88" s="321" t="s">
        <v>2872</v>
      </c>
      <c r="C88" s="41" t="s">
        <v>2873</v>
      </c>
      <c r="D88" s="327">
        <v>42800</v>
      </c>
      <c r="E88" s="328">
        <v>41300</v>
      </c>
      <c r="F88" s="324">
        <v>1</v>
      </c>
      <c r="G88" s="605" t="s">
        <v>3875</v>
      </c>
      <c r="H88" s="151"/>
    </row>
    <row r="89" spans="1:9">
      <c r="A89" s="666">
        <v>43</v>
      </c>
      <c r="B89" s="321" t="s">
        <v>3020</v>
      </c>
      <c r="C89" s="25">
        <v>964143</v>
      </c>
      <c r="D89" s="327">
        <v>42800</v>
      </c>
      <c r="E89" s="543">
        <v>42300</v>
      </c>
      <c r="F89" s="146">
        <v>1</v>
      </c>
      <c r="G89" s="644" t="s">
        <v>3876</v>
      </c>
      <c r="H89" s="151"/>
      <c r="I89" s="572"/>
    </row>
    <row r="90" spans="1:9">
      <c r="A90" s="666">
        <v>44</v>
      </c>
      <c r="B90" s="321" t="s">
        <v>3020</v>
      </c>
      <c r="C90" s="25">
        <v>964143</v>
      </c>
      <c r="D90" s="327">
        <v>42800</v>
      </c>
      <c r="E90" s="543">
        <v>42300</v>
      </c>
      <c r="F90" s="146">
        <v>1</v>
      </c>
      <c r="G90" s="644" t="s">
        <v>3877</v>
      </c>
      <c r="H90" s="316"/>
    </row>
    <row r="91" spans="1:9">
      <c r="A91" s="666">
        <v>45</v>
      </c>
      <c r="B91" s="516" t="s">
        <v>2225</v>
      </c>
      <c r="C91" s="41" t="s">
        <v>2226</v>
      </c>
      <c r="D91" s="327">
        <v>42800</v>
      </c>
      <c r="E91" s="543">
        <v>42300</v>
      </c>
      <c r="F91" s="324">
        <v>1</v>
      </c>
      <c r="G91" s="605" t="s">
        <v>3878</v>
      </c>
      <c r="H91" s="392"/>
    </row>
    <row r="92" spans="1:9">
      <c r="A92" s="666">
        <v>46</v>
      </c>
      <c r="B92" s="321" t="s">
        <v>633</v>
      </c>
      <c r="C92" s="41" t="s">
        <v>610</v>
      </c>
      <c r="D92" s="327">
        <v>42800</v>
      </c>
      <c r="E92" s="328">
        <v>29190</v>
      </c>
      <c r="F92" s="324">
        <v>1</v>
      </c>
      <c r="G92" s="605" t="s">
        <v>3839</v>
      </c>
      <c r="H92" s="392"/>
    </row>
    <row r="93" spans="1:9">
      <c r="A93" s="666">
        <v>47</v>
      </c>
      <c r="B93" s="321" t="s">
        <v>633</v>
      </c>
      <c r="C93" s="41" t="s">
        <v>610</v>
      </c>
      <c r="D93" s="327">
        <v>42800</v>
      </c>
      <c r="E93" s="328">
        <v>33500</v>
      </c>
      <c r="F93" s="324">
        <v>1</v>
      </c>
      <c r="G93" s="605" t="s">
        <v>3723</v>
      </c>
      <c r="H93" s="392"/>
    </row>
    <row r="94" spans="1:9">
      <c r="A94" s="666">
        <v>48</v>
      </c>
      <c r="B94" s="321" t="s">
        <v>633</v>
      </c>
      <c r="C94" s="41" t="s">
        <v>610</v>
      </c>
      <c r="D94" s="327">
        <v>42800</v>
      </c>
      <c r="E94" s="328">
        <v>42300</v>
      </c>
      <c r="F94" s="324">
        <v>1</v>
      </c>
      <c r="G94" s="605" t="s">
        <v>3879</v>
      </c>
      <c r="H94" s="151"/>
    </row>
    <row r="95" spans="1:9">
      <c r="A95" s="666">
        <v>49</v>
      </c>
      <c r="B95" s="321" t="s">
        <v>904</v>
      </c>
      <c r="C95" s="41" t="s">
        <v>912</v>
      </c>
      <c r="D95" s="327">
        <v>42800</v>
      </c>
      <c r="E95" s="543">
        <v>15390</v>
      </c>
      <c r="F95" s="146">
        <v>1</v>
      </c>
      <c r="G95" s="644" t="s">
        <v>3838</v>
      </c>
      <c r="H95" s="151"/>
    </row>
    <row r="96" spans="1:9">
      <c r="A96" s="666">
        <v>50</v>
      </c>
      <c r="B96" s="321" t="s">
        <v>3899</v>
      </c>
      <c r="C96" s="41" t="s">
        <v>3900</v>
      </c>
      <c r="D96" s="327">
        <v>42801</v>
      </c>
      <c r="E96" s="543">
        <v>92100</v>
      </c>
      <c r="F96" s="146">
        <v>1</v>
      </c>
      <c r="G96" s="605" t="s">
        <v>3901</v>
      </c>
      <c r="H96" s="151"/>
    </row>
    <row r="97" spans="1:8">
      <c r="A97" s="666">
        <v>51</v>
      </c>
      <c r="B97" s="321" t="s">
        <v>162</v>
      </c>
      <c r="C97" s="41" t="s">
        <v>163</v>
      </c>
      <c r="D97" s="327">
        <v>42810</v>
      </c>
      <c r="E97" s="543">
        <v>55140</v>
      </c>
      <c r="F97" s="146">
        <v>1</v>
      </c>
      <c r="G97" s="605" t="s">
        <v>3836</v>
      </c>
      <c r="H97" s="392"/>
    </row>
    <row r="98" spans="1:8">
      <c r="A98" s="666">
        <v>52</v>
      </c>
      <c r="B98" s="321" t="s">
        <v>188</v>
      </c>
      <c r="C98" s="41" t="s">
        <v>189</v>
      </c>
      <c r="D98" s="327">
        <v>42810</v>
      </c>
      <c r="E98" s="543">
        <v>57890</v>
      </c>
      <c r="F98" s="146">
        <v>1</v>
      </c>
      <c r="G98" s="641" t="s">
        <v>3835</v>
      </c>
      <c r="H98" s="392"/>
    </row>
    <row r="99" spans="1:8">
      <c r="A99" s="666">
        <v>53</v>
      </c>
      <c r="B99" s="321" t="s">
        <v>954</v>
      </c>
      <c r="C99" s="41" t="s">
        <v>955</v>
      </c>
      <c r="D99" s="327">
        <v>42810</v>
      </c>
      <c r="E99" s="543">
        <v>56640</v>
      </c>
      <c r="F99" s="146">
        <v>1</v>
      </c>
      <c r="G99" s="605" t="s">
        <v>3834</v>
      </c>
      <c r="H99" s="392"/>
    </row>
    <row r="100" spans="1:8">
      <c r="A100" s="666">
        <v>54</v>
      </c>
      <c r="B100" s="374" t="s">
        <v>2345</v>
      </c>
      <c r="C100" s="913" t="s">
        <v>2284</v>
      </c>
      <c r="D100" s="327">
        <v>42810</v>
      </c>
      <c r="E100" s="582">
        <v>54040</v>
      </c>
      <c r="F100" s="478">
        <v>1</v>
      </c>
      <c r="G100" s="605" t="s">
        <v>3833</v>
      </c>
      <c r="H100" s="392"/>
    </row>
    <row r="101" spans="1:8">
      <c r="A101" s="666">
        <v>55</v>
      </c>
      <c r="B101" s="374" t="s">
        <v>2345</v>
      </c>
      <c r="C101" s="913" t="s">
        <v>2284</v>
      </c>
      <c r="D101" s="327">
        <v>42810</v>
      </c>
      <c r="E101" s="328">
        <v>31140</v>
      </c>
      <c r="F101" s="324">
        <v>1</v>
      </c>
      <c r="G101" s="605" t="s">
        <v>3832</v>
      </c>
      <c r="H101" s="392"/>
    </row>
    <row r="102" spans="1:8">
      <c r="A102" s="666">
        <v>56</v>
      </c>
      <c r="B102" s="329" t="s">
        <v>807</v>
      </c>
      <c r="C102" s="525" t="s">
        <v>976</v>
      </c>
      <c r="D102" s="327">
        <v>42810</v>
      </c>
      <c r="E102" s="543">
        <v>16890</v>
      </c>
      <c r="F102" s="146">
        <v>1</v>
      </c>
      <c r="G102" s="641" t="s">
        <v>3831</v>
      </c>
      <c r="H102" s="392"/>
    </row>
    <row r="103" spans="1:8">
      <c r="A103" s="666">
        <v>57</v>
      </c>
      <c r="B103" s="329" t="s">
        <v>970</v>
      </c>
      <c r="C103" s="650" t="s">
        <v>969</v>
      </c>
      <c r="D103" s="327">
        <v>42810</v>
      </c>
      <c r="E103" s="543">
        <v>19740</v>
      </c>
      <c r="F103" s="146">
        <v>1</v>
      </c>
      <c r="G103" s="641" t="s">
        <v>3830</v>
      </c>
      <c r="H103" s="392"/>
    </row>
    <row r="104" spans="1:8">
      <c r="A104" s="666">
        <v>58</v>
      </c>
      <c r="B104" s="321" t="s">
        <v>151</v>
      </c>
      <c r="C104" s="41" t="s">
        <v>272</v>
      </c>
      <c r="D104" s="327">
        <v>42810</v>
      </c>
      <c r="E104" s="543">
        <v>98640</v>
      </c>
      <c r="F104" s="146">
        <v>1</v>
      </c>
      <c r="G104" s="605" t="s">
        <v>3829</v>
      </c>
      <c r="H104" s="392"/>
    </row>
    <row r="105" spans="1:8">
      <c r="A105" s="666">
        <v>59</v>
      </c>
      <c r="B105" s="321" t="s">
        <v>2036</v>
      </c>
      <c r="C105" s="478">
        <v>973836</v>
      </c>
      <c r="D105" s="547">
        <v>42810</v>
      </c>
      <c r="E105" s="383">
        <v>53140</v>
      </c>
      <c r="F105" s="324">
        <v>1</v>
      </c>
      <c r="G105" s="644" t="s">
        <v>3828</v>
      </c>
      <c r="H105" s="392"/>
    </row>
    <row r="106" spans="1:8">
      <c r="A106" s="666">
        <v>60</v>
      </c>
      <c r="B106" s="321" t="s">
        <v>1441</v>
      </c>
      <c r="C106" s="25">
        <v>971137</v>
      </c>
      <c r="D106" s="327">
        <v>42810</v>
      </c>
      <c r="E106" s="543">
        <v>19740</v>
      </c>
      <c r="F106" s="146">
        <v>1</v>
      </c>
      <c r="G106" s="605" t="s">
        <v>3827</v>
      </c>
      <c r="H106" s="392"/>
    </row>
    <row r="107" spans="1:8">
      <c r="A107" s="666">
        <v>61</v>
      </c>
      <c r="B107" s="321" t="s">
        <v>1441</v>
      </c>
      <c r="C107" s="25">
        <v>971137</v>
      </c>
      <c r="D107" s="327">
        <v>42810</v>
      </c>
      <c r="E107" s="543">
        <v>17340</v>
      </c>
      <c r="F107" s="146">
        <v>1</v>
      </c>
      <c r="G107" s="605" t="s">
        <v>3827</v>
      </c>
      <c r="H107" s="392"/>
    </row>
    <row r="108" spans="1:8">
      <c r="A108" s="666">
        <v>62</v>
      </c>
      <c r="B108" s="321" t="s">
        <v>1441</v>
      </c>
      <c r="C108" s="25">
        <v>971137</v>
      </c>
      <c r="D108" s="327">
        <v>42810</v>
      </c>
      <c r="E108" s="543">
        <v>25940</v>
      </c>
      <c r="F108" s="146">
        <v>1</v>
      </c>
      <c r="G108" s="644" t="s">
        <v>3826</v>
      </c>
      <c r="H108" s="392"/>
    </row>
    <row r="109" spans="1:8">
      <c r="A109" s="666">
        <v>63</v>
      </c>
      <c r="B109" s="321" t="s">
        <v>702</v>
      </c>
      <c r="C109" s="144" t="s">
        <v>705</v>
      </c>
      <c r="D109" s="327">
        <v>42810</v>
      </c>
      <c r="E109" s="543">
        <v>166640</v>
      </c>
      <c r="F109" s="146">
        <v>1</v>
      </c>
      <c r="G109" s="605" t="s">
        <v>3825</v>
      </c>
      <c r="H109" s="392"/>
    </row>
    <row r="110" spans="1:8">
      <c r="A110" s="666">
        <v>64</v>
      </c>
      <c r="B110" s="321" t="s">
        <v>2000</v>
      </c>
      <c r="C110" s="21">
        <v>901423</v>
      </c>
      <c r="D110" s="396">
        <v>42810</v>
      </c>
      <c r="E110" s="328">
        <v>200400</v>
      </c>
      <c r="F110" s="21">
        <v>1</v>
      </c>
      <c r="G110" s="644" t="s">
        <v>3880</v>
      </c>
      <c r="H110" s="392"/>
    </row>
    <row r="111" spans="1:8">
      <c r="A111" s="666">
        <v>65</v>
      </c>
      <c r="B111" s="321" t="s">
        <v>2360</v>
      </c>
      <c r="C111" s="41" t="s">
        <v>2361</v>
      </c>
      <c r="D111" s="327">
        <v>42810</v>
      </c>
      <c r="E111" s="328">
        <v>88140</v>
      </c>
      <c r="F111" s="324">
        <v>1</v>
      </c>
      <c r="G111" s="605" t="s">
        <v>3824</v>
      </c>
      <c r="H111" s="392" t="s">
        <v>3528</v>
      </c>
    </row>
    <row r="112" spans="1:8">
      <c r="A112" s="677">
        <v>66</v>
      </c>
      <c r="B112" s="332" t="s">
        <v>2360</v>
      </c>
      <c r="C112" s="333" t="s">
        <v>2361</v>
      </c>
      <c r="D112" s="334">
        <v>42810</v>
      </c>
      <c r="E112" s="335">
        <v>10390</v>
      </c>
      <c r="F112" s="336">
        <v>1</v>
      </c>
      <c r="G112" s="606" t="s">
        <v>3823</v>
      </c>
      <c r="H112" s="915" t="s">
        <v>3528</v>
      </c>
    </row>
    <row r="113" spans="1:8">
      <c r="A113" s="326"/>
      <c r="B113" s="321"/>
      <c r="C113" s="41"/>
      <c r="D113" s="327"/>
      <c r="E113" s="328"/>
      <c r="F113" s="324"/>
      <c r="G113" s="192" t="s">
        <v>647</v>
      </c>
      <c r="H113" s="603">
        <f>SUM(E47:E112)</f>
        <v>4826130</v>
      </c>
    </row>
    <row r="114" spans="1:8">
      <c r="A114" s="326"/>
      <c r="B114" s="321"/>
      <c r="C114" s="41"/>
      <c r="D114" s="327"/>
      <c r="E114" s="328"/>
      <c r="F114" s="324"/>
      <c r="G114" s="477"/>
      <c r="H114" s="392"/>
    </row>
    <row r="115" spans="1:8">
      <c r="B115" s="321"/>
      <c r="C115" s="41"/>
      <c r="D115" s="327"/>
      <c r="E115" s="328"/>
      <c r="F115" s="324"/>
      <c r="G115" s="477"/>
      <c r="H115" s="392"/>
    </row>
    <row r="116" spans="1:8">
      <c r="A116" s="665" t="s">
        <v>8</v>
      </c>
      <c r="B116" s="304" t="s">
        <v>2</v>
      </c>
      <c r="C116" s="305" t="s">
        <v>3</v>
      </c>
      <c r="D116" s="441" t="s">
        <v>10</v>
      </c>
      <c r="E116" s="442" t="s">
        <v>4</v>
      </c>
      <c r="F116" s="304" t="s">
        <v>730</v>
      </c>
      <c r="G116" s="609" t="s">
        <v>25</v>
      </c>
      <c r="H116" s="485"/>
    </row>
    <row r="117" spans="1:8">
      <c r="A117" s="685">
        <v>1</v>
      </c>
      <c r="B117" s="477" t="s">
        <v>1022</v>
      </c>
      <c r="C117" s="21">
        <v>973145</v>
      </c>
      <c r="D117" s="417">
        <v>42795</v>
      </c>
      <c r="E117" s="201">
        <v>26500</v>
      </c>
      <c r="F117" s="324">
        <v>1</v>
      </c>
      <c r="G117" s="610" t="s">
        <v>1212</v>
      </c>
      <c r="H117" s="485"/>
    </row>
    <row r="118" spans="1:8">
      <c r="A118" s="685">
        <v>2</v>
      </c>
      <c r="B118" s="477" t="s">
        <v>1022</v>
      </c>
      <c r="C118" s="21">
        <v>973145</v>
      </c>
      <c r="D118" s="417">
        <v>42795</v>
      </c>
      <c r="E118" s="201">
        <v>11600</v>
      </c>
      <c r="F118" s="324">
        <v>1</v>
      </c>
      <c r="G118" s="610" t="s">
        <v>892</v>
      </c>
      <c r="H118" s="321"/>
    </row>
    <row r="119" spans="1:8">
      <c r="A119" s="685">
        <v>3</v>
      </c>
      <c r="B119" s="477" t="s">
        <v>1044</v>
      </c>
      <c r="C119" s="41" t="s">
        <v>1058</v>
      </c>
      <c r="D119" s="545">
        <v>42795</v>
      </c>
      <c r="E119" s="838">
        <v>100500</v>
      </c>
      <c r="F119" s="324">
        <v>1</v>
      </c>
      <c r="G119" s="610" t="s">
        <v>732</v>
      </c>
      <c r="H119" s="321"/>
    </row>
    <row r="120" spans="1:8">
      <c r="A120" s="685">
        <v>4</v>
      </c>
      <c r="B120" s="477" t="s">
        <v>1044</v>
      </c>
      <c r="C120" s="41" t="s">
        <v>1058</v>
      </c>
      <c r="D120" s="545">
        <v>42795</v>
      </c>
      <c r="E120" s="838">
        <v>51000</v>
      </c>
      <c r="F120" s="324">
        <v>1</v>
      </c>
      <c r="G120" s="610" t="s">
        <v>823</v>
      </c>
      <c r="H120" s="321"/>
    </row>
    <row r="121" spans="1:8">
      <c r="A121" s="685">
        <v>5</v>
      </c>
      <c r="B121" s="477" t="s">
        <v>1591</v>
      </c>
      <c r="C121" s="144" t="s">
        <v>1938</v>
      </c>
      <c r="D121" s="396">
        <v>42796</v>
      </c>
      <c r="E121" s="201">
        <v>11500</v>
      </c>
      <c r="F121" s="324">
        <v>1</v>
      </c>
      <c r="G121" s="610" t="s">
        <v>715</v>
      </c>
      <c r="H121" s="321"/>
    </row>
    <row r="122" spans="1:8">
      <c r="A122" s="685">
        <v>6</v>
      </c>
      <c r="B122" s="477" t="s">
        <v>1022</v>
      </c>
      <c r="C122" s="21">
        <v>973145</v>
      </c>
      <c r="D122" s="417">
        <v>42797</v>
      </c>
      <c r="E122" s="201">
        <v>51000</v>
      </c>
      <c r="F122" s="324">
        <v>1</v>
      </c>
      <c r="G122" s="610" t="s">
        <v>823</v>
      </c>
      <c r="H122" s="321"/>
    </row>
    <row r="123" spans="1:8">
      <c r="A123" s="685">
        <v>7</v>
      </c>
      <c r="B123" s="477" t="s">
        <v>1022</v>
      </c>
      <c r="C123" s="21">
        <v>973145</v>
      </c>
      <c r="D123" s="417">
        <v>42797</v>
      </c>
      <c r="E123" s="201">
        <v>26500</v>
      </c>
      <c r="F123" s="324">
        <v>1</v>
      </c>
      <c r="G123" s="610" t="s">
        <v>714</v>
      </c>
      <c r="H123" s="321"/>
    </row>
    <row r="124" spans="1:8">
      <c r="A124" s="685">
        <v>8</v>
      </c>
      <c r="B124" s="477" t="s">
        <v>1022</v>
      </c>
      <c r="C124" s="21">
        <v>973145</v>
      </c>
      <c r="D124" s="417">
        <v>42800</v>
      </c>
      <c r="E124" s="201">
        <v>26500</v>
      </c>
      <c r="F124" s="324">
        <v>1</v>
      </c>
      <c r="G124" s="610" t="s">
        <v>714</v>
      </c>
      <c r="H124" s="321"/>
    </row>
    <row r="125" spans="1:8">
      <c r="A125" s="685">
        <v>9</v>
      </c>
      <c r="B125" s="477" t="s">
        <v>1676</v>
      </c>
      <c r="C125" s="524" t="s">
        <v>1700</v>
      </c>
      <c r="D125" s="545">
        <v>42800</v>
      </c>
      <c r="E125" s="328">
        <v>51000</v>
      </c>
      <c r="F125" s="324">
        <v>1</v>
      </c>
      <c r="G125" s="641" t="s">
        <v>879</v>
      </c>
      <c r="H125" s="321"/>
    </row>
    <row r="126" spans="1:8">
      <c r="A126" s="685">
        <v>10</v>
      </c>
      <c r="B126" s="477" t="s">
        <v>1022</v>
      </c>
      <c r="C126" s="21">
        <v>973145</v>
      </c>
      <c r="D126" s="417">
        <v>42801</v>
      </c>
      <c r="E126" s="201">
        <v>26500</v>
      </c>
      <c r="F126" s="324">
        <v>1</v>
      </c>
      <c r="G126" s="610" t="s">
        <v>714</v>
      </c>
      <c r="H126" s="321"/>
    </row>
    <row r="127" spans="1:8">
      <c r="A127" s="685">
        <v>11</v>
      </c>
      <c r="B127" s="321" t="s">
        <v>2665</v>
      </c>
      <c r="C127" s="41" t="s">
        <v>2666</v>
      </c>
      <c r="D127" s="327">
        <v>42801</v>
      </c>
      <c r="E127" s="201">
        <v>51000</v>
      </c>
      <c r="F127" s="324">
        <v>1</v>
      </c>
      <c r="G127" s="610" t="s">
        <v>823</v>
      </c>
      <c r="H127" s="321"/>
    </row>
    <row r="128" spans="1:8">
      <c r="A128" s="685">
        <v>12</v>
      </c>
      <c r="B128" s="321" t="s">
        <v>2665</v>
      </c>
      <c r="C128" s="41" t="s">
        <v>2666</v>
      </c>
      <c r="D128" s="327">
        <v>42801</v>
      </c>
      <c r="E128" s="201">
        <v>51000</v>
      </c>
      <c r="F128" s="324">
        <v>1</v>
      </c>
      <c r="G128" s="610" t="s">
        <v>823</v>
      </c>
      <c r="H128" s="321"/>
    </row>
    <row r="129" spans="1:8">
      <c r="A129" s="685">
        <v>13</v>
      </c>
      <c r="B129" s="477" t="s">
        <v>731</v>
      </c>
      <c r="C129" s="21">
        <v>973143</v>
      </c>
      <c r="D129" s="494">
        <v>42803</v>
      </c>
      <c r="E129" s="201">
        <v>100500</v>
      </c>
      <c r="F129" s="324">
        <v>1</v>
      </c>
      <c r="G129" s="610" t="s">
        <v>1963</v>
      </c>
      <c r="H129" s="221"/>
    </row>
    <row r="130" spans="1:8">
      <c r="A130" s="685">
        <v>14</v>
      </c>
      <c r="B130" s="321" t="s">
        <v>140</v>
      </c>
      <c r="C130" s="847">
        <v>912222</v>
      </c>
      <c r="D130" s="848">
        <v>42803</v>
      </c>
      <c r="E130" s="846">
        <v>11500</v>
      </c>
      <c r="F130" s="324">
        <v>1</v>
      </c>
      <c r="G130" s="610" t="s">
        <v>3908</v>
      </c>
      <c r="H130" s="221"/>
    </row>
    <row r="131" spans="1:8">
      <c r="A131" s="685">
        <v>15</v>
      </c>
      <c r="B131" s="321" t="s">
        <v>140</v>
      </c>
      <c r="C131" s="847">
        <v>912222</v>
      </c>
      <c r="D131" s="848">
        <v>42803</v>
      </c>
      <c r="E131" s="846">
        <v>11600</v>
      </c>
      <c r="F131" s="324">
        <v>1</v>
      </c>
      <c r="G131" s="610" t="s">
        <v>3909</v>
      </c>
      <c r="H131" s="193"/>
    </row>
    <row r="132" spans="1:8">
      <c r="A132" s="685">
        <v>16</v>
      </c>
      <c r="B132" s="477" t="s">
        <v>89</v>
      </c>
      <c r="C132" s="524" t="s">
        <v>90</v>
      </c>
      <c r="D132" s="545">
        <v>42804</v>
      </c>
      <c r="E132" s="328">
        <v>51000</v>
      </c>
      <c r="F132" s="324">
        <v>1</v>
      </c>
      <c r="G132" s="641" t="s">
        <v>823</v>
      </c>
      <c r="H132" s="193"/>
    </row>
    <row r="133" spans="1:8">
      <c r="A133" s="685">
        <v>17</v>
      </c>
      <c r="B133" s="477" t="s">
        <v>89</v>
      </c>
      <c r="C133" s="524" t="s">
        <v>90</v>
      </c>
      <c r="D133" s="545">
        <v>42804</v>
      </c>
      <c r="E133" s="328">
        <v>51000</v>
      </c>
      <c r="F133" s="324">
        <v>1</v>
      </c>
      <c r="G133" s="641" t="s">
        <v>787</v>
      </c>
      <c r="H133" s="193"/>
    </row>
    <row r="134" spans="1:8">
      <c r="A134" s="685">
        <v>18</v>
      </c>
      <c r="B134" s="477" t="s">
        <v>89</v>
      </c>
      <c r="C134" s="524" t="s">
        <v>90</v>
      </c>
      <c r="D134" s="545">
        <v>42804</v>
      </c>
      <c r="E134" s="328">
        <v>51000</v>
      </c>
      <c r="F134" s="324">
        <v>1</v>
      </c>
      <c r="G134" s="641" t="s">
        <v>787</v>
      </c>
      <c r="H134" s="193"/>
    </row>
    <row r="135" spans="1:8">
      <c r="A135" s="685">
        <v>19</v>
      </c>
      <c r="B135" s="477" t="s">
        <v>89</v>
      </c>
      <c r="C135" s="524" t="s">
        <v>90</v>
      </c>
      <c r="D135" s="545">
        <v>42804</v>
      </c>
      <c r="E135" s="328">
        <v>26500</v>
      </c>
      <c r="F135" s="324">
        <v>1</v>
      </c>
      <c r="G135" s="641" t="s">
        <v>713</v>
      </c>
      <c r="H135" s="193"/>
    </row>
    <row r="136" spans="1:8">
      <c r="A136" s="685">
        <v>20</v>
      </c>
      <c r="B136" s="477" t="s">
        <v>89</v>
      </c>
      <c r="C136" s="524" t="s">
        <v>90</v>
      </c>
      <c r="D136" s="545">
        <v>42804</v>
      </c>
      <c r="E136" s="328">
        <v>100500</v>
      </c>
      <c r="F136" s="324">
        <v>1</v>
      </c>
      <c r="G136" s="641" t="s">
        <v>732</v>
      </c>
      <c r="H136" s="193"/>
    </row>
    <row r="137" spans="1:8">
      <c r="A137" s="685">
        <v>21</v>
      </c>
      <c r="B137" s="477" t="s">
        <v>89</v>
      </c>
      <c r="C137" s="524" t="s">
        <v>90</v>
      </c>
      <c r="D137" s="545">
        <v>42804</v>
      </c>
      <c r="E137" s="328">
        <v>51000</v>
      </c>
      <c r="F137" s="324">
        <v>1</v>
      </c>
      <c r="G137" s="641" t="s">
        <v>823</v>
      </c>
      <c r="H137" s="193"/>
    </row>
    <row r="138" spans="1:8">
      <c r="A138" s="685">
        <v>22</v>
      </c>
      <c r="B138" s="477" t="s">
        <v>2427</v>
      </c>
      <c r="C138" s="144" t="s">
        <v>2428</v>
      </c>
      <c r="D138" s="327">
        <v>42804</v>
      </c>
      <c r="E138" s="201">
        <v>100500</v>
      </c>
      <c r="F138" s="324">
        <v>1</v>
      </c>
      <c r="G138" s="610" t="s">
        <v>1365</v>
      </c>
      <c r="H138" s="193"/>
    </row>
    <row r="139" spans="1:8">
      <c r="A139" s="685">
        <v>23</v>
      </c>
      <c r="B139" s="477" t="s">
        <v>2556</v>
      </c>
      <c r="C139" s="409">
        <v>110804</v>
      </c>
      <c r="D139" s="814">
        <v>42807</v>
      </c>
      <c r="E139" s="815">
        <v>11500</v>
      </c>
      <c r="F139" s="506">
        <v>1</v>
      </c>
      <c r="G139" s="816" t="s">
        <v>2054</v>
      </c>
      <c r="H139" s="193"/>
    </row>
    <row r="140" spans="1:8">
      <c r="A140" s="685">
        <v>24</v>
      </c>
      <c r="B140" s="477" t="s">
        <v>1022</v>
      </c>
      <c r="C140" s="21">
        <v>973145</v>
      </c>
      <c r="D140" s="417">
        <v>42807</v>
      </c>
      <c r="E140" s="201">
        <v>26500</v>
      </c>
      <c r="F140" s="324">
        <v>1</v>
      </c>
      <c r="G140" s="610" t="s">
        <v>714</v>
      </c>
      <c r="H140" s="193"/>
    </row>
    <row r="141" spans="1:8">
      <c r="A141" s="685">
        <v>25</v>
      </c>
      <c r="B141" s="477" t="s">
        <v>1022</v>
      </c>
      <c r="C141" s="21">
        <v>973145</v>
      </c>
      <c r="D141" s="417">
        <v>42807</v>
      </c>
      <c r="E141" s="201">
        <v>26500</v>
      </c>
      <c r="F141" s="324">
        <v>1</v>
      </c>
      <c r="G141" s="610" t="s">
        <v>1048</v>
      </c>
      <c r="H141" s="193"/>
    </row>
    <row r="142" spans="1:8">
      <c r="A142" s="685">
        <v>26</v>
      </c>
      <c r="B142" s="477" t="s">
        <v>1022</v>
      </c>
      <c r="C142" s="21">
        <v>973145</v>
      </c>
      <c r="D142" s="417">
        <v>42807</v>
      </c>
      <c r="E142" s="201">
        <v>26500</v>
      </c>
      <c r="F142" s="324">
        <v>1</v>
      </c>
      <c r="G142" s="610" t="s">
        <v>714</v>
      </c>
      <c r="H142" s="193"/>
    </row>
    <row r="143" spans="1:8">
      <c r="A143" s="685">
        <v>27</v>
      </c>
      <c r="B143" s="477" t="s">
        <v>1022</v>
      </c>
      <c r="C143" s="21">
        <v>973145</v>
      </c>
      <c r="D143" s="417">
        <v>42807</v>
      </c>
      <c r="E143" s="201">
        <v>11600</v>
      </c>
      <c r="F143" s="324">
        <v>1</v>
      </c>
      <c r="G143" s="610" t="s">
        <v>892</v>
      </c>
      <c r="H143" s="193"/>
    </row>
    <row r="144" spans="1:8">
      <c r="A144" s="685">
        <v>28</v>
      </c>
      <c r="B144" s="477" t="s">
        <v>1022</v>
      </c>
      <c r="C144" s="21">
        <v>973145</v>
      </c>
      <c r="D144" s="417">
        <v>42807</v>
      </c>
      <c r="E144" s="201">
        <v>11500</v>
      </c>
      <c r="F144" s="324">
        <v>1</v>
      </c>
      <c r="G144" s="610" t="s">
        <v>709</v>
      </c>
      <c r="H144" s="193"/>
    </row>
    <row r="145" spans="1:8">
      <c r="A145" s="685">
        <v>29</v>
      </c>
      <c r="B145" s="477" t="s">
        <v>1022</v>
      </c>
      <c r="C145" s="21">
        <v>973145</v>
      </c>
      <c r="D145" s="417">
        <v>42808</v>
      </c>
      <c r="E145" s="201">
        <v>11500</v>
      </c>
      <c r="F145" s="324">
        <v>1</v>
      </c>
      <c r="G145" s="610" t="s">
        <v>715</v>
      </c>
      <c r="H145" s="193"/>
    </row>
    <row r="146" spans="1:8">
      <c r="A146" s="685">
        <v>30</v>
      </c>
      <c r="B146" s="477" t="s">
        <v>1022</v>
      </c>
      <c r="C146" s="21">
        <v>973145</v>
      </c>
      <c r="D146" s="417">
        <v>42808</v>
      </c>
      <c r="E146" s="201">
        <v>11500</v>
      </c>
      <c r="F146" s="324">
        <v>1</v>
      </c>
      <c r="G146" s="610" t="s">
        <v>3910</v>
      </c>
      <c r="H146" s="193"/>
    </row>
    <row r="147" spans="1:8">
      <c r="A147" s="685">
        <v>31</v>
      </c>
      <c r="B147" s="477" t="s">
        <v>1022</v>
      </c>
      <c r="C147" s="21">
        <v>973145</v>
      </c>
      <c r="D147" s="417">
        <v>42808</v>
      </c>
      <c r="E147" s="201">
        <v>26500</v>
      </c>
      <c r="F147" s="324">
        <v>1</v>
      </c>
      <c r="G147" s="610" t="s">
        <v>1212</v>
      </c>
      <c r="H147" s="193"/>
    </row>
    <row r="148" spans="1:8">
      <c r="A148" s="685">
        <v>32</v>
      </c>
      <c r="B148" s="477" t="s">
        <v>1022</v>
      </c>
      <c r="C148" s="21">
        <v>973145</v>
      </c>
      <c r="D148" s="417">
        <v>42808</v>
      </c>
      <c r="E148" s="201">
        <v>26500</v>
      </c>
      <c r="F148" s="324">
        <v>1</v>
      </c>
      <c r="G148" s="610" t="s">
        <v>1212</v>
      </c>
      <c r="H148" s="193"/>
    </row>
    <row r="149" spans="1:8">
      <c r="A149" s="685">
        <v>33</v>
      </c>
      <c r="B149" s="477" t="s">
        <v>89</v>
      </c>
      <c r="C149" s="524" t="s">
        <v>90</v>
      </c>
      <c r="D149" s="545">
        <v>42809</v>
      </c>
      <c r="E149" s="328">
        <v>51000</v>
      </c>
      <c r="F149" s="324">
        <v>1</v>
      </c>
      <c r="G149" s="641" t="s">
        <v>787</v>
      </c>
      <c r="H149" s="193"/>
    </row>
    <row r="150" spans="1:8">
      <c r="A150" s="685">
        <v>34</v>
      </c>
      <c r="B150" s="321" t="s">
        <v>2445</v>
      </c>
      <c r="C150" s="409">
        <v>896614</v>
      </c>
      <c r="D150" s="786">
        <v>42810</v>
      </c>
      <c r="E150" s="787">
        <v>11500</v>
      </c>
      <c r="F150" s="782">
        <v>1</v>
      </c>
      <c r="G150" s="783" t="s">
        <v>709</v>
      </c>
      <c r="H150" s="193"/>
    </row>
    <row r="151" spans="1:8">
      <c r="A151" s="685">
        <v>35</v>
      </c>
      <c r="B151" s="321" t="s">
        <v>2445</v>
      </c>
      <c r="C151" s="409">
        <v>896614</v>
      </c>
      <c r="D151" s="786">
        <v>42810</v>
      </c>
      <c r="E151" s="787">
        <v>11500</v>
      </c>
      <c r="F151" s="782">
        <v>1</v>
      </c>
      <c r="G151" s="783" t="s">
        <v>709</v>
      </c>
      <c r="H151" s="193"/>
    </row>
    <row r="152" spans="1:8">
      <c r="A152" s="685">
        <v>36</v>
      </c>
      <c r="B152" s="321" t="s">
        <v>2445</v>
      </c>
      <c r="C152" s="409">
        <v>896614</v>
      </c>
      <c r="D152" s="786">
        <v>42810</v>
      </c>
      <c r="E152" s="787">
        <v>11500</v>
      </c>
      <c r="F152" s="782">
        <v>1</v>
      </c>
      <c r="G152" s="783" t="s">
        <v>715</v>
      </c>
      <c r="H152" s="193"/>
    </row>
    <row r="153" spans="1:8">
      <c r="A153" s="685">
        <v>37</v>
      </c>
      <c r="B153" s="321" t="s">
        <v>138</v>
      </c>
      <c r="C153" s="847">
        <v>897091</v>
      </c>
      <c r="D153" s="848">
        <v>42810</v>
      </c>
      <c r="E153" s="846">
        <v>26500</v>
      </c>
      <c r="F153" s="324">
        <v>1</v>
      </c>
      <c r="G153" s="610" t="s">
        <v>1048</v>
      </c>
      <c r="H153" s="193"/>
    </row>
    <row r="154" spans="1:8">
      <c r="A154" s="686">
        <v>38</v>
      </c>
      <c r="B154" s="952" t="s">
        <v>2671</v>
      </c>
      <c r="C154" s="867" t="s">
        <v>2892</v>
      </c>
      <c r="D154" s="513">
        <v>42810</v>
      </c>
      <c r="E154" s="335">
        <v>26500</v>
      </c>
      <c r="F154" s="336">
        <v>1</v>
      </c>
      <c r="G154" s="687" t="s">
        <v>1212</v>
      </c>
      <c r="H154" s="193"/>
    </row>
    <row r="155" spans="1:8">
      <c r="A155" s="326"/>
      <c r="B155" s="477"/>
      <c r="C155" s="529"/>
      <c r="D155" s="417"/>
      <c r="E155" s="201"/>
      <c r="F155" s="324"/>
      <c r="G155" s="192" t="s">
        <v>647</v>
      </c>
      <c r="H155" s="603">
        <f>SUM(E117:E154)</f>
        <v>1368300</v>
      </c>
    </row>
    <row r="156" spans="1:8">
      <c r="A156" s="326"/>
      <c r="B156" s="477"/>
      <c r="C156" s="529"/>
      <c r="D156" s="844"/>
      <c r="E156" s="201"/>
      <c r="F156" s="324"/>
      <c r="G156" s="213"/>
      <c r="H156" s="221"/>
    </row>
    <row r="157" spans="1:8">
      <c r="A157" s="326"/>
      <c r="B157" s="151"/>
      <c r="C157" s="144"/>
      <c r="D157" s="676"/>
      <c r="E157" s="201"/>
      <c r="F157" s="146"/>
      <c r="G157" s="192"/>
      <c r="H157" s="7"/>
    </row>
    <row r="158" spans="1:8">
      <c r="A158" s="669" t="s">
        <v>127</v>
      </c>
      <c r="B158" s="180" t="s">
        <v>2</v>
      </c>
      <c r="C158" s="223" t="s">
        <v>3</v>
      </c>
      <c r="D158" s="180" t="s">
        <v>10</v>
      </c>
      <c r="E158" s="208" t="s">
        <v>4</v>
      </c>
      <c r="F158" s="304" t="s">
        <v>730</v>
      </c>
      <c r="G158" s="250" t="s">
        <v>25</v>
      </c>
      <c r="H158" s="7"/>
    </row>
    <row r="159" spans="1:8">
      <c r="A159" s="666">
        <v>1</v>
      </c>
      <c r="B159" s="807" t="s">
        <v>2225</v>
      </c>
      <c r="C159" s="524" t="s">
        <v>2226</v>
      </c>
      <c r="D159" s="327">
        <v>42800</v>
      </c>
      <c r="E159" s="809">
        <v>38860</v>
      </c>
      <c r="F159" s="810">
        <v>1</v>
      </c>
      <c r="G159" s="908" t="s">
        <v>3881</v>
      </c>
      <c r="H159" s="7"/>
    </row>
    <row r="160" spans="1:8">
      <c r="A160" s="666">
        <f>A159+1</f>
        <v>2</v>
      </c>
      <c r="B160" s="321" t="s">
        <v>633</v>
      </c>
      <c r="C160" s="409">
        <v>962744</v>
      </c>
      <c r="D160" s="327">
        <v>42800</v>
      </c>
      <c r="E160" s="328">
        <v>25000</v>
      </c>
      <c r="F160" s="324">
        <v>1</v>
      </c>
      <c r="G160" s="641" t="s">
        <v>3882</v>
      </c>
      <c r="H160" s="7"/>
    </row>
    <row r="161" spans="1:8">
      <c r="A161" s="666">
        <f>A160+1</f>
        <v>3</v>
      </c>
      <c r="B161" s="321" t="s">
        <v>1060</v>
      </c>
      <c r="C161" s="25">
        <v>963185</v>
      </c>
      <c r="D161" s="327">
        <v>42800</v>
      </c>
      <c r="E161" s="383">
        <v>52500</v>
      </c>
      <c r="F161" s="25">
        <v>1</v>
      </c>
      <c r="G161" s="612" t="s">
        <v>3883</v>
      </c>
      <c r="H161" s="221"/>
    </row>
    <row r="162" spans="1:8">
      <c r="A162" s="666">
        <v>4</v>
      </c>
      <c r="B162" s="321" t="s">
        <v>128</v>
      </c>
      <c r="C162" s="498" t="s">
        <v>126</v>
      </c>
      <c r="D162" s="327">
        <v>42800</v>
      </c>
      <c r="E162" s="328">
        <v>293485</v>
      </c>
      <c r="F162" s="324">
        <v>1</v>
      </c>
      <c r="G162" s="641" t="s">
        <v>3884</v>
      </c>
      <c r="H162" s="221"/>
    </row>
    <row r="163" spans="1:8">
      <c r="A163" s="666">
        <v>5</v>
      </c>
      <c r="B163" s="321" t="s">
        <v>2872</v>
      </c>
      <c r="C163" s="41" t="s">
        <v>2873</v>
      </c>
      <c r="D163" s="327">
        <v>42800</v>
      </c>
      <c r="E163" s="328">
        <v>45185</v>
      </c>
      <c r="F163" s="478">
        <v>1</v>
      </c>
      <c r="G163" s="605" t="s">
        <v>3885</v>
      </c>
      <c r="H163" s="221"/>
    </row>
    <row r="164" spans="1:8">
      <c r="A164" s="666">
        <v>6</v>
      </c>
      <c r="B164" s="321" t="s">
        <v>3149</v>
      </c>
      <c r="C164" s="41" t="s">
        <v>1135</v>
      </c>
      <c r="D164" s="327">
        <v>42800</v>
      </c>
      <c r="E164" s="328">
        <v>42668</v>
      </c>
      <c r="F164" s="324">
        <v>1</v>
      </c>
      <c r="G164" s="605" t="s">
        <v>3898</v>
      </c>
      <c r="H164" s="221"/>
    </row>
    <row r="165" spans="1:8">
      <c r="A165" s="666">
        <v>7</v>
      </c>
      <c r="B165" s="321" t="s">
        <v>3152</v>
      </c>
      <c r="C165" s="587">
        <v>964143</v>
      </c>
      <c r="D165" s="327">
        <v>42800</v>
      </c>
      <c r="E165" s="383">
        <v>65077</v>
      </c>
      <c r="F165" s="25">
        <v>1</v>
      </c>
      <c r="G165" s="605" t="s">
        <v>3886</v>
      </c>
      <c r="H165" s="221"/>
    </row>
    <row r="166" spans="1:8">
      <c r="A166" s="677">
        <v>8</v>
      </c>
      <c r="B166" s="332" t="s">
        <v>231</v>
      </c>
      <c r="C166" s="583">
        <v>970654</v>
      </c>
      <c r="D166" s="334">
        <v>42800</v>
      </c>
      <c r="E166" s="559">
        <v>341500</v>
      </c>
      <c r="F166" s="452">
        <v>1</v>
      </c>
      <c r="G166" s="606" t="s">
        <v>3887</v>
      </c>
      <c r="H166" s="7"/>
    </row>
    <row r="167" spans="1:8">
      <c r="A167" s="191"/>
      <c r="B167" s="321"/>
      <c r="C167" s="587"/>
      <c r="D167" s="327"/>
      <c r="E167" s="383"/>
      <c r="F167" s="25"/>
      <c r="G167" s="216" t="s">
        <v>647</v>
      </c>
      <c r="H167" s="575">
        <f>SUM(E159:E166)</f>
        <v>904275</v>
      </c>
    </row>
    <row r="168" spans="1:8">
      <c r="A168" s="191"/>
      <c r="B168" s="321"/>
      <c r="C168" s="587"/>
      <c r="D168" s="327"/>
      <c r="E168" s="383"/>
      <c r="F168" s="25"/>
      <c r="G168" s="477"/>
      <c r="H168" s="221"/>
    </row>
    <row r="169" spans="1:8">
      <c r="A169" s="191"/>
      <c r="B169" s="7"/>
      <c r="C169" s="7"/>
      <c r="D169" s="7"/>
      <c r="E169" s="7"/>
      <c r="F169" s="7"/>
      <c r="G169" s="216"/>
      <c r="H169" s="221"/>
    </row>
    <row r="170" spans="1:8">
      <c r="A170" s="665" t="s">
        <v>1067</v>
      </c>
      <c r="B170" s="873" t="s">
        <v>2</v>
      </c>
      <c r="C170" s="462" t="s">
        <v>3</v>
      </c>
      <c r="D170" s="874" t="s">
        <v>10</v>
      </c>
      <c r="E170" s="874" t="s">
        <v>4</v>
      </c>
      <c r="F170" s="167" t="s">
        <v>193</v>
      </c>
      <c r="G170" s="877" t="s">
        <v>25</v>
      </c>
      <c r="H170" s="7"/>
    </row>
    <row r="171" spans="1:8">
      <c r="A171" s="862">
        <v>1</v>
      </c>
      <c r="B171" s="900" t="s">
        <v>76</v>
      </c>
      <c r="C171" s="637" t="s">
        <v>77</v>
      </c>
      <c r="D171" s="638">
        <v>42795</v>
      </c>
      <c r="E171" s="901">
        <v>656500</v>
      </c>
      <c r="F171" s="876">
        <v>1</v>
      </c>
      <c r="G171" s="902" t="s">
        <v>3888</v>
      </c>
      <c r="H171" s="7"/>
    </row>
    <row r="172" spans="1:8">
      <c r="A172" s="146"/>
      <c r="B172" s="329"/>
      <c r="C172" s="41"/>
      <c r="D172" s="327"/>
      <c r="E172" s="504"/>
      <c r="F172" s="324"/>
      <c r="G172" s="440" t="s">
        <v>768</v>
      </c>
      <c r="H172" s="575">
        <f>SUM(E171)</f>
        <v>656500</v>
      </c>
    </row>
    <row r="173" spans="1:8">
      <c r="A173" s="146"/>
      <c r="B173" s="329"/>
      <c r="C173" s="41"/>
      <c r="D173" s="327"/>
      <c r="E173" s="504"/>
      <c r="F173" s="324"/>
      <c r="G173" s="329"/>
      <c r="H173" s="7"/>
    </row>
    <row r="174" spans="1:8">
      <c r="A174" s="192"/>
      <c r="G174" s="440"/>
      <c r="H174" s="193"/>
    </row>
    <row r="175" spans="1:8">
      <c r="A175" s="669" t="s">
        <v>7</v>
      </c>
      <c r="B175" s="180" t="s">
        <v>2</v>
      </c>
      <c r="C175" s="223" t="s">
        <v>3</v>
      </c>
      <c r="D175" s="304" t="s">
        <v>10</v>
      </c>
      <c r="E175" s="208" t="s">
        <v>4</v>
      </c>
      <c r="F175" s="304" t="s">
        <v>730</v>
      </c>
      <c r="G175" s="250" t="s">
        <v>25</v>
      </c>
      <c r="H175" s="7"/>
    </row>
    <row r="176" spans="1:8">
      <c r="A176" s="675">
        <v>1</v>
      </c>
      <c r="B176" s="329" t="s">
        <v>807</v>
      </c>
      <c r="C176" s="525" t="s">
        <v>976</v>
      </c>
      <c r="D176" s="327">
        <v>42795</v>
      </c>
      <c r="E176" s="328">
        <v>202500</v>
      </c>
      <c r="F176" s="478">
        <v>1</v>
      </c>
      <c r="G176" s="605" t="s">
        <v>1349</v>
      </c>
      <c r="H176" s="7"/>
    </row>
    <row r="177" spans="1:8">
      <c r="A177" s="675">
        <v>2</v>
      </c>
      <c r="B177" s="321" t="s">
        <v>1960</v>
      </c>
      <c r="C177" s="21">
        <v>914013</v>
      </c>
      <c r="D177" s="327">
        <v>42796</v>
      </c>
      <c r="E177" s="328">
        <v>502500</v>
      </c>
      <c r="F177" s="478">
        <v>1</v>
      </c>
      <c r="G177" s="605" t="s">
        <v>1348</v>
      </c>
      <c r="H177" s="7"/>
    </row>
    <row r="178" spans="1:8">
      <c r="A178" s="675">
        <v>3</v>
      </c>
      <c r="B178" s="321" t="s">
        <v>49</v>
      </c>
      <c r="C178" s="21">
        <v>885217</v>
      </c>
      <c r="D178" s="330">
        <v>42800</v>
      </c>
      <c r="E178" s="328">
        <v>202500</v>
      </c>
      <c r="F178" s="478">
        <v>1</v>
      </c>
      <c r="G178" s="605" t="s">
        <v>1349</v>
      </c>
      <c r="H178" s="7"/>
    </row>
    <row r="179" spans="1:8">
      <c r="A179" s="666">
        <v>4</v>
      </c>
      <c r="B179" s="321" t="s">
        <v>804</v>
      </c>
      <c r="C179" s="25">
        <v>976160</v>
      </c>
      <c r="D179" s="327">
        <v>42802</v>
      </c>
      <c r="E179" s="328">
        <v>502500</v>
      </c>
      <c r="F179" s="478">
        <v>1</v>
      </c>
      <c r="G179" s="605" t="s">
        <v>1348</v>
      </c>
      <c r="H179" s="7"/>
    </row>
    <row r="180" spans="1:8">
      <c r="A180" s="675">
        <v>5</v>
      </c>
      <c r="B180" s="321" t="s">
        <v>1044</v>
      </c>
      <c r="C180" s="527" t="s">
        <v>1058</v>
      </c>
      <c r="D180" s="330">
        <v>42802</v>
      </c>
      <c r="E180" s="328">
        <v>502500</v>
      </c>
      <c r="F180" s="478">
        <v>1</v>
      </c>
      <c r="G180" s="605" t="s">
        <v>1348</v>
      </c>
      <c r="H180" s="7"/>
    </row>
    <row r="181" spans="1:8">
      <c r="A181" s="675">
        <v>6</v>
      </c>
      <c r="B181" s="374" t="s">
        <v>1952</v>
      </c>
      <c r="C181" s="25">
        <v>973902</v>
      </c>
      <c r="D181" s="330">
        <v>42804</v>
      </c>
      <c r="E181" s="328">
        <v>502500</v>
      </c>
      <c r="F181" s="478">
        <v>1</v>
      </c>
      <c r="G181" s="605" t="s">
        <v>1348</v>
      </c>
      <c r="H181" s="7"/>
    </row>
    <row r="182" spans="1:8">
      <c r="A182" s="675">
        <v>7</v>
      </c>
      <c r="B182" s="321" t="s">
        <v>234</v>
      </c>
      <c r="C182" s="587">
        <v>913622</v>
      </c>
      <c r="D182" s="405">
        <v>42804</v>
      </c>
      <c r="E182" s="328">
        <v>502500</v>
      </c>
      <c r="F182" s="326">
        <v>1</v>
      </c>
      <c r="G182" s="605" t="s">
        <v>1348</v>
      </c>
      <c r="H182" s="7"/>
    </row>
    <row r="183" spans="1:8">
      <c r="A183" s="675">
        <v>8</v>
      </c>
      <c r="B183" s="321" t="s">
        <v>89</v>
      </c>
      <c r="C183" s="25">
        <v>898343</v>
      </c>
      <c r="D183" s="330">
        <v>42804</v>
      </c>
      <c r="E183" s="328">
        <v>502500</v>
      </c>
      <c r="F183" s="478">
        <v>1</v>
      </c>
      <c r="G183" s="605" t="s">
        <v>1348</v>
      </c>
      <c r="H183" s="7"/>
    </row>
    <row r="184" spans="1:8">
      <c r="A184" s="675">
        <v>9</v>
      </c>
      <c r="B184" s="321" t="s">
        <v>1960</v>
      </c>
      <c r="C184" s="21">
        <v>914013</v>
      </c>
      <c r="D184" s="327">
        <v>42807</v>
      </c>
      <c r="E184" s="328">
        <v>502500</v>
      </c>
      <c r="F184" s="478">
        <v>1</v>
      </c>
      <c r="G184" s="605" t="s">
        <v>1348</v>
      </c>
      <c r="H184" s="7"/>
    </row>
    <row r="185" spans="1:8">
      <c r="A185" s="675">
        <v>10</v>
      </c>
      <c r="B185" s="374" t="s">
        <v>52</v>
      </c>
      <c r="C185" s="25">
        <v>976579</v>
      </c>
      <c r="D185" s="330">
        <v>42807</v>
      </c>
      <c r="E185" s="328">
        <v>405000</v>
      </c>
      <c r="F185" s="478">
        <v>1</v>
      </c>
      <c r="G185" s="605" t="s">
        <v>2034</v>
      </c>
      <c r="H185" s="7"/>
    </row>
    <row r="186" spans="1:8">
      <c r="A186" s="675">
        <v>11</v>
      </c>
      <c r="B186" s="321" t="s">
        <v>1111</v>
      </c>
      <c r="C186" s="41" t="s">
        <v>1114</v>
      </c>
      <c r="D186" s="330">
        <v>42809</v>
      </c>
      <c r="E186" s="328">
        <v>52500</v>
      </c>
      <c r="F186" s="478">
        <v>1</v>
      </c>
      <c r="G186" s="605" t="s">
        <v>1350</v>
      </c>
      <c r="H186" s="7"/>
    </row>
    <row r="187" spans="1:8">
      <c r="A187" s="668">
        <v>12</v>
      </c>
      <c r="B187" s="332" t="s">
        <v>1587</v>
      </c>
      <c r="C187" s="583" t="s">
        <v>1791</v>
      </c>
      <c r="D187" s="334">
        <v>42810</v>
      </c>
      <c r="E187" s="335">
        <v>102500</v>
      </c>
      <c r="F187" s="481">
        <v>1</v>
      </c>
      <c r="G187" s="606" t="s">
        <v>1351</v>
      </c>
      <c r="H187" s="178"/>
    </row>
    <row r="188" spans="1:8">
      <c r="A188" s="191"/>
      <c r="G188" s="446" t="s">
        <v>647</v>
      </c>
      <c r="H188" s="554">
        <f>SUM(E176:E187)</f>
        <v>4482500</v>
      </c>
    </row>
    <row r="189" spans="1:8">
      <c r="A189" s="191"/>
      <c r="G189" s="446"/>
      <c r="H189" s="7"/>
    </row>
    <row r="190" spans="1:8">
      <c r="B190" s="7"/>
      <c r="C190" s="7"/>
      <c r="D190" s="7"/>
      <c r="E190" s="7"/>
      <c r="F190" s="7"/>
      <c r="G190" s="473"/>
      <c r="H190" s="7"/>
    </row>
    <row r="191" spans="1:8">
      <c r="A191" s="684" t="s">
        <v>1203</v>
      </c>
      <c r="B191" s="140" t="s">
        <v>2</v>
      </c>
      <c r="C191" s="224" t="s">
        <v>3</v>
      </c>
      <c r="D191" s="461" t="s">
        <v>10</v>
      </c>
      <c r="E191" s="461" t="s">
        <v>4</v>
      </c>
      <c r="F191" s="180" t="s">
        <v>193</v>
      </c>
      <c r="G191" s="250" t="s">
        <v>25</v>
      </c>
      <c r="H191" s="7"/>
    </row>
    <row r="192" spans="1:8">
      <c r="A192" s="797">
        <v>1</v>
      </c>
      <c r="B192" s="827" t="s">
        <v>1571</v>
      </c>
      <c r="C192" s="831">
        <v>911098</v>
      </c>
      <c r="D192" s="828">
        <v>42795</v>
      </c>
      <c r="E192" s="821">
        <v>561000</v>
      </c>
      <c r="F192" s="506">
        <v>1</v>
      </c>
      <c r="G192" s="817" t="s">
        <v>3889</v>
      </c>
      <c r="H192" s="7"/>
    </row>
    <row r="193" spans="1:8">
      <c r="A193" s="685">
        <v>2</v>
      </c>
      <c r="B193" s="827" t="s">
        <v>3537</v>
      </c>
      <c r="C193" s="935" t="s">
        <v>2226</v>
      </c>
      <c r="D193" s="828">
        <v>42795</v>
      </c>
      <c r="E193" s="821">
        <v>781000</v>
      </c>
      <c r="F193" s="506">
        <v>1</v>
      </c>
      <c r="G193" s="817" t="s">
        <v>3890</v>
      </c>
      <c r="H193" s="7"/>
    </row>
    <row r="194" spans="1:8">
      <c r="A194" s="685">
        <v>3</v>
      </c>
      <c r="B194" s="811" t="s">
        <v>76</v>
      </c>
      <c r="C194" s="524" t="s">
        <v>77</v>
      </c>
      <c r="D194" s="327">
        <v>42795</v>
      </c>
      <c r="E194" s="821">
        <v>580000</v>
      </c>
      <c r="F194" s="506">
        <v>1</v>
      </c>
      <c r="G194" s="817" t="s">
        <v>3891</v>
      </c>
      <c r="H194" s="7"/>
    </row>
    <row r="195" spans="1:8">
      <c r="A195" s="686">
        <v>4</v>
      </c>
      <c r="B195" s="854" t="s">
        <v>1333</v>
      </c>
      <c r="C195" s="829">
        <v>964050</v>
      </c>
      <c r="D195" s="334">
        <v>42795</v>
      </c>
      <c r="E195" s="855">
        <v>829000</v>
      </c>
      <c r="F195" s="829">
        <v>1</v>
      </c>
      <c r="G195" s="856" t="s">
        <v>3892</v>
      </c>
      <c r="H195" s="178"/>
    </row>
    <row r="196" spans="1:8">
      <c r="A196" s="191"/>
      <c r="B196" s="48"/>
      <c r="G196" s="440" t="s">
        <v>768</v>
      </c>
      <c r="H196" s="840">
        <f>SUM(E192:E195)</f>
        <v>2751000</v>
      </c>
    </row>
    <row r="197" spans="1:8">
      <c r="A197" s="191"/>
      <c r="B197" s="48"/>
      <c r="G197" s="440"/>
      <c r="H197" s="7"/>
    </row>
    <row r="198" spans="1:8">
      <c r="A198" s="191"/>
      <c r="B198" s="48"/>
      <c r="G198" s="440"/>
      <c r="H198" s="221"/>
    </row>
    <row r="199" spans="1:8">
      <c r="A199" s="926" t="s">
        <v>1142</v>
      </c>
      <c r="B199" s="873" t="s">
        <v>2</v>
      </c>
      <c r="C199" s="948" t="s">
        <v>3</v>
      </c>
      <c r="D199" s="874" t="s">
        <v>10</v>
      </c>
      <c r="E199" s="874" t="s">
        <v>4</v>
      </c>
      <c r="F199" s="167" t="s">
        <v>193</v>
      </c>
      <c r="G199" s="877" t="s">
        <v>25</v>
      </c>
      <c r="H199" s="7"/>
    </row>
    <row r="200" spans="1:8">
      <c r="A200" s="949">
        <v>1</v>
      </c>
      <c r="B200" s="950" t="s">
        <v>2429</v>
      </c>
      <c r="C200" s="411" t="s">
        <v>2430</v>
      </c>
      <c r="D200" s="322">
        <v>42796</v>
      </c>
      <c r="E200" s="951">
        <v>18000</v>
      </c>
      <c r="F200" s="183">
        <v>1</v>
      </c>
      <c r="G200" s="698" t="s">
        <v>2560</v>
      </c>
      <c r="H200" s="7"/>
    </row>
    <row r="201" spans="1:8">
      <c r="A201" s="685">
        <v>2</v>
      </c>
      <c r="B201" s="534" t="s">
        <v>1868</v>
      </c>
      <c r="C201" s="311" t="s">
        <v>1869</v>
      </c>
      <c r="D201" s="330">
        <v>42800</v>
      </c>
      <c r="E201" s="450">
        <v>30000</v>
      </c>
      <c r="F201" s="146">
        <v>1</v>
      </c>
      <c r="G201" s="641" t="s">
        <v>2559</v>
      </c>
      <c r="H201" s="7"/>
    </row>
    <row r="202" spans="1:8">
      <c r="A202" s="685">
        <v>3</v>
      </c>
      <c r="B202" s="534" t="s">
        <v>1356</v>
      </c>
      <c r="C202" s="311" t="s">
        <v>1358</v>
      </c>
      <c r="D202" s="330">
        <v>42802</v>
      </c>
      <c r="E202" s="450">
        <v>12000</v>
      </c>
      <c r="F202" s="146">
        <v>1</v>
      </c>
      <c r="G202" s="641" t="s">
        <v>1040</v>
      </c>
      <c r="H202" s="7"/>
    </row>
    <row r="203" spans="1:8">
      <c r="A203" s="685">
        <v>4</v>
      </c>
      <c r="B203" s="534" t="s">
        <v>3903</v>
      </c>
      <c r="C203" s="144" t="s">
        <v>3904</v>
      </c>
      <c r="D203" s="330">
        <v>42803</v>
      </c>
      <c r="E203" s="450">
        <v>42000</v>
      </c>
      <c r="F203" s="146">
        <v>1</v>
      </c>
      <c r="G203" s="641" t="s">
        <v>3905</v>
      </c>
      <c r="H203" s="7"/>
    </row>
    <row r="204" spans="1:8">
      <c r="A204" s="685">
        <v>5</v>
      </c>
      <c r="B204" s="534" t="s">
        <v>2897</v>
      </c>
      <c r="C204" s="311" t="s">
        <v>2348</v>
      </c>
      <c r="D204" s="330">
        <v>42807</v>
      </c>
      <c r="E204" s="450">
        <v>12000</v>
      </c>
      <c r="F204" s="146">
        <v>1</v>
      </c>
      <c r="G204" s="641" t="s">
        <v>1040</v>
      </c>
      <c r="H204" s="7"/>
    </row>
    <row r="205" spans="1:8">
      <c r="A205" s="685">
        <v>6</v>
      </c>
      <c r="B205" s="534" t="s">
        <v>625</v>
      </c>
      <c r="C205" s="311" t="s">
        <v>626</v>
      </c>
      <c r="D205" s="330">
        <v>42807</v>
      </c>
      <c r="E205" s="450">
        <v>42000</v>
      </c>
      <c r="F205" s="146">
        <v>1</v>
      </c>
      <c r="G205" s="641" t="s">
        <v>3905</v>
      </c>
      <c r="H205" s="7"/>
    </row>
    <row r="206" spans="1:8">
      <c r="A206" s="685">
        <v>7</v>
      </c>
      <c r="B206" s="534" t="s">
        <v>3050</v>
      </c>
      <c r="C206" s="311" t="s">
        <v>3056</v>
      </c>
      <c r="D206" s="330">
        <v>42808</v>
      </c>
      <c r="E206" s="450">
        <v>36000</v>
      </c>
      <c r="F206" s="146">
        <v>1</v>
      </c>
      <c r="G206" s="641" t="s">
        <v>2676</v>
      </c>
      <c r="H206" s="7"/>
    </row>
    <row r="207" spans="1:8">
      <c r="A207" s="685">
        <v>8</v>
      </c>
      <c r="B207" s="534" t="s">
        <v>3906</v>
      </c>
      <c r="C207" s="311" t="s">
        <v>112</v>
      </c>
      <c r="D207" s="330">
        <v>42809</v>
      </c>
      <c r="E207" s="450">
        <v>6000</v>
      </c>
      <c r="F207" s="146">
        <v>1</v>
      </c>
      <c r="G207" s="641" t="s">
        <v>1455</v>
      </c>
      <c r="H207" s="7"/>
    </row>
    <row r="208" spans="1:8">
      <c r="A208" s="686">
        <v>9</v>
      </c>
      <c r="B208" s="885" t="s">
        <v>3916</v>
      </c>
      <c r="C208" s="569" t="s">
        <v>3917</v>
      </c>
      <c r="D208" s="479">
        <v>42809</v>
      </c>
      <c r="E208" s="563">
        <v>6000</v>
      </c>
      <c r="F208" s="214">
        <v>1</v>
      </c>
      <c r="G208" s="687" t="s">
        <v>1455</v>
      </c>
      <c r="H208" s="178"/>
    </row>
    <row r="209" spans="1:8">
      <c r="A209" s="191"/>
      <c r="B209" s="48"/>
      <c r="G209" s="440" t="s">
        <v>768</v>
      </c>
      <c r="H209" s="840">
        <f>SUM(E200:E208)</f>
        <v>204000</v>
      </c>
    </row>
    <row r="210" spans="1:8">
      <c r="A210" s="630"/>
      <c r="B210" s="48"/>
      <c r="G210" s="440"/>
    </row>
    <row r="211" spans="1:8">
      <c r="A211" s="630"/>
      <c r="B211" s="48"/>
      <c r="G211" s="440"/>
    </row>
    <row r="212" spans="1:8">
      <c r="A212" s="665" t="s">
        <v>1470</v>
      </c>
      <c r="B212" s="661" t="s">
        <v>2</v>
      </c>
      <c r="C212" s="662" t="s">
        <v>3</v>
      </c>
      <c r="D212" s="663" t="s">
        <v>10</v>
      </c>
      <c r="E212" s="663" t="s">
        <v>4</v>
      </c>
      <c r="F212" s="180" t="s">
        <v>193</v>
      </c>
      <c r="G212" s="250" t="s">
        <v>25</v>
      </c>
    </row>
    <row r="213" spans="1:8">
      <c r="A213" s="686">
        <v>1</v>
      </c>
      <c r="B213" s="854" t="s">
        <v>231</v>
      </c>
      <c r="C213" s="829">
        <v>970654</v>
      </c>
      <c r="D213" s="334">
        <v>42796</v>
      </c>
      <c r="E213" s="855">
        <v>654000</v>
      </c>
      <c r="F213" s="829">
        <v>1</v>
      </c>
      <c r="G213" s="856" t="s">
        <v>3893</v>
      </c>
    </row>
    <row r="214" spans="1:8">
      <c r="A214" s="631"/>
      <c r="B214" s="48"/>
      <c r="G214" s="440" t="s">
        <v>768</v>
      </c>
      <c r="H214" s="575">
        <f>SUM(E213)</f>
        <v>654000</v>
      </c>
    </row>
    <row r="215" spans="1:8">
      <c r="B215" s="48"/>
      <c r="G215" s="440"/>
    </row>
    <row r="217" spans="1:8">
      <c r="A217" s="665" t="s">
        <v>690</v>
      </c>
      <c r="B217" s="661" t="s">
        <v>2</v>
      </c>
      <c r="C217" s="662" t="s">
        <v>3</v>
      </c>
      <c r="D217" s="663" t="s">
        <v>10</v>
      </c>
      <c r="E217" s="663" t="s">
        <v>4</v>
      </c>
      <c r="F217" s="180" t="s">
        <v>193</v>
      </c>
      <c r="G217" s="250" t="s">
        <v>25</v>
      </c>
      <c r="H217" s="7"/>
    </row>
    <row r="218" spans="1:8">
      <c r="A218" s="686">
        <v>1</v>
      </c>
      <c r="B218" s="854" t="s">
        <v>231</v>
      </c>
      <c r="C218" s="829">
        <v>970654</v>
      </c>
      <c r="D218" s="830">
        <v>42795</v>
      </c>
      <c r="E218" s="855">
        <v>803000</v>
      </c>
      <c r="F218" s="829">
        <v>1</v>
      </c>
      <c r="G218" s="856" t="s">
        <v>3894</v>
      </c>
      <c r="H218" s="221"/>
    </row>
    <row r="219" spans="1:8">
      <c r="B219" s="48"/>
      <c r="G219" s="440" t="s">
        <v>768</v>
      </c>
      <c r="H219" s="575">
        <f>SUM(E218)</f>
        <v>803000</v>
      </c>
    </row>
    <row r="221" spans="1:8" ht="12" customHeight="1"/>
    <row r="222" spans="1:8">
      <c r="A222" s="684" t="s">
        <v>3286</v>
      </c>
      <c r="B222" s="661" t="s">
        <v>2</v>
      </c>
      <c r="C222" s="661" t="s">
        <v>3</v>
      </c>
      <c r="D222" s="663" t="s">
        <v>10</v>
      </c>
      <c r="E222" s="946" t="s">
        <v>4</v>
      </c>
      <c r="F222" s="180" t="s">
        <v>193</v>
      </c>
      <c r="G222" s="250" t="s">
        <v>25</v>
      </c>
      <c r="H222" s="221"/>
    </row>
    <row r="223" spans="1:8">
      <c r="A223" s="685">
        <v>1</v>
      </c>
      <c r="B223" s="321" t="s">
        <v>96</v>
      </c>
      <c r="C223" s="41" t="s">
        <v>97</v>
      </c>
      <c r="D223" s="330">
        <v>42795</v>
      </c>
      <c r="E223" s="450">
        <v>168825</v>
      </c>
      <c r="F223" s="146">
        <v>1</v>
      </c>
      <c r="G223" s="641" t="s">
        <v>3287</v>
      </c>
      <c r="H223" s="221"/>
    </row>
    <row r="224" spans="1:8">
      <c r="A224" s="686">
        <v>2</v>
      </c>
      <c r="B224" s="332" t="s">
        <v>3296</v>
      </c>
      <c r="C224" s="333" t="s">
        <v>514</v>
      </c>
      <c r="D224" s="479">
        <v>42804</v>
      </c>
      <c r="E224" s="563">
        <v>123884</v>
      </c>
      <c r="F224" s="214">
        <v>1</v>
      </c>
      <c r="G224" s="687" t="s">
        <v>3780</v>
      </c>
      <c r="H224" s="840"/>
    </row>
    <row r="225" spans="1:8">
      <c r="A225" s="142"/>
      <c r="B225" s="143"/>
      <c r="C225" s="138"/>
      <c r="D225" s="133"/>
      <c r="E225" s="134"/>
      <c r="F225" s="192"/>
      <c r="G225" s="192" t="s">
        <v>647</v>
      </c>
      <c r="H225" s="840">
        <f>SUM(E223:E224)</f>
        <v>292709</v>
      </c>
    </row>
    <row r="226" spans="1:8">
      <c r="A226" s="142"/>
      <c r="B226" s="143"/>
      <c r="C226" s="138"/>
      <c r="D226" s="133"/>
      <c r="E226" s="134"/>
      <c r="F226" s="192"/>
      <c r="G226" s="192"/>
      <c r="H226" s="221"/>
    </row>
    <row r="228" spans="1:8">
      <c r="A228" s="665" t="s">
        <v>2776</v>
      </c>
      <c r="B228" s="140" t="s">
        <v>2</v>
      </c>
      <c r="C228" s="140" t="s">
        <v>3</v>
      </c>
      <c r="D228" s="461" t="s">
        <v>10</v>
      </c>
      <c r="E228" s="141" t="s">
        <v>4</v>
      </c>
      <c r="F228" s="180" t="s">
        <v>193</v>
      </c>
      <c r="G228" s="250" t="s">
        <v>25</v>
      </c>
      <c r="H228" s="221"/>
    </row>
    <row r="229" spans="1:8">
      <c r="A229" s="685">
        <v>1</v>
      </c>
      <c r="B229" s="321" t="s">
        <v>3911</v>
      </c>
      <c r="C229" s="527" t="s">
        <v>3912</v>
      </c>
      <c r="D229" s="330">
        <v>42797</v>
      </c>
      <c r="E229" s="450">
        <v>80000</v>
      </c>
      <c r="F229" s="146">
        <v>1</v>
      </c>
      <c r="G229" s="641" t="s">
        <v>3913</v>
      </c>
      <c r="H229" s="221"/>
    </row>
    <row r="230" spans="1:8">
      <c r="A230" s="686">
        <v>2</v>
      </c>
      <c r="B230" s="332" t="s">
        <v>1044</v>
      </c>
      <c r="C230" s="861" t="s">
        <v>1058</v>
      </c>
      <c r="D230" s="479">
        <v>42800</v>
      </c>
      <c r="E230" s="563">
        <v>222425</v>
      </c>
      <c r="F230" s="214">
        <v>1</v>
      </c>
      <c r="G230" s="687" t="s">
        <v>3907</v>
      </c>
      <c r="H230" s="840"/>
    </row>
    <row r="231" spans="1:8">
      <c r="A231" s="142"/>
      <c r="B231" s="143"/>
      <c r="C231" s="138"/>
      <c r="D231" s="133"/>
      <c r="E231" s="134"/>
      <c r="F231" s="192"/>
      <c r="G231" s="192" t="s">
        <v>647</v>
      </c>
      <c r="H231" s="840">
        <f>SUM(E229:E230)</f>
        <v>302425</v>
      </c>
    </row>
    <row r="232" spans="1:8">
      <c r="A232" s="142"/>
      <c r="B232" s="143"/>
      <c r="C232" s="138"/>
      <c r="D232" s="133"/>
      <c r="E232" s="134"/>
      <c r="F232" s="192"/>
      <c r="G232" s="192"/>
      <c r="H232" s="221"/>
    </row>
    <row r="234" spans="1:8">
      <c r="A234" s="684" t="s">
        <v>1456</v>
      </c>
      <c r="B234" s="140" t="s">
        <v>2</v>
      </c>
      <c r="C234" s="140" t="s">
        <v>3</v>
      </c>
      <c r="D234" s="461" t="s">
        <v>10</v>
      </c>
      <c r="E234" s="141" t="s">
        <v>4</v>
      </c>
      <c r="F234" s="180" t="s">
        <v>193</v>
      </c>
      <c r="G234" s="250" t="s">
        <v>25</v>
      </c>
      <c r="H234" s="221"/>
    </row>
    <row r="235" spans="1:8">
      <c r="A235" s="686">
        <v>1</v>
      </c>
      <c r="B235" s="705" t="s">
        <v>3914</v>
      </c>
      <c r="C235" s="637" t="s">
        <v>3915</v>
      </c>
      <c r="D235" s="479">
        <v>42797</v>
      </c>
      <c r="E235" s="563">
        <v>300000</v>
      </c>
      <c r="F235" s="214">
        <v>1</v>
      </c>
      <c r="G235" s="687" t="s">
        <v>3051</v>
      </c>
      <c r="H235" s="221"/>
    </row>
    <row r="236" spans="1:8">
      <c r="A236" s="142"/>
      <c r="B236" s="143"/>
      <c r="C236" s="138"/>
      <c r="D236" s="133"/>
      <c r="E236" s="134"/>
      <c r="F236" s="192"/>
      <c r="G236" s="192" t="s">
        <v>647</v>
      </c>
      <c r="H236" s="575">
        <f>SUM(E235:E235)</f>
        <v>300000</v>
      </c>
    </row>
    <row r="237" spans="1:8">
      <c r="A237" s="142"/>
      <c r="B237" s="143"/>
      <c r="C237" s="138"/>
      <c r="D237" s="133"/>
      <c r="E237" s="134"/>
      <c r="F237" s="192"/>
      <c r="G237" s="192"/>
      <c r="H237" s="221"/>
    </row>
    <row r="239" spans="1:8">
      <c r="A239" s="852" t="s">
        <v>6</v>
      </c>
      <c r="B239" s="140" t="s">
        <v>2</v>
      </c>
      <c r="C239" s="224" t="s">
        <v>3</v>
      </c>
      <c r="D239" s="461" t="s">
        <v>10</v>
      </c>
      <c r="E239" s="461" t="s">
        <v>4</v>
      </c>
      <c r="F239" s="180" t="s">
        <v>193</v>
      </c>
      <c r="G239" s="250" t="s">
        <v>25</v>
      </c>
      <c r="H239" s="7"/>
    </row>
    <row r="240" spans="1:8">
      <c r="A240" s="686">
        <v>1</v>
      </c>
      <c r="B240" s="337" t="s">
        <v>699</v>
      </c>
      <c r="C240" s="953" t="s">
        <v>224</v>
      </c>
      <c r="D240" s="454">
        <v>42808</v>
      </c>
      <c r="E240" s="563">
        <v>155000</v>
      </c>
      <c r="F240" s="214">
        <v>1</v>
      </c>
      <c r="G240" s="701" t="s">
        <v>3493</v>
      </c>
      <c r="H240" s="178"/>
    </row>
    <row r="241" spans="1:8">
      <c r="A241" s="191"/>
      <c r="B241" s="7"/>
      <c r="C241" s="7"/>
      <c r="D241" s="7"/>
      <c r="E241" s="7"/>
      <c r="F241" s="7"/>
      <c r="G241" s="473" t="s">
        <v>768</v>
      </c>
      <c r="H241" s="575">
        <f>SUM(E240)</f>
        <v>155000</v>
      </c>
    </row>
    <row r="245" spans="1:8">
      <c r="A245" s="630"/>
      <c r="C245" s="158"/>
    </row>
    <row r="246" spans="1:8">
      <c r="A246" s="631"/>
      <c r="B246" s="7"/>
      <c r="C246" s="160"/>
    </row>
    <row r="249" spans="1:8">
      <c r="A249" s="630" t="s">
        <v>2060</v>
      </c>
      <c r="C249" s="158" t="s">
        <v>1971</v>
      </c>
    </row>
    <row r="250" spans="1:8">
      <c r="A250" s="631" t="s">
        <v>85</v>
      </c>
      <c r="B250" s="7"/>
      <c r="C250" s="160" t="s">
        <v>86</v>
      </c>
    </row>
  </sheetData>
  <mergeCells count="2">
    <mergeCell ref="A1:F1"/>
    <mergeCell ref="A2:F2"/>
  </mergeCells>
  <pageMargins left="0.70866141732283472" right="0.70866141732283472" top="0.74803149606299213" bottom="0.74803149606299213" header="0.31496062992125984" footer="0.31496062992125984"/>
  <pageSetup scale="68" orientation="landscape" horizontalDpi="4294967292" verticalDpi="72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6"/>
  <sheetViews>
    <sheetView topLeftCell="A100" workbookViewId="0">
      <selection activeCell="E122" sqref="E122"/>
    </sheetView>
  </sheetViews>
  <sheetFormatPr defaultRowHeight="15"/>
  <cols>
    <col min="1" max="1" width="12.7109375" customWidth="1"/>
    <col min="2" max="2" width="25.5703125" customWidth="1"/>
    <col min="4" max="4" width="13.7109375" customWidth="1"/>
    <col min="5" max="5" width="15.5703125" customWidth="1"/>
    <col min="6" max="6" width="12.140625" customWidth="1"/>
    <col min="7" max="7" width="44.5703125" customWidth="1"/>
    <col min="8" max="8" width="15.5703125" customWidth="1"/>
  </cols>
  <sheetData>
    <row r="1" spans="1:8" ht="17.25">
      <c r="B1" s="1985" t="s">
        <v>0</v>
      </c>
      <c r="C1" s="1985"/>
      <c r="D1" s="1985"/>
      <c r="E1" s="1985"/>
      <c r="F1" s="1985"/>
      <c r="G1" s="1985"/>
    </row>
    <row r="2" spans="1:8" ht="17.25">
      <c r="B2" s="1985" t="s">
        <v>1232</v>
      </c>
      <c r="C2" s="1985"/>
      <c r="D2" s="1985"/>
      <c r="E2" s="1985"/>
      <c r="F2" s="1985"/>
      <c r="G2" s="1985"/>
    </row>
    <row r="6" spans="1:8">
      <c r="A6" s="669" t="s">
        <v>7</v>
      </c>
      <c r="B6" s="180" t="s">
        <v>2</v>
      </c>
      <c r="C6" s="223" t="s">
        <v>3</v>
      </c>
      <c r="D6" s="304" t="s">
        <v>10</v>
      </c>
      <c r="E6" s="208" t="s">
        <v>4</v>
      </c>
      <c r="F6" s="304" t="s">
        <v>730</v>
      </c>
      <c r="G6" s="250" t="s">
        <v>25</v>
      </c>
      <c r="H6" s="143"/>
    </row>
    <row r="7" spans="1:8">
      <c r="A7" s="666">
        <v>1</v>
      </c>
      <c r="B7" s="321" t="s">
        <v>1111</v>
      </c>
      <c r="C7" s="41" t="s">
        <v>1114</v>
      </c>
      <c r="D7" s="330">
        <v>42814</v>
      </c>
      <c r="E7" s="328">
        <v>405000</v>
      </c>
      <c r="F7" s="478">
        <v>1</v>
      </c>
      <c r="G7" s="605" t="s">
        <v>2034</v>
      </c>
      <c r="H7" s="156"/>
    </row>
    <row r="8" spans="1:8">
      <c r="A8" s="666">
        <f t="shared" ref="A8:A14" si="0">A7+1</f>
        <v>2</v>
      </c>
      <c r="B8" s="321" t="s">
        <v>1028</v>
      </c>
      <c r="C8" s="650">
        <v>910522</v>
      </c>
      <c r="D8" s="330">
        <v>42814</v>
      </c>
      <c r="E8" s="328">
        <v>202500</v>
      </c>
      <c r="F8" s="478">
        <v>1</v>
      </c>
      <c r="G8" s="605" t="s">
        <v>1349</v>
      </c>
      <c r="H8" s="156"/>
    </row>
    <row r="9" spans="1:8">
      <c r="A9" s="666">
        <f t="shared" si="0"/>
        <v>3</v>
      </c>
      <c r="B9" s="321" t="s">
        <v>49</v>
      </c>
      <c r="C9" s="21">
        <v>885217</v>
      </c>
      <c r="D9" s="330">
        <v>42815</v>
      </c>
      <c r="E9" s="328">
        <v>502500</v>
      </c>
      <c r="F9" s="478">
        <v>1</v>
      </c>
      <c r="G9" s="605" t="s">
        <v>1348</v>
      </c>
      <c r="H9" s="156"/>
    </row>
    <row r="10" spans="1:8">
      <c r="A10" s="666">
        <f t="shared" si="0"/>
        <v>4</v>
      </c>
      <c r="B10" s="321" t="s">
        <v>49</v>
      </c>
      <c r="C10" s="21">
        <v>885217</v>
      </c>
      <c r="D10" s="330">
        <v>42815</v>
      </c>
      <c r="E10" s="328">
        <v>202500</v>
      </c>
      <c r="F10" s="478">
        <v>1</v>
      </c>
      <c r="G10" s="605" t="s">
        <v>1349</v>
      </c>
      <c r="H10" s="156"/>
    </row>
    <row r="11" spans="1:8">
      <c r="A11" s="666">
        <f t="shared" si="0"/>
        <v>5</v>
      </c>
      <c r="B11" s="321" t="s">
        <v>140</v>
      </c>
      <c r="C11" s="791">
        <v>912222</v>
      </c>
      <c r="D11" s="405">
        <v>42816</v>
      </c>
      <c r="E11" s="328">
        <v>502500</v>
      </c>
      <c r="F11" s="326">
        <v>1</v>
      </c>
      <c r="G11" s="605" t="s">
        <v>1348</v>
      </c>
      <c r="H11" s="156"/>
    </row>
    <row r="12" spans="1:8">
      <c r="A12" s="666">
        <f t="shared" si="0"/>
        <v>6</v>
      </c>
      <c r="B12" s="321" t="s">
        <v>1044</v>
      </c>
      <c r="C12" s="527" t="s">
        <v>1058</v>
      </c>
      <c r="D12" s="330">
        <v>42816</v>
      </c>
      <c r="E12" s="328">
        <v>1002500</v>
      </c>
      <c r="F12" s="478">
        <v>1</v>
      </c>
      <c r="G12" s="605" t="s">
        <v>3384</v>
      </c>
      <c r="H12" s="156"/>
    </row>
    <row r="13" spans="1:8">
      <c r="A13" s="666">
        <f t="shared" si="0"/>
        <v>7</v>
      </c>
      <c r="B13" s="321" t="s">
        <v>804</v>
      </c>
      <c r="C13" s="25">
        <v>976160</v>
      </c>
      <c r="D13" s="327">
        <v>42818</v>
      </c>
      <c r="E13" s="328">
        <v>502500</v>
      </c>
      <c r="F13" s="478">
        <v>1</v>
      </c>
      <c r="G13" s="605" t="s">
        <v>1348</v>
      </c>
      <c r="H13" s="156"/>
    </row>
    <row r="14" spans="1:8">
      <c r="A14" s="666">
        <f t="shared" si="0"/>
        <v>8</v>
      </c>
      <c r="B14" s="321" t="s">
        <v>234</v>
      </c>
      <c r="C14" s="587">
        <v>913622</v>
      </c>
      <c r="D14" s="405">
        <v>42818</v>
      </c>
      <c r="E14" s="328">
        <v>502500</v>
      </c>
      <c r="F14" s="326">
        <v>1</v>
      </c>
      <c r="G14" s="605" t="s">
        <v>1348</v>
      </c>
      <c r="H14" s="156"/>
    </row>
    <row r="15" spans="1:8">
      <c r="A15" s="666">
        <v>9</v>
      </c>
      <c r="B15" s="321" t="s">
        <v>1960</v>
      </c>
      <c r="C15" s="21">
        <v>914013</v>
      </c>
      <c r="D15" s="327">
        <v>42821</v>
      </c>
      <c r="E15" s="328">
        <v>502500</v>
      </c>
      <c r="F15" s="478">
        <v>1</v>
      </c>
      <c r="G15" s="605" t="s">
        <v>1348</v>
      </c>
      <c r="H15" s="156"/>
    </row>
    <row r="16" spans="1:8">
      <c r="A16" s="666">
        <v>10</v>
      </c>
      <c r="B16" s="321" t="s">
        <v>96</v>
      </c>
      <c r="C16" s="41" t="s">
        <v>97</v>
      </c>
      <c r="D16" s="547">
        <v>42823</v>
      </c>
      <c r="E16" s="328">
        <v>52500</v>
      </c>
      <c r="F16" s="478">
        <v>1</v>
      </c>
      <c r="G16" s="605" t="s">
        <v>1350</v>
      </c>
      <c r="H16" s="156"/>
    </row>
    <row r="17" spans="1:8">
      <c r="A17" s="666">
        <v>11</v>
      </c>
      <c r="B17" s="321" t="s">
        <v>89</v>
      </c>
      <c r="C17" s="25">
        <v>898343</v>
      </c>
      <c r="D17" s="330">
        <v>42823</v>
      </c>
      <c r="E17" s="328">
        <v>502500</v>
      </c>
      <c r="F17" s="478">
        <v>1</v>
      </c>
      <c r="G17" s="605" t="s">
        <v>1348</v>
      </c>
      <c r="H17" s="156"/>
    </row>
    <row r="18" spans="1:8">
      <c r="A18" s="666">
        <v>12</v>
      </c>
      <c r="B18" s="321" t="s">
        <v>807</v>
      </c>
      <c r="C18" s="525" t="s">
        <v>976</v>
      </c>
      <c r="D18" s="327">
        <v>42824</v>
      </c>
      <c r="E18" s="328">
        <v>202500</v>
      </c>
      <c r="F18" s="478">
        <v>1</v>
      </c>
      <c r="G18" s="605" t="s">
        <v>1349</v>
      </c>
      <c r="H18" s="156"/>
    </row>
    <row r="19" spans="1:8">
      <c r="A19" s="666">
        <v>13</v>
      </c>
      <c r="B19" s="477" t="s">
        <v>699</v>
      </c>
      <c r="C19" s="21" t="s">
        <v>1745</v>
      </c>
      <c r="D19" s="494">
        <v>42824</v>
      </c>
      <c r="E19" s="328">
        <v>102500</v>
      </c>
      <c r="F19" s="478">
        <v>1</v>
      </c>
      <c r="G19" s="605" t="s">
        <v>1351</v>
      </c>
      <c r="H19" s="156"/>
    </row>
    <row r="20" spans="1:8">
      <c r="A20" s="666">
        <v>14</v>
      </c>
      <c r="B20" s="321" t="s">
        <v>1960</v>
      </c>
      <c r="C20" s="21">
        <v>914013</v>
      </c>
      <c r="D20" s="327">
        <v>42825</v>
      </c>
      <c r="E20" s="328">
        <v>502500</v>
      </c>
      <c r="F20" s="478">
        <v>1</v>
      </c>
      <c r="G20" s="605" t="s">
        <v>1348</v>
      </c>
      <c r="H20" s="156"/>
    </row>
    <row r="21" spans="1:8">
      <c r="A21" s="248"/>
      <c r="B21" s="248"/>
      <c r="C21" s="248"/>
      <c r="D21" s="248"/>
      <c r="E21" s="248"/>
      <c r="F21" s="248"/>
      <c r="G21" s="427" t="s">
        <v>768</v>
      </c>
      <c r="H21" s="575">
        <f>SUM(E7:E20)</f>
        <v>5687500</v>
      </c>
    </row>
    <row r="22" spans="1:8">
      <c r="A22" s="7"/>
      <c r="B22" s="7"/>
      <c r="C22" s="7"/>
      <c r="D22" s="7"/>
      <c r="E22" s="7"/>
      <c r="F22" s="7"/>
      <c r="G22" s="473"/>
      <c r="H22" s="221"/>
    </row>
    <row r="24" spans="1:8">
      <c r="A24" s="665" t="s">
        <v>8</v>
      </c>
      <c r="B24" s="304" t="s">
        <v>2</v>
      </c>
      <c r="C24" s="305" t="s">
        <v>3</v>
      </c>
      <c r="D24" s="441" t="s">
        <v>10</v>
      </c>
      <c r="E24" s="442" t="s">
        <v>4</v>
      </c>
      <c r="F24" s="304" t="s">
        <v>730</v>
      </c>
      <c r="G24" s="609" t="s">
        <v>25</v>
      </c>
      <c r="H24" s="485"/>
    </row>
    <row r="25" spans="1:8">
      <c r="A25" s="685">
        <v>1</v>
      </c>
      <c r="B25" s="784" t="s">
        <v>2131</v>
      </c>
      <c r="C25" s="905">
        <v>963180</v>
      </c>
      <c r="D25" s="786">
        <v>42802</v>
      </c>
      <c r="E25" s="893">
        <v>21000</v>
      </c>
      <c r="F25" s="782">
        <v>1</v>
      </c>
      <c r="G25" s="783" t="s">
        <v>2112</v>
      </c>
      <c r="H25" s="485"/>
    </row>
    <row r="26" spans="1:8">
      <c r="A26" s="685">
        <v>2</v>
      </c>
      <c r="B26" s="784" t="s">
        <v>2131</v>
      </c>
      <c r="C26" s="905">
        <v>963180</v>
      </c>
      <c r="D26" s="786">
        <v>42802</v>
      </c>
      <c r="E26" s="893">
        <v>21000</v>
      </c>
      <c r="F26" s="782">
        <v>1</v>
      </c>
      <c r="G26" s="783" t="s">
        <v>2112</v>
      </c>
      <c r="H26" s="321"/>
    </row>
    <row r="27" spans="1:8">
      <c r="A27" s="685">
        <v>3</v>
      </c>
      <c r="B27" s="477" t="s">
        <v>731</v>
      </c>
      <c r="C27" s="21">
        <v>973143</v>
      </c>
      <c r="D27" s="494">
        <v>42811</v>
      </c>
      <c r="E27" s="201">
        <v>51000</v>
      </c>
      <c r="F27" s="324">
        <v>1</v>
      </c>
      <c r="G27" s="610" t="s">
        <v>749</v>
      </c>
      <c r="H27" s="321"/>
    </row>
    <row r="28" spans="1:8">
      <c r="A28" s="685">
        <v>4</v>
      </c>
      <c r="B28" s="477" t="s">
        <v>699</v>
      </c>
      <c r="C28" s="529" t="s">
        <v>224</v>
      </c>
      <c r="D28" s="417">
        <v>42811</v>
      </c>
      <c r="E28" s="201">
        <v>51000</v>
      </c>
      <c r="F28" s="324">
        <v>1</v>
      </c>
      <c r="G28" s="610" t="s">
        <v>823</v>
      </c>
      <c r="H28" s="321"/>
    </row>
    <row r="29" spans="1:8">
      <c r="A29" s="685">
        <v>5</v>
      </c>
      <c r="B29" s="477" t="s">
        <v>699</v>
      </c>
      <c r="C29" s="529" t="s">
        <v>224</v>
      </c>
      <c r="D29" s="417">
        <v>42811</v>
      </c>
      <c r="E29" s="201">
        <v>11600</v>
      </c>
      <c r="F29" s="324">
        <v>1</v>
      </c>
      <c r="G29" s="610" t="s">
        <v>892</v>
      </c>
      <c r="H29" s="321"/>
    </row>
    <row r="30" spans="1:8">
      <c r="A30" s="685">
        <v>6</v>
      </c>
      <c r="B30" s="784" t="s">
        <v>2131</v>
      </c>
      <c r="C30" s="905">
        <v>963180</v>
      </c>
      <c r="D30" s="786">
        <v>42811</v>
      </c>
      <c r="E30" s="893">
        <v>51000</v>
      </c>
      <c r="F30" s="782">
        <v>1</v>
      </c>
      <c r="G30" s="783" t="s">
        <v>879</v>
      </c>
      <c r="H30" s="321"/>
    </row>
    <row r="31" spans="1:8">
      <c r="A31" s="685">
        <v>7</v>
      </c>
      <c r="B31" s="784" t="s">
        <v>2131</v>
      </c>
      <c r="C31" s="905">
        <v>963180</v>
      </c>
      <c r="D31" s="786">
        <v>42811</v>
      </c>
      <c r="E31" s="893">
        <v>26500</v>
      </c>
      <c r="F31" s="782">
        <v>1</v>
      </c>
      <c r="G31" s="783" t="s">
        <v>2319</v>
      </c>
      <c r="H31" s="321"/>
    </row>
    <row r="32" spans="1:8">
      <c r="A32" s="685">
        <v>8</v>
      </c>
      <c r="B32" s="784" t="s">
        <v>2131</v>
      </c>
      <c r="C32" s="905">
        <v>963180</v>
      </c>
      <c r="D32" s="786">
        <v>42811</v>
      </c>
      <c r="E32" s="893">
        <v>26500</v>
      </c>
      <c r="F32" s="782">
        <v>1</v>
      </c>
      <c r="G32" s="783" t="s">
        <v>2319</v>
      </c>
      <c r="H32" s="321"/>
    </row>
    <row r="33" spans="1:8">
      <c r="A33" s="685">
        <v>9</v>
      </c>
      <c r="B33" s="477" t="s">
        <v>360</v>
      </c>
      <c r="C33" s="41" t="s">
        <v>361</v>
      </c>
      <c r="D33" s="916">
        <v>42814</v>
      </c>
      <c r="E33" s="846">
        <v>21000</v>
      </c>
      <c r="F33" s="324">
        <v>1</v>
      </c>
      <c r="G33" s="610" t="s">
        <v>881</v>
      </c>
      <c r="H33" s="321"/>
    </row>
    <row r="34" spans="1:8">
      <c r="A34" s="685">
        <v>10</v>
      </c>
      <c r="B34" s="477" t="s">
        <v>1022</v>
      </c>
      <c r="C34" s="21">
        <v>973145</v>
      </c>
      <c r="D34" s="417">
        <v>42814</v>
      </c>
      <c r="E34" s="201">
        <v>26500</v>
      </c>
      <c r="F34" s="324">
        <v>1</v>
      </c>
      <c r="G34" s="610" t="s">
        <v>1048</v>
      </c>
      <c r="H34" s="321"/>
    </row>
    <row r="35" spans="1:8">
      <c r="A35" s="685">
        <v>11</v>
      </c>
      <c r="B35" s="477" t="s">
        <v>89</v>
      </c>
      <c r="C35" s="524" t="s">
        <v>90</v>
      </c>
      <c r="D35" s="545">
        <v>42815</v>
      </c>
      <c r="E35" s="328">
        <v>26500</v>
      </c>
      <c r="F35" s="324">
        <v>1</v>
      </c>
      <c r="G35" s="641" t="s">
        <v>733</v>
      </c>
      <c r="H35" s="321"/>
    </row>
    <row r="36" spans="1:8">
      <c r="A36" s="685">
        <v>12</v>
      </c>
      <c r="B36" s="477" t="s">
        <v>89</v>
      </c>
      <c r="C36" s="524" t="s">
        <v>90</v>
      </c>
      <c r="D36" s="545">
        <v>42815</v>
      </c>
      <c r="E36" s="328">
        <v>26500</v>
      </c>
      <c r="F36" s="324">
        <v>1</v>
      </c>
      <c r="G36" s="641" t="s">
        <v>733</v>
      </c>
      <c r="H36" s="321"/>
    </row>
    <row r="37" spans="1:8">
      <c r="A37" s="685">
        <v>13</v>
      </c>
      <c r="B37" s="477" t="s">
        <v>89</v>
      </c>
      <c r="C37" s="524" t="s">
        <v>90</v>
      </c>
      <c r="D37" s="545">
        <v>42815</v>
      </c>
      <c r="E37" s="328">
        <v>51000</v>
      </c>
      <c r="F37" s="324">
        <v>1</v>
      </c>
      <c r="G37" s="641" t="s">
        <v>960</v>
      </c>
      <c r="H37" s="221"/>
    </row>
    <row r="38" spans="1:8">
      <c r="A38" s="685">
        <v>14</v>
      </c>
      <c r="B38" s="477" t="s">
        <v>89</v>
      </c>
      <c r="C38" s="524" t="s">
        <v>90</v>
      </c>
      <c r="D38" s="545">
        <v>42815</v>
      </c>
      <c r="E38" s="328">
        <v>51000</v>
      </c>
      <c r="F38" s="324">
        <v>1</v>
      </c>
      <c r="G38" s="641" t="s">
        <v>823</v>
      </c>
      <c r="H38" s="221"/>
    </row>
    <row r="39" spans="1:8">
      <c r="A39" s="685">
        <v>15</v>
      </c>
      <c r="B39" s="477" t="s">
        <v>2427</v>
      </c>
      <c r="C39" s="144" t="s">
        <v>2428</v>
      </c>
      <c r="D39" s="327">
        <v>42815</v>
      </c>
      <c r="E39" s="201">
        <v>100500</v>
      </c>
      <c r="F39" s="324">
        <v>1</v>
      </c>
      <c r="G39" s="610" t="s">
        <v>1365</v>
      </c>
      <c r="H39" s="221"/>
    </row>
    <row r="40" spans="1:8">
      <c r="A40" s="685">
        <v>16</v>
      </c>
      <c r="B40" s="321" t="s">
        <v>138</v>
      </c>
      <c r="C40" s="847">
        <v>897091</v>
      </c>
      <c r="D40" s="848">
        <v>42816</v>
      </c>
      <c r="E40" s="846">
        <v>26500</v>
      </c>
      <c r="F40" s="324">
        <v>1</v>
      </c>
      <c r="G40" s="610" t="s">
        <v>1048</v>
      </c>
      <c r="H40" s="221"/>
    </row>
    <row r="41" spans="1:8">
      <c r="A41" s="685">
        <v>17</v>
      </c>
      <c r="B41" s="321" t="s">
        <v>138</v>
      </c>
      <c r="C41" s="847">
        <v>897091</v>
      </c>
      <c r="D41" s="848">
        <v>42816</v>
      </c>
      <c r="E41" s="846">
        <v>26500</v>
      </c>
      <c r="F41" s="324">
        <v>1</v>
      </c>
      <c r="G41" s="610" t="s">
        <v>733</v>
      </c>
      <c r="H41" s="221"/>
    </row>
    <row r="42" spans="1:8">
      <c r="A42" s="685">
        <v>18</v>
      </c>
      <c r="B42" s="321" t="s">
        <v>138</v>
      </c>
      <c r="C42" s="847">
        <v>897091</v>
      </c>
      <c r="D42" s="848">
        <v>42816</v>
      </c>
      <c r="E42" s="846">
        <v>51000</v>
      </c>
      <c r="F42" s="324">
        <v>1</v>
      </c>
      <c r="G42" s="610" t="s">
        <v>787</v>
      </c>
      <c r="H42" s="221"/>
    </row>
    <row r="43" spans="1:8">
      <c r="A43" s="685">
        <v>19</v>
      </c>
      <c r="B43" s="321" t="s">
        <v>140</v>
      </c>
      <c r="C43" s="847">
        <v>912222</v>
      </c>
      <c r="D43" s="848">
        <v>42816</v>
      </c>
      <c r="E43" s="846">
        <v>51000</v>
      </c>
      <c r="F43" s="324">
        <v>1</v>
      </c>
      <c r="G43" s="610" t="s">
        <v>1110</v>
      </c>
      <c r="H43" s="221"/>
    </row>
    <row r="44" spans="1:8">
      <c r="A44" s="685">
        <v>20</v>
      </c>
      <c r="B44" s="321" t="s">
        <v>140</v>
      </c>
      <c r="C44" s="847">
        <v>912222</v>
      </c>
      <c r="D44" s="848">
        <v>42816</v>
      </c>
      <c r="E44" s="846">
        <v>11500</v>
      </c>
      <c r="F44" s="324">
        <v>1</v>
      </c>
      <c r="G44" s="610" t="s">
        <v>525</v>
      </c>
      <c r="H44" s="221"/>
    </row>
    <row r="45" spans="1:8">
      <c r="A45" s="685">
        <v>21</v>
      </c>
      <c r="B45" s="477" t="s">
        <v>1022</v>
      </c>
      <c r="C45" s="21">
        <v>973145</v>
      </c>
      <c r="D45" s="417">
        <v>42817</v>
      </c>
      <c r="E45" s="201">
        <v>11600</v>
      </c>
      <c r="F45" s="324">
        <v>1</v>
      </c>
      <c r="G45" s="610" t="s">
        <v>892</v>
      </c>
      <c r="H45" s="193"/>
    </row>
    <row r="46" spans="1:8">
      <c r="A46" s="685">
        <v>22</v>
      </c>
      <c r="B46" s="477" t="s">
        <v>1022</v>
      </c>
      <c r="C46" s="21">
        <v>973145</v>
      </c>
      <c r="D46" s="417">
        <v>42817</v>
      </c>
      <c r="E46" s="201">
        <v>26500</v>
      </c>
      <c r="F46" s="324">
        <v>1</v>
      </c>
      <c r="G46" s="610" t="s">
        <v>1212</v>
      </c>
      <c r="H46" s="193"/>
    </row>
    <row r="47" spans="1:8">
      <c r="A47" s="685">
        <v>23</v>
      </c>
      <c r="B47" s="477" t="s">
        <v>2671</v>
      </c>
      <c r="C47" s="524" t="s">
        <v>2892</v>
      </c>
      <c r="D47" s="574">
        <v>42817</v>
      </c>
      <c r="E47" s="328">
        <v>100500</v>
      </c>
      <c r="F47" s="324">
        <v>1</v>
      </c>
      <c r="G47" s="641" t="s">
        <v>732</v>
      </c>
      <c r="H47" s="193"/>
    </row>
    <row r="48" spans="1:8">
      <c r="A48" s="685">
        <v>24</v>
      </c>
      <c r="B48" s="321" t="s">
        <v>2665</v>
      </c>
      <c r="C48" s="41" t="s">
        <v>2666</v>
      </c>
      <c r="D48" s="327">
        <v>42817</v>
      </c>
      <c r="E48" s="201">
        <v>100500</v>
      </c>
      <c r="F48" s="324">
        <v>1</v>
      </c>
      <c r="G48" s="610" t="s">
        <v>732</v>
      </c>
      <c r="H48" s="193"/>
    </row>
    <row r="49" spans="1:8">
      <c r="A49" s="685">
        <v>25</v>
      </c>
      <c r="B49" s="477" t="s">
        <v>1123</v>
      </c>
      <c r="C49" s="25">
        <v>901147</v>
      </c>
      <c r="D49" s="844">
        <v>42817</v>
      </c>
      <c r="E49" s="201">
        <v>51000</v>
      </c>
      <c r="F49" s="324">
        <v>1</v>
      </c>
      <c r="G49" s="610" t="s">
        <v>823</v>
      </c>
      <c r="H49" s="193"/>
    </row>
    <row r="50" spans="1:8">
      <c r="A50" s="685">
        <v>26</v>
      </c>
      <c r="B50" s="477" t="s">
        <v>1044</v>
      </c>
      <c r="C50" s="41" t="s">
        <v>1058</v>
      </c>
      <c r="D50" s="545">
        <v>42817</v>
      </c>
      <c r="E50" s="838">
        <v>51000</v>
      </c>
      <c r="F50" s="324">
        <v>1</v>
      </c>
      <c r="G50" s="610" t="s">
        <v>823</v>
      </c>
      <c r="H50" s="193"/>
    </row>
    <row r="51" spans="1:8">
      <c r="A51" s="685">
        <v>27</v>
      </c>
      <c r="B51" s="477" t="s">
        <v>2427</v>
      </c>
      <c r="C51" s="144" t="s">
        <v>2428</v>
      </c>
      <c r="D51" s="327">
        <v>42818</v>
      </c>
      <c r="E51" s="201">
        <v>100500</v>
      </c>
      <c r="F51" s="324">
        <v>1</v>
      </c>
      <c r="G51" s="610" t="s">
        <v>1365</v>
      </c>
      <c r="H51" s="193"/>
    </row>
    <row r="52" spans="1:8">
      <c r="A52" s="685">
        <v>28</v>
      </c>
      <c r="B52" s="477" t="s">
        <v>89</v>
      </c>
      <c r="C52" s="524" t="s">
        <v>90</v>
      </c>
      <c r="D52" s="545">
        <v>42821</v>
      </c>
      <c r="E52" s="201">
        <v>26500</v>
      </c>
      <c r="F52" s="324">
        <v>1</v>
      </c>
      <c r="G52" s="610" t="s">
        <v>733</v>
      </c>
      <c r="H52" s="193"/>
    </row>
    <row r="53" spans="1:8">
      <c r="A53" s="685">
        <v>29</v>
      </c>
      <c r="B53" s="477" t="s">
        <v>89</v>
      </c>
      <c r="C53" s="524" t="s">
        <v>90</v>
      </c>
      <c r="D53" s="545">
        <v>42821</v>
      </c>
      <c r="E53" s="838">
        <v>51000</v>
      </c>
      <c r="F53" s="324">
        <v>1</v>
      </c>
      <c r="G53" s="610" t="s">
        <v>787</v>
      </c>
      <c r="H53" s="193"/>
    </row>
    <row r="54" spans="1:8">
      <c r="A54" s="685">
        <v>30</v>
      </c>
      <c r="B54" s="477" t="s">
        <v>89</v>
      </c>
      <c r="C54" s="524" t="s">
        <v>90</v>
      </c>
      <c r="D54" s="545">
        <v>42821</v>
      </c>
      <c r="E54" s="328">
        <v>51000</v>
      </c>
      <c r="F54" s="324">
        <v>1</v>
      </c>
      <c r="G54" s="641" t="s">
        <v>960</v>
      </c>
      <c r="H54" s="193"/>
    </row>
    <row r="55" spans="1:8">
      <c r="A55" s="685">
        <v>31</v>
      </c>
      <c r="B55" s="477" t="s">
        <v>89</v>
      </c>
      <c r="C55" s="524" t="s">
        <v>90</v>
      </c>
      <c r="D55" s="545">
        <v>42821</v>
      </c>
      <c r="E55" s="328">
        <v>51000</v>
      </c>
      <c r="F55" s="324">
        <v>1</v>
      </c>
      <c r="G55" s="641" t="s">
        <v>960</v>
      </c>
      <c r="H55" s="193"/>
    </row>
    <row r="56" spans="1:8">
      <c r="A56" s="685">
        <v>32</v>
      </c>
      <c r="B56" s="477" t="s">
        <v>89</v>
      </c>
      <c r="C56" s="524" t="s">
        <v>90</v>
      </c>
      <c r="D56" s="545">
        <v>42821</v>
      </c>
      <c r="E56" s="328">
        <v>51000</v>
      </c>
      <c r="F56" s="324">
        <v>1</v>
      </c>
      <c r="G56" s="641" t="s">
        <v>823</v>
      </c>
      <c r="H56" s="193"/>
    </row>
    <row r="57" spans="1:8">
      <c r="A57" s="685">
        <v>33</v>
      </c>
      <c r="B57" s="477" t="s">
        <v>731</v>
      </c>
      <c r="C57" s="21">
        <v>973143</v>
      </c>
      <c r="D57" s="494">
        <v>42821</v>
      </c>
      <c r="E57" s="201">
        <v>100500</v>
      </c>
      <c r="F57" s="324">
        <v>1</v>
      </c>
      <c r="G57" s="610" t="s">
        <v>2151</v>
      </c>
      <c r="H57" s="193"/>
    </row>
    <row r="58" spans="1:8">
      <c r="A58" s="685">
        <v>34</v>
      </c>
      <c r="B58" s="477" t="s">
        <v>731</v>
      </c>
      <c r="C58" s="21">
        <v>973143</v>
      </c>
      <c r="D58" s="494">
        <v>42821</v>
      </c>
      <c r="E58" s="201">
        <v>100500</v>
      </c>
      <c r="F58" s="324">
        <v>1</v>
      </c>
      <c r="G58" s="610" t="s">
        <v>2114</v>
      </c>
      <c r="H58" s="193"/>
    </row>
    <row r="59" spans="1:8">
      <c r="A59" s="685">
        <v>35</v>
      </c>
      <c r="B59" s="477" t="s">
        <v>699</v>
      </c>
      <c r="C59" s="529" t="s">
        <v>224</v>
      </c>
      <c r="D59" s="417">
        <v>42821</v>
      </c>
      <c r="E59" s="201">
        <v>51000</v>
      </c>
      <c r="F59" s="324">
        <v>1</v>
      </c>
      <c r="G59" s="610" t="s">
        <v>823</v>
      </c>
      <c r="H59" s="193"/>
    </row>
    <row r="60" spans="1:8">
      <c r="A60" s="685">
        <v>36</v>
      </c>
      <c r="B60" s="477" t="s">
        <v>699</v>
      </c>
      <c r="C60" s="529" t="s">
        <v>224</v>
      </c>
      <c r="D60" s="417">
        <v>42823</v>
      </c>
      <c r="E60" s="201">
        <v>11600</v>
      </c>
      <c r="F60" s="324">
        <v>1</v>
      </c>
      <c r="G60" s="610" t="s">
        <v>892</v>
      </c>
      <c r="H60" s="193"/>
    </row>
    <row r="61" spans="1:8">
      <c r="A61" s="685">
        <v>37</v>
      </c>
      <c r="B61" s="784" t="s">
        <v>2131</v>
      </c>
      <c r="C61" s="905">
        <v>963180</v>
      </c>
      <c r="D61" s="786">
        <v>42823</v>
      </c>
      <c r="E61" s="893">
        <v>26500</v>
      </c>
      <c r="F61" s="782">
        <v>1</v>
      </c>
      <c r="G61" s="783" t="s">
        <v>2319</v>
      </c>
      <c r="H61" s="193"/>
    </row>
    <row r="62" spans="1:8">
      <c r="A62" s="685">
        <v>38</v>
      </c>
      <c r="B62" s="477" t="s">
        <v>1022</v>
      </c>
      <c r="C62" s="21">
        <v>973145</v>
      </c>
      <c r="D62" s="417">
        <v>42823</v>
      </c>
      <c r="E62" s="201">
        <v>11500</v>
      </c>
      <c r="F62" s="324">
        <v>1</v>
      </c>
      <c r="G62" s="610" t="s">
        <v>3910</v>
      </c>
      <c r="H62" s="193"/>
    </row>
    <row r="63" spans="1:8">
      <c r="A63" s="685">
        <v>39</v>
      </c>
      <c r="B63" s="477" t="s">
        <v>1022</v>
      </c>
      <c r="C63" s="21">
        <v>973145</v>
      </c>
      <c r="D63" s="417">
        <v>42823</v>
      </c>
      <c r="E63" s="201">
        <v>11600</v>
      </c>
      <c r="F63" s="324">
        <v>1</v>
      </c>
      <c r="G63" s="610" t="s">
        <v>892</v>
      </c>
      <c r="H63" s="193"/>
    </row>
    <row r="64" spans="1:8">
      <c r="A64" s="685">
        <v>40</v>
      </c>
      <c r="B64" s="477" t="s">
        <v>1022</v>
      </c>
      <c r="C64" s="21">
        <v>973145</v>
      </c>
      <c r="D64" s="417">
        <v>42823</v>
      </c>
      <c r="E64" s="201">
        <v>11500</v>
      </c>
      <c r="F64" s="324">
        <v>1</v>
      </c>
      <c r="G64" s="610" t="s">
        <v>715</v>
      </c>
      <c r="H64" s="193"/>
    </row>
    <row r="65" spans="1:8">
      <c r="A65" s="685">
        <v>41</v>
      </c>
      <c r="B65" s="477" t="s">
        <v>2556</v>
      </c>
      <c r="C65" s="409">
        <v>110804</v>
      </c>
      <c r="D65" s="814">
        <v>42824</v>
      </c>
      <c r="E65" s="815">
        <v>11500</v>
      </c>
      <c r="F65" s="506">
        <v>1</v>
      </c>
      <c r="G65" s="816" t="s">
        <v>2054</v>
      </c>
      <c r="H65" s="193"/>
    </row>
    <row r="66" spans="1:8">
      <c r="A66" s="685">
        <v>42</v>
      </c>
      <c r="B66" s="477" t="s">
        <v>699</v>
      </c>
      <c r="C66" s="529" t="s">
        <v>224</v>
      </c>
      <c r="D66" s="417">
        <v>42824</v>
      </c>
      <c r="E66" s="201">
        <v>51000</v>
      </c>
      <c r="F66" s="324">
        <v>1</v>
      </c>
      <c r="G66" s="610" t="s">
        <v>823</v>
      </c>
      <c r="H66" s="193"/>
    </row>
    <row r="67" spans="1:8">
      <c r="A67" s="685">
        <v>43</v>
      </c>
      <c r="B67" s="477" t="s">
        <v>2427</v>
      </c>
      <c r="C67" s="144" t="s">
        <v>2428</v>
      </c>
      <c r="D67" s="327">
        <v>42825</v>
      </c>
      <c r="E67" s="201">
        <v>100500</v>
      </c>
      <c r="F67" s="324">
        <v>1</v>
      </c>
      <c r="G67" s="610" t="s">
        <v>1365</v>
      </c>
      <c r="H67" s="193"/>
    </row>
    <row r="68" spans="1:8">
      <c r="A68" s="686">
        <v>44</v>
      </c>
      <c r="B68" s="482" t="s">
        <v>360</v>
      </c>
      <c r="C68" s="333" t="s">
        <v>361</v>
      </c>
      <c r="D68" s="909">
        <v>42825</v>
      </c>
      <c r="E68" s="910">
        <v>21000</v>
      </c>
      <c r="F68" s="336">
        <v>1</v>
      </c>
      <c r="G68" s="674" t="s">
        <v>881</v>
      </c>
      <c r="H68" s="554"/>
    </row>
    <row r="69" spans="1:8">
      <c r="A69" s="326"/>
      <c r="B69" s="477"/>
      <c r="C69" s="529"/>
      <c r="D69" s="417"/>
      <c r="E69" s="201"/>
      <c r="F69" s="324"/>
      <c r="G69" s="192" t="s">
        <v>647</v>
      </c>
      <c r="H69" s="554">
        <f>SUM(E25:E68)</f>
        <v>1909900</v>
      </c>
    </row>
    <row r="72" spans="1:8">
      <c r="A72" s="684" t="s">
        <v>1203</v>
      </c>
      <c r="B72" s="661" t="s">
        <v>2</v>
      </c>
      <c r="C72" s="662" t="s">
        <v>3</v>
      </c>
      <c r="D72" s="663" t="s">
        <v>10</v>
      </c>
      <c r="E72" s="663" t="s">
        <v>4</v>
      </c>
      <c r="F72" s="180" t="s">
        <v>193</v>
      </c>
      <c r="G72" s="250" t="s">
        <v>25</v>
      </c>
      <c r="H72" s="7"/>
    </row>
    <row r="73" spans="1:8">
      <c r="A73" s="671">
        <v>1</v>
      </c>
      <c r="B73" s="811" t="s">
        <v>2131</v>
      </c>
      <c r="C73" s="524" t="s">
        <v>2043</v>
      </c>
      <c r="D73" s="327">
        <v>42797</v>
      </c>
      <c r="E73" s="821">
        <v>736000</v>
      </c>
      <c r="F73" s="506">
        <v>1</v>
      </c>
      <c r="G73" s="908" t="s">
        <v>3920</v>
      </c>
      <c r="H73" s="7"/>
    </row>
    <row r="74" spans="1:8">
      <c r="A74" s="685">
        <v>2</v>
      </c>
      <c r="B74" s="827" t="s">
        <v>138</v>
      </c>
      <c r="C74" s="831">
        <v>897091</v>
      </c>
      <c r="D74" s="828">
        <v>42815</v>
      </c>
      <c r="E74" s="821">
        <v>312000</v>
      </c>
      <c r="F74" s="506">
        <v>1</v>
      </c>
      <c r="G74" s="817" t="s">
        <v>3922</v>
      </c>
      <c r="H74" s="7"/>
    </row>
    <row r="75" spans="1:8">
      <c r="A75" s="685">
        <v>3</v>
      </c>
      <c r="B75" s="827" t="s">
        <v>138</v>
      </c>
      <c r="C75" s="831">
        <v>897091</v>
      </c>
      <c r="D75" s="828">
        <v>42815</v>
      </c>
      <c r="E75" s="821">
        <v>581000</v>
      </c>
      <c r="F75" s="506">
        <v>1</v>
      </c>
      <c r="G75" s="817" t="s">
        <v>3922</v>
      </c>
      <c r="H75" s="7"/>
    </row>
    <row r="76" spans="1:8">
      <c r="A76" s="686">
        <v>4</v>
      </c>
      <c r="B76" s="833" t="s">
        <v>1571</v>
      </c>
      <c r="C76" s="829">
        <v>911098</v>
      </c>
      <c r="D76" s="830">
        <v>42825</v>
      </c>
      <c r="E76" s="834">
        <v>561000</v>
      </c>
      <c r="F76" s="835">
        <v>1</v>
      </c>
      <c r="G76" s="806" t="s">
        <v>3921</v>
      </c>
      <c r="H76" s="178"/>
    </row>
    <row r="77" spans="1:8">
      <c r="A77" s="191"/>
      <c r="B77" s="48"/>
      <c r="G77" s="440" t="s">
        <v>768</v>
      </c>
      <c r="H77" s="840">
        <f>SUM(E73:E76)</f>
        <v>2190000</v>
      </c>
    </row>
    <row r="80" spans="1:8">
      <c r="A80" s="665" t="s">
        <v>1142</v>
      </c>
      <c r="B80" s="661" t="s">
        <v>2</v>
      </c>
      <c r="C80" s="954" t="s">
        <v>3</v>
      </c>
      <c r="D80" s="663" t="s">
        <v>10</v>
      </c>
      <c r="E80" s="663" t="s">
        <v>4</v>
      </c>
      <c r="F80" s="180" t="s">
        <v>193</v>
      </c>
      <c r="G80" s="250" t="s">
        <v>25</v>
      </c>
      <c r="H80" s="7"/>
    </row>
    <row r="81" spans="1:8">
      <c r="A81" s="685">
        <v>1</v>
      </c>
      <c r="B81" s="477" t="s">
        <v>699</v>
      </c>
      <c r="C81" s="529" t="s">
        <v>224</v>
      </c>
      <c r="D81" s="955">
        <v>42814</v>
      </c>
      <c r="E81" s="450">
        <v>18000</v>
      </c>
      <c r="F81" s="146">
        <v>1</v>
      </c>
      <c r="G81" s="641" t="s">
        <v>2560</v>
      </c>
      <c r="H81" s="7"/>
    </row>
    <row r="82" spans="1:8">
      <c r="A82" s="797">
        <v>2</v>
      </c>
      <c r="B82" s="477" t="s">
        <v>3925</v>
      </c>
      <c r="C82" s="311" t="s">
        <v>3926</v>
      </c>
      <c r="D82" s="955">
        <v>42821</v>
      </c>
      <c r="E82" s="450">
        <v>36000</v>
      </c>
      <c r="F82" s="146">
        <v>1</v>
      </c>
      <c r="G82" s="641" t="s">
        <v>2676</v>
      </c>
      <c r="H82" s="7"/>
    </row>
    <row r="83" spans="1:8">
      <c r="A83" s="797">
        <v>3</v>
      </c>
      <c r="B83" s="477" t="s">
        <v>2897</v>
      </c>
      <c r="C83" s="311" t="s">
        <v>2348</v>
      </c>
      <c r="D83" s="955">
        <v>42821</v>
      </c>
      <c r="E83" s="450">
        <v>450000</v>
      </c>
      <c r="F83" s="146">
        <v>1</v>
      </c>
      <c r="G83" s="641" t="s">
        <v>3927</v>
      </c>
      <c r="H83" s="7"/>
    </row>
    <row r="84" spans="1:8">
      <c r="A84" s="798">
        <v>4</v>
      </c>
      <c r="B84" s="482" t="s">
        <v>699</v>
      </c>
      <c r="C84" s="923" t="s">
        <v>224</v>
      </c>
      <c r="D84" s="956">
        <v>42823</v>
      </c>
      <c r="E84" s="563">
        <v>6000</v>
      </c>
      <c r="F84" s="214">
        <v>1</v>
      </c>
      <c r="G84" s="687" t="s">
        <v>1455</v>
      </c>
      <c r="H84" s="178"/>
    </row>
    <row r="85" spans="1:8">
      <c r="A85" s="191"/>
      <c r="B85" s="48"/>
      <c r="C85" s="48"/>
      <c r="D85" s="48"/>
      <c r="E85" s="48"/>
      <c r="F85" s="48"/>
      <c r="G85" s="47" t="s">
        <v>768</v>
      </c>
      <c r="H85" s="840">
        <f>SUM(E81:E84)</f>
        <v>510000</v>
      </c>
    </row>
    <row r="88" spans="1:8">
      <c r="A88" s="665" t="s">
        <v>594</v>
      </c>
      <c r="B88" s="661" t="s">
        <v>2</v>
      </c>
      <c r="C88" s="662" t="s">
        <v>3</v>
      </c>
      <c r="D88" s="663" t="s">
        <v>10</v>
      </c>
      <c r="E88" s="663" t="s">
        <v>4</v>
      </c>
      <c r="F88" s="180" t="s">
        <v>193</v>
      </c>
      <c r="G88" s="250" t="s">
        <v>25</v>
      </c>
      <c r="H88" s="151"/>
    </row>
    <row r="89" spans="1:8">
      <c r="A89" s="685">
        <v>1</v>
      </c>
      <c r="B89" s="321" t="s">
        <v>49</v>
      </c>
      <c r="C89" s="47">
        <v>885217</v>
      </c>
      <c r="D89" s="330">
        <v>42815</v>
      </c>
      <c r="E89" s="450">
        <v>112542</v>
      </c>
      <c r="F89" s="146">
        <v>1</v>
      </c>
      <c r="G89" s="781" t="s">
        <v>3918</v>
      </c>
      <c r="H89" s="151"/>
    </row>
    <row r="90" spans="1:8">
      <c r="A90" s="686">
        <v>2</v>
      </c>
      <c r="B90" s="332" t="s">
        <v>138</v>
      </c>
      <c r="C90" s="333" t="s">
        <v>137</v>
      </c>
      <c r="D90" s="334">
        <v>42823</v>
      </c>
      <c r="E90" s="503">
        <v>699828</v>
      </c>
      <c r="F90" s="452">
        <v>1</v>
      </c>
      <c r="G90" s="606" t="s">
        <v>3919</v>
      </c>
      <c r="H90" s="151"/>
    </row>
    <row r="91" spans="1:8">
      <c r="B91" s="48"/>
      <c r="G91" s="440" t="s">
        <v>768</v>
      </c>
      <c r="H91" s="625">
        <f>SUM(E89:E90)</f>
        <v>812370</v>
      </c>
    </row>
    <row r="92" spans="1:8">
      <c r="A92" s="191"/>
      <c r="B92" s="477"/>
      <c r="C92" s="587"/>
      <c r="D92" s="844"/>
      <c r="E92" s="201"/>
      <c r="F92" s="324"/>
      <c r="G92" s="213"/>
      <c r="H92" s="151"/>
    </row>
    <row r="94" spans="1:8">
      <c r="A94" s="665" t="s">
        <v>6</v>
      </c>
      <c r="B94" s="661" t="s">
        <v>2</v>
      </c>
      <c r="C94" s="662" t="s">
        <v>3</v>
      </c>
      <c r="D94" s="663" t="s">
        <v>10</v>
      </c>
      <c r="E94" s="663" t="s">
        <v>4</v>
      </c>
      <c r="F94" s="180" t="s">
        <v>193</v>
      </c>
      <c r="G94" s="250" t="s">
        <v>25</v>
      </c>
      <c r="H94" s="7"/>
    </row>
    <row r="95" spans="1:8">
      <c r="A95" s="949">
        <v>1</v>
      </c>
      <c r="B95" s="329" t="s">
        <v>3033</v>
      </c>
      <c r="C95" s="144" t="s">
        <v>962</v>
      </c>
      <c r="D95" s="327">
        <v>42818</v>
      </c>
      <c r="E95" s="450">
        <v>450000</v>
      </c>
      <c r="F95" s="146">
        <v>1</v>
      </c>
      <c r="G95" s="781" t="s">
        <v>3930</v>
      </c>
      <c r="H95" s="7"/>
    </row>
    <row r="96" spans="1:8">
      <c r="A96" s="685">
        <v>2</v>
      </c>
      <c r="B96" s="811" t="s">
        <v>2801</v>
      </c>
      <c r="C96" s="524" t="s">
        <v>2802</v>
      </c>
      <c r="D96" s="327">
        <v>42818</v>
      </c>
      <c r="E96" s="450">
        <v>465000</v>
      </c>
      <c r="F96" s="146">
        <v>1</v>
      </c>
      <c r="G96" s="781" t="s">
        <v>3931</v>
      </c>
      <c r="H96" s="7"/>
    </row>
    <row r="97" spans="1:8">
      <c r="A97" s="685">
        <v>3</v>
      </c>
      <c r="B97" s="534" t="s">
        <v>3789</v>
      </c>
      <c r="C97" s="144" t="s">
        <v>3294</v>
      </c>
      <c r="D97" s="330">
        <v>42821</v>
      </c>
      <c r="E97" s="450">
        <v>60000</v>
      </c>
      <c r="F97" s="146">
        <v>1</v>
      </c>
      <c r="G97" s="781" t="s">
        <v>3932</v>
      </c>
      <c r="H97" s="7"/>
    </row>
    <row r="98" spans="1:8">
      <c r="A98" s="686">
        <v>4</v>
      </c>
      <c r="B98" s="833" t="s">
        <v>1571</v>
      </c>
      <c r="C98" s="829">
        <v>911098</v>
      </c>
      <c r="D98" s="334">
        <v>42824</v>
      </c>
      <c r="E98" s="563">
        <v>1457500</v>
      </c>
      <c r="F98" s="214">
        <v>1</v>
      </c>
      <c r="G98" s="701" t="s">
        <v>3924</v>
      </c>
      <c r="H98" s="7"/>
    </row>
    <row r="99" spans="1:8">
      <c r="A99" s="191"/>
      <c r="B99" s="7"/>
      <c r="C99" s="7"/>
      <c r="D99" s="7"/>
      <c r="E99" s="7"/>
      <c r="F99" s="7"/>
      <c r="G99" s="473" t="s">
        <v>768</v>
      </c>
      <c r="H99" s="575">
        <f>SUM(E95:E98)</f>
        <v>2432500</v>
      </c>
    </row>
    <row r="100" spans="1:8">
      <c r="A100" s="191"/>
      <c r="B100" s="7"/>
      <c r="C100" s="7"/>
      <c r="D100" s="7"/>
      <c r="E100" s="7"/>
      <c r="F100" s="7"/>
      <c r="G100" s="473"/>
      <c r="H100" s="221"/>
    </row>
    <row r="102" spans="1:8">
      <c r="A102" s="684" t="s">
        <v>9</v>
      </c>
      <c r="B102" s="140" t="s">
        <v>2</v>
      </c>
      <c r="C102" s="140" t="s">
        <v>3</v>
      </c>
      <c r="D102" s="461" t="s">
        <v>10</v>
      </c>
      <c r="E102" s="141" t="s">
        <v>4</v>
      </c>
      <c r="F102" s="180" t="s">
        <v>193</v>
      </c>
      <c r="G102" s="250" t="s">
        <v>25</v>
      </c>
      <c r="H102" s="221"/>
    </row>
    <row r="103" spans="1:8">
      <c r="A103" s="686">
        <v>1</v>
      </c>
      <c r="B103" s="705" t="s">
        <v>138</v>
      </c>
      <c r="C103" s="637" t="s">
        <v>137</v>
      </c>
      <c r="D103" s="479">
        <v>42815</v>
      </c>
      <c r="E103" s="563">
        <v>104180</v>
      </c>
      <c r="F103" s="214">
        <v>1</v>
      </c>
      <c r="G103" s="687" t="s">
        <v>3923</v>
      </c>
      <c r="H103" s="221"/>
    </row>
    <row r="104" spans="1:8">
      <c r="A104" s="142"/>
      <c r="B104" s="143"/>
      <c r="C104" s="138"/>
      <c r="D104" s="133"/>
      <c r="E104" s="134"/>
      <c r="F104" s="192"/>
      <c r="G104" s="192" t="s">
        <v>647</v>
      </c>
      <c r="H104" s="575">
        <f>SUM(E103:E103)</f>
        <v>104180</v>
      </c>
    </row>
    <row r="107" spans="1:8">
      <c r="A107" s="684" t="s">
        <v>1456</v>
      </c>
      <c r="B107" s="140" t="s">
        <v>2</v>
      </c>
      <c r="C107" s="140" t="s">
        <v>3</v>
      </c>
      <c r="D107" s="461" t="s">
        <v>10</v>
      </c>
      <c r="E107" s="141" t="s">
        <v>4</v>
      </c>
      <c r="F107" s="180" t="s">
        <v>193</v>
      </c>
      <c r="G107" s="250" t="s">
        <v>25</v>
      </c>
      <c r="H107" s="221"/>
    </row>
    <row r="108" spans="1:8">
      <c r="A108" s="686">
        <v>1</v>
      </c>
      <c r="B108" s="705" t="s">
        <v>3928</v>
      </c>
      <c r="C108" s="637" t="s">
        <v>3929</v>
      </c>
      <c r="D108" s="479">
        <v>42814</v>
      </c>
      <c r="E108" s="563">
        <v>300000</v>
      </c>
      <c r="F108" s="214">
        <v>1</v>
      </c>
      <c r="G108" s="687" t="s">
        <v>3051</v>
      </c>
      <c r="H108" s="840"/>
    </row>
    <row r="109" spans="1:8">
      <c r="A109" s="142"/>
      <c r="B109" s="143"/>
      <c r="C109" s="138"/>
      <c r="D109" s="133"/>
      <c r="E109" s="134"/>
      <c r="F109" s="192"/>
      <c r="G109" s="192" t="s">
        <v>647</v>
      </c>
      <c r="H109" s="575">
        <f>SUM(E108:E108)</f>
        <v>300000</v>
      </c>
    </row>
    <row r="113" spans="1:3">
      <c r="A113" s="630" t="s">
        <v>2060</v>
      </c>
      <c r="C113" s="158" t="s">
        <v>1971</v>
      </c>
    </row>
    <row r="114" spans="1:3">
      <c r="A114" s="631" t="s">
        <v>85</v>
      </c>
      <c r="B114" s="7"/>
      <c r="C114" s="160" t="s">
        <v>86</v>
      </c>
    </row>
    <row r="115" spans="1:3">
      <c r="A115" s="630"/>
      <c r="C115" s="158"/>
    </row>
    <row r="116" spans="1:3">
      <c r="A116" s="631"/>
      <c r="B116" s="7"/>
      <c r="C116" s="160"/>
    </row>
  </sheetData>
  <mergeCells count="2">
    <mergeCell ref="B1:G1"/>
    <mergeCell ref="B2:G2"/>
  </mergeCells>
  <pageMargins left="0.70866141732283472" right="0.70866141732283472" top="0.74803149606299213" bottom="0.74803149606299213" header="0.31496062992125984" footer="0.31496062992125984"/>
  <pageSetup scale="60" orientation="landscape" horizontalDpi="120" verticalDpi="72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8"/>
  <sheetViews>
    <sheetView topLeftCell="A187" workbookViewId="0">
      <selection activeCell="B166" sqref="B166"/>
    </sheetView>
  </sheetViews>
  <sheetFormatPr defaultRowHeight="15"/>
  <cols>
    <col min="1" max="1" width="13.42578125" customWidth="1"/>
    <col min="2" max="2" width="27.42578125" customWidth="1"/>
    <col min="3" max="4" width="11.42578125" customWidth="1"/>
    <col min="5" max="5" width="15.7109375" customWidth="1"/>
    <col min="6" max="6" width="13.28515625" customWidth="1"/>
    <col min="7" max="7" width="49.5703125" customWidth="1"/>
    <col min="8" max="8" width="25.85546875" customWidth="1"/>
  </cols>
  <sheetData>
    <row r="1" spans="1:7" ht="17.25">
      <c r="A1" s="1985" t="s">
        <v>0</v>
      </c>
      <c r="B1" s="1985"/>
      <c r="C1" s="1985"/>
      <c r="D1" s="1985"/>
      <c r="E1" s="1985"/>
      <c r="F1" s="1985"/>
    </row>
    <row r="2" spans="1:7" ht="17.25">
      <c r="A2" s="1985" t="s">
        <v>1346</v>
      </c>
      <c r="B2" s="1985"/>
      <c r="C2" s="1985"/>
      <c r="D2" s="1985"/>
      <c r="E2" s="1985"/>
      <c r="F2" s="1985"/>
    </row>
    <row r="5" spans="1:7">
      <c r="A5" s="665" t="s">
        <v>39</v>
      </c>
      <c r="B5" s="304" t="s">
        <v>2</v>
      </c>
      <c r="C5" s="305" t="s">
        <v>3</v>
      </c>
      <c r="D5" s="304" t="s">
        <v>10</v>
      </c>
      <c r="E5" s="304" t="s">
        <v>4</v>
      </c>
      <c r="F5" s="304" t="s">
        <v>193</v>
      </c>
      <c r="G5" s="627" t="s">
        <v>5</v>
      </c>
    </row>
    <row r="6" spans="1:7">
      <c r="A6" s="792">
        <v>1</v>
      </c>
      <c r="B6" s="321" t="s">
        <v>2274</v>
      </c>
      <c r="C6" s="804">
        <v>900842</v>
      </c>
      <c r="D6" s="327">
        <v>42828</v>
      </c>
      <c r="E6" s="328">
        <v>147074</v>
      </c>
      <c r="F6" s="47">
        <v>1</v>
      </c>
      <c r="G6" s="605" t="s">
        <v>3933</v>
      </c>
    </row>
    <row r="7" spans="1:7">
      <c r="A7" s="666">
        <v>2</v>
      </c>
      <c r="B7" s="329" t="s">
        <v>1028</v>
      </c>
      <c r="C7" s="41" t="s">
        <v>1034</v>
      </c>
      <c r="D7" s="327">
        <v>42828</v>
      </c>
      <c r="E7" s="383">
        <v>514089</v>
      </c>
      <c r="F7" s="521">
        <v>1</v>
      </c>
      <c r="G7" s="605" t="s">
        <v>3934</v>
      </c>
    </row>
    <row r="8" spans="1:7">
      <c r="A8" s="666">
        <v>3</v>
      </c>
      <c r="B8" s="321" t="s">
        <v>616</v>
      </c>
      <c r="C8" s="41" t="s">
        <v>218</v>
      </c>
      <c r="D8" s="327">
        <v>42828</v>
      </c>
      <c r="E8" s="328">
        <v>589257</v>
      </c>
      <c r="F8" s="324">
        <v>1</v>
      </c>
      <c r="G8" s="605" t="s">
        <v>3935</v>
      </c>
    </row>
    <row r="9" spans="1:7">
      <c r="A9" s="666">
        <v>4</v>
      </c>
      <c r="B9" s="321" t="s">
        <v>621</v>
      </c>
      <c r="C9" s="41" t="s">
        <v>77</v>
      </c>
      <c r="D9" s="327">
        <v>42828</v>
      </c>
      <c r="E9" s="328">
        <v>1116179</v>
      </c>
      <c r="F9" s="324">
        <v>1</v>
      </c>
      <c r="G9" s="605" t="s">
        <v>3936</v>
      </c>
    </row>
    <row r="10" spans="1:7">
      <c r="A10" s="666">
        <v>5</v>
      </c>
      <c r="B10" s="321" t="s">
        <v>618</v>
      </c>
      <c r="C10" s="41" t="s">
        <v>514</v>
      </c>
      <c r="D10" s="327">
        <v>42828</v>
      </c>
      <c r="E10" s="328">
        <v>434944</v>
      </c>
      <c r="F10" s="324">
        <v>1</v>
      </c>
      <c r="G10" s="605" t="s">
        <v>3937</v>
      </c>
    </row>
    <row r="11" spans="1:7">
      <c r="A11" s="666">
        <v>6</v>
      </c>
      <c r="B11" s="321" t="s">
        <v>618</v>
      </c>
      <c r="C11" s="41" t="s">
        <v>514</v>
      </c>
      <c r="D11" s="327">
        <v>42828</v>
      </c>
      <c r="E11" s="328">
        <v>71434</v>
      </c>
      <c r="F11" s="324">
        <v>1</v>
      </c>
      <c r="G11" s="605" t="s">
        <v>3957</v>
      </c>
    </row>
    <row r="12" spans="1:7">
      <c r="A12" s="666">
        <v>7</v>
      </c>
      <c r="B12" s="321" t="s">
        <v>1825</v>
      </c>
      <c r="C12" s="804">
        <v>962291</v>
      </c>
      <c r="D12" s="327">
        <v>42828</v>
      </c>
      <c r="E12" s="328">
        <v>273195</v>
      </c>
      <c r="F12" s="324">
        <v>1</v>
      </c>
      <c r="G12" s="605" t="s">
        <v>3938</v>
      </c>
    </row>
    <row r="13" spans="1:7">
      <c r="A13" s="666">
        <v>8</v>
      </c>
      <c r="B13" s="321" t="s">
        <v>2283</v>
      </c>
      <c r="C13" s="41" t="s">
        <v>2284</v>
      </c>
      <c r="D13" s="327">
        <v>42828</v>
      </c>
      <c r="E13" s="328">
        <v>1447373</v>
      </c>
      <c r="F13" s="324">
        <v>1</v>
      </c>
      <c r="G13" s="605" t="s">
        <v>3939</v>
      </c>
    </row>
    <row r="14" spans="1:7">
      <c r="A14" s="666">
        <v>9</v>
      </c>
      <c r="B14" s="321" t="s">
        <v>2283</v>
      </c>
      <c r="C14" s="41" t="s">
        <v>2284</v>
      </c>
      <c r="D14" s="327">
        <v>42828</v>
      </c>
      <c r="E14" s="328">
        <v>240199</v>
      </c>
      <c r="F14" s="324">
        <v>1</v>
      </c>
      <c r="G14" s="605" t="s">
        <v>3940</v>
      </c>
    </row>
    <row r="15" spans="1:7">
      <c r="A15" s="666">
        <v>10</v>
      </c>
      <c r="B15" s="321" t="s">
        <v>3149</v>
      </c>
      <c r="C15" s="41" t="s">
        <v>1135</v>
      </c>
      <c r="D15" s="327">
        <v>42828</v>
      </c>
      <c r="E15" s="328">
        <v>498330</v>
      </c>
      <c r="F15" s="324">
        <v>1</v>
      </c>
      <c r="G15" s="605" t="s">
        <v>3941</v>
      </c>
    </row>
    <row r="16" spans="1:7">
      <c r="A16" s="666">
        <v>11</v>
      </c>
      <c r="B16" s="321" t="s">
        <v>904</v>
      </c>
      <c r="C16" s="41" t="s">
        <v>912</v>
      </c>
      <c r="D16" s="327">
        <v>42828</v>
      </c>
      <c r="E16" s="328">
        <v>338279</v>
      </c>
      <c r="F16" s="324">
        <v>1</v>
      </c>
      <c r="G16" s="605" t="s">
        <v>3942</v>
      </c>
    </row>
    <row r="17" spans="1:7">
      <c r="A17" s="666">
        <v>12</v>
      </c>
      <c r="B17" s="321" t="s">
        <v>1022</v>
      </c>
      <c r="C17" s="41" t="s">
        <v>1030</v>
      </c>
      <c r="D17" s="327">
        <v>42828</v>
      </c>
      <c r="E17" s="328">
        <v>376546</v>
      </c>
      <c r="F17" s="324">
        <v>1</v>
      </c>
      <c r="G17" s="605" t="s">
        <v>3943</v>
      </c>
    </row>
    <row r="18" spans="1:7">
      <c r="A18" s="666">
        <v>13</v>
      </c>
      <c r="B18" s="321" t="s">
        <v>595</v>
      </c>
      <c r="C18" s="41" t="s">
        <v>337</v>
      </c>
      <c r="D18" s="327">
        <v>42828</v>
      </c>
      <c r="E18" s="328">
        <v>144533</v>
      </c>
      <c r="F18" s="324">
        <v>1</v>
      </c>
      <c r="G18" s="605" t="s">
        <v>3944</v>
      </c>
    </row>
    <row r="19" spans="1:7">
      <c r="A19" s="666">
        <v>14</v>
      </c>
      <c r="B19" s="516" t="s">
        <v>595</v>
      </c>
      <c r="C19" s="41" t="s">
        <v>337</v>
      </c>
      <c r="D19" s="327">
        <v>42828</v>
      </c>
      <c r="E19" s="500">
        <v>623518</v>
      </c>
      <c r="F19" s="475">
        <v>1</v>
      </c>
      <c r="G19" s="644" t="s">
        <v>3945</v>
      </c>
    </row>
    <row r="20" spans="1:7">
      <c r="A20" s="666">
        <v>15</v>
      </c>
      <c r="B20" s="321" t="s">
        <v>836</v>
      </c>
      <c r="C20" s="41" t="s">
        <v>875</v>
      </c>
      <c r="D20" s="327">
        <v>42828</v>
      </c>
      <c r="E20" s="519">
        <v>750292</v>
      </c>
      <c r="F20" s="478">
        <v>1</v>
      </c>
      <c r="G20" s="605" t="s">
        <v>3946</v>
      </c>
    </row>
    <row r="21" spans="1:7">
      <c r="A21" s="666">
        <v>16</v>
      </c>
      <c r="B21" s="321" t="s">
        <v>73</v>
      </c>
      <c r="C21" s="41" t="s">
        <v>115</v>
      </c>
      <c r="D21" s="327">
        <v>42828</v>
      </c>
      <c r="E21" s="328">
        <v>330355</v>
      </c>
      <c r="F21" s="324">
        <v>1</v>
      </c>
      <c r="G21" s="641" t="s">
        <v>3947</v>
      </c>
    </row>
    <row r="22" spans="1:7">
      <c r="A22" s="666">
        <v>17</v>
      </c>
      <c r="B22" s="321" t="s">
        <v>231</v>
      </c>
      <c r="C22" s="478">
        <v>970654</v>
      </c>
      <c r="D22" s="327">
        <v>42828</v>
      </c>
      <c r="E22" s="328">
        <v>325602</v>
      </c>
      <c r="F22" s="324">
        <v>1</v>
      </c>
      <c r="G22" s="605" t="s">
        <v>3948</v>
      </c>
    </row>
    <row r="23" spans="1:7">
      <c r="A23" s="666">
        <v>18</v>
      </c>
      <c r="B23" s="321" t="s">
        <v>665</v>
      </c>
      <c r="C23" s="475">
        <v>910247</v>
      </c>
      <c r="D23" s="327">
        <v>42828</v>
      </c>
      <c r="E23" s="328">
        <v>282680</v>
      </c>
      <c r="F23" s="324">
        <v>1</v>
      </c>
      <c r="G23" s="605" t="s">
        <v>3949</v>
      </c>
    </row>
    <row r="24" spans="1:7">
      <c r="A24" s="666">
        <v>19</v>
      </c>
      <c r="B24" s="374" t="s">
        <v>1306</v>
      </c>
      <c r="C24" s="384">
        <v>899458</v>
      </c>
      <c r="D24" s="327">
        <v>42828</v>
      </c>
      <c r="E24" s="582">
        <v>128847</v>
      </c>
      <c r="F24" s="478">
        <v>1</v>
      </c>
      <c r="G24" s="605" t="s">
        <v>3950</v>
      </c>
    </row>
    <row r="25" spans="1:7">
      <c r="A25" s="666">
        <v>20</v>
      </c>
      <c r="B25" s="374" t="s">
        <v>3011</v>
      </c>
      <c r="C25" s="384">
        <v>962409</v>
      </c>
      <c r="D25" s="327">
        <v>42828</v>
      </c>
      <c r="E25" s="582">
        <v>256795</v>
      </c>
      <c r="F25" s="478">
        <v>1</v>
      </c>
      <c r="G25" s="605" t="s">
        <v>3951</v>
      </c>
    </row>
    <row r="26" spans="1:7">
      <c r="A26" s="666">
        <v>21</v>
      </c>
      <c r="B26" s="321" t="s">
        <v>957</v>
      </c>
      <c r="C26" s="41" t="s">
        <v>962</v>
      </c>
      <c r="D26" s="327">
        <v>42828</v>
      </c>
      <c r="E26" s="328">
        <v>104858</v>
      </c>
      <c r="F26" s="47">
        <v>1</v>
      </c>
      <c r="G26" s="641" t="s">
        <v>3960</v>
      </c>
    </row>
    <row r="27" spans="1:7">
      <c r="A27" s="666">
        <v>22</v>
      </c>
      <c r="B27" s="374" t="s">
        <v>1137</v>
      </c>
      <c r="C27" s="384">
        <v>901689</v>
      </c>
      <c r="D27" s="327">
        <v>42828</v>
      </c>
      <c r="E27" s="582">
        <v>576463</v>
      </c>
      <c r="F27" s="478">
        <v>1</v>
      </c>
      <c r="G27" s="641" t="s">
        <v>4036</v>
      </c>
    </row>
    <row r="28" spans="1:7">
      <c r="A28" s="666">
        <v>23</v>
      </c>
      <c r="B28" s="374" t="s">
        <v>3013</v>
      </c>
      <c r="C28" s="384">
        <v>912786</v>
      </c>
      <c r="D28" s="327">
        <v>42829</v>
      </c>
      <c r="E28" s="582">
        <v>329356</v>
      </c>
      <c r="F28" s="478">
        <v>1</v>
      </c>
      <c r="G28" s="605" t="s">
        <v>3952</v>
      </c>
    </row>
    <row r="29" spans="1:7">
      <c r="A29" s="666">
        <v>24</v>
      </c>
      <c r="B29" s="321" t="s">
        <v>625</v>
      </c>
      <c r="C29" s="41" t="s">
        <v>626</v>
      </c>
      <c r="D29" s="327">
        <v>42829</v>
      </c>
      <c r="E29" s="328">
        <v>40105</v>
      </c>
      <c r="F29" s="324">
        <v>1</v>
      </c>
      <c r="G29" s="605" t="s">
        <v>3953</v>
      </c>
    </row>
    <row r="30" spans="1:7">
      <c r="A30" s="666">
        <v>25</v>
      </c>
      <c r="B30" s="321" t="s">
        <v>625</v>
      </c>
      <c r="C30" s="41" t="s">
        <v>626</v>
      </c>
      <c r="D30" s="327">
        <v>42829</v>
      </c>
      <c r="E30" s="328">
        <v>107674</v>
      </c>
      <c r="F30" s="324">
        <v>1</v>
      </c>
      <c r="G30" s="605" t="s">
        <v>3954</v>
      </c>
    </row>
    <row r="31" spans="1:7">
      <c r="A31" s="667">
        <v>26</v>
      </c>
      <c r="B31" s="321" t="s">
        <v>1960</v>
      </c>
      <c r="C31" s="25">
        <v>914013</v>
      </c>
      <c r="D31" s="327">
        <v>42829</v>
      </c>
      <c r="E31" s="328">
        <v>84903</v>
      </c>
      <c r="F31" s="324">
        <v>1</v>
      </c>
      <c r="G31" s="605" t="s">
        <v>3955</v>
      </c>
    </row>
    <row r="32" spans="1:7">
      <c r="A32" s="667">
        <v>27</v>
      </c>
      <c r="B32" s="374" t="s">
        <v>3008</v>
      </c>
      <c r="C32" s="384">
        <v>912799</v>
      </c>
      <c r="D32" s="327">
        <v>42829</v>
      </c>
      <c r="E32" s="582">
        <v>229107</v>
      </c>
      <c r="F32" s="478">
        <v>1</v>
      </c>
      <c r="G32" s="605" t="s">
        <v>3956</v>
      </c>
    </row>
    <row r="33" spans="1:8">
      <c r="A33" s="667">
        <v>28</v>
      </c>
      <c r="B33" s="374" t="s">
        <v>3007</v>
      </c>
      <c r="C33" s="384">
        <v>912201</v>
      </c>
      <c r="D33" s="327">
        <v>42829</v>
      </c>
      <c r="E33" s="582">
        <v>357686</v>
      </c>
      <c r="F33" s="478">
        <v>1</v>
      </c>
      <c r="G33" s="605" t="s">
        <v>3958</v>
      </c>
    </row>
    <row r="34" spans="1:8">
      <c r="A34" s="667">
        <v>29</v>
      </c>
      <c r="B34" s="321" t="s">
        <v>3149</v>
      </c>
      <c r="C34" s="41" t="s">
        <v>1135</v>
      </c>
      <c r="D34" s="327">
        <v>42829</v>
      </c>
      <c r="E34" s="328">
        <v>145119</v>
      </c>
      <c r="F34" s="324">
        <v>1</v>
      </c>
      <c r="G34" s="605" t="s">
        <v>3959</v>
      </c>
    </row>
    <row r="35" spans="1:8">
      <c r="A35" s="667">
        <v>30</v>
      </c>
      <c r="B35" s="321" t="s">
        <v>2872</v>
      </c>
      <c r="C35" s="41" t="s">
        <v>2873</v>
      </c>
      <c r="D35" s="327">
        <v>42829</v>
      </c>
      <c r="E35" s="328">
        <v>161249</v>
      </c>
      <c r="F35" s="324">
        <v>1</v>
      </c>
      <c r="G35" s="644" t="s">
        <v>3961</v>
      </c>
    </row>
    <row r="36" spans="1:8">
      <c r="A36" s="667">
        <v>31</v>
      </c>
      <c r="B36" s="321" t="s">
        <v>2872</v>
      </c>
      <c r="C36" s="41" t="s">
        <v>2873</v>
      </c>
      <c r="D36" s="327">
        <v>42829</v>
      </c>
      <c r="E36" s="328">
        <v>174213</v>
      </c>
      <c r="F36" s="324">
        <v>1</v>
      </c>
      <c r="G36" s="644" t="s">
        <v>3962</v>
      </c>
    </row>
    <row r="37" spans="1:8">
      <c r="A37" s="667">
        <v>32</v>
      </c>
      <c r="B37" s="321" t="s">
        <v>633</v>
      </c>
      <c r="C37" s="41" t="s">
        <v>610</v>
      </c>
      <c r="D37" s="327">
        <v>42829</v>
      </c>
      <c r="E37" s="328">
        <v>221184</v>
      </c>
      <c r="F37" s="324">
        <v>1</v>
      </c>
      <c r="G37" s="605" t="s">
        <v>3963</v>
      </c>
      <c r="H37" s="7"/>
    </row>
    <row r="38" spans="1:8">
      <c r="A38" s="667">
        <v>33</v>
      </c>
      <c r="B38" s="321" t="s">
        <v>633</v>
      </c>
      <c r="C38" s="475">
        <v>962744</v>
      </c>
      <c r="D38" s="327">
        <v>42829</v>
      </c>
      <c r="E38" s="328">
        <v>8029</v>
      </c>
      <c r="F38" s="324">
        <v>1</v>
      </c>
      <c r="G38" s="605" t="s">
        <v>3964</v>
      </c>
      <c r="H38" s="193"/>
    </row>
    <row r="39" spans="1:8">
      <c r="A39" s="667">
        <v>34</v>
      </c>
      <c r="B39" s="329" t="s">
        <v>1060</v>
      </c>
      <c r="C39" s="41" t="s">
        <v>1109</v>
      </c>
      <c r="D39" s="327">
        <v>42829</v>
      </c>
      <c r="E39" s="500">
        <v>85666</v>
      </c>
      <c r="F39" s="521">
        <v>1</v>
      </c>
      <c r="G39" s="605" t="s">
        <v>3965</v>
      </c>
      <c r="H39" s="193"/>
    </row>
    <row r="40" spans="1:8">
      <c r="A40" s="667">
        <v>35</v>
      </c>
      <c r="B40" s="321" t="s">
        <v>623</v>
      </c>
      <c r="C40" s="41" t="s">
        <v>126</v>
      </c>
      <c r="D40" s="327">
        <v>42829</v>
      </c>
      <c r="E40" s="328">
        <v>528438</v>
      </c>
      <c r="F40" s="324">
        <v>1</v>
      </c>
      <c r="G40" s="605" t="s">
        <v>3966</v>
      </c>
      <c r="H40" s="193"/>
    </row>
    <row r="41" spans="1:8">
      <c r="A41" s="667">
        <v>36</v>
      </c>
      <c r="B41" s="385" t="s">
        <v>2225</v>
      </c>
      <c r="C41" s="41" t="s">
        <v>2226</v>
      </c>
      <c r="D41" s="327">
        <v>42829</v>
      </c>
      <c r="E41" s="383">
        <v>645234</v>
      </c>
      <c r="F41" s="478">
        <v>1</v>
      </c>
      <c r="G41" s="644" t="s">
        <v>3967</v>
      </c>
      <c r="H41" s="193"/>
    </row>
    <row r="42" spans="1:8">
      <c r="A42" s="667">
        <v>37</v>
      </c>
      <c r="B42" s="321" t="s">
        <v>3152</v>
      </c>
      <c r="C42" s="41" t="s">
        <v>3153</v>
      </c>
      <c r="D42" s="327">
        <v>42829</v>
      </c>
      <c r="E42" s="328">
        <v>244566</v>
      </c>
      <c r="F42" s="324">
        <v>1</v>
      </c>
      <c r="G42" s="605" t="s">
        <v>3968</v>
      </c>
      <c r="H42" s="193"/>
    </row>
    <row r="43" spans="1:8">
      <c r="A43" s="939">
        <v>38</v>
      </c>
      <c r="B43" s="332" t="s">
        <v>1587</v>
      </c>
      <c r="C43" s="333" t="s">
        <v>1791</v>
      </c>
      <c r="D43" s="334">
        <v>42832</v>
      </c>
      <c r="E43" s="335">
        <v>1155943</v>
      </c>
      <c r="F43" s="336">
        <v>1</v>
      </c>
      <c r="G43" s="606" t="s">
        <v>4035</v>
      </c>
      <c r="H43" s="193"/>
    </row>
    <row r="44" spans="1:8">
      <c r="A44" s="7"/>
      <c r="G44" s="440" t="s">
        <v>647</v>
      </c>
      <c r="H44" s="625">
        <f>SUM(E6:E43)</f>
        <v>14089314</v>
      </c>
    </row>
    <row r="45" spans="1:8">
      <c r="A45" s="7"/>
      <c r="G45" s="440"/>
      <c r="H45" s="392"/>
    </row>
    <row r="46" spans="1:8">
      <c r="A46" s="7"/>
      <c r="G46" s="440"/>
      <c r="H46" s="392"/>
    </row>
    <row r="47" spans="1:8">
      <c r="A47" s="669" t="s">
        <v>9</v>
      </c>
      <c r="B47" s="180" t="s">
        <v>2</v>
      </c>
      <c r="C47" s="223" t="s">
        <v>3</v>
      </c>
      <c r="D47" s="304" t="s">
        <v>10</v>
      </c>
      <c r="E47" s="304" t="s">
        <v>4</v>
      </c>
      <c r="F47" s="304" t="s">
        <v>193</v>
      </c>
      <c r="G47" s="627" t="s">
        <v>25</v>
      </c>
      <c r="H47" s="392"/>
    </row>
    <row r="48" spans="1:8">
      <c r="A48" s="666">
        <v>1</v>
      </c>
      <c r="B48" s="321" t="s">
        <v>2274</v>
      </c>
      <c r="C48" s="804">
        <v>900842</v>
      </c>
      <c r="D48" s="327">
        <v>42828</v>
      </c>
      <c r="E48" s="328">
        <v>71540</v>
      </c>
      <c r="F48" s="324">
        <v>1</v>
      </c>
      <c r="G48" s="605" t="s">
        <v>3969</v>
      </c>
      <c r="H48" s="392"/>
    </row>
    <row r="49" spans="1:8">
      <c r="A49" s="666">
        <v>2</v>
      </c>
      <c r="B49" s="329" t="s">
        <v>234</v>
      </c>
      <c r="C49" s="144" t="s">
        <v>238</v>
      </c>
      <c r="D49" s="327">
        <v>42828</v>
      </c>
      <c r="E49" s="328">
        <v>29740</v>
      </c>
      <c r="F49" s="324">
        <v>1</v>
      </c>
      <c r="G49" s="605" t="s">
        <v>3970</v>
      </c>
      <c r="H49" s="392"/>
    </row>
    <row r="50" spans="1:8">
      <c r="A50" s="666">
        <v>3</v>
      </c>
      <c r="B50" s="321" t="s">
        <v>810</v>
      </c>
      <c r="C50" s="41" t="s">
        <v>719</v>
      </c>
      <c r="D50" s="327">
        <v>42828</v>
      </c>
      <c r="E50" s="328">
        <v>105900</v>
      </c>
      <c r="F50" s="47">
        <v>1</v>
      </c>
      <c r="G50" s="644" t="s">
        <v>4008</v>
      </c>
      <c r="H50" s="392"/>
    </row>
    <row r="51" spans="1:8">
      <c r="A51" s="666">
        <v>4</v>
      </c>
      <c r="B51" s="321" t="s">
        <v>1028</v>
      </c>
      <c r="C51" s="41" t="s">
        <v>1034</v>
      </c>
      <c r="D51" s="327">
        <v>42828</v>
      </c>
      <c r="E51" s="328">
        <v>2137000</v>
      </c>
      <c r="F51" s="324">
        <v>1</v>
      </c>
      <c r="G51" s="605" t="s">
        <v>3997</v>
      </c>
      <c r="H51" s="392"/>
    </row>
    <row r="52" spans="1:8">
      <c r="A52" s="666">
        <v>5</v>
      </c>
      <c r="B52" s="321" t="s">
        <v>1028</v>
      </c>
      <c r="C52" s="41" t="s">
        <v>1034</v>
      </c>
      <c r="D52" s="327">
        <v>42828</v>
      </c>
      <c r="E52" s="328">
        <v>96300</v>
      </c>
      <c r="F52" s="324">
        <v>1</v>
      </c>
      <c r="G52" s="605" t="s">
        <v>3998</v>
      </c>
      <c r="H52" s="392"/>
    </row>
    <row r="53" spans="1:8">
      <c r="A53" s="666">
        <v>6</v>
      </c>
      <c r="B53" s="321" t="s">
        <v>904</v>
      </c>
      <c r="C53" s="41" t="s">
        <v>912</v>
      </c>
      <c r="D53" s="327">
        <v>42828</v>
      </c>
      <c r="E53" s="543">
        <v>15390</v>
      </c>
      <c r="F53" s="146">
        <v>1</v>
      </c>
      <c r="G53" s="644" t="s">
        <v>3971</v>
      </c>
      <c r="H53" s="392"/>
    </row>
    <row r="54" spans="1:8">
      <c r="A54" s="666">
        <v>7</v>
      </c>
      <c r="B54" s="321" t="s">
        <v>621</v>
      </c>
      <c r="C54" s="41" t="s">
        <v>77</v>
      </c>
      <c r="D54" s="327">
        <v>42828</v>
      </c>
      <c r="E54" s="328">
        <v>186140</v>
      </c>
      <c r="F54" s="324">
        <v>1</v>
      </c>
      <c r="G54" s="605" t="s">
        <v>3972</v>
      </c>
      <c r="H54" s="392"/>
    </row>
    <row r="55" spans="1:8">
      <c r="A55" s="666">
        <v>8</v>
      </c>
      <c r="B55" s="321" t="s">
        <v>618</v>
      </c>
      <c r="C55" s="41" t="s">
        <v>514</v>
      </c>
      <c r="D55" s="327">
        <v>42828</v>
      </c>
      <c r="E55" s="328">
        <v>29740</v>
      </c>
      <c r="F55" s="324">
        <v>1</v>
      </c>
      <c r="G55" s="605" t="s">
        <v>3973</v>
      </c>
      <c r="H55" s="392"/>
    </row>
    <row r="56" spans="1:8">
      <c r="A56" s="666">
        <v>9</v>
      </c>
      <c r="B56" s="321" t="s">
        <v>1654</v>
      </c>
      <c r="C56" s="804">
        <v>912208</v>
      </c>
      <c r="D56" s="327">
        <v>42828</v>
      </c>
      <c r="E56" s="328">
        <v>128640</v>
      </c>
      <c r="F56" s="324">
        <v>1</v>
      </c>
      <c r="G56" s="605" t="s">
        <v>3974</v>
      </c>
      <c r="H56" s="392"/>
    </row>
    <row r="57" spans="1:8">
      <c r="A57" s="666">
        <v>10</v>
      </c>
      <c r="B57" s="321" t="s">
        <v>1117</v>
      </c>
      <c r="C57" s="41" t="s">
        <v>1116</v>
      </c>
      <c r="D57" s="327">
        <v>42828</v>
      </c>
      <c r="E57" s="328">
        <v>88140</v>
      </c>
      <c r="F57" s="324">
        <v>1</v>
      </c>
      <c r="G57" s="605" t="s">
        <v>3975</v>
      </c>
      <c r="H57" s="392"/>
    </row>
    <row r="58" spans="1:8">
      <c r="A58" s="666">
        <v>11</v>
      </c>
      <c r="B58" s="321" t="s">
        <v>1117</v>
      </c>
      <c r="C58" s="41" t="s">
        <v>1116</v>
      </c>
      <c r="D58" s="327">
        <v>42828</v>
      </c>
      <c r="E58" s="328">
        <v>24140</v>
      </c>
      <c r="F58" s="324">
        <v>1</v>
      </c>
      <c r="G58" s="605" t="s">
        <v>3976</v>
      </c>
      <c r="H58" s="392"/>
    </row>
    <row r="59" spans="1:8">
      <c r="A59" s="666">
        <v>12</v>
      </c>
      <c r="B59" s="321" t="s">
        <v>1035</v>
      </c>
      <c r="C59" s="41" t="s">
        <v>1027</v>
      </c>
      <c r="D59" s="327">
        <v>42828</v>
      </c>
      <c r="E59" s="328">
        <v>20140</v>
      </c>
      <c r="F59" s="324">
        <v>1</v>
      </c>
      <c r="G59" s="605" t="s">
        <v>3977</v>
      </c>
      <c r="H59" s="392"/>
    </row>
    <row r="60" spans="1:8">
      <c r="A60" s="666">
        <v>13</v>
      </c>
      <c r="B60" s="321" t="s">
        <v>2510</v>
      </c>
      <c r="C60" s="41" t="s">
        <v>2511</v>
      </c>
      <c r="D60" s="327">
        <v>42828</v>
      </c>
      <c r="E60" s="328">
        <v>166700</v>
      </c>
      <c r="F60" s="324">
        <v>1</v>
      </c>
      <c r="G60" s="605" t="s">
        <v>3978</v>
      </c>
      <c r="H60" s="392"/>
    </row>
    <row r="61" spans="1:8">
      <c r="A61" s="666">
        <v>14</v>
      </c>
      <c r="B61" s="321" t="s">
        <v>2000</v>
      </c>
      <c r="C61" s="21">
        <v>901423</v>
      </c>
      <c r="D61" s="327">
        <v>42828</v>
      </c>
      <c r="E61" s="328">
        <v>174300</v>
      </c>
      <c r="F61" s="21">
        <v>1</v>
      </c>
      <c r="G61" s="644" t="s">
        <v>3870</v>
      </c>
      <c r="H61" s="392"/>
    </row>
    <row r="62" spans="1:8">
      <c r="A62" s="666">
        <v>15</v>
      </c>
      <c r="B62" s="321" t="s">
        <v>3149</v>
      </c>
      <c r="C62" s="41" t="s">
        <v>1135</v>
      </c>
      <c r="D62" s="327">
        <v>42828</v>
      </c>
      <c r="E62" s="328">
        <v>94890</v>
      </c>
      <c r="F62" s="324">
        <v>1</v>
      </c>
      <c r="G62" s="605" t="s">
        <v>3979</v>
      </c>
      <c r="H62" s="392"/>
    </row>
    <row r="63" spans="1:8">
      <c r="A63" s="666">
        <v>16</v>
      </c>
      <c r="B63" s="321" t="s">
        <v>2769</v>
      </c>
      <c r="C63" s="41" t="s">
        <v>2770</v>
      </c>
      <c r="D63" s="327">
        <v>42828</v>
      </c>
      <c r="E63" s="328">
        <v>114140</v>
      </c>
      <c r="F63" s="324">
        <v>1</v>
      </c>
      <c r="G63" s="605" t="s">
        <v>3980</v>
      </c>
      <c r="H63" s="392"/>
    </row>
    <row r="64" spans="1:8">
      <c r="A64" s="666">
        <v>17</v>
      </c>
      <c r="B64" s="321" t="s">
        <v>605</v>
      </c>
      <c r="C64" s="41" t="s">
        <v>390</v>
      </c>
      <c r="D64" s="327">
        <v>42828</v>
      </c>
      <c r="E64" s="328">
        <v>112140</v>
      </c>
      <c r="F64" s="324">
        <v>1</v>
      </c>
      <c r="G64" s="605" t="s">
        <v>3981</v>
      </c>
      <c r="H64" s="392"/>
    </row>
    <row r="65" spans="1:9">
      <c r="A65" s="666">
        <v>18</v>
      </c>
      <c r="B65" s="321" t="s">
        <v>595</v>
      </c>
      <c r="C65" s="41" t="s">
        <v>337</v>
      </c>
      <c r="D65" s="327">
        <v>42828</v>
      </c>
      <c r="E65" s="328">
        <v>35140</v>
      </c>
      <c r="F65" s="324">
        <v>1</v>
      </c>
      <c r="G65" s="605" t="s">
        <v>3982</v>
      </c>
      <c r="H65" s="392"/>
    </row>
    <row r="66" spans="1:9">
      <c r="A66" s="666">
        <v>19</v>
      </c>
      <c r="B66" s="321" t="s">
        <v>231</v>
      </c>
      <c r="C66" s="475">
        <v>970654</v>
      </c>
      <c r="D66" s="327">
        <v>42828</v>
      </c>
      <c r="E66" s="328">
        <v>27840</v>
      </c>
      <c r="F66" s="324">
        <v>1</v>
      </c>
      <c r="G66" s="605" t="s">
        <v>3983</v>
      </c>
      <c r="H66" s="392"/>
    </row>
    <row r="67" spans="1:9">
      <c r="A67" s="666">
        <v>20</v>
      </c>
      <c r="B67" s="321" t="s">
        <v>957</v>
      </c>
      <c r="C67" s="41" t="s">
        <v>962</v>
      </c>
      <c r="D67" s="327">
        <v>42828</v>
      </c>
      <c r="E67" s="328">
        <v>42300</v>
      </c>
      <c r="F67" s="47">
        <v>1</v>
      </c>
      <c r="G67" s="641" t="s">
        <v>3871</v>
      </c>
      <c r="H67" s="392"/>
    </row>
    <row r="68" spans="1:9">
      <c r="A68" s="666">
        <v>21</v>
      </c>
      <c r="B68" s="321" t="s">
        <v>954</v>
      </c>
      <c r="C68" s="41" t="s">
        <v>955</v>
      </c>
      <c r="D68" s="327">
        <v>42828</v>
      </c>
      <c r="E68" s="543">
        <v>285140</v>
      </c>
      <c r="F68" s="324">
        <v>1</v>
      </c>
      <c r="G68" s="605" t="s">
        <v>3984</v>
      </c>
      <c r="H68" s="392"/>
    </row>
    <row r="69" spans="1:9">
      <c r="A69" s="666">
        <v>22</v>
      </c>
      <c r="B69" s="321" t="s">
        <v>661</v>
      </c>
      <c r="C69" s="41" t="s">
        <v>346</v>
      </c>
      <c r="D69" s="327">
        <v>42828</v>
      </c>
      <c r="E69" s="328">
        <v>175640</v>
      </c>
      <c r="F69" s="324">
        <v>1</v>
      </c>
      <c r="G69" s="605" t="s">
        <v>3985</v>
      </c>
      <c r="H69" s="392"/>
    </row>
    <row r="70" spans="1:9">
      <c r="A70" s="666">
        <v>23</v>
      </c>
      <c r="B70" s="374" t="s">
        <v>1306</v>
      </c>
      <c r="C70" s="384">
        <v>899458</v>
      </c>
      <c r="D70" s="327">
        <v>42828</v>
      </c>
      <c r="E70" s="582">
        <v>42300</v>
      </c>
      <c r="F70" s="478">
        <v>1</v>
      </c>
      <c r="G70" s="605" t="s">
        <v>3870</v>
      </c>
      <c r="H70" s="7"/>
    </row>
    <row r="71" spans="1:9">
      <c r="A71" s="666">
        <v>24</v>
      </c>
      <c r="B71" s="374" t="s">
        <v>1137</v>
      </c>
      <c r="C71" s="384">
        <v>901689</v>
      </c>
      <c r="D71" s="327">
        <v>42828</v>
      </c>
      <c r="E71" s="328">
        <v>15390</v>
      </c>
      <c r="F71" s="47">
        <v>1</v>
      </c>
      <c r="G71" s="605" t="s">
        <v>4037</v>
      </c>
      <c r="H71" s="392"/>
    </row>
    <row r="72" spans="1:9">
      <c r="A72" s="666">
        <v>25</v>
      </c>
      <c r="B72" s="374" t="s">
        <v>1137</v>
      </c>
      <c r="C72" s="384">
        <v>901689</v>
      </c>
      <c r="D72" s="327">
        <v>42828</v>
      </c>
      <c r="E72" s="543">
        <v>130700</v>
      </c>
      <c r="F72" s="324">
        <v>1</v>
      </c>
      <c r="G72" s="605" t="s">
        <v>4038</v>
      </c>
      <c r="H72" s="7"/>
    </row>
    <row r="73" spans="1:9">
      <c r="A73" s="666">
        <v>26</v>
      </c>
      <c r="B73" s="374" t="s">
        <v>1137</v>
      </c>
      <c r="C73" s="384">
        <v>901689</v>
      </c>
      <c r="D73" s="327">
        <v>42828</v>
      </c>
      <c r="E73" s="328">
        <v>33500</v>
      </c>
      <c r="F73" s="324">
        <v>1</v>
      </c>
      <c r="G73" s="605" t="s">
        <v>4039</v>
      </c>
      <c r="H73" s="151"/>
    </row>
    <row r="74" spans="1:9">
      <c r="A74" s="666">
        <v>27</v>
      </c>
      <c r="B74" s="321" t="s">
        <v>1825</v>
      </c>
      <c r="C74" s="804">
        <v>962291</v>
      </c>
      <c r="D74" s="327">
        <v>42829</v>
      </c>
      <c r="E74" s="328">
        <v>103800</v>
      </c>
      <c r="F74" s="324">
        <v>1</v>
      </c>
      <c r="G74" s="605" t="s">
        <v>4003</v>
      </c>
      <c r="H74" s="151"/>
    </row>
    <row r="75" spans="1:9">
      <c r="A75" s="666">
        <v>28</v>
      </c>
      <c r="B75" s="321" t="s">
        <v>616</v>
      </c>
      <c r="C75" s="41" t="s">
        <v>218</v>
      </c>
      <c r="D75" s="327">
        <v>42829</v>
      </c>
      <c r="E75" s="328">
        <v>85300</v>
      </c>
      <c r="F75" s="324">
        <v>1</v>
      </c>
      <c r="G75" s="605" t="s">
        <v>4004</v>
      </c>
      <c r="H75" s="151"/>
    </row>
    <row r="76" spans="1:9">
      <c r="A76" s="666">
        <v>29</v>
      </c>
      <c r="B76" s="321" t="s">
        <v>657</v>
      </c>
      <c r="C76" s="41" t="s">
        <v>456</v>
      </c>
      <c r="D76" s="327">
        <v>42829</v>
      </c>
      <c r="E76" s="328">
        <v>46800</v>
      </c>
      <c r="F76" s="324">
        <v>1</v>
      </c>
      <c r="G76" s="605" t="s">
        <v>4005</v>
      </c>
      <c r="H76" s="151"/>
    </row>
    <row r="77" spans="1:9">
      <c r="A77" s="666">
        <v>30</v>
      </c>
      <c r="B77" s="321" t="s">
        <v>1111</v>
      </c>
      <c r="C77" s="41" t="s">
        <v>1114</v>
      </c>
      <c r="D77" s="327">
        <v>42829</v>
      </c>
      <c r="E77" s="328">
        <v>41300</v>
      </c>
      <c r="F77" s="324">
        <v>1</v>
      </c>
      <c r="G77" s="605" t="s">
        <v>4006</v>
      </c>
      <c r="H77" s="151"/>
    </row>
    <row r="78" spans="1:9">
      <c r="A78" s="666">
        <v>31</v>
      </c>
      <c r="B78" s="321" t="s">
        <v>140</v>
      </c>
      <c r="C78" s="41" t="s">
        <v>159</v>
      </c>
      <c r="D78" s="327">
        <v>42829</v>
      </c>
      <c r="E78" s="328">
        <v>171300</v>
      </c>
      <c r="F78" s="324">
        <v>1</v>
      </c>
      <c r="G78" s="605" t="s">
        <v>4007</v>
      </c>
      <c r="H78" s="151"/>
      <c r="I78" s="572"/>
    </row>
    <row r="79" spans="1:9">
      <c r="A79" s="666">
        <v>32</v>
      </c>
      <c r="B79" s="374" t="s">
        <v>3013</v>
      </c>
      <c r="C79" s="384">
        <v>912786</v>
      </c>
      <c r="D79" s="327">
        <v>42829</v>
      </c>
      <c r="E79" s="328">
        <v>41300</v>
      </c>
      <c r="F79" s="324">
        <v>1</v>
      </c>
      <c r="G79" s="605" t="s">
        <v>3872</v>
      </c>
      <c r="H79" s="151"/>
    </row>
    <row r="80" spans="1:9">
      <c r="A80" s="666">
        <v>33</v>
      </c>
      <c r="B80" s="321" t="s">
        <v>339</v>
      </c>
      <c r="C80" s="41" t="s">
        <v>340</v>
      </c>
      <c r="D80" s="327">
        <v>42829</v>
      </c>
      <c r="E80" s="328">
        <v>44300</v>
      </c>
      <c r="F80" s="324">
        <v>1</v>
      </c>
      <c r="G80" s="605" t="s">
        <v>3873</v>
      </c>
      <c r="H80" s="151"/>
    </row>
    <row r="81" spans="1:9">
      <c r="A81" s="666">
        <v>34</v>
      </c>
      <c r="B81" s="321" t="s">
        <v>625</v>
      </c>
      <c r="C81" s="41" t="s">
        <v>626</v>
      </c>
      <c r="D81" s="327">
        <v>42829</v>
      </c>
      <c r="E81" s="328">
        <v>90800</v>
      </c>
      <c r="F81" s="324">
        <v>1</v>
      </c>
      <c r="G81" s="605" t="s">
        <v>3874</v>
      </c>
      <c r="H81" s="151"/>
    </row>
    <row r="82" spans="1:9">
      <c r="A82" s="666">
        <v>35</v>
      </c>
      <c r="B82" s="321" t="s">
        <v>625</v>
      </c>
      <c r="C82" s="41" t="s">
        <v>626</v>
      </c>
      <c r="D82" s="327">
        <v>42829</v>
      </c>
      <c r="E82" s="328">
        <v>41300</v>
      </c>
      <c r="F82" s="324">
        <v>1</v>
      </c>
      <c r="G82" s="605" t="s">
        <v>3874</v>
      </c>
      <c r="H82" s="151"/>
    </row>
    <row r="83" spans="1:9">
      <c r="A83" s="666">
        <v>36</v>
      </c>
      <c r="B83" s="321" t="s">
        <v>611</v>
      </c>
      <c r="C83" s="41" t="s">
        <v>123</v>
      </c>
      <c r="D83" s="327">
        <v>42829</v>
      </c>
      <c r="E83" s="328">
        <v>90140</v>
      </c>
      <c r="F83" s="478">
        <v>1</v>
      </c>
      <c r="G83" s="605" t="s">
        <v>3987</v>
      </c>
      <c r="H83" s="151"/>
    </row>
    <row r="84" spans="1:9">
      <c r="A84" s="666">
        <v>37</v>
      </c>
      <c r="B84" s="321" t="s">
        <v>611</v>
      </c>
      <c r="C84" s="41" t="s">
        <v>123</v>
      </c>
      <c r="D84" s="327">
        <v>42829</v>
      </c>
      <c r="E84" s="328">
        <v>88140</v>
      </c>
      <c r="F84" s="324">
        <v>1</v>
      </c>
      <c r="G84" s="605" t="s">
        <v>3988</v>
      </c>
      <c r="H84" s="151"/>
    </row>
    <row r="85" spans="1:9">
      <c r="A85" s="666">
        <v>38</v>
      </c>
      <c r="B85" s="534" t="s">
        <v>1044</v>
      </c>
      <c r="C85" s="144" t="s">
        <v>1058</v>
      </c>
      <c r="D85" s="330">
        <v>42829</v>
      </c>
      <c r="E85" s="450">
        <v>126390</v>
      </c>
      <c r="F85" s="146">
        <v>1</v>
      </c>
      <c r="G85" s="641" t="s">
        <v>3989</v>
      </c>
      <c r="H85" s="151"/>
    </row>
    <row r="86" spans="1:9">
      <c r="A86" s="666">
        <v>39</v>
      </c>
      <c r="B86" s="321" t="s">
        <v>2360</v>
      </c>
      <c r="C86" s="41" t="s">
        <v>2361</v>
      </c>
      <c r="D86" s="327">
        <v>42829</v>
      </c>
      <c r="E86" s="328">
        <v>105640</v>
      </c>
      <c r="F86" s="324">
        <v>1</v>
      </c>
      <c r="G86" s="605" t="s">
        <v>3986</v>
      </c>
      <c r="H86" s="316" t="s">
        <v>3627</v>
      </c>
    </row>
    <row r="87" spans="1:9">
      <c r="A87" s="666">
        <v>40</v>
      </c>
      <c r="B87" s="321" t="s">
        <v>2360</v>
      </c>
      <c r="C87" s="41" t="s">
        <v>2361</v>
      </c>
      <c r="D87" s="327">
        <v>42829</v>
      </c>
      <c r="E87" s="328">
        <v>31140</v>
      </c>
      <c r="F87" s="324">
        <v>1</v>
      </c>
      <c r="G87" s="605" t="s">
        <v>3990</v>
      </c>
      <c r="H87" s="392" t="s">
        <v>3528</v>
      </c>
    </row>
    <row r="88" spans="1:9">
      <c r="A88" s="666">
        <v>41</v>
      </c>
      <c r="B88" s="321" t="s">
        <v>2360</v>
      </c>
      <c r="C88" s="41" t="s">
        <v>2361</v>
      </c>
      <c r="D88" s="327">
        <v>42829</v>
      </c>
      <c r="E88" s="328">
        <v>39140</v>
      </c>
      <c r="F88" s="324">
        <v>1</v>
      </c>
      <c r="G88" s="605" t="s">
        <v>3991</v>
      </c>
      <c r="H88" s="392" t="s">
        <v>3528</v>
      </c>
      <c r="I88" s="572"/>
    </row>
    <row r="89" spans="1:9">
      <c r="A89" s="666">
        <v>42</v>
      </c>
      <c r="B89" s="321" t="s">
        <v>2360</v>
      </c>
      <c r="C89" s="41" t="s">
        <v>2361</v>
      </c>
      <c r="D89" s="327">
        <v>42829</v>
      </c>
      <c r="E89" s="328">
        <v>24140</v>
      </c>
      <c r="F89" s="324">
        <v>1</v>
      </c>
      <c r="G89" s="605" t="s">
        <v>3992</v>
      </c>
      <c r="H89" s="392" t="s">
        <v>3528</v>
      </c>
    </row>
    <row r="90" spans="1:9">
      <c r="A90" s="666">
        <v>43</v>
      </c>
      <c r="B90" s="321" t="s">
        <v>1960</v>
      </c>
      <c r="C90" s="21">
        <v>914013</v>
      </c>
      <c r="D90" s="327">
        <v>42829</v>
      </c>
      <c r="E90" s="328">
        <v>10390</v>
      </c>
      <c r="F90" s="324">
        <v>1</v>
      </c>
      <c r="G90" s="605" t="s">
        <v>3993</v>
      </c>
      <c r="H90" s="151"/>
    </row>
    <row r="91" spans="1:9">
      <c r="A91" s="666">
        <v>44</v>
      </c>
      <c r="B91" s="321" t="s">
        <v>3776</v>
      </c>
      <c r="C91" s="41" t="s">
        <v>3777</v>
      </c>
      <c r="D91" s="327">
        <v>42829</v>
      </c>
      <c r="E91" s="543">
        <v>39140</v>
      </c>
      <c r="F91" s="146">
        <v>1</v>
      </c>
      <c r="G91" s="644" t="s">
        <v>3994</v>
      </c>
      <c r="H91" s="151"/>
    </row>
    <row r="92" spans="1:9">
      <c r="A92" s="666">
        <v>45</v>
      </c>
      <c r="B92" s="321" t="s">
        <v>1441</v>
      </c>
      <c r="C92" s="25">
        <v>971137</v>
      </c>
      <c r="D92" s="327">
        <v>42829</v>
      </c>
      <c r="E92" s="543">
        <v>42300</v>
      </c>
      <c r="F92" s="146">
        <v>1</v>
      </c>
      <c r="G92" s="605" t="s">
        <v>3995</v>
      </c>
      <c r="H92" s="151"/>
    </row>
    <row r="93" spans="1:9">
      <c r="A93" s="666">
        <v>46</v>
      </c>
      <c r="B93" s="321" t="s">
        <v>2872</v>
      </c>
      <c r="C93" s="41" t="s">
        <v>2873</v>
      </c>
      <c r="D93" s="327">
        <v>42829</v>
      </c>
      <c r="E93" s="328">
        <v>85300</v>
      </c>
      <c r="F93" s="324">
        <v>1</v>
      </c>
      <c r="G93" s="605" t="s">
        <v>4023</v>
      </c>
      <c r="H93" s="151"/>
    </row>
    <row r="94" spans="1:9">
      <c r="A94" s="666">
        <v>47</v>
      </c>
      <c r="B94" s="321" t="s">
        <v>2872</v>
      </c>
      <c r="C94" s="41" t="s">
        <v>2873</v>
      </c>
      <c r="D94" s="327">
        <v>42829</v>
      </c>
      <c r="E94" s="328">
        <v>41300</v>
      </c>
      <c r="F94" s="324">
        <v>1</v>
      </c>
      <c r="G94" s="605" t="s">
        <v>4023</v>
      </c>
      <c r="H94" s="151"/>
    </row>
    <row r="95" spans="1:9">
      <c r="A95" s="666">
        <v>48</v>
      </c>
      <c r="B95" s="321" t="s">
        <v>3020</v>
      </c>
      <c r="C95" s="25">
        <v>964143</v>
      </c>
      <c r="D95" s="327">
        <v>42829</v>
      </c>
      <c r="E95" s="543">
        <v>42300</v>
      </c>
      <c r="F95" s="146">
        <v>1</v>
      </c>
      <c r="G95" s="644" t="s">
        <v>4012</v>
      </c>
      <c r="H95" s="151"/>
    </row>
    <row r="96" spans="1:9">
      <c r="A96" s="666">
        <v>49</v>
      </c>
      <c r="B96" s="321" t="s">
        <v>3020</v>
      </c>
      <c r="C96" s="25">
        <v>964143</v>
      </c>
      <c r="D96" s="327">
        <v>42829</v>
      </c>
      <c r="E96" s="543">
        <v>42300</v>
      </c>
      <c r="F96" s="146">
        <v>1</v>
      </c>
      <c r="G96" s="644" t="s">
        <v>4013</v>
      </c>
      <c r="H96" s="316"/>
    </row>
    <row r="97" spans="1:8">
      <c r="A97" s="666">
        <v>50</v>
      </c>
      <c r="B97" s="516" t="s">
        <v>2225</v>
      </c>
      <c r="C97" s="41" t="s">
        <v>2226</v>
      </c>
      <c r="D97" s="327">
        <v>42829</v>
      </c>
      <c r="E97" s="543">
        <v>42300</v>
      </c>
      <c r="F97" s="324">
        <v>1</v>
      </c>
      <c r="G97" s="605" t="s">
        <v>4014</v>
      </c>
      <c r="H97" s="392"/>
    </row>
    <row r="98" spans="1:8">
      <c r="A98" s="666">
        <v>51</v>
      </c>
      <c r="B98" s="321" t="s">
        <v>633</v>
      </c>
      <c r="C98" s="41" t="s">
        <v>610</v>
      </c>
      <c r="D98" s="327">
        <v>42829</v>
      </c>
      <c r="E98" s="328">
        <v>26990</v>
      </c>
      <c r="F98" s="324">
        <v>1</v>
      </c>
      <c r="G98" s="605" t="s">
        <v>3996</v>
      </c>
      <c r="H98" s="392"/>
    </row>
    <row r="99" spans="1:8">
      <c r="A99" s="666">
        <v>52</v>
      </c>
      <c r="B99" s="321" t="s">
        <v>633</v>
      </c>
      <c r="C99" s="41" t="s">
        <v>610</v>
      </c>
      <c r="D99" s="327">
        <v>42829</v>
      </c>
      <c r="E99" s="328">
        <v>38500</v>
      </c>
      <c r="F99" s="324">
        <v>1</v>
      </c>
      <c r="G99" s="605" t="s">
        <v>4020</v>
      </c>
      <c r="H99" s="392"/>
    </row>
    <row r="100" spans="1:8">
      <c r="A100" s="666">
        <v>53</v>
      </c>
      <c r="B100" s="321" t="s">
        <v>633</v>
      </c>
      <c r="C100" s="41" t="s">
        <v>610</v>
      </c>
      <c r="D100" s="327">
        <v>42829</v>
      </c>
      <c r="E100" s="328">
        <v>42300</v>
      </c>
      <c r="F100" s="324">
        <v>1</v>
      </c>
      <c r="G100" s="605" t="s">
        <v>4021</v>
      </c>
      <c r="H100" s="151"/>
    </row>
    <row r="101" spans="1:8">
      <c r="A101" s="677">
        <v>54</v>
      </c>
      <c r="B101" s="332" t="s">
        <v>3899</v>
      </c>
      <c r="C101" s="333" t="s">
        <v>3900</v>
      </c>
      <c r="D101" s="334">
        <v>42829</v>
      </c>
      <c r="E101" s="553">
        <v>70300</v>
      </c>
      <c r="F101" s="214">
        <v>1</v>
      </c>
      <c r="G101" s="606" t="s">
        <v>4022</v>
      </c>
      <c r="H101" s="151"/>
    </row>
    <row r="102" spans="1:8">
      <c r="A102" s="326"/>
      <c r="B102" s="321"/>
      <c r="C102" s="41"/>
      <c r="D102" s="327"/>
      <c r="E102" s="328"/>
      <c r="F102" s="324"/>
      <c r="G102" s="192" t="s">
        <v>647</v>
      </c>
      <c r="H102" s="603">
        <f>SUM(E48:E101)</f>
        <v>6077280</v>
      </c>
    </row>
    <row r="103" spans="1:8">
      <c r="A103" s="326"/>
      <c r="B103" s="321"/>
      <c r="C103" s="41"/>
      <c r="D103" s="327"/>
      <c r="E103" s="328"/>
      <c r="F103" s="324"/>
      <c r="G103" s="477"/>
      <c r="H103" s="392"/>
    </row>
    <row r="104" spans="1:8">
      <c r="B104" s="321"/>
      <c r="C104" s="41"/>
      <c r="D104" s="327"/>
      <c r="E104" s="328"/>
      <c r="F104" s="324"/>
      <c r="G104" s="192"/>
      <c r="H104" s="193"/>
    </row>
    <row r="105" spans="1:8">
      <c r="A105" s="665" t="s">
        <v>8</v>
      </c>
      <c r="B105" s="304" t="s">
        <v>2</v>
      </c>
      <c r="C105" s="305" t="s">
        <v>3</v>
      </c>
      <c r="D105" s="441" t="s">
        <v>10</v>
      </c>
      <c r="E105" s="442" t="s">
        <v>4</v>
      </c>
      <c r="F105" s="304" t="s">
        <v>730</v>
      </c>
      <c r="G105" s="609" t="s">
        <v>25</v>
      </c>
      <c r="H105" s="485"/>
    </row>
    <row r="106" spans="1:8">
      <c r="A106" s="685">
        <v>1</v>
      </c>
      <c r="B106" s="784" t="s">
        <v>2131</v>
      </c>
      <c r="C106" s="905">
        <v>963180</v>
      </c>
      <c r="D106" s="786">
        <v>42828</v>
      </c>
      <c r="E106" s="893">
        <v>6500</v>
      </c>
      <c r="F106" s="782">
        <v>1</v>
      </c>
      <c r="G106" s="783" t="s">
        <v>797</v>
      </c>
      <c r="H106" s="485"/>
    </row>
    <row r="107" spans="1:8">
      <c r="A107" s="685">
        <v>2</v>
      </c>
      <c r="B107" s="321" t="s">
        <v>2665</v>
      </c>
      <c r="C107" s="41" t="s">
        <v>2666</v>
      </c>
      <c r="D107" s="327">
        <v>42828</v>
      </c>
      <c r="E107" s="201">
        <v>100500</v>
      </c>
      <c r="F107" s="324">
        <v>1</v>
      </c>
      <c r="G107" s="610" t="s">
        <v>732</v>
      </c>
      <c r="H107" s="321"/>
    </row>
    <row r="108" spans="1:8">
      <c r="A108" s="685">
        <v>3</v>
      </c>
      <c r="B108" s="374" t="s">
        <v>1137</v>
      </c>
      <c r="C108" s="384">
        <v>901689</v>
      </c>
      <c r="D108" s="327">
        <v>42828</v>
      </c>
      <c r="E108" s="201">
        <v>51000</v>
      </c>
      <c r="F108" s="324">
        <v>1</v>
      </c>
      <c r="G108" s="610" t="s">
        <v>787</v>
      </c>
      <c r="H108" s="321"/>
    </row>
    <row r="109" spans="1:8">
      <c r="A109" s="685">
        <v>4</v>
      </c>
      <c r="B109" s="477" t="s">
        <v>1022</v>
      </c>
      <c r="C109" s="21">
        <v>973145</v>
      </c>
      <c r="D109" s="417">
        <v>42829</v>
      </c>
      <c r="E109" s="201">
        <v>26500</v>
      </c>
      <c r="F109" s="324">
        <v>1</v>
      </c>
      <c r="G109" s="610" t="s">
        <v>1212</v>
      </c>
      <c r="H109" s="321"/>
    </row>
    <row r="110" spans="1:8">
      <c r="A110" s="685">
        <v>5</v>
      </c>
      <c r="B110" s="477" t="s">
        <v>1022</v>
      </c>
      <c r="C110" s="21">
        <v>973145</v>
      </c>
      <c r="D110" s="417">
        <v>42829</v>
      </c>
      <c r="E110" s="201">
        <v>11500</v>
      </c>
      <c r="F110" s="324">
        <v>1</v>
      </c>
      <c r="G110" s="610" t="s">
        <v>715</v>
      </c>
      <c r="H110" s="321"/>
    </row>
    <row r="111" spans="1:8">
      <c r="A111" s="685">
        <v>6</v>
      </c>
      <c r="B111" s="477" t="s">
        <v>2671</v>
      </c>
      <c r="C111" s="524" t="s">
        <v>2892</v>
      </c>
      <c r="D111" s="574">
        <v>42831</v>
      </c>
      <c r="E111" s="328">
        <v>100500</v>
      </c>
      <c r="F111" s="324">
        <v>1</v>
      </c>
      <c r="G111" s="641" t="s">
        <v>732</v>
      </c>
      <c r="H111" s="321"/>
    </row>
    <row r="112" spans="1:8">
      <c r="A112" s="685">
        <v>7</v>
      </c>
      <c r="B112" s="477" t="s">
        <v>1044</v>
      </c>
      <c r="C112" s="41" t="s">
        <v>1058</v>
      </c>
      <c r="D112" s="545">
        <v>42831</v>
      </c>
      <c r="E112" s="838">
        <v>51000</v>
      </c>
      <c r="F112" s="324">
        <v>1</v>
      </c>
      <c r="G112" s="610" t="s">
        <v>823</v>
      </c>
      <c r="H112" s="321"/>
    </row>
    <row r="113" spans="1:8">
      <c r="A113" s="685">
        <v>8</v>
      </c>
      <c r="B113" s="321" t="s">
        <v>140</v>
      </c>
      <c r="C113" s="847">
        <v>912222</v>
      </c>
      <c r="D113" s="848">
        <v>42832</v>
      </c>
      <c r="E113" s="846">
        <v>100500</v>
      </c>
      <c r="F113" s="324">
        <v>1</v>
      </c>
      <c r="G113" s="610" t="s">
        <v>4025</v>
      </c>
      <c r="H113" s="321"/>
    </row>
    <row r="114" spans="1:8">
      <c r="A114" s="685">
        <v>9</v>
      </c>
      <c r="B114" s="321" t="s">
        <v>140</v>
      </c>
      <c r="C114" s="847">
        <v>912222</v>
      </c>
      <c r="D114" s="848">
        <v>42832</v>
      </c>
      <c r="E114" s="846">
        <v>11600</v>
      </c>
      <c r="F114" s="324">
        <v>1</v>
      </c>
      <c r="G114" s="610" t="s">
        <v>3909</v>
      </c>
      <c r="H114" s="321"/>
    </row>
    <row r="115" spans="1:8">
      <c r="A115" s="685">
        <v>10</v>
      </c>
      <c r="B115" s="477" t="s">
        <v>3631</v>
      </c>
      <c r="C115" s="21">
        <v>973211</v>
      </c>
      <c r="D115" s="417">
        <v>42832</v>
      </c>
      <c r="E115" s="201">
        <v>100500</v>
      </c>
      <c r="F115" s="324">
        <v>1</v>
      </c>
      <c r="G115" s="610" t="s">
        <v>732</v>
      </c>
      <c r="H115" s="321"/>
    </row>
    <row r="116" spans="1:8">
      <c r="A116" s="685">
        <v>11</v>
      </c>
      <c r="B116" s="477" t="s">
        <v>2427</v>
      </c>
      <c r="C116" s="144" t="s">
        <v>2428</v>
      </c>
      <c r="D116" s="327">
        <v>42835</v>
      </c>
      <c r="E116" s="201">
        <v>100500</v>
      </c>
      <c r="F116" s="324">
        <v>1</v>
      </c>
      <c r="G116" s="610" t="s">
        <v>1365</v>
      </c>
      <c r="H116" s="321"/>
    </row>
    <row r="117" spans="1:8">
      <c r="A117" s="685">
        <v>12</v>
      </c>
      <c r="B117" s="477" t="s">
        <v>89</v>
      </c>
      <c r="C117" s="524" t="s">
        <v>90</v>
      </c>
      <c r="D117" s="545">
        <v>42835</v>
      </c>
      <c r="E117" s="328">
        <v>26500</v>
      </c>
      <c r="F117" s="324">
        <v>1</v>
      </c>
      <c r="G117" s="641" t="s">
        <v>733</v>
      </c>
      <c r="H117" s="321"/>
    </row>
    <row r="118" spans="1:8">
      <c r="A118" s="685">
        <v>13</v>
      </c>
      <c r="B118" s="477" t="s">
        <v>89</v>
      </c>
      <c r="C118" s="524" t="s">
        <v>90</v>
      </c>
      <c r="D118" s="545">
        <v>42835</v>
      </c>
      <c r="E118" s="328">
        <v>51000</v>
      </c>
      <c r="F118" s="324">
        <v>1</v>
      </c>
      <c r="G118" s="641" t="s">
        <v>960</v>
      </c>
      <c r="H118" s="221"/>
    </row>
    <row r="119" spans="1:8">
      <c r="A119" s="685">
        <v>14</v>
      </c>
      <c r="B119" s="477" t="s">
        <v>89</v>
      </c>
      <c r="C119" s="524" t="s">
        <v>90</v>
      </c>
      <c r="D119" s="545">
        <v>42835</v>
      </c>
      <c r="E119" s="328">
        <v>51000</v>
      </c>
      <c r="F119" s="324">
        <v>1</v>
      </c>
      <c r="G119" s="641" t="s">
        <v>823</v>
      </c>
      <c r="H119" s="221"/>
    </row>
    <row r="120" spans="1:8">
      <c r="A120" s="685">
        <v>15</v>
      </c>
      <c r="B120" s="477" t="s">
        <v>731</v>
      </c>
      <c r="C120" s="21">
        <v>973143</v>
      </c>
      <c r="D120" s="494">
        <v>42835</v>
      </c>
      <c r="E120" s="201">
        <v>51000</v>
      </c>
      <c r="F120" s="324">
        <v>1</v>
      </c>
      <c r="G120" s="610" t="s">
        <v>960</v>
      </c>
      <c r="H120" s="193"/>
    </row>
    <row r="121" spans="1:8">
      <c r="A121" s="685">
        <v>16</v>
      </c>
      <c r="B121" s="477" t="s">
        <v>2671</v>
      </c>
      <c r="C121" s="524" t="s">
        <v>2892</v>
      </c>
      <c r="D121" s="574">
        <v>42835</v>
      </c>
      <c r="E121" s="328">
        <v>100500</v>
      </c>
      <c r="F121" s="324">
        <v>1</v>
      </c>
      <c r="G121" s="641" t="s">
        <v>732</v>
      </c>
      <c r="H121" s="193"/>
    </row>
    <row r="122" spans="1:8">
      <c r="A122" s="685">
        <v>17</v>
      </c>
      <c r="B122" s="477" t="s">
        <v>1123</v>
      </c>
      <c r="C122" s="25">
        <v>901147</v>
      </c>
      <c r="D122" s="844">
        <v>42836</v>
      </c>
      <c r="E122" s="201">
        <v>26500</v>
      </c>
      <c r="F122" s="324">
        <v>1</v>
      </c>
      <c r="G122" s="610" t="s">
        <v>1212</v>
      </c>
      <c r="H122" s="193"/>
    </row>
    <row r="123" spans="1:8">
      <c r="A123" s="685">
        <v>18</v>
      </c>
      <c r="B123" s="477" t="s">
        <v>360</v>
      </c>
      <c r="C123" s="41" t="s">
        <v>361</v>
      </c>
      <c r="D123" s="916">
        <v>42836</v>
      </c>
      <c r="E123" s="846">
        <v>11500</v>
      </c>
      <c r="F123" s="324">
        <v>1</v>
      </c>
      <c r="G123" s="610" t="s">
        <v>1583</v>
      </c>
      <c r="H123" s="193"/>
    </row>
    <row r="124" spans="1:8">
      <c r="A124" s="685">
        <v>19</v>
      </c>
      <c r="B124" s="477" t="s">
        <v>360</v>
      </c>
      <c r="C124" s="41" t="s">
        <v>361</v>
      </c>
      <c r="D124" s="916">
        <v>42837</v>
      </c>
      <c r="E124" s="846">
        <v>21000</v>
      </c>
      <c r="F124" s="324">
        <v>1</v>
      </c>
      <c r="G124" s="610" t="s">
        <v>881</v>
      </c>
      <c r="H124" s="193"/>
    </row>
    <row r="125" spans="1:8">
      <c r="A125" s="686">
        <v>20</v>
      </c>
      <c r="B125" s="482" t="s">
        <v>2671</v>
      </c>
      <c r="C125" s="867" t="s">
        <v>2892</v>
      </c>
      <c r="D125" s="513">
        <v>42837</v>
      </c>
      <c r="E125" s="335">
        <v>100500</v>
      </c>
      <c r="F125" s="336">
        <v>1</v>
      </c>
      <c r="G125" s="687" t="s">
        <v>732</v>
      </c>
      <c r="H125" s="554"/>
    </row>
    <row r="126" spans="1:8">
      <c r="A126" s="326"/>
      <c r="B126" s="477"/>
      <c r="C126" s="529"/>
      <c r="D126" s="417"/>
      <c r="E126" s="201"/>
      <c r="F126" s="324"/>
      <c r="G126" s="192" t="s">
        <v>647</v>
      </c>
      <c r="H126" s="554">
        <f>SUM(E106:E125)</f>
        <v>1100100</v>
      </c>
    </row>
    <row r="127" spans="1:8">
      <c r="A127" s="326"/>
      <c r="B127" s="477"/>
      <c r="C127" s="529"/>
      <c r="D127" s="844"/>
      <c r="E127" s="201"/>
      <c r="F127" s="324"/>
      <c r="G127" s="213"/>
      <c r="H127" s="221"/>
    </row>
    <row r="128" spans="1:8">
      <c r="A128" s="326"/>
      <c r="B128" s="151"/>
      <c r="C128" s="144"/>
      <c r="D128" s="676"/>
      <c r="E128" s="201"/>
      <c r="F128" s="146"/>
      <c r="G128" s="192"/>
      <c r="H128" s="7"/>
    </row>
    <row r="129" spans="1:8">
      <c r="A129" s="669" t="s">
        <v>127</v>
      </c>
      <c r="B129" s="180" t="s">
        <v>2</v>
      </c>
      <c r="C129" s="223" t="s">
        <v>3</v>
      </c>
      <c r="D129" s="180" t="s">
        <v>10</v>
      </c>
      <c r="E129" s="208" t="s">
        <v>4</v>
      </c>
      <c r="F129" s="304" t="s">
        <v>730</v>
      </c>
      <c r="G129" s="250" t="s">
        <v>25</v>
      </c>
      <c r="H129" s="7"/>
    </row>
    <row r="130" spans="1:8">
      <c r="A130" s="666">
        <v>1</v>
      </c>
      <c r="B130" s="321" t="s">
        <v>633</v>
      </c>
      <c r="C130" s="409">
        <v>962744</v>
      </c>
      <c r="D130" s="327">
        <v>42829</v>
      </c>
      <c r="E130" s="328">
        <v>25000</v>
      </c>
      <c r="F130" s="324">
        <v>1</v>
      </c>
      <c r="G130" s="641" t="s">
        <v>4019</v>
      </c>
      <c r="H130" s="7"/>
    </row>
    <row r="131" spans="1:8">
      <c r="A131" s="666">
        <f>A130+1</f>
        <v>2</v>
      </c>
      <c r="B131" s="321" t="s">
        <v>1060</v>
      </c>
      <c r="C131" s="25">
        <v>963185</v>
      </c>
      <c r="D131" s="327">
        <v>42829</v>
      </c>
      <c r="E131" s="383">
        <v>52500</v>
      </c>
      <c r="F131" s="25">
        <v>1</v>
      </c>
      <c r="G131" s="612" t="s">
        <v>4018</v>
      </c>
      <c r="H131" s="7"/>
    </row>
    <row r="132" spans="1:8">
      <c r="A132" s="666">
        <f>A131+1</f>
        <v>3</v>
      </c>
      <c r="B132" s="321" t="s">
        <v>128</v>
      </c>
      <c r="C132" s="498" t="s">
        <v>126</v>
      </c>
      <c r="D132" s="327">
        <v>42829</v>
      </c>
      <c r="E132" s="328">
        <v>297368</v>
      </c>
      <c r="F132" s="324">
        <v>1</v>
      </c>
      <c r="G132" s="641" t="s">
        <v>4017</v>
      </c>
      <c r="H132" s="221"/>
    </row>
    <row r="133" spans="1:8">
      <c r="A133" s="666">
        <v>4</v>
      </c>
      <c r="B133" s="321" t="s">
        <v>2872</v>
      </c>
      <c r="C133" s="41" t="s">
        <v>2873</v>
      </c>
      <c r="D133" s="327">
        <v>42829</v>
      </c>
      <c r="E133" s="328">
        <v>46415</v>
      </c>
      <c r="F133" s="478">
        <v>1</v>
      </c>
      <c r="G133" s="605" t="s">
        <v>4010</v>
      </c>
      <c r="H133" s="221"/>
    </row>
    <row r="134" spans="1:8">
      <c r="A134" s="666">
        <v>5</v>
      </c>
      <c r="B134" s="321" t="s">
        <v>3149</v>
      </c>
      <c r="C134" s="41" t="s">
        <v>1135</v>
      </c>
      <c r="D134" s="327">
        <v>42829</v>
      </c>
      <c r="E134" s="328">
        <v>44099</v>
      </c>
      <c r="F134" s="324">
        <v>1</v>
      </c>
      <c r="G134" s="605" t="s">
        <v>4009</v>
      </c>
      <c r="H134" s="221"/>
    </row>
    <row r="135" spans="1:8">
      <c r="A135" s="666">
        <v>6</v>
      </c>
      <c r="B135" s="321" t="s">
        <v>3152</v>
      </c>
      <c r="C135" s="587">
        <v>964143</v>
      </c>
      <c r="D135" s="327">
        <v>42829</v>
      </c>
      <c r="E135" s="383">
        <v>55006</v>
      </c>
      <c r="F135" s="25">
        <v>1</v>
      </c>
      <c r="G135" s="605" t="s">
        <v>4015</v>
      </c>
      <c r="H135" s="221"/>
    </row>
    <row r="136" spans="1:8">
      <c r="A136" s="666">
        <v>7</v>
      </c>
      <c r="B136" s="321" t="s">
        <v>231</v>
      </c>
      <c r="C136" s="587">
        <v>970654</v>
      </c>
      <c r="D136" s="327">
        <v>42829</v>
      </c>
      <c r="E136" s="383">
        <v>341500</v>
      </c>
      <c r="F136" s="25">
        <v>1</v>
      </c>
      <c r="G136" s="605" t="s">
        <v>4016</v>
      </c>
      <c r="H136" s="221"/>
    </row>
    <row r="137" spans="1:8">
      <c r="A137" s="677">
        <v>8</v>
      </c>
      <c r="B137" s="957" t="s">
        <v>2225</v>
      </c>
      <c r="C137" s="867" t="s">
        <v>2226</v>
      </c>
      <c r="D137" s="334">
        <v>42830</v>
      </c>
      <c r="E137" s="958">
        <v>38860</v>
      </c>
      <c r="F137" s="959">
        <v>1</v>
      </c>
      <c r="G137" s="806" t="s">
        <v>4011</v>
      </c>
      <c r="H137" s="7"/>
    </row>
    <row r="138" spans="1:8">
      <c r="A138" s="191"/>
      <c r="B138" s="321"/>
      <c r="C138" s="587"/>
      <c r="D138" s="327"/>
      <c r="E138" s="383"/>
      <c r="F138" s="25"/>
      <c r="G138" s="216" t="s">
        <v>647</v>
      </c>
      <c r="H138" s="575">
        <f>SUM(E130:E137)</f>
        <v>900748</v>
      </c>
    </row>
    <row r="139" spans="1:8">
      <c r="A139" s="191"/>
      <c r="B139" s="321"/>
      <c r="C139" s="587"/>
      <c r="D139" s="327"/>
      <c r="E139" s="383"/>
      <c r="F139" s="25"/>
      <c r="G139" s="477"/>
      <c r="H139" s="221"/>
    </row>
    <row r="140" spans="1:8">
      <c r="A140" s="191"/>
      <c r="B140" s="7"/>
      <c r="C140" s="7"/>
      <c r="D140" s="7"/>
      <c r="E140" s="7"/>
      <c r="F140" s="7"/>
      <c r="G140" s="216"/>
      <c r="H140" s="221"/>
    </row>
    <row r="141" spans="1:8">
      <c r="A141" s="665" t="s">
        <v>1067</v>
      </c>
      <c r="B141" s="873" t="s">
        <v>2</v>
      </c>
      <c r="C141" s="462" t="s">
        <v>3</v>
      </c>
      <c r="D141" s="874" t="s">
        <v>10</v>
      </c>
      <c r="E141" s="874" t="s">
        <v>4</v>
      </c>
      <c r="F141" s="167" t="s">
        <v>193</v>
      </c>
      <c r="G141" s="877" t="s">
        <v>25</v>
      </c>
      <c r="H141" s="7"/>
    </row>
    <row r="142" spans="1:8">
      <c r="A142" s="862">
        <v>1</v>
      </c>
      <c r="B142" s="900" t="s">
        <v>76</v>
      </c>
      <c r="C142" s="637" t="s">
        <v>77</v>
      </c>
      <c r="D142" s="638">
        <v>42828</v>
      </c>
      <c r="E142" s="901">
        <v>656500</v>
      </c>
      <c r="F142" s="876">
        <v>1</v>
      </c>
      <c r="G142" s="902" t="s">
        <v>4000</v>
      </c>
      <c r="H142" s="7"/>
    </row>
    <row r="143" spans="1:8">
      <c r="A143" s="146"/>
      <c r="B143" s="329"/>
      <c r="C143" s="41"/>
      <c r="D143" s="327"/>
      <c r="E143" s="504"/>
      <c r="F143" s="324"/>
      <c r="G143" s="440" t="s">
        <v>768</v>
      </c>
      <c r="H143" s="575">
        <f>SUM(E142)</f>
        <v>656500</v>
      </c>
    </row>
    <row r="144" spans="1:8">
      <c r="A144" s="146"/>
      <c r="B144" s="329"/>
      <c r="C144" s="41"/>
      <c r="D144" s="327"/>
      <c r="E144" s="504"/>
      <c r="F144" s="324"/>
      <c r="G144" s="329"/>
      <c r="H144" s="7"/>
    </row>
    <row r="145" spans="1:8">
      <c r="A145" s="192"/>
      <c r="G145" s="440"/>
      <c r="H145" s="193"/>
    </row>
    <row r="146" spans="1:8">
      <c r="A146" s="669" t="s">
        <v>7</v>
      </c>
      <c r="B146" s="180" t="s">
        <v>2</v>
      </c>
      <c r="C146" s="223" t="s">
        <v>3</v>
      </c>
      <c r="D146" s="304" t="s">
        <v>10</v>
      </c>
      <c r="E146" s="208" t="s">
        <v>4</v>
      </c>
      <c r="F146" s="304" t="s">
        <v>730</v>
      </c>
      <c r="G146" s="250" t="s">
        <v>25</v>
      </c>
      <c r="H146" s="7"/>
    </row>
    <row r="147" spans="1:8">
      <c r="A147" s="675">
        <v>1</v>
      </c>
      <c r="B147" s="34" t="s">
        <v>1137</v>
      </c>
      <c r="C147" s="21">
        <v>901689</v>
      </c>
      <c r="D147" s="330">
        <v>42828</v>
      </c>
      <c r="E147" s="328">
        <v>102500</v>
      </c>
      <c r="F147" s="478">
        <v>1</v>
      </c>
      <c r="G147" s="605" t="s">
        <v>1351</v>
      </c>
      <c r="H147" s="7"/>
    </row>
    <row r="148" spans="1:8">
      <c r="A148" s="675">
        <v>2</v>
      </c>
      <c r="B148" s="321" t="s">
        <v>2131</v>
      </c>
      <c r="C148" s="650">
        <v>963180</v>
      </c>
      <c r="D148" s="330">
        <v>42829</v>
      </c>
      <c r="E148" s="328">
        <v>502500</v>
      </c>
      <c r="F148" s="478">
        <v>1</v>
      </c>
      <c r="G148" s="605" t="s">
        <v>1348</v>
      </c>
      <c r="H148" s="7"/>
    </row>
    <row r="149" spans="1:8">
      <c r="A149" s="675">
        <v>3</v>
      </c>
      <c r="B149" s="321" t="s">
        <v>49</v>
      </c>
      <c r="C149" s="21">
        <v>885217</v>
      </c>
      <c r="D149" s="330">
        <v>42832</v>
      </c>
      <c r="E149" s="328">
        <v>502500</v>
      </c>
      <c r="F149" s="478">
        <v>1</v>
      </c>
      <c r="G149" s="605" t="s">
        <v>1348</v>
      </c>
      <c r="H149" s="7"/>
    </row>
    <row r="150" spans="1:8">
      <c r="A150" s="666">
        <v>4</v>
      </c>
      <c r="B150" s="321" t="s">
        <v>1044</v>
      </c>
      <c r="C150" s="527" t="s">
        <v>1058</v>
      </c>
      <c r="D150" s="330">
        <v>42835</v>
      </c>
      <c r="E150" s="328">
        <v>502500</v>
      </c>
      <c r="F150" s="478">
        <v>1</v>
      </c>
      <c r="G150" s="605" t="s">
        <v>1348</v>
      </c>
      <c r="H150" s="7"/>
    </row>
    <row r="151" spans="1:8">
      <c r="A151" s="675">
        <v>5</v>
      </c>
      <c r="B151" s="321" t="s">
        <v>234</v>
      </c>
      <c r="C151" s="587">
        <v>913622</v>
      </c>
      <c r="D151" s="405">
        <v>42836</v>
      </c>
      <c r="E151" s="328">
        <v>502500</v>
      </c>
      <c r="F151" s="326">
        <v>1</v>
      </c>
      <c r="G151" s="605" t="s">
        <v>1348</v>
      </c>
      <c r="H151" s="7"/>
    </row>
    <row r="152" spans="1:8">
      <c r="A152" s="675">
        <v>6</v>
      </c>
      <c r="B152" s="321" t="s">
        <v>804</v>
      </c>
      <c r="C152" s="25">
        <v>976160</v>
      </c>
      <c r="D152" s="327">
        <v>42836</v>
      </c>
      <c r="E152" s="328">
        <v>502500</v>
      </c>
      <c r="F152" s="478">
        <v>1</v>
      </c>
      <c r="G152" s="605" t="s">
        <v>1348</v>
      </c>
      <c r="H152" s="7"/>
    </row>
    <row r="153" spans="1:8">
      <c r="A153" s="668">
        <v>7</v>
      </c>
      <c r="B153" s="347" t="s">
        <v>1952</v>
      </c>
      <c r="C153" s="452">
        <v>973902</v>
      </c>
      <c r="D153" s="479">
        <v>42836</v>
      </c>
      <c r="E153" s="335">
        <v>502500</v>
      </c>
      <c r="F153" s="481">
        <v>1</v>
      </c>
      <c r="G153" s="606" t="s">
        <v>1348</v>
      </c>
      <c r="H153" s="178"/>
    </row>
    <row r="154" spans="1:8">
      <c r="A154" s="191"/>
      <c r="G154" s="446" t="s">
        <v>647</v>
      </c>
      <c r="H154" s="554">
        <f>SUM(E147:E153)</f>
        <v>3117500</v>
      </c>
    </row>
    <row r="155" spans="1:8">
      <c r="A155" s="191"/>
      <c r="G155" s="446"/>
      <c r="H155" s="7"/>
    </row>
    <row r="156" spans="1:8">
      <c r="B156" s="7"/>
      <c r="C156" s="7"/>
      <c r="D156" s="7"/>
      <c r="E156" s="7"/>
      <c r="F156" s="7"/>
      <c r="G156" s="473"/>
      <c r="H156" s="7"/>
    </row>
    <row r="157" spans="1:8">
      <c r="A157" s="684" t="s">
        <v>1203</v>
      </c>
      <c r="B157" s="960" t="s">
        <v>2</v>
      </c>
      <c r="C157" s="662" t="s">
        <v>3</v>
      </c>
      <c r="D157" s="663" t="s">
        <v>10</v>
      </c>
      <c r="E157" s="663" t="s">
        <v>4</v>
      </c>
      <c r="F157" s="180" t="s">
        <v>193</v>
      </c>
      <c r="G157" s="250" t="s">
        <v>25</v>
      </c>
      <c r="H157" s="7"/>
    </row>
    <row r="158" spans="1:8">
      <c r="A158" s="949">
        <v>1</v>
      </c>
      <c r="B158" s="822" t="s">
        <v>1333</v>
      </c>
      <c r="C158" s="831">
        <v>964050</v>
      </c>
      <c r="D158" s="327">
        <v>42828</v>
      </c>
      <c r="E158" s="832">
        <v>829000</v>
      </c>
      <c r="F158" s="831">
        <v>1</v>
      </c>
      <c r="G158" s="826" t="s">
        <v>4026</v>
      </c>
      <c r="H158" s="7"/>
    </row>
    <row r="159" spans="1:8">
      <c r="A159" s="685">
        <v>2</v>
      </c>
      <c r="B159" s="827" t="s">
        <v>3537</v>
      </c>
      <c r="C159" s="935" t="s">
        <v>2226</v>
      </c>
      <c r="D159" s="828">
        <v>42828</v>
      </c>
      <c r="E159" s="821">
        <v>781000</v>
      </c>
      <c r="F159" s="506">
        <v>1</v>
      </c>
      <c r="G159" s="817" t="s">
        <v>4027</v>
      </c>
      <c r="H159" s="7"/>
    </row>
    <row r="160" spans="1:8">
      <c r="A160" s="686">
        <v>3</v>
      </c>
      <c r="B160" s="938" t="s">
        <v>76</v>
      </c>
      <c r="C160" s="867" t="s">
        <v>77</v>
      </c>
      <c r="D160" s="334">
        <v>42828</v>
      </c>
      <c r="E160" s="834">
        <v>580000</v>
      </c>
      <c r="F160" s="835">
        <v>1</v>
      </c>
      <c r="G160" s="806" t="s">
        <v>3999</v>
      </c>
      <c r="H160" s="178"/>
    </row>
    <row r="161" spans="1:8">
      <c r="A161" s="191"/>
      <c r="B161" s="48"/>
      <c r="G161" s="440" t="s">
        <v>768</v>
      </c>
      <c r="H161" s="840">
        <f>SUM(E158:E160)</f>
        <v>2190000</v>
      </c>
    </row>
    <row r="162" spans="1:8">
      <c r="A162" s="191"/>
      <c r="B162" s="48"/>
      <c r="G162" s="440"/>
      <c r="H162" s="7"/>
    </row>
    <row r="163" spans="1:8">
      <c r="A163" s="191"/>
      <c r="B163" s="48"/>
      <c r="G163" s="440"/>
      <c r="H163" s="221"/>
    </row>
    <row r="164" spans="1:8">
      <c r="A164" s="665" t="s">
        <v>1142</v>
      </c>
      <c r="B164" s="661" t="s">
        <v>2</v>
      </c>
      <c r="C164" s="954" t="s">
        <v>3</v>
      </c>
      <c r="D164" s="663" t="s">
        <v>10</v>
      </c>
      <c r="E164" s="663" t="s">
        <v>4</v>
      </c>
      <c r="F164" s="180" t="s">
        <v>193</v>
      </c>
      <c r="G164" s="250" t="s">
        <v>25</v>
      </c>
      <c r="H164" s="7"/>
    </row>
    <row r="165" spans="1:8">
      <c r="A165" s="949">
        <v>1</v>
      </c>
      <c r="B165" s="534" t="s">
        <v>2897</v>
      </c>
      <c r="C165" s="311" t="s">
        <v>2348</v>
      </c>
      <c r="D165" s="330">
        <v>42828</v>
      </c>
      <c r="E165" s="450">
        <v>36000</v>
      </c>
      <c r="F165" s="146">
        <v>1</v>
      </c>
      <c r="G165" s="641" t="s">
        <v>2676</v>
      </c>
      <c r="H165" s="7"/>
    </row>
    <row r="166" spans="1:8">
      <c r="A166" s="685">
        <v>2</v>
      </c>
      <c r="B166" s="321" t="s">
        <v>138</v>
      </c>
      <c r="C166" s="41" t="s">
        <v>137</v>
      </c>
      <c r="D166" s="330">
        <v>42836</v>
      </c>
      <c r="E166" s="450">
        <v>282000</v>
      </c>
      <c r="F166" s="146">
        <v>1</v>
      </c>
      <c r="G166" s="641" t="s">
        <v>3288</v>
      </c>
      <c r="H166" s="7"/>
    </row>
    <row r="167" spans="1:8">
      <c r="A167" s="686">
        <v>3</v>
      </c>
      <c r="B167" s="885" t="s">
        <v>4024</v>
      </c>
      <c r="C167" s="569" t="s">
        <v>115</v>
      </c>
      <c r="D167" s="479">
        <v>42837</v>
      </c>
      <c r="E167" s="563">
        <v>12000</v>
      </c>
      <c r="F167" s="214">
        <v>1</v>
      </c>
      <c r="G167" s="687" t="s">
        <v>1040</v>
      </c>
      <c r="H167" s="178"/>
    </row>
    <row r="168" spans="1:8">
      <c r="A168" s="191"/>
      <c r="B168" s="48"/>
      <c r="G168" s="440" t="s">
        <v>768</v>
      </c>
      <c r="H168" s="840">
        <f>SUM(E165:E167)</f>
        <v>330000</v>
      </c>
    </row>
    <row r="169" spans="1:8">
      <c r="A169" s="630"/>
      <c r="B169" s="48"/>
      <c r="G169" s="440"/>
    </row>
    <row r="170" spans="1:8">
      <c r="A170" s="630"/>
      <c r="B170" s="48"/>
      <c r="G170" s="440"/>
    </row>
    <row r="171" spans="1:8">
      <c r="A171" s="665" t="s">
        <v>1470</v>
      </c>
      <c r="B171" s="661" t="s">
        <v>2</v>
      </c>
      <c r="C171" s="662" t="s">
        <v>3</v>
      </c>
      <c r="D171" s="663" t="s">
        <v>10</v>
      </c>
      <c r="E171" s="663" t="s">
        <v>4</v>
      </c>
      <c r="F171" s="180" t="s">
        <v>193</v>
      </c>
      <c r="G171" s="250" t="s">
        <v>25</v>
      </c>
    </row>
    <row r="172" spans="1:8">
      <c r="A172" s="686">
        <v>1</v>
      </c>
      <c r="B172" s="854" t="s">
        <v>231</v>
      </c>
      <c r="C172" s="829">
        <v>970654</v>
      </c>
      <c r="D172" s="334">
        <v>42828</v>
      </c>
      <c r="E172" s="855">
        <v>654000</v>
      </c>
      <c r="F172" s="829">
        <v>1</v>
      </c>
      <c r="G172" s="856" t="s">
        <v>4002</v>
      </c>
    </row>
    <row r="173" spans="1:8">
      <c r="A173" s="631"/>
      <c r="B173" s="48"/>
      <c r="G173" s="440" t="s">
        <v>768</v>
      </c>
      <c r="H173" s="575">
        <f>SUM(E172)</f>
        <v>654000</v>
      </c>
    </row>
    <row r="174" spans="1:8">
      <c r="B174" s="48"/>
      <c r="G174" s="440"/>
    </row>
    <row r="176" spans="1:8">
      <c r="A176" s="665" t="s">
        <v>690</v>
      </c>
      <c r="B176" s="661" t="s">
        <v>2</v>
      </c>
      <c r="C176" s="662" t="s">
        <v>3</v>
      </c>
      <c r="D176" s="663" t="s">
        <v>10</v>
      </c>
      <c r="E176" s="663" t="s">
        <v>4</v>
      </c>
      <c r="F176" s="180" t="s">
        <v>193</v>
      </c>
      <c r="G176" s="250" t="s">
        <v>25</v>
      </c>
      <c r="H176" s="7"/>
    </row>
    <row r="177" spans="1:8">
      <c r="A177" s="686">
        <v>1</v>
      </c>
      <c r="B177" s="854" t="s">
        <v>231</v>
      </c>
      <c r="C177" s="829">
        <v>970654</v>
      </c>
      <c r="D177" s="830">
        <v>42828</v>
      </c>
      <c r="E177" s="855">
        <v>803000</v>
      </c>
      <c r="F177" s="829">
        <v>1</v>
      </c>
      <c r="G177" s="856" t="s">
        <v>4001</v>
      </c>
      <c r="H177" s="221"/>
    </row>
    <row r="178" spans="1:8">
      <c r="B178" s="48"/>
      <c r="G178" s="440" t="s">
        <v>768</v>
      </c>
      <c r="H178" s="575">
        <f>SUM(E177)</f>
        <v>803000</v>
      </c>
    </row>
    <row r="181" spans="1:8">
      <c r="A181" s="684" t="s">
        <v>3286</v>
      </c>
      <c r="B181" s="661" t="s">
        <v>2</v>
      </c>
      <c r="C181" s="661" t="s">
        <v>3</v>
      </c>
      <c r="D181" s="663" t="s">
        <v>10</v>
      </c>
      <c r="E181" s="946" t="s">
        <v>4</v>
      </c>
      <c r="F181" s="180" t="s">
        <v>193</v>
      </c>
      <c r="G181" s="250" t="s">
        <v>25</v>
      </c>
      <c r="H181" s="221"/>
    </row>
    <row r="182" spans="1:8">
      <c r="A182" s="685">
        <v>1</v>
      </c>
      <c r="B182" s="321" t="s">
        <v>96</v>
      </c>
      <c r="C182" s="41" t="s">
        <v>97</v>
      </c>
      <c r="D182" s="330">
        <v>42828</v>
      </c>
      <c r="E182" s="450">
        <v>229929</v>
      </c>
      <c r="F182" s="146">
        <v>1</v>
      </c>
      <c r="G182" s="641" t="s">
        <v>3287</v>
      </c>
      <c r="H182" s="221"/>
    </row>
    <row r="183" spans="1:8">
      <c r="A183" s="686">
        <v>2</v>
      </c>
      <c r="B183" s="332" t="s">
        <v>3296</v>
      </c>
      <c r="C183" s="333" t="s">
        <v>514</v>
      </c>
      <c r="D183" s="479">
        <v>42837</v>
      </c>
      <c r="E183" s="563">
        <v>103056</v>
      </c>
      <c r="F183" s="214">
        <v>1</v>
      </c>
      <c r="G183" s="687" t="s">
        <v>3780</v>
      </c>
      <c r="H183" s="840"/>
    </row>
    <row r="184" spans="1:8">
      <c r="A184" s="142"/>
      <c r="B184" s="143"/>
      <c r="C184" s="138"/>
      <c r="D184" s="133"/>
      <c r="E184" s="134"/>
      <c r="F184" s="192"/>
      <c r="G184" s="192" t="s">
        <v>647</v>
      </c>
      <c r="H184" s="840">
        <f>SUM(E182:E183)</f>
        <v>332985</v>
      </c>
    </row>
    <row r="185" spans="1:8">
      <c r="A185" s="142"/>
      <c r="B185" s="143"/>
      <c r="C185" s="138"/>
      <c r="D185" s="133"/>
      <c r="E185" s="134"/>
      <c r="F185" s="192"/>
      <c r="G185" s="192"/>
      <c r="H185" s="221"/>
    </row>
    <row r="187" spans="1:8">
      <c r="A187" s="665" t="s">
        <v>2776</v>
      </c>
      <c r="B187" s="140" t="s">
        <v>2</v>
      </c>
      <c r="C187" s="140" t="s">
        <v>3</v>
      </c>
      <c r="D187" s="461" t="s">
        <v>10</v>
      </c>
      <c r="E187" s="141" t="s">
        <v>4</v>
      </c>
      <c r="F187" s="180" t="s">
        <v>193</v>
      </c>
      <c r="G187" s="250" t="s">
        <v>25</v>
      </c>
      <c r="H187" s="221"/>
    </row>
    <row r="188" spans="1:8">
      <c r="A188" s="949">
        <v>1</v>
      </c>
      <c r="B188" s="374" t="s">
        <v>1137</v>
      </c>
      <c r="C188" s="384">
        <v>901689</v>
      </c>
      <c r="D188" s="327">
        <v>42828</v>
      </c>
      <c r="E188" s="961">
        <v>82500</v>
      </c>
      <c r="F188" s="146">
        <v>1</v>
      </c>
      <c r="G188" s="698" t="s">
        <v>4041</v>
      </c>
      <c r="H188" s="221"/>
    </row>
    <row r="189" spans="1:8">
      <c r="A189" s="685">
        <v>2</v>
      </c>
      <c r="B189" s="374" t="s">
        <v>1137</v>
      </c>
      <c r="C189" s="384">
        <v>901689</v>
      </c>
      <c r="D189" s="327">
        <v>42828</v>
      </c>
      <c r="E189" s="961">
        <v>104900</v>
      </c>
      <c r="F189" s="146">
        <v>1</v>
      </c>
      <c r="G189" s="641" t="s">
        <v>4040</v>
      </c>
      <c r="H189" s="221"/>
    </row>
    <row r="190" spans="1:8">
      <c r="A190" s="685">
        <v>3</v>
      </c>
      <c r="B190" s="321" t="s">
        <v>1044</v>
      </c>
      <c r="C190" s="527" t="s">
        <v>1058</v>
      </c>
      <c r="D190" s="330">
        <v>42829</v>
      </c>
      <c r="E190" s="450">
        <v>309900</v>
      </c>
      <c r="F190" s="146">
        <v>1</v>
      </c>
      <c r="G190" s="641" t="s">
        <v>3907</v>
      </c>
      <c r="H190" s="221"/>
    </row>
    <row r="191" spans="1:8">
      <c r="A191" s="686">
        <v>4</v>
      </c>
      <c r="B191" s="332" t="s">
        <v>4028</v>
      </c>
      <c r="C191" s="861" t="s">
        <v>1938</v>
      </c>
      <c r="D191" s="479">
        <v>42836</v>
      </c>
      <c r="E191" s="563">
        <v>270000</v>
      </c>
      <c r="F191" s="214">
        <v>1</v>
      </c>
      <c r="G191" s="687" t="s">
        <v>4029</v>
      </c>
      <c r="H191" s="840"/>
    </row>
    <row r="192" spans="1:8">
      <c r="A192" s="142"/>
      <c r="B192" s="143"/>
      <c r="C192" s="138"/>
      <c r="D192" s="133"/>
      <c r="E192" s="134"/>
      <c r="F192" s="192"/>
      <c r="G192" s="192" t="s">
        <v>647</v>
      </c>
      <c r="H192" s="840">
        <f>SUM(E188:E191)</f>
        <v>767300</v>
      </c>
    </row>
    <row r="193" spans="1:8">
      <c r="A193" s="142"/>
      <c r="B193" s="143"/>
      <c r="C193" s="138"/>
      <c r="D193" s="133"/>
      <c r="E193" s="134"/>
      <c r="F193" s="192"/>
      <c r="G193" s="192"/>
      <c r="H193" s="221"/>
    </row>
    <row r="195" spans="1:8">
      <c r="A195" s="665" t="s">
        <v>6</v>
      </c>
      <c r="B195" s="661" t="s">
        <v>2</v>
      </c>
      <c r="C195" s="662" t="s">
        <v>3</v>
      </c>
      <c r="D195" s="663" t="s">
        <v>10</v>
      </c>
      <c r="E195" s="663" t="s">
        <v>4</v>
      </c>
      <c r="F195" s="180" t="s">
        <v>193</v>
      </c>
      <c r="G195" s="250" t="s">
        <v>25</v>
      </c>
      <c r="H195" s="7"/>
    </row>
    <row r="196" spans="1:8">
      <c r="A196" s="685">
        <v>1</v>
      </c>
      <c r="B196" s="827" t="s">
        <v>1571</v>
      </c>
      <c r="C196" s="831">
        <v>911098</v>
      </c>
      <c r="D196" s="327">
        <v>42828</v>
      </c>
      <c r="E196" s="450">
        <v>997500</v>
      </c>
      <c r="F196" s="146">
        <v>1</v>
      </c>
      <c r="G196" s="781" t="s">
        <v>4030</v>
      </c>
      <c r="H196" s="7"/>
    </row>
    <row r="197" spans="1:8">
      <c r="A197" s="685">
        <v>2</v>
      </c>
      <c r="B197" s="329" t="s">
        <v>2437</v>
      </c>
      <c r="C197" s="144" t="s">
        <v>2438</v>
      </c>
      <c r="D197" s="405">
        <v>42828</v>
      </c>
      <c r="E197" s="450">
        <v>183000</v>
      </c>
      <c r="F197" s="146">
        <v>1</v>
      </c>
      <c r="G197" s="781" t="s">
        <v>4031</v>
      </c>
      <c r="H197" s="7"/>
    </row>
    <row r="198" spans="1:8">
      <c r="A198" s="685">
        <v>3</v>
      </c>
      <c r="B198" s="329" t="s">
        <v>3032</v>
      </c>
      <c r="C198" s="144" t="s">
        <v>3030</v>
      </c>
      <c r="D198" s="405">
        <v>42835</v>
      </c>
      <c r="E198" s="450">
        <v>485000</v>
      </c>
      <c r="F198" s="146">
        <v>1</v>
      </c>
      <c r="G198" s="781" t="s">
        <v>4032</v>
      </c>
      <c r="H198" s="7"/>
    </row>
    <row r="199" spans="1:8">
      <c r="A199" s="685">
        <v>4</v>
      </c>
      <c r="B199" s="329" t="s">
        <v>287</v>
      </c>
      <c r="C199" s="144" t="s">
        <v>288</v>
      </c>
      <c r="D199" s="405">
        <v>42835</v>
      </c>
      <c r="E199" s="450">
        <v>155000</v>
      </c>
      <c r="F199" s="146">
        <v>1</v>
      </c>
      <c r="G199" s="781" t="s">
        <v>4033</v>
      </c>
      <c r="H199" s="7"/>
    </row>
    <row r="200" spans="1:8">
      <c r="A200" s="191">
        <v>5</v>
      </c>
      <c r="B200" s="941" t="s">
        <v>287</v>
      </c>
      <c r="C200" s="144" t="s">
        <v>288</v>
      </c>
      <c r="D200" s="405">
        <v>42835</v>
      </c>
      <c r="E200" s="450">
        <v>615000</v>
      </c>
      <c r="F200" s="146">
        <v>1</v>
      </c>
      <c r="G200" s="781" t="s">
        <v>4034</v>
      </c>
      <c r="H200" s="7"/>
    </row>
    <row r="201" spans="1:8">
      <c r="A201" s="196">
        <v>6</v>
      </c>
      <c r="B201" s="962" t="s">
        <v>4042</v>
      </c>
      <c r="C201" s="590">
        <v>899519</v>
      </c>
      <c r="D201" s="912">
        <v>42836</v>
      </c>
      <c r="E201" s="563">
        <v>18024000</v>
      </c>
      <c r="F201" s="590">
        <v>36</v>
      </c>
      <c r="G201" s="963" t="s">
        <v>4043</v>
      </c>
      <c r="H201" s="840"/>
    </row>
    <row r="202" spans="1:8">
      <c r="C202" s="158"/>
      <c r="G202" s="146" t="s">
        <v>647</v>
      </c>
      <c r="H202" s="575">
        <f>SUM(E196:E201)</f>
        <v>20459500</v>
      </c>
    </row>
    <row r="203" spans="1:8">
      <c r="B203" s="7"/>
      <c r="C203" s="160"/>
    </row>
    <row r="204" spans="1:8">
      <c r="A204" s="630"/>
    </row>
    <row r="205" spans="1:8">
      <c r="A205" s="631"/>
    </row>
    <row r="206" spans="1:8">
      <c r="A206" s="630"/>
      <c r="C206" s="158"/>
    </row>
    <row r="207" spans="1:8">
      <c r="A207" s="630" t="s">
        <v>2060</v>
      </c>
      <c r="C207" s="158" t="s">
        <v>1971</v>
      </c>
    </row>
    <row r="208" spans="1:8">
      <c r="A208" s="631" t="s">
        <v>85</v>
      </c>
      <c r="C208" s="160" t="s">
        <v>86</v>
      </c>
    </row>
  </sheetData>
  <mergeCells count="2">
    <mergeCell ref="A1:F1"/>
    <mergeCell ref="A2:F2"/>
  </mergeCells>
  <pageMargins left="0.70866141732283472" right="0.70866141732283472" top="0.74803149606299213" bottom="0.74803149606299213" header="0.31496062992125984" footer="0.31496062992125984"/>
  <pageSetup scale="66" orientation="landscape" horizontalDpi="120" verticalDpi="72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3"/>
  <sheetViews>
    <sheetView workbookViewId="0">
      <selection activeCell="B46" sqref="B46"/>
    </sheetView>
  </sheetViews>
  <sheetFormatPr defaultRowHeight="15"/>
  <cols>
    <col min="1" max="1" width="15.140625" customWidth="1"/>
    <col min="2" max="2" width="27" customWidth="1"/>
    <col min="4" max="4" width="11.5703125" customWidth="1"/>
    <col min="5" max="5" width="16.7109375" customWidth="1"/>
    <col min="6" max="6" width="12.28515625" customWidth="1"/>
    <col min="7" max="7" width="49.85546875" customWidth="1"/>
    <col min="8" max="8" width="13.7109375" customWidth="1"/>
  </cols>
  <sheetData>
    <row r="1" spans="1:8" ht="17.25">
      <c r="B1" s="1985" t="s">
        <v>0</v>
      </c>
      <c r="C1" s="1985"/>
      <c r="D1" s="1985"/>
      <c r="E1" s="1985"/>
      <c r="F1" s="1985"/>
      <c r="G1" s="1985"/>
    </row>
    <row r="2" spans="1:8" ht="17.25">
      <c r="B2" s="1985" t="s">
        <v>1347</v>
      </c>
      <c r="C2" s="1985"/>
      <c r="D2" s="1985"/>
      <c r="E2" s="1985"/>
      <c r="F2" s="1985"/>
      <c r="G2" s="1985"/>
    </row>
    <row r="5" spans="1:8">
      <c r="A5" s="669" t="s">
        <v>9</v>
      </c>
      <c r="B5" s="180" t="s">
        <v>2</v>
      </c>
      <c r="C5" s="223" t="s">
        <v>3</v>
      </c>
      <c r="D5" s="304" t="s">
        <v>10</v>
      </c>
      <c r="E5" s="304" t="s">
        <v>4</v>
      </c>
      <c r="F5" s="304" t="s">
        <v>730</v>
      </c>
      <c r="G5" s="627" t="s">
        <v>25</v>
      </c>
      <c r="H5" s="392"/>
    </row>
    <row r="6" spans="1:8">
      <c r="A6" s="666">
        <v>1</v>
      </c>
      <c r="B6" s="321" t="s">
        <v>162</v>
      </c>
      <c r="C6" s="41" t="s">
        <v>163</v>
      </c>
      <c r="D6" s="327">
        <v>42843</v>
      </c>
      <c r="E6" s="543">
        <v>67640</v>
      </c>
      <c r="F6" s="146">
        <v>1</v>
      </c>
      <c r="G6" s="605" t="s">
        <v>4044</v>
      </c>
      <c r="H6" s="392"/>
    </row>
    <row r="7" spans="1:8">
      <c r="A7" s="666">
        <v>2</v>
      </c>
      <c r="B7" s="321" t="s">
        <v>188</v>
      </c>
      <c r="C7" s="41" t="s">
        <v>189</v>
      </c>
      <c r="D7" s="327">
        <v>42843</v>
      </c>
      <c r="E7" s="543">
        <v>50390</v>
      </c>
      <c r="F7" s="146">
        <v>1</v>
      </c>
      <c r="G7" s="641" t="s">
        <v>4045</v>
      </c>
      <c r="H7" s="392"/>
    </row>
    <row r="8" spans="1:8">
      <c r="A8" s="666">
        <v>3</v>
      </c>
      <c r="B8" s="321" t="s">
        <v>954</v>
      </c>
      <c r="C8" s="41" t="s">
        <v>955</v>
      </c>
      <c r="D8" s="327">
        <v>42843</v>
      </c>
      <c r="E8" s="543">
        <v>70640</v>
      </c>
      <c r="F8" s="146">
        <v>1</v>
      </c>
      <c r="G8" s="605" t="s">
        <v>4046</v>
      </c>
      <c r="H8" s="392"/>
    </row>
    <row r="9" spans="1:8">
      <c r="A9" s="666">
        <f t="shared" ref="A9:A18" si="0">A8+1</f>
        <v>4</v>
      </c>
      <c r="B9" s="374" t="s">
        <v>2345</v>
      </c>
      <c r="C9" s="913" t="s">
        <v>2284</v>
      </c>
      <c r="D9" s="327">
        <v>42843</v>
      </c>
      <c r="E9" s="582">
        <v>38640</v>
      </c>
      <c r="F9" s="478">
        <v>1</v>
      </c>
      <c r="G9" s="605" t="s">
        <v>4047</v>
      </c>
      <c r="H9" s="392"/>
    </row>
    <row r="10" spans="1:8">
      <c r="A10" s="666">
        <f t="shared" si="0"/>
        <v>5</v>
      </c>
      <c r="B10" s="374" t="s">
        <v>2345</v>
      </c>
      <c r="C10" s="913" t="s">
        <v>2284</v>
      </c>
      <c r="D10" s="327">
        <v>42843</v>
      </c>
      <c r="E10" s="328">
        <v>37740</v>
      </c>
      <c r="F10" s="324">
        <v>1</v>
      </c>
      <c r="G10" s="605" t="s">
        <v>4048</v>
      </c>
      <c r="H10" s="392"/>
    </row>
    <row r="11" spans="1:8">
      <c r="A11" s="666">
        <f t="shared" si="0"/>
        <v>6</v>
      </c>
      <c r="B11" s="329" t="s">
        <v>807</v>
      </c>
      <c r="C11" s="525" t="s">
        <v>976</v>
      </c>
      <c r="D11" s="327">
        <v>42843</v>
      </c>
      <c r="E11" s="543">
        <v>19890</v>
      </c>
      <c r="F11" s="146">
        <v>1</v>
      </c>
      <c r="G11" s="641" t="s">
        <v>4049</v>
      </c>
      <c r="H11" s="392"/>
    </row>
    <row r="12" spans="1:8">
      <c r="A12" s="666">
        <f t="shared" si="0"/>
        <v>7</v>
      </c>
      <c r="B12" s="329" t="s">
        <v>970</v>
      </c>
      <c r="C12" s="650" t="s">
        <v>969</v>
      </c>
      <c r="D12" s="327">
        <v>42843</v>
      </c>
      <c r="E12" s="543">
        <v>22140</v>
      </c>
      <c r="F12" s="146">
        <v>1</v>
      </c>
      <c r="G12" s="641" t="s">
        <v>4050</v>
      </c>
      <c r="H12" s="392"/>
    </row>
    <row r="13" spans="1:8">
      <c r="A13" s="666">
        <f t="shared" si="0"/>
        <v>8</v>
      </c>
      <c r="B13" s="321" t="s">
        <v>151</v>
      </c>
      <c r="C13" s="41" t="s">
        <v>272</v>
      </c>
      <c r="D13" s="327">
        <v>42843</v>
      </c>
      <c r="E13" s="543">
        <v>53140</v>
      </c>
      <c r="F13" s="146">
        <v>1</v>
      </c>
      <c r="G13" s="605" t="s">
        <v>4051</v>
      </c>
      <c r="H13" s="392"/>
    </row>
    <row r="14" spans="1:8">
      <c r="A14" s="666">
        <f t="shared" si="0"/>
        <v>9</v>
      </c>
      <c r="B14" s="321" t="s">
        <v>2036</v>
      </c>
      <c r="C14" s="478">
        <v>973836</v>
      </c>
      <c r="D14" s="547">
        <v>42843</v>
      </c>
      <c r="E14" s="383">
        <v>44340</v>
      </c>
      <c r="F14" s="324">
        <v>1</v>
      </c>
      <c r="G14" s="644" t="s">
        <v>4052</v>
      </c>
      <c r="H14" s="392"/>
    </row>
    <row r="15" spans="1:8">
      <c r="A15" s="666">
        <f t="shared" si="0"/>
        <v>10</v>
      </c>
      <c r="B15" s="321" t="s">
        <v>1441</v>
      </c>
      <c r="C15" s="25">
        <v>971137</v>
      </c>
      <c r="D15" s="327">
        <v>42843</v>
      </c>
      <c r="E15" s="543">
        <v>16140</v>
      </c>
      <c r="F15" s="146">
        <v>1</v>
      </c>
      <c r="G15" s="605" t="s">
        <v>4053</v>
      </c>
      <c r="H15" s="392"/>
    </row>
    <row r="16" spans="1:8">
      <c r="A16" s="666">
        <f t="shared" si="0"/>
        <v>11</v>
      </c>
      <c r="B16" s="321" t="s">
        <v>1441</v>
      </c>
      <c r="C16" s="25">
        <v>971137</v>
      </c>
      <c r="D16" s="327">
        <v>42843</v>
      </c>
      <c r="E16" s="543">
        <v>19740</v>
      </c>
      <c r="F16" s="146">
        <v>1</v>
      </c>
      <c r="G16" s="605" t="s">
        <v>4053</v>
      </c>
      <c r="H16" s="392"/>
    </row>
    <row r="17" spans="1:8">
      <c r="A17" s="666">
        <f t="shared" si="0"/>
        <v>12</v>
      </c>
      <c r="B17" s="321" t="s">
        <v>1441</v>
      </c>
      <c r="C17" s="25">
        <v>971137</v>
      </c>
      <c r="D17" s="327">
        <v>42843</v>
      </c>
      <c r="E17" s="543">
        <v>24040</v>
      </c>
      <c r="F17" s="146">
        <v>1</v>
      </c>
      <c r="G17" s="644" t="s">
        <v>4054</v>
      </c>
      <c r="H17" s="392"/>
    </row>
    <row r="18" spans="1:8">
      <c r="A18" s="666">
        <f t="shared" si="0"/>
        <v>13</v>
      </c>
      <c r="B18" s="321" t="s">
        <v>702</v>
      </c>
      <c r="C18" s="144" t="s">
        <v>705</v>
      </c>
      <c r="D18" s="327">
        <v>42843</v>
      </c>
      <c r="E18" s="543">
        <v>166640</v>
      </c>
      <c r="F18" s="146">
        <v>1</v>
      </c>
      <c r="G18" s="605" t="s">
        <v>4055</v>
      </c>
      <c r="H18" s="392"/>
    </row>
    <row r="19" spans="1:8">
      <c r="A19" s="666">
        <v>14</v>
      </c>
      <c r="B19" s="321" t="s">
        <v>2000</v>
      </c>
      <c r="C19" s="21">
        <v>901423</v>
      </c>
      <c r="D19" s="396">
        <v>42843</v>
      </c>
      <c r="E19" s="328">
        <v>42300</v>
      </c>
      <c r="F19" s="21">
        <v>1</v>
      </c>
      <c r="G19" s="644" t="s">
        <v>4058</v>
      </c>
      <c r="H19" s="392"/>
    </row>
    <row r="20" spans="1:8">
      <c r="A20" s="666">
        <v>15</v>
      </c>
      <c r="B20" s="321" t="s">
        <v>2360</v>
      </c>
      <c r="C20" s="41" t="s">
        <v>2361</v>
      </c>
      <c r="D20" s="327">
        <v>42843</v>
      </c>
      <c r="E20" s="328">
        <v>88140</v>
      </c>
      <c r="F20" s="324">
        <v>1</v>
      </c>
      <c r="G20" s="605" t="s">
        <v>4056</v>
      </c>
      <c r="H20" s="392" t="s">
        <v>3528</v>
      </c>
    </row>
    <row r="21" spans="1:8">
      <c r="A21" s="677">
        <v>16</v>
      </c>
      <c r="B21" s="321" t="s">
        <v>2360</v>
      </c>
      <c r="C21" s="41" t="s">
        <v>2361</v>
      </c>
      <c r="D21" s="327">
        <v>42843</v>
      </c>
      <c r="E21" s="328">
        <v>10390</v>
      </c>
      <c r="F21" s="324">
        <v>1</v>
      </c>
      <c r="G21" s="605" t="s">
        <v>4057</v>
      </c>
      <c r="H21" s="392" t="s">
        <v>3528</v>
      </c>
    </row>
    <row r="22" spans="1:8">
      <c r="A22" s="438"/>
      <c r="B22" s="429"/>
      <c r="C22" s="439"/>
      <c r="D22" s="429"/>
      <c r="E22" s="429"/>
      <c r="F22" s="429"/>
      <c r="G22" s="429" t="s">
        <v>647</v>
      </c>
      <c r="H22" s="625">
        <f>SUM(E6:E21)</f>
        <v>771950</v>
      </c>
    </row>
    <row r="25" spans="1:8">
      <c r="A25" s="665" t="s">
        <v>8</v>
      </c>
      <c r="B25" s="304" t="s">
        <v>2</v>
      </c>
      <c r="C25" s="305" t="s">
        <v>3</v>
      </c>
      <c r="D25" s="441" t="s">
        <v>10</v>
      </c>
      <c r="E25" s="442" t="s">
        <v>4</v>
      </c>
      <c r="F25" s="304" t="s">
        <v>730</v>
      </c>
      <c r="G25" s="609" t="s">
        <v>25</v>
      </c>
      <c r="H25" s="485"/>
    </row>
    <row r="26" spans="1:8">
      <c r="A26" s="685">
        <v>1</v>
      </c>
      <c r="B26" s="477" t="s">
        <v>1022</v>
      </c>
      <c r="C26" s="21">
        <v>973145</v>
      </c>
      <c r="D26" s="417">
        <v>42838</v>
      </c>
      <c r="E26" s="201">
        <v>26500</v>
      </c>
      <c r="F26" s="324">
        <v>1</v>
      </c>
      <c r="G26" s="610" t="s">
        <v>1212</v>
      </c>
      <c r="H26" s="485"/>
    </row>
    <row r="27" spans="1:8">
      <c r="A27" s="685">
        <v>2</v>
      </c>
      <c r="B27" s="477" t="s">
        <v>1022</v>
      </c>
      <c r="C27" s="21">
        <v>973145</v>
      </c>
      <c r="D27" s="417">
        <v>42838</v>
      </c>
      <c r="E27" s="201">
        <v>11500</v>
      </c>
      <c r="F27" s="324">
        <v>1</v>
      </c>
      <c r="G27" s="610" t="s">
        <v>715</v>
      </c>
      <c r="H27" s="321"/>
    </row>
    <row r="28" spans="1:8">
      <c r="A28" s="685">
        <v>3</v>
      </c>
      <c r="B28" s="477" t="s">
        <v>1022</v>
      </c>
      <c r="C28" s="21">
        <v>973145</v>
      </c>
      <c r="D28" s="417">
        <v>42838</v>
      </c>
      <c r="E28" s="201">
        <v>11600</v>
      </c>
      <c r="F28" s="324">
        <v>1</v>
      </c>
      <c r="G28" s="610" t="s">
        <v>892</v>
      </c>
      <c r="H28" s="321"/>
    </row>
    <row r="29" spans="1:8">
      <c r="A29" s="685">
        <v>4</v>
      </c>
      <c r="B29" s="784" t="s">
        <v>2131</v>
      </c>
      <c r="C29" s="905">
        <v>963180</v>
      </c>
      <c r="D29" s="786">
        <v>42838</v>
      </c>
      <c r="E29" s="893">
        <v>51000</v>
      </c>
      <c r="F29" s="782">
        <v>1</v>
      </c>
      <c r="G29" s="783" t="s">
        <v>879</v>
      </c>
      <c r="H29" s="321"/>
    </row>
    <row r="30" spans="1:8">
      <c r="A30" s="685">
        <v>5</v>
      </c>
      <c r="B30" s="477" t="s">
        <v>1141</v>
      </c>
      <c r="C30" s="409">
        <v>975130</v>
      </c>
      <c r="D30" s="814">
        <v>42838</v>
      </c>
      <c r="E30" s="815">
        <v>100500</v>
      </c>
      <c r="F30" s="506">
        <v>1</v>
      </c>
      <c r="G30" s="816" t="s">
        <v>732</v>
      </c>
      <c r="H30" s="321"/>
    </row>
    <row r="31" spans="1:8">
      <c r="A31" s="685">
        <v>6</v>
      </c>
      <c r="B31" s="477" t="s">
        <v>2556</v>
      </c>
      <c r="C31" s="409">
        <v>110804</v>
      </c>
      <c r="D31" s="814">
        <v>42838</v>
      </c>
      <c r="E31" s="815">
        <v>11500</v>
      </c>
      <c r="F31" s="506">
        <v>1</v>
      </c>
      <c r="G31" s="816" t="s">
        <v>2054</v>
      </c>
      <c r="H31" s="321"/>
    </row>
    <row r="32" spans="1:8">
      <c r="A32" s="685">
        <v>7</v>
      </c>
      <c r="B32" s="477" t="s">
        <v>2427</v>
      </c>
      <c r="C32" s="144" t="s">
        <v>2428</v>
      </c>
      <c r="D32" s="327">
        <v>42838</v>
      </c>
      <c r="E32" s="201">
        <v>100500</v>
      </c>
      <c r="F32" s="324">
        <v>1</v>
      </c>
      <c r="G32" s="610" t="s">
        <v>1365</v>
      </c>
      <c r="H32" s="321"/>
    </row>
    <row r="33" spans="1:8">
      <c r="A33" s="685">
        <v>8</v>
      </c>
      <c r="B33" s="477" t="s">
        <v>731</v>
      </c>
      <c r="C33" s="21">
        <v>973143</v>
      </c>
      <c r="D33" s="494">
        <v>42842</v>
      </c>
      <c r="E33" s="201">
        <v>51000</v>
      </c>
      <c r="F33" s="324">
        <v>1</v>
      </c>
      <c r="G33" s="610" t="s">
        <v>1964</v>
      </c>
      <c r="H33" s="321"/>
    </row>
    <row r="34" spans="1:8">
      <c r="A34" s="685">
        <v>9</v>
      </c>
      <c r="B34" s="321" t="s">
        <v>1676</v>
      </c>
      <c r="C34" s="847">
        <v>961551</v>
      </c>
      <c r="D34" s="848">
        <v>42842</v>
      </c>
      <c r="E34" s="846">
        <v>61000</v>
      </c>
      <c r="F34" s="324">
        <v>1</v>
      </c>
      <c r="G34" s="610" t="s">
        <v>3165</v>
      </c>
      <c r="H34" s="321"/>
    </row>
    <row r="35" spans="1:8">
      <c r="A35" s="685">
        <v>10</v>
      </c>
      <c r="B35" s="321" t="s">
        <v>1676</v>
      </c>
      <c r="C35" s="847">
        <v>961551</v>
      </c>
      <c r="D35" s="848">
        <v>42842</v>
      </c>
      <c r="E35" s="846">
        <v>26500</v>
      </c>
      <c r="F35" s="324">
        <v>1</v>
      </c>
      <c r="G35" s="610" t="s">
        <v>733</v>
      </c>
      <c r="H35" s="321"/>
    </row>
    <row r="36" spans="1:8">
      <c r="A36" s="685">
        <v>11</v>
      </c>
      <c r="B36" s="321" t="s">
        <v>2445</v>
      </c>
      <c r="C36" s="409">
        <v>896614</v>
      </c>
      <c r="D36" s="786">
        <v>42843</v>
      </c>
      <c r="E36" s="787">
        <v>11500</v>
      </c>
      <c r="F36" s="782">
        <v>1</v>
      </c>
      <c r="G36" s="783" t="s">
        <v>709</v>
      </c>
      <c r="H36" s="321"/>
    </row>
    <row r="37" spans="1:8">
      <c r="A37" s="685">
        <v>12</v>
      </c>
      <c r="B37" s="477" t="s">
        <v>2427</v>
      </c>
      <c r="C37" s="144" t="s">
        <v>2428</v>
      </c>
      <c r="D37" s="327">
        <v>42843</v>
      </c>
      <c r="E37" s="201">
        <v>100500</v>
      </c>
      <c r="F37" s="324">
        <v>1</v>
      </c>
      <c r="G37" s="610" t="s">
        <v>1365</v>
      </c>
      <c r="H37" s="321"/>
    </row>
    <row r="38" spans="1:8">
      <c r="A38" s="685">
        <v>13</v>
      </c>
      <c r="B38" s="477" t="s">
        <v>4078</v>
      </c>
      <c r="C38" s="144" t="s">
        <v>159</v>
      </c>
      <c r="D38" s="327">
        <v>42843</v>
      </c>
      <c r="E38" s="201">
        <v>11600</v>
      </c>
      <c r="F38" s="324">
        <v>1</v>
      </c>
      <c r="G38" s="610" t="s">
        <v>1052</v>
      </c>
      <c r="H38" s="321"/>
    </row>
    <row r="39" spans="1:8">
      <c r="A39" s="685">
        <v>14</v>
      </c>
      <c r="B39" s="477" t="s">
        <v>89</v>
      </c>
      <c r="C39" s="524" t="s">
        <v>90</v>
      </c>
      <c r="D39" s="545">
        <v>42844</v>
      </c>
      <c r="E39" s="328">
        <v>100500</v>
      </c>
      <c r="F39" s="324">
        <v>1</v>
      </c>
      <c r="G39" s="641" t="s">
        <v>1962</v>
      </c>
      <c r="H39" s="221"/>
    </row>
    <row r="40" spans="1:8">
      <c r="A40" s="685">
        <v>15</v>
      </c>
      <c r="B40" s="477" t="s">
        <v>89</v>
      </c>
      <c r="C40" s="524" t="s">
        <v>90</v>
      </c>
      <c r="D40" s="545">
        <v>42844</v>
      </c>
      <c r="E40" s="328">
        <v>51000</v>
      </c>
      <c r="F40" s="324">
        <v>1</v>
      </c>
      <c r="G40" s="641" t="s">
        <v>2132</v>
      </c>
      <c r="H40" s="221"/>
    </row>
    <row r="41" spans="1:8">
      <c r="A41" s="685">
        <v>16</v>
      </c>
      <c r="B41" s="477" t="s">
        <v>138</v>
      </c>
      <c r="C41" s="21">
        <v>897091</v>
      </c>
      <c r="D41" s="494">
        <v>42844</v>
      </c>
      <c r="E41" s="201">
        <v>26500</v>
      </c>
      <c r="F41" s="324">
        <v>1</v>
      </c>
      <c r="G41" s="610" t="s">
        <v>714</v>
      </c>
      <c r="H41" s="193"/>
    </row>
    <row r="42" spans="1:8">
      <c r="A42" s="685">
        <v>17</v>
      </c>
      <c r="B42" s="477" t="s">
        <v>2671</v>
      </c>
      <c r="C42" s="524" t="s">
        <v>2892</v>
      </c>
      <c r="D42" s="574">
        <v>42845</v>
      </c>
      <c r="E42" s="328">
        <v>100500</v>
      </c>
      <c r="F42" s="324">
        <v>1</v>
      </c>
      <c r="G42" s="641" t="s">
        <v>732</v>
      </c>
      <c r="H42" s="193"/>
    </row>
    <row r="43" spans="1:8">
      <c r="A43" s="685">
        <v>18</v>
      </c>
      <c r="B43" s="477" t="s">
        <v>1123</v>
      </c>
      <c r="C43" s="25">
        <v>901147</v>
      </c>
      <c r="D43" s="844">
        <v>42845</v>
      </c>
      <c r="E43" s="201">
        <v>26500</v>
      </c>
      <c r="F43" s="324">
        <v>1</v>
      </c>
      <c r="G43" s="610" t="s">
        <v>1212</v>
      </c>
      <c r="H43" s="193"/>
    </row>
    <row r="44" spans="1:8">
      <c r="A44" s="685">
        <v>19</v>
      </c>
      <c r="B44" s="477" t="s">
        <v>2556</v>
      </c>
      <c r="C44" s="409">
        <v>110804</v>
      </c>
      <c r="D44" s="814">
        <v>42845</v>
      </c>
      <c r="E44" s="815">
        <v>11500</v>
      </c>
      <c r="F44" s="506">
        <v>1</v>
      </c>
      <c r="G44" s="816" t="s">
        <v>2054</v>
      </c>
      <c r="H44" s="193"/>
    </row>
    <row r="45" spans="1:8">
      <c r="A45" s="685">
        <v>20</v>
      </c>
      <c r="B45" s="477" t="s">
        <v>1044</v>
      </c>
      <c r="C45" s="41" t="s">
        <v>1058</v>
      </c>
      <c r="D45" s="545">
        <v>42846</v>
      </c>
      <c r="E45" s="838">
        <v>100500</v>
      </c>
      <c r="F45" s="324">
        <v>1</v>
      </c>
      <c r="G45" s="610" t="s">
        <v>2114</v>
      </c>
      <c r="H45" s="193"/>
    </row>
    <row r="46" spans="1:8">
      <c r="A46" s="685">
        <v>21</v>
      </c>
      <c r="B46" s="477" t="s">
        <v>138</v>
      </c>
      <c r="C46" s="21">
        <v>897091</v>
      </c>
      <c r="D46" s="494">
        <v>42850</v>
      </c>
      <c r="E46" s="201">
        <v>26500</v>
      </c>
      <c r="F46" s="324">
        <v>1</v>
      </c>
      <c r="G46" s="610" t="s">
        <v>1048</v>
      </c>
      <c r="H46" s="193"/>
    </row>
    <row r="47" spans="1:8">
      <c r="A47" s="685">
        <v>22</v>
      </c>
      <c r="B47" s="477" t="s">
        <v>138</v>
      </c>
      <c r="C47" s="21">
        <v>897091</v>
      </c>
      <c r="D47" s="494">
        <v>42850</v>
      </c>
      <c r="E47" s="201">
        <v>26500</v>
      </c>
      <c r="F47" s="324">
        <v>1</v>
      </c>
      <c r="G47" s="610" t="s">
        <v>714</v>
      </c>
      <c r="H47" s="193"/>
    </row>
    <row r="48" spans="1:8">
      <c r="A48" s="685">
        <v>23</v>
      </c>
      <c r="B48" s="477" t="s">
        <v>1022</v>
      </c>
      <c r="C48" s="21">
        <v>973145</v>
      </c>
      <c r="D48" s="417">
        <v>42850</v>
      </c>
      <c r="E48" s="201">
        <v>11500</v>
      </c>
      <c r="F48" s="324">
        <v>1</v>
      </c>
      <c r="G48" s="610" t="s">
        <v>715</v>
      </c>
      <c r="H48" s="193"/>
    </row>
    <row r="49" spans="1:8">
      <c r="A49" s="685">
        <v>24</v>
      </c>
      <c r="B49" s="477" t="s">
        <v>699</v>
      </c>
      <c r="C49" s="529" t="s">
        <v>224</v>
      </c>
      <c r="D49" s="417">
        <v>42850</v>
      </c>
      <c r="E49" s="201">
        <v>51000</v>
      </c>
      <c r="F49" s="324">
        <v>1</v>
      </c>
      <c r="G49" s="610" t="s">
        <v>823</v>
      </c>
      <c r="H49" s="193"/>
    </row>
    <row r="50" spans="1:8">
      <c r="A50" s="685">
        <v>25</v>
      </c>
      <c r="B50" s="477" t="s">
        <v>360</v>
      </c>
      <c r="C50" s="41" t="s">
        <v>361</v>
      </c>
      <c r="D50" s="916">
        <v>42850</v>
      </c>
      <c r="E50" s="846">
        <v>51000</v>
      </c>
      <c r="F50" s="324">
        <v>1</v>
      </c>
      <c r="G50" s="610" t="s">
        <v>1037</v>
      </c>
      <c r="H50" s="193"/>
    </row>
    <row r="51" spans="1:8">
      <c r="A51" s="685">
        <v>26</v>
      </c>
      <c r="B51" s="477" t="s">
        <v>360</v>
      </c>
      <c r="C51" s="41" t="s">
        <v>361</v>
      </c>
      <c r="D51" s="916">
        <v>42850</v>
      </c>
      <c r="E51" s="846">
        <v>11500</v>
      </c>
      <c r="F51" s="324">
        <v>1</v>
      </c>
      <c r="G51" s="610" t="s">
        <v>1583</v>
      </c>
      <c r="H51" s="193"/>
    </row>
    <row r="52" spans="1:8">
      <c r="A52" s="685">
        <v>27</v>
      </c>
      <c r="B52" s="477" t="s">
        <v>89</v>
      </c>
      <c r="C52" s="524" t="s">
        <v>90</v>
      </c>
      <c r="D52" s="545">
        <v>42851</v>
      </c>
      <c r="E52" s="328">
        <v>51000</v>
      </c>
      <c r="F52" s="324">
        <v>1</v>
      </c>
      <c r="G52" s="641" t="s">
        <v>2132</v>
      </c>
      <c r="H52" s="193"/>
    </row>
    <row r="53" spans="1:8">
      <c r="A53" s="685">
        <v>28</v>
      </c>
      <c r="B53" s="477" t="s">
        <v>731</v>
      </c>
      <c r="C53" s="21">
        <v>973143</v>
      </c>
      <c r="D53" s="494">
        <v>42820</v>
      </c>
      <c r="E53" s="201">
        <v>100500</v>
      </c>
      <c r="F53" s="324">
        <v>1</v>
      </c>
      <c r="G53" s="610" t="s">
        <v>2151</v>
      </c>
      <c r="H53" s="193"/>
    </row>
    <row r="54" spans="1:8">
      <c r="A54" s="685">
        <v>29</v>
      </c>
      <c r="B54" s="477" t="s">
        <v>2671</v>
      </c>
      <c r="C54" s="524" t="s">
        <v>2892</v>
      </c>
      <c r="D54" s="574">
        <v>42852</v>
      </c>
      <c r="E54" s="328">
        <v>100500</v>
      </c>
      <c r="F54" s="324">
        <v>1</v>
      </c>
      <c r="G54" s="641" t="s">
        <v>732</v>
      </c>
      <c r="H54" s="193"/>
    </row>
    <row r="55" spans="1:8">
      <c r="A55" s="685">
        <v>30</v>
      </c>
      <c r="B55" s="477" t="s">
        <v>1022</v>
      </c>
      <c r="C55" s="21">
        <v>973145</v>
      </c>
      <c r="D55" s="417">
        <v>42853</v>
      </c>
      <c r="E55" s="201">
        <v>11500</v>
      </c>
      <c r="F55" s="324">
        <v>1</v>
      </c>
      <c r="G55" s="610" t="s">
        <v>715</v>
      </c>
      <c r="H55" s="193"/>
    </row>
    <row r="56" spans="1:8">
      <c r="A56" s="685">
        <v>31</v>
      </c>
      <c r="B56" s="477" t="s">
        <v>1022</v>
      </c>
      <c r="C56" s="21">
        <v>973145</v>
      </c>
      <c r="D56" s="417">
        <v>42853</v>
      </c>
      <c r="E56" s="201">
        <v>11600</v>
      </c>
      <c r="F56" s="324">
        <v>1</v>
      </c>
      <c r="G56" s="610" t="s">
        <v>892</v>
      </c>
      <c r="H56" s="193"/>
    </row>
    <row r="57" spans="1:8">
      <c r="A57" s="685">
        <v>32</v>
      </c>
      <c r="B57" s="477" t="s">
        <v>1022</v>
      </c>
      <c r="C57" s="21">
        <v>973145</v>
      </c>
      <c r="D57" s="417">
        <v>42853</v>
      </c>
      <c r="E57" s="201">
        <v>26500</v>
      </c>
      <c r="F57" s="324">
        <v>1</v>
      </c>
      <c r="G57" s="610" t="s">
        <v>1212</v>
      </c>
      <c r="H57" s="193"/>
    </row>
    <row r="58" spans="1:8">
      <c r="A58" s="685">
        <v>33</v>
      </c>
      <c r="B58" s="477" t="s">
        <v>2445</v>
      </c>
      <c r="C58" s="21">
        <v>896614</v>
      </c>
      <c r="D58" s="417">
        <v>42853</v>
      </c>
      <c r="E58" s="201">
        <v>11500</v>
      </c>
      <c r="F58" s="324">
        <v>1</v>
      </c>
      <c r="G58" s="610" t="s">
        <v>715</v>
      </c>
      <c r="H58" s="193"/>
    </row>
    <row r="59" spans="1:8">
      <c r="A59" s="685">
        <v>34</v>
      </c>
      <c r="B59" s="477" t="s">
        <v>2445</v>
      </c>
      <c r="C59" s="21">
        <v>896614</v>
      </c>
      <c r="D59" s="417">
        <v>42853</v>
      </c>
      <c r="E59" s="201">
        <v>11500</v>
      </c>
      <c r="F59" s="324">
        <v>1</v>
      </c>
      <c r="G59" s="610" t="s">
        <v>709</v>
      </c>
      <c r="H59" s="193"/>
    </row>
    <row r="60" spans="1:8">
      <c r="A60" s="685">
        <v>35</v>
      </c>
      <c r="B60" s="477" t="s">
        <v>731</v>
      </c>
      <c r="C60" s="21">
        <v>973143</v>
      </c>
      <c r="D60" s="494">
        <v>42822</v>
      </c>
      <c r="E60" s="201">
        <v>100500</v>
      </c>
      <c r="F60" s="324">
        <v>1</v>
      </c>
      <c r="G60" s="610" t="s">
        <v>2114</v>
      </c>
      <c r="H60" s="193"/>
    </row>
    <row r="61" spans="1:8">
      <c r="A61" s="685">
        <v>36</v>
      </c>
      <c r="B61" s="477" t="s">
        <v>731</v>
      </c>
      <c r="C61" s="21">
        <v>973143</v>
      </c>
      <c r="D61" s="494">
        <v>42822</v>
      </c>
      <c r="E61" s="201">
        <v>51000</v>
      </c>
      <c r="F61" s="324">
        <v>1</v>
      </c>
      <c r="G61" s="610" t="s">
        <v>879</v>
      </c>
      <c r="H61" s="193"/>
    </row>
    <row r="62" spans="1:8">
      <c r="A62" s="686">
        <v>37</v>
      </c>
      <c r="B62" s="482" t="s">
        <v>731</v>
      </c>
      <c r="C62" s="452">
        <v>973143</v>
      </c>
      <c r="D62" s="580">
        <v>42822</v>
      </c>
      <c r="E62" s="289">
        <v>100500</v>
      </c>
      <c r="F62" s="336">
        <v>1</v>
      </c>
      <c r="G62" s="674" t="s">
        <v>1963</v>
      </c>
      <c r="H62" s="554"/>
    </row>
    <row r="63" spans="1:8">
      <c r="A63" s="326"/>
      <c r="B63" s="477"/>
      <c r="C63" s="529"/>
      <c r="D63" s="417"/>
      <c r="E63" s="201"/>
      <c r="F63" s="324"/>
      <c r="G63" s="192" t="s">
        <v>647</v>
      </c>
      <c r="H63" s="554">
        <f>SUM(E26:E62)</f>
        <v>1746800</v>
      </c>
    </row>
    <row r="66" spans="1:8">
      <c r="A66" s="669" t="s">
        <v>7</v>
      </c>
      <c r="B66" s="180" t="s">
        <v>2</v>
      </c>
      <c r="C66" s="223" t="s">
        <v>3</v>
      </c>
      <c r="D66" s="304" t="s">
        <v>10</v>
      </c>
      <c r="E66" s="208" t="s">
        <v>4</v>
      </c>
      <c r="F66" s="304" t="s">
        <v>730</v>
      </c>
      <c r="G66" s="250" t="s">
        <v>25</v>
      </c>
      <c r="H66" s="7"/>
    </row>
    <row r="67" spans="1:8">
      <c r="A67" s="675">
        <v>1</v>
      </c>
      <c r="B67" s="34" t="s">
        <v>4060</v>
      </c>
      <c r="C67" s="21">
        <v>912811</v>
      </c>
      <c r="D67" s="330">
        <v>42842</v>
      </c>
      <c r="E67" s="328">
        <v>502500</v>
      </c>
      <c r="F67" s="478">
        <v>1</v>
      </c>
      <c r="G67" s="605" t="s">
        <v>1348</v>
      </c>
      <c r="H67" s="7"/>
    </row>
    <row r="68" spans="1:8">
      <c r="A68" s="675">
        <v>2</v>
      </c>
      <c r="B68" s="321" t="s">
        <v>89</v>
      </c>
      <c r="C68" s="25">
        <v>898343</v>
      </c>
      <c r="D68" s="330">
        <v>42843</v>
      </c>
      <c r="E68" s="328">
        <v>502500</v>
      </c>
      <c r="F68" s="478">
        <v>1</v>
      </c>
      <c r="G68" s="605" t="s">
        <v>1348</v>
      </c>
      <c r="H68" s="7"/>
    </row>
    <row r="69" spans="1:8">
      <c r="A69" s="675">
        <v>3</v>
      </c>
      <c r="B69" s="321" t="s">
        <v>140</v>
      </c>
      <c r="C69" s="791">
        <v>912222</v>
      </c>
      <c r="D69" s="405">
        <v>42843</v>
      </c>
      <c r="E69" s="328">
        <v>502500</v>
      </c>
      <c r="F69" s="326">
        <v>1</v>
      </c>
      <c r="G69" s="605" t="s">
        <v>1348</v>
      </c>
      <c r="H69" s="7"/>
    </row>
    <row r="70" spans="1:8">
      <c r="A70" s="666">
        <v>4</v>
      </c>
      <c r="B70" s="321" t="s">
        <v>1111</v>
      </c>
      <c r="C70" s="41" t="s">
        <v>1114</v>
      </c>
      <c r="D70" s="330">
        <v>42814</v>
      </c>
      <c r="E70" s="328">
        <v>405000</v>
      </c>
      <c r="F70" s="478">
        <v>1</v>
      </c>
      <c r="G70" s="605" t="s">
        <v>2034</v>
      </c>
      <c r="H70" s="7"/>
    </row>
    <row r="71" spans="1:8">
      <c r="A71" s="666">
        <v>5</v>
      </c>
      <c r="B71" s="34" t="s">
        <v>4059</v>
      </c>
      <c r="C71" s="21">
        <v>901423</v>
      </c>
      <c r="D71" s="330">
        <v>42843</v>
      </c>
      <c r="E71" s="328">
        <v>502500</v>
      </c>
      <c r="F71" s="478">
        <v>1</v>
      </c>
      <c r="G71" s="605" t="s">
        <v>1348</v>
      </c>
      <c r="H71" s="7"/>
    </row>
    <row r="72" spans="1:8">
      <c r="A72" s="666">
        <v>6</v>
      </c>
      <c r="B72" s="34" t="s">
        <v>4059</v>
      </c>
      <c r="C72" s="21">
        <v>901423</v>
      </c>
      <c r="D72" s="330">
        <v>42843</v>
      </c>
      <c r="E72" s="328">
        <v>502500</v>
      </c>
      <c r="F72" s="478">
        <v>1</v>
      </c>
      <c r="G72" s="605" t="s">
        <v>1348</v>
      </c>
      <c r="H72" s="7"/>
    </row>
    <row r="73" spans="1:8">
      <c r="A73" s="675">
        <v>7</v>
      </c>
      <c r="B73" s="321" t="s">
        <v>1044</v>
      </c>
      <c r="C73" s="527" t="s">
        <v>1058</v>
      </c>
      <c r="D73" s="330">
        <v>42844</v>
      </c>
      <c r="E73" s="328">
        <v>1002500</v>
      </c>
      <c r="F73" s="478">
        <v>1</v>
      </c>
      <c r="G73" s="605" t="s">
        <v>3384</v>
      </c>
      <c r="H73" s="7"/>
    </row>
    <row r="74" spans="1:8">
      <c r="A74" s="668">
        <v>8</v>
      </c>
      <c r="B74" s="332" t="s">
        <v>234</v>
      </c>
      <c r="C74" s="583">
        <v>913622</v>
      </c>
      <c r="D74" s="454">
        <v>42850</v>
      </c>
      <c r="E74" s="335">
        <v>502500</v>
      </c>
      <c r="F74" s="331">
        <v>1</v>
      </c>
      <c r="G74" s="606" t="s">
        <v>1348</v>
      </c>
      <c r="H74" s="178"/>
    </row>
    <row r="75" spans="1:8">
      <c r="A75" s="191"/>
      <c r="G75" s="446" t="s">
        <v>647</v>
      </c>
      <c r="H75" s="554">
        <f>SUM(E67:E74)</f>
        <v>4422500</v>
      </c>
    </row>
    <row r="78" spans="1:8">
      <c r="A78" s="665" t="s">
        <v>1142</v>
      </c>
      <c r="B78" s="661" t="s">
        <v>2</v>
      </c>
      <c r="C78" s="954" t="s">
        <v>3</v>
      </c>
      <c r="D78" s="663" t="s">
        <v>10</v>
      </c>
      <c r="E78" s="663" t="s">
        <v>4</v>
      </c>
      <c r="F78" s="180" t="s">
        <v>193</v>
      </c>
      <c r="G78" s="250" t="s">
        <v>25</v>
      </c>
      <c r="H78" s="7"/>
    </row>
    <row r="79" spans="1:8">
      <c r="A79" s="685">
        <v>1</v>
      </c>
      <c r="B79" s="321" t="s">
        <v>138</v>
      </c>
      <c r="C79" s="41" t="s">
        <v>137</v>
      </c>
      <c r="D79" s="330">
        <v>42838</v>
      </c>
      <c r="E79" s="450">
        <v>156000</v>
      </c>
      <c r="F79" s="146">
        <v>1</v>
      </c>
      <c r="G79" s="641" t="s">
        <v>2661</v>
      </c>
      <c r="H79" s="7"/>
    </row>
    <row r="80" spans="1:8">
      <c r="A80" s="685">
        <v>2</v>
      </c>
      <c r="B80" s="321" t="s">
        <v>138</v>
      </c>
      <c r="C80" s="41" t="s">
        <v>137</v>
      </c>
      <c r="D80" s="330">
        <v>42842</v>
      </c>
      <c r="E80" s="450">
        <v>276000</v>
      </c>
      <c r="F80" s="146">
        <v>1</v>
      </c>
      <c r="G80" s="641" t="s">
        <v>4061</v>
      </c>
      <c r="H80" s="7"/>
    </row>
    <row r="81" spans="1:8">
      <c r="A81" s="685">
        <v>3</v>
      </c>
      <c r="B81" s="534" t="s">
        <v>4062</v>
      </c>
      <c r="C81" s="311" t="s">
        <v>4063</v>
      </c>
      <c r="D81" s="330">
        <v>42843</v>
      </c>
      <c r="E81" s="450">
        <v>6000</v>
      </c>
      <c r="F81" s="146">
        <v>1</v>
      </c>
      <c r="G81" s="641" t="s">
        <v>1455</v>
      </c>
      <c r="H81" s="7"/>
    </row>
    <row r="82" spans="1:8">
      <c r="A82" s="685">
        <v>4</v>
      </c>
      <c r="B82" s="534" t="s">
        <v>4064</v>
      </c>
      <c r="C82" s="144" t="s">
        <v>4065</v>
      </c>
      <c r="D82" s="330">
        <v>42843</v>
      </c>
      <c r="E82" s="450">
        <v>6000</v>
      </c>
      <c r="F82" s="146">
        <v>1</v>
      </c>
      <c r="G82" s="641" t="s">
        <v>1455</v>
      </c>
      <c r="H82" s="7"/>
    </row>
    <row r="83" spans="1:8">
      <c r="A83" s="685">
        <v>5</v>
      </c>
      <c r="B83" s="534" t="s">
        <v>4066</v>
      </c>
      <c r="C83" s="311" t="s">
        <v>4067</v>
      </c>
      <c r="D83" s="330">
        <v>42843</v>
      </c>
      <c r="E83" s="450">
        <v>6000</v>
      </c>
      <c r="F83" s="146">
        <v>1</v>
      </c>
      <c r="G83" s="641" t="s">
        <v>1455</v>
      </c>
      <c r="H83" s="7"/>
    </row>
    <row r="84" spans="1:8">
      <c r="A84" s="685">
        <v>6</v>
      </c>
      <c r="B84" s="321" t="s">
        <v>138</v>
      </c>
      <c r="C84" s="41" t="s">
        <v>137</v>
      </c>
      <c r="D84" s="330">
        <v>42844</v>
      </c>
      <c r="E84" s="450">
        <v>204000</v>
      </c>
      <c r="F84" s="146">
        <v>1</v>
      </c>
      <c r="G84" s="641" t="s">
        <v>4068</v>
      </c>
      <c r="H84" s="7"/>
    </row>
    <row r="85" spans="1:8">
      <c r="A85" s="685">
        <v>7</v>
      </c>
      <c r="B85" s="534" t="s">
        <v>3414</v>
      </c>
      <c r="C85" s="311" t="s">
        <v>3415</v>
      </c>
      <c r="D85" s="330">
        <v>42845</v>
      </c>
      <c r="E85" s="450">
        <v>6000</v>
      </c>
      <c r="F85" s="146">
        <v>1</v>
      </c>
      <c r="G85" s="641" t="s">
        <v>1455</v>
      </c>
      <c r="H85" s="7"/>
    </row>
    <row r="86" spans="1:8">
      <c r="A86" s="685">
        <v>8</v>
      </c>
      <c r="B86" s="534" t="s">
        <v>4069</v>
      </c>
      <c r="C86" s="311" t="s">
        <v>3531</v>
      </c>
      <c r="D86" s="330">
        <v>42846</v>
      </c>
      <c r="E86" s="450">
        <v>24000</v>
      </c>
      <c r="F86" s="146">
        <v>1</v>
      </c>
      <c r="G86" s="641" t="s">
        <v>2448</v>
      </c>
      <c r="H86" s="7"/>
    </row>
    <row r="87" spans="1:8">
      <c r="A87" s="685">
        <v>9</v>
      </c>
      <c r="B87" s="534" t="s">
        <v>2225</v>
      </c>
      <c r="C87" s="311" t="s">
        <v>2226</v>
      </c>
      <c r="D87" s="330">
        <v>42850</v>
      </c>
      <c r="E87" s="450">
        <v>36000</v>
      </c>
      <c r="F87" s="146">
        <v>1</v>
      </c>
      <c r="G87" s="641" t="s">
        <v>2676</v>
      </c>
      <c r="H87" s="7"/>
    </row>
    <row r="88" spans="1:8">
      <c r="A88" s="685">
        <v>10</v>
      </c>
      <c r="B88" s="534" t="s">
        <v>2131</v>
      </c>
      <c r="C88" s="311" t="s">
        <v>2043</v>
      </c>
      <c r="D88" s="330">
        <v>42850</v>
      </c>
      <c r="E88" s="450">
        <v>36000</v>
      </c>
      <c r="F88" s="146">
        <v>1</v>
      </c>
      <c r="G88" s="641" t="s">
        <v>2676</v>
      </c>
      <c r="H88" s="7"/>
    </row>
    <row r="89" spans="1:8">
      <c r="A89" s="685">
        <v>11</v>
      </c>
      <c r="B89" s="534" t="s">
        <v>4070</v>
      </c>
      <c r="C89" s="311" t="s">
        <v>4071</v>
      </c>
      <c r="D89" s="330">
        <v>42850</v>
      </c>
      <c r="E89" s="450">
        <v>48000</v>
      </c>
      <c r="F89" s="146">
        <v>1</v>
      </c>
      <c r="G89" s="641" t="s">
        <v>3491</v>
      </c>
      <c r="H89" s="7"/>
    </row>
    <row r="90" spans="1:8">
      <c r="A90" s="685">
        <v>12</v>
      </c>
      <c r="B90" s="534" t="s">
        <v>1141</v>
      </c>
      <c r="C90" s="311" t="s">
        <v>486</v>
      </c>
      <c r="D90" s="330">
        <v>42851</v>
      </c>
      <c r="E90" s="450">
        <v>12000</v>
      </c>
      <c r="F90" s="146">
        <v>1</v>
      </c>
      <c r="G90" s="641" t="s">
        <v>1040</v>
      </c>
      <c r="H90" s="7"/>
    </row>
    <row r="91" spans="1:8">
      <c r="A91" s="686">
        <v>13</v>
      </c>
      <c r="B91" s="885" t="s">
        <v>4070</v>
      </c>
      <c r="C91" s="569" t="s">
        <v>4071</v>
      </c>
      <c r="D91" s="479">
        <v>42852</v>
      </c>
      <c r="E91" s="563">
        <v>12000</v>
      </c>
      <c r="F91" s="214">
        <v>1</v>
      </c>
      <c r="G91" s="687" t="s">
        <v>1040</v>
      </c>
      <c r="H91" s="178"/>
    </row>
    <row r="92" spans="1:8">
      <c r="A92" s="191"/>
      <c r="B92" s="48"/>
      <c r="G92" s="440" t="s">
        <v>768</v>
      </c>
      <c r="H92" s="840">
        <f>SUM(E79:E91)</f>
        <v>828000</v>
      </c>
    </row>
    <row r="95" spans="1:8">
      <c r="A95" s="684" t="s">
        <v>1203</v>
      </c>
      <c r="B95" s="661" t="s">
        <v>2</v>
      </c>
      <c r="C95" s="662" t="s">
        <v>3</v>
      </c>
      <c r="D95" s="663" t="s">
        <v>10</v>
      </c>
      <c r="E95" s="663" t="s">
        <v>4</v>
      </c>
      <c r="F95" s="180" t="s">
        <v>193</v>
      </c>
      <c r="G95" s="250" t="s">
        <v>25</v>
      </c>
      <c r="H95" s="7"/>
    </row>
    <row r="96" spans="1:8">
      <c r="A96" s="685">
        <v>1</v>
      </c>
      <c r="B96" s="811" t="s">
        <v>2131</v>
      </c>
      <c r="C96" s="524" t="s">
        <v>2043</v>
      </c>
      <c r="D96" s="327">
        <v>42831</v>
      </c>
      <c r="E96" s="821">
        <v>736000</v>
      </c>
      <c r="F96" s="506">
        <v>1</v>
      </c>
      <c r="G96" s="908" t="s">
        <v>4072</v>
      </c>
      <c r="H96" s="7"/>
    </row>
    <row r="97" spans="1:8">
      <c r="A97" s="686">
        <v>2</v>
      </c>
      <c r="B97" s="833" t="s">
        <v>1571</v>
      </c>
      <c r="C97" s="829">
        <v>911098</v>
      </c>
      <c r="D97" s="830">
        <v>42853</v>
      </c>
      <c r="E97" s="834">
        <v>561000</v>
      </c>
      <c r="F97" s="835">
        <v>1</v>
      </c>
      <c r="G97" s="806" t="s">
        <v>4073</v>
      </c>
      <c r="H97" s="7"/>
    </row>
    <row r="98" spans="1:8">
      <c r="A98" s="191"/>
      <c r="B98" s="48"/>
      <c r="G98" s="440" t="s">
        <v>768</v>
      </c>
      <c r="H98" s="575">
        <f>SUM(E96:E97)</f>
        <v>1297000</v>
      </c>
    </row>
    <row r="101" spans="1:8">
      <c r="A101" s="684" t="s">
        <v>1456</v>
      </c>
      <c r="B101" s="140" t="s">
        <v>2</v>
      </c>
      <c r="C101" s="140" t="s">
        <v>3</v>
      </c>
      <c r="D101" s="461" t="s">
        <v>10</v>
      </c>
      <c r="E101" s="141" t="s">
        <v>4</v>
      </c>
      <c r="F101" s="180" t="s">
        <v>193</v>
      </c>
      <c r="G101" s="250" t="s">
        <v>25</v>
      </c>
      <c r="H101" s="221"/>
    </row>
    <row r="102" spans="1:8">
      <c r="A102" s="686">
        <v>1</v>
      </c>
      <c r="B102" s="705" t="s">
        <v>4074</v>
      </c>
      <c r="C102" s="637" t="s">
        <v>4075</v>
      </c>
      <c r="D102" s="479">
        <v>42846</v>
      </c>
      <c r="E102" s="563">
        <v>600000</v>
      </c>
      <c r="F102" s="214">
        <v>1</v>
      </c>
      <c r="G102" s="687" t="s">
        <v>3051</v>
      </c>
      <c r="H102" s="221"/>
    </row>
    <row r="103" spans="1:8">
      <c r="A103" s="142"/>
      <c r="B103" s="143"/>
      <c r="C103" s="138"/>
      <c r="D103" s="133"/>
      <c r="E103" s="134"/>
      <c r="F103" s="192"/>
      <c r="G103" s="192" t="s">
        <v>647</v>
      </c>
      <c r="H103" s="575">
        <f>SUM(E102:E102)</f>
        <v>600000</v>
      </c>
    </row>
    <row r="106" spans="1:8">
      <c r="A106" s="665" t="s">
        <v>6</v>
      </c>
      <c r="B106" s="661" t="s">
        <v>2</v>
      </c>
      <c r="C106" s="662" t="s">
        <v>3</v>
      </c>
      <c r="D106" s="663" t="s">
        <v>10</v>
      </c>
      <c r="E106" s="663" t="s">
        <v>4</v>
      </c>
      <c r="F106" s="180" t="s">
        <v>193</v>
      </c>
      <c r="G106" s="250" t="s">
        <v>25</v>
      </c>
      <c r="H106" s="7"/>
    </row>
    <row r="107" spans="1:8">
      <c r="A107" s="685">
        <v>1</v>
      </c>
      <c r="B107" s="827" t="s">
        <v>3661</v>
      </c>
      <c r="C107" s="831">
        <v>911812</v>
      </c>
      <c r="D107" s="327">
        <v>42844</v>
      </c>
      <c r="E107" s="450">
        <v>457500</v>
      </c>
      <c r="F107" s="146">
        <v>1</v>
      </c>
      <c r="G107" s="781" t="s">
        <v>4076</v>
      </c>
      <c r="H107" s="7"/>
    </row>
    <row r="108" spans="1:8">
      <c r="A108" s="686">
        <v>2</v>
      </c>
      <c r="B108" s="337" t="s">
        <v>287</v>
      </c>
      <c r="C108" s="202" t="s">
        <v>288</v>
      </c>
      <c r="D108" s="454">
        <v>42844</v>
      </c>
      <c r="E108" s="563">
        <v>205000</v>
      </c>
      <c r="F108" s="214">
        <v>1</v>
      </c>
      <c r="G108" s="701" t="s">
        <v>4077</v>
      </c>
      <c r="H108" s="7"/>
    </row>
    <row r="109" spans="1:8">
      <c r="C109" s="158"/>
      <c r="G109" s="146" t="s">
        <v>647</v>
      </c>
      <c r="H109" s="575">
        <f>SUM(E107:E108)</f>
        <v>662500</v>
      </c>
    </row>
    <row r="112" spans="1:8">
      <c r="A112" s="665" t="s">
        <v>594</v>
      </c>
      <c r="B112" s="661" t="s">
        <v>2</v>
      </c>
      <c r="C112" s="662" t="s">
        <v>3</v>
      </c>
      <c r="D112" s="663" t="s">
        <v>10</v>
      </c>
      <c r="E112" s="663" t="s">
        <v>4</v>
      </c>
      <c r="F112" s="180" t="s">
        <v>193</v>
      </c>
      <c r="G112" s="250" t="s">
        <v>25</v>
      </c>
      <c r="H112" s="151"/>
    </row>
    <row r="113" spans="1:8">
      <c r="A113" s="686">
        <v>1</v>
      </c>
      <c r="B113" s="332" t="s">
        <v>138</v>
      </c>
      <c r="C113" s="333" t="s">
        <v>137</v>
      </c>
      <c r="D113" s="334">
        <v>42852</v>
      </c>
      <c r="E113" s="503">
        <v>756876</v>
      </c>
      <c r="F113" s="452">
        <v>1</v>
      </c>
      <c r="G113" s="606" t="s">
        <v>4079</v>
      </c>
      <c r="H113" s="151"/>
    </row>
    <row r="114" spans="1:8">
      <c r="B114" s="48"/>
      <c r="G114" s="440" t="s">
        <v>768</v>
      </c>
      <c r="H114" s="625">
        <f>SUM(E113:E113)</f>
        <v>756876</v>
      </c>
    </row>
    <row r="115" spans="1:8">
      <c r="A115" s="630"/>
      <c r="C115" s="158"/>
    </row>
    <row r="116" spans="1:8">
      <c r="A116" s="631"/>
      <c r="C116" s="160"/>
    </row>
    <row r="122" spans="1:8">
      <c r="A122" s="630" t="s">
        <v>2060</v>
      </c>
      <c r="C122" s="158" t="s">
        <v>1971</v>
      </c>
    </row>
    <row r="123" spans="1:8">
      <c r="A123" s="631" t="s">
        <v>85</v>
      </c>
      <c r="C123" s="160" t="s">
        <v>86</v>
      </c>
    </row>
  </sheetData>
  <mergeCells count="2">
    <mergeCell ref="B1:G1"/>
    <mergeCell ref="B2:G2"/>
  </mergeCells>
  <pageMargins left="0.70866141732283472" right="0.70866141732283472" top="0.74803149606299213" bottom="0.74803149606299213" header="0.31496062992125984" footer="0.31496062992125984"/>
  <pageSetup scale="70" orientation="landscape" horizontalDpi="120" verticalDpi="72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1"/>
  <sheetViews>
    <sheetView topLeftCell="A41" workbookViewId="0">
      <selection activeCell="B224" sqref="B224"/>
    </sheetView>
  </sheetViews>
  <sheetFormatPr defaultRowHeight="15"/>
  <cols>
    <col min="1" max="1" width="12.85546875" customWidth="1"/>
    <col min="2" max="2" width="29.28515625" customWidth="1"/>
    <col min="4" max="4" width="15.28515625" customWidth="1"/>
    <col min="5" max="5" width="16.5703125" customWidth="1"/>
    <col min="6" max="6" width="15" customWidth="1"/>
    <col min="7" max="7" width="51.28515625" customWidth="1"/>
    <col min="8" max="8" width="14.85546875" customWidth="1"/>
  </cols>
  <sheetData>
    <row r="1" spans="1:7" ht="17.25">
      <c r="B1" s="1985" t="s">
        <v>0</v>
      </c>
      <c r="C1" s="1985"/>
      <c r="D1" s="1985"/>
      <c r="E1" s="1985"/>
      <c r="F1" s="1985"/>
      <c r="G1" s="1985"/>
    </row>
    <row r="2" spans="1:7" ht="17.25">
      <c r="B2" s="1985" t="s">
        <v>1439</v>
      </c>
      <c r="C2" s="1985"/>
      <c r="D2" s="1985"/>
      <c r="E2" s="1985"/>
      <c r="F2" s="1985"/>
      <c r="G2" s="1985"/>
    </row>
    <row r="5" spans="1:7">
      <c r="A5" s="665" t="s">
        <v>39</v>
      </c>
      <c r="B5" s="304" t="s">
        <v>2</v>
      </c>
      <c r="C5" s="305" t="s">
        <v>3</v>
      </c>
      <c r="D5" s="304" t="s">
        <v>10</v>
      </c>
      <c r="E5" s="304" t="s">
        <v>4</v>
      </c>
      <c r="F5" s="304" t="s">
        <v>193</v>
      </c>
      <c r="G5" s="627" t="s">
        <v>5</v>
      </c>
    </row>
    <row r="6" spans="1:7">
      <c r="A6" s="792">
        <v>1</v>
      </c>
      <c r="B6" s="321" t="s">
        <v>2274</v>
      </c>
      <c r="C6" s="804">
        <v>900842</v>
      </c>
      <c r="D6" s="327">
        <v>42857</v>
      </c>
      <c r="E6" s="328">
        <v>130502</v>
      </c>
      <c r="F6" s="47">
        <v>1</v>
      </c>
      <c r="G6" s="605" t="s">
        <v>4080</v>
      </c>
    </row>
    <row r="7" spans="1:7">
      <c r="A7" s="666">
        <v>2</v>
      </c>
      <c r="B7" s="329" t="s">
        <v>1028</v>
      </c>
      <c r="C7" s="41" t="s">
        <v>1034</v>
      </c>
      <c r="D7" s="327">
        <v>42857</v>
      </c>
      <c r="E7" s="383">
        <v>558870</v>
      </c>
      <c r="F7" s="521">
        <v>1</v>
      </c>
      <c r="G7" s="605" t="s">
        <v>4081</v>
      </c>
    </row>
    <row r="8" spans="1:7">
      <c r="A8" s="666">
        <v>3</v>
      </c>
      <c r="B8" s="321" t="s">
        <v>616</v>
      </c>
      <c r="C8" s="41" t="s">
        <v>218</v>
      </c>
      <c r="D8" s="327">
        <v>42857</v>
      </c>
      <c r="E8" s="328">
        <v>558870</v>
      </c>
      <c r="F8" s="324">
        <v>1</v>
      </c>
      <c r="G8" s="605" t="s">
        <v>4082</v>
      </c>
    </row>
    <row r="9" spans="1:7">
      <c r="A9" s="666">
        <v>4</v>
      </c>
      <c r="B9" s="321" t="s">
        <v>621</v>
      </c>
      <c r="C9" s="41" t="s">
        <v>77</v>
      </c>
      <c r="D9" s="327">
        <v>42857</v>
      </c>
      <c r="E9" s="328">
        <v>1119348</v>
      </c>
      <c r="F9" s="324">
        <v>1</v>
      </c>
      <c r="G9" s="605" t="s">
        <v>4083</v>
      </c>
    </row>
    <row r="10" spans="1:7">
      <c r="A10" s="666">
        <v>5</v>
      </c>
      <c r="B10" s="321" t="s">
        <v>618</v>
      </c>
      <c r="C10" s="41" t="s">
        <v>514</v>
      </c>
      <c r="D10" s="327">
        <v>42857</v>
      </c>
      <c r="E10" s="328">
        <v>488822</v>
      </c>
      <c r="F10" s="324">
        <v>1</v>
      </c>
      <c r="G10" s="605" t="s">
        <v>4084</v>
      </c>
    </row>
    <row r="11" spans="1:7">
      <c r="A11" s="666">
        <v>6</v>
      </c>
      <c r="B11" s="321" t="s">
        <v>618</v>
      </c>
      <c r="C11" s="41" t="s">
        <v>514</v>
      </c>
      <c r="D11" s="327">
        <v>42857</v>
      </c>
      <c r="E11" s="328">
        <v>75799</v>
      </c>
      <c r="F11" s="324">
        <v>1</v>
      </c>
      <c r="G11" s="605" t="s">
        <v>4103</v>
      </c>
    </row>
    <row r="12" spans="1:7">
      <c r="A12" s="666">
        <v>7</v>
      </c>
      <c r="B12" s="321" t="s">
        <v>1825</v>
      </c>
      <c r="C12" s="804">
        <v>962291</v>
      </c>
      <c r="D12" s="327">
        <v>42857</v>
      </c>
      <c r="E12" s="328">
        <v>267174</v>
      </c>
      <c r="F12" s="324">
        <v>1</v>
      </c>
      <c r="G12" s="605" t="s">
        <v>4085</v>
      </c>
    </row>
    <row r="13" spans="1:7">
      <c r="A13" s="666">
        <v>8</v>
      </c>
      <c r="B13" s="321" t="s">
        <v>2283</v>
      </c>
      <c r="C13" s="41" t="s">
        <v>2284</v>
      </c>
      <c r="D13" s="327">
        <v>42857</v>
      </c>
      <c r="E13" s="328">
        <v>1436281</v>
      </c>
      <c r="F13" s="324">
        <v>1</v>
      </c>
      <c r="G13" s="605" t="s">
        <v>4086</v>
      </c>
    </row>
    <row r="14" spans="1:7">
      <c r="A14" s="666">
        <v>9</v>
      </c>
      <c r="B14" s="321" t="s">
        <v>2283</v>
      </c>
      <c r="C14" s="41" t="s">
        <v>2284</v>
      </c>
      <c r="D14" s="327">
        <v>42857</v>
      </c>
      <c r="E14" s="328">
        <v>471390</v>
      </c>
      <c r="F14" s="324">
        <v>1</v>
      </c>
      <c r="G14" s="605" t="s">
        <v>4087</v>
      </c>
    </row>
    <row r="15" spans="1:7">
      <c r="A15" s="666">
        <v>10</v>
      </c>
      <c r="B15" s="321" t="s">
        <v>3149</v>
      </c>
      <c r="C15" s="41" t="s">
        <v>1135</v>
      </c>
      <c r="D15" s="327">
        <v>42857</v>
      </c>
      <c r="E15" s="328">
        <v>496746</v>
      </c>
      <c r="F15" s="324">
        <v>1</v>
      </c>
      <c r="G15" s="605" t="s">
        <v>4088</v>
      </c>
    </row>
    <row r="16" spans="1:7">
      <c r="A16" s="666">
        <v>11</v>
      </c>
      <c r="B16" s="321" t="s">
        <v>904</v>
      </c>
      <c r="C16" s="41" t="s">
        <v>912</v>
      </c>
      <c r="D16" s="327">
        <v>42857</v>
      </c>
      <c r="E16" s="328">
        <v>385819</v>
      </c>
      <c r="F16" s="324">
        <v>1</v>
      </c>
      <c r="G16" s="605" t="s">
        <v>4089</v>
      </c>
    </row>
    <row r="17" spans="1:7">
      <c r="A17" s="666">
        <v>12</v>
      </c>
      <c r="B17" s="321" t="s">
        <v>1022</v>
      </c>
      <c r="C17" s="41" t="s">
        <v>1030</v>
      </c>
      <c r="D17" s="327">
        <v>42857</v>
      </c>
      <c r="E17" s="328">
        <v>263192</v>
      </c>
      <c r="F17" s="324">
        <v>1</v>
      </c>
      <c r="G17" s="605" t="s">
        <v>4090</v>
      </c>
    </row>
    <row r="18" spans="1:7">
      <c r="A18" s="666">
        <v>13</v>
      </c>
      <c r="B18" s="321" t="s">
        <v>595</v>
      </c>
      <c r="C18" s="41" t="s">
        <v>337</v>
      </c>
      <c r="D18" s="327">
        <v>42857</v>
      </c>
      <c r="E18" s="328">
        <v>144533</v>
      </c>
      <c r="F18" s="324">
        <v>1</v>
      </c>
      <c r="G18" s="605" t="s">
        <v>4091</v>
      </c>
    </row>
    <row r="19" spans="1:7">
      <c r="A19" s="666">
        <v>14</v>
      </c>
      <c r="B19" s="516" t="s">
        <v>595</v>
      </c>
      <c r="C19" s="41" t="s">
        <v>337</v>
      </c>
      <c r="D19" s="327">
        <v>42857</v>
      </c>
      <c r="E19" s="500">
        <v>575979</v>
      </c>
      <c r="F19" s="475">
        <v>1</v>
      </c>
      <c r="G19" s="644" t="s">
        <v>4092</v>
      </c>
    </row>
    <row r="20" spans="1:7">
      <c r="A20" s="666">
        <v>15</v>
      </c>
      <c r="B20" s="321" t="s">
        <v>836</v>
      </c>
      <c r="C20" s="41" t="s">
        <v>875</v>
      </c>
      <c r="D20" s="327">
        <v>42857</v>
      </c>
      <c r="E20" s="519">
        <v>946789</v>
      </c>
      <c r="F20" s="478">
        <v>1</v>
      </c>
      <c r="G20" s="605" t="s">
        <v>4093</v>
      </c>
    </row>
    <row r="21" spans="1:7">
      <c r="A21" s="666">
        <v>16</v>
      </c>
      <c r="B21" s="321" t="s">
        <v>73</v>
      </c>
      <c r="C21" s="41" t="s">
        <v>115</v>
      </c>
      <c r="D21" s="327">
        <v>42857</v>
      </c>
      <c r="E21" s="328">
        <v>335110</v>
      </c>
      <c r="F21" s="324">
        <v>1</v>
      </c>
      <c r="G21" s="641" t="s">
        <v>4094</v>
      </c>
    </row>
    <row r="22" spans="1:7">
      <c r="A22" s="666">
        <v>17</v>
      </c>
      <c r="B22" s="321" t="s">
        <v>231</v>
      </c>
      <c r="C22" s="478">
        <v>970654</v>
      </c>
      <c r="D22" s="327">
        <v>42857</v>
      </c>
      <c r="E22" s="328">
        <v>322432</v>
      </c>
      <c r="F22" s="324">
        <v>1</v>
      </c>
      <c r="G22" s="605" t="s">
        <v>4095</v>
      </c>
    </row>
    <row r="23" spans="1:7">
      <c r="A23" s="666">
        <v>18</v>
      </c>
      <c r="B23" s="321" t="s">
        <v>665</v>
      </c>
      <c r="C23" s="475">
        <v>910247</v>
      </c>
      <c r="D23" s="327">
        <v>42857</v>
      </c>
      <c r="E23" s="328">
        <v>342016</v>
      </c>
      <c r="F23" s="324">
        <v>1</v>
      </c>
      <c r="G23" s="605" t="s">
        <v>4096</v>
      </c>
    </row>
    <row r="24" spans="1:7">
      <c r="A24" s="666">
        <v>19</v>
      </c>
      <c r="B24" s="374" t="s">
        <v>1306</v>
      </c>
      <c r="C24" s="384">
        <v>899458</v>
      </c>
      <c r="D24" s="327">
        <v>42857</v>
      </c>
      <c r="E24" s="582">
        <v>162434</v>
      </c>
      <c r="F24" s="478">
        <v>1</v>
      </c>
      <c r="G24" s="605" t="s">
        <v>4097</v>
      </c>
    </row>
    <row r="25" spans="1:7">
      <c r="A25" s="666">
        <v>20</v>
      </c>
      <c r="B25" s="374" t="s">
        <v>3011</v>
      </c>
      <c r="C25" s="384">
        <v>962409</v>
      </c>
      <c r="D25" s="327">
        <v>42857</v>
      </c>
      <c r="E25" s="582">
        <v>247198</v>
      </c>
      <c r="F25" s="478">
        <v>1</v>
      </c>
      <c r="G25" s="605" t="s">
        <v>4098</v>
      </c>
    </row>
    <row r="26" spans="1:7">
      <c r="A26" s="666">
        <v>21</v>
      </c>
      <c r="B26" s="374" t="s">
        <v>3013</v>
      </c>
      <c r="C26" s="384">
        <v>912786</v>
      </c>
      <c r="D26" s="327">
        <v>42857</v>
      </c>
      <c r="E26" s="582">
        <v>417173</v>
      </c>
      <c r="F26" s="478">
        <v>1</v>
      </c>
      <c r="G26" s="605" t="s">
        <v>4099</v>
      </c>
    </row>
    <row r="27" spans="1:7">
      <c r="A27" s="666">
        <v>22</v>
      </c>
      <c r="B27" s="374" t="s">
        <v>3007</v>
      </c>
      <c r="C27" s="384">
        <v>912201</v>
      </c>
      <c r="D27" s="327">
        <v>42857</v>
      </c>
      <c r="E27" s="582">
        <v>350680</v>
      </c>
      <c r="F27" s="478">
        <v>1</v>
      </c>
      <c r="G27" s="605" t="s">
        <v>4104</v>
      </c>
    </row>
    <row r="28" spans="1:7">
      <c r="A28" s="666">
        <v>23</v>
      </c>
      <c r="B28" s="321" t="s">
        <v>1960</v>
      </c>
      <c r="C28" s="25">
        <v>914013</v>
      </c>
      <c r="D28" s="327">
        <v>42857</v>
      </c>
      <c r="E28" s="328">
        <v>84903</v>
      </c>
      <c r="F28" s="324">
        <v>1</v>
      </c>
      <c r="G28" s="605" t="s">
        <v>4101</v>
      </c>
    </row>
    <row r="29" spans="1:7">
      <c r="A29" s="666">
        <v>24</v>
      </c>
      <c r="B29" s="374" t="s">
        <v>3008</v>
      </c>
      <c r="C29" s="384">
        <v>912799</v>
      </c>
      <c r="D29" s="327">
        <v>42857</v>
      </c>
      <c r="E29" s="582">
        <v>216430</v>
      </c>
      <c r="F29" s="478">
        <v>1</v>
      </c>
      <c r="G29" s="605" t="s">
        <v>4102</v>
      </c>
    </row>
    <row r="30" spans="1:7">
      <c r="A30" s="666">
        <v>25</v>
      </c>
      <c r="B30" s="321" t="s">
        <v>957</v>
      </c>
      <c r="C30" s="41" t="s">
        <v>962</v>
      </c>
      <c r="D30" s="327">
        <v>42857</v>
      </c>
      <c r="E30" s="328">
        <v>112854</v>
      </c>
      <c r="F30" s="47">
        <v>1</v>
      </c>
      <c r="G30" s="641" t="s">
        <v>4106</v>
      </c>
    </row>
    <row r="31" spans="1:7">
      <c r="A31" s="667">
        <v>26</v>
      </c>
      <c r="B31" s="321" t="s">
        <v>625</v>
      </c>
      <c r="C31" s="41" t="s">
        <v>626</v>
      </c>
      <c r="D31" s="327">
        <v>42858</v>
      </c>
      <c r="E31" s="328">
        <v>106911</v>
      </c>
      <c r="F31" s="324">
        <v>1</v>
      </c>
      <c r="G31" s="605" t="s">
        <v>4100</v>
      </c>
    </row>
    <row r="32" spans="1:7">
      <c r="A32" s="667">
        <v>27</v>
      </c>
      <c r="B32" s="321" t="s">
        <v>3149</v>
      </c>
      <c r="C32" s="41" t="s">
        <v>1135</v>
      </c>
      <c r="D32" s="327">
        <v>42859</v>
      </c>
      <c r="E32" s="328">
        <v>168889</v>
      </c>
      <c r="F32" s="324">
        <v>1</v>
      </c>
      <c r="G32" s="605" t="s">
        <v>4105</v>
      </c>
    </row>
    <row r="33" spans="1:8">
      <c r="A33" s="667">
        <v>28</v>
      </c>
      <c r="B33" s="321" t="s">
        <v>2872</v>
      </c>
      <c r="C33" s="41" t="s">
        <v>2873</v>
      </c>
      <c r="D33" s="327">
        <v>42859</v>
      </c>
      <c r="E33" s="328">
        <v>183174</v>
      </c>
      <c r="F33" s="324">
        <v>1</v>
      </c>
      <c r="G33" s="644" t="s">
        <v>4107</v>
      </c>
    </row>
    <row r="34" spans="1:8">
      <c r="A34" s="667">
        <v>29</v>
      </c>
      <c r="B34" s="321" t="s">
        <v>2872</v>
      </c>
      <c r="C34" s="41" t="s">
        <v>2873</v>
      </c>
      <c r="D34" s="327">
        <v>42859</v>
      </c>
      <c r="E34" s="328">
        <v>177648</v>
      </c>
      <c r="F34" s="324">
        <v>1</v>
      </c>
      <c r="G34" s="644" t="s">
        <v>4108</v>
      </c>
    </row>
    <row r="35" spans="1:8">
      <c r="A35" s="667">
        <v>30</v>
      </c>
      <c r="B35" s="321" t="s">
        <v>633</v>
      </c>
      <c r="C35" s="41" t="s">
        <v>610</v>
      </c>
      <c r="D35" s="327">
        <v>42859</v>
      </c>
      <c r="E35" s="328">
        <v>219598</v>
      </c>
      <c r="F35" s="324">
        <v>1</v>
      </c>
      <c r="G35" s="605" t="s">
        <v>4109</v>
      </c>
    </row>
    <row r="36" spans="1:8">
      <c r="A36" s="667">
        <v>31</v>
      </c>
      <c r="B36" s="321" t="s">
        <v>633</v>
      </c>
      <c r="C36" s="475">
        <v>962744</v>
      </c>
      <c r="D36" s="327">
        <v>42859</v>
      </c>
      <c r="E36" s="328">
        <v>8029</v>
      </c>
      <c r="F36" s="324">
        <v>1</v>
      </c>
      <c r="G36" s="605" t="s">
        <v>4110</v>
      </c>
    </row>
    <row r="37" spans="1:8">
      <c r="A37" s="667">
        <v>32</v>
      </c>
      <c r="B37" s="329" t="s">
        <v>1060</v>
      </c>
      <c r="C37" s="41" t="s">
        <v>1109</v>
      </c>
      <c r="D37" s="327">
        <v>42859</v>
      </c>
      <c r="E37" s="500">
        <v>942710</v>
      </c>
      <c r="F37" s="521">
        <v>1</v>
      </c>
      <c r="G37" s="605" t="s">
        <v>4111</v>
      </c>
    </row>
    <row r="38" spans="1:8">
      <c r="A38" s="667">
        <v>33</v>
      </c>
      <c r="B38" s="321" t="s">
        <v>623</v>
      </c>
      <c r="C38" s="41" t="s">
        <v>126</v>
      </c>
      <c r="D38" s="327">
        <v>42859</v>
      </c>
      <c r="E38" s="328">
        <v>499914</v>
      </c>
      <c r="F38" s="324">
        <v>1</v>
      </c>
      <c r="G38" s="605" t="s">
        <v>4112</v>
      </c>
      <c r="H38" s="7"/>
    </row>
    <row r="39" spans="1:8">
      <c r="A39" s="667">
        <v>34</v>
      </c>
      <c r="B39" s="385" t="s">
        <v>2225</v>
      </c>
      <c r="C39" s="41" t="s">
        <v>2226</v>
      </c>
      <c r="D39" s="327">
        <v>42859</v>
      </c>
      <c r="E39" s="383">
        <v>504492</v>
      </c>
      <c r="F39" s="478">
        <v>1</v>
      </c>
      <c r="G39" s="644" t="s">
        <v>4113</v>
      </c>
      <c r="H39" s="193"/>
    </row>
    <row r="40" spans="1:8">
      <c r="A40" s="667">
        <v>35</v>
      </c>
      <c r="B40" s="321" t="s">
        <v>3152</v>
      </c>
      <c r="C40" s="41" t="s">
        <v>3153</v>
      </c>
      <c r="D40" s="327">
        <v>42859</v>
      </c>
      <c r="E40" s="328">
        <v>279792</v>
      </c>
      <c r="F40" s="324">
        <v>1</v>
      </c>
      <c r="G40" s="605" t="s">
        <v>4114</v>
      </c>
      <c r="H40" s="193"/>
    </row>
    <row r="41" spans="1:8">
      <c r="A41" s="939">
        <v>36</v>
      </c>
      <c r="B41" s="347" t="s">
        <v>1137</v>
      </c>
      <c r="C41" s="560">
        <v>901689</v>
      </c>
      <c r="D41" s="334">
        <v>42863</v>
      </c>
      <c r="E41" s="967">
        <v>542877</v>
      </c>
      <c r="F41" s="481">
        <v>1</v>
      </c>
      <c r="G41" s="687" t="s">
        <v>4196</v>
      </c>
      <c r="H41" s="554"/>
    </row>
    <row r="42" spans="1:8">
      <c r="A42" s="7"/>
      <c r="G42" s="440" t="s">
        <v>647</v>
      </c>
      <c r="H42" s="915">
        <f>SUM(E6:E41)</f>
        <v>14145378</v>
      </c>
    </row>
    <row r="43" spans="1:8">
      <c r="A43" s="7"/>
      <c r="G43" s="440"/>
      <c r="H43" s="392"/>
    </row>
    <row r="44" spans="1:8">
      <c r="A44" s="7"/>
      <c r="G44" s="440"/>
      <c r="H44" s="392"/>
    </row>
    <row r="45" spans="1:8">
      <c r="A45" s="669" t="s">
        <v>9</v>
      </c>
      <c r="B45" s="180" t="s">
        <v>2</v>
      </c>
      <c r="C45" s="223" t="s">
        <v>3</v>
      </c>
      <c r="D45" s="304" t="s">
        <v>10</v>
      </c>
      <c r="E45" s="304" t="s">
        <v>4</v>
      </c>
      <c r="F45" s="304" t="s">
        <v>193</v>
      </c>
      <c r="G45" s="627" t="s">
        <v>25</v>
      </c>
      <c r="H45" s="392"/>
    </row>
    <row r="46" spans="1:8">
      <c r="A46" s="666">
        <v>1</v>
      </c>
      <c r="B46" s="321" t="s">
        <v>2274</v>
      </c>
      <c r="C46" s="804">
        <v>900842</v>
      </c>
      <c r="D46" s="327">
        <v>42857</v>
      </c>
      <c r="E46" s="328">
        <v>77240</v>
      </c>
      <c r="F46" s="324">
        <v>1</v>
      </c>
      <c r="G46" s="605" t="s">
        <v>4115</v>
      </c>
      <c r="H46" s="392"/>
    </row>
    <row r="47" spans="1:8">
      <c r="A47" s="666">
        <v>2</v>
      </c>
      <c r="B47" s="329" t="s">
        <v>234</v>
      </c>
      <c r="C47" s="144" t="s">
        <v>238</v>
      </c>
      <c r="D47" s="327">
        <v>42857</v>
      </c>
      <c r="E47" s="328">
        <v>24040</v>
      </c>
      <c r="F47" s="324">
        <v>1</v>
      </c>
      <c r="G47" s="605" t="s">
        <v>4116</v>
      </c>
      <c r="H47" s="392"/>
    </row>
    <row r="48" spans="1:8">
      <c r="A48" s="666">
        <v>3</v>
      </c>
      <c r="B48" s="321" t="s">
        <v>140</v>
      </c>
      <c r="C48" s="41" t="s">
        <v>159</v>
      </c>
      <c r="D48" s="327">
        <v>42857</v>
      </c>
      <c r="E48" s="328">
        <v>260300</v>
      </c>
      <c r="F48" s="324">
        <v>1</v>
      </c>
      <c r="G48" s="605" t="s">
        <v>4177</v>
      </c>
      <c r="H48" s="392"/>
    </row>
    <row r="49" spans="1:8">
      <c r="A49" s="666">
        <v>4</v>
      </c>
      <c r="B49" s="321" t="s">
        <v>810</v>
      </c>
      <c r="C49" s="41" t="s">
        <v>719</v>
      </c>
      <c r="D49" s="327">
        <v>42857</v>
      </c>
      <c r="E49" s="328">
        <v>128700</v>
      </c>
      <c r="F49" s="47">
        <v>1</v>
      </c>
      <c r="G49" s="644" t="s">
        <v>4178</v>
      </c>
      <c r="H49" s="392"/>
    </row>
    <row r="50" spans="1:8">
      <c r="A50" s="666">
        <v>5</v>
      </c>
      <c r="B50" s="321" t="s">
        <v>1111</v>
      </c>
      <c r="C50" s="41" t="s">
        <v>1114</v>
      </c>
      <c r="D50" s="327">
        <v>42857</v>
      </c>
      <c r="E50" s="328">
        <v>41300</v>
      </c>
      <c r="F50" s="324">
        <v>1</v>
      </c>
      <c r="G50" s="605" t="s">
        <v>4179</v>
      </c>
      <c r="H50" s="392"/>
    </row>
    <row r="51" spans="1:8">
      <c r="A51" s="666">
        <v>6</v>
      </c>
      <c r="B51" s="321" t="s">
        <v>904</v>
      </c>
      <c r="C51" s="41" t="s">
        <v>912</v>
      </c>
      <c r="D51" s="327">
        <v>42857</v>
      </c>
      <c r="E51" s="543">
        <v>15390</v>
      </c>
      <c r="F51" s="146">
        <v>1</v>
      </c>
      <c r="G51" s="644" t="s">
        <v>4117</v>
      </c>
      <c r="H51" s="392"/>
    </row>
    <row r="52" spans="1:8">
      <c r="A52" s="666">
        <v>7</v>
      </c>
      <c r="B52" s="321" t="s">
        <v>616</v>
      </c>
      <c r="C52" s="41" t="s">
        <v>218</v>
      </c>
      <c r="D52" s="327">
        <v>42857</v>
      </c>
      <c r="E52" s="328">
        <v>68800</v>
      </c>
      <c r="F52" s="324">
        <v>1</v>
      </c>
      <c r="G52" s="605" t="s">
        <v>4180</v>
      </c>
      <c r="H52" s="392"/>
    </row>
    <row r="53" spans="1:8">
      <c r="A53" s="666">
        <v>8</v>
      </c>
      <c r="B53" s="321" t="s">
        <v>657</v>
      </c>
      <c r="C53" s="41" t="s">
        <v>456</v>
      </c>
      <c r="D53" s="327">
        <v>42857</v>
      </c>
      <c r="E53" s="328">
        <v>63300</v>
      </c>
      <c r="F53" s="324">
        <v>1</v>
      </c>
      <c r="G53" s="605" t="s">
        <v>4181</v>
      </c>
      <c r="H53" s="392"/>
    </row>
    <row r="54" spans="1:8">
      <c r="A54" s="666">
        <v>9</v>
      </c>
      <c r="B54" s="321" t="s">
        <v>621</v>
      </c>
      <c r="C54" s="41" t="s">
        <v>77</v>
      </c>
      <c r="D54" s="327">
        <v>42857</v>
      </c>
      <c r="E54" s="328">
        <v>193140</v>
      </c>
      <c r="F54" s="324">
        <v>1</v>
      </c>
      <c r="G54" s="605" t="s">
        <v>4118</v>
      </c>
      <c r="H54" s="392"/>
    </row>
    <row r="55" spans="1:8">
      <c r="A55" s="666">
        <v>10</v>
      </c>
      <c r="B55" s="321" t="s">
        <v>1028</v>
      </c>
      <c r="C55" s="41" t="s">
        <v>1034</v>
      </c>
      <c r="D55" s="327">
        <v>42857</v>
      </c>
      <c r="E55" s="328">
        <v>68800</v>
      </c>
      <c r="F55" s="324">
        <v>1</v>
      </c>
      <c r="G55" s="605" t="s">
        <v>4176</v>
      </c>
      <c r="H55" s="392"/>
    </row>
    <row r="56" spans="1:8">
      <c r="A56" s="666">
        <v>11</v>
      </c>
      <c r="B56" s="321" t="s">
        <v>618</v>
      </c>
      <c r="C56" s="41" t="s">
        <v>514</v>
      </c>
      <c r="D56" s="327">
        <v>42857</v>
      </c>
      <c r="E56" s="328">
        <v>41140</v>
      </c>
      <c r="F56" s="324">
        <v>1</v>
      </c>
      <c r="G56" s="605" t="s">
        <v>4119</v>
      </c>
      <c r="H56" s="392"/>
    </row>
    <row r="57" spans="1:8">
      <c r="A57" s="666">
        <v>12</v>
      </c>
      <c r="B57" s="321" t="s">
        <v>1825</v>
      </c>
      <c r="C57" s="804">
        <v>962291</v>
      </c>
      <c r="D57" s="327">
        <v>42857</v>
      </c>
      <c r="E57" s="328">
        <v>141300</v>
      </c>
      <c r="F57" s="324">
        <v>1</v>
      </c>
      <c r="G57" s="605" t="s">
        <v>4182</v>
      </c>
      <c r="H57" s="392"/>
    </row>
    <row r="58" spans="1:8">
      <c r="A58" s="666">
        <v>13</v>
      </c>
      <c r="B58" s="321" t="s">
        <v>1654</v>
      </c>
      <c r="C58" s="804">
        <v>912208</v>
      </c>
      <c r="D58" s="327">
        <v>42857</v>
      </c>
      <c r="E58" s="328">
        <v>101140</v>
      </c>
      <c r="F58" s="324">
        <v>1</v>
      </c>
      <c r="G58" s="605" t="s">
        <v>4120</v>
      </c>
      <c r="H58" s="392"/>
    </row>
    <row r="59" spans="1:8">
      <c r="A59" s="666">
        <v>14</v>
      </c>
      <c r="B59" s="321" t="s">
        <v>1117</v>
      </c>
      <c r="C59" s="41" t="s">
        <v>1116</v>
      </c>
      <c r="D59" s="327">
        <v>42857</v>
      </c>
      <c r="E59" s="328">
        <v>143640</v>
      </c>
      <c r="F59" s="324">
        <v>1</v>
      </c>
      <c r="G59" s="605" t="s">
        <v>4121</v>
      </c>
      <c r="H59" s="392"/>
    </row>
    <row r="60" spans="1:8">
      <c r="A60" s="666">
        <v>15</v>
      </c>
      <c r="B60" s="321" t="s">
        <v>1117</v>
      </c>
      <c r="C60" s="41" t="s">
        <v>1116</v>
      </c>
      <c r="D60" s="327">
        <v>42857</v>
      </c>
      <c r="E60" s="328">
        <v>24140</v>
      </c>
      <c r="F60" s="324">
        <v>1</v>
      </c>
      <c r="G60" s="605" t="s">
        <v>4122</v>
      </c>
      <c r="H60" s="392"/>
    </row>
    <row r="61" spans="1:8">
      <c r="A61" s="666">
        <v>16</v>
      </c>
      <c r="B61" s="321" t="s">
        <v>1035</v>
      </c>
      <c r="C61" s="41" t="s">
        <v>1027</v>
      </c>
      <c r="D61" s="327">
        <v>42857</v>
      </c>
      <c r="E61" s="328">
        <v>20140</v>
      </c>
      <c r="F61" s="324">
        <v>1</v>
      </c>
      <c r="G61" s="605" t="s">
        <v>4123</v>
      </c>
      <c r="H61" s="392"/>
    </row>
    <row r="62" spans="1:8">
      <c r="A62" s="666">
        <v>17</v>
      </c>
      <c r="B62" s="321" t="s">
        <v>2510</v>
      </c>
      <c r="C62" s="41" t="s">
        <v>2511</v>
      </c>
      <c r="D62" s="327">
        <v>42857</v>
      </c>
      <c r="E62" s="328">
        <v>191700</v>
      </c>
      <c r="F62" s="324">
        <v>1</v>
      </c>
      <c r="G62" s="605" t="s">
        <v>4124</v>
      </c>
      <c r="H62" s="392"/>
    </row>
    <row r="63" spans="1:8">
      <c r="A63" s="666">
        <v>18</v>
      </c>
      <c r="B63" s="321" t="s">
        <v>2000</v>
      </c>
      <c r="C63" s="21">
        <v>901423</v>
      </c>
      <c r="D63" s="327">
        <v>42857</v>
      </c>
      <c r="E63" s="328">
        <v>200400</v>
      </c>
      <c r="F63" s="21">
        <v>1</v>
      </c>
      <c r="G63" s="644" t="s">
        <v>4183</v>
      </c>
      <c r="H63" s="392"/>
    </row>
    <row r="64" spans="1:8">
      <c r="A64" s="666">
        <v>19</v>
      </c>
      <c r="B64" s="321" t="s">
        <v>3149</v>
      </c>
      <c r="C64" s="41" t="s">
        <v>1135</v>
      </c>
      <c r="D64" s="327">
        <v>42857</v>
      </c>
      <c r="E64" s="328">
        <v>77390</v>
      </c>
      <c r="F64" s="324">
        <v>1</v>
      </c>
      <c r="G64" s="605" t="s">
        <v>4125</v>
      </c>
      <c r="H64" s="392"/>
    </row>
    <row r="65" spans="1:9">
      <c r="A65" s="666">
        <v>20</v>
      </c>
      <c r="B65" s="321" t="s">
        <v>2769</v>
      </c>
      <c r="C65" s="41" t="s">
        <v>2770</v>
      </c>
      <c r="D65" s="327">
        <v>42857</v>
      </c>
      <c r="E65" s="328">
        <v>86640</v>
      </c>
      <c r="F65" s="324">
        <v>1</v>
      </c>
      <c r="G65" s="605" t="s">
        <v>4126</v>
      </c>
      <c r="H65" s="392"/>
    </row>
    <row r="66" spans="1:9">
      <c r="A66" s="666">
        <v>21</v>
      </c>
      <c r="B66" s="321" t="s">
        <v>605</v>
      </c>
      <c r="C66" s="41" t="s">
        <v>390</v>
      </c>
      <c r="D66" s="327">
        <v>42857</v>
      </c>
      <c r="E66" s="328">
        <v>123140</v>
      </c>
      <c r="F66" s="324">
        <v>1</v>
      </c>
      <c r="G66" s="605" t="s">
        <v>4127</v>
      </c>
      <c r="H66" s="7"/>
    </row>
    <row r="67" spans="1:9">
      <c r="A67" s="666">
        <v>22</v>
      </c>
      <c r="B67" s="321" t="s">
        <v>595</v>
      </c>
      <c r="C67" s="41" t="s">
        <v>337</v>
      </c>
      <c r="D67" s="327">
        <v>42857</v>
      </c>
      <c r="E67" s="328">
        <v>24140</v>
      </c>
      <c r="F67" s="324">
        <v>1</v>
      </c>
      <c r="G67" s="605" t="s">
        <v>4128</v>
      </c>
      <c r="H67" s="392"/>
    </row>
    <row r="68" spans="1:9">
      <c r="A68" s="666">
        <v>23</v>
      </c>
      <c r="B68" s="321" t="s">
        <v>231</v>
      </c>
      <c r="C68" s="475">
        <v>970654</v>
      </c>
      <c r="D68" s="327">
        <v>42857</v>
      </c>
      <c r="E68" s="328">
        <v>24040</v>
      </c>
      <c r="F68" s="324">
        <v>1</v>
      </c>
      <c r="G68" s="605" t="s">
        <v>4129</v>
      </c>
      <c r="H68" s="7"/>
    </row>
    <row r="69" spans="1:9">
      <c r="A69" s="666">
        <v>24</v>
      </c>
      <c r="B69" s="321" t="s">
        <v>957</v>
      </c>
      <c r="C69" s="41" t="s">
        <v>962</v>
      </c>
      <c r="D69" s="327">
        <v>42857</v>
      </c>
      <c r="E69" s="328">
        <v>42300</v>
      </c>
      <c r="F69" s="47">
        <v>1</v>
      </c>
      <c r="G69" s="641" t="s">
        <v>4184</v>
      </c>
      <c r="H69" s="151"/>
    </row>
    <row r="70" spans="1:9">
      <c r="A70" s="666">
        <v>25</v>
      </c>
      <c r="B70" s="321" t="s">
        <v>954</v>
      </c>
      <c r="C70" s="41" t="s">
        <v>955</v>
      </c>
      <c r="D70" s="327">
        <v>42857</v>
      </c>
      <c r="E70" s="543">
        <v>256640</v>
      </c>
      <c r="F70" s="324">
        <v>1</v>
      </c>
      <c r="G70" s="605" t="s">
        <v>4130</v>
      </c>
      <c r="H70" s="151"/>
    </row>
    <row r="71" spans="1:9">
      <c r="A71" s="666">
        <v>26</v>
      </c>
      <c r="B71" s="321" t="s">
        <v>661</v>
      </c>
      <c r="C71" s="41" t="s">
        <v>346</v>
      </c>
      <c r="D71" s="327">
        <v>42857</v>
      </c>
      <c r="E71" s="328">
        <v>175640</v>
      </c>
      <c r="F71" s="324">
        <v>1</v>
      </c>
      <c r="G71" s="605" t="s">
        <v>4131</v>
      </c>
      <c r="H71" s="151"/>
    </row>
    <row r="72" spans="1:9">
      <c r="A72" s="666">
        <v>27</v>
      </c>
      <c r="B72" s="374" t="s">
        <v>1306</v>
      </c>
      <c r="C72" s="384">
        <v>899458</v>
      </c>
      <c r="D72" s="327">
        <v>42857</v>
      </c>
      <c r="E72" s="582">
        <v>70300</v>
      </c>
      <c r="F72" s="478">
        <v>1</v>
      </c>
      <c r="G72" s="605" t="s">
        <v>4183</v>
      </c>
      <c r="H72" s="151"/>
    </row>
    <row r="73" spans="1:9">
      <c r="A73" s="666">
        <v>28</v>
      </c>
      <c r="B73" s="374" t="s">
        <v>3013</v>
      </c>
      <c r="C73" s="384">
        <v>912786</v>
      </c>
      <c r="D73" s="327">
        <v>42857</v>
      </c>
      <c r="E73" s="328">
        <v>41300</v>
      </c>
      <c r="F73" s="324">
        <v>1</v>
      </c>
      <c r="G73" s="605" t="s">
        <v>4185</v>
      </c>
      <c r="H73" s="151"/>
    </row>
    <row r="74" spans="1:9">
      <c r="A74" s="666">
        <v>29</v>
      </c>
      <c r="B74" s="321" t="s">
        <v>339</v>
      </c>
      <c r="C74" s="41" t="s">
        <v>340</v>
      </c>
      <c r="D74" s="327">
        <v>42857</v>
      </c>
      <c r="E74" s="328">
        <v>145900</v>
      </c>
      <c r="F74" s="324">
        <v>1</v>
      </c>
      <c r="G74" s="605" t="s">
        <v>4186</v>
      </c>
      <c r="H74" s="151"/>
    </row>
    <row r="75" spans="1:9">
      <c r="A75" s="666">
        <v>30</v>
      </c>
      <c r="B75" s="321" t="s">
        <v>3899</v>
      </c>
      <c r="C75" s="41" t="s">
        <v>3900</v>
      </c>
      <c r="D75" s="327">
        <v>42857</v>
      </c>
      <c r="E75" s="543">
        <v>87100</v>
      </c>
      <c r="F75" s="146">
        <v>1</v>
      </c>
      <c r="G75" s="605" t="s">
        <v>4194</v>
      </c>
      <c r="H75" s="151"/>
      <c r="I75" s="572"/>
    </row>
    <row r="76" spans="1:9">
      <c r="A76" s="666">
        <v>31</v>
      </c>
      <c r="B76" s="321" t="s">
        <v>611</v>
      </c>
      <c r="C76" s="41" t="s">
        <v>123</v>
      </c>
      <c r="D76" s="327">
        <v>42857</v>
      </c>
      <c r="E76" s="328">
        <v>79140</v>
      </c>
      <c r="F76" s="478">
        <v>1</v>
      </c>
      <c r="G76" s="605" t="s">
        <v>4132</v>
      </c>
      <c r="H76" s="151"/>
    </row>
    <row r="77" spans="1:9">
      <c r="A77" s="666">
        <v>32</v>
      </c>
      <c r="B77" s="321" t="s">
        <v>611</v>
      </c>
      <c r="C77" s="41" t="s">
        <v>123</v>
      </c>
      <c r="D77" s="327">
        <v>42857</v>
      </c>
      <c r="E77" s="328">
        <v>88140</v>
      </c>
      <c r="F77" s="324">
        <v>1</v>
      </c>
      <c r="G77" s="605" t="s">
        <v>4133</v>
      </c>
      <c r="H77" s="151"/>
    </row>
    <row r="78" spans="1:9">
      <c r="A78" s="666">
        <v>33</v>
      </c>
      <c r="B78" s="534" t="s">
        <v>1044</v>
      </c>
      <c r="C78" s="144" t="s">
        <v>1058</v>
      </c>
      <c r="D78" s="330">
        <v>42857</v>
      </c>
      <c r="E78" s="450">
        <v>129890</v>
      </c>
      <c r="F78" s="146">
        <v>1</v>
      </c>
      <c r="G78" s="641" t="s">
        <v>4134</v>
      </c>
      <c r="H78" s="151"/>
    </row>
    <row r="79" spans="1:9">
      <c r="A79" s="666">
        <v>34</v>
      </c>
      <c r="B79" s="321" t="s">
        <v>2360</v>
      </c>
      <c r="C79" s="41" t="s">
        <v>2361</v>
      </c>
      <c r="D79" s="327">
        <v>42857</v>
      </c>
      <c r="E79" s="328">
        <v>95140</v>
      </c>
      <c r="F79" s="324">
        <v>1</v>
      </c>
      <c r="G79" s="605" t="s">
        <v>4136</v>
      </c>
      <c r="H79" s="316" t="s">
        <v>3627</v>
      </c>
    </row>
    <row r="80" spans="1:9">
      <c r="A80" s="666">
        <v>35</v>
      </c>
      <c r="B80" s="321" t="s">
        <v>2360</v>
      </c>
      <c r="C80" s="41" t="s">
        <v>2361</v>
      </c>
      <c r="D80" s="327">
        <v>42857</v>
      </c>
      <c r="E80" s="328">
        <v>31140</v>
      </c>
      <c r="F80" s="324">
        <v>1</v>
      </c>
      <c r="G80" s="605" t="s">
        <v>4135</v>
      </c>
      <c r="H80" s="392" t="s">
        <v>3528</v>
      </c>
    </row>
    <row r="81" spans="1:9">
      <c r="A81" s="666">
        <v>36</v>
      </c>
      <c r="B81" s="321" t="s">
        <v>2360</v>
      </c>
      <c r="C81" s="41" t="s">
        <v>2361</v>
      </c>
      <c r="D81" s="327">
        <v>42857</v>
      </c>
      <c r="E81" s="328">
        <v>39140</v>
      </c>
      <c r="F81" s="324">
        <v>1</v>
      </c>
      <c r="G81" s="605" t="s">
        <v>4137</v>
      </c>
      <c r="H81" s="392" t="s">
        <v>3528</v>
      </c>
    </row>
    <row r="82" spans="1:9">
      <c r="A82" s="666">
        <v>37</v>
      </c>
      <c r="B82" s="321" t="s">
        <v>2360</v>
      </c>
      <c r="C82" s="41" t="s">
        <v>2361</v>
      </c>
      <c r="D82" s="327">
        <v>42857</v>
      </c>
      <c r="E82" s="328">
        <v>24140</v>
      </c>
      <c r="F82" s="324">
        <v>1</v>
      </c>
      <c r="G82" s="605" t="s">
        <v>4138</v>
      </c>
      <c r="H82" s="392" t="s">
        <v>3528</v>
      </c>
    </row>
    <row r="83" spans="1:9">
      <c r="A83" s="666">
        <v>38</v>
      </c>
      <c r="B83" s="321" t="s">
        <v>1960</v>
      </c>
      <c r="C83" s="21">
        <v>914013</v>
      </c>
      <c r="D83" s="327">
        <v>42857</v>
      </c>
      <c r="E83" s="328">
        <v>10390</v>
      </c>
      <c r="F83" s="324">
        <v>1</v>
      </c>
      <c r="G83" s="605" t="s">
        <v>4139</v>
      </c>
      <c r="H83" s="151"/>
    </row>
    <row r="84" spans="1:9">
      <c r="A84" s="666">
        <v>39</v>
      </c>
      <c r="B84" s="321" t="s">
        <v>3776</v>
      </c>
      <c r="C84" s="41" t="s">
        <v>3777</v>
      </c>
      <c r="D84" s="327">
        <v>42857</v>
      </c>
      <c r="E84" s="543">
        <v>39140</v>
      </c>
      <c r="F84" s="146">
        <v>1</v>
      </c>
      <c r="G84" s="644" t="s">
        <v>4140</v>
      </c>
      <c r="H84" s="151"/>
    </row>
    <row r="85" spans="1:9">
      <c r="A85" s="666">
        <v>40</v>
      </c>
      <c r="B85" s="321" t="s">
        <v>1441</v>
      </c>
      <c r="C85" s="25">
        <v>971137</v>
      </c>
      <c r="D85" s="327">
        <v>42857</v>
      </c>
      <c r="E85" s="543">
        <v>42300</v>
      </c>
      <c r="F85" s="146">
        <v>1</v>
      </c>
      <c r="G85" s="605" t="s">
        <v>4141</v>
      </c>
      <c r="H85" s="151"/>
      <c r="I85" s="572"/>
    </row>
    <row r="86" spans="1:9">
      <c r="A86" s="666">
        <v>41</v>
      </c>
      <c r="B86" s="321" t="s">
        <v>625</v>
      </c>
      <c r="C86" s="41" t="s">
        <v>626</v>
      </c>
      <c r="D86" s="327">
        <v>42858</v>
      </c>
      <c r="E86" s="328">
        <v>96300</v>
      </c>
      <c r="F86" s="324">
        <v>1</v>
      </c>
      <c r="G86" s="605" t="s">
        <v>4187</v>
      </c>
      <c r="H86" s="151"/>
    </row>
    <row r="87" spans="1:9">
      <c r="A87" s="666">
        <v>42</v>
      </c>
      <c r="B87" s="321" t="s">
        <v>2872</v>
      </c>
      <c r="C87" s="41" t="s">
        <v>2873</v>
      </c>
      <c r="D87" s="327">
        <v>42859</v>
      </c>
      <c r="E87" s="328">
        <v>103800</v>
      </c>
      <c r="F87" s="324">
        <v>1</v>
      </c>
      <c r="G87" s="605" t="s">
        <v>4188</v>
      </c>
      <c r="H87" s="151"/>
    </row>
    <row r="88" spans="1:9">
      <c r="A88" s="666">
        <v>43</v>
      </c>
      <c r="B88" s="321" t="s">
        <v>2872</v>
      </c>
      <c r="C88" s="41" t="s">
        <v>2873</v>
      </c>
      <c r="D88" s="327">
        <v>42859</v>
      </c>
      <c r="E88" s="328">
        <v>41300</v>
      </c>
      <c r="F88" s="324">
        <v>1</v>
      </c>
      <c r="G88" s="605" t="s">
        <v>4189</v>
      </c>
      <c r="H88" s="151"/>
    </row>
    <row r="89" spans="1:9">
      <c r="A89" s="666">
        <v>44</v>
      </c>
      <c r="B89" s="321" t="s">
        <v>3020</v>
      </c>
      <c r="C89" s="25">
        <v>964143</v>
      </c>
      <c r="D89" s="327">
        <v>42859</v>
      </c>
      <c r="E89" s="543">
        <v>42300</v>
      </c>
      <c r="F89" s="146">
        <v>1</v>
      </c>
      <c r="G89" s="644" t="s">
        <v>4190</v>
      </c>
      <c r="H89" s="316"/>
    </row>
    <row r="90" spans="1:9">
      <c r="A90" s="666">
        <v>45</v>
      </c>
      <c r="B90" s="321" t="s">
        <v>3020</v>
      </c>
      <c r="C90" s="25">
        <v>964143</v>
      </c>
      <c r="D90" s="327">
        <v>42859</v>
      </c>
      <c r="E90" s="543">
        <v>42300</v>
      </c>
      <c r="F90" s="146">
        <v>1</v>
      </c>
      <c r="G90" s="644" t="s">
        <v>4191</v>
      </c>
      <c r="H90" s="392"/>
    </row>
    <row r="91" spans="1:9">
      <c r="A91" s="666">
        <v>46</v>
      </c>
      <c r="B91" s="516" t="s">
        <v>2225</v>
      </c>
      <c r="C91" s="41" t="s">
        <v>2226</v>
      </c>
      <c r="D91" s="327">
        <v>42859</v>
      </c>
      <c r="E91" s="543">
        <v>42300</v>
      </c>
      <c r="F91" s="324">
        <v>1</v>
      </c>
      <c r="G91" s="605" t="s">
        <v>4192</v>
      </c>
      <c r="H91" s="392"/>
    </row>
    <row r="92" spans="1:9">
      <c r="A92" s="666">
        <v>47</v>
      </c>
      <c r="B92" s="321" t="s">
        <v>633</v>
      </c>
      <c r="C92" s="41" t="s">
        <v>610</v>
      </c>
      <c r="D92" s="327">
        <v>42859</v>
      </c>
      <c r="E92" s="328">
        <v>29190</v>
      </c>
      <c r="F92" s="324">
        <v>1</v>
      </c>
      <c r="G92" s="605" t="s">
        <v>4142</v>
      </c>
      <c r="H92" s="392"/>
    </row>
    <row r="93" spans="1:9">
      <c r="A93" s="666">
        <v>48</v>
      </c>
      <c r="B93" s="321" t="s">
        <v>633</v>
      </c>
      <c r="C93" s="41" t="s">
        <v>610</v>
      </c>
      <c r="D93" s="327">
        <v>42859</v>
      </c>
      <c r="E93" s="328">
        <v>33500</v>
      </c>
      <c r="F93" s="324">
        <v>1</v>
      </c>
      <c r="G93" s="605" t="s">
        <v>4193</v>
      </c>
      <c r="H93" s="151"/>
    </row>
    <row r="94" spans="1:9">
      <c r="A94" s="666">
        <v>49</v>
      </c>
      <c r="B94" s="374" t="s">
        <v>1137</v>
      </c>
      <c r="C94" s="384">
        <v>901689</v>
      </c>
      <c r="D94" s="327">
        <v>42863</v>
      </c>
      <c r="E94" s="328">
        <v>15390</v>
      </c>
      <c r="F94" s="47">
        <v>1</v>
      </c>
      <c r="G94" s="605" t="s">
        <v>4197</v>
      </c>
      <c r="H94" s="151"/>
    </row>
    <row r="95" spans="1:9">
      <c r="A95" s="666">
        <v>50</v>
      </c>
      <c r="B95" s="374" t="s">
        <v>1137</v>
      </c>
      <c r="C95" s="384">
        <v>901689</v>
      </c>
      <c r="D95" s="327">
        <v>42863</v>
      </c>
      <c r="E95" s="543">
        <v>138300</v>
      </c>
      <c r="F95" s="324">
        <v>1</v>
      </c>
      <c r="G95" s="605" t="s">
        <v>4198</v>
      </c>
      <c r="H95" s="151"/>
    </row>
    <row r="96" spans="1:9">
      <c r="A96" s="666">
        <v>51</v>
      </c>
      <c r="B96" s="374" t="s">
        <v>1137</v>
      </c>
      <c r="C96" s="384">
        <v>901689</v>
      </c>
      <c r="D96" s="327">
        <v>42863</v>
      </c>
      <c r="E96" s="328">
        <v>33500</v>
      </c>
      <c r="F96" s="324">
        <v>1</v>
      </c>
      <c r="G96" s="605" t="s">
        <v>4199</v>
      </c>
      <c r="H96" s="151"/>
    </row>
    <row r="97" spans="1:8">
      <c r="A97" s="666">
        <v>52</v>
      </c>
      <c r="B97" s="321" t="s">
        <v>162</v>
      </c>
      <c r="C97" s="41" t="s">
        <v>163</v>
      </c>
      <c r="D97" s="327">
        <v>42871</v>
      </c>
      <c r="E97" s="543">
        <v>60140</v>
      </c>
      <c r="F97" s="146">
        <v>1</v>
      </c>
      <c r="G97" s="605" t="s">
        <v>4143</v>
      </c>
      <c r="H97" s="392"/>
    </row>
    <row r="98" spans="1:8">
      <c r="A98" s="666">
        <v>53</v>
      </c>
      <c r="B98" s="321" t="s">
        <v>188</v>
      </c>
      <c r="C98" s="41" t="s">
        <v>189</v>
      </c>
      <c r="D98" s="327">
        <v>42871</v>
      </c>
      <c r="E98" s="543">
        <v>25890</v>
      </c>
      <c r="F98" s="146">
        <v>1</v>
      </c>
      <c r="G98" s="641" t="s">
        <v>4144</v>
      </c>
      <c r="H98" s="392"/>
    </row>
    <row r="99" spans="1:8">
      <c r="A99" s="666">
        <v>54</v>
      </c>
      <c r="B99" s="321" t="s">
        <v>954</v>
      </c>
      <c r="C99" s="41" t="s">
        <v>955</v>
      </c>
      <c r="D99" s="327">
        <v>42871</v>
      </c>
      <c r="E99" s="543">
        <v>217640</v>
      </c>
      <c r="F99" s="146">
        <v>1</v>
      </c>
      <c r="G99" s="605" t="s">
        <v>4145</v>
      </c>
      <c r="H99" s="392"/>
    </row>
    <row r="100" spans="1:8">
      <c r="A100" s="666">
        <v>55</v>
      </c>
      <c r="B100" s="374" t="s">
        <v>2345</v>
      </c>
      <c r="C100" s="913" t="s">
        <v>2284</v>
      </c>
      <c r="D100" s="327">
        <v>42871</v>
      </c>
      <c r="E100" s="582">
        <v>120140</v>
      </c>
      <c r="F100" s="478">
        <v>1</v>
      </c>
      <c r="G100" s="605" t="s">
        <v>4146</v>
      </c>
      <c r="H100" s="392"/>
    </row>
    <row r="101" spans="1:8">
      <c r="A101" s="666">
        <v>56</v>
      </c>
      <c r="B101" s="374" t="s">
        <v>2345</v>
      </c>
      <c r="C101" s="913" t="s">
        <v>2284</v>
      </c>
      <c r="D101" s="327">
        <v>42871</v>
      </c>
      <c r="E101" s="328">
        <v>31140</v>
      </c>
      <c r="F101" s="324">
        <v>1</v>
      </c>
      <c r="G101" s="605" t="s">
        <v>4147</v>
      </c>
      <c r="H101" s="392"/>
    </row>
    <row r="102" spans="1:8">
      <c r="A102" s="666">
        <v>57</v>
      </c>
      <c r="B102" s="329" t="s">
        <v>807</v>
      </c>
      <c r="C102" s="525" t="s">
        <v>976</v>
      </c>
      <c r="D102" s="327">
        <v>42871</v>
      </c>
      <c r="E102" s="543">
        <v>15390</v>
      </c>
      <c r="F102" s="146">
        <v>1</v>
      </c>
      <c r="G102" s="641" t="s">
        <v>4148</v>
      </c>
      <c r="H102" s="392"/>
    </row>
    <row r="103" spans="1:8">
      <c r="A103" s="666">
        <v>58</v>
      </c>
      <c r="B103" s="329" t="s">
        <v>970</v>
      </c>
      <c r="C103" s="650" t="s">
        <v>969</v>
      </c>
      <c r="D103" s="327">
        <v>42871</v>
      </c>
      <c r="E103" s="543">
        <v>18540</v>
      </c>
      <c r="F103" s="146">
        <v>1</v>
      </c>
      <c r="G103" s="641" t="s">
        <v>4149</v>
      </c>
      <c r="H103" s="392"/>
    </row>
    <row r="104" spans="1:8">
      <c r="A104" s="666">
        <v>59</v>
      </c>
      <c r="B104" s="321" t="s">
        <v>151</v>
      </c>
      <c r="C104" s="41" t="s">
        <v>272</v>
      </c>
      <c r="D104" s="327">
        <v>42871</v>
      </c>
      <c r="E104" s="543">
        <v>102140</v>
      </c>
      <c r="F104" s="146">
        <v>1</v>
      </c>
      <c r="G104" s="605" t="s">
        <v>4150</v>
      </c>
      <c r="H104" s="392"/>
    </row>
    <row r="105" spans="1:8">
      <c r="A105" s="666">
        <v>60</v>
      </c>
      <c r="B105" s="321" t="s">
        <v>2036</v>
      </c>
      <c r="C105" s="478">
        <v>973836</v>
      </c>
      <c r="D105" s="547">
        <v>42871</v>
      </c>
      <c r="E105" s="383">
        <v>91640</v>
      </c>
      <c r="F105" s="324">
        <v>1</v>
      </c>
      <c r="G105" s="644" t="s">
        <v>4151</v>
      </c>
      <c r="H105" s="392"/>
    </row>
    <row r="106" spans="1:8">
      <c r="A106" s="666">
        <v>61</v>
      </c>
      <c r="B106" s="321" t="s">
        <v>1441</v>
      </c>
      <c r="C106" s="25">
        <v>971137</v>
      </c>
      <c r="D106" s="327">
        <v>42871</v>
      </c>
      <c r="E106" s="543">
        <v>16140</v>
      </c>
      <c r="F106" s="146">
        <v>1</v>
      </c>
      <c r="G106" s="605" t="s">
        <v>4152</v>
      </c>
      <c r="H106" s="392"/>
    </row>
    <row r="107" spans="1:8">
      <c r="A107" s="666">
        <v>62</v>
      </c>
      <c r="B107" s="321" t="s">
        <v>1441</v>
      </c>
      <c r="C107" s="25">
        <v>971137</v>
      </c>
      <c r="D107" s="327">
        <v>42871</v>
      </c>
      <c r="E107" s="543">
        <v>16140</v>
      </c>
      <c r="F107" s="146">
        <v>1</v>
      </c>
      <c r="G107" s="605" t="s">
        <v>4152</v>
      </c>
      <c r="H107" s="392"/>
    </row>
    <row r="108" spans="1:8">
      <c r="A108" s="666">
        <v>63</v>
      </c>
      <c r="B108" s="321" t="s">
        <v>1441</v>
      </c>
      <c r="C108" s="25">
        <v>971137</v>
      </c>
      <c r="D108" s="327">
        <v>42871</v>
      </c>
      <c r="E108" s="543">
        <v>20940</v>
      </c>
      <c r="F108" s="146">
        <v>1</v>
      </c>
      <c r="G108" s="644" t="s">
        <v>4153</v>
      </c>
      <c r="H108" s="392"/>
    </row>
    <row r="109" spans="1:8">
      <c r="A109" s="666">
        <v>64</v>
      </c>
      <c r="B109" s="321" t="s">
        <v>702</v>
      </c>
      <c r="C109" s="144" t="s">
        <v>705</v>
      </c>
      <c r="D109" s="327">
        <v>42871</v>
      </c>
      <c r="E109" s="543">
        <v>166640</v>
      </c>
      <c r="F109" s="146">
        <v>1</v>
      </c>
      <c r="G109" s="605" t="s">
        <v>4154</v>
      </c>
      <c r="H109" s="392"/>
    </row>
    <row r="110" spans="1:8">
      <c r="A110" s="666">
        <v>65</v>
      </c>
      <c r="B110" s="321" t="s">
        <v>2000</v>
      </c>
      <c r="C110" s="21">
        <v>901423</v>
      </c>
      <c r="D110" s="396">
        <v>42871</v>
      </c>
      <c r="E110" s="328">
        <v>70300</v>
      </c>
      <c r="F110" s="21">
        <v>1</v>
      </c>
      <c r="G110" s="644" t="s">
        <v>4195</v>
      </c>
      <c r="H110" s="392"/>
    </row>
    <row r="111" spans="1:8">
      <c r="A111" s="666">
        <v>66</v>
      </c>
      <c r="B111" s="321" t="s">
        <v>2360</v>
      </c>
      <c r="C111" s="41" t="s">
        <v>2361</v>
      </c>
      <c r="D111" s="327">
        <v>42871</v>
      </c>
      <c r="E111" s="328">
        <v>88140</v>
      </c>
      <c r="F111" s="324">
        <v>1</v>
      </c>
      <c r="G111" s="605" t="s">
        <v>4155</v>
      </c>
      <c r="H111" s="392" t="s">
        <v>3528</v>
      </c>
    </row>
    <row r="112" spans="1:8">
      <c r="A112" s="677">
        <v>67</v>
      </c>
      <c r="B112" s="332" t="s">
        <v>2360</v>
      </c>
      <c r="C112" s="333" t="s">
        <v>2361</v>
      </c>
      <c r="D112" s="334">
        <v>42871</v>
      </c>
      <c r="E112" s="335">
        <v>10390</v>
      </c>
      <c r="F112" s="336">
        <v>1</v>
      </c>
      <c r="G112" s="606" t="s">
        <v>4156</v>
      </c>
      <c r="H112" s="915" t="s">
        <v>3528</v>
      </c>
    </row>
    <row r="113" spans="1:8">
      <c r="A113" s="326"/>
      <c r="B113" s="321"/>
      <c r="C113" s="41"/>
      <c r="D113" s="327"/>
      <c r="E113" s="328"/>
      <c r="F113" s="324"/>
      <c r="G113" s="192" t="s">
        <v>647</v>
      </c>
      <c r="H113" s="603">
        <f>SUM(E46:E112)</f>
        <v>5227230</v>
      </c>
    </row>
    <row r="114" spans="1:8">
      <c r="A114" s="326"/>
      <c r="B114" s="321"/>
      <c r="C114" s="41"/>
      <c r="D114" s="327"/>
      <c r="E114" s="328"/>
      <c r="F114" s="324"/>
      <c r="G114" s="477"/>
      <c r="H114" s="392"/>
    </row>
    <row r="115" spans="1:8">
      <c r="B115" s="321"/>
      <c r="C115" s="41"/>
      <c r="D115" s="327"/>
      <c r="E115" s="328"/>
      <c r="F115" s="324"/>
      <c r="G115" s="477"/>
      <c r="H115" s="392"/>
    </row>
    <row r="116" spans="1:8">
      <c r="A116" s="665" t="s">
        <v>8</v>
      </c>
      <c r="B116" s="304" t="s">
        <v>2</v>
      </c>
      <c r="C116" s="305" t="s">
        <v>3</v>
      </c>
      <c r="D116" s="441" t="s">
        <v>10</v>
      </c>
      <c r="E116" s="442" t="s">
        <v>4</v>
      </c>
      <c r="F116" s="304" t="s">
        <v>730</v>
      </c>
      <c r="G116" s="609" t="s">
        <v>25</v>
      </c>
      <c r="H116" s="485"/>
    </row>
    <row r="117" spans="1:8">
      <c r="A117" s="685">
        <v>1</v>
      </c>
      <c r="B117" s="477" t="s">
        <v>2427</v>
      </c>
      <c r="C117" s="144" t="s">
        <v>2428</v>
      </c>
      <c r="D117" s="327">
        <v>42857</v>
      </c>
      <c r="E117" s="201">
        <v>100500</v>
      </c>
      <c r="F117" s="324">
        <v>1</v>
      </c>
      <c r="G117" s="610" t="s">
        <v>1365</v>
      </c>
      <c r="H117" s="485"/>
    </row>
    <row r="118" spans="1:8">
      <c r="A118" s="685">
        <v>2</v>
      </c>
      <c r="B118" s="477" t="s">
        <v>138</v>
      </c>
      <c r="C118" s="21">
        <v>897091</v>
      </c>
      <c r="D118" s="494">
        <v>42857</v>
      </c>
      <c r="E118" s="201">
        <v>26500</v>
      </c>
      <c r="F118" s="324">
        <v>1</v>
      </c>
      <c r="G118" s="610" t="s">
        <v>1048</v>
      </c>
      <c r="H118" s="321"/>
    </row>
    <row r="119" spans="1:8">
      <c r="A119" s="685">
        <v>3</v>
      </c>
      <c r="B119" s="477" t="s">
        <v>138</v>
      </c>
      <c r="C119" s="21">
        <v>897091</v>
      </c>
      <c r="D119" s="494">
        <v>42857</v>
      </c>
      <c r="E119" s="201">
        <v>26500</v>
      </c>
      <c r="F119" s="324">
        <v>1</v>
      </c>
      <c r="G119" s="610" t="s">
        <v>714</v>
      </c>
      <c r="H119" s="321"/>
    </row>
    <row r="120" spans="1:8">
      <c r="A120" s="685">
        <v>4</v>
      </c>
      <c r="B120" s="477" t="s">
        <v>1022</v>
      </c>
      <c r="C120" s="21">
        <v>973145</v>
      </c>
      <c r="D120" s="417">
        <v>42858</v>
      </c>
      <c r="E120" s="201">
        <v>11600</v>
      </c>
      <c r="F120" s="324">
        <v>1</v>
      </c>
      <c r="G120" s="610" t="s">
        <v>892</v>
      </c>
      <c r="H120" s="321"/>
    </row>
    <row r="121" spans="1:8">
      <c r="A121" s="685">
        <v>5</v>
      </c>
      <c r="B121" s="477" t="s">
        <v>1022</v>
      </c>
      <c r="C121" s="21">
        <v>973145</v>
      </c>
      <c r="D121" s="417">
        <v>42858</v>
      </c>
      <c r="E121" s="201">
        <v>11500</v>
      </c>
      <c r="F121" s="324">
        <v>1</v>
      </c>
      <c r="G121" s="610" t="s">
        <v>709</v>
      </c>
      <c r="H121" s="321"/>
    </row>
    <row r="122" spans="1:8">
      <c r="A122" s="685">
        <v>6</v>
      </c>
      <c r="B122" s="477" t="s">
        <v>1022</v>
      </c>
      <c r="C122" s="21">
        <v>973145</v>
      </c>
      <c r="D122" s="417">
        <v>42858</v>
      </c>
      <c r="E122" s="201">
        <v>26500</v>
      </c>
      <c r="F122" s="324">
        <v>1</v>
      </c>
      <c r="G122" s="610" t="s">
        <v>1048</v>
      </c>
      <c r="H122" s="321"/>
    </row>
    <row r="123" spans="1:8">
      <c r="A123" s="685">
        <v>7</v>
      </c>
      <c r="B123" s="321" t="s">
        <v>2445</v>
      </c>
      <c r="C123" s="409">
        <v>896614</v>
      </c>
      <c r="D123" s="786">
        <v>42859</v>
      </c>
      <c r="E123" s="787">
        <v>11500</v>
      </c>
      <c r="F123" s="782">
        <v>1</v>
      </c>
      <c r="G123" s="783" t="s">
        <v>715</v>
      </c>
      <c r="H123" s="321"/>
    </row>
    <row r="124" spans="1:8">
      <c r="A124" s="685">
        <v>8</v>
      </c>
      <c r="B124" s="321" t="s">
        <v>2445</v>
      </c>
      <c r="C124" s="409">
        <v>896614</v>
      </c>
      <c r="D124" s="786">
        <v>42859</v>
      </c>
      <c r="E124" s="787">
        <v>11500</v>
      </c>
      <c r="F124" s="782">
        <v>1</v>
      </c>
      <c r="G124" s="783" t="s">
        <v>709</v>
      </c>
      <c r="H124" s="321"/>
    </row>
    <row r="125" spans="1:8">
      <c r="A125" s="685">
        <v>9</v>
      </c>
      <c r="B125" s="477" t="s">
        <v>2671</v>
      </c>
      <c r="C125" s="524" t="s">
        <v>2892</v>
      </c>
      <c r="D125" s="574">
        <v>42864</v>
      </c>
      <c r="E125" s="328">
        <v>100500</v>
      </c>
      <c r="F125" s="324">
        <v>1</v>
      </c>
      <c r="G125" s="641" t="s">
        <v>732</v>
      </c>
      <c r="H125" s="321"/>
    </row>
    <row r="126" spans="1:8">
      <c r="A126" s="685">
        <v>10</v>
      </c>
      <c r="B126" s="477" t="s">
        <v>1123</v>
      </c>
      <c r="C126" s="25">
        <v>901147</v>
      </c>
      <c r="D126" s="844">
        <v>42864</v>
      </c>
      <c r="E126" s="201">
        <v>26500</v>
      </c>
      <c r="F126" s="324">
        <v>1</v>
      </c>
      <c r="G126" s="610" t="s">
        <v>1212</v>
      </c>
      <c r="H126" s="321"/>
    </row>
    <row r="127" spans="1:8">
      <c r="A127" s="685">
        <v>11</v>
      </c>
      <c r="B127" s="321" t="s">
        <v>2665</v>
      </c>
      <c r="C127" s="41" t="s">
        <v>2666</v>
      </c>
      <c r="D127" s="327">
        <v>42864</v>
      </c>
      <c r="E127" s="201">
        <v>100500</v>
      </c>
      <c r="F127" s="324">
        <v>1</v>
      </c>
      <c r="G127" s="610" t="s">
        <v>732</v>
      </c>
      <c r="H127" s="321"/>
    </row>
    <row r="128" spans="1:8">
      <c r="A128" s="685">
        <v>12</v>
      </c>
      <c r="B128" s="477" t="s">
        <v>731</v>
      </c>
      <c r="C128" s="21">
        <v>973143</v>
      </c>
      <c r="D128" s="494">
        <v>42864</v>
      </c>
      <c r="E128" s="201">
        <v>51000</v>
      </c>
      <c r="F128" s="324">
        <v>1</v>
      </c>
      <c r="G128" s="610" t="s">
        <v>960</v>
      </c>
      <c r="H128" s="321"/>
    </row>
    <row r="129" spans="1:8">
      <c r="A129" s="685">
        <v>13</v>
      </c>
      <c r="B129" s="477" t="s">
        <v>2427</v>
      </c>
      <c r="C129" s="144" t="s">
        <v>2428</v>
      </c>
      <c r="D129" s="327">
        <v>42865</v>
      </c>
      <c r="E129" s="201">
        <v>100500</v>
      </c>
      <c r="F129" s="324">
        <v>1</v>
      </c>
      <c r="G129" s="610" t="s">
        <v>1365</v>
      </c>
      <c r="H129" s="221"/>
    </row>
    <row r="130" spans="1:8">
      <c r="A130" s="685">
        <v>14</v>
      </c>
      <c r="B130" s="477" t="s">
        <v>1141</v>
      </c>
      <c r="C130" s="409">
        <v>975130</v>
      </c>
      <c r="D130" s="814">
        <v>42865</v>
      </c>
      <c r="E130" s="815">
        <v>100500</v>
      </c>
      <c r="F130" s="506">
        <v>1</v>
      </c>
      <c r="G130" s="816" t="s">
        <v>732</v>
      </c>
      <c r="H130" s="221"/>
    </row>
    <row r="131" spans="1:8">
      <c r="A131" s="685">
        <v>15</v>
      </c>
      <c r="B131" s="477" t="s">
        <v>1044</v>
      </c>
      <c r="C131" s="41" t="s">
        <v>1058</v>
      </c>
      <c r="D131" s="545">
        <v>42867</v>
      </c>
      <c r="E131" s="838">
        <v>100500</v>
      </c>
      <c r="F131" s="324">
        <v>1</v>
      </c>
      <c r="G131" s="610" t="s">
        <v>2114</v>
      </c>
      <c r="H131" s="193"/>
    </row>
    <row r="132" spans="1:8">
      <c r="A132" s="685">
        <v>16</v>
      </c>
      <c r="B132" s="477" t="s">
        <v>360</v>
      </c>
      <c r="C132" s="41" t="s">
        <v>361</v>
      </c>
      <c r="D132" s="916">
        <v>42867</v>
      </c>
      <c r="E132" s="846">
        <v>21000</v>
      </c>
      <c r="F132" s="324">
        <v>1</v>
      </c>
      <c r="G132" s="610" t="s">
        <v>881</v>
      </c>
      <c r="H132" s="193"/>
    </row>
    <row r="133" spans="1:8">
      <c r="A133" s="685">
        <v>17</v>
      </c>
      <c r="B133" s="477" t="s">
        <v>360</v>
      </c>
      <c r="C133" s="41" t="s">
        <v>361</v>
      </c>
      <c r="D133" s="916">
        <v>42867</v>
      </c>
      <c r="E133" s="846">
        <v>21000</v>
      </c>
      <c r="F133" s="324">
        <v>1</v>
      </c>
      <c r="G133" s="610" t="s">
        <v>4200</v>
      </c>
      <c r="H133" s="193"/>
    </row>
    <row r="134" spans="1:8">
      <c r="A134" s="685">
        <v>18</v>
      </c>
      <c r="B134" s="477" t="s">
        <v>1123</v>
      </c>
      <c r="C134" s="25">
        <v>901147</v>
      </c>
      <c r="D134" s="844">
        <v>42867</v>
      </c>
      <c r="E134" s="201">
        <v>51000</v>
      </c>
      <c r="F134" s="324">
        <v>1</v>
      </c>
      <c r="G134" s="610" t="s">
        <v>823</v>
      </c>
      <c r="H134" s="193"/>
    </row>
    <row r="135" spans="1:8">
      <c r="A135" s="685">
        <v>19</v>
      </c>
      <c r="B135" s="477" t="s">
        <v>1123</v>
      </c>
      <c r="C135" s="25">
        <v>901147</v>
      </c>
      <c r="D135" s="844">
        <v>42867</v>
      </c>
      <c r="E135" s="201">
        <v>26500</v>
      </c>
      <c r="F135" s="324">
        <v>1</v>
      </c>
      <c r="G135" s="610" t="s">
        <v>1212</v>
      </c>
      <c r="H135" s="193"/>
    </row>
    <row r="136" spans="1:8">
      <c r="A136" s="685">
        <v>20</v>
      </c>
      <c r="B136" s="477" t="s">
        <v>2427</v>
      </c>
      <c r="C136" s="144" t="s">
        <v>2428</v>
      </c>
      <c r="D136" s="327">
        <v>42870</v>
      </c>
      <c r="E136" s="201">
        <v>100500</v>
      </c>
      <c r="F136" s="324">
        <v>1</v>
      </c>
      <c r="G136" s="610" t="s">
        <v>1365</v>
      </c>
      <c r="H136" s="193"/>
    </row>
    <row r="137" spans="1:8">
      <c r="A137" s="685">
        <v>21</v>
      </c>
      <c r="B137" s="477" t="s">
        <v>1123</v>
      </c>
      <c r="C137" s="25">
        <v>901147</v>
      </c>
      <c r="D137" s="844">
        <v>42871</v>
      </c>
      <c r="E137" s="201">
        <v>51000</v>
      </c>
      <c r="F137" s="324">
        <v>1</v>
      </c>
      <c r="G137" s="610" t="s">
        <v>823</v>
      </c>
      <c r="H137" s="193"/>
    </row>
    <row r="138" spans="1:8">
      <c r="A138" s="685">
        <v>22</v>
      </c>
      <c r="B138" s="477" t="s">
        <v>360</v>
      </c>
      <c r="C138" s="41" t="s">
        <v>361</v>
      </c>
      <c r="D138" s="916">
        <v>42872</v>
      </c>
      <c r="E138" s="846">
        <v>21000</v>
      </c>
      <c r="F138" s="324">
        <v>1</v>
      </c>
      <c r="G138" s="610" t="s">
        <v>4200</v>
      </c>
      <c r="H138" s="193"/>
    </row>
    <row r="139" spans="1:8">
      <c r="A139" s="686">
        <v>23</v>
      </c>
      <c r="B139" s="482" t="s">
        <v>1044</v>
      </c>
      <c r="C139" s="333" t="s">
        <v>1058</v>
      </c>
      <c r="D139" s="513">
        <v>42872</v>
      </c>
      <c r="E139" s="968">
        <v>51000</v>
      </c>
      <c r="F139" s="336">
        <v>1</v>
      </c>
      <c r="G139" s="674" t="s">
        <v>823</v>
      </c>
      <c r="H139" s="554"/>
    </row>
    <row r="140" spans="1:8">
      <c r="A140" s="326"/>
      <c r="B140" s="477"/>
      <c r="C140" s="529"/>
      <c r="D140" s="417"/>
      <c r="E140" s="201"/>
      <c r="F140" s="324"/>
      <c r="G140" s="192" t="s">
        <v>647</v>
      </c>
      <c r="H140" s="554">
        <f>SUM(E117:E139)</f>
        <v>1149100</v>
      </c>
    </row>
    <row r="141" spans="1:8">
      <c r="A141" s="326"/>
      <c r="B141" s="477"/>
      <c r="C141" s="529"/>
      <c r="D141" s="844"/>
      <c r="E141" s="201"/>
      <c r="F141" s="324"/>
      <c r="G141" s="213"/>
      <c r="H141" s="221"/>
    </row>
    <row r="142" spans="1:8">
      <c r="A142" s="326"/>
      <c r="B142" s="151"/>
      <c r="C142" s="144"/>
      <c r="D142" s="676"/>
      <c r="E142" s="201"/>
      <c r="F142" s="146"/>
      <c r="G142" s="192"/>
      <c r="H142" s="7"/>
    </row>
    <row r="143" spans="1:8">
      <c r="A143" s="669" t="s">
        <v>127</v>
      </c>
      <c r="B143" s="180" t="s">
        <v>2</v>
      </c>
      <c r="C143" s="223" t="s">
        <v>3</v>
      </c>
      <c r="D143" s="180" t="s">
        <v>10</v>
      </c>
      <c r="E143" s="208" t="s">
        <v>4</v>
      </c>
      <c r="F143" s="304" t="s">
        <v>730</v>
      </c>
      <c r="G143" s="250" t="s">
        <v>25</v>
      </c>
      <c r="H143" s="7"/>
    </row>
    <row r="144" spans="1:8">
      <c r="A144" s="666">
        <v>1</v>
      </c>
      <c r="B144" s="807" t="s">
        <v>2225</v>
      </c>
      <c r="C144" s="524" t="s">
        <v>2226</v>
      </c>
      <c r="D144" s="327">
        <v>42859</v>
      </c>
      <c r="E144" s="809">
        <v>40235</v>
      </c>
      <c r="F144" s="810">
        <v>1</v>
      </c>
      <c r="G144" s="908" t="s">
        <v>4157</v>
      </c>
      <c r="H144" s="7"/>
    </row>
    <row r="145" spans="1:8">
      <c r="A145" s="666">
        <f>A144+1</f>
        <v>2</v>
      </c>
      <c r="B145" s="321" t="s">
        <v>633</v>
      </c>
      <c r="C145" s="409">
        <v>962744</v>
      </c>
      <c r="D145" s="327">
        <v>42859</v>
      </c>
      <c r="E145" s="328">
        <v>25000</v>
      </c>
      <c r="F145" s="324">
        <v>1</v>
      </c>
      <c r="G145" s="641" t="s">
        <v>4158</v>
      </c>
      <c r="H145" s="7"/>
    </row>
    <row r="146" spans="1:8">
      <c r="A146" s="666">
        <f>A145+1</f>
        <v>3</v>
      </c>
      <c r="B146" s="321" t="s">
        <v>1060</v>
      </c>
      <c r="C146" s="25">
        <v>963185</v>
      </c>
      <c r="D146" s="327">
        <v>42859</v>
      </c>
      <c r="E146" s="383">
        <v>52500</v>
      </c>
      <c r="F146" s="25">
        <v>1</v>
      </c>
      <c r="G146" s="612" t="s">
        <v>4159</v>
      </c>
      <c r="H146" s="221"/>
    </row>
    <row r="147" spans="1:8">
      <c r="A147" s="666">
        <v>4</v>
      </c>
      <c r="B147" s="321" t="s">
        <v>128</v>
      </c>
      <c r="C147" s="498" t="s">
        <v>126</v>
      </c>
      <c r="D147" s="327">
        <v>42859</v>
      </c>
      <c r="E147" s="328">
        <v>294035</v>
      </c>
      <c r="F147" s="324">
        <v>1</v>
      </c>
      <c r="G147" s="641" t="s">
        <v>4160</v>
      </c>
      <c r="H147" s="221"/>
    </row>
    <row r="148" spans="1:8">
      <c r="A148" s="666">
        <v>5</v>
      </c>
      <c r="B148" s="321" t="s">
        <v>2872</v>
      </c>
      <c r="C148" s="41" t="s">
        <v>2873</v>
      </c>
      <c r="D148" s="327">
        <v>42859</v>
      </c>
      <c r="E148" s="328">
        <v>42985</v>
      </c>
      <c r="F148" s="478">
        <v>1</v>
      </c>
      <c r="G148" s="605" t="s">
        <v>4161</v>
      </c>
      <c r="H148" s="221"/>
    </row>
    <row r="149" spans="1:8">
      <c r="A149" s="666">
        <v>6</v>
      </c>
      <c r="B149" s="321" t="s">
        <v>3149</v>
      </c>
      <c r="C149" s="41" t="s">
        <v>1135</v>
      </c>
      <c r="D149" s="327">
        <v>42859</v>
      </c>
      <c r="E149" s="328">
        <v>50273</v>
      </c>
      <c r="F149" s="324">
        <v>1</v>
      </c>
      <c r="G149" s="605" t="s">
        <v>4162</v>
      </c>
      <c r="H149" s="221"/>
    </row>
    <row r="150" spans="1:8">
      <c r="A150" s="666">
        <v>7</v>
      </c>
      <c r="B150" s="321" t="s">
        <v>3152</v>
      </c>
      <c r="C150" s="587">
        <v>964143</v>
      </c>
      <c r="D150" s="327">
        <v>42859</v>
      </c>
      <c r="E150" s="383">
        <v>67194</v>
      </c>
      <c r="F150" s="25">
        <v>1</v>
      </c>
      <c r="G150" s="605" t="s">
        <v>4163</v>
      </c>
      <c r="H150" s="221"/>
    </row>
    <row r="151" spans="1:8">
      <c r="A151" s="677">
        <v>8</v>
      </c>
      <c r="B151" s="332" t="s">
        <v>231</v>
      </c>
      <c r="C151" s="583">
        <v>970654</v>
      </c>
      <c r="D151" s="334">
        <v>42859</v>
      </c>
      <c r="E151" s="559">
        <v>341500</v>
      </c>
      <c r="F151" s="452">
        <v>1</v>
      </c>
      <c r="G151" s="606" t="s">
        <v>4164</v>
      </c>
      <c r="H151" s="7"/>
    </row>
    <row r="152" spans="1:8">
      <c r="A152" s="191"/>
      <c r="B152" s="321"/>
      <c r="C152" s="587"/>
      <c r="D152" s="327"/>
      <c r="E152" s="383"/>
      <c r="F152" s="25"/>
      <c r="G152" s="216" t="s">
        <v>647</v>
      </c>
      <c r="H152" s="575">
        <f>SUM(E144:E151)</f>
        <v>913722</v>
      </c>
    </row>
    <row r="153" spans="1:8">
      <c r="A153" s="191"/>
      <c r="B153" s="321"/>
      <c r="C153" s="587"/>
      <c r="D153" s="327"/>
      <c r="E153" s="383"/>
      <c r="F153" s="25"/>
      <c r="G153" s="477"/>
      <c r="H153" s="221"/>
    </row>
    <row r="154" spans="1:8">
      <c r="A154" s="191"/>
      <c r="B154" s="7"/>
      <c r="C154" s="7"/>
      <c r="D154" s="7"/>
      <c r="E154" s="7"/>
      <c r="F154" s="7"/>
      <c r="G154" s="216"/>
      <c r="H154" s="221"/>
    </row>
    <row r="155" spans="1:8">
      <c r="A155" s="665" t="s">
        <v>1067</v>
      </c>
      <c r="B155" s="873" t="s">
        <v>2</v>
      </c>
      <c r="C155" s="462" t="s">
        <v>3</v>
      </c>
      <c r="D155" s="874" t="s">
        <v>10</v>
      </c>
      <c r="E155" s="874" t="s">
        <v>4</v>
      </c>
      <c r="F155" s="167" t="s">
        <v>193</v>
      </c>
      <c r="G155" s="877" t="s">
        <v>25</v>
      </c>
      <c r="H155" s="7"/>
    </row>
    <row r="156" spans="1:8">
      <c r="A156" s="862">
        <v>1</v>
      </c>
      <c r="B156" s="900" t="s">
        <v>76</v>
      </c>
      <c r="C156" s="637" t="s">
        <v>77</v>
      </c>
      <c r="D156" s="638">
        <v>42857</v>
      </c>
      <c r="E156" s="901">
        <v>656500</v>
      </c>
      <c r="F156" s="876">
        <v>1</v>
      </c>
      <c r="G156" s="902" t="s">
        <v>4165</v>
      </c>
      <c r="H156" s="7"/>
    </row>
    <row r="157" spans="1:8">
      <c r="A157" s="146"/>
      <c r="B157" s="329"/>
      <c r="C157" s="41"/>
      <c r="D157" s="327"/>
      <c r="E157" s="504"/>
      <c r="F157" s="324"/>
      <c r="G157" s="440" t="s">
        <v>768</v>
      </c>
      <c r="H157" s="575">
        <f>SUM(E156)</f>
        <v>656500</v>
      </c>
    </row>
    <row r="158" spans="1:8">
      <c r="A158" s="146"/>
      <c r="B158" s="329"/>
      <c r="C158" s="41"/>
      <c r="D158" s="327"/>
      <c r="E158" s="504"/>
      <c r="F158" s="324"/>
      <c r="G158" s="329"/>
      <c r="H158" s="7"/>
    </row>
    <row r="159" spans="1:8">
      <c r="A159" s="192"/>
      <c r="G159" s="440"/>
      <c r="H159" s="193"/>
    </row>
    <row r="160" spans="1:8">
      <c r="A160" s="669" t="s">
        <v>7</v>
      </c>
      <c r="B160" s="180" t="s">
        <v>2</v>
      </c>
      <c r="C160" s="223" t="s">
        <v>3</v>
      </c>
      <c r="D160" s="304" t="s">
        <v>10</v>
      </c>
      <c r="E160" s="208" t="s">
        <v>4</v>
      </c>
      <c r="F160" s="304" t="s">
        <v>730</v>
      </c>
      <c r="G160" s="250" t="s">
        <v>25</v>
      </c>
      <c r="H160" s="7"/>
    </row>
    <row r="161" spans="1:8">
      <c r="A161" s="675">
        <v>1</v>
      </c>
      <c r="B161" s="321" t="s">
        <v>49</v>
      </c>
      <c r="C161" s="21">
        <v>885217</v>
      </c>
      <c r="D161" s="330">
        <v>42857</v>
      </c>
      <c r="E161" s="328">
        <v>502500</v>
      </c>
      <c r="F161" s="478">
        <v>1</v>
      </c>
      <c r="G161" s="605" t="s">
        <v>1348</v>
      </c>
      <c r="H161" s="7"/>
    </row>
    <row r="162" spans="1:8">
      <c r="A162" s="675">
        <v>2</v>
      </c>
      <c r="B162" s="321" t="s">
        <v>49</v>
      </c>
      <c r="C162" s="21">
        <v>885217</v>
      </c>
      <c r="D162" s="330">
        <v>42857</v>
      </c>
      <c r="E162" s="328">
        <v>202500</v>
      </c>
      <c r="F162" s="478">
        <v>1</v>
      </c>
      <c r="G162" s="605" t="s">
        <v>1349</v>
      </c>
      <c r="H162" s="7"/>
    </row>
    <row r="163" spans="1:8">
      <c r="A163" s="675">
        <v>3</v>
      </c>
      <c r="B163" s="321" t="s">
        <v>807</v>
      </c>
      <c r="C163" s="525" t="s">
        <v>976</v>
      </c>
      <c r="D163" s="327">
        <v>42857</v>
      </c>
      <c r="E163" s="328">
        <v>202500</v>
      </c>
      <c r="F163" s="478">
        <v>1</v>
      </c>
      <c r="G163" s="605" t="s">
        <v>1349</v>
      </c>
      <c r="H163" s="7"/>
    </row>
    <row r="164" spans="1:8">
      <c r="A164" s="666">
        <v>4</v>
      </c>
      <c r="B164" s="321" t="s">
        <v>2131</v>
      </c>
      <c r="C164" s="650">
        <v>963180</v>
      </c>
      <c r="D164" s="330">
        <v>42859</v>
      </c>
      <c r="E164" s="328">
        <v>502500</v>
      </c>
      <c r="F164" s="478">
        <v>1</v>
      </c>
      <c r="G164" s="605" t="s">
        <v>1348</v>
      </c>
      <c r="H164" s="7"/>
    </row>
    <row r="165" spans="1:8">
      <c r="A165" s="675">
        <v>5</v>
      </c>
      <c r="B165" s="321" t="s">
        <v>1960</v>
      </c>
      <c r="C165" s="21">
        <v>914013</v>
      </c>
      <c r="D165" s="327">
        <v>42859</v>
      </c>
      <c r="E165" s="328">
        <v>502500</v>
      </c>
      <c r="F165" s="478">
        <v>1</v>
      </c>
      <c r="G165" s="605" t="s">
        <v>1348</v>
      </c>
      <c r="H165" s="7"/>
    </row>
    <row r="166" spans="1:8">
      <c r="A166" s="675">
        <v>6</v>
      </c>
      <c r="B166" s="321" t="s">
        <v>1044</v>
      </c>
      <c r="C166" s="527" t="s">
        <v>1058</v>
      </c>
      <c r="D166" s="330">
        <v>42859</v>
      </c>
      <c r="E166" s="328">
        <v>502500</v>
      </c>
      <c r="F166" s="478">
        <v>1</v>
      </c>
      <c r="G166" s="605" t="s">
        <v>1348</v>
      </c>
      <c r="H166" s="7"/>
    </row>
    <row r="167" spans="1:8">
      <c r="A167" s="675">
        <v>7</v>
      </c>
      <c r="B167" s="321" t="s">
        <v>804</v>
      </c>
      <c r="C167" s="25">
        <v>976160</v>
      </c>
      <c r="D167" s="327">
        <v>42860</v>
      </c>
      <c r="E167" s="328">
        <v>502500</v>
      </c>
      <c r="F167" s="478">
        <v>1</v>
      </c>
      <c r="G167" s="605" t="s">
        <v>1348</v>
      </c>
      <c r="H167" s="7"/>
    </row>
    <row r="168" spans="1:8">
      <c r="A168" s="675">
        <v>8</v>
      </c>
      <c r="B168" s="321" t="s">
        <v>89</v>
      </c>
      <c r="C168" s="25">
        <v>898343</v>
      </c>
      <c r="D168" s="330">
        <v>42860</v>
      </c>
      <c r="E168" s="328">
        <v>502500</v>
      </c>
      <c r="F168" s="478">
        <v>1</v>
      </c>
      <c r="G168" s="605" t="s">
        <v>1348</v>
      </c>
      <c r="H168" s="7"/>
    </row>
    <row r="169" spans="1:8">
      <c r="A169" s="675">
        <v>9</v>
      </c>
      <c r="B169" s="34" t="s">
        <v>1137</v>
      </c>
      <c r="C169" s="21">
        <v>901689</v>
      </c>
      <c r="D169" s="330">
        <v>42863</v>
      </c>
      <c r="E169" s="328">
        <v>102500</v>
      </c>
      <c r="F169" s="478">
        <v>1</v>
      </c>
      <c r="G169" s="605" t="s">
        <v>1351</v>
      </c>
      <c r="H169" s="7"/>
    </row>
    <row r="170" spans="1:8">
      <c r="A170" s="675">
        <v>10</v>
      </c>
      <c r="B170" s="374" t="s">
        <v>1952</v>
      </c>
      <c r="C170" s="25">
        <v>973902</v>
      </c>
      <c r="D170" s="330">
        <v>42867</v>
      </c>
      <c r="E170" s="328">
        <v>502500</v>
      </c>
      <c r="F170" s="478">
        <v>1</v>
      </c>
      <c r="G170" s="605" t="s">
        <v>1348</v>
      </c>
      <c r="H170" s="7"/>
    </row>
    <row r="171" spans="1:8">
      <c r="A171" s="675">
        <v>11</v>
      </c>
      <c r="B171" s="321" t="s">
        <v>234</v>
      </c>
      <c r="C171" s="587">
        <v>913622</v>
      </c>
      <c r="D171" s="405">
        <v>42871</v>
      </c>
      <c r="E171" s="328">
        <v>502500</v>
      </c>
      <c r="F171" s="326">
        <v>1</v>
      </c>
      <c r="G171" s="605" t="s">
        <v>1348</v>
      </c>
      <c r="H171" s="7"/>
    </row>
    <row r="172" spans="1:8">
      <c r="A172" s="668">
        <v>12</v>
      </c>
      <c r="B172" s="965" t="s">
        <v>4060</v>
      </c>
      <c r="C172" s="452">
        <v>912811</v>
      </c>
      <c r="D172" s="479">
        <v>42872</v>
      </c>
      <c r="E172" s="335">
        <v>502500</v>
      </c>
      <c r="F172" s="481">
        <v>1</v>
      </c>
      <c r="G172" s="606" t="s">
        <v>1348</v>
      </c>
      <c r="H172" s="178"/>
    </row>
    <row r="173" spans="1:8">
      <c r="A173" s="191"/>
      <c r="G173" s="446" t="s">
        <v>647</v>
      </c>
      <c r="H173" s="554">
        <f>SUM(E161:E172)</f>
        <v>5030000</v>
      </c>
    </row>
    <row r="174" spans="1:8">
      <c r="A174" s="191"/>
      <c r="G174" s="446"/>
      <c r="H174" s="7"/>
    </row>
    <row r="175" spans="1:8">
      <c r="B175" s="7"/>
      <c r="C175" s="7"/>
      <c r="D175" s="7"/>
      <c r="E175" s="7"/>
      <c r="F175" s="7"/>
      <c r="G175" s="473"/>
      <c r="H175" s="7"/>
    </row>
    <row r="176" spans="1:8">
      <c r="A176" s="684" t="s">
        <v>1203</v>
      </c>
      <c r="B176" s="140" t="s">
        <v>2</v>
      </c>
      <c r="C176" s="224" t="s">
        <v>3</v>
      </c>
      <c r="D176" s="461" t="s">
        <v>10</v>
      </c>
      <c r="E176" s="461" t="s">
        <v>4</v>
      </c>
      <c r="F176" s="180" t="s">
        <v>193</v>
      </c>
      <c r="G176" s="250" t="s">
        <v>25</v>
      </c>
      <c r="H176" s="7"/>
    </row>
    <row r="177" spans="1:8">
      <c r="A177" s="797">
        <v>1</v>
      </c>
      <c r="B177" s="827" t="s">
        <v>3537</v>
      </c>
      <c r="C177" s="935" t="s">
        <v>2226</v>
      </c>
      <c r="D177" s="828">
        <v>42857</v>
      </c>
      <c r="E177" s="821">
        <v>781000</v>
      </c>
      <c r="F177" s="506">
        <v>1</v>
      </c>
      <c r="G177" s="817" t="s">
        <v>4201</v>
      </c>
      <c r="H177" s="7"/>
    </row>
    <row r="178" spans="1:8">
      <c r="A178" s="685">
        <v>2</v>
      </c>
      <c r="B178" s="811" t="s">
        <v>76</v>
      </c>
      <c r="C178" s="524" t="s">
        <v>77</v>
      </c>
      <c r="D178" s="327">
        <v>42857</v>
      </c>
      <c r="E178" s="821">
        <v>580000</v>
      </c>
      <c r="F178" s="506">
        <v>1</v>
      </c>
      <c r="G178" s="817" t="s">
        <v>4202</v>
      </c>
      <c r="H178" s="7"/>
    </row>
    <row r="179" spans="1:8">
      <c r="A179" s="685">
        <v>3</v>
      </c>
      <c r="B179" s="822" t="s">
        <v>1333</v>
      </c>
      <c r="C179" s="831">
        <v>964050</v>
      </c>
      <c r="D179" s="327">
        <v>42857</v>
      </c>
      <c r="E179" s="832">
        <v>829000</v>
      </c>
      <c r="F179" s="831">
        <v>1</v>
      </c>
      <c r="G179" s="826" t="s">
        <v>4203</v>
      </c>
      <c r="H179" s="7"/>
    </row>
    <row r="180" spans="1:8">
      <c r="A180" s="686">
        <v>4</v>
      </c>
      <c r="B180" s="833" t="s">
        <v>138</v>
      </c>
      <c r="C180" s="829">
        <v>897091</v>
      </c>
      <c r="D180" s="830">
        <v>42858</v>
      </c>
      <c r="E180" s="834">
        <v>581000</v>
      </c>
      <c r="F180" s="835">
        <v>1</v>
      </c>
      <c r="G180" s="806" t="s">
        <v>4204</v>
      </c>
      <c r="H180" s="178"/>
    </row>
    <row r="181" spans="1:8">
      <c r="A181" s="191"/>
      <c r="B181" s="48"/>
      <c r="G181" s="440" t="s">
        <v>768</v>
      </c>
      <c r="H181" s="840">
        <f>SUM(E177:E180)</f>
        <v>2771000</v>
      </c>
    </row>
    <row r="182" spans="1:8">
      <c r="A182" s="191"/>
      <c r="B182" s="48"/>
      <c r="G182" s="440"/>
      <c r="H182" s="7"/>
    </row>
    <row r="183" spans="1:8">
      <c r="A183" s="191"/>
      <c r="B183" s="48"/>
      <c r="G183" s="440"/>
      <c r="H183" s="221"/>
    </row>
    <row r="184" spans="1:8">
      <c r="A184" s="926" t="s">
        <v>1142</v>
      </c>
      <c r="B184" s="960" t="s">
        <v>2</v>
      </c>
      <c r="C184" s="954" t="s">
        <v>3</v>
      </c>
      <c r="D184" s="663" t="s">
        <v>10</v>
      </c>
      <c r="E184" s="663" t="s">
        <v>4</v>
      </c>
      <c r="F184" s="180" t="s">
        <v>193</v>
      </c>
      <c r="G184" s="250" t="s">
        <v>25</v>
      </c>
      <c r="H184" s="7"/>
    </row>
    <row r="185" spans="1:8">
      <c r="A185" s="949">
        <v>1</v>
      </c>
      <c r="B185" s="321" t="s">
        <v>138</v>
      </c>
      <c r="C185" s="41" t="s">
        <v>137</v>
      </c>
      <c r="D185" s="330">
        <v>42857</v>
      </c>
      <c r="E185" s="450">
        <v>12000</v>
      </c>
      <c r="F185" s="146">
        <v>1</v>
      </c>
      <c r="G185" s="698" t="s">
        <v>1040</v>
      </c>
      <c r="H185" s="7"/>
    </row>
    <row r="186" spans="1:8">
      <c r="A186" s="685">
        <v>2</v>
      </c>
      <c r="B186" s="534" t="s">
        <v>4171</v>
      </c>
      <c r="C186" s="311" t="s">
        <v>4172</v>
      </c>
      <c r="D186" s="330">
        <v>42857</v>
      </c>
      <c r="E186" s="450">
        <v>12000</v>
      </c>
      <c r="F186" s="146">
        <v>1</v>
      </c>
      <c r="G186" s="641" t="s">
        <v>1040</v>
      </c>
      <c r="H186" s="7"/>
    </row>
    <row r="187" spans="1:8">
      <c r="A187" s="685">
        <v>3</v>
      </c>
      <c r="B187" s="534" t="s">
        <v>4171</v>
      </c>
      <c r="C187" s="311" t="s">
        <v>4172</v>
      </c>
      <c r="D187" s="330">
        <v>42858</v>
      </c>
      <c r="E187" s="450">
        <v>24000</v>
      </c>
      <c r="F187" s="146">
        <v>1</v>
      </c>
      <c r="G187" s="641" t="s">
        <v>2448</v>
      </c>
      <c r="H187" s="7"/>
    </row>
    <row r="188" spans="1:8">
      <c r="A188" s="685">
        <v>4</v>
      </c>
      <c r="B188" s="534" t="s">
        <v>217</v>
      </c>
      <c r="C188" s="311" t="s">
        <v>218</v>
      </c>
      <c r="D188" s="330">
        <v>42863</v>
      </c>
      <c r="E188" s="450">
        <v>12000</v>
      </c>
      <c r="F188" s="146">
        <v>1</v>
      </c>
      <c r="G188" s="641" t="s">
        <v>1040</v>
      </c>
      <c r="H188" s="7"/>
    </row>
    <row r="189" spans="1:8">
      <c r="A189" s="685">
        <v>5</v>
      </c>
      <c r="B189" s="534" t="s">
        <v>4173</v>
      </c>
      <c r="C189" s="144" t="s">
        <v>4174</v>
      </c>
      <c r="D189" s="330">
        <v>42863</v>
      </c>
      <c r="E189" s="450">
        <v>54000</v>
      </c>
      <c r="F189" s="146">
        <v>1</v>
      </c>
      <c r="G189" s="641" t="s">
        <v>4175</v>
      </c>
      <c r="H189" s="7"/>
    </row>
    <row r="190" spans="1:8">
      <c r="A190" s="685">
        <v>6</v>
      </c>
      <c r="B190" s="534" t="s">
        <v>2897</v>
      </c>
      <c r="C190" s="311" t="s">
        <v>2348</v>
      </c>
      <c r="D190" s="330">
        <v>42867</v>
      </c>
      <c r="E190" s="450">
        <v>6000</v>
      </c>
      <c r="F190" s="146">
        <v>1</v>
      </c>
      <c r="G190" s="641" t="s">
        <v>1455</v>
      </c>
      <c r="H190" s="7"/>
    </row>
    <row r="191" spans="1:8">
      <c r="A191" s="685">
        <v>7</v>
      </c>
      <c r="B191" s="534" t="s">
        <v>1333</v>
      </c>
      <c r="C191" s="311" t="s">
        <v>1345</v>
      </c>
      <c r="D191" s="330">
        <v>42867</v>
      </c>
      <c r="E191" s="450">
        <v>6000</v>
      </c>
      <c r="F191" s="146">
        <v>1</v>
      </c>
      <c r="G191" s="641" t="s">
        <v>1455</v>
      </c>
      <c r="H191" s="7"/>
    </row>
    <row r="192" spans="1:8">
      <c r="A192" s="685">
        <v>8</v>
      </c>
      <c r="B192" s="534" t="s">
        <v>217</v>
      </c>
      <c r="C192" s="311" t="s">
        <v>218</v>
      </c>
      <c r="D192" s="330">
        <v>42867</v>
      </c>
      <c r="E192" s="450">
        <v>18000</v>
      </c>
      <c r="F192" s="146">
        <v>1</v>
      </c>
      <c r="G192" s="641" t="s">
        <v>2560</v>
      </c>
      <c r="H192" s="7"/>
    </row>
    <row r="193" spans="1:8">
      <c r="A193" s="685">
        <v>9</v>
      </c>
      <c r="B193" s="534" t="s">
        <v>4206</v>
      </c>
      <c r="C193" s="311" t="s">
        <v>4207</v>
      </c>
      <c r="D193" s="330">
        <v>42871</v>
      </c>
      <c r="E193" s="450">
        <v>12000</v>
      </c>
      <c r="F193" s="146">
        <v>1</v>
      </c>
      <c r="G193" s="641" t="s">
        <v>1040</v>
      </c>
      <c r="H193" s="7"/>
    </row>
    <row r="194" spans="1:8">
      <c r="A194" s="686">
        <v>10</v>
      </c>
      <c r="B194" s="885" t="s">
        <v>162</v>
      </c>
      <c r="C194" s="966" t="s">
        <v>163</v>
      </c>
      <c r="D194" s="479">
        <v>42871</v>
      </c>
      <c r="E194" s="563">
        <v>6000</v>
      </c>
      <c r="F194" s="214">
        <v>1</v>
      </c>
      <c r="G194" s="687" t="s">
        <v>1455</v>
      </c>
      <c r="H194" s="178"/>
    </row>
    <row r="195" spans="1:8">
      <c r="A195" s="191"/>
      <c r="B195" s="48"/>
      <c r="G195" s="440" t="s">
        <v>768</v>
      </c>
      <c r="H195" s="840">
        <f>SUM(E185:E194)</f>
        <v>162000</v>
      </c>
    </row>
    <row r="196" spans="1:8">
      <c r="A196" s="630"/>
      <c r="B196" s="48"/>
      <c r="G196" s="440"/>
    </row>
    <row r="197" spans="1:8">
      <c r="A197" s="630"/>
      <c r="B197" s="48"/>
      <c r="G197" s="440"/>
    </row>
    <row r="198" spans="1:8">
      <c r="A198" s="665" t="s">
        <v>1470</v>
      </c>
      <c r="B198" s="661" t="s">
        <v>2</v>
      </c>
      <c r="C198" s="662" t="s">
        <v>3</v>
      </c>
      <c r="D198" s="663" t="s">
        <v>10</v>
      </c>
      <c r="E198" s="663" t="s">
        <v>4</v>
      </c>
      <c r="F198" s="180" t="s">
        <v>193</v>
      </c>
      <c r="G198" s="250" t="s">
        <v>25</v>
      </c>
    </row>
    <row r="199" spans="1:8">
      <c r="A199" s="686">
        <v>1</v>
      </c>
      <c r="B199" s="854" t="s">
        <v>231</v>
      </c>
      <c r="C199" s="829">
        <v>970654</v>
      </c>
      <c r="D199" s="334">
        <v>42858</v>
      </c>
      <c r="E199" s="855">
        <v>654000</v>
      </c>
      <c r="F199" s="829">
        <v>1</v>
      </c>
      <c r="G199" s="856" t="s">
        <v>4166</v>
      </c>
    </row>
    <row r="200" spans="1:8">
      <c r="A200" s="631"/>
      <c r="B200" s="48"/>
      <c r="G200" s="440" t="s">
        <v>768</v>
      </c>
      <c r="H200" s="575">
        <f>SUM(E199)</f>
        <v>654000</v>
      </c>
    </row>
    <row r="201" spans="1:8">
      <c r="B201" s="48"/>
      <c r="G201" s="440"/>
    </row>
    <row r="203" spans="1:8">
      <c r="A203" s="665" t="s">
        <v>690</v>
      </c>
      <c r="B203" s="661" t="s">
        <v>2</v>
      </c>
      <c r="C203" s="662" t="s">
        <v>3</v>
      </c>
      <c r="D203" s="663" t="s">
        <v>10</v>
      </c>
      <c r="E203" s="663" t="s">
        <v>4</v>
      </c>
      <c r="F203" s="180" t="s">
        <v>193</v>
      </c>
      <c r="G203" s="250" t="s">
        <v>25</v>
      </c>
      <c r="H203" s="7"/>
    </row>
    <row r="204" spans="1:8">
      <c r="A204" s="686">
        <v>1</v>
      </c>
      <c r="B204" s="854" t="s">
        <v>231</v>
      </c>
      <c r="C204" s="829">
        <v>970654</v>
      </c>
      <c r="D204" s="830">
        <v>42857</v>
      </c>
      <c r="E204" s="855">
        <v>803000</v>
      </c>
      <c r="F204" s="829">
        <v>1</v>
      </c>
      <c r="G204" s="856" t="s">
        <v>4167</v>
      </c>
      <c r="H204" s="221"/>
    </row>
    <row r="205" spans="1:8">
      <c r="B205" s="48"/>
      <c r="G205" s="440" t="s">
        <v>768</v>
      </c>
      <c r="H205" s="575">
        <f>SUM(E204)</f>
        <v>803000</v>
      </c>
    </row>
    <row r="208" spans="1:8">
      <c r="A208" s="684" t="s">
        <v>3286</v>
      </c>
      <c r="B208" s="661" t="s">
        <v>2</v>
      </c>
      <c r="C208" s="661" t="s">
        <v>3</v>
      </c>
      <c r="D208" s="663" t="s">
        <v>10</v>
      </c>
      <c r="E208" s="946" t="s">
        <v>4</v>
      </c>
      <c r="F208" s="180" t="s">
        <v>193</v>
      </c>
      <c r="G208" s="250" t="s">
        <v>25</v>
      </c>
      <c r="H208" s="221"/>
    </row>
    <row r="209" spans="1:8">
      <c r="A209" s="685">
        <v>1</v>
      </c>
      <c r="B209" s="321" t="s">
        <v>96</v>
      </c>
      <c r="C209" s="41" t="s">
        <v>97</v>
      </c>
      <c r="D209" s="330">
        <v>42857</v>
      </c>
      <c r="E209" s="450">
        <v>171952</v>
      </c>
      <c r="F209" s="146">
        <v>1</v>
      </c>
      <c r="G209" s="641" t="s">
        <v>3287</v>
      </c>
      <c r="H209" s="221"/>
    </row>
    <row r="210" spans="1:8">
      <c r="A210" s="686">
        <v>2</v>
      </c>
      <c r="B210" s="332" t="s">
        <v>3296</v>
      </c>
      <c r="C210" s="333" t="s">
        <v>514</v>
      </c>
      <c r="D210" s="479">
        <v>42865</v>
      </c>
      <c r="E210" s="563">
        <v>224526</v>
      </c>
      <c r="F210" s="214">
        <v>1</v>
      </c>
      <c r="G210" s="687" t="s">
        <v>3780</v>
      </c>
      <c r="H210" s="840"/>
    </row>
    <row r="211" spans="1:8">
      <c r="A211" s="142"/>
      <c r="B211" s="143"/>
      <c r="C211" s="138"/>
      <c r="D211" s="133"/>
      <c r="E211" s="134"/>
      <c r="F211" s="192"/>
      <c r="G211" s="192" t="s">
        <v>647</v>
      </c>
      <c r="H211" s="840">
        <f>SUM(E209:E210)</f>
        <v>396478</v>
      </c>
    </row>
    <row r="212" spans="1:8">
      <c r="A212" s="142"/>
      <c r="B212" s="143"/>
      <c r="C212" s="138"/>
      <c r="D212" s="133"/>
      <c r="E212" s="134"/>
      <c r="F212" s="192"/>
      <c r="G212" s="192"/>
      <c r="H212" s="221"/>
    </row>
    <row r="214" spans="1:8">
      <c r="A214" s="665" t="s">
        <v>2776</v>
      </c>
      <c r="B214" s="661" t="s">
        <v>2</v>
      </c>
      <c r="C214" s="661" t="s">
        <v>3</v>
      </c>
      <c r="D214" s="663" t="s">
        <v>10</v>
      </c>
      <c r="E214" s="946" t="s">
        <v>4</v>
      </c>
      <c r="F214" s="180" t="s">
        <v>193</v>
      </c>
      <c r="G214" s="250" t="s">
        <v>25</v>
      </c>
      <c r="H214" s="221"/>
    </row>
    <row r="215" spans="1:8">
      <c r="A215" s="685">
        <v>1</v>
      </c>
      <c r="B215" s="321" t="s">
        <v>1044</v>
      </c>
      <c r="C215" s="527" t="s">
        <v>1058</v>
      </c>
      <c r="D215" s="330">
        <v>42857</v>
      </c>
      <c r="E215" s="450">
        <v>294900</v>
      </c>
      <c r="F215" s="146">
        <v>1</v>
      </c>
      <c r="G215" s="641" t="s">
        <v>3907</v>
      </c>
      <c r="H215" s="221"/>
    </row>
    <row r="216" spans="1:8">
      <c r="A216" s="685">
        <v>2</v>
      </c>
      <c r="B216" s="374" t="s">
        <v>1137</v>
      </c>
      <c r="C216" s="384">
        <v>901689</v>
      </c>
      <c r="D216" s="327">
        <v>42863</v>
      </c>
      <c r="E216" s="961">
        <v>82500</v>
      </c>
      <c r="F216" s="146">
        <v>1</v>
      </c>
      <c r="G216" s="641" t="s">
        <v>4041</v>
      </c>
      <c r="H216" s="221"/>
    </row>
    <row r="217" spans="1:8">
      <c r="A217" s="685">
        <v>3</v>
      </c>
      <c r="B217" s="374" t="s">
        <v>1137</v>
      </c>
      <c r="C217" s="384">
        <v>901689</v>
      </c>
      <c r="D217" s="327">
        <v>42863</v>
      </c>
      <c r="E217" s="961">
        <v>104900</v>
      </c>
      <c r="F217" s="146">
        <v>1</v>
      </c>
      <c r="G217" s="641" t="s">
        <v>4040</v>
      </c>
      <c r="H217" s="221"/>
    </row>
    <row r="218" spans="1:8">
      <c r="A218" s="686">
        <v>4</v>
      </c>
      <c r="B218" s="332" t="s">
        <v>4173</v>
      </c>
      <c r="C218" s="861" t="s">
        <v>4174</v>
      </c>
      <c r="D218" s="479">
        <v>42863</v>
      </c>
      <c r="E218" s="563">
        <v>120000</v>
      </c>
      <c r="F218" s="214">
        <v>2</v>
      </c>
      <c r="G218" s="687" t="s">
        <v>4208</v>
      </c>
      <c r="H218" s="840"/>
    </row>
    <row r="219" spans="1:8">
      <c r="A219" s="142"/>
      <c r="B219" s="143"/>
      <c r="C219" s="138"/>
      <c r="D219" s="133"/>
      <c r="E219" s="134"/>
      <c r="F219" s="192"/>
      <c r="G219" s="192" t="s">
        <v>647</v>
      </c>
      <c r="H219" s="840">
        <f>SUM(E215:E218)</f>
        <v>602300</v>
      </c>
    </row>
    <row r="220" spans="1:8">
      <c r="A220" s="142"/>
      <c r="B220" s="143"/>
      <c r="C220" s="138"/>
      <c r="D220" s="133"/>
      <c r="E220" s="134"/>
      <c r="F220" s="192"/>
      <c r="G220" s="192"/>
      <c r="H220" s="221"/>
    </row>
    <row r="222" spans="1:8">
      <c r="A222" s="684" t="s">
        <v>1456</v>
      </c>
      <c r="B222" s="661" t="s">
        <v>2</v>
      </c>
      <c r="C222" s="661" t="s">
        <v>3</v>
      </c>
      <c r="D222" s="663" t="s">
        <v>10</v>
      </c>
      <c r="E222" s="946" t="s">
        <v>4</v>
      </c>
      <c r="F222" s="180" t="s">
        <v>193</v>
      </c>
      <c r="G222" s="250" t="s">
        <v>25</v>
      </c>
      <c r="H222" s="221"/>
    </row>
    <row r="223" spans="1:8">
      <c r="A223" s="685">
        <v>1</v>
      </c>
      <c r="B223" s="329" t="s">
        <v>4205</v>
      </c>
      <c r="C223" s="964" t="s">
        <v>4075</v>
      </c>
      <c r="D223" s="330">
        <v>42865</v>
      </c>
      <c r="E223" s="450">
        <v>300000</v>
      </c>
      <c r="F223" s="146">
        <v>1</v>
      </c>
      <c r="G223" s="641" t="s">
        <v>3051</v>
      </c>
      <c r="H223" s="221"/>
    </row>
    <row r="224" spans="1:8">
      <c r="A224" s="686">
        <v>2</v>
      </c>
      <c r="B224" s="332" t="s">
        <v>138</v>
      </c>
      <c r="C224" s="333" t="s">
        <v>137</v>
      </c>
      <c r="D224" s="479">
        <v>42867</v>
      </c>
      <c r="E224" s="563">
        <v>300000</v>
      </c>
      <c r="F224" s="214">
        <v>1</v>
      </c>
      <c r="G224" s="687" t="s">
        <v>3051</v>
      </c>
      <c r="H224" s="221"/>
    </row>
    <row r="225" spans="1:8">
      <c r="A225" s="142"/>
      <c r="B225" s="143"/>
      <c r="C225" s="138"/>
      <c r="D225" s="133"/>
      <c r="E225" s="134"/>
      <c r="F225" s="192"/>
      <c r="G225" s="192" t="s">
        <v>647</v>
      </c>
      <c r="H225" s="575">
        <f>SUM(E223:E224)</f>
        <v>600000</v>
      </c>
    </row>
    <row r="226" spans="1:8">
      <c r="A226" s="142"/>
      <c r="B226" s="143"/>
      <c r="C226" s="138"/>
      <c r="D226" s="133"/>
      <c r="E226" s="134"/>
      <c r="F226" s="192"/>
      <c r="G226" s="192"/>
      <c r="H226" s="221"/>
    </row>
    <row r="228" spans="1:8">
      <c r="A228" s="852" t="s">
        <v>6</v>
      </c>
      <c r="B228" s="140" t="s">
        <v>2</v>
      </c>
      <c r="C228" s="224" t="s">
        <v>3</v>
      </c>
      <c r="D228" s="663" t="s">
        <v>10</v>
      </c>
      <c r="E228" s="461" t="s">
        <v>4</v>
      </c>
      <c r="F228" s="180" t="s">
        <v>193</v>
      </c>
      <c r="G228" s="250" t="s">
        <v>25</v>
      </c>
      <c r="H228" s="7"/>
    </row>
    <row r="229" spans="1:8">
      <c r="A229" s="685">
        <v>1</v>
      </c>
      <c r="B229" s="329" t="s">
        <v>3293</v>
      </c>
      <c r="C229" s="144" t="s">
        <v>3294</v>
      </c>
      <c r="D229" s="405">
        <v>42863</v>
      </c>
      <c r="E229" s="450">
        <v>60000</v>
      </c>
      <c r="F229" s="146">
        <v>1</v>
      </c>
      <c r="G229" s="781" t="s">
        <v>4168</v>
      </c>
      <c r="H229" s="7"/>
    </row>
    <row r="230" spans="1:8">
      <c r="A230" s="685">
        <v>2</v>
      </c>
      <c r="B230" s="329" t="s">
        <v>3293</v>
      </c>
      <c r="C230" s="144" t="s">
        <v>3294</v>
      </c>
      <c r="D230" s="405">
        <v>42864</v>
      </c>
      <c r="E230" s="450">
        <v>1155000</v>
      </c>
      <c r="F230" s="146">
        <v>1</v>
      </c>
      <c r="G230" s="781" t="s">
        <v>4169</v>
      </c>
      <c r="H230" s="7"/>
    </row>
    <row r="231" spans="1:8">
      <c r="A231" s="685">
        <v>3</v>
      </c>
      <c r="B231" s="329" t="s">
        <v>2437</v>
      </c>
      <c r="C231" s="144" t="s">
        <v>2438</v>
      </c>
      <c r="D231" s="405">
        <v>42865</v>
      </c>
      <c r="E231" s="450">
        <v>181500</v>
      </c>
      <c r="F231" s="146">
        <v>1</v>
      </c>
      <c r="G231" s="781" t="s">
        <v>4170</v>
      </c>
      <c r="H231" s="7"/>
    </row>
    <row r="232" spans="1:8">
      <c r="A232" s="686">
        <v>4</v>
      </c>
      <c r="B232" s="337" t="s">
        <v>3032</v>
      </c>
      <c r="C232" s="202" t="s">
        <v>3030</v>
      </c>
      <c r="D232" s="454">
        <v>42870</v>
      </c>
      <c r="E232" s="563">
        <v>330000</v>
      </c>
      <c r="F232" s="214">
        <v>1</v>
      </c>
      <c r="G232" s="701" t="s">
        <v>4032</v>
      </c>
      <c r="H232" s="7"/>
    </row>
    <row r="233" spans="1:8">
      <c r="A233" s="191"/>
      <c r="B233" s="7"/>
      <c r="C233" s="7"/>
      <c r="D233" s="7"/>
      <c r="E233" s="7"/>
      <c r="F233" s="7"/>
      <c r="G233" s="473" t="s">
        <v>768</v>
      </c>
      <c r="H233" s="575">
        <f>SUM(E229:E232)</f>
        <v>1726500</v>
      </c>
    </row>
    <row r="240" spans="1:8">
      <c r="A240" s="630" t="s">
        <v>2060</v>
      </c>
      <c r="C240" s="158" t="s">
        <v>1971</v>
      </c>
    </row>
    <row r="241" spans="1:3">
      <c r="A241" s="631" t="s">
        <v>85</v>
      </c>
      <c r="C241" s="160" t="s">
        <v>86</v>
      </c>
    </row>
  </sheetData>
  <mergeCells count="2">
    <mergeCell ref="B1:G1"/>
    <mergeCell ref="B2:G2"/>
  </mergeCells>
  <pageMargins left="0.70866141732283472" right="0.70866141732283472" top="0.74803149606299213" bottom="0.74803149606299213" header="0.31496062992125984" footer="0.31496062992125984"/>
  <pageSetup scale="70" orientation="landscape" horizontalDpi="120" verticalDpi="72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6"/>
  <sheetViews>
    <sheetView topLeftCell="A73" workbookViewId="0">
      <selection activeCell="B33" sqref="B33:G33"/>
    </sheetView>
  </sheetViews>
  <sheetFormatPr defaultRowHeight="15"/>
  <cols>
    <col min="2" max="2" width="24.7109375" customWidth="1"/>
    <col min="4" max="4" width="14" customWidth="1"/>
    <col min="5" max="5" width="16.140625" customWidth="1"/>
    <col min="6" max="6" width="12.85546875" customWidth="1"/>
    <col min="7" max="7" width="42.140625" customWidth="1"/>
    <col min="8" max="8" width="13.42578125" customWidth="1"/>
  </cols>
  <sheetData>
    <row r="1" spans="1:8" ht="17.25">
      <c r="B1" s="1985" t="s">
        <v>0</v>
      </c>
      <c r="C1" s="1985"/>
      <c r="D1" s="1985"/>
      <c r="E1" s="1985"/>
      <c r="F1" s="1985"/>
      <c r="G1" s="1985"/>
    </row>
    <row r="2" spans="1:8" ht="17.25">
      <c r="B2" s="1985" t="s">
        <v>1460</v>
      </c>
      <c r="C2" s="1985"/>
      <c r="D2" s="1985"/>
      <c r="E2" s="1985"/>
      <c r="F2" s="1985"/>
      <c r="G2" s="1985"/>
    </row>
    <row r="5" spans="1:8">
      <c r="A5" s="669" t="s">
        <v>7</v>
      </c>
      <c r="B5" s="180" t="s">
        <v>2</v>
      </c>
      <c r="C5" s="223" t="s">
        <v>3</v>
      </c>
      <c r="D5" s="304" t="s">
        <v>10</v>
      </c>
      <c r="E5" s="208" t="s">
        <v>4</v>
      </c>
      <c r="F5" s="304" t="s">
        <v>730</v>
      </c>
      <c r="G5" s="250" t="s">
        <v>25</v>
      </c>
      <c r="H5" s="143"/>
    </row>
    <row r="6" spans="1:8">
      <c r="A6" s="666">
        <v>1</v>
      </c>
      <c r="B6" s="321" t="s">
        <v>1960</v>
      </c>
      <c r="C6" s="21">
        <v>914013</v>
      </c>
      <c r="D6" s="327">
        <v>42873</v>
      </c>
      <c r="E6" s="328">
        <v>502500</v>
      </c>
      <c r="F6" s="478">
        <v>1</v>
      </c>
      <c r="G6" s="605" t="s">
        <v>1348</v>
      </c>
      <c r="H6" s="156"/>
    </row>
    <row r="7" spans="1:8">
      <c r="A7" s="666">
        <f t="shared" ref="A7:A13" si="0">A6+1</f>
        <v>2</v>
      </c>
      <c r="B7" s="321" t="s">
        <v>1044</v>
      </c>
      <c r="C7" s="527" t="s">
        <v>1058</v>
      </c>
      <c r="D7" s="330">
        <v>42874</v>
      </c>
      <c r="E7" s="328">
        <v>1002500</v>
      </c>
      <c r="F7" s="478">
        <v>1</v>
      </c>
      <c r="G7" s="605" t="s">
        <v>3384</v>
      </c>
      <c r="H7" s="156"/>
    </row>
    <row r="8" spans="1:8">
      <c r="A8" s="666">
        <f t="shared" si="0"/>
        <v>3</v>
      </c>
      <c r="B8" s="321" t="s">
        <v>140</v>
      </c>
      <c r="C8" s="791">
        <v>912222</v>
      </c>
      <c r="D8" s="405">
        <v>42874</v>
      </c>
      <c r="E8" s="328">
        <v>502500</v>
      </c>
      <c r="F8" s="326">
        <v>1</v>
      </c>
      <c r="G8" s="605" t="s">
        <v>1348</v>
      </c>
      <c r="H8" s="156"/>
    </row>
    <row r="9" spans="1:8">
      <c r="A9" s="666">
        <f t="shared" si="0"/>
        <v>4</v>
      </c>
      <c r="B9" s="321" t="s">
        <v>1028</v>
      </c>
      <c r="C9" s="650">
        <v>910522</v>
      </c>
      <c r="D9" s="330">
        <v>42877</v>
      </c>
      <c r="E9" s="328">
        <v>202500</v>
      </c>
      <c r="F9" s="478">
        <v>1</v>
      </c>
      <c r="G9" s="605" t="s">
        <v>1349</v>
      </c>
      <c r="H9" s="156"/>
    </row>
    <row r="10" spans="1:8">
      <c r="A10" s="666">
        <f t="shared" si="0"/>
        <v>5</v>
      </c>
      <c r="B10" s="321" t="s">
        <v>804</v>
      </c>
      <c r="C10" s="25">
        <v>976160</v>
      </c>
      <c r="D10" s="327">
        <v>42878</v>
      </c>
      <c r="E10" s="328">
        <v>502500</v>
      </c>
      <c r="F10" s="478">
        <v>1</v>
      </c>
      <c r="G10" s="605" t="s">
        <v>1348</v>
      </c>
      <c r="H10" s="156"/>
    </row>
    <row r="11" spans="1:8">
      <c r="A11" s="666">
        <f t="shared" si="0"/>
        <v>6</v>
      </c>
      <c r="B11" s="321" t="s">
        <v>49</v>
      </c>
      <c r="C11" s="21">
        <v>885217</v>
      </c>
      <c r="D11" s="330">
        <v>42878</v>
      </c>
      <c r="E11" s="328">
        <v>502500</v>
      </c>
      <c r="F11" s="478">
        <v>1</v>
      </c>
      <c r="G11" s="605" t="s">
        <v>1348</v>
      </c>
      <c r="H11" s="156"/>
    </row>
    <row r="12" spans="1:8">
      <c r="A12" s="666">
        <f t="shared" si="0"/>
        <v>7</v>
      </c>
      <c r="B12" s="321" t="s">
        <v>49</v>
      </c>
      <c r="C12" s="21">
        <v>885217</v>
      </c>
      <c r="D12" s="330">
        <v>42878</v>
      </c>
      <c r="E12" s="328">
        <v>202500</v>
      </c>
      <c r="F12" s="478">
        <v>1</v>
      </c>
      <c r="G12" s="605" t="s">
        <v>1349</v>
      </c>
      <c r="H12" s="156"/>
    </row>
    <row r="13" spans="1:8">
      <c r="A13" s="666">
        <f t="shared" si="0"/>
        <v>8</v>
      </c>
      <c r="B13" s="321" t="s">
        <v>1111</v>
      </c>
      <c r="C13" s="41" t="s">
        <v>1114</v>
      </c>
      <c r="D13" s="330">
        <v>42879</v>
      </c>
      <c r="E13" s="328">
        <v>405000</v>
      </c>
      <c r="F13" s="478">
        <v>1</v>
      </c>
      <c r="G13" s="605" t="s">
        <v>2034</v>
      </c>
      <c r="H13" s="156"/>
    </row>
    <row r="14" spans="1:8">
      <c r="A14" s="666">
        <v>9</v>
      </c>
      <c r="B14" s="321" t="s">
        <v>89</v>
      </c>
      <c r="C14" s="25">
        <v>898343</v>
      </c>
      <c r="D14" s="330">
        <v>42879</v>
      </c>
      <c r="E14" s="328">
        <v>502500</v>
      </c>
      <c r="F14" s="478">
        <v>1</v>
      </c>
      <c r="G14" s="605" t="s">
        <v>1348</v>
      </c>
      <c r="H14" s="156"/>
    </row>
    <row r="15" spans="1:8">
      <c r="A15" s="666">
        <v>10</v>
      </c>
      <c r="B15" s="321" t="s">
        <v>2131</v>
      </c>
      <c r="C15" s="650">
        <v>963180</v>
      </c>
      <c r="D15" s="330">
        <v>42879</v>
      </c>
      <c r="E15" s="328">
        <v>502500</v>
      </c>
      <c r="F15" s="478">
        <v>1</v>
      </c>
      <c r="G15" s="605" t="s">
        <v>1348</v>
      </c>
      <c r="H15" s="156"/>
    </row>
    <row r="16" spans="1:8">
      <c r="A16" s="666">
        <v>11</v>
      </c>
      <c r="B16" s="374" t="s">
        <v>52</v>
      </c>
      <c r="C16" s="25">
        <v>976579</v>
      </c>
      <c r="D16" s="330">
        <v>42881</v>
      </c>
      <c r="E16" s="328">
        <v>405000</v>
      </c>
      <c r="F16" s="478">
        <v>1</v>
      </c>
      <c r="G16" s="605" t="s">
        <v>2034</v>
      </c>
      <c r="H16" s="156"/>
    </row>
    <row r="17" spans="1:8">
      <c r="A17" s="666">
        <v>12</v>
      </c>
      <c r="B17" s="321" t="s">
        <v>1960</v>
      </c>
      <c r="C17" s="21">
        <v>914013</v>
      </c>
      <c r="D17" s="327">
        <v>42886</v>
      </c>
      <c r="E17" s="328">
        <v>502500</v>
      </c>
      <c r="F17" s="478">
        <v>1</v>
      </c>
      <c r="G17" s="605" t="s">
        <v>1348</v>
      </c>
      <c r="H17" s="156"/>
    </row>
    <row r="18" spans="1:8">
      <c r="A18" s="248"/>
      <c r="B18" s="248"/>
      <c r="C18" s="248"/>
      <c r="D18" s="248"/>
      <c r="E18" s="248"/>
      <c r="F18" s="248"/>
      <c r="G18" s="427" t="s">
        <v>768</v>
      </c>
      <c r="H18" s="575">
        <f>SUM(E6:E17)</f>
        <v>5735000</v>
      </c>
    </row>
    <row r="19" spans="1:8">
      <c r="A19" s="7"/>
      <c r="B19" s="7"/>
      <c r="C19" s="7"/>
      <c r="D19" s="7"/>
      <c r="E19" s="7"/>
      <c r="F19" s="7"/>
      <c r="G19" s="473"/>
      <c r="H19" s="221"/>
    </row>
    <row r="21" spans="1:8">
      <c r="A21" s="665" t="s">
        <v>8</v>
      </c>
      <c r="B21" s="304" t="s">
        <v>2</v>
      </c>
      <c r="C21" s="305" t="s">
        <v>3</v>
      </c>
      <c r="D21" s="441" t="s">
        <v>10</v>
      </c>
      <c r="E21" s="442" t="s">
        <v>4</v>
      </c>
      <c r="F21" s="304" t="s">
        <v>730</v>
      </c>
      <c r="G21" s="609" t="s">
        <v>25</v>
      </c>
      <c r="H21" s="485"/>
    </row>
    <row r="22" spans="1:8">
      <c r="A22" s="685">
        <v>1</v>
      </c>
      <c r="B22" s="477" t="s">
        <v>2427</v>
      </c>
      <c r="C22" s="144" t="s">
        <v>2428</v>
      </c>
      <c r="D22" s="327">
        <v>42873</v>
      </c>
      <c r="E22" s="201">
        <v>100500</v>
      </c>
      <c r="F22" s="324">
        <v>1</v>
      </c>
      <c r="G22" s="610" t="s">
        <v>1365</v>
      </c>
      <c r="H22" s="485"/>
    </row>
    <row r="23" spans="1:8">
      <c r="A23" s="685">
        <v>2</v>
      </c>
      <c r="B23" s="784" t="s">
        <v>2131</v>
      </c>
      <c r="C23" s="905">
        <v>963180</v>
      </c>
      <c r="D23" s="786">
        <v>42873</v>
      </c>
      <c r="E23" s="893">
        <v>26500</v>
      </c>
      <c r="F23" s="782">
        <v>1</v>
      </c>
      <c r="G23" s="783" t="s">
        <v>2121</v>
      </c>
      <c r="H23" s="321"/>
    </row>
    <row r="24" spans="1:8">
      <c r="A24" s="685">
        <v>3</v>
      </c>
      <c r="B24" s="477" t="s">
        <v>2556</v>
      </c>
      <c r="C24" s="409">
        <v>110804</v>
      </c>
      <c r="D24" s="814">
        <v>42874</v>
      </c>
      <c r="E24" s="815">
        <v>11500</v>
      </c>
      <c r="F24" s="506">
        <v>1</v>
      </c>
      <c r="G24" s="816" t="s">
        <v>2054</v>
      </c>
      <c r="H24" s="321"/>
    </row>
    <row r="25" spans="1:8">
      <c r="A25" s="685">
        <v>4</v>
      </c>
      <c r="B25" s="321" t="s">
        <v>140</v>
      </c>
      <c r="C25" s="847">
        <v>912222</v>
      </c>
      <c r="D25" s="848">
        <v>42874</v>
      </c>
      <c r="E25" s="846">
        <v>11600</v>
      </c>
      <c r="F25" s="324">
        <v>1</v>
      </c>
      <c r="G25" s="610" t="s">
        <v>1052</v>
      </c>
      <c r="H25" s="321"/>
    </row>
    <row r="26" spans="1:8">
      <c r="A26" s="685">
        <v>5</v>
      </c>
      <c r="B26" s="321" t="s">
        <v>140</v>
      </c>
      <c r="C26" s="847">
        <v>912222</v>
      </c>
      <c r="D26" s="848">
        <v>42874</v>
      </c>
      <c r="E26" s="846">
        <v>26500</v>
      </c>
      <c r="F26" s="324">
        <v>1</v>
      </c>
      <c r="G26" s="610" t="s">
        <v>543</v>
      </c>
      <c r="H26" s="321"/>
    </row>
    <row r="27" spans="1:8">
      <c r="A27" s="685">
        <v>6</v>
      </c>
      <c r="B27" s="321" t="s">
        <v>140</v>
      </c>
      <c r="C27" s="847">
        <v>912222</v>
      </c>
      <c r="D27" s="848">
        <v>42877</v>
      </c>
      <c r="E27" s="846">
        <v>51000</v>
      </c>
      <c r="F27" s="324">
        <v>1</v>
      </c>
      <c r="G27" s="610" t="s">
        <v>1110</v>
      </c>
      <c r="H27" s="321"/>
    </row>
    <row r="28" spans="1:8">
      <c r="A28" s="685">
        <v>7</v>
      </c>
      <c r="B28" s="477" t="s">
        <v>971</v>
      </c>
      <c r="C28" s="529" t="s">
        <v>1038</v>
      </c>
      <c r="D28" s="417">
        <v>42877</v>
      </c>
      <c r="E28" s="201">
        <v>61000</v>
      </c>
      <c r="F28" s="324">
        <v>1</v>
      </c>
      <c r="G28" s="610" t="s">
        <v>4209</v>
      </c>
      <c r="H28" s="321"/>
    </row>
    <row r="29" spans="1:8">
      <c r="A29" s="685">
        <v>8</v>
      </c>
      <c r="B29" s="477" t="s">
        <v>971</v>
      </c>
      <c r="C29" s="529" t="s">
        <v>1038</v>
      </c>
      <c r="D29" s="417">
        <v>42877</v>
      </c>
      <c r="E29" s="201">
        <v>11500</v>
      </c>
      <c r="F29" s="324">
        <v>1</v>
      </c>
      <c r="G29" s="610" t="s">
        <v>1053</v>
      </c>
      <c r="H29" s="321"/>
    </row>
    <row r="30" spans="1:8">
      <c r="A30" s="685">
        <v>9</v>
      </c>
      <c r="B30" s="784" t="s">
        <v>4210</v>
      </c>
      <c r="C30" s="905">
        <v>853691</v>
      </c>
      <c r="D30" s="786">
        <v>42877</v>
      </c>
      <c r="E30" s="893">
        <v>11500</v>
      </c>
      <c r="F30" s="782">
        <v>1</v>
      </c>
      <c r="G30" s="783" t="s">
        <v>1583</v>
      </c>
      <c r="H30" s="321"/>
    </row>
    <row r="31" spans="1:8">
      <c r="A31" s="685">
        <v>10</v>
      </c>
      <c r="B31" s="321" t="s">
        <v>2445</v>
      </c>
      <c r="C31" s="409">
        <v>896614</v>
      </c>
      <c r="D31" s="786">
        <v>42877</v>
      </c>
      <c r="E31" s="787">
        <v>11500</v>
      </c>
      <c r="F31" s="782">
        <v>1</v>
      </c>
      <c r="G31" s="783" t="s">
        <v>715</v>
      </c>
      <c r="H31" s="321"/>
    </row>
    <row r="32" spans="1:8">
      <c r="A32" s="685">
        <v>11</v>
      </c>
      <c r="B32" s="321" t="s">
        <v>2445</v>
      </c>
      <c r="C32" s="409">
        <v>896614</v>
      </c>
      <c r="D32" s="786">
        <v>42877</v>
      </c>
      <c r="E32" s="787">
        <v>11500</v>
      </c>
      <c r="F32" s="782">
        <v>1</v>
      </c>
      <c r="G32" s="783" t="s">
        <v>709</v>
      </c>
      <c r="H32" s="321"/>
    </row>
    <row r="33" spans="1:8">
      <c r="A33" s="685">
        <v>12</v>
      </c>
      <c r="B33" s="477" t="s">
        <v>1022</v>
      </c>
      <c r="C33" s="21">
        <v>973145</v>
      </c>
      <c r="D33" s="417">
        <v>42877</v>
      </c>
      <c r="E33" s="201">
        <v>11500</v>
      </c>
      <c r="F33" s="324">
        <v>1</v>
      </c>
      <c r="G33" s="610" t="s">
        <v>715</v>
      </c>
      <c r="H33" s="321"/>
    </row>
    <row r="34" spans="1:8">
      <c r="A34" s="685">
        <v>13</v>
      </c>
      <c r="B34" s="477" t="s">
        <v>1022</v>
      </c>
      <c r="C34" s="21">
        <v>973145</v>
      </c>
      <c r="D34" s="417">
        <v>42877</v>
      </c>
      <c r="E34" s="201">
        <v>51000</v>
      </c>
      <c r="F34" s="324">
        <v>1</v>
      </c>
      <c r="G34" s="610" t="s">
        <v>984</v>
      </c>
      <c r="H34" s="321"/>
    </row>
    <row r="35" spans="1:8">
      <c r="A35" s="685">
        <v>14</v>
      </c>
      <c r="B35" s="477" t="s">
        <v>3785</v>
      </c>
      <c r="C35" s="524" t="s">
        <v>3786</v>
      </c>
      <c r="D35" s="545">
        <v>42878</v>
      </c>
      <c r="E35" s="328">
        <v>51000</v>
      </c>
      <c r="F35" s="324">
        <v>1</v>
      </c>
      <c r="G35" s="641" t="s">
        <v>984</v>
      </c>
      <c r="H35" s="321"/>
    </row>
    <row r="36" spans="1:8">
      <c r="A36" s="685">
        <v>15</v>
      </c>
      <c r="B36" s="477" t="s">
        <v>731</v>
      </c>
      <c r="C36" s="21">
        <v>973143</v>
      </c>
      <c r="D36" s="494">
        <v>42878</v>
      </c>
      <c r="E36" s="201">
        <v>100500</v>
      </c>
      <c r="F36" s="324">
        <v>1</v>
      </c>
      <c r="G36" s="610" t="s">
        <v>4211</v>
      </c>
      <c r="H36" s="221"/>
    </row>
    <row r="37" spans="1:8">
      <c r="A37" s="685">
        <v>16</v>
      </c>
      <c r="B37" s="477" t="s">
        <v>360</v>
      </c>
      <c r="C37" s="41" t="s">
        <v>361</v>
      </c>
      <c r="D37" s="916">
        <v>42878</v>
      </c>
      <c r="E37" s="846">
        <v>21000</v>
      </c>
      <c r="F37" s="324">
        <v>1</v>
      </c>
      <c r="G37" s="610" t="s">
        <v>881</v>
      </c>
      <c r="H37" s="221"/>
    </row>
    <row r="38" spans="1:8">
      <c r="A38" s="685">
        <v>17</v>
      </c>
      <c r="B38" s="477" t="s">
        <v>89</v>
      </c>
      <c r="C38" s="524" t="s">
        <v>90</v>
      </c>
      <c r="D38" s="545">
        <v>42879</v>
      </c>
      <c r="E38" s="328">
        <v>100500</v>
      </c>
      <c r="F38" s="324">
        <v>1</v>
      </c>
      <c r="G38" s="641" t="s">
        <v>1962</v>
      </c>
      <c r="H38" s="221"/>
    </row>
    <row r="39" spans="1:8">
      <c r="A39" s="685">
        <v>18</v>
      </c>
      <c r="B39" s="477" t="s">
        <v>89</v>
      </c>
      <c r="C39" s="524" t="s">
        <v>90</v>
      </c>
      <c r="D39" s="545">
        <v>42879</v>
      </c>
      <c r="E39" s="328">
        <v>100500</v>
      </c>
      <c r="F39" s="324">
        <v>1</v>
      </c>
      <c r="G39" s="641" t="s">
        <v>1962</v>
      </c>
      <c r="H39" s="221"/>
    </row>
    <row r="40" spans="1:8">
      <c r="A40" s="685">
        <v>19</v>
      </c>
      <c r="B40" s="477" t="s">
        <v>89</v>
      </c>
      <c r="C40" s="524" t="s">
        <v>90</v>
      </c>
      <c r="D40" s="545">
        <v>42879</v>
      </c>
      <c r="E40" s="328">
        <v>51000</v>
      </c>
      <c r="F40" s="324">
        <v>1</v>
      </c>
      <c r="G40" s="641" t="s">
        <v>787</v>
      </c>
      <c r="H40" s="221"/>
    </row>
    <row r="41" spans="1:8">
      <c r="A41" s="685">
        <v>20</v>
      </c>
      <c r="B41" s="477" t="s">
        <v>89</v>
      </c>
      <c r="C41" s="524" t="s">
        <v>90</v>
      </c>
      <c r="D41" s="545">
        <v>42879</v>
      </c>
      <c r="E41" s="328">
        <v>26500</v>
      </c>
      <c r="F41" s="324">
        <v>1</v>
      </c>
      <c r="G41" s="641" t="s">
        <v>713</v>
      </c>
      <c r="H41" s="221"/>
    </row>
    <row r="42" spans="1:8">
      <c r="A42" s="685">
        <v>21</v>
      </c>
      <c r="B42" s="477" t="s">
        <v>89</v>
      </c>
      <c r="C42" s="524" t="s">
        <v>90</v>
      </c>
      <c r="D42" s="545">
        <v>42879</v>
      </c>
      <c r="E42" s="328">
        <v>51000</v>
      </c>
      <c r="F42" s="324">
        <v>1</v>
      </c>
      <c r="G42" s="641" t="s">
        <v>960</v>
      </c>
      <c r="H42" s="221"/>
    </row>
    <row r="43" spans="1:8">
      <c r="A43" s="685">
        <v>22</v>
      </c>
      <c r="B43" s="477" t="s">
        <v>89</v>
      </c>
      <c r="C43" s="524" t="s">
        <v>90</v>
      </c>
      <c r="D43" s="545">
        <v>42879</v>
      </c>
      <c r="E43" s="328">
        <v>51000</v>
      </c>
      <c r="F43" s="324">
        <v>1</v>
      </c>
      <c r="G43" s="641" t="s">
        <v>823</v>
      </c>
      <c r="H43" s="221"/>
    </row>
    <row r="44" spans="1:8">
      <c r="A44" s="685">
        <v>23</v>
      </c>
      <c r="B44" s="477" t="s">
        <v>1022</v>
      </c>
      <c r="C44" s="21">
        <v>973145</v>
      </c>
      <c r="D44" s="417">
        <v>42879</v>
      </c>
      <c r="E44" s="201">
        <v>26500</v>
      </c>
      <c r="F44" s="324">
        <v>1</v>
      </c>
      <c r="G44" s="610" t="s">
        <v>1211</v>
      </c>
      <c r="H44" s="193"/>
    </row>
    <row r="45" spans="1:8">
      <c r="A45" s="685">
        <v>24</v>
      </c>
      <c r="B45" s="477" t="s">
        <v>1022</v>
      </c>
      <c r="C45" s="21">
        <v>973145</v>
      </c>
      <c r="D45" s="417">
        <v>42881</v>
      </c>
      <c r="E45" s="201">
        <v>26500</v>
      </c>
      <c r="F45" s="324">
        <v>1</v>
      </c>
      <c r="G45" s="610" t="s">
        <v>1212</v>
      </c>
      <c r="H45" s="193"/>
    </row>
    <row r="46" spans="1:8">
      <c r="A46" s="685">
        <v>25</v>
      </c>
      <c r="B46" s="477" t="s">
        <v>731</v>
      </c>
      <c r="C46" s="21">
        <v>973143</v>
      </c>
      <c r="D46" s="494">
        <v>42881</v>
      </c>
      <c r="E46" s="201">
        <v>100500</v>
      </c>
      <c r="F46" s="324">
        <v>1</v>
      </c>
      <c r="G46" s="610" t="s">
        <v>2151</v>
      </c>
      <c r="H46" s="193"/>
    </row>
    <row r="47" spans="1:8">
      <c r="A47" s="685">
        <v>26</v>
      </c>
      <c r="B47" s="477" t="s">
        <v>2556</v>
      </c>
      <c r="C47" s="409">
        <v>110804</v>
      </c>
      <c r="D47" s="814">
        <v>42881</v>
      </c>
      <c r="E47" s="815">
        <v>11500</v>
      </c>
      <c r="F47" s="506">
        <v>1</v>
      </c>
      <c r="G47" s="816" t="s">
        <v>2054</v>
      </c>
      <c r="H47" s="193"/>
    </row>
    <row r="48" spans="1:8">
      <c r="A48" s="685">
        <v>27</v>
      </c>
      <c r="B48" s="477" t="s">
        <v>2427</v>
      </c>
      <c r="C48" s="144" t="s">
        <v>2428</v>
      </c>
      <c r="D48" s="327">
        <v>42884</v>
      </c>
      <c r="E48" s="201">
        <v>100500</v>
      </c>
      <c r="F48" s="324">
        <v>1</v>
      </c>
      <c r="G48" s="610" t="s">
        <v>1365</v>
      </c>
      <c r="H48" s="193"/>
    </row>
    <row r="49" spans="1:8">
      <c r="A49" s="685">
        <v>28</v>
      </c>
      <c r="B49" s="477" t="s">
        <v>2427</v>
      </c>
      <c r="C49" s="144" t="s">
        <v>2428</v>
      </c>
      <c r="D49" s="327">
        <v>42884</v>
      </c>
      <c r="E49" s="201">
        <v>51000</v>
      </c>
      <c r="F49" s="324">
        <v>1</v>
      </c>
      <c r="G49" s="610" t="s">
        <v>1130</v>
      </c>
      <c r="H49" s="193"/>
    </row>
    <row r="50" spans="1:8">
      <c r="A50" s="685">
        <v>29</v>
      </c>
      <c r="B50" s="477" t="s">
        <v>2427</v>
      </c>
      <c r="C50" s="144" t="s">
        <v>2428</v>
      </c>
      <c r="D50" s="327">
        <v>42885</v>
      </c>
      <c r="E50" s="201">
        <v>100500</v>
      </c>
      <c r="F50" s="324">
        <v>1</v>
      </c>
      <c r="G50" s="610" t="s">
        <v>1365</v>
      </c>
      <c r="H50" s="193"/>
    </row>
    <row r="51" spans="1:8">
      <c r="A51" s="685">
        <v>30</v>
      </c>
      <c r="B51" s="477" t="s">
        <v>1044</v>
      </c>
      <c r="C51" s="41" t="s">
        <v>1058</v>
      </c>
      <c r="D51" s="545">
        <v>42886</v>
      </c>
      <c r="E51" s="838">
        <v>100500</v>
      </c>
      <c r="F51" s="324">
        <v>1</v>
      </c>
      <c r="G51" s="610" t="s">
        <v>732</v>
      </c>
      <c r="H51" s="193"/>
    </row>
    <row r="52" spans="1:8">
      <c r="A52" s="685">
        <v>31</v>
      </c>
      <c r="B52" s="477" t="s">
        <v>360</v>
      </c>
      <c r="C52" s="41" t="s">
        <v>361</v>
      </c>
      <c r="D52" s="916">
        <v>42886</v>
      </c>
      <c r="E52" s="846">
        <v>21000</v>
      </c>
      <c r="F52" s="324">
        <v>1</v>
      </c>
      <c r="G52" s="610" t="s">
        <v>881</v>
      </c>
      <c r="H52" s="193"/>
    </row>
    <row r="53" spans="1:8">
      <c r="A53" s="686">
        <v>32</v>
      </c>
      <c r="B53" s="482" t="s">
        <v>360</v>
      </c>
      <c r="C53" s="333" t="s">
        <v>361</v>
      </c>
      <c r="D53" s="909">
        <v>42886</v>
      </c>
      <c r="E53" s="910">
        <v>21000</v>
      </c>
      <c r="F53" s="336">
        <v>1</v>
      </c>
      <c r="G53" s="674" t="s">
        <v>4200</v>
      </c>
      <c r="H53" s="554"/>
    </row>
    <row r="54" spans="1:8">
      <c r="A54" s="326"/>
      <c r="B54" s="477"/>
      <c r="C54" s="529"/>
      <c r="D54" s="417"/>
      <c r="E54" s="201"/>
      <c r="F54" s="324"/>
      <c r="G54" s="192" t="s">
        <v>647</v>
      </c>
      <c r="H54" s="554">
        <f>SUM(E22:E53)</f>
        <v>1509600</v>
      </c>
    </row>
    <row r="57" spans="1:8">
      <c r="A57" s="684" t="s">
        <v>1203</v>
      </c>
      <c r="B57" s="661" t="s">
        <v>2</v>
      </c>
      <c r="C57" s="662" t="s">
        <v>3</v>
      </c>
      <c r="D57" s="663" t="s">
        <v>10</v>
      </c>
      <c r="E57" s="663" t="s">
        <v>4</v>
      </c>
      <c r="F57" s="180" t="s">
        <v>193</v>
      </c>
      <c r="G57" s="250" t="s">
        <v>25</v>
      </c>
      <c r="H57" s="7"/>
    </row>
    <row r="58" spans="1:8">
      <c r="A58" s="671">
        <v>1</v>
      </c>
      <c r="B58" s="811" t="s">
        <v>2131</v>
      </c>
      <c r="C58" s="524" t="s">
        <v>2043</v>
      </c>
      <c r="D58" s="327">
        <v>42864</v>
      </c>
      <c r="E58" s="821">
        <v>738000</v>
      </c>
      <c r="F58" s="506">
        <v>1</v>
      </c>
      <c r="G58" s="908" t="s">
        <v>4212</v>
      </c>
      <c r="H58" s="7"/>
    </row>
    <row r="59" spans="1:8">
      <c r="A59" s="685">
        <v>2</v>
      </c>
      <c r="B59" s="827" t="s">
        <v>138</v>
      </c>
      <c r="C59" s="831">
        <v>897091</v>
      </c>
      <c r="D59" s="828">
        <v>42877</v>
      </c>
      <c r="E59" s="821">
        <v>314000</v>
      </c>
      <c r="F59" s="506">
        <v>1</v>
      </c>
      <c r="G59" s="817" t="s">
        <v>4204</v>
      </c>
      <c r="H59" s="7"/>
    </row>
    <row r="60" spans="1:8">
      <c r="A60" s="686">
        <v>3</v>
      </c>
      <c r="B60" s="833" t="s">
        <v>1571</v>
      </c>
      <c r="C60" s="829">
        <v>911098</v>
      </c>
      <c r="D60" s="830">
        <v>42886</v>
      </c>
      <c r="E60" s="834">
        <v>563000</v>
      </c>
      <c r="F60" s="835">
        <v>1</v>
      </c>
      <c r="G60" s="806" t="s">
        <v>4217</v>
      </c>
      <c r="H60" s="7"/>
    </row>
    <row r="61" spans="1:8">
      <c r="A61" s="191"/>
      <c r="B61" s="48"/>
      <c r="G61" s="440" t="s">
        <v>768</v>
      </c>
      <c r="H61" s="615">
        <f>SUM(E58:E60)</f>
        <v>1615000</v>
      </c>
    </row>
    <row r="64" spans="1:8">
      <c r="A64" s="665" t="s">
        <v>1142</v>
      </c>
      <c r="B64" s="661" t="s">
        <v>2</v>
      </c>
      <c r="C64" s="954" t="s">
        <v>3</v>
      </c>
      <c r="D64" s="663" t="s">
        <v>10</v>
      </c>
      <c r="E64" s="663" t="s">
        <v>4</v>
      </c>
      <c r="F64" s="180" t="s">
        <v>193</v>
      </c>
      <c r="G64" s="250" t="s">
        <v>25</v>
      </c>
      <c r="H64" s="7"/>
    </row>
    <row r="65" spans="1:8">
      <c r="A65" s="685">
        <v>1</v>
      </c>
      <c r="B65" s="321" t="s">
        <v>138</v>
      </c>
      <c r="C65" s="41" t="s">
        <v>137</v>
      </c>
      <c r="D65" s="330">
        <v>42877</v>
      </c>
      <c r="E65" s="450">
        <v>234000</v>
      </c>
      <c r="F65" s="146">
        <v>1</v>
      </c>
      <c r="G65" s="698" t="s">
        <v>2447</v>
      </c>
      <c r="H65" s="7"/>
    </row>
    <row r="66" spans="1:8">
      <c r="A66" s="797">
        <v>2</v>
      </c>
      <c r="B66" s="477" t="s">
        <v>2131</v>
      </c>
      <c r="C66" s="311" t="s">
        <v>2043</v>
      </c>
      <c r="D66" s="955">
        <v>42879</v>
      </c>
      <c r="E66" s="450">
        <v>12000</v>
      </c>
      <c r="F66" s="146">
        <v>1</v>
      </c>
      <c r="G66" s="641" t="s">
        <v>1040</v>
      </c>
      <c r="H66" s="7"/>
    </row>
    <row r="67" spans="1:8">
      <c r="A67" s="798">
        <v>3</v>
      </c>
      <c r="B67" s="482" t="s">
        <v>2752</v>
      </c>
      <c r="C67" s="569" t="s">
        <v>2753</v>
      </c>
      <c r="D67" s="956">
        <v>42879</v>
      </c>
      <c r="E67" s="563">
        <v>42000</v>
      </c>
      <c r="F67" s="214">
        <v>1</v>
      </c>
      <c r="G67" s="687" t="s">
        <v>3905</v>
      </c>
      <c r="H67" s="178"/>
    </row>
    <row r="68" spans="1:8">
      <c r="A68" s="191"/>
      <c r="B68" s="48"/>
      <c r="C68" s="48"/>
      <c r="D68" s="48"/>
      <c r="E68" s="48"/>
      <c r="F68" s="48"/>
      <c r="G68" s="47" t="s">
        <v>768</v>
      </c>
      <c r="H68" s="840">
        <f>SUM(E65:E67)</f>
        <v>288000</v>
      </c>
    </row>
    <row r="71" spans="1:8">
      <c r="A71" s="665" t="s">
        <v>594</v>
      </c>
      <c r="B71" s="661" t="s">
        <v>2</v>
      </c>
      <c r="C71" s="662" t="s">
        <v>3</v>
      </c>
      <c r="D71" s="663" t="s">
        <v>10</v>
      </c>
      <c r="E71" s="663" t="s">
        <v>4</v>
      </c>
      <c r="F71" s="180" t="s">
        <v>193</v>
      </c>
      <c r="G71" s="250" t="s">
        <v>25</v>
      </c>
      <c r="H71" s="151"/>
    </row>
    <row r="72" spans="1:8">
      <c r="A72" s="686">
        <v>1</v>
      </c>
      <c r="B72" s="332" t="s">
        <v>138</v>
      </c>
      <c r="C72" s="333" t="s">
        <v>137</v>
      </c>
      <c r="D72" s="334">
        <v>42881</v>
      </c>
      <c r="E72" s="503">
        <v>641195</v>
      </c>
      <c r="F72" s="452">
        <v>1</v>
      </c>
      <c r="G72" s="606" t="s">
        <v>4213</v>
      </c>
      <c r="H72" s="151"/>
    </row>
    <row r="73" spans="1:8">
      <c r="B73" s="48"/>
      <c r="G73" s="440" t="s">
        <v>768</v>
      </c>
      <c r="H73" s="625">
        <f>SUM(E72:E72)</f>
        <v>641195</v>
      </c>
    </row>
    <row r="74" spans="1:8">
      <c r="A74" s="191"/>
      <c r="B74" s="477"/>
      <c r="C74" s="587"/>
      <c r="D74" s="844"/>
      <c r="E74" s="201"/>
      <c r="F74" s="324"/>
      <c r="G74" s="213"/>
      <c r="H74" s="151"/>
    </row>
    <row r="76" spans="1:8">
      <c r="A76" s="665" t="s">
        <v>6</v>
      </c>
      <c r="B76" s="661" t="s">
        <v>2</v>
      </c>
      <c r="C76" s="662" t="s">
        <v>3</v>
      </c>
      <c r="D76" s="663" t="s">
        <v>10</v>
      </c>
      <c r="E76" s="663" t="s">
        <v>4</v>
      </c>
      <c r="F76" s="180" t="s">
        <v>193</v>
      </c>
      <c r="G76" s="250" t="s">
        <v>25</v>
      </c>
      <c r="H76" s="7"/>
    </row>
    <row r="77" spans="1:8">
      <c r="A77" s="949">
        <v>1</v>
      </c>
      <c r="B77" s="941" t="s">
        <v>287</v>
      </c>
      <c r="C77" s="144" t="s">
        <v>288</v>
      </c>
      <c r="D77" s="405">
        <v>42874</v>
      </c>
      <c r="E77" s="450">
        <v>505000</v>
      </c>
      <c r="F77" s="146">
        <v>1</v>
      </c>
      <c r="G77" s="781" t="s">
        <v>4214</v>
      </c>
      <c r="H77" s="7"/>
    </row>
    <row r="78" spans="1:8">
      <c r="A78" s="686">
        <v>2</v>
      </c>
      <c r="B78" s="938" t="s">
        <v>4215</v>
      </c>
      <c r="C78" s="867" t="s">
        <v>3915</v>
      </c>
      <c r="D78" s="334">
        <v>42885</v>
      </c>
      <c r="E78" s="563">
        <v>510000</v>
      </c>
      <c r="F78" s="214">
        <v>1</v>
      </c>
      <c r="G78" s="701" t="s">
        <v>4216</v>
      </c>
      <c r="H78" s="178"/>
    </row>
    <row r="79" spans="1:8">
      <c r="A79" s="191"/>
      <c r="B79" s="7"/>
      <c r="C79" s="7"/>
      <c r="D79" s="7"/>
      <c r="E79" s="7"/>
      <c r="F79" s="7"/>
      <c r="G79" s="473" t="s">
        <v>768</v>
      </c>
      <c r="H79" s="840">
        <f>SUM(E77:E78)</f>
        <v>1015000</v>
      </c>
    </row>
    <row r="83" spans="1:3">
      <c r="A83" s="630" t="s">
        <v>2060</v>
      </c>
      <c r="C83" s="158" t="s">
        <v>1971</v>
      </c>
    </row>
    <row r="84" spans="1:3">
      <c r="A84" s="631" t="s">
        <v>85</v>
      </c>
      <c r="C84" s="160" t="s">
        <v>86</v>
      </c>
    </row>
    <row r="85" spans="1:3">
      <c r="A85" s="630"/>
      <c r="C85" s="158"/>
    </row>
    <row r="86" spans="1:3">
      <c r="A86" s="631"/>
      <c r="C86" s="160"/>
    </row>
  </sheetData>
  <mergeCells count="2">
    <mergeCell ref="B1:G1"/>
    <mergeCell ref="B2:G2"/>
  </mergeCells>
  <pageMargins left="0.70866141732283472" right="0.70866141732283472" top="0.74803149606299213" bottom="0.74803149606299213" header="0.31496062992125984" footer="0.31496062992125984"/>
  <pageSetup scale="80" orientation="landscape" horizontalDpi="120" verticalDpi="72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8"/>
  <sheetViews>
    <sheetView topLeftCell="A187" workbookViewId="0">
      <selection activeCell="B105" sqref="B105:G105"/>
    </sheetView>
  </sheetViews>
  <sheetFormatPr defaultRowHeight="15"/>
  <cols>
    <col min="1" max="1" width="13.7109375" customWidth="1"/>
    <col min="2" max="2" width="27.140625" customWidth="1"/>
    <col min="4" max="4" width="11" customWidth="1"/>
    <col min="5" max="5" width="16" customWidth="1"/>
    <col min="6" max="6" width="12.5703125" customWidth="1"/>
    <col min="7" max="7" width="48.85546875" customWidth="1"/>
    <col min="8" max="8" width="23.85546875" customWidth="1"/>
  </cols>
  <sheetData>
    <row r="1" spans="1:7" ht="17.25">
      <c r="A1" s="1985" t="s">
        <v>0</v>
      </c>
      <c r="B1" s="1985"/>
      <c r="C1" s="1985"/>
      <c r="D1" s="1985"/>
      <c r="E1" s="1985"/>
      <c r="F1" s="1985"/>
    </row>
    <row r="2" spans="1:7" ht="17.25">
      <c r="A2" s="1985" t="s">
        <v>1563</v>
      </c>
      <c r="B2" s="1985"/>
      <c r="C2" s="1985"/>
      <c r="D2" s="1985"/>
      <c r="E2" s="1985"/>
      <c r="F2" s="1985"/>
    </row>
    <row r="5" spans="1:7">
      <c r="A5" s="665" t="s">
        <v>39</v>
      </c>
      <c r="B5" s="304" t="s">
        <v>2</v>
      </c>
      <c r="C5" s="305" t="s">
        <v>3</v>
      </c>
      <c r="D5" s="304" t="s">
        <v>10</v>
      </c>
      <c r="E5" s="304" t="s">
        <v>4</v>
      </c>
      <c r="F5" s="304" t="s">
        <v>193</v>
      </c>
      <c r="G5" s="627" t="s">
        <v>5</v>
      </c>
    </row>
    <row r="6" spans="1:7">
      <c r="A6" s="792">
        <v>1</v>
      </c>
      <c r="B6" s="321" t="s">
        <v>2274</v>
      </c>
      <c r="C6" s="804">
        <v>900842</v>
      </c>
      <c r="D6" s="327">
        <v>42888</v>
      </c>
      <c r="E6" s="328">
        <v>127294</v>
      </c>
      <c r="F6" s="47">
        <v>1</v>
      </c>
      <c r="G6" s="605" t="s">
        <v>4254</v>
      </c>
    </row>
    <row r="7" spans="1:7">
      <c r="A7" s="666">
        <v>2</v>
      </c>
      <c r="B7" s="329" t="s">
        <v>1028</v>
      </c>
      <c r="C7" s="41" t="s">
        <v>1034</v>
      </c>
      <c r="D7" s="327">
        <v>42888</v>
      </c>
      <c r="E7" s="383">
        <v>595654</v>
      </c>
      <c r="F7" s="521">
        <v>1</v>
      </c>
      <c r="G7" s="605" t="s">
        <v>4276</v>
      </c>
    </row>
    <row r="8" spans="1:7">
      <c r="A8" s="666">
        <v>3</v>
      </c>
      <c r="B8" s="321" t="s">
        <v>616</v>
      </c>
      <c r="C8" s="41" t="s">
        <v>218</v>
      </c>
      <c r="D8" s="327">
        <v>42888</v>
      </c>
      <c r="E8" s="328">
        <v>539678</v>
      </c>
      <c r="F8" s="324">
        <v>1</v>
      </c>
      <c r="G8" s="605" t="s">
        <v>4251</v>
      </c>
    </row>
    <row r="9" spans="1:7">
      <c r="A9" s="666">
        <v>4</v>
      </c>
      <c r="B9" s="321" t="s">
        <v>621</v>
      </c>
      <c r="C9" s="41" t="s">
        <v>77</v>
      </c>
      <c r="D9" s="327">
        <v>42888</v>
      </c>
      <c r="E9" s="328">
        <v>1165303</v>
      </c>
      <c r="F9" s="324">
        <v>1</v>
      </c>
      <c r="G9" s="605" t="s">
        <v>4275</v>
      </c>
    </row>
    <row r="10" spans="1:7">
      <c r="A10" s="666">
        <v>5</v>
      </c>
      <c r="B10" s="321" t="s">
        <v>618</v>
      </c>
      <c r="C10" s="41" t="s">
        <v>514</v>
      </c>
      <c r="D10" s="327">
        <v>42888</v>
      </c>
      <c r="E10" s="328">
        <v>488822</v>
      </c>
      <c r="F10" s="324">
        <v>1</v>
      </c>
      <c r="G10" s="605" t="s">
        <v>4265</v>
      </c>
    </row>
    <row r="11" spans="1:7">
      <c r="A11" s="666">
        <v>6</v>
      </c>
      <c r="B11" s="321" t="s">
        <v>618</v>
      </c>
      <c r="C11" s="41" t="s">
        <v>514</v>
      </c>
      <c r="D11" s="327">
        <v>42888</v>
      </c>
      <c r="E11" s="328">
        <v>68083</v>
      </c>
      <c r="F11" s="324">
        <v>1</v>
      </c>
      <c r="G11" s="605" t="s">
        <v>4266</v>
      </c>
    </row>
    <row r="12" spans="1:7">
      <c r="A12" s="666">
        <v>7</v>
      </c>
      <c r="B12" s="321" t="s">
        <v>1825</v>
      </c>
      <c r="C12" s="804">
        <v>962291</v>
      </c>
      <c r="D12" s="327">
        <v>42888</v>
      </c>
      <c r="E12" s="328">
        <v>292632</v>
      </c>
      <c r="F12" s="324">
        <v>1</v>
      </c>
      <c r="G12" s="605" t="s">
        <v>4270</v>
      </c>
    </row>
    <row r="13" spans="1:7">
      <c r="A13" s="666">
        <v>8</v>
      </c>
      <c r="B13" s="321" t="s">
        <v>2283</v>
      </c>
      <c r="C13" s="41" t="s">
        <v>2284</v>
      </c>
      <c r="D13" s="327">
        <v>42888</v>
      </c>
      <c r="E13" s="328">
        <v>224353</v>
      </c>
      <c r="F13" s="324">
        <v>1</v>
      </c>
      <c r="G13" s="605" t="s">
        <v>4256</v>
      </c>
    </row>
    <row r="14" spans="1:7">
      <c r="A14" s="666">
        <v>9</v>
      </c>
      <c r="B14" s="321" t="s">
        <v>2283</v>
      </c>
      <c r="C14" s="41" t="s">
        <v>2284</v>
      </c>
      <c r="D14" s="327">
        <v>42888</v>
      </c>
      <c r="E14" s="328">
        <v>176813</v>
      </c>
      <c r="F14" s="324">
        <v>1</v>
      </c>
      <c r="G14" s="605" t="s">
        <v>4257</v>
      </c>
    </row>
    <row r="15" spans="1:7">
      <c r="A15" s="666">
        <v>10</v>
      </c>
      <c r="B15" s="321" t="s">
        <v>3149</v>
      </c>
      <c r="C15" s="41" t="s">
        <v>1135</v>
      </c>
      <c r="D15" s="327">
        <v>42888</v>
      </c>
      <c r="E15" s="328">
        <v>618764</v>
      </c>
      <c r="F15" s="324">
        <v>1</v>
      </c>
      <c r="G15" s="605" t="s">
        <v>4263</v>
      </c>
    </row>
    <row r="16" spans="1:7">
      <c r="A16" s="666">
        <v>11</v>
      </c>
      <c r="B16" s="321" t="s">
        <v>904</v>
      </c>
      <c r="C16" s="41" t="s">
        <v>912</v>
      </c>
      <c r="D16" s="327">
        <v>42888</v>
      </c>
      <c r="E16" s="328">
        <v>319263</v>
      </c>
      <c r="F16" s="324">
        <v>1</v>
      </c>
      <c r="G16" s="605" t="s">
        <v>4268</v>
      </c>
    </row>
    <row r="17" spans="1:7">
      <c r="A17" s="666">
        <v>12</v>
      </c>
      <c r="B17" s="321" t="s">
        <v>1022</v>
      </c>
      <c r="C17" s="41" t="s">
        <v>1030</v>
      </c>
      <c r="D17" s="327">
        <v>42888</v>
      </c>
      <c r="E17" s="328">
        <v>333363</v>
      </c>
      <c r="F17" s="324">
        <v>1</v>
      </c>
      <c r="G17" s="605" t="s">
        <v>4228</v>
      </c>
    </row>
    <row r="18" spans="1:7">
      <c r="A18" s="666">
        <v>13</v>
      </c>
      <c r="B18" s="321" t="s">
        <v>595</v>
      </c>
      <c r="C18" s="41" t="s">
        <v>337</v>
      </c>
      <c r="D18" s="327">
        <v>42888</v>
      </c>
      <c r="E18" s="328">
        <v>144533</v>
      </c>
      <c r="F18" s="324">
        <v>1</v>
      </c>
      <c r="G18" s="605" t="s">
        <v>4259</v>
      </c>
    </row>
    <row r="19" spans="1:7">
      <c r="A19" s="666">
        <v>14</v>
      </c>
      <c r="B19" s="516" t="s">
        <v>595</v>
      </c>
      <c r="C19" s="41" t="s">
        <v>337</v>
      </c>
      <c r="D19" s="327">
        <v>42888</v>
      </c>
      <c r="E19" s="500">
        <v>422267</v>
      </c>
      <c r="F19" s="475">
        <v>1</v>
      </c>
      <c r="G19" s="644" t="s">
        <v>4260</v>
      </c>
    </row>
    <row r="20" spans="1:7">
      <c r="A20" s="666">
        <v>15</v>
      </c>
      <c r="B20" s="321" t="s">
        <v>836</v>
      </c>
      <c r="C20" s="41" t="s">
        <v>875</v>
      </c>
      <c r="D20" s="327">
        <v>42888</v>
      </c>
      <c r="E20" s="519">
        <v>1011761</v>
      </c>
      <c r="F20" s="478">
        <v>1</v>
      </c>
      <c r="G20" s="605" t="s">
        <v>4261</v>
      </c>
    </row>
    <row r="21" spans="1:7">
      <c r="A21" s="666">
        <v>16</v>
      </c>
      <c r="B21" s="321" t="s">
        <v>73</v>
      </c>
      <c r="C21" s="41" t="s">
        <v>115</v>
      </c>
      <c r="D21" s="327">
        <v>42888</v>
      </c>
      <c r="E21" s="328">
        <v>341448</v>
      </c>
      <c r="F21" s="324">
        <v>1</v>
      </c>
      <c r="G21" s="641" t="s">
        <v>4258</v>
      </c>
    </row>
    <row r="22" spans="1:7">
      <c r="A22" s="666">
        <v>17</v>
      </c>
      <c r="B22" s="321" t="s">
        <v>231</v>
      </c>
      <c r="C22" s="478">
        <v>970654</v>
      </c>
      <c r="D22" s="327">
        <v>42888</v>
      </c>
      <c r="E22" s="328">
        <v>292324</v>
      </c>
      <c r="F22" s="324">
        <v>1</v>
      </c>
      <c r="G22" s="605" t="s">
        <v>4280</v>
      </c>
    </row>
    <row r="23" spans="1:7">
      <c r="A23" s="666">
        <v>18</v>
      </c>
      <c r="B23" s="321" t="s">
        <v>665</v>
      </c>
      <c r="C23" s="475">
        <v>910247</v>
      </c>
      <c r="D23" s="327">
        <v>42888</v>
      </c>
      <c r="E23" s="328">
        <v>418278</v>
      </c>
      <c r="F23" s="324">
        <v>1</v>
      </c>
      <c r="G23" s="605" t="s">
        <v>4272</v>
      </c>
    </row>
    <row r="24" spans="1:7">
      <c r="A24" s="666">
        <v>19</v>
      </c>
      <c r="B24" s="374" t="s">
        <v>1306</v>
      </c>
      <c r="C24" s="384">
        <v>899458</v>
      </c>
      <c r="D24" s="327">
        <v>42888</v>
      </c>
      <c r="E24" s="582">
        <v>144841</v>
      </c>
      <c r="F24" s="478">
        <v>1</v>
      </c>
      <c r="G24" s="605" t="s">
        <v>4246</v>
      </c>
    </row>
    <row r="25" spans="1:7">
      <c r="A25" s="666">
        <v>20</v>
      </c>
      <c r="B25" s="374" t="s">
        <v>3011</v>
      </c>
      <c r="C25" s="384">
        <v>962409</v>
      </c>
      <c r="D25" s="327">
        <v>42888</v>
      </c>
      <c r="E25" s="582">
        <v>272787</v>
      </c>
      <c r="F25" s="478">
        <v>1</v>
      </c>
      <c r="G25" s="605" t="s">
        <v>4327</v>
      </c>
    </row>
    <row r="26" spans="1:7">
      <c r="A26" s="666">
        <v>21</v>
      </c>
      <c r="B26" s="374" t="s">
        <v>3013</v>
      </c>
      <c r="C26" s="384">
        <v>912786</v>
      </c>
      <c r="D26" s="327">
        <v>42888</v>
      </c>
      <c r="E26" s="582">
        <v>268711</v>
      </c>
      <c r="F26" s="478">
        <v>1</v>
      </c>
      <c r="G26" s="605" t="s">
        <v>4247</v>
      </c>
    </row>
    <row r="27" spans="1:7">
      <c r="A27" s="666">
        <v>22</v>
      </c>
      <c r="B27" s="374" t="s">
        <v>3007</v>
      </c>
      <c r="C27" s="384">
        <v>912201</v>
      </c>
      <c r="D27" s="327">
        <v>42888</v>
      </c>
      <c r="E27" s="582">
        <v>402821</v>
      </c>
      <c r="F27" s="478">
        <v>1</v>
      </c>
      <c r="G27" s="605" t="s">
        <v>4284</v>
      </c>
    </row>
    <row r="28" spans="1:7">
      <c r="A28" s="666">
        <v>23</v>
      </c>
      <c r="B28" s="321" t="s">
        <v>1960</v>
      </c>
      <c r="C28" s="25">
        <v>914013</v>
      </c>
      <c r="D28" s="327">
        <v>42888</v>
      </c>
      <c r="E28" s="328">
        <v>84903</v>
      </c>
      <c r="F28" s="324">
        <v>1</v>
      </c>
      <c r="G28" s="605" t="s">
        <v>4248</v>
      </c>
    </row>
    <row r="29" spans="1:7">
      <c r="A29" s="666">
        <v>24</v>
      </c>
      <c r="B29" s="374" t="s">
        <v>3008</v>
      </c>
      <c r="C29" s="384">
        <v>912799</v>
      </c>
      <c r="D29" s="327">
        <v>42888</v>
      </c>
      <c r="E29" s="582">
        <v>225937</v>
      </c>
      <c r="F29" s="478">
        <v>1</v>
      </c>
      <c r="G29" s="605" t="s">
        <v>4250</v>
      </c>
    </row>
    <row r="30" spans="1:7">
      <c r="A30" s="666">
        <v>25</v>
      </c>
      <c r="B30" s="321" t="s">
        <v>957</v>
      </c>
      <c r="C30" s="41" t="s">
        <v>962</v>
      </c>
      <c r="D30" s="327">
        <v>42888</v>
      </c>
      <c r="E30" s="328">
        <v>85666</v>
      </c>
      <c r="F30" s="47">
        <v>1</v>
      </c>
      <c r="G30" s="641" t="s">
        <v>4273</v>
      </c>
    </row>
    <row r="31" spans="1:7">
      <c r="A31" s="667">
        <v>26</v>
      </c>
      <c r="B31" s="321" t="s">
        <v>625</v>
      </c>
      <c r="C31" s="41" t="s">
        <v>626</v>
      </c>
      <c r="D31" s="327">
        <v>42891</v>
      </c>
      <c r="E31" s="328">
        <v>105054</v>
      </c>
      <c r="F31" s="324">
        <v>1</v>
      </c>
      <c r="G31" s="605" t="s">
        <v>4289</v>
      </c>
    </row>
    <row r="32" spans="1:7">
      <c r="A32" s="667">
        <v>27</v>
      </c>
      <c r="B32" s="321" t="s">
        <v>3149</v>
      </c>
      <c r="C32" s="41" t="s">
        <v>1135</v>
      </c>
      <c r="D32" s="327">
        <v>42891</v>
      </c>
      <c r="E32" s="328">
        <v>184736</v>
      </c>
      <c r="F32" s="324">
        <v>1</v>
      </c>
      <c r="G32" s="605" t="s">
        <v>4308</v>
      </c>
    </row>
    <row r="33" spans="1:8">
      <c r="A33" s="667">
        <v>28</v>
      </c>
      <c r="B33" s="321" t="s">
        <v>2872</v>
      </c>
      <c r="C33" s="41" t="s">
        <v>2873</v>
      </c>
      <c r="D33" s="327">
        <v>42891</v>
      </c>
      <c r="E33" s="328">
        <v>218988</v>
      </c>
      <c r="F33" s="324">
        <v>1</v>
      </c>
      <c r="G33" s="644" t="s">
        <v>4298</v>
      </c>
    </row>
    <row r="34" spans="1:8">
      <c r="A34" s="667">
        <v>29</v>
      </c>
      <c r="B34" s="321" t="s">
        <v>2872</v>
      </c>
      <c r="C34" s="41" t="s">
        <v>2873</v>
      </c>
      <c r="D34" s="327">
        <v>42891</v>
      </c>
      <c r="E34" s="328">
        <v>229672</v>
      </c>
      <c r="F34" s="324">
        <v>1</v>
      </c>
      <c r="G34" s="644" t="s">
        <v>4299</v>
      </c>
    </row>
    <row r="35" spans="1:8">
      <c r="A35" s="667">
        <v>30</v>
      </c>
      <c r="B35" s="321" t="s">
        <v>633</v>
      </c>
      <c r="C35" s="41" t="s">
        <v>610</v>
      </c>
      <c r="D35" s="327">
        <v>42891</v>
      </c>
      <c r="E35" s="328">
        <v>227522</v>
      </c>
      <c r="F35" s="324">
        <v>1</v>
      </c>
      <c r="G35" s="605" t="s">
        <v>4292</v>
      </c>
    </row>
    <row r="36" spans="1:8">
      <c r="A36" s="667">
        <v>31</v>
      </c>
      <c r="B36" s="321" t="s">
        <v>633</v>
      </c>
      <c r="C36" s="475">
        <v>962744</v>
      </c>
      <c r="D36" s="327">
        <v>42891</v>
      </c>
      <c r="E36" s="328">
        <v>8029</v>
      </c>
      <c r="F36" s="324">
        <v>1</v>
      </c>
      <c r="G36" s="605" t="s">
        <v>4293</v>
      </c>
    </row>
    <row r="37" spans="1:8">
      <c r="A37" s="667">
        <v>32</v>
      </c>
      <c r="B37" s="329" t="s">
        <v>1060</v>
      </c>
      <c r="C37" s="41" t="s">
        <v>1109</v>
      </c>
      <c r="D37" s="327">
        <v>42891</v>
      </c>
      <c r="E37" s="500">
        <v>482101</v>
      </c>
      <c r="F37" s="521">
        <v>1</v>
      </c>
      <c r="G37" s="605" t="s">
        <v>4291</v>
      </c>
    </row>
    <row r="38" spans="1:8">
      <c r="A38" s="667">
        <v>33</v>
      </c>
      <c r="B38" s="321" t="s">
        <v>623</v>
      </c>
      <c r="C38" s="41" t="s">
        <v>126</v>
      </c>
      <c r="D38" s="327">
        <v>42891</v>
      </c>
      <c r="E38" s="328">
        <v>574394</v>
      </c>
      <c r="F38" s="324">
        <v>1</v>
      </c>
      <c r="G38" s="605" t="s">
        <v>4309</v>
      </c>
      <c r="H38" s="7"/>
    </row>
    <row r="39" spans="1:8">
      <c r="A39" s="667">
        <v>34</v>
      </c>
      <c r="B39" s="385" t="s">
        <v>2225</v>
      </c>
      <c r="C39" s="41" t="s">
        <v>2226</v>
      </c>
      <c r="D39" s="327">
        <v>42891</v>
      </c>
      <c r="E39" s="383">
        <v>704409</v>
      </c>
      <c r="F39" s="478">
        <v>1</v>
      </c>
      <c r="G39" s="644" t="s">
        <v>4307</v>
      </c>
      <c r="H39" s="193"/>
    </row>
    <row r="40" spans="1:8">
      <c r="A40" s="667">
        <v>35</v>
      </c>
      <c r="B40" s="321" t="s">
        <v>3152</v>
      </c>
      <c r="C40" s="41" t="s">
        <v>3153</v>
      </c>
      <c r="D40" s="327">
        <v>42891</v>
      </c>
      <c r="E40" s="328">
        <v>346045</v>
      </c>
      <c r="F40" s="324">
        <v>1</v>
      </c>
      <c r="G40" s="605" t="s">
        <v>4301</v>
      </c>
      <c r="H40" s="193"/>
    </row>
    <row r="41" spans="1:8">
      <c r="A41" s="939">
        <v>36</v>
      </c>
      <c r="B41" s="347" t="s">
        <v>1137</v>
      </c>
      <c r="C41" s="560">
        <v>901689</v>
      </c>
      <c r="D41" s="334">
        <v>42891</v>
      </c>
      <c r="E41" s="967">
        <v>534880</v>
      </c>
      <c r="F41" s="481">
        <v>1</v>
      </c>
      <c r="G41" s="687" t="s">
        <v>4285</v>
      </c>
      <c r="H41" s="554"/>
    </row>
    <row r="42" spans="1:8">
      <c r="A42" s="7"/>
      <c r="G42" s="440" t="s">
        <v>647</v>
      </c>
      <c r="H42" s="915">
        <f>SUM(E6:E41)</f>
        <v>12682129</v>
      </c>
    </row>
    <row r="43" spans="1:8">
      <c r="A43" s="7"/>
      <c r="G43" s="440"/>
      <c r="H43" s="392"/>
    </row>
    <row r="44" spans="1:8">
      <c r="A44" s="7"/>
      <c r="G44" s="440"/>
      <c r="H44" s="392"/>
    </row>
    <row r="45" spans="1:8">
      <c r="A45" s="669" t="s">
        <v>9</v>
      </c>
      <c r="B45" s="180" t="s">
        <v>2</v>
      </c>
      <c r="C45" s="223" t="s">
        <v>3</v>
      </c>
      <c r="D45" s="304" t="s">
        <v>10</v>
      </c>
      <c r="E45" s="304" t="s">
        <v>4</v>
      </c>
      <c r="F45" s="304" t="s">
        <v>193</v>
      </c>
      <c r="G45" s="627" t="s">
        <v>25</v>
      </c>
      <c r="H45" s="392"/>
    </row>
    <row r="46" spans="1:8">
      <c r="A46" s="666">
        <v>1</v>
      </c>
      <c r="B46" s="321" t="s">
        <v>2274</v>
      </c>
      <c r="C46" s="804">
        <v>900842</v>
      </c>
      <c r="D46" s="327">
        <v>42888</v>
      </c>
      <c r="E46" s="328">
        <v>56340</v>
      </c>
      <c r="F46" s="324">
        <v>1</v>
      </c>
      <c r="G46" s="605" t="s">
        <v>4255</v>
      </c>
      <c r="H46" s="392"/>
    </row>
    <row r="47" spans="1:8">
      <c r="A47" s="666">
        <v>2</v>
      </c>
      <c r="B47" s="329" t="s">
        <v>234</v>
      </c>
      <c r="C47" s="144" t="s">
        <v>238</v>
      </c>
      <c r="D47" s="327">
        <v>42888</v>
      </c>
      <c r="E47" s="328">
        <v>22140</v>
      </c>
      <c r="F47" s="324">
        <v>1</v>
      </c>
      <c r="G47" s="605" t="s">
        <v>4225</v>
      </c>
      <c r="H47" s="392"/>
    </row>
    <row r="48" spans="1:8">
      <c r="A48" s="666">
        <v>3</v>
      </c>
      <c r="B48" s="321" t="s">
        <v>140</v>
      </c>
      <c r="C48" s="41" t="s">
        <v>159</v>
      </c>
      <c r="D48" s="327">
        <v>42888</v>
      </c>
      <c r="E48" s="328">
        <v>346300</v>
      </c>
      <c r="F48" s="324">
        <v>1</v>
      </c>
      <c r="G48" s="605" t="s">
        <v>4221</v>
      </c>
      <c r="H48" s="392"/>
    </row>
    <row r="49" spans="1:8">
      <c r="A49" s="666">
        <v>4</v>
      </c>
      <c r="B49" s="321" t="s">
        <v>810</v>
      </c>
      <c r="C49" s="41" t="s">
        <v>719</v>
      </c>
      <c r="D49" s="327">
        <v>42888</v>
      </c>
      <c r="E49" s="328">
        <v>121100</v>
      </c>
      <c r="F49" s="47">
        <v>1</v>
      </c>
      <c r="G49" s="644" t="s">
        <v>4219</v>
      </c>
      <c r="H49" s="392"/>
    </row>
    <row r="50" spans="1:8">
      <c r="A50" s="666">
        <v>5</v>
      </c>
      <c r="B50" s="321" t="s">
        <v>1111</v>
      </c>
      <c r="C50" s="41" t="s">
        <v>1114</v>
      </c>
      <c r="D50" s="327">
        <v>42888</v>
      </c>
      <c r="E50" s="328">
        <v>41300</v>
      </c>
      <c r="F50" s="324">
        <v>1</v>
      </c>
      <c r="G50" s="605" t="s">
        <v>4218</v>
      </c>
      <c r="H50" s="392"/>
    </row>
    <row r="51" spans="1:8">
      <c r="A51" s="666">
        <v>6</v>
      </c>
      <c r="B51" s="321" t="s">
        <v>904</v>
      </c>
      <c r="C51" s="41" t="s">
        <v>912</v>
      </c>
      <c r="D51" s="327">
        <v>42888</v>
      </c>
      <c r="E51" s="543">
        <v>22890</v>
      </c>
      <c r="F51" s="146">
        <v>1</v>
      </c>
      <c r="G51" s="644" t="s">
        <v>4269</v>
      </c>
      <c r="H51" s="392"/>
    </row>
    <row r="52" spans="1:8">
      <c r="A52" s="666">
        <v>7</v>
      </c>
      <c r="B52" s="321" t="s">
        <v>616</v>
      </c>
      <c r="C52" s="41" t="s">
        <v>218</v>
      </c>
      <c r="D52" s="327">
        <v>42888</v>
      </c>
      <c r="E52" s="328">
        <v>74300</v>
      </c>
      <c r="F52" s="324">
        <v>1</v>
      </c>
      <c r="G52" s="605" t="s">
        <v>4252</v>
      </c>
      <c r="H52" s="392"/>
    </row>
    <row r="53" spans="1:8">
      <c r="A53" s="666">
        <v>8</v>
      </c>
      <c r="B53" s="534" t="s">
        <v>1044</v>
      </c>
      <c r="C53" s="144" t="s">
        <v>1058</v>
      </c>
      <c r="D53" s="330">
        <v>42888</v>
      </c>
      <c r="E53" s="450">
        <v>126390</v>
      </c>
      <c r="F53" s="146">
        <v>1</v>
      </c>
      <c r="G53" s="641" t="s">
        <v>4240</v>
      </c>
      <c r="H53" s="392"/>
    </row>
    <row r="54" spans="1:8">
      <c r="A54" s="666">
        <v>9</v>
      </c>
      <c r="B54" s="321" t="s">
        <v>621</v>
      </c>
      <c r="C54" s="41" t="s">
        <v>77</v>
      </c>
      <c r="D54" s="327">
        <v>42888</v>
      </c>
      <c r="E54" s="328">
        <v>200140</v>
      </c>
      <c r="F54" s="324">
        <v>1</v>
      </c>
      <c r="G54" s="605" t="s">
        <v>4277</v>
      </c>
      <c r="H54" s="392"/>
    </row>
    <row r="55" spans="1:8">
      <c r="A55" s="666">
        <v>10</v>
      </c>
      <c r="B55" s="321" t="s">
        <v>1028</v>
      </c>
      <c r="C55" s="41" t="s">
        <v>1034</v>
      </c>
      <c r="D55" s="327">
        <v>42888</v>
      </c>
      <c r="E55" s="328">
        <v>1045900</v>
      </c>
      <c r="F55" s="324">
        <v>1</v>
      </c>
      <c r="G55" s="605" t="s">
        <v>4253</v>
      </c>
      <c r="H55" s="392"/>
    </row>
    <row r="56" spans="1:8">
      <c r="A56" s="666">
        <v>11</v>
      </c>
      <c r="B56" s="321" t="s">
        <v>618</v>
      </c>
      <c r="C56" s="41" t="s">
        <v>514</v>
      </c>
      <c r="D56" s="327">
        <v>42888</v>
      </c>
      <c r="E56" s="328">
        <v>41140</v>
      </c>
      <c r="F56" s="324">
        <v>1</v>
      </c>
      <c r="G56" s="605" t="s">
        <v>4267</v>
      </c>
      <c r="H56" s="392"/>
    </row>
    <row r="57" spans="1:8">
      <c r="A57" s="666">
        <v>12</v>
      </c>
      <c r="B57" s="321" t="s">
        <v>1825</v>
      </c>
      <c r="C57" s="804">
        <v>962291</v>
      </c>
      <c r="D57" s="327">
        <v>42888</v>
      </c>
      <c r="E57" s="328">
        <v>126300</v>
      </c>
      <c r="F57" s="324">
        <v>1</v>
      </c>
      <c r="G57" s="605" t="s">
        <v>4271</v>
      </c>
      <c r="H57" s="392"/>
    </row>
    <row r="58" spans="1:8">
      <c r="A58" s="666">
        <v>13</v>
      </c>
      <c r="B58" s="321" t="s">
        <v>1654</v>
      </c>
      <c r="C58" s="804">
        <v>912208</v>
      </c>
      <c r="D58" s="327">
        <v>42888</v>
      </c>
      <c r="E58" s="328">
        <v>183640</v>
      </c>
      <c r="F58" s="324">
        <v>1</v>
      </c>
      <c r="G58" s="605" t="s">
        <v>4222</v>
      </c>
      <c r="H58" s="392"/>
    </row>
    <row r="59" spans="1:8">
      <c r="A59" s="666">
        <v>14</v>
      </c>
      <c r="B59" s="321" t="s">
        <v>1117</v>
      </c>
      <c r="C59" s="41" t="s">
        <v>1116</v>
      </c>
      <c r="D59" s="327">
        <v>42888</v>
      </c>
      <c r="E59" s="328">
        <v>165640</v>
      </c>
      <c r="F59" s="324">
        <v>1</v>
      </c>
      <c r="G59" s="605" t="s">
        <v>4223</v>
      </c>
      <c r="H59" s="392"/>
    </row>
    <row r="60" spans="1:8">
      <c r="A60" s="666">
        <v>15</v>
      </c>
      <c r="B60" s="321" t="s">
        <v>1117</v>
      </c>
      <c r="C60" s="41" t="s">
        <v>1116</v>
      </c>
      <c r="D60" s="327">
        <v>42888</v>
      </c>
      <c r="E60" s="328">
        <v>24140</v>
      </c>
      <c r="F60" s="324">
        <v>1</v>
      </c>
      <c r="G60" s="605" t="s">
        <v>4224</v>
      </c>
      <c r="H60" s="392"/>
    </row>
    <row r="61" spans="1:8">
      <c r="A61" s="666">
        <v>16</v>
      </c>
      <c r="B61" s="321" t="s">
        <v>1035</v>
      </c>
      <c r="C61" s="41" t="s">
        <v>1027</v>
      </c>
      <c r="D61" s="327">
        <v>42888</v>
      </c>
      <c r="E61" s="328">
        <v>20140</v>
      </c>
      <c r="F61" s="324">
        <v>1</v>
      </c>
      <c r="G61" s="605" t="s">
        <v>4220</v>
      </c>
      <c r="H61" s="392"/>
    </row>
    <row r="62" spans="1:8">
      <c r="A62" s="666">
        <v>17</v>
      </c>
      <c r="B62" s="321" t="s">
        <v>2510</v>
      </c>
      <c r="C62" s="41" t="s">
        <v>2511</v>
      </c>
      <c r="D62" s="327">
        <v>42888</v>
      </c>
      <c r="E62" s="328">
        <v>191700</v>
      </c>
      <c r="F62" s="324">
        <v>1</v>
      </c>
      <c r="G62" s="605" t="s">
        <v>4226</v>
      </c>
      <c r="H62" s="392"/>
    </row>
    <row r="63" spans="1:8">
      <c r="A63" s="666">
        <v>18</v>
      </c>
      <c r="B63" s="321" t="s">
        <v>2000</v>
      </c>
      <c r="C63" s="21">
        <v>901423</v>
      </c>
      <c r="D63" s="327">
        <v>42888</v>
      </c>
      <c r="E63" s="328">
        <v>191700</v>
      </c>
      <c r="F63" s="21">
        <v>1</v>
      </c>
      <c r="G63" s="644" t="s">
        <v>4230</v>
      </c>
      <c r="H63" s="392"/>
    </row>
    <row r="64" spans="1:8">
      <c r="A64" s="666">
        <v>19</v>
      </c>
      <c r="B64" s="321" t="s">
        <v>3149</v>
      </c>
      <c r="C64" s="41" t="s">
        <v>1135</v>
      </c>
      <c r="D64" s="327">
        <v>42888</v>
      </c>
      <c r="E64" s="328">
        <v>112390</v>
      </c>
      <c r="F64" s="324">
        <v>1</v>
      </c>
      <c r="G64" s="605" t="s">
        <v>4264</v>
      </c>
      <c r="H64" s="392"/>
    </row>
    <row r="65" spans="1:9">
      <c r="A65" s="666">
        <v>20</v>
      </c>
      <c r="B65" s="321" t="s">
        <v>2769</v>
      </c>
      <c r="C65" s="41" t="s">
        <v>2770</v>
      </c>
      <c r="D65" s="327">
        <v>42888</v>
      </c>
      <c r="E65" s="328">
        <v>103140</v>
      </c>
      <c r="F65" s="324">
        <v>1</v>
      </c>
      <c r="G65" s="605" t="s">
        <v>4227</v>
      </c>
      <c r="H65" s="392"/>
    </row>
    <row r="66" spans="1:9">
      <c r="A66" s="666">
        <v>21</v>
      </c>
      <c r="B66" s="321" t="s">
        <v>605</v>
      </c>
      <c r="C66" s="41" t="s">
        <v>390</v>
      </c>
      <c r="D66" s="327">
        <v>42888</v>
      </c>
      <c r="E66" s="328">
        <v>117640</v>
      </c>
      <c r="F66" s="324">
        <v>1</v>
      </c>
      <c r="G66" s="605" t="s">
        <v>4231</v>
      </c>
      <c r="H66" s="7"/>
    </row>
    <row r="67" spans="1:9">
      <c r="A67" s="666">
        <v>22</v>
      </c>
      <c r="B67" s="321" t="s">
        <v>595</v>
      </c>
      <c r="C67" s="41" t="s">
        <v>337</v>
      </c>
      <c r="D67" s="327">
        <v>42888</v>
      </c>
      <c r="E67" s="328">
        <v>35140</v>
      </c>
      <c r="F67" s="324">
        <v>1</v>
      </c>
      <c r="G67" s="605" t="s">
        <v>4262</v>
      </c>
      <c r="H67" s="392"/>
    </row>
    <row r="68" spans="1:9">
      <c r="A68" s="666">
        <v>23</v>
      </c>
      <c r="B68" s="321" t="s">
        <v>231</v>
      </c>
      <c r="C68" s="475">
        <v>970654</v>
      </c>
      <c r="D68" s="327">
        <v>42888</v>
      </c>
      <c r="E68" s="328">
        <v>19740</v>
      </c>
      <c r="F68" s="324">
        <v>1</v>
      </c>
      <c r="G68" s="605" t="s">
        <v>4281</v>
      </c>
      <c r="H68" s="7"/>
    </row>
    <row r="69" spans="1:9">
      <c r="A69" s="666">
        <v>24</v>
      </c>
      <c r="B69" s="321" t="s">
        <v>957</v>
      </c>
      <c r="C69" s="41" t="s">
        <v>962</v>
      </c>
      <c r="D69" s="327">
        <v>42888</v>
      </c>
      <c r="E69" s="328">
        <v>42300</v>
      </c>
      <c r="F69" s="47">
        <v>1</v>
      </c>
      <c r="G69" s="641" t="s">
        <v>4274</v>
      </c>
      <c r="H69" s="151"/>
    </row>
    <row r="70" spans="1:9">
      <c r="A70" s="666">
        <v>25</v>
      </c>
      <c r="B70" s="321" t="s">
        <v>954</v>
      </c>
      <c r="C70" s="41" t="s">
        <v>955</v>
      </c>
      <c r="D70" s="327">
        <v>42888</v>
      </c>
      <c r="E70" s="543">
        <v>177640</v>
      </c>
      <c r="F70" s="324">
        <v>1</v>
      </c>
      <c r="G70" s="605" t="s">
        <v>4232</v>
      </c>
      <c r="H70" s="151"/>
    </row>
    <row r="71" spans="1:9">
      <c r="A71" s="666">
        <v>26</v>
      </c>
      <c r="B71" s="321" t="s">
        <v>661</v>
      </c>
      <c r="C71" s="41" t="s">
        <v>346</v>
      </c>
      <c r="D71" s="327">
        <v>42888</v>
      </c>
      <c r="E71" s="328">
        <v>175640</v>
      </c>
      <c r="F71" s="324">
        <v>1</v>
      </c>
      <c r="G71" s="605" t="s">
        <v>4233</v>
      </c>
      <c r="H71" s="151"/>
    </row>
    <row r="72" spans="1:9">
      <c r="A72" s="666">
        <v>27</v>
      </c>
      <c r="B72" s="321" t="s">
        <v>1960</v>
      </c>
      <c r="C72" s="21">
        <v>914013</v>
      </c>
      <c r="D72" s="327">
        <v>42888</v>
      </c>
      <c r="E72" s="328">
        <v>10390</v>
      </c>
      <c r="F72" s="324">
        <v>1</v>
      </c>
      <c r="G72" s="605" t="s">
        <v>4249</v>
      </c>
      <c r="H72" s="151"/>
    </row>
    <row r="73" spans="1:9">
      <c r="A73" s="666">
        <v>28</v>
      </c>
      <c r="B73" s="321" t="s">
        <v>3776</v>
      </c>
      <c r="C73" s="41" t="s">
        <v>3777</v>
      </c>
      <c r="D73" s="327">
        <v>42888</v>
      </c>
      <c r="E73" s="543">
        <v>39140</v>
      </c>
      <c r="F73" s="146">
        <v>1</v>
      </c>
      <c r="G73" s="644" t="s">
        <v>4229</v>
      </c>
      <c r="H73" s="151"/>
      <c r="I73" s="572"/>
    </row>
    <row r="74" spans="1:9">
      <c r="A74" s="666">
        <v>29</v>
      </c>
      <c r="B74" s="321" t="s">
        <v>611</v>
      </c>
      <c r="C74" s="41" t="s">
        <v>123</v>
      </c>
      <c r="D74" s="327">
        <v>42888</v>
      </c>
      <c r="E74" s="328">
        <v>90140</v>
      </c>
      <c r="F74" s="478">
        <v>1</v>
      </c>
      <c r="G74" s="605" t="s">
        <v>4238</v>
      </c>
      <c r="H74" s="151"/>
    </row>
    <row r="75" spans="1:9">
      <c r="A75" s="666">
        <v>30</v>
      </c>
      <c r="B75" s="321" t="s">
        <v>611</v>
      </c>
      <c r="C75" s="41" t="s">
        <v>123</v>
      </c>
      <c r="D75" s="327">
        <v>42888</v>
      </c>
      <c r="E75" s="328">
        <v>88140</v>
      </c>
      <c r="F75" s="324">
        <v>1</v>
      </c>
      <c r="G75" s="605" t="s">
        <v>4239</v>
      </c>
      <c r="H75" s="151"/>
    </row>
    <row r="76" spans="1:9">
      <c r="A76" s="666">
        <v>31</v>
      </c>
      <c r="B76" s="321" t="s">
        <v>2360</v>
      </c>
      <c r="C76" s="41" t="s">
        <v>2361</v>
      </c>
      <c r="D76" s="327">
        <v>42888</v>
      </c>
      <c r="E76" s="328">
        <v>91640</v>
      </c>
      <c r="F76" s="324">
        <v>1</v>
      </c>
      <c r="G76" s="605" t="s">
        <v>4234</v>
      </c>
      <c r="H76" s="316" t="s">
        <v>3627</v>
      </c>
    </row>
    <row r="77" spans="1:9">
      <c r="A77" s="666">
        <v>32</v>
      </c>
      <c r="B77" s="321" t="s">
        <v>2360</v>
      </c>
      <c r="C77" s="41" t="s">
        <v>2361</v>
      </c>
      <c r="D77" s="327">
        <v>42888</v>
      </c>
      <c r="E77" s="328">
        <v>31140</v>
      </c>
      <c r="F77" s="324">
        <v>1</v>
      </c>
      <c r="G77" s="605" t="s">
        <v>4235</v>
      </c>
      <c r="H77" s="392" t="s">
        <v>3528</v>
      </c>
    </row>
    <row r="78" spans="1:9">
      <c r="A78" s="666">
        <v>33</v>
      </c>
      <c r="B78" s="321" t="s">
        <v>2360</v>
      </c>
      <c r="C78" s="41" t="s">
        <v>2361</v>
      </c>
      <c r="D78" s="327">
        <v>42888</v>
      </c>
      <c r="E78" s="328">
        <v>39140</v>
      </c>
      <c r="F78" s="324">
        <v>1</v>
      </c>
      <c r="G78" s="605" t="s">
        <v>4236</v>
      </c>
      <c r="H78" s="392" t="s">
        <v>3528</v>
      </c>
    </row>
    <row r="79" spans="1:9">
      <c r="A79" s="666">
        <v>34</v>
      </c>
      <c r="B79" s="321" t="s">
        <v>2360</v>
      </c>
      <c r="C79" s="41" t="s">
        <v>2361</v>
      </c>
      <c r="D79" s="327">
        <v>42888</v>
      </c>
      <c r="E79" s="328">
        <v>24140</v>
      </c>
      <c r="F79" s="324">
        <v>1</v>
      </c>
      <c r="G79" s="605" t="s">
        <v>4237</v>
      </c>
      <c r="H79" s="392" t="s">
        <v>3528</v>
      </c>
    </row>
    <row r="80" spans="1:9">
      <c r="A80" s="666">
        <v>35</v>
      </c>
      <c r="B80" s="374" t="s">
        <v>3013</v>
      </c>
      <c r="C80" s="384">
        <v>912786</v>
      </c>
      <c r="D80" s="327">
        <v>42891</v>
      </c>
      <c r="E80" s="328">
        <v>41300</v>
      </c>
      <c r="F80" s="324">
        <v>1</v>
      </c>
      <c r="G80" s="605" t="s">
        <v>4245</v>
      </c>
      <c r="H80" s="392"/>
    </row>
    <row r="81" spans="1:9">
      <c r="A81" s="666">
        <v>36</v>
      </c>
      <c r="B81" s="374" t="s">
        <v>1306</v>
      </c>
      <c r="C81" s="384">
        <v>899458</v>
      </c>
      <c r="D81" s="327">
        <v>42891</v>
      </c>
      <c r="E81" s="582">
        <v>47900</v>
      </c>
      <c r="F81" s="478">
        <v>1</v>
      </c>
      <c r="G81" s="605" t="s">
        <v>4230</v>
      </c>
      <c r="H81" s="392"/>
      <c r="I81" s="572"/>
    </row>
    <row r="82" spans="1:9">
      <c r="A82" s="666">
        <v>37</v>
      </c>
      <c r="B82" s="321" t="s">
        <v>657</v>
      </c>
      <c r="C82" s="41" t="s">
        <v>456</v>
      </c>
      <c r="D82" s="327">
        <v>42891</v>
      </c>
      <c r="E82" s="328">
        <v>57800</v>
      </c>
      <c r="F82" s="324">
        <v>1</v>
      </c>
      <c r="G82" s="605" t="s">
        <v>4244</v>
      </c>
      <c r="H82" s="392"/>
    </row>
    <row r="83" spans="1:9">
      <c r="A83" s="666">
        <v>38</v>
      </c>
      <c r="B83" s="321" t="s">
        <v>339</v>
      </c>
      <c r="C83" s="41" t="s">
        <v>340</v>
      </c>
      <c r="D83" s="327">
        <v>42891</v>
      </c>
      <c r="E83" s="328">
        <v>145900</v>
      </c>
      <c r="F83" s="324">
        <v>1</v>
      </c>
      <c r="G83" s="605" t="s">
        <v>4243</v>
      </c>
      <c r="H83" s="151"/>
    </row>
    <row r="84" spans="1:9">
      <c r="A84" s="666">
        <v>39</v>
      </c>
      <c r="B84" s="321" t="s">
        <v>3899</v>
      </c>
      <c r="C84" s="41" t="s">
        <v>3900</v>
      </c>
      <c r="D84" s="327">
        <v>42891</v>
      </c>
      <c r="E84" s="543">
        <v>81500</v>
      </c>
      <c r="F84" s="146">
        <v>1</v>
      </c>
      <c r="G84" s="605" t="s">
        <v>4242</v>
      </c>
      <c r="H84" s="151"/>
    </row>
    <row r="85" spans="1:9">
      <c r="A85" s="666">
        <v>40</v>
      </c>
      <c r="B85" s="321" t="s">
        <v>1441</v>
      </c>
      <c r="C85" s="25">
        <v>971137</v>
      </c>
      <c r="D85" s="327">
        <v>42891</v>
      </c>
      <c r="E85" s="543">
        <v>42300</v>
      </c>
      <c r="F85" s="146">
        <v>1</v>
      </c>
      <c r="G85" s="605" t="s">
        <v>4241</v>
      </c>
      <c r="H85" s="151"/>
    </row>
    <row r="86" spans="1:9">
      <c r="A86" s="666">
        <v>41</v>
      </c>
      <c r="B86" s="321" t="s">
        <v>625</v>
      </c>
      <c r="C86" s="41" t="s">
        <v>626</v>
      </c>
      <c r="D86" s="327">
        <v>42891</v>
      </c>
      <c r="E86" s="328">
        <v>111300</v>
      </c>
      <c r="F86" s="324">
        <v>1</v>
      </c>
      <c r="G86" s="605" t="s">
        <v>4290</v>
      </c>
      <c r="H86" s="151"/>
    </row>
    <row r="87" spans="1:9">
      <c r="A87" s="666">
        <v>42</v>
      </c>
      <c r="B87" s="321" t="s">
        <v>2872</v>
      </c>
      <c r="C87" s="41" t="s">
        <v>2873</v>
      </c>
      <c r="D87" s="327">
        <v>42891</v>
      </c>
      <c r="E87" s="328">
        <v>96300</v>
      </c>
      <c r="F87" s="324">
        <v>1</v>
      </c>
      <c r="G87" s="605" t="s">
        <v>4300</v>
      </c>
      <c r="H87" s="151"/>
    </row>
    <row r="88" spans="1:9">
      <c r="A88" s="666">
        <v>43</v>
      </c>
      <c r="B88" s="321" t="s">
        <v>2872</v>
      </c>
      <c r="C88" s="41" t="s">
        <v>2873</v>
      </c>
      <c r="D88" s="327">
        <v>42891</v>
      </c>
      <c r="E88" s="328">
        <v>41300</v>
      </c>
      <c r="F88" s="324">
        <v>1</v>
      </c>
      <c r="G88" s="605" t="s">
        <v>4300</v>
      </c>
      <c r="H88" s="151"/>
    </row>
    <row r="89" spans="1:9">
      <c r="A89" s="666">
        <v>44</v>
      </c>
      <c r="B89" s="321" t="s">
        <v>3020</v>
      </c>
      <c r="C89" s="25">
        <v>964143</v>
      </c>
      <c r="D89" s="327">
        <v>42891</v>
      </c>
      <c r="E89" s="543">
        <v>42300</v>
      </c>
      <c r="F89" s="146">
        <v>1</v>
      </c>
      <c r="G89" s="644" t="s">
        <v>4302</v>
      </c>
      <c r="H89" s="316"/>
    </row>
    <row r="90" spans="1:9">
      <c r="A90" s="666">
        <v>45</v>
      </c>
      <c r="B90" s="321" t="s">
        <v>3020</v>
      </c>
      <c r="C90" s="25">
        <v>964143</v>
      </c>
      <c r="D90" s="327">
        <v>42891</v>
      </c>
      <c r="E90" s="543">
        <v>42300</v>
      </c>
      <c r="F90" s="146">
        <v>1</v>
      </c>
      <c r="G90" s="644" t="s">
        <v>4303</v>
      </c>
      <c r="H90" s="392"/>
    </row>
    <row r="91" spans="1:9">
      <c r="A91" s="666">
        <v>46</v>
      </c>
      <c r="B91" s="516" t="s">
        <v>2225</v>
      </c>
      <c r="C91" s="41" t="s">
        <v>2226</v>
      </c>
      <c r="D91" s="327">
        <v>42891</v>
      </c>
      <c r="E91" s="543">
        <v>42300</v>
      </c>
      <c r="F91" s="324">
        <v>1</v>
      </c>
      <c r="G91" s="605" t="s">
        <v>4306</v>
      </c>
      <c r="H91" s="392"/>
    </row>
    <row r="92" spans="1:9">
      <c r="A92" s="666">
        <v>47</v>
      </c>
      <c r="B92" s="321" t="s">
        <v>633</v>
      </c>
      <c r="C92" s="41" t="s">
        <v>610</v>
      </c>
      <c r="D92" s="327">
        <v>42891</v>
      </c>
      <c r="E92" s="328">
        <v>29190</v>
      </c>
      <c r="F92" s="324">
        <v>1</v>
      </c>
      <c r="G92" s="605" t="s">
        <v>4294</v>
      </c>
      <c r="H92" s="392"/>
    </row>
    <row r="93" spans="1:9">
      <c r="A93" s="666">
        <v>48</v>
      </c>
      <c r="B93" s="321" t="s">
        <v>633</v>
      </c>
      <c r="C93" s="41" t="s">
        <v>610</v>
      </c>
      <c r="D93" s="327">
        <v>42891</v>
      </c>
      <c r="E93" s="328">
        <v>33500</v>
      </c>
      <c r="F93" s="324">
        <v>1</v>
      </c>
      <c r="G93" s="605" t="s">
        <v>4295</v>
      </c>
      <c r="H93" s="151"/>
    </row>
    <row r="94" spans="1:9">
      <c r="A94" s="666">
        <v>49</v>
      </c>
      <c r="B94" s="374" t="s">
        <v>1137</v>
      </c>
      <c r="C94" s="384">
        <v>901689</v>
      </c>
      <c r="D94" s="327">
        <v>42891</v>
      </c>
      <c r="E94" s="328">
        <v>15390</v>
      </c>
      <c r="F94" s="47">
        <v>1</v>
      </c>
      <c r="G94" s="605" t="s">
        <v>4286</v>
      </c>
      <c r="H94" s="151"/>
    </row>
    <row r="95" spans="1:9">
      <c r="A95" s="666">
        <v>50</v>
      </c>
      <c r="B95" s="374" t="s">
        <v>1137</v>
      </c>
      <c r="C95" s="384">
        <v>901689</v>
      </c>
      <c r="D95" s="327">
        <v>42891</v>
      </c>
      <c r="E95" s="543">
        <v>100300</v>
      </c>
      <c r="F95" s="324">
        <v>1</v>
      </c>
      <c r="G95" s="605" t="s">
        <v>4287</v>
      </c>
      <c r="H95" s="151"/>
    </row>
    <row r="96" spans="1:9">
      <c r="A96" s="666">
        <v>51</v>
      </c>
      <c r="B96" s="374" t="s">
        <v>1137</v>
      </c>
      <c r="C96" s="384">
        <v>901689</v>
      </c>
      <c r="D96" s="327">
        <v>42891</v>
      </c>
      <c r="E96" s="328">
        <v>33500</v>
      </c>
      <c r="F96" s="324">
        <v>1</v>
      </c>
      <c r="G96" s="605" t="s">
        <v>4288</v>
      </c>
      <c r="H96" s="151"/>
    </row>
    <row r="97" spans="1:8">
      <c r="A97" s="677">
        <v>52</v>
      </c>
      <c r="B97" s="332" t="s">
        <v>4314</v>
      </c>
      <c r="C97" s="333" t="s">
        <v>4315</v>
      </c>
      <c r="D97" s="334">
        <v>42892</v>
      </c>
      <c r="E97" s="553">
        <v>39140</v>
      </c>
      <c r="F97" s="214">
        <v>1</v>
      </c>
      <c r="G97" s="606" t="s">
        <v>4316</v>
      </c>
      <c r="H97" s="915"/>
    </row>
    <row r="98" spans="1:8">
      <c r="A98" s="326"/>
      <c r="B98" s="321"/>
      <c r="C98" s="41"/>
      <c r="D98" s="327"/>
      <c r="E98" s="328"/>
      <c r="F98" s="324"/>
      <c r="G98" s="192" t="s">
        <v>647</v>
      </c>
      <c r="H98" s="554">
        <f>SUM(E46:E97)</f>
        <v>5242220</v>
      </c>
    </row>
    <row r="99" spans="1:8">
      <c r="B99" s="321"/>
      <c r="C99" s="41"/>
      <c r="D99" s="327"/>
      <c r="E99" s="328"/>
      <c r="F99" s="324"/>
      <c r="G99" s="477"/>
      <c r="H99" s="392"/>
    </row>
    <row r="100" spans="1:8">
      <c r="A100" s="428"/>
      <c r="B100" s="321"/>
      <c r="C100" s="41"/>
      <c r="D100" s="327"/>
      <c r="E100" s="328"/>
      <c r="F100" s="324"/>
      <c r="G100" s="477"/>
      <c r="H100" s="392"/>
    </row>
    <row r="101" spans="1:8">
      <c r="A101" s="665" t="s">
        <v>8</v>
      </c>
      <c r="B101" s="304" t="s">
        <v>2</v>
      </c>
      <c r="C101" s="305" t="s">
        <v>3</v>
      </c>
      <c r="D101" s="441" t="s">
        <v>10</v>
      </c>
      <c r="E101" s="442" t="s">
        <v>4</v>
      </c>
      <c r="F101" s="304" t="s">
        <v>730</v>
      </c>
      <c r="G101" s="609" t="s">
        <v>25</v>
      </c>
      <c r="H101" s="485"/>
    </row>
    <row r="102" spans="1:8">
      <c r="A102" s="685">
        <v>1</v>
      </c>
      <c r="B102" s="321" t="s">
        <v>2445</v>
      </c>
      <c r="C102" s="409">
        <v>896614</v>
      </c>
      <c r="D102" s="786">
        <v>42888</v>
      </c>
      <c r="E102" s="787">
        <v>11500</v>
      </c>
      <c r="F102" s="782">
        <v>1</v>
      </c>
      <c r="G102" s="783" t="s">
        <v>709</v>
      </c>
      <c r="H102" s="485"/>
    </row>
    <row r="103" spans="1:8">
      <c r="A103" s="685">
        <v>2</v>
      </c>
      <c r="B103" s="477" t="s">
        <v>1123</v>
      </c>
      <c r="C103" s="25">
        <v>901147</v>
      </c>
      <c r="D103" s="844">
        <v>42891</v>
      </c>
      <c r="E103" s="201">
        <v>51000</v>
      </c>
      <c r="F103" s="324">
        <v>1</v>
      </c>
      <c r="G103" s="610" t="s">
        <v>879</v>
      </c>
      <c r="H103" s="321"/>
    </row>
    <row r="104" spans="1:8">
      <c r="A104" s="685">
        <v>3</v>
      </c>
      <c r="B104" s="477" t="s">
        <v>2671</v>
      </c>
      <c r="C104" s="524" t="s">
        <v>2892</v>
      </c>
      <c r="D104" s="574">
        <v>42891</v>
      </c>
      <c r="E104" s="328">
        <v>100500</v>
      </c>
      <c r="F104" s="324">
        <v>1</v>
      </c>
      <c r="G104" s="641" t="s">
        <v>732</v>
      </c>
      <c r="H104" s="321"/>
    </row>
    <row r="105" spans="1:8">
      <c r="A105" s="685">
        <v>4</v>
      </c>
      <c r="B105" s="477" t="s">
        <v>731</v>
      </c>
      <c r="C105" s="21">
        <v>973143</v>
      </c>
      <c r="D105" s="494">
        <v>42891</v>
      </c>
      <c r="E105" s="201">
        <v>100500</v>
      </c>
      <c r="F105" s="324">
        <v>1</v>
      </c>
      <c r="G105" s="610" t="s">
        <v>2114</v>
      </c>
      <c r="H105" s="321"/>
    </row>
    <row r="106" spans="1:8">
      <c r="A106" s="685">
        <v>5</v>
      </c>
      <c r="B106" s="477" t="s">
        <v>731</v>
      </c>
      <c r="C106" s="21">
        <v>973143</v>
      </c>
      <c r="D106" s="494">
        <v>42891</v>
      </c>
      <c r="E106" s="201">
        <v>26500</v>
      </c>
      <c r="F106" s="324">
        <v>1</v>
      </c>
      <c r="G106" s="610" t="s">
        <v>1211</v>
      </c>
      <c r="H106" s="321"/>
    </row>
    <row r="107" spans="1:8">
      <c r="A107" s="685">
        <v>6</v>
      </c>
      <c r="B107" s="477" t="s">
        <v>731</v>
      </c>
      <c r="C107" s="21">
        <v>973143</v>
      </c>
      <c r="D107" s="494">
        <v>42891</v>
      </c>
      <c r="E107" s="201">
        <v>21000</v>
      </c>
      <c r="F107" s="324">
        <v>1</v>
      </c>
      <c r="G107" s="610" t="s">
        <v>880</v>
      </c>
      <c r="H107" s="321"/>
    </row>
    <row r="108" spans="1:8">
      <c r="A108" s="685">
        <v>7</v>
      </c>
      <c r="B108" s="477" t="s">
        <v>2427</v>
      </c>
      <c r="C108" s="144" t="s">
        <v>2428</v>
      </c>
      <c r="D108" s="327">
        <v>42891</v>
      </c>
      <c r="E108" s="201">
        <v>100500</v>
      </c>
      <c r="F108" s="324">
        <v>1</v>
      </c>
      <c r="G108" s="610" t="s">
        <v>1365</v>
      </c>
      <c r="H108" s="321"/>
    </row>
    <row r="109" spans="1:8">
      <c r="A109" s="685">
        <v>8</v>
      </c>
      <c r="B109" s="477" t="s">
        <v>731</v>
      </c>
      <c r="C109" s="21">
        <v>973143</v>
      </c>
      <c r="D109" s="494">
        <v>42891</v>
      </c>
      <c r="E109" s="201">
        <v>51000</v>
      </c>
      <c r="F109" s="324">
        <v>1</v>
      </c>
      <c r="G109" s="610" t="s">
        <v>960</v>
      </c>
      <c r="H109" s="321"/>
    </row>
    <row r="110" spans="1:8">
      <c r="A110" s="685">
        <v>9</v>
      </c>
      <c r="B110" s="321" t="s">
        <v>2665</v>
      </c>
      <c r="C110" s="41" t="s">
        <v>2666</v>
      </c>
      <c r="D110" s="327">
        <v>42892</v>
      </c>
      <c r="E110" s="201">
        <v>100500</v>
      </c>
      <c r="F110" s="324">
        <v>1</v>
      </c>
      <c r="G110" s="610" t="s">
        <v>732</v>
      </c>
      <c r="H110" s="321"/>
    </row>
    <row r="111" spans="1:8">
      <c r="A111" s="685">
        <v>10</v>
      </c>
      <c r="B111" s="477" t="s">
        <v>1123</v>
      </c>
      <c r="C111" s="25">
        <v>901147</v>
      </c>
      <c r="D111" s="844">
        <v>42893</v>
      </c>
      <c r="E111" s="201">
        <v>26500</v>
      </c>
      <c r="F111" s="324">
        <v>1</v>
      </c>
      <c r="G111" s="610" t="s">
        <v>1212</v>
      </c>
      <c r="H111" s="321"/>
    </row>
    <row r="112" spans="1:8">
      <c r="A112" s="685">
        <v>11</v>
      </c>
      <c r="B112" s="477" t="s">
        <v>89</v>
      </c>
      <c r="C112" s="524" t="s">
        <v>90</v>
      </c>
      <c r="D112" s="545">
        <v>42893</v>
      </c>
      <c r="E112" s="328">
        <v>51000</v>
      </c>
      <c r="F112" s="324">
        <v>1</v>
      </c>
      <c r="G112" s="641" t="s">
        <v>960</v>
      </c>
      <c r="H112" s="321"/>
    </row>
    <row r="113" spans="1:8">
      <c r="A113" s="685">
        <v>12</v>
      </c>
      <c r="B113" s="477" t="s">
        <v>2427</v>
      </c>
      <c r="C113" s="144" t="s">
        <v>2428</v>
      </c>
      <c r="D113" s="327">
        <v>42893</v>
      </c>
      <c r="E113" s="201">
        <v>51000</v>
      </c>
      <c r="F113" s="324">
        <v>1</v>
      </c>
      <c r="G113" s="610" t="s">
        <v>561</v>
      </c>
      <c r="H113" s="321"/>
    </row>
    <row r="114" spans="1:8">
      <c r="A114" s="685">
        <v>13</v>
      </c>
      <c r="B114" s="477" t="s">
        <v>971</v>
      </c>
      <c r="C114" s="529" t="s">
        <v>1038</v>
      </c>
      <c r="D114" s="417">
        <v>42893</v>
      </c>
      <c r="E114" s="201">
        <v>11500</v>
      </c>
      <c r="F114" s="324">
        <v>1</v>
      </c>
      <c r="G114" s="610" t="s">
        <v>1675</v>
      </c>
      <c r="H114" s="321"/>
    </row>
    <row r="115" spans="1:8">
      <c r="A115" s="685">
        <v>14</v>
      </c>
      <c r="B115" s="477" t="s">
        <v>731</v>
      </c>
      <c r="C115" s="21">
        <v>973143</v>
      </c>
      <c r="D115" s="494">
        <v>42895</v>
      </c>
      <c r="E115" s="201">
        <v>100500</v>
      </c>
      <c r="F115" s="324">
        <v>1</v>
      </c>
      <c r="G115" s="610" t="s">
        <v>1963</v>
      </c>
      <c r="H115" s="221"/>
    </row>
    <row r="116" spans="1:8">
      <c r="A116" s="685">
        <v>15</v>
      </c>
      <c r="B116" s="477" t="s">
        <v>1022</v>
      </c>
      <c r="C116" s="21">
        <v>973145</v>
      </c>
      <c r="D116" s="417">
        <v>42895</v>
      </c>
      <c r="E116" s="201">
        <v>26500</v>
      </c>
      <c r="F116" s="324">
        <v>1</v>
      </c>
      <c r="G116" s="610" t="s">
        <v>1212</v>
      </c>
      <c r="H116" s="221"/>
    </row>
    <row r="117" spans="1:8">
      <c r="A117" s="686">
        <v>16</v>
      </c>
      <c r="B117" s="482" t="s">
        <v>1022</v>
      </c>
      <c r="C117" s="452">
        <v>973145</v>
      </c>
      <c r="D117" s="912">
        <v>42895</v>
      </c>
      <c r="E117" s="289">
        <v>26500</v>
      </c>
      <c r="F117" s="336">
        <v>1</v>
      </c>
      <c r="G117" s="674" t="s">
        <v>1212</v>
      </c>
      <c r="H117" s="554"/>
    </row>
    <row r="118" spans="1:8">
      <c r="A118" s="326"/>
      <c r="B118" s="477"/>
      <c r="C118" s="529"/>
      <c r="D118" s="417"/>
      <c r="E118" s="201"/>
      <c r="F118" s="324"/>
      <c r="G118" s="192" t="s">
        <v>647</v>
      </c>
      <c r="H118" s="554">
        <f>SUM(E102:E117)</f>
        <v>856500</v>
      </c>
    </row>
    <row r="119" spans="1:8">
      <c r="A119" s="326"/>
      <c r="B119" s="477"/>
      <c r="C119" s="529"/>
      <c r="D119" s="844"/>
      <c r="E119" s="201"/>
      <c r="F119" s="324"/>
      <c r="G119" s="213"/>
      <c r="H119" s="221"/>
    </row>
    <row r="120" spans="1:8">
      <c r="A120" s="192"/>
      <c r="B120" s="151"/>
      <c r="C120" s="144"/>
      <c r="D120" s="676"/>
      <c r="E120" s="201"/>
      <c r="F120" s="146"/>
      <c r="G120" s="192"/>
      <c r="H120" s="7"/>
    </row>
    <row r="121" spans="1:8">
      <c r="A121" s="669" t="s">
        <v>127</v>
      </c>
      <c r="B121" s="180" t="s">
        <v>2</v>
      </c>
      <c r="C121" s="223" t="s">
        <v>3</v>
      </c>
      <c r="D121" s="180" t="s">
        <v>10</v>
      </c>
      <c r="E121" s="208" t="s">
        <v>4</v>
      </c>
      <c r="F121" s="304" t="s">
        <v>730</v>
      </c>
      <c r="G121" s="250" t="s">
        <v>25</v>
      </c>
      <c r="H121" s="7"/>
    </row>
    <row r="122" spans="1:8">
      <c r="A122" s="666">
        <v>1</v>
      </c>
      <c r="B122" s="807" t="s">
        <v>2225</v>
      </c>
      <c r="C122" s="524" t="s">
        <v>2226</v>
      </c>
      <c r="D122" s="327">
        <v>42891</v>
      </c>
      <c r="E122" s="809">
        <v>51422</v>
      </c>
      <c r="F122" s="810">
        <v>1</v>
      </c>
      <c r="G122" s="908" t="s">
        <v>4305</v>
      </c>
      <c r="H122" s="7"/>
    </row>
    <row r="123" spans="1:8">
      <c r="A123" s="666">
        <f>A122+1</f>
        <v>2</v>
      </c>
      <c r="B123" s="321" t="s">
        <v>633</v>
      </c>
      <c r="C123" s="409">
        <v>962744</v>
      </c>
      <c r="D123" s="327">
        <v>42860</v>
      </c>
      <c r="E123" s="328">
        <v>25000</v>
      </c>
      <c r="F123" s="324">
        <v>1</v>
      </c>
      <c r="G123" s="641" t="s">
        <v>4296</v>
      </c>
      <c r="H123" s="7"/>
    </row>
    <row r="124" spans="1:8">
      <c r="A124" s="666">
        <f>A123+1</f>
        <v>3</v>
      </c>
      <c r="B124" s="321" t="s">
        <v>128</v>
      </c>
      <c r="C124" s="498" t="s">
        <v>126</v>
      </c>
      <c r="D124" s="327">
        <v>42891</v>
      </c>
      <c r="E124" s="328">
        <v>292660</v>
      </c>
      <c r="F124" s="324">
        <v>1</v>
      </c>
      <c r="G124" s="641" t="s">
        <v>4311</v>
      </c>
      <c r="H124" s="221"/>
    </row>
    <row r="125" spans="1:8">
      <c r="A125" s="666">
        <v>4</v>
      </c>
      <c r="B125" s="321" t="s">
        <v>2872</v>
      </c>
      <c r="C125" s="41" t="s">
        <v>2873</v>
      </c>
      <c r="D125" s="327">
        <v>42891</v>
      </c>
      <c r="E125" s="328">
        <v>45955</v>
      </c>
      <c r="F125" s="478">
        <v>1</v>
      </c>
      <c r="G125" s="605" t="s">
        <v>4297</v>
      </c>
      <c r="H125" s="221"/>
    </row>
    <row r="126" spans="1:8">
      <c r="A126" s="666">
        <v>5</v>
      </c>
      <c r="B126" s="321" t="s">
        <v>3149</v>
      </c>
      <c r="C126" s="41" t="s">
        <v>1135</v>
      </c>
      <c r="D126" s="327">
        <v>42891</v>
      </c>
      <c r="E126" s="328">
        <v>51679</v>
      </c>
      <c r="F126" s="324">
        <v>1</v>
      </c>
      <c r="G126" s="605" t="s">
        <v>4310</v>
      </c>
      <c r="H126" s="221"/>
    </row>
    <row r="127" spans="1:8">
      <c r="A127" s="666">
        <v>6</v>
      </c>
      <c r="B127" s="321" t="s">
        <v>3152</v>
      </c>
      <c r="C127" s="587">
        <v>964143</v>
      </c>
      <c r="D127" s="327">
        <v>42891</v>
      </c>
      <c r="E127" s="383">
        <v>71610</v>
      </c>
      <c r="F127" s="25">
        <v>1</v>
      </c>
      <c r="G127" s="605" t="s">
        <v>4304</v>
      </c>
      <c r="H127" s="221"/>
    </row>
    <row r="128" spans="1:8">
      <c r="A128" s="604">
        <v>7</v>
      </c>
      <c r="B128" s="920" t="s">
        <v>231</v>
      </c>
      <c r="C128" s="587">
        <v>970654</v>
      </c>
      <c r="D128" s="327">
        <v>42891</v>
      </c>
      <c r="E128" s="383">
        <v>341500</v>
      </c>
      <c r="F128" s="25">
        <v>1</v>
      </c>
      <c r="G128" s="605" t="s">
        <v>4312</v>
      </c>
      <c r="H128" s="221"/>
    </row>
    <row r="129" spans="1:8">
      <c r="A129" s="969">
        <v>8</v>
      </c>
      <c r="B129" s="347" t="s">
        <v>1137</v>
      </c>
      <c r="C129" s="560">
        <v>901689</v>
      </c>
      <c r="D129" s="334">
        <v>42892</v>
      </c>
      <c r="E129" s="559">
        <v>80912</v>
      </c>
      <c r="F129" s="452">
        <v>1</v>
      </c>
      <c r="G129" s="606" t="s">
        <v>4313</v>
      </c>
      <c r="H129" s="7"/>
    </row>
    <row r="130" spans="1:8">
      <c r="A130" s="191"/>
      <c r="B130" s="321"/>
      <c r="C130" s="587"/>
      <c r="D130" s="327"/>
      <c r="E130" s="383"/>
      <c r="F130" s="25"/>
      <c r="G130" s="216" t="s">
        <v>647</v>
      </c>
      <c r="H130" s="575">
        <f>SUM(E122:E129)</f>
        <v>960738</v>
      </c>
    </row>
    <row r="131" spans="1:8">
      <c r="A131" s="191"/>
      <c r="B131" s="321"/>
      <c r="C131" s="587"/>
      <c r="D131" s="327"/>
      <c r="E131" s="383"/>
      <c r="F131" s="25"/>
      <c r="G131" s="477"/>
      <c r="H131" s="221"/>
    </row>
    <row r="132" spans="1:8">
      <c r="A132" s="428"/>
      <c r="B132" s="7"/>
      <c r="C132" s="7"/>
      <c r="D132" s="7"/>
      <c r="E132" s="7"/>
      <c r="F132" s="7"/>
      <c r="G132" s="216"/>
      <c r="H132" s="221"/>
    </row>
    <row r="133" spans="1:8">
      <c r="A133" s="665" t="s">
        <v>1067</v>
      </c>
      <c r="B133" s="873" t="s">
        <v>2</v>
      </c>
      <c r="C133" s="462" t="s">
        <v>3</v>
      </c>
      <c r="D133" s="874" t="s">
        <v>10</v>
      </c>
      <c r="E133" s="874" t="s">
        <v>4</v>
      </c>
      <c r="F133" s="167" t="s">
        <v>193</v>
      </c>
      <c r="G133" s="877" t="s">
        <v>25</v>
      </c>
      <c r="H133" s="7"/>
    </row>
    <row r="134" spans="1:8">
      <c r="A134" s="862">
        <v>1</v>
      </c>
      <c r="B134" s="900" t="s">
        <v>76</v>
      </c>
      <c r="C134" s="637" t="s">
        <v>77</v>
      </c>
      <c r="D134" s="638">
        <v>42888</v>
      </c>
      <c r="E134" s="901">
        <v>656500</v>
      </c>
      <c r="F134" s="876">
        <v>1</v>
      </c>
      <c r="G134" s="902" t="s">
        <v>4279</v>
      </c>
      <c r="H134" s="7"/>
    </row>
    <row r="135" spans="1:8">
      <c r="A135" s="146"/>
      <c r="B135" s="329"/>
      <c r="C135" s="41"/>
      <c r="D135" s="327"/>
      <c r="E135" s="504"/>
      <c r="F135" s="324"/>
      <c r="G135" s="440" t="s">
        <v>768</v>
      </c>
      <c r="H135" s="575">
        <f>SUM(E134)</f>
        <v>656500</v>
      </c>
    </row>
    <row r="136" spans="1:8">
      <c r="A136" s="192"/>
      <c r="B136" s="329"/>
      <c r="C136" s="41"/>
      <c r="D136" s="327"/>
      <c r="E136" s="504"/>
      <c r="F136" s="324"/>
      <c r="G136" s="329"/>
      <c r="H136" s="7"/>
    </row>
    <row r="137" spans="1:8">
      <c r="A137" s="192"/>
      <c r="G137" s="440"/>
      <c r="H137" s="193"/>
    </row>
    <row r="138" spans="1:8">
      <c r="A138" s="669" t="s">
        <v>7</v>
      </c>
      <c r="B138" s="180" t="s">
        <v>2</v>
      </c>
      <c r="C138" s="223" t="s">
        <v>3</v>
      </c>
      <c r="D138" s="304" t="s">
        <v>10</v>
      </c>
      <c r="E138" s="208" t="s">
        <v>4</v>
      </c>
      <c r="F138" s="304" t="s">
        <v>730</v>
      </c>
      <c r="G138" s="250" t="s">
        <v>25</v>
      </c>
      <c r="H138" s="7"/>
    </row>
    <row r="139" spans="1:8">
      <c r="A139" s="675">
        <v>1</v>
      </c>
      <c r="B139" s="321" t="s">
        <v>1044</v>
      </c>
      <c r="C139" s="527" t="s">
        <v>1058</v>
      </c>
      <c r="D139" s="330">
        <v>42888</v>
      </c>
      <c r="E139" s="328">
        <v>102500</v>
      </c>
      <c r="F139" s="478">
        <v>1</v>
      </c>
      <c r="G139" s="605" t="s">
        <v>1351</v>
      </c>
      <c r="H139" s="7"/>
    </row>
    <row r="140" spans="1:8">
      <c r="A140" s="675">
        <v>2</v>
      </c>
      <c r="B140" s="34" t="s">
        <v>1137</v>
      </c>
      <c r="C140" s="21">
        <v>901689</v>
      </c>
      <c r="D140" s="330">
        <v>42891</v>
      </c>
      <c r="E140" s="328">
        <v>155000</v>
      </c>
      <c r="F140" s="478">
        <v>1</v>
      </c>
      <c r="G140" s="605" t="s">
        <v>1354</v>
      </c>
      <c r="H140" s="7"/>
    </row>
    <row r="141" spans="1:8">
      <c r="A141" s="675">
        <v>3</v>
      </c>
      <c r="B141" s="321" t="s">
        <v>1044</v>
      </c>
      <c r="C141" s="527" t="s">
        <v>1058</v>
      </c>
      <c r="D141" s="330">
        <v>42891</v>
      </c>
      <c r="E141" s="328">
        <v>502500</v>
      </c>
      <c r="F141" s="478">
        <v>1</v>
      </c>
      <c r="G141" s="605" t="s">
        <v>1348</v>
      </c>
      <c r="H141" s="7"/>
    </row>
    <row r="142" spans="1:8">
      <c r="A142" s="666">
        <v>4</v>
      </c>
      <c r="B142" s="321" t="s">
        <v>234</v>
      </c>
      <c r="C142" s="587">
        <v>913622</v>
      </c>
      <c r="D142" s="405">
        <v>42891</v>
      </c>
      <c r="E142" s="328">
        <v>502500</v>
      </c>
      <c r="F142" s="326">
        <v>1</v>
      </c>
      <c r="G142" s="605" t="s">
        <v>1348</v>
      </c>
      <c r="H142" s="7"/>
    </row>
    <row r="143" spans="1:8">
      <c r="A143" s="675">
        <v>5</v>
      </c>
      <c r="B143" s="321" t="s">
        <v>49</v>
      </c>
      <c r="C143" s="21">
        <v>885217</v>
      </c>
      <c r="D143" s="330">
        <v>42891</v>
      </c>
      <c r="E143" s="328">
        <v>502500</v>
      </c>
      <c r="F143" s="478">
        <v>1</v>
      </c>
      <c r="G143" s="605" t="s">
        <v>1348</v>
      </c>
      <c r="H143" s="7"/>
    </row>
    <row r="144" spans="1:8">
      <c r="A144" s="675">
        <v>6</v>
      </c>
      <c r="B144" s="321" t="s">
        <v>49</v>
      </c>
      <c r="C144" s="21">
        <v>885217</v>
      </c>
      <c r="D144" s="330">
        <v>42891</v>
      </c>
      <c r="E144" s="328">
        <v>202500</v>
      </c>
      <c r="F144" s="478">
        <v>1</v>
      </c>
      <c r="G144" s="605" t="s">
        <v>1349</v>
      </c>
      <c r="H144" s="7"/>
    </row>
    <row r="145" spans="1:8">
      <c r="A145" s="675">
        <v>7</v>
      </c>
      <c r="B145" s="321" t="s">
        <v>96</v>
      </c>
      <c r="C145" s="41" t="s">
        <v>97</v>
      </c>
      <c r="D145" s="547">
        <v>42892</v>
      </c>
      <c r="E145" s="328">
        <v>52500</v>
      </c>
      <c r="F145" s="478">
        <v>1</v>
      </c>
      <c r="G145" s="605" t="s">
        <v>1350</v>
      </c>
      <c r="H145" s="7"/>
    </row>
    <row r="146" spans="1:8">
      <c r="A146" s="675">
        <v>8</v>
      </c>
      <c r="B146" s="374" t="s">
        <v>1952</v>
      </c>
      <c r="C146" s="25">
        <v>973902</v>
      </c>
      <c r="D146" s="330">
        <v>42892</v>
      </c>
      <c r="E146" s="328">
        <v>502500</v>
      </c>
      <c r="F146" s="478">
        <v>1</v>
      </c>
      <c r="G146" s="605" t="s">
        <v>1348</v>
      </c>
      <c r="H146" s="7"/>
    </row>
    <row r="147" spans="1:8">
      <c r="A147" s="970">
        <v>9</v>
      </c>
      <c r="B147" s="920" t="s">
        <v>1960</v>
      </c>
      <c r="C147" s="25">
        <v>914013</v>
      </c>
      <c r="D147" s="327">
        <v>42893</v>
      </c>
      <c r="E147" s="328">
        <v>502500</v>
      </c>
      <c r="F147" s="478">
        <v>1</v>
      </c>
      <c r="G147" s="605" t="s">
        <v>1348</v>
      </c>
      <c r="H147" s="7"/>
    </row>
    <row r="148" spans="1:8">
      <c r="A148" s="668">
        <v>10</v>
      </c>
      <c r="B148" s="332" t="s">
        <v>804</v>
      </c>
      <c r="C148" s="452">
        <v>976160</v>
      </c>
      <c r="D148" s="334">
        <v>42893</v>
      </c>
      <c r="E148" s="335">
        <v>502500</v>
      </c>
      <c r="F148" s="481">
        <v>1</v>
      </c>
      <c r="G148" s="606" t="s">
        <v>1348</v>
      </c>
      <c r="H148" s="178"/>
    </row>
    <row r="149" spans="1:8">
      <c r="A149" s="191"/>
      <c r="G149" s="446" t="s">
        <v>647</v>
      </c>
      <c r="H149" s="554">
        <f>SUM(E139:E148)</f>
        <v>3527500</v>
      </c>
    </row>
    <row r="150" spans="1:8">
      <c r="G150" s="446"/>
      <c r="H150" s="7"/>
    </row>
    <row r="151" spans="1:8">
      <c r="A151" s="428"/>
      <c r="B151" s="7"/>
      <c r="C151" s="7"/>
      <c r="D151" s="7"/>
      <c r="E151" s="7"/>
      <c r="F151" s="7"/>
      <c r="G151" s="473"/>
      <c r="H151" s="7"/>
    </row>
    <row r="152" spans="1:8">
      <c r="A152" s="665" t="s">
        <v>1203</v>
      </c>
      <c r="B152" s="140" t="s">
        <v>2</v>
      </c>
      <c r="C152" s="224" t="s">
        <v>3</v>
      </c>
      <c r="D152" s="461" t="s">
        <v>10</v>
      </c>
      <c r="E152" s="461" t="s">
        <v>4</v>
      </c>
      <c r="F152" s="180" t="s">
        <v>193</v>
      </c>
      <c r="G152" s="250" t="s">
        <v>25</v>
      </c>
      <c r="H152" s="7"/>
    </row>
    <row r="153" spans="1:8">
      <c r="A153" s="797">
        <v>1</v>
      </c>
      <c r="B153" s="827" t="s">
        <v>3537</v>
      </c>
      <c r="C153" s="935" t="s">
        <v>2226</v>
      </c>
      <c r="D153" s="828">
        <v>42888</v>
      </c>
      <c r="E153" s="821">
        <v>783000</v>
      </c>
      <c r="F153" s="506">
        <v>1</v>
      </c>
      <c r="G153" s="817" t="s">
        <v>4326</v>
      </c>
      <c r="H153" s="7"/>
    </row>
    <row r="154" spans="1:8">
      <c r="A154" s="685">
        <v>2</v>
      </c>
      <c r="B154" s="811" t="s">
        <v>76</v>
      </c>
      <c r="C154" s="524" t="s">
        <v>77</v>
      </c>
      <c r="D154" s="327">
        <v>42888</v>
      </c>
      <c r="E154" s="821">
        <v>582000</v>
      </c>
      <c r="F154" s="506">
        <v>1</v>
      </c>
      <c r="G154" s="817" t="s">
        <v>4278</v>
      </c>
      <c r="H154" s="7"/>
    </row>
    <row r="155" spans="1:8">
      <c r="A155" s="685">
        <v>3</v>
      </c>
      <c r="B155" s="822" t="s">
        <v>1333</v>
      </c>
      <c r="C155" s="831">
        <v>964050</v>
      </c>
      <c r="D155" s="327">
        <v>42888</v>
      </c>
      <c r="E155" s="832">
        <v>831000</v>
      </c>
      <c r="F155" s="831">
        <v>1</v>
      </c>
      <c r="G155" s="826" t="s">
        <v>4325</v>
      </c>
      <c r="H155" s="7"/>
    </row>
    <row r="156" spans="1:8">
      <c r="A156" s="686">
        <v>4</v>
      </c>
      <c r="B156" s="833" t="s">
        <v>138</v>
      </c>
      <c r="C156" s="829">
        <v>897091</v>
      </c>
      <c r="D156" s="830">
        <v>42888</v>
      </c>
      <c r="E156" s="834">
        <v>583000</v>
      </c>
      <c r="F156" s="835">
        <v>1</v>
      </c>
      <c r="G156" s="806" t="s">
        <v>4319</v>
      </c>
      <c r="H156" s="178"/>
    </row>
    <row r="157" spans="1:8">
      <c r="A157" s="191"/>
      <c r="B157" s="48"/>
      <c r="G157" s="440" t="s">
        <v>768</v>
      </c>
      <c r="H157" s="840">
        <f>SUM(E153:E156)</f>
        <v>2779000</v>
      </c>
    </row>
    <row r="158" spans="1:8">
      <c r="A158" s="191"/>
      <c r="B158" s="48"/>
      <c r="G158" s="440"/>
      <c r="H158" s="7"/>
    </row>
    <row r="159" spans="1:8">
      <c r="A159" s="428"/>
      <c r="B159" s="48"/>
      <c r="G159" s="440"/>
      <c r="H159" s="221"/>
    </row>
    <row r="160" spans="1:8">
      <c r="A160" s="665" t="s">
        <v>1142</v>
      </c>
      <c r="B160" s="960" t="s">
        <v>2</v>
      </c>
      <c r="C160" s="954" t="s">
        <v>3</v>
      </c>
      <c r="D160" s="663" t="s">
        <v>10</v>
      </c>
      <c r="E160" s="663" t="s">
        <v>4</v>
      </c>
      <c r="F160" s="180" t="s">
        <v>193</v>
      </c>
      <c r="G160" s="250" t="s">
        <v>25</v>
      </c>
      <c r="H160" s="7"/>
    </row>
    <row r="161" spans="1:8">
      <c r="A161" s="949">
        <v>1</v>
      </c>
      <c r="B161" s="321" t="s">
        <v>234</v>
      </c>
      <c r="C161" s="587">
        <v>913622</v>
      </c>
      <c r="D161" s="405">
        <v>42891</v>
      </c>
      <c r="E161" s="450">
        <v>48000</v>
      </c>
      <c r="F161" s="146">
        <v>1</v>
      </c>
      <c r="G161" s="698" t="s">
        <v>3491</v>
      </c>
      <c r="H161" s="7"/>
    </row>
    <row r="162" spans="1:8">
      <c r="A162" s="685">
        <v>2</v>
      </c>
      <c r="B162" s="534" t="s">
        <v>2752</v>
      </c>
      <c r="C162" s="311" t="s">
        <v>2753</v>
      </c>
      <c r="D162" s="330">
        <v>42891</v>
      </c>
      <c r="E162" s="450">
        <v>6000</v>
      </c>
      <c r="F162" s="146">
        <v>1</v>
      </c>
      <c r="G162" s="641" t="s">
        <v>1455</v>
      </c>
      <c r="H162" s="7"/>
    </row>
    <row r="163" spans="1:8">
      <c r="A163" s="685">
        <v>3</v>
      </c>
      <c r="B163" s="321" t="s">
        <v>234</v>
      </c>
      <c r="C163" s="587">
        <v>913622</v>
      </c>
      <c r="D163" s="405">
        <v>42893</v>
      </c>
      <c r="E163" s="450">
        <v>52000</v>
      </c>
      <c r="F163" s="146">
        <v>1</v>
      </c>
      <c r="G163" s="641" t="s">
        <v>4317</v>
      </c>
      <c r="H163" s="7"/>
    </row>
    <row r="164" spans="1:8">
      <c r="A164" s="685">
        <v>4</v>
      </c>
      <c r="B164" s="534" t="s">
        <v>1133</v>
      </c>
      <c r="C164" s="311" t="s">
        <v>813</v>
      </c>
      <c r="D164" s="330">
        <v>42893</v>
      </c>
      <c r="E164" s="450">
        <v>6500</v>
      </c>
      <c r="F164" s="146">
        <v>1</v>
      </c>
      <c r="G164" s="641" t="s">
        <v>4318</v>
      </c>
      <c r="H164" s="7"/>
    </row>
    <row r="165" spans="1:8">
      <c r="A165" s="685">
        <v>5</v>
      </c>
      <c r="B165" s="534" t="s">
        <v>1469</v>
      </c>
      <c r="C165" s="144" t="s">
        <v>4320</v>
      </c>
      <c r="D165" s="330">
        <v>42895</v>
      </c>
      <c r="E165" s="450">
        <v>13000</v>
      </c>
      <c r="F165" s="146">
        <v>1</v>
      </c>
      <c r="G165" s="641" t="s">
        <v>4321</v>
      </c>
      <c r="H165" s="7"/>
    </row>
    <row r="166" spans="1:8">
      <c r="A166" s="686">
        <v>6</v>
      </c>
      <c r="B166" s="885" t="s">
        <v>4322</v>
      </c>
      <c r="C166" s="569" t="s">
        <v>4323</v>
      </c>
      <c r="D166" s="479">
        <v>42895</v>
      </c>
      <c r="E166" s="563">
        <v>19500</v>
      </c>
      <c r="F166" s="214">
        <v>1</v>
      </c>
      <c r="G166" s="687" t="s">
        <v>4324</v>
      </c>
      <c r="H166" s="178"/>
    </row>
    <row r="167" spans="1:8">
      <c r="A167" s="630"/>
      <c r="B167" s="48"/>
      <c r="G167" s="440" t="s">
        <v>768</v>
      </c>
      <c r="H167" s="840">
        <f>SUM(E161:E166)</f>
        <v>145000</v>
      </c>
    </row>
    <row r="168" spans="1:8">
      <c r="A168" s="630"/>
      <c r="B168" s="48"/>
      <c r="G168" s="440"/>
    </row>
    <row r="169" spans="1:8">
      <c r="A169" s="428"/>
      <c r="B169" s="48"/>
      <c r="G169" s="440"/>
    </row>
    <row r="170" spans="1:8">
      <c r="A170" s="665" t="s">
        <v>1470</v>
      </c>
      <c r="B170" s="661" t="s">
        <v>2</v>
      </c>
      <c r="C170" s="662" t="s">
        <v>3</v>
      </c>
      <c r="D170" s="663" t="s">
        <v>10</v>
      </c>
      <c r="E170" s="663" t="s">
        <v>4</v>
      </c>
      <c r="F170" s="180" t="s">
        <v>193</v>
      </c>
      <c r="G170" s="250" t="s">
        <v>25</v>
      </c>
    </row>
    <row r="171" spans="1:8">
      <c r="A171" s="686">
        <v>1</v>
      </c>
      <c r="B171" s="854" t="s">
        <v>231</v>
      </c>
      <c r="C171" s="829">
        <v>970654</v>
      </c>
      <c r="D171" s="334">
        <v>42888</v>
      </c>
      <c r="E171" s="855">
        <v>654000</v>
      </c>
      <c r="F171" s="829">
        <v>1</v>
      </c>
      <c r="G171" s="856" t="s">
        <v>4282</v>
      </c>
    </row>
    <row r="172" spans="1:8">
      <c r="B172" s="48"/>
      <c r="G172" s="440" t="s">
        <v>768</v>
      </c>
      <c r="H172" s="575">
        <f>SUM(E171)</f>
        <v>654000</v>
      </c>
    </row>
    <row r="173" spans="1:8">
      <c r="B173" s="48"/>
      <c r="G173" s="440"/>
    </row>
    <row r="174" spans="1:8">
      <c r="A174" s="428"/>
    </row>
    <row r="175" spans="1:8">
      <c r="A175" s="665" t="s">
        <v>690</v>
      </c>
      <c r="B175" s="661" t="s">
        <v>2</v>
      </c>
      <c r="C175" s="662" t="s">
        <v>3</v>
      </c>
      <c r="D175" s="663" t="s">
        <v>10</v>
      </c>
      <c r="E175" s="663" t="s">
        <v>4</v>
      </c>
      <c r="F175" s="180" t="s">
        <v>193</v>
      </c>
      <c r="G175" s="250" t="s">
        <v>25</v>
      </c>
      <c r="H175" s="7"/>
    </row>
    <row r="176" spans="1:8">
      <c r="A176" s="686">
        <v>1</v>
      </c>
      <c r="B176" s="854" t="s">
        <v>231</v>
      </c>
      <c r="C176" s="829">
        <v>970654</v>
      </c>
      <c r="D176" s="830">
        <v>42888</v>
      </c>
      <c r="E176" s="855">
        <v>803000</v>
      </c>
      <c r="F176" s="829">
        <v>1</v>
      </c>
      <c r="G176" s="856" t="s">
        <v>4283</v>
      </c>
      <c r="H176" s="221"/>
    </row>
    <row r="177" spans="1:8">
      <c r="B177" s="48"/>
      <c r="G177" s="440" t="s">
        <v>768</v>
      </c>
      <c r="H177" s="575">
        <f>SUM(E176)</f>
        <v>803000</v>
      </c>
    </row>
    <row r="179" spans="1:8">
      <c r="A179" s="428"/>
    </row>
    <row r="180" spans="1:8">
      <c r="A180" s="665" t="s">
        <v>3286</v>
      </c>
      <c r="B180" s="661" t="s">
        <v>2</v>
      </c>
      <c r="C180" s="661" t="s">
        <v>3</v>
      </c>
      <c r="D180" s="663" t="s">
        <v>10</v>
      </c>
      <c r="E180" s="946" t="s">
        <v>4</v>
      </c>
      <c r="F180" s="180" t="s">
        <v>193</v>
      </c>
      <c r="G180" s="250" t="s">
        <v>25</v>
      </c>
      <c r="H180" s="221"/>
    </row>
    <row r="181" spans="1:8">
      <c r="A181" s="685">
        <v>1</v>
      </c>
      <c r="B181" s="321" t="s">
        <v>96</v>
      </c>
      <c r="C181" s="41" t="s">
        <v>97</v>
      </c>
      <c r="D181" s="330">
        <v>42888</v>
      </c>
      <c r="E181" s="450">
        <v>148907</v>
      </c>
      <c r="F181" s="146">
        <v>1</v>
      </c>
      <c r="G181" s="641" t="s">
        <v>3287</v>
      </c>
      <c r="H181" s="221"/>
    </row>
    <row r="182" spans="1:8">
      <c r="A182" s="686">
        <v>2</v>
      </c>
      <c r="B182" s="332" t="s">
        <v>3296</v>
      </c>
      <c r="C182" s="333" t="s">
        <v>514</v>
      </c>
      <c r="D182" s="479">
        <v>42893</v>
      </c>
      <c r="E182" s="563">
        <v>254474</v>
      </c>
      <c r="F182" s="214">
        <v>1</v>
      </c>
      <c r="G182" s="687" t="s">
        <v>3780</v>
      </c>
      <c r="H182" s="840"/>
    </row>
    <row r="183" spans="1:8">
      <c r="A183" s="142"/>
      <c r="B183" s="143"/>
      <c r="C183" s="138"/>
      <c r="D183" s="133"/>
      <c r="E183" s="134"/>
      <c r="F183" s="192"/>
      <c r="G183" s="192" t="s">
        <v>647</v>
      </c>
      <c r="H183" s="840">
        <f>SUM(E181:E182)</f>
        <v>403381</v>
      </c>
    </row>
    <row r="184" spans="1:8">
      <c r="B184" s="143"/>
      <c r="C184" s="138"/>
      <c r="D184" s="133"/>
      <c r="E184" s="134"/>
      <c r="F184" s="192"/>
      <c r="G184" s="192"/>
      <c r="H184" s="221"/>
    </row>
    <row r="185" spans="1:8">
      <c r="A185" s="428"/>
    </row>
    <row r="186" spans="1:8">
      <c r="A186" s="665" t="s">
        <v>2776</v>
      </c>
      <c r="B186" s="661" t="s">
        <v>2</v>
      </c>
      <c r="C186" s="661" t="s">
        <v>3</v>
      </c>
      <c r="D186" s="663" t="s">
        <v>10</v>
      </c>
      <c r="E186" s="946" t="s">
        <v>4</v>
      </c>
      <c r="F186" s="180" t="s">
        <v>193</v>
      </c>
      <c r="G186" s="250" t="s">
        <v>25</v>
      </c>
      <c r="H186" s="221"/>
    </row>
    <row r="187" spans="1:8">
      <c r="A187" s="685">
        <v>1</v>
      </c>
      <c r="B187" s="321" t="s">
        <v>1044</v>
      </c>
      <c r="C187" s="527" t="s">
        <v>1058</v>
      </c>
      <c r="D187" s="330">
        <v>42888</v>
      </c>
      <c r="E187" s="450">
        <v>304900</v>
      </c>
      <c r="F187" s="146">
        <v>1</v>
      </c>
      <c r="G187" s="641" t="s">
        <v>3907</v>
      </c>
      <c r="H187" s="221"/>
    </row>
    <row r="188" spans="1:8">
      <c r="A188" s="685">
        <v>2</v>
      </c>
      <c r="B188" s="374" t="s">
        <v>1137</v>
      </c>
      <c r="C188" s="384">
        <v>901689</v>
      </c>
      <c r="D188" s="327">
        <v>42891</v>
      </c>
      <c r="E188" s="961">
        <v>82500</v>
      </c>
      <c r="F188" s="146">
        <v>1</v>
      </c>
      <c r="G188" s="641" t="s">
        <v>4041</v>
      </c>
      <c r="H188" s="221"/>
    </row>
    <row r="189" spans="1:8">
      <c r="A189" s="686">
        <v>3</v>
      </c>
      <c r="B189" s="347" t="s">
        <v>1137</v>
      </c>
      <c r="C189" s="560">
        <v>901689</v>
      </c>
      <c r="D189" s="334">
        <v>42891</v>
      </c>
      <c r="E189" s="448">
        <v>104900</v>
      </c>
      <c r="F189" s="214">
        <v>1</v>
      </c>
      <c r="G189" s="687" t="s">
        <v>4040</v>
      </c>
      <c r="H189" s="840"/>
    </row>
    <row r="190" spans="1:8">
      <c r="A190" s="142"/>
      <c r="B190" s="143"/>
      <c r="C190" s="138"/>
      <c r="D190" s="133"/>
      <c r="E190" s="134"/>
      <c r="F190" s="192"/>
      <c r="G190" s="192" t="s">
        <v>647</v>
      </c>
      <c r="H190" s="840">
        <f>SUM(E187:E189)</f>
        <v>492300</v>
      </c>
    </row>
    <row r="191" spans="1:8">
      <c r="B191" s="143"/>
      <c r="C191" s="138"/>
      <c r="D191" s="133"/>
      <c r="E191" s="134"/>
      <c r="F191" s="192"/>
      <c r="G191" s="192"/>
      <c r="H191" s="221"/>
    </row>
    <row r="193" spans="1:3">
      <c r="A193" s="630" t="s">
        <v>2060</v>
      </c>
    </row>
    <row r="194" spans="1:3">
      <c r="A194" s="631" t="s">
        <v>85</v>
      </c>
    </row>
    <row r="196" spans="1:3">
      <c r="A196" s="630"/>
    </row>
    <row r="197" spans="1:3">
      <c r="A197" s="631"/>
      <c r="C197" s="158"/>
    </row>
    <row r="198" spans="1:3">
      <c r="C198" s="160"/>
    </row>
  </sheetData>
  <mergeCells count="2">
    <mergeCell ref="A1:F1"/>
    <mergeCell ref="A2:F2"/>
  </mergeCells>
  <pageMargins left="0.70866141732283472" right="0.70866141732283472" top="0.74803149606299213" bottom="0.74803149606299213" header="0.31496062992125984" footer="0.31496062992125984"/>
  <pageSetup scale="70" orientation="landscape" horizontalDpi="120" verticalDpi="72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7"/>
  <sheetViews>
    <sheetView topLeftCell="A85" workbookViewId="0">
      <selection activeCell="A5" sqref="A5:I22"/>
    </sheetView>
  </sheetViews>
  <sheetFormatPr defaultRowHeight="15"/>
  <cols>
    <col min="1" max="1" width="8.42578125" customWidth="1"/>
    <col min="2" max="2" width="24.5703125" customWidth="1"/>
    <col min="3" max="3" width="8.5703125" customWidth="1"/>
    <col min="4" max="4" width="10.28515625" customWidth="1"/>
    <col min="5" max="5" width="15.85546875" customWidth="1"/>
    <col min="6" max="6" width="11.85546875" customWidth="1"/>
    <col min="7" max="7" width="48.140625" customWidth="1"/>
    <col min="8" max="8" width="20.85546875" customWidth="1"/>
  </cols>
  <sheetData>
    <row r="1" spans="1:8" ht="17.25">
      <c r="C1" s="1985" t="s">
        <v>0</v>
      </c>
      <c r="D1" s="1985"/>
      <c r="E1" s="1985"/>
      <c r="F1" s="1985"/>
      <c r="G1" s="1985"/>
      <c r="H1" s="1985"/>
    </row>
    <row r="2" spans="1:8" ht="17.25">
      <c r="C2" s="1985" t="s">
        <v>1580</v>
      </c>
      <c r="D2" s="1985"/>
      <c r="E2" s="1985"/>
      <c r="F2" s="1985"/>
      <c r="G2" s="1985"/>
      <c r="H2" s="1985"/>
    </row>
    <row r="5" spans="1:8">
      <c r="A5" s="669" t="s">
        <v>9</v>
      </c>
      <c r="B5" s="180" t="s">
        <v>2</v>
      </c>
      <c r="C5" s="223" t="s">
        <v>3</v>
      </c>
      <c r="D5" s="304" t="s">
        <v>10</v>
      </c>
      <c r="E5" s="304" t="s">
        <v>4</v>
      </c>
      <c r="F5" s="304" t="s">
        <v>730</v>
      </c>
      <c r="G5" s="627" t="s">
        <v>25</v>
      </c>
      <c r="H5" s="392"/>
    </row>
    <row r="6" spans="1:8">
      <c r="A6" s="666">
        <v>1</v>
      </c>
      <c r="B6" s="321" t="s">
        <v>162</v>
      </c>
      <c r="C6" s="41" t="s">
        <v>163</v>
      </c>
      <c r="D6" s="327">
        <v>42902</v>
      </c>
      <c r="E6" s="543">
        <v>55140</v>
      </c>
      <c r="F6" s="146">
        <v>1</v>
      </c>
      <c r="G6" s="605" t="s">
        <v>4328</v>
      </c>
      <c r="H6" s="392"/>
    </row>
    <row r="7" spans="1:8">
      <c r="A7" s="666">
        <v>2</v>
      </c>
      <c r="B7" s="321" t="s">
        <v>188</v>
      </c>
      <c r="C7" s="41" t="s">
        <v>189</v>
      </c>
      <c r="D7" s="327">
        <v>42902</v>
      </c>
      <c r="E7" s="543">
        <v>15390</v>
      </c>
      <c r="F7" s="146">
        <v>1</v>
      </c>
      <c r="G7" s="641" t="s">
        <v>4329</v>
      </c>
      <c r="H7" s="392"/>
    </row>
    <row r="8" spans="1:8">
      <c r="A8" s="666">
        <v>3</v>
      </c>
      <c r="B8" s="321" t="s">
        <v>954</v>
      </c>
      <c r="C8" s="41" t="s">
        <v>955</v>
      </c>
      <c r="D8" s="327">
        <v>42902</v>
      </c>
      <c r="E8" s="543">
        <v>567140</v>
      </c>
      <c r="F8" s="146">
        <v>1</v>
      </c>
      <c r="G8" s="605" t="s">
        <v>4330</v>
      </c>
      <c r="H8" s="392"/>
    </row>
    <row r="9" spans="1:8">
      <c r="A9" s="666">
        <f t="shared" ref="A9:A18" si="0">A8+1</f>
        <v>4</v>
      </c>
      <c r="B9" s="374" t="s">
        <v>2345</v>
      </c>
      <c r="C9" s="913" t="s">
        <v>2284</v>
      </c>
      <c r="D9" s="327">
        <v>42902</v>
      </c>
      <c r="E9" s="582">
        <v>58440</v>
      </c>
      <c r="F9" s="478">
        <v>1</v>
      </c>
      <c r="G9" s="605" t="s">
        <v>4331</v>
      </c>
      <c r="H9" s="392"/>
    </row>
    <row r="10" spans="1:8">
      <c r="A10" s="666">
        <f t="shared" si="0"/>
        <v>5</v>
      </c>
      <c r="B10" s="374" t="s">
        <v>2345</v>
      </c>
      <c r="C10" s="913" t="s">
        <v>2284</v>
      </c>
      <c r="D10" s="327">
        <v>42902</v>
      </c>
      <c r="E10" s="328">
        <v>33340</v>
      </c>
      <c r="F10" s="324">
        <v>1</v>
      </c>
      <c r="G10" s="605" t="s">
        <v>4332</v>
      </c>
      <c r="H10" s="392"/>
    </row>
    <row r="11" spans="1:8">
      <c r="A11" s="666">
        <f t="shared" si="0"/>
        <v>6</v>
      </c>
      <c r="B11" s="329" t="s">
        <v>807</v>
      </c>
      <c r="C11" s="525" t="s">
        <v>976</v>
      </c>
      <c r="D11" s="327">
        <v>42902</v>
      </c>
      <c r="E11" s="543">
        <v>15390</v>
      </c>
      <c r="F11" s="146">
        <v>1</v>
      </c>
      <c r="G11" s="641" t="s">
        <v>4333</v>
      </c>
      <c r="H11" s="392"/>
    </row>
    <row r="12" spans="1:8">
      <c r="A12" s="666">
        <f t="shared" si="0"/>
        <v>7</v>
      </c>
      <c r="B12" s="329" t="s">
        <v>970</v>
      </c>
      <c r="C12" s="650" t="s">
        <v>969</v>
      </c>
      <c r="D12" s="327">
        <v>42902</v>
      </c>
      <c r="E12" s="543">
        <v>19740</v>
      </c>
      <c r="F12" s="146">
        <v>1</v>
      </c>
      <c r="G12" s="641" t="s">
        <v>4334</v>
      </c>
      <c r="H12" s="392"/>
    </row>
    <row r="13" spans="1:8">
      <c r="A13" s="666">
        <f t="shared" si="0"/>
        <v>8</v>
      </c>
      <c r="B13" s="321" t="s">
        <v>151</v>
      </c>
      <c r="C13" s="41" t="s">
        <v>272</v>
      </c>
      <c r="D13" s="327">
        <v>42902</v>
      </c>
      <c r="E13" s="543">
        <v>81140</v>
      </c>
      <c r="F13" s="146">
        <v>1</v>
      </c>
      <c r="G13" s="605" t="s">
        <v>4335</v>
      </c>
      <c r="H13" s="392"/>
    </row>
    <row r="14" spans="1:8">
      <c r="A14" s="666">
        <f t="shared" si="0"/>
        <v>9</v>
      </c>
      <c r="B14" s="321" t="s">
        <v>2036</v>
      </c>
      <c r="C14" s="478">
        <v>973836</v>
      </c>
      <c r="D14" s="547">
        <v>42902</v>
      </c>
      <c r="E14" s="383">
        <v>53140</v>
      </c>
      <c r="F14" s="324">
        <v>1</v>
      </c>
      <c r="G14" s="644" t="s">
        <v>4336</v>
      </c>
      <c r="H14" s="392"/>
    </row>
    <row r="15" spans="1:8">
      <c r="A15" s="666">
        <f t="shared" si="0"/>
        <v>10</v>
      </c>
      <c r="B15" s="321" t="s">
        <v>1441</v>
      </c>
      <c r="C15" s="25">
        <v>971137</v>
      </c>
      <c r="D15" s="327">
        <v>42902</v>
      </c>
      <c r="E15" s="543">
        <v>13740</v>
      </c>
      <c r="F15" s="146">
        <v>1</v>
      </c>
      <c r="G15" s="605" t="s">
        <v>4337</v>
      </c>
      <c r="H15" s="392"/>
    </row>
    <row r="16" spans="1:8">
      <c r="A16" s="666">
        <f t="shared" si="0"/>
        <v>11</v>
      </c>
      <c r="B16" s="321" t="s">
        <v>1441</v>
      </c>
      <c r="C16" s="25">
        <v>971137</v>
      </c>
      <c r="D16" s="327">
        <v>42902</v>
      </c>
      <c r="E16" s="543">
        <v>14940</v>
      </c>
      <c r="F16" s="146">
        <v>1</v>
      </c>
      <c r="G16" s="605" t="s">
        <v>4337</v>
      </c>
      <c r="H16" s="392"/>
    </row>
    <row r="17" spans="1:8">
      <c r="A17" s="666">
        <f t="shared" si="0"/>
        <v>12</v>
      </c>
      <c r="B17" s="321" t="s">
        <v>1441</v>
      </c>
      <c r="C17" s="25">
        <v>971137</v>
      </c>
      <c r="D17" s="327">
        <v>42902</v>
      </c>
      <c r="E17" s="543">
        <v>20940</v>
      </c>
      <c r="F17" s="146">
        <v>1</v>
      </c>
      <c r="G17" s="644" t="s">
        <v>4338</v>
      </c>
      <c r="H17" s="392"/>
    </row>
    <row r="18" spans="1:8">
      <c r="A18" s="666">
        <f t="shared" si="0"/>
        <v>13</v>
      </c>
      <c r="B18" s="321" t="s">
        <v>702</v>
      </c>
      <c r="C18" s="144" t="s">
        <v>705</v>
      </c>
      <c r="D18" s="327">
        <v>42902</v>
      </c>
      <c r="E18" s="543">
        <v>155640</v>
      </c>
      <c r="F18" s="146">
        <v>1</v>
      </c>
      <c r="G18" s="605" t="s">
        <v>4339</v>
      </c>
      <c r="H18" s="392"/>
    </row>
    <row r="19" spans="1:8">
      <c r="A19" s="666">
        <v>14</v>
      </c>
      <c r="B19" s="321" t="s">
        <v>2000</v>
      </c>
      <c r="C19" s="21">
        <v>901423</v>
      </c>
      <c r="D19" s="396">
        <v>42902</v>
      </c>
      <c r="E19" s="328">
        <v>98300</v>
      </c>
      <c r="F19" s="21">
        <v>1</v>
      </c>
      <c r="G19" s="644" t="s">
        <v>4342</v>
      </c>
      <c r="H19" s="392"/>
    </row>
    <row r="20" spans="1:8">
      <c r="A20" s="666">
        <v>15</v>
      </c>
      <c r="B20" s="321" t="s">
        <v>2360</v>
      </c>
      <c r="C20" s="41" t="s">
        <v>2361</v>
      </c>
      <c r="D20" s="327">
        <v>42902</v>
      </c>
      <c r="E20" s="328">
        <v>88140</v>
      </c>
      <c r="F20" s="324">
        <v>1</v>
      </c>
      <c r="G20" s="605" t="s">
        <v>4340</v>
      </c>
      <c r="H20" s="392" t="s">
        <v>3528</v>
      </c>
    </row>
    <row r="21" spans="1:8">
      <c r="A21" s="677">
        <v>16</v>
      </c>
      <c r="B21" s="321" t="s">
        <v>2360</v>
      </c>
      <c r="C21" s="41" t="s">
        <v>2361</v>
      </c>
      <c r="D21" s="327">
        <v>42902</v>
      </c>
      <c r="E21" s="328">
        <v>10390</v>
      </c>
      <c r="F21" s="324">
        <v>1</v>
      </c>
      <c r="G21" s="605" t="s">
        <v>4341</v>
      </c>
      <c r="H21" s="392" t="s">
        <v>3528</v>
      </c>
    </row>
    <row r="22" spans="1:8">
      <c r="A22" s="438"/>
      <c r="B22" s="429"/>
      <c r="C22" s="439"/>
      <c r="D22" s="429"/>
      <c r="E22" s="429"/>
      <c r="F22" s="429"/>
      <c r="G22" s="429" t="s">
        <v>647</v>
      </c>
      <c r="H22" s="625">
        <f>SUM(E6:E21)</f>
        <v>1300950</v>
      </c>
    </row>
    <row r="25" spans="1:8">
      <c r="A25" s="669" t="s">
        <v>7</v>
      </c>
      <c r="B25" s="180" t="s">
        <v>2</v>
      </c>
      <c r="C25" s="223" t="s">
        <v>3</v>
      </c>
      <c r="D25" s="304" t="s">
        <v>10</v>
      </c>
      <c r="E25" s="208" t="s">
        <v>4</v>
      </c>
      <c r="F25" s="304" t="s">
        <v>730</v>
      </c>
      <c r="G25" s="250" t="s">
        <v>25</v>
      </c>
      <c r="H25" s="7"/>
    </row>
    <row r="26" spans="1:8">
      <c r="A26" s="675">
        <v>1</v>
      </c>
      <c r="B26" s="34" t="s">
        <v>4060</v>
      </c>
      <c r="C26" s="21">
        <v>912811</v>
      </c>
      <c r="D26" s="330">
        <v>42899</v>
      </c>
      <c r="E26" s="328">
        <v>502500</v>
      </c>
      <c r="F26" s="478">
        <v>1</v>
      </c>
      <c r="G26" s="605" t="s">
        <v>1348</v>
      </c>
      <c r="H26" s="7"/>
    </row>
    <row r="27" spans="1:8">
      <c r="A27" s="675">
        <v>2</v>
      </c>
      <c r="B27" s="321" t="s">
        <v>2131</v>
      </c>
      <c r="C27" s="650">
        <v>963180</v>
      </c>
      <c r="D27" s="330">
        <v>42901</v>
      </c>
      <c r="E27" s="328">
        <v>502500</v>
      </c>
      <c r="F27" s="478">
        <v>1</v>
      </c>
      <c r="G27" s="605" t="s">
        <v>1348</v>
      </c>
      <c r="H27" s="7"/>
    </row>
    <row r="28" spans="1:8">
      <c r="A28" s="675">
        <v>3</v>
      </c>
      <c r="B28" s="34" t="s">
        <v>4059</v>
      </c>
      <c r="C28" s="21">
        <v>901423</v>
      </c>
      <c r="D28" s="330">
        <v>42902</v>
      </c>
      <c r="E28" s="328">
        <v>502500</v>
      </c>
      <c r="F28" s="478">
        <v>1</v>
      </c>
      <c r="G28" s="605" t="s">
        <v>1348</v>
      </c>
      <c r="H28" s="7"/>
    </row>
    <row r="29" spans="1:8">
      <c r="A29" s="666">
        <v>4</v>
      </c>
      <c r="B29" s="34" t="s">
        <v>4059</v>
      </c>
      <c r="C29" s="21">
        <v>901423</v>
      </c>
      <c r="D29" s="330">
        <v>42902</v>
      </c>
      <c r="E29" s="328">
        <v>502500</v>
      </c>
      <c r="F29" s="478">
        <v>1</v>
      </c>
      <c r="G29" s="605" t="s">
        <v>1348</v>
      </c>
      <c r="H29" s="7"/>
    </row>
    <row r="30" spans="1:8">
      <c r="A30" s="675">
        <v>5</v>
      </c>
      <c r="B30" s="321" t="s">
        <v>1044</v>
      </c>
      <c r="C30" s="527" t="s">
        <v>1058</v>
      </c>
      <c r="D30" s="330">
        <v>42902</v>
      </c>
      <c r="E30" s="328">
        <v>1002500</v>
      </c>
      <c r="F30" s="478">
        <v>1</v>
      </c>
      <c r="G30" s="605" t="s">
        <v>3384</v>
      </c>
      <c r="H30" s="7"/>
    </row>
    <row r="31" spans="1:8">
      <c r="A31" s="675">
        <v>6</v>
      </c>
      <c r="B31" s="321" t="s">
        <v>1028</v>
      </c>
      <c r="C31" s="650">
        <v>910522</v>
      </c>
      <c r="D31" s="330">
        <v>42906</v>
      </c>
      <c r="E31" s="328">
        <v>202500</v>
      </c>
      <c r="F31" s="478">
        <v>1</v>
      </c>
      <c r="G31" s="605" t="s">
        <v>1349</v>
      </c>
      <c r="H31" s="7"/>
    </row>
    <row r="32" spans="1:8">
      <c r="A32" s="675">
        <v>7</v>
      </c>
      <c r="B32" s="321" t="s">
        <v>140</v>
      </c>
      <c r="C32" s="791">
        <v>912222</v>
      </c>
      <c r="D32" s="405">
        <v>42906</v>
      </c>
      <c r="E32" s="328">
        <v>502500</v>
      </c>
      <c r="F32" s="326">
        <v>1</v>
      </c>
      <c r="G32" s="605" t="s">
        <v>1348</v>
      </c>
      <c r="H32" s="7"/>
    </row>
    <row r="33" spans="1:8">
      <c r="A33" s="675">
        <v>8</v>
      </c>
      <c r="B33" s="321" t="s">
        <v>234</v>
      </c>
      <c r="C33" s="587">
        <v>913622</v>
      </c>
      <c r="D33" s="405">
        <v>42906</v>
      </c>
      <c r="E33" s="328">
        <v>502500</v>
      </c>
      <c r="F33" s="326">
        <v>1</v>
      </c>
      <c r="G33" s="605" t="s">
        <v>1348</v>
      </c>
      <c r="H33" s="7"/>
    </row>
    <row r="34" spans="1:8">
      <c r="A34" s="675">
        <v>9</v>
      </c>
      <c r="B34" s="321" t="s">
        <v>804</v>
      </c>
      <c r="C34" s="25">
        <v>976160</v>
      </c>
      <c r="D34" s="327">
        <v>42907</v>
      </c>
      <c r="E34" s="328">
        <v>502500</v>
      </c>
      <c r="F34" s="478">
        <v>1</v>
      </c>
      <c r="G34" s="605" t="s">
        <v>1348</v>
      </c>
      <c r="H34" s="7"/>
    </row>
    <row r="35" spans="1:8">
      <c r="A35" s="675">
        <v>10</v>
      </c>
      <c r="B35" s="321" t="s">
        <v>807</v>
      </c>
      <c r="C35" s="525" t="s">
        <v>976</v>
      </c>
      <c r="D35" s="327">
        <v>42907</v>
      </c>
      <c r="E35" s="328">
        <v>102500</v>
      </c>
      <c r="F35" s="478">
        <v>1</v>
      </c>
      <c r="G35" s="605" t="s">
        <v>1351</v>
      </c>
      <c r="H35" s="7"/>
    </row>
    <row r="36" spans="1:8">
      <c r="A36" s="668">
        <v>11</v>
      </c>
      <c r="B36" s="332" t="s">
        <v>89</v>
      </c>
      <c r="C36" s="452">
        <v>898343</v>
      </c>
      <c r="D36" s="479">
        <v>42907</v>
      </c>
      <c r="E36" s="335">
        <v>502500</v>
      </c>
      <c r="F36" s="481">
        <v>1</v>
      </c>
      <c r="G36" s="606" t="s">
        <v>1348</v>
      </c>
      <c r="H36" s="178"/>
    </row>
    <row r="37" spans="1:8">
      <c r="A37" s="191"/>
      <c r="G37" s="446" t="s">
        <v>647</v>
      </c>
      <c r="H37" s="554">
        <f>SUM(E26:E36)</f>
        <v>5327500</v>
      </c>
    </row>
    <row r="40" spans="1:8">
      <c r="A40" s="665" t="s">
        <v>8</v>
      </c>
      <c r="B40" s="304" t="s">
        <v>2</v>
      </c>
      <c r="C40" s="305" t="s">
        <v>3</v>
      </c>
      <c r="D40" s="441" t="s">
        <v>10</v>
      </c>
      <c r="E40" s="442" t="s">
        <v>4</v>
      </c>
      <c r="F40" s="304" t="s">
        <v>730</v>
      </c>
      <c r="G40" s="609" t="s">
        <v>25</v>
      </c>
      <c r="H40" s="485"/>
    </row>
    <row r="41" spans="1:8">
      <c r="A41" s="685">
        <v>1</v>
      </c>
      <c r="B41" s="477" t="s">
        <v>2671</v>
      </c>
      <c r="C41" s="524" t="s">
        <v>2892</v>
      </c>
      <c r="D41" s="574">
        <v>42898</v>
      </c>
      <c r="E41" s="328">
        <v>100500</v>
      </c>
      <c r="F41" s="324">
        <v>1</v>
      </c>
      <c r="G41" s="641" t="s">
        <v>732</v>
      </c>
      <c r="H41" s="485"/>
    </row>
    <row r="42" spans="1:8">
      <c r="A42" s="685">
        <v>2</v>
      </c>
      <c r="B42" s="477" t="s">
        <v>1022</v>
      </c>
      <c r="C42" s="21">
        <v>973145</v>
      </c>
      <c r="D42" s="417">
        <v>42899</v>
      </c>
      <c r="E42" s="201">
        <v>26500</v>
      </c>
      <c r="F42" s="324">
        <v>1</v>
      </c>
      <c r="G42" s="610" t="s">
        <v>714</v>
      </c>
      <c r="H42" s="321"/>
    </row>
    <row r="43" spans="1:8">
      <c r="A43" s="685">
        <v>3</v>
      </c>
      <c r="B43" s="477" t="s">
        <v>1123</v>
      </c>
      <c r="C43" s="25">
        <v>901147</v>
      </c>
      <c r="D43" s="844">
        <v>42899</v>
      </c>
      <c r="E43" s="201">
        <v>26500</v>
      </c>
      <c r="F43" s="324">
        <v>1</v>
      </c>
      <c r="G43" s="610" t="s">
        <v>1212</v>
      </c>
      <c r="H43" s="321"/>
    </row>
    <row r="44" spans="1:8">
      <c r="A44" s="685">
        <v>4</v>
      </c>
      <c r="B44" s="477" t="s">
        <v>1044</v>
      </c>
      <c r="C44" s="41" t="s">
        <v>1058</v>
      </c>
      <c r="D44" s="545">
        <v>42899</v>
      </c>
      <c r="E44" s="838">
        <v>100500</v>
      </c>
      <c r="F44" s="324">
        <v>1</v>
      </c>
      <c r="G44" s="610" t="s">
        <v>732</v>
      </c>
      <c r="H44" s="321"/>
    </row>
    <row r="45" spans="1:8">
      <c r="A45" s="685">
        <v>5</v>
      </c>
      <c r="B45" s="477" t="s">
        <v>1141</v>
      </c>
      <c r="C45" s="409">
        <v>975130</v>
      </c>
      <c r="D45" s="814">
        <v>42900</v>
      </c>
      <c r="E45" s="815">
        <v>51000</v>
      </c>
      <c r="F45" s="506">
        <v>1</v>
      </c>
      <c r="G45" s="816" t="s">
        <v>823</v>
      </c>
      <c r="H45" s="321"/>
    </row>
    <row r="46" spans="1:8">
      <c r="A46" s="685">
        <v>6</v>
      </c>
      <c r="B46" s="477" t="s">
        <v>699</v>
      </c>
      <c r="C46" s="529" t="s">
        <v>224</v>
      </c>
      <c r="D46" s="417">
        <v>42901</v>
      </c>
      <c r="E46" s="201">
        <v>51000</v>
      </c>
      <c r="F46" s="324">
        <v>1</v>
      </c>
      <c r="G46" s="610" t="s">
        <v>823</v>
      </c>
      <c r="H46" s="321"/>
    </row>
    <row r="47" spans="1:8">
      <c r="A47" s="685">
        <v>7</v>
      </c>
      <c r="B47" s="477" t="s">
        <v>699</v>
      </c>
      <c r="C47" s="529" t="s">
        <v>224</v>
      </c>
      <c r="D47" s="417">
        <v>42901</v>
      </c>
      <c r="E47" s="201">
        <v>61000</v>
      </c>
      <c r="F47" s="324">
        <v>1</v>
      </c>
      <c r="G47" s="610" t="s">
        <v>3165</v>
      </c>
      <c r="H47" s="321"/>
    </row>
    <row r="48" spans="1:8">
      <c r="A48" s="685">
        <v>8</v>
      </c>
      <c r="B48" s="477" t="s">
        <v>1022</v>
      </c>
      <c r="C48" s="21">
        <v>973145</v>
      </c>
      <c r="D48" s="417">
        <v>42906</v>
      </c>
      <c r="E48" s="201">
        <v>26500</v>
      </c>
      <c r="F48" s="324">
        <v>1</v>
      </c>
      <c r="G48" s="610" t="s">
        <v>1212</v>
      </c>
      <c r="H48" s="321"/>
    </row>
    <row r="49" spans="1:8">
      <c r="A49" s="685">
        <v>9</v>
      </c>
      <c r="B49" s="477" t="s">
        <v>1022</v>
      </c>
      <c r="C49" s="21">
        <v>973145</v>
      </c>
      <c r="D49" s="417">
        <v>42906</v>
      </c>
      <c r="E49" s="201">
        <v>11500</v>
      </c>
      <c r="F49" s="324">
        <v>1</v>
      </c>
      <c r="G49" s="610" t="s">
        <v>760</v>
      </c>
      <c r="H49" s="321"/>
    </row>
    <row r="50" spans="1:8">
      <c r="A50" s="685">
        <v>10</v>
      </c>
      <c r="B50" s="321" t="s">
        <v>140</v>
      </c>
      <c r="C50" s="847">
        <v>912222</v>
      </c>
      <c r="D50" s="848">
        <v>42906</v>
      </c>
      <c r="E50" s="846">
        <v>11600</v>
      </c>
      <c r="F50" s="324">
        <v>1</v>
      </c>
      <c r="G50" s="610" t="s">
        <v>3909</v>
      </c>
      <c r="H50" s="321"/>
    </row>
    <row r="51" spans="1:8">
      <c r="A51" s="685">
        <v>11</v>
      </c>
      <c r="B51" s="477" t="s">
        <v>89</v>
      </c>
      <c r="C51" s="524" t="s">
        <v>90</v>
      </c>
      <c r="D51" s="545">
        <v>42908</v>
      </c>
      <c r="E51" s="328">
        <v>100500</v>
      </c>
      <c r="F51" s="324">
        <v>1</v>
      </c>
      <c r="G51" s="641" t="s">
        <v>1962</v>
      </c>
      <c r="H51" s="321"/>
    </row>
    <row r="52" spans="1:8">
      <c r="A52" s="685">
        <v>12</v>
      </c>
      <c r="B52" s="477" t="s">
        <v>89</v>
      </c>
      <c r="C52" s="524" t="s">
        <v>90</v>
      </c>
      <c r="D52" s="545">
        <v>42908</v>
      </c>
      <c r="E52" s="328">
        <v>100500</v>
      </c>
      <c r="F52" s="324">
        <v>1</v>
      </c>
      <c r="G52" s="641" t="s">
        <v>1962</v>
      </c>
      <c r="H52" s="321"/>
    </row>
    <row r="53" spans="1:8">
      <c r="A53" s="685">
        <v>13</v>
      </c>
      <c r="B53" s="477" t="s">
        <v>89</v>
      </c>
      <c r="C53" s="524" t="s">
        <v>90</v>
      </c>
      <c r="D53" s="545">
        <v>42908</v>
      </c>
      <c r="E53" s="328">
        <v>51000</v>
      </c>
      <c r="F53" s="324">
        <v>1</v>
      </c>
      <c r="G53" s="641" t="s">
        <v>960</v>
      </c>
      <c r="H53" s="321"/>
    </row>
    <row r="54" spans="1:8">
      <c r="A54" s="685">
        <v>14</v>
      </c>
      <c r="B54" s="477" t="s">
        <v>2358</v>
      </c>
      <c r="C54" s="524" t="s">
        <v>2359</v>
      </c>
      <c r="D54" s="545">
        <v>42908</v>
      </c>
      <c r="E54" s="328">
        <v>51000</v>
      </c>
      <c r="F54" s="324">
        <v>1</v>
      </c>
      <c r="G54" s="641" t="s">
        <v>879</v>
      </c>
      <c r="H54" s="321"/>
    </row>
    <row r="55" spans="1:8">
      <c r="A55" s="685">
        <v>15</v>
      </c>
      <c r="B55" s="477" t="s">
        <v>2358</v>
      </c>
      <c r="C55" s="524" t="s">
        <v>2359</v>
      </c>
      <c r="D55" s="545">
        <v>42908</v>
      </c>
      <c r="E55" s="328">
        <v>21000</v>
      </c>
      <c r="F55" s="324">
        <v>1</v>
      </c>
      <c r="G55" s="641" t="s">
        <v>2110</v>
      </c>
      <c r="H55" s="321"/>
    </row>
    <row r="56" spans="1:8">
      <c r="A56" s="685">
        <v>16</v>
      </c>
      <c r="B56" s="321" t="s">
        <v>2445</v>
      </c>
      <c r="C56" s="409">
        <v>896614</v>
      </c>
      <c r="D56" s="786">
        <v>42908</v>
      </c>
      <c r="E56" s="787">
        <v>11500</v>
      </c>
      <c r="F56" s="782">
        <v>1</v>
      </c>
      <c r="G56" s="783" t="s">
        <v>715</v>
      </c>
      <c r="H56" s="321"/>
    </row>
    <row r="57" spans="1:8">
      <c r="A57" s="685">
        <v>17</v>
      </c>
      <c r="B57" s="321" t="s">
        <v>2445</v>
      </c>
      <c r="C57" s="409">
        <v>896614</v>
      </c>
      <c r="D57" s="786">
        <v>42908</v>
      </c>
      <c r="E57" s="787">
        <v>11500</v>
      </c>
      <c r="F57" s="782">
        <v>1</v>
      </c>
      <c r="G57" s="783" t="s">
        <v>709</v>
      </c>
      <c r="H57" s="321"/>
    </row>
    <row r="58" spans="1:8">
      <c r="A58" s="685">
        <v>18</v>
      </c>
      <c r="B58" s="477" t="s">
        <v>360</v>
      </c>
      <c r="C58" s="41" t="s">
        <v>361</v>
      </c>
      <c r="D58" s="916">
        <v>42908</v>
      </c>
      <c r="E58" s="846">
        <v>51000</v>
      </c>
      <c r="F58" s="324">
        <v>1</v>
      </c>
      <c r="G58" s="610" t="s">
        <v>1037</v>
      </c>
      <c r="H58" s="321"/>
    </row>
    <row r="59" spans="1:8">
      <c r="A59" s="685">
        <v>19</v>
      </c>
      <c r="B59" s="477" t="s">
        <v>360</v>
      </c>
      <c r="C59" s="41" t="s">
        <v>361</v>
      </c>
      <c r="D59" s="916">
        <v>42908</v>
      </c>
      <c r="E59" s="846">
        <v>21000</v>
      </c>
      <c r="F59" s="324">
        <v>1</v>
      </c>
      <c r="G59" s="610" t="s">
        <v>881</v>
      </c>
      <c r="H59" s="321"/>
    </row>
    <row r="60" spans="1:8">
      <c r="A60" s="685">
        <v>20</v>
      </c>
      <c r="B60" s="477" t="s">
        <v>360</v>
      </c>
      <c r="C60" s="41" t="s">
        <v>361</v>
      </c>
      <c r="D60" s="916">
        <v>42908</v>
      </c>
      <c r="E60" s="846">
        <v>26500</v>
      </c>
      <c r="F60" s="324">
        <v>1</v>
      </c>
      <c r="G60" s="610" t="s">
        <v>4343</v>
      </c>
      <c r="H60" s="321"/>
    </row>
    <row r="61" spans="1:8">
      <c r="A61" s="686">
        <v>21</v>
      </c>
      <c r="B61" s="482" t="s">
        <v>2671</v>
      </c>
      <c r="C61" s="867" t="s">
        <v>2892</v>
      </c>
      <c r="D61" s="513">
        <v>42908</v>
      </c>
      <c r="E61" s="335">
        <v>100500</v>
      </c>
      <c r="F61" s="336">
        <v>1</v>
      </c>
      <c r="G61" s="687" t="s">
        <v>732</v>
      </c>
      <c r="H61" s="840"/>
    </row>
    <row r="62" spans="1:8">
      <c r="A62" s="326"/>
      <c r="B62" s="477"/>
      <c r="C62" s="529"/>
      <c r="D62" s="417"/>
      <c r="E62" s="201"/>
      <c r="F62" s="324"/>
      <c r="G62" s="192" t="s">
        <v>647</v>
      </c>
      <c r="H62" s="554">
        <f>SUM(E41:E61)</f>
        <v>1012600</v>
      </c>
    </row>
    <row r="65" spans="1:8">
      <c r="A65" s="684" t="s">
        <v>1203</v>
      </c>
      <c r="B65" s="661" t="s">
        <v>2</v>
      </c>
      <c r="C65" s="662" t="s">
        <v>3</v>
      </c>
      <c r="D65" s="663" t="s">
        <v>10</v>
      </c>
      <c r="E65" s="663" t="s">
        <v>4</v>
      </c>
      <c r="F65" s="180" t="s">
        <v>193</v>
      </c>
      <c r="G65" s="250" t="s">
        <v>25</v>
      </c>
      <c r="H65" s="7"/>
    </row>
    <row r="66" spans="1:8">
      <c r="A66" s="685">
        <v>1</v>
      </c>
      <c r="B66" s="811" t="s">
        <v>2131</v>
      </c>
      <c r="C66" s="524" t="s">
        <v>2043</v>
      </c>
      <c r="D66" s="327">
        <v>42895</v>
      </c>
      <c r="E66" s="821">
        <v>738000</v>
      </c>
      <c r="F66" s="506">
        <v>1</v>
      </c>
      <c r="G66" s="908" t="s">
        <v>4344</v>
      </c>
      <c r="H66" s="7"/>
    </row>
    <row r="67" spans="1:8">
      <c r="A67" s="685">
        <v>2</v>
      </c>
      <c r="B67" s="827" t="s">
        <v>138</v>
      </c>
      <c r="C67" s="831">
        <v>897091</v>
      </c>
      <c r="D67" s="828">
        <v>42905</v>
      </c>
      <c r="E67" s="821">
        <v>583000</v>
      </c>
      <c r="F67" s="506">
        <v>1</v>
      </c>
      <c r="G67" s="817" t="s">
        <v>4345</v>
      </c>
      <c r="H67" s="7"/>
    </row>
    <row r="68" spans="1:8">
      <c r="A68" s="685">
        <v>3</v>
      </c>
      <c r="B68" s="827" t="s">
        <v>1571</v>
      </c>
      <c r="C68" s="831">
        <v>911098</v>
      </c>
      <c r="D68" s="828">
        <v>42908</v>
      </c>
      <c r="E68" s="821">
        <v>563000</v>
      </c>
      <c r="F68" s="506">
        <v>1</v>
      </c>
      <c r="G68" s="817" t="s">
        <v>4346</v>
      </c>
      <c r="H68" s="7"/>
    </row>
    <row r="69" spans="1:8">
      <c r="A69" s="685">
        <v>4</v>
      </c>
      <c r="B69" s="827" t="s">
        <v>3537</v>
      </c>
      <c r="C69" s="935" t="s">
        <v>2226</v>
      </c>
      <c r="D69" s="828">
        <v>42908</v>
      </c>
      <c r="E69" s="821">
        <v>783000</v>
      </c>
      <c r="F69" s="506">
        <v>1</v>
      </c>
      <c r="G69" s="817" t="s">
        <v>4347</v>
      </c>
      <c r="H69" s="7"/>
    </row>
    <row r="70" spans="1:8">
      <c r="A70" s="686">
        <v>5</v>
      </c>
      <c r="B70" s="938" t="s">
        <v>76</v>
      </c>
      <c r="C70" s="867" t="s">
        <v>77</v>
      </c>
      <c r="D70" s="334">
        <v>42908</v>
      </c>
      <c r="E70" s="834">
        <v>582000</v>
      </c>
      <c r="F70" s="835">
        <v>1</v>
      </c>
      <c r="G70" s="806" t="s">
        <v>4348</v>
      </c>
      <c r="H70" s="178"/>
    </row>
    <row r="71" spans="1:8">
      <c r="A71" s="191"/>
      <c r="B71" s="48"/>
      <c r="G71" s="440" t="s">
        <v>768</v>
      </c>
      <c r="H71" s="624">
        <f>SUM(E66:E70)</f>
        <v>3249000</v>
      </c>
    </row>
    <row r="74" spans="1:8">
      <c r="A74" s="852" t="s">
        <v>594</v>
      </c>
      <c r="B74" s="140" t="s">
        <v>2</v>
      </c>
      <c r="C74" s="224" t="s">
        <v>3</v>
      </c>
      <c r="D74" s="461" t="s">
        <v>10</v>
      </c>
      <c r="E74" s="461" t="s">
        <v>4</v>
      </c>
      <c r="F74" s="180" t="s">
        <v>193</v>
      </c>
      <c r="G74" s="250" t="s">
        <v>25</v>
      </c>
      <c r="H74" s="151"/>
    </row>
    <row r="75" spans="1:8">
      <c r="A75" s="686">
        <v>1</v>
      </c>
      <c r="B75" s="705" t="s">
        <v>138</v>
      </c>
      <c r="C75" s="637" t="s">
        <v>137</v>
      </c>
      <c r="D75" s="638">
        <v>42905</v>
      </c>
      <c r="E75" s="706">
        <v>491991</v>
      </c>
      <c r="F75" s="463">
        <v>1</v>
      </c>
      <c r="G75" s="606" t="s">
        <v>4349</v>
      </c>
      <c r="H75" s="151"/>
    </row>
    <row r="76" spans="1:8">
      <c r="B76" s="48"/>
      <c r="G76" s="440" t="s">
        <v>768</v>
      </c>
      <c r="H76" s="625">
        <f>SUM(E75)</f>
        <v>491991</v>
      </c>
    </row>
    <row r="79" spans="1:8">
      <c r="A79" s="665" t="s">
        <v>6</v>
      </c>
      <c r="B79" s="661" t="s">
        <v>2</v>
      </c>
      <c r="C79" s="662" t="s">
        <v>3</v>
      </c>
      <c r="D79" s="663" t="s">
        <v>10</v>
      </c>
      <c r="E79" s="663" t="s">
        <v>4</v>
      </c>
      <c r="F79" s="180" t="s">
        <v>193</v>
      </c>
      <c r="G79" s="250" t="s">
        <v>25</v>
      </c>
      <c r="H79" s="7"/>
    </row>
    <row r="80" spans="1:8">
      <c r="A80" s="686">
        <v>1</v>
      </c>
      <c r="B80" s="337" t="s">
        <v>3032</v>
      </c>
      <c r="C80" s="202" t="s">
        <v>3030</v>
      </c>
      <c r="D80" s="454">
        <v>42902</v>
      </c>
      <c r="E80" s="563">
        <v>410000</v>
      </c>
      <c r="F80" s="214">
        <v>1</v>
      </c>
      <c r="G80" s="701" t="s">
        <v>4032</v>
      </c>
      <c r="H80" s="178"/>
    </row>
    <row r="81" spans="1:8">
      <c r="G81" s="440" t="s">
        <v>768</v>
      </c>
      <c r="H81" s="575">
        <f>SUM(E80)</f>
        <v>410000</v>
      </c>
    </row>
    <row r="84" spans="1:8">
      <c r="A84" s="665" t="s">
        <v>1142</v>
      </c>
      <c r="B84" s="960" t="s">
        <v>2</v>
      </c>
      <c r="C84" s="954" t="s">
        <v>3</v>
      </c>
      <c r="D84" s="663" t="s">
        <v>10</v>
      </c>
      <c r="E84" s="663" t="s">
        <v>4</v>
      </c>
      <c r="F84" s="180" t="s">
        <v>193</v>
      </c>
      <c r="G84" s="250" t="s">
        <v>25</v>
      </c>
      <c r="H84" s="7"/>
    </row>
    <row r="85" spans="1:8">
      <c r="A85" s="949">
        <v>1</v>
      </c>
      <c r="B85" s="321" t="s">
        <v>287</v>
      </c>
      <c r="C85" s="587">
        <v>896621</v>
      </c>
      <c r="D85" s="405">
        <v>42900</v>
      </c>
      <c r="E85" s="450">
        <v>6500</v>
      </c>
      <c r="F85" s="146">
        <v>1</v>
      </c>
      <c r="G85" s="641" t="s">
        <v>4318</v>
      </c>
      <c r="H85" s="7"/>
    </row>
    <row r="86" spans="1:8">
      <c r="A86" s="685">
        <v>2</v>
      </c>
      <c r="B86" s="534" t="s">
        <v>3492</v>
      </c>
      <c r="C86" s="311" t="s">
        <v>3173</v>
      </c>
      <c r="D86" s="330">
        <v>42902</v>
      </c>
      <c r="E86" s="450">
        <v>13000</v>
      </c>
      <c r="F86" s="146">
        <v>1</v>
      </c>
      <c r="G86" s="641" t="s">
        <v>4321</v>
      </c>
      <c r="H86" s="7"/>
    </row>
    <row r="87" spans="1:8">
      <c r="A87" s="685">
        <v>3</v>
      </c>
      <c r="B87" s="321" t="s">
        <v>625</v>
      </c>
      <c r="C87" s="587">
        <v>910968</v>
      </c>
      <c r="D87" s="405">
        <v>42902</v>
      </c>
      <c r="E87" s="450">
        <v>13000</v>
      </c>
      <c r="F87" s="146">
        <v>1</v>
      </c>
      <c r="G87" s="641" t="s">
        <v>4321</v>
      </c>
      <c r="H87" s="7"/>
    </row>
    <row r="88" spans="1:8">
      <c r="A88" s="686">
        <v>4</v>
      </c>
      <c r="B88" s="885" t="s">
        <v>1133</v>
      </c>
      <c r="C88" s="569" t="s">
        <v>813</v>
      </c>
      <c r="D88" s="479">
        <v>42905</v>
      </c>
      <c r="E88" s="563">
        <v>6500</v>
      </c>
      <c r="F88" s="214">
        <v>1</v>
      </c>
      <c r="G88" s="687" t="s">
        <v>4318</v>
      </c>
      <c r="H88" s="178"/>
    </row>
    <row r="89" spans="1:8">
      <c r="A89" s="630"/>
      <c r="B89" s="48"/>
      <c r="G89" s="440" t="s">
        <v>768</v>
      </c>
      <c r="H89" s="840">
        <f>SUM(E85:E88)</f>
        <v>39000</v>
      </c>
    </row>
    <row r="90" spans="1:8">
      <c r="A90" s="630"/>
      <c r="B90" s="48"/>
      <c r="G90" s="440"/>
    </row>
    <row r="91" spans="1:8">
      <c r="A91" t="s">
        <v>4352</v>
      </c>
      <c r="D91" t="s">
        <v>4353</v>
      </c>
    </row>
    <row r="94" spans="1:8">
      <c r="A94" s="630"/>
      <c r="D94" s="971"/>
      <c r="E94" s="971"/>
    </row>
    <row r="95" spans="1:8">
      <c r="A95" s="631"/>
      <c r="D95" s="572"/>
      <c r="E95" s="572"/>
    </row>
    <row r="96" spans="1:8">
      <c r="A96" s="630" t="s">
        <v>2060</v>
      </c>
      <c r="D96" s="971" t="s">
        <v>4350</v>
      </c>
      <c r="E96" s="971"/>
    </row>
    <row r="97" spans="1:5">
      <c r="A97" s="631" t="s">
        <v>85</v>
      </c>
      <c r="D97" s="572" t="s">
        <v>4351</v>
      </c>
      <c r="E97" s="572"/>
    </row>
  </sheetData>
  <mergeCells count="2">
    <mergeCell ref="C1:H1"/>
    <mergeCell ref="C2:H2"/>
  </mergeCells>
  <pageMargins left="0.70866141732283472" right="0.70866141732283472" top="0.74803149606299213" bottom="0.74803149606299213" header="0.31496062992125984" footer="0.31496062992125984"/>
  <pageSetup scale="70" orientation="landscape" horizontalDpi="120" verticalDpi="72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2"/>
  <sheetViews>
    <sheetView topLeftCell="A94" zoomScale="85" zoomScaleNormal="85" workbookViewId="0">
      <selection activeCell="B123" sqref="B123:G123"/>
    </sheetView>
  </sheetViews>
  <sheetFormatPr defaultRowHeight="15"/>
  <cols>
    <col min="1" max="1" width="12.42578125" customWidth="1"/>
    <col min="2" max="2" width="28" customWidth="1"/>
    <col min="4" max="4" width="11.5703125" customWidth="1"/>
    <col min="5" max="5" width="16.140625" customWidth="1"/>
    <col min="6" max="6" width="15.140625" customWidth="1"/>
    <col min="7" max="7" width="52" customWidth="1"/>
    <col min="8" max="8" width="16.7109375" customWidth="1"/>
  </cols>
  <sheetData>
    <row r="1" spans="1:7" ht="17.25">
      <c r="A1" s="1985" t="s">
        <v>0</v>
      </c>
      <c r="B1" s="1985"/>
      <c r="C1" s="1985"/>
      <c r="D1" s="1985"/>
      <c r="E1" s="1985"/>
      <c r="F1" s="1985"/>
    </row>
    <row r="2" spans="1:7" ht="17.25">
      <c r="A2" s="1985" t="s">
        <v>1644</v>
      </c>
      <c r="B2" s="1985"/>
      <c r="C2" s="1985"/>
      <c r="D2" s="1985"/>
      <c r="E2" s="1985"/>
      <c r="F2" s="1985"/>
    </row>
    <row r="5" spans="1:7">
      <c r="A5" s="665" t="s">
        <v>39</v>
      </c>
      <c r="B5" s="304" t="s">
        <v>2</v>
      </c>
      <c r="C5" s="305" t="s">
        <v>3</v>
      </c>
      <c r="D5" s="304" t="s">
        <v>10</v>
      </c>
      <c r="E5" s="304" t="s">
        <v>4</v>
      </c>
      <c r="F5" s="304" t="s">
        <v>193</v>
      </c>
      <c r="G5" s="627" t="s">
        <v>5</v>
      </c>
    </row>
    <row r="6" spans="1:7">
      <c r="A6" s="792">
        <v>1</v>
      </c>
      <c r="B6" s="321" t="s">
        <v>2274</v>
      </c>
      <c r="C6" s="804">
        <v>900842</v>
      </c>
      <c r="D6" s="327">
        <v>42919</v>
      </c>
      <c r="E6" s="328">
        <v>142263</v>
      </c>
      <c r="F6" s="47">
        <v>1</v>
      </c>
      <c r="G6" s="605" t="s">
        <v>4354</v>
      </c>
    </row>
    <row r="7" spans="1:7">
      <c r="A7" s="666">
        <v>2</v>
      </c>
      <c r="B7" s="329" t="s">
        <v>1028</v>
      </c>
      <c r="C7" s="41" t="s">
        <v>1034</v>
      </c>
      <c r="D7" s="327">
        <v>42919</v>
      </c>
      <c r="E7" s="383">
        <v>562068</v>
      </c>
      <c r="F7" s="521">
        <v>1</v>
      </c>
      <c r="G7" s="605" t="s">
        <v>4355</v>
      </c>
    </row>
    <row r="8" spans="1:7">
      <c r="A8" s="666">
        <v>3</v>
      </c>
      <c r="B8" s="321" t="s">
        <v>616</v>
      </c>
      <c r="C8" s="41" t="s">
        <v>218</v>
      </c>
      <c r="D8" s="327">
        <v>42919</v>
      </c>
      <c r="E8" s="328">
        <v>664426</v>
      </c>
      <c r="F8" s="324">
        <v>1</v>
      </c>
      <c r="G8" s="605" t="s">
        <v>4356</v>
      </c>
    </row>
    <row r="9" spans="1:7">
      <c r="A9" s="666">
        <v>4</v>
      </c>
      <c r="B9" s="321" t="s">
        <v>621</v>
      </c>
      <c r="C9" s="41" t="s">
        <v>77</v>
      </c>
      <c r="D9" s="327">
        <v>42919</v>
      </c>
      <c r="E9" s="328">
        <v>1263553</v>
      </c>
      <c r="F9" s="324">
        <v>1</v>
      </c>
      <c r="G9" s="605" t="s">
        <v>4357</v>
      </c>
    </row>
    <row r="10" spans="1:7">
      <c r="A10" s="666">
        <v>5</v>
      </c>
      <c r="B10" s="321" t="s">
        <v>618</v>
      </c>
      <c r="C10" s="41" t="s">
        <v>514</v>
      </c>
      <c r="D10" s="327">
        <v>42919</v>
      </c>
      <c r="E10" s="328">
        <v>488822</v>
      </c>
      <c r="F10" s="324">
        <v>1</v>
      </c>
      <c r="G10" s="605" t="s">
        <v>4358</v>
      </c>
    </row>
    <row r="11" spans="1:7">
      <c r="A11" s="666">
        <v>6</v>
      </c>
      <c r="B11" s="321" t="s">
        <v>618</v>
      </c>
      <c r="C11" s="41" t="s">
        <v>514</v>
      </c>
      <c r="D11" s="327">
        <v>42919</v>
      </c>
      <c r="E11" s="328">
        <v>79834</v>
      </c>
      <c r="F11" s="324">
        <v>1</v>
      </c>
      <c r="G11" s="605" t="s">
        <v>4359</v>
      </c>
    </row>
    <row r="12" spans="1:7">
      <c r="A12" s="666">
        <v>7</v>
      </c>
      <c r="B12" s="321" t="s">
        <v>1825</v>
      </c>
      <c r="C12" s="804">
        <v>962291</v>
      </c>
      <c r="D12" s="327">
        <v>42919</v>
      </c>
      <c r="E12" s="328">
        <v>309078</v>
      </c>
      <c r="F12" s="324">
        <v>1</v>
      </c>
      <c r="G12" s="605" t="s">
        <v>4360</v>
      </c>
    </row>
    <row r="13" spans="1:7">
      <c r="A13" s="666">
        <v>8</v>
      </c>
      <c r="B13" s="321" t="s">
        <v>2283</v>
      </c>
      <c r="C13" s="41" t="s">
        <v>2284</v>
      </c>
      <c r="D13" s="327">
        <v>42919</v>
      </c>
      <c r="E13" s="328">
        <v>2249213</v>
      </c>
      <c r="F13" s="324">
        <v>1</v>
      </c>
      <c r="G13" s="605" t="s">
        <v>4361</v>
      </c>
    </row>
    <row r="14" spans="1:7">
      <c r="A14" s="666">
        <v>9</v>
      </c>
      <c r="B14" s="321" t="s">
        <v>2283</v>
      </c>
      <c r="C14" s="41" t="s">
        <v>2284</v>
      </c>
      <c r="D14" s="327">
        <v>42919</v>
      </c>
      <c r="E14" s="328">
        <v>376312</v>
      </c>
      <c r="F14" s="324">
        <v>1</v>
      </c>
      <c r="G14" s="605" t="s">
        <v>4362</v>
      </c>
    </row>
    <row r="15" spans="1:7">
      <c r="A15" s="666">
        <v>10</v>
      </c>
      <c r="B15" s="321" t="s">
        <v>3149</v>
      </c>
      <c r="C15" s="41" t="s">
        <v>1135</v>
      </c>
      <c r="D15" s="327">
        <v>42919</v>
      </c>
      <c r="E15" s="328">
        <v>666304</v>
      </c>
      <c r="F15" s="324">
        <v>1</v>
      </c>
      <c r="G15" s="605" t="s">
        <v>4363</v>
      </c>
    </row>
    <row r="16" spans="1:7">
      <c r="A16" s="666">
        <v>11</v>
      </c>
      <c r="B16" s="321" t="s">
        <v>904</v>
      </c>
      <c r="C16" s="41" t="s">
        <v>912</v>
      </c>
      <c r="D16" s="327">
        <v>42919</v>
      </c>
      <c r="E16" s="328">
        <v>409588</v>
      </c>
      <c r="F16" s="324">
        <v>1</v>
      </c>
      <c r="G16" s="605" t="s">
        <v>4364</v>
      </c>
    </row>
    <row r="17" spans="1:7">
      <c r="A17" s="666">
        <v>12</v>
      </c>
      <c r="B17" s="321" t="s">
        <v>1022</v>
      </c>
      <c r="C17" s="41" t="s">
        <v>1030</v>
      </c>
      <c r="D17" s="327">
        <v>42919</v>
      </c>
      <c r="E17" s="328">
        <v>333363</v>
      </c>
      <c r="F17" s="324">
        <v>1</v>
      </c>
      <c r="G17" s="605" t="s">
        <v>4365</v>
      </c>
    </row>
    <row r="18" spans="1:7">
      <c r="A18" s="666">
        <v>13</v>
      </c>
      <c r="B18" s="321" t="s">
        <v>595</v>
      </c>
      <c r="C18" s="41" t="s">
        <v>337</v>
      </c>
      <c r="D18" s="327">
        <v>42919</v>
      </c>
      <c r="E18" s="328">
        <v>1585386</v>
      </c>
      <c r="F18" s="324">
        <v>1</v>
      </c>
      <c r="G18" s="605" t="s">
        <v>4366</v>
      </c>
    </row>
    <row r="19" spans="1:7">
      <c r="A19" s="666">
        <v>14</v>
      </c>
      <c r="B19" s="516" t="s">
        <v>595</v>
      </c>
      <c r="C19" s="41" t="s">
        <v>337</v>
      </c>
      <c r="D19" s="327">
        <v>42919</v>
      </c>
      <c r="E19" s="500">
        <v>593410</v>
      </c>
      <c r="F19" s="475">
        <v>1</v>
      </c>
      <c r="G19" s="644" t="s">
        <v>4367</v>
      </c>
    </row>
    <row r="20" spans="1:7">
      <c r="A20" s="666">
        <v>15</v>
      </c>
      <c r="B20" s="321" t="s">
        <v>836</v>
      </c>
      <c r="C20" s="41" t="s">
        <v>875</v>
      </c>
      <c r="D20" s="327">
        <v>42919</v>
      </c>
      <c r="E20" s="519">
        <v>911927</v>
      </c>
      <c r="F20" s="478">
        <v>1</v>
      </c>
      <c r="G20" s="605" t="s">
        <v>4368</v>
      </c>
    </row>
    <row r="21" spans="1:7">
      <c r="A21" s="666">
        <v>16</v>
      </c>
      <c r="B21" s="321" t="s">
        <v>73</v>
      </c>
      <c r="C21" s="41" t="s">
        <v>115</v>
      </c>
      <c r="D21" s="327">
        <v>42919</v>
      </c>
      <c r="E21" s="328">
        <v>324017</v>
      </c>
      <c r="F21" s="324">
        <v>1</v>
      </c>
      <c r="G21" s="641" t="s">
        <v>4369</v>
      </c>
    </row>
    <row r="22" spans="1:7">
      <c r="A22" s="666">
        <v>17</v>
      </c>
      <c r="B22" s="321" t="s">
        <v>231</v>
      </c>
      <c r="C22" s="478">
        <v>970654</v>
      </c>
      <c r="D22" s="327">
        <v>42919</v>
      </c>
      <c r="E22" s="328">
        <v>267139</v>
      </c>
      <c r="F22" s="324">
        <v>1</v>
      </c>
      <c r="G22" s="605" t="s">
        <v>4370</v>
      </c>
    </row>
    <row r="23" spans="1:7">
      <c r="A23" s="666">
        <v>18</v>
      </c>
      <c r="B23" s="321" t="s">
        <v>665</v>
      </c>
      <c r="C23" s="475">
        <v>910247</v>
      </c>
      <c r="D23" s="327">
        <v>42919</v>
      </c>
      <c r="E23" s="328">
        <v>465288</v>
      </c>
      <c r="F23" s="324">
        <v>1</v>
      </c>
      <c r="G23" s="605" t="s">
        <v>4371</v>
      </c>
    </row>
    <row r="24" spans="1:7">
      <c r="A24" s="666">
        <v>19</v>
      </c>
      <c r="B24" s="374" t="s">
        <v>1306</v>
      </c>
      <c r="C24" s="384">
        <v>899458</v>
      </c>
      <c r="D24" s="327">
        <v>42919</v>
      </c>
      <c r="E24" s="582">
        <v>184824</v>
      </c>
      <c r="F24" s="478">
        <v>1</v>
      </c>
      <c r="G24" s="605" t="s">
        <v>4372</v>
      </c>
    </row>
    <row r="25" spans="1:7">
      <c r="A25" s="666">
        <v>20</v>
      </c>
      <c r="B25" s="374" t="s">
        <v>3011</v>
      </c>
      <c r="C25" s="384">
        <v>962409</v>
      </c>
      <c r="D25" s="327">
        <v>42919</v>
      </c>
      <c r="E25" s="582">
        <v>269589</v>
      </c>
      <c r="F25" s="478">
        <v>1</v>
      </c>
      <c r="G25" s="605" t="s">
        <v>4373</v>
      </c>
    </row>
    <row r="26" spans="1:7">
      <c r="A26" s="666">
        <v>21</v>
      </c>
      <c r="B26" s="374" t="s">
        <v>3013</v>
      </c>
      <c r="C26" s="384">
        <v>912786</v>
      </c>
      <c r="D26" s="327">
        <v>42919</v>
      </c>
      <c r="E26" s="582">
        <v>444689</v>
      </c>
      <c r="F26" s="478">
        <v>1</v>
      </c>
      <c r="G26" s="605" t="s">
        <v>4374</v>
      </c>
    </row>
    <row r="27" spans="1:7">
      <c r="A27" s="666">
        <v>22</v>
      </c>
      <c r="B27" s="374" t="s">
        <v>3007</v>
      </c>
      <c r="C27" s="384">
        <v>912201</v>
      </c>
      <c r="D27" s="327">
        <v>42919</v>
      </c>
      <c r="E27" s="582">
        <v>359454</v>
      </c>
      <c r="F27" s="478">
        <v>1</v>
      </c>
      <c r="G27" s="605" t="s">
        <v>4375</v>
      </c>
    </row>
    <row r="28" spans="1:7">
      <c r="A28" s="666">
        <v>23</v>
      </c>
      <c r="B28" s="321" t="s">
        <v>1960</v>
      </c>
      <c r="C28" s="25">
        <v>914013</v>
      </c>
      <c r="D28" s="327">
        <v>42919</v>
      </c>
      <c r="E28" s="328">
        <v>84903</v>
      </c>
      <c r="F28" s="324">
        <v>1</v>
      </c>
      <c r="G28" s="605" t="s">
        <v>4376</v>
      </c>
    </row>
    <row r="29" spans="1:7">
      <c r="A29" s="666">
        <v>24</v>
      </c>
      <c r="B29" s="374" t="s">
        <v>3008</v>
      </c>
      <c r="C29" s="384">
        <v>912799</v>
      </c>
      <c r="D29" s="327">
        <v>42919</v>
      </c>
      <c r="E29" s="582">
        <v>252876</v>
      </c>
      <c r="F29" s="478">
        <v>1</v>
      </c>
      <c r="G29" s="605" t="s">
        <v>4377</v>
      </c>
    </row>
    <row r="30" spans="1:7">
      <c r="A30" s="666">
        <v>25</v>
      </c>
      <c r="B30" s="321" t="s">
        <v>957</v>
      </c>
      <c r="C30" s="41" t="s">
        <v>962</v>
      </c>
      <c r="D30" s="327">
        <v>42919</v>
      </c>
      <c r="E30" s="328">
        <v>143242</v>
      </c>
      <c r="F30" s="47">
        <v>1</v>
      </c>
      <c r="G30" s="641" t="s">
        <v>4378</v>
      </c>
    </row>
    <row r="31" spans="1:7">
      <c r="A31" s="667">
        <v>26</v>
      </c>
      <c r="B31" s="321" t="s">
        <v>625</v>
      </c>
      <c r="C31" s="41" t="s">
        <v>626</v>
      </c>
      <c r="D31" s="327">
        <v>42919</v>
      </c>
      <c r="E31" s="328">
        <v>90921</v>
      </c>
      <c r="F31" s="324">
        <v>1</v>
      </c>
      <c r="G31" s="605" t="s">
        <v>4379</v>
      </c>
    </row>
    <row r="32" spans="1:7">
      <c r="A32" s="667">
        <v>27</v>
      </c>
      <c r="B32" s="329" t="s">
        <v>1060</v>
      </c>
      <c r="C32" s="41" t="s">
        <v>1109</v>
      </c>
      <c r="D32" s="327">
        <v>42919</v>
      </c>
      <c r="E32" s="500">
        <v>459712</v>
      </c>
      <c r="F32" s="521">
        <v>1</v>
      </c>
      <c r="G32" s="605" t="s">
        <v>4385</v>
      </c>
    </row>
    <row r="33" spans="1:8">
      <c r="A33" s="667">
        <v>28</v>
      </c>
      <c r="B33" s="321" t="s">
        <v>3149</v>
      </c>
      <c r="C33" s="41" t="s">
        <v>1135</v>
      </c>
      <c r="D33" s="327">
        <v>42920</v>
      </c>
      <c r="E33" s="328">
        <v>159382</v>
      </c>
      <c r="F33" s="324">
        <v>1</v>
      </c>
      <c r="G33" s="605" t="s">
        <v>4380</v>
      </c>
    </row>
    <row r="34" spans="1:8">
      <c r="A34" s="667">
        <v>29</v>
      </c>
      <c r="B34" s="321" t="s">
        <v>2872</v>
      </c>
      <c r="C34" s="41" t="s">
        <v>2873</v>
      </c>
      <c r="D34" s="327">
        <v>42920</v>
      </c>
      <c r="E34" s="328">
        <v>254499</v>
      </c>
      <c r="F34" s="324">
        <v>1</v>
      </c>
      <c r="G34" s="644" t="s">
        <v>4381</v>
      </c>
    </row>
    <row r="35" spans="1:8">
      <c r="A35" s="667">
        <v>30</v>
      </c>
      <c r="B35" s="321" t="s">
        <v>2872</v>
      </c>
      <c r="C35" s="41" t="s">
        <v>2873</v>
      </c>
      <c r="D35" s="327">
        <v>42920</v>
      </c>
      <c r="E35" s="328">
        <v>253026</v>
      </c>
      <c r="F35" s="324">
        <v>1</v>
      </c>
      <c r="G35" s="644" t="s">
        <v>4382</v>
      </c>
    </row>
    <row r="36" spans="1:8">
      <c r="A36" s="667">
        <v>31</v>
      </c>
      <c r="B36" s="321" t="s">
        <v>633</v>
      </c>
      <c r="C36" s="41" t="s">
        <v>610</v>
      </c>
      <c r="D36" s="327">
        <v>42920</v>
      </c>
      <c r="E36" s="328">
        <v>235445</v>
      </c>
      <c r="F36" s="324">
        <v>1</v>
      </c>
      <c r="G36" s="605" t="s">
        <v>4383</v>
      </c>
    </row>
    <row r="37" spans="1:8">
      <c r="A37" s="667">
        <v>32</v>
      </c>
      <c r="B37" s="321" t="s">
        <v>633</v>
      </c>
      <c r="C37" s="475">
        <v>962744</v>
      </c>
      <c r="D37" s="327">
        <v>42920</v>
      </c>
      <c r="E37" s="328">
        <v>8029</v>
      </c>
      <c r="F37" s="324">
        <v>1</v>
      </c>
      <c r="G37" s="605" t="s">
        <v>4384</v>
      </c>
    </row>
    <row r="38" spans="1:8">
      <c r="A38" s="667">
        <v>33</v>
      </c>
      <c r="B38" s="321" t="s">
        <v>623</v>
      </c>
      <c r="C38" s="41" t="s">
        <v>126</v>
      </c>
      <c r="D38" s="327">
        <v>42920</v>
      </c>
      <c r="E38" s="328">
        <v>575979</v>
      </c>
      <c r="F38" s="324">
        <v>1</v>
      </c>
      <c r="G38" s="605" t="s">
        <v>4386</v>
      </c>
      <c r="H38" s="7"/>
    </row>
    <row r="39" spans="1:8">
      <c r="A39" s="667">
        <v>34</v>
      </c>
      <c r="B39" s="385" t="s">
        <v>2225</v>
      </c>
      <c r="C39" s="41" t="s">
        <v>2226</v>
      </c>
      <c r="D39" s="327">
        <v>42920</v>
      </c>
      <c r="E39" s="383">
        <v>686816</v>
      </c>
      <c r="F39" s="478">
        <v>1</v>
      </c>
      <c r="G39" s="644" t="s">
        <v>4387</v>
      </c>
      <c r="H39" s="193"/>
    </row>
    <row r="40" spans="1:8">
      <c r="A40" s="667">
        <v>35</v>
      </c>
      <c r="B40" s="321" t="s">
        <v>3152</v>
      </c>
      <c r="C40" s="41" t="s">
        <v>3153</v>
      </c>
      <c r="D40" s="327">
        <v>42920</v>
      </c>
      <c r="E40" s="328">
        <v>383681</v>
      </c>
      <c r="F40" s="324">
        <v>1</v>
      </c>
      <c r="G40" s="605" t="s">
        <v>4388</v>
      </c>
      <c r="H40" s="193"/>
    </row>
    <row r="41" spans="1:8">
      <c r="A41" s="939">
        <v>36</v>
      </c>
      <c r="B41" s="347" t="s">
        <v>1137</v>
      </c>
      <c r="C41" s="560">
        <v>901689</v>
      </c>
      <c r="D41" s="334">
        <v>42920</v>
      </c>
      <c r="E41" s="967">
        <v>507691</v>
      </c>
      <c r="F41" s="481">
        <v>1</v>
      </c>
      <c r="G41" s="687" t="s">
        <v>4389</v>
      </c>
      <c r="H41" s="554"/>
    </row>
    <row r="42" spans="1:8">
      <c r="A42" s="7"/>
      <c r="G42" s="440" t="s">
        <v>647</v>
      </c>
      <c r="H42" s="915">
        <f>SUM(E6:E41)</f>
        <v>17046749</v>
      </c>
    </row>
    <row r="43" spans="1:8">
      <c r="A43" s="7"/>
      <c r="G43" s="440"/>
      <c r="H43" s="392"/>
    </row>
    <row r="44" spans="1:8">
      <c r="A44" s="7"/>
      <c r="G44" s="440"/>
      <c r="H44" s="392"/>
    </row>
    <row r="45" spans="1:8">
      <c r="A45" s="669" t="s">
        <v>9</v>
      </c>
      <c r="B45" s="180" t="s">
        <v>2</v>
      </c>
      <c r="C45" s="223" t="s">
        <v>3</v>
      </c>
      <c r="D45" s="304" t="s">
        <v>10</v>
      </c>
      <c r="E45" s="304" t="s">
        <v>4</v>
      </c>
      <c r="F45" s="304" t="s">
        <v>193</v>
      </c>
      <c r="G45" s="627" t="s">
        <v>25</v>
      </c>
      <c r="H45" s="392"/>
    </row>
    <row r="46" spans="1:8">
      <c r="A46" s="666">
        <v>1</v>
      </c>
      <c r="B46" s="321" t="s">
        <v>2274</v>
      </c>
      <c r="C46" s="804">
        <v>900842</v>
      </c>
      <c r="D46" s="327">
        <v>42919</v>
      </c>
      <c r="E46" s="328">
        <v>54440</v>
      </c>
      <c r="F46" s="324">
        <v>1</v>
      </c>
      <c r="G46" s="605" t="s">
        <v>4390</v>
      </c>
      <c r="H46" s="392"/>
    </row>
    <row r="47" spans="1:8">
      <c r="A47" s="666">
        <v>2</v>
      </c>
      <c r="B47" s="329" t="s">
        <v>234</v>
      </c>
      <c r="C47" s="144" t="s">
        <v>238</v>
      </c>
      <c r="D47" s="327">
        <v>42919</v>
      </c>
      <c r="E47" s="328">
        <v>20940</v>
      </c>
      <c r="F47" s="324">
        <v>1</v>
      </c>
      <c r="G47" s="605" t="s">
        <v>4391</v>
      </c>
      <c r="H47" s="392"/>
    </row>
    <row r="48" spans="1:8">
      <c r="A48" s="666">
        <v>3</v>
      </c>
      <c r="B48" s="321" t="s">
        <v>140</v>
      </c>
      <c r="C48" s="41" t="s">
        <v>159</v>
      </c>
      <c r="D48" s="327">
        <v>42919</v>
      </c>
      <c r="E48" s="328">
        <v>303300</v>
      </c>
      <c r="F48" s="324">
        <v>1</v>
      </c>
      <c r="G48" s="605" t="s">
        <v>4392</v>
      </c>
      <c r="H48" s="392"/>
    </row>
    <row r="49" spans="1:8">
      <c r="A49" s="666">
        <v>4</v>
      </c>
      <c r="B49" s="321" t="s">
        <v>810</v>
      </c>
      <c r="C49" s="41" t="s">
        <v>719</v>
      </c>
      <c r="D49" s="327">
        <v>42919</v>
      </c>
      <c r="E49" s="328">
        <v>87100</v>
      </c>
      <c r="F49" s="47">
        <v>1</v>
      </c>
      <c r="G49" s="644" t="s">
        <v>4393</v>
      </c>
      <c r="H49" s="392"/>
    </row>
    <row r="50" spans="1:8">
      <c r="A50" s="666">
        <v>5</v>
      </c>
      <c r="B50" s="321" t="s">
        <v>1111</v>
      </c>
      <c r="C50" s="41" t="s">
        <v>1114</v>
      </c>
      <c r="D50" s="327">
        <v>42919</v>
      </c>
      <c r="E50" s="328">
        <v>41300</v>
      </c>
      <c r="F50" s="324">
        <v>1</v>
      </c>
      <c r="G50" s="605" t="s">
        <v>4394</v>
      </c>
      <c r="H50" s="392"/>
    </row>
    <row r="51" spans="1:8">
      <c r="A51" s="666">
        <v>6</v>
      </c>
      <c r="B51" s="321" t="s">
        <v>904</v>
      </c>
      <c r="C51" s="41" t="s">
        <v>912</v>
      </c>
      <c r="D51" s="327">
        <v>42919</v>
      </c>
      <c r="E51" s="543">
        <v>22890</v>
      </c>
      <c r="F51" s="146">
        <v>1</v>
      </c>
      <c r="G51" s="644" t="s">
        <v>4395</v>
      </c>
      <c r="H51" s="392"/>
    </row>
    <row r="52" spans="1:8">
      <c r="A52" s="666">
        <v>7</v>
      </c>
      <c r="B52" s="321" t="s">
        <v>616</v>
      </c>
      <c r="C52" s="41" t="s">
        <v>218</v>
      </c>
      <c r="D52" s="327">
        <v>42919</v>
      </c>
      <c r="E52" s="328">
        <v>68800</v>
      </c>
      <c r="F52" s="324">
        <v>1</v>
      </c>
      <c r="G52" s="605" t="s">
        <v>4396</v>
      </c>
      <c r="H52" s="392"/>
    </row>
    <row r="53" spans="1:8">
      <c r="A53" s="666">
        <v>8</v>
      </c>
      <c r="B53" s="534" t="s">
        <v>1044</v>
      </c>
      <c r="C53" s="144" t="s">
        <v>1058</v>
      </c>
      <c r="D53" s="330">
        <v>42919</v>
      </c>
      <c r="E53" s="450">
        <v>108890</v>
      </c>
      <c r="F53" s="146">
        <v>1</v>
      </c>
      <c r="G53" s="641" t="s">
        <v>4397</v>
      </c>
      <c r="H53" s="392"/>
    </row>
    <row r="54" spans="1:8">
      <c r="A54" s="666">
        <v>9</v>
      </c>
      <c r="B54" s="321" t="s">
        <v>621</v>
      </c>
      <c r="C54" s="41" t="s">
        <v>77</v>
      </c>
      <c r="D54" s="327">
        <v>42919</v>
      </c>
      <c r="E54" s="328">
        <v>193140</v>
      </c>
      <c r="F54" s="324">
        <v>1</v>
      </c>
      <c r="G54" s="605" t="s">
        <v>4398</v>
      </c>
      <c r="H54" s="392"/>
    </row>
    <row r="55" spans="1:8">
      <c r="A55" s="666">
        <v>10</v>
      </c>
      <c r="B55" s="321" t="s">
        <v>1028</v>
      </c>
      <c r="C55" s="41" t="s">
        <v>1034</v>
      </c>
      <c r="D55" s="327">
        <v>42919</v>
      </c>
      <c r="E55" s="328">
        <v>406500</v>
      </c>
      <c r="F55" s="324">
        <v>1</v>
      </c>
      <c r="G55" s="605" t="s">
        <v>4399</v>
      </c>
      <c r="H55" s="392"/>
    </row>
    <row r="56" spans="1:8">
      <c r="A56" s="666">
        <v>11</v>
      </c>
      <c r="B56" s="321" t="s">
        <v>618</v>
      </c>
      <c r="C56" s="41" t="s">
        <v>514</v>
      </c>
      <c r="D56" s="327">
        <v>42919</v>
      </c>
      <c r="E56" s="328">
        <v>60140</v>
      </c>
      <c r="F56" s="324">
        <v>1</v>
      </c>
      <c r="G56" s="605" t="s">
        <v>4400</v>
      </c>
      <c r="H56" s="392"/>
    </row>
    <row r="57" spans="1:8">
      <c r="A57" s="666">
        <v>12</v>
      </c>
      <c r="B57" s="321" t="s">
        <v>1825</v>
      </c>
      <c r="C57" s="804">
        <v>962291</v>
      </c>
      <c r="D57" s="327">
        <v>42919</v>
      </c>
      <c r="E57" s="328">
        <v>103800</v>
      </c>
      <c r="F57" s="324">
        <v>1</v>
      </c>
      <c r="G57" s="605" t="s">
        <v>4401</v>
      </c>
      <c r="H57" s="392"/>
    </row>
    <row r="58" spans="1:8">
      <c r="A58" s="666">
        <v>13</v>
      </c>
      <c r="B58" s="321" t="s">
        <v>1654</v>
      </c>
      <c r="C58" s="804">
        <v>912208</v>
      </c>
      <c r="D58" s="327">
        <v>42919</v>
      </c>
      <c r="E58" s="328">
        <v>106640</v>
      </c>
      <c r="F58" s="324">
        <v>1</v>
      </c>
      <c r="G58" s="605" t="s">
        <v>4402</v>
      </c>
      <c r="H58" s="392"/>
    </row>
    <row r="59" spans="1:8">
      <c r="A59" s="666">
        <v>14</v>
      </c>
      <c r="B59" s="321" t="s">
        <v>1117</v>
      </c>
      <c r="C59" s="41" t="s">
        <v>1116</v>
      </c>
      <c r="D59" s="327">
        <v>42919</v>
      </c>
      <c r="E59" s="328">
        <v>132640</v>
      </c>
      <c r="F59" s="324">
        <v>1</v>
      </c>
      <c r="G59" s="605" t="s">
        <v>4403</v>
      </c>
      <c r="H59" s="392"/>
    </row>
    <row r="60" spans="1:8">
      <c r="A60" s="666">
        <v>15</v>
      </c>
      <c r="B60" s="321" t="s">
        <v>1117</v>
      </c>
      <c r="C60" s="41" t="s">
        <v>1116</v>
      </c>
      <c r="D60" s="327">
        <v>42919</v>
      </c>
      <c r="E60" s="328">
        <v>24140</v>
      </c>
      <c r="F60" s="324">
        <v>1</v>
      </c>
      <c r="G60" s="605" t="s">
        <v>4404</v>
      </c>
      <c r="H60" s="392"/>
    </row>
    <row r="61" spans="1:8">
      <c r="A61" s="666">
        <v>16</v>
      </c>
      <c r="B61" s="321" t="s">
        <v>1035</v>
      </c>
      <c r="C61" s="41" t="s">
        <v>1027</v>
      </c>
      <c r="D61" s="327">
        <v>42919</v>
      </c>
      <c r="E61" s="328">
        <v>28940</v>
      </c>
      <c r="F61" s="324">
        <v>1</v>
      </c>
      <c r="G61" s="605" t="s">
        <v>4405</v>
      </c>
      <c r="H61" s="392"/>
    </row>
    <row r="62" spans="1:8">
      <c r="A62" s="666">
        <v>17</v>
      </c>
      <c r="B62" s="321" t="s">
        <v>2510</v>
      </c>
      <c r="C62" s="41" t="s">
        <v>2511</v>
      </c>
      <c r="D62" s="327">
        <v>42919</v>
      </c>
      <c r="E62" s="328">
        <v>243900</v>
      </c>
      <c r="F62" s="324">
        <v>1</v>
      </c>
      <c r="G62" s="605" t="s">
        <v>4406</v>
      </c>
      <c r="H62" s="392"/>
    </row>
    <row r="63" spans="1:8">
      <c r="A63" s="666">
        <v>18</v>
      </c>
      <c r="B63" s="321" t="s">
        <v>2000</v>
      </c>
      <c r="C63" s="21">
        <v>901423</v>
      </c>
      <c r="D63" s="327">
        <v>42919</v>
      </c>
      <c r="E63" s="328">
        <v>183000</v>
      </c>
      <c r="F63" s="21">
        <v>1</v>
      </c>
      <c r="G63" s="644" t="s">
        <v>4407</v>
      </c>
      <c r="H63" s="392"/>
    </row>
    <row r="64" spans="1:8">
      <c r="A64" s="666">
        <v>19</v>
      </c>
      <c r="B64" s="321" t="s">
        <v>3149</v>
      </c>
      <c r="C64" s="41" t="s">
        <v>1135</v>
      </c>
      <c r="D64" s="327">
        <v>42919</v>
      </c>
      <c r="E64" s="328">
        <v>122890</v>
      </c>
      <c r="F64" s="324">
        <v>1</v>
      </c>
      <c r="G64" s="605" t="s">
        <v>4408</v>
      </c>
      <c r="H64" s="392"/>
    </row>
    <row r="65" spans="1:9">
      <c r="A65" s="666">
        <v>20</v>
      </c>
      <c r="B65" s="321" t="s">
        <v>2769</v>
      </c>
      <c r="C65" s="41" t="s">
        <v>2770</v>
      </c>
      <c r="D65" s="327">
        <v>42919</v>
      </c>
      <c r="E65" s="328">
        <v>74640</v>
      </c>
      <c r="F65" s="324">
        <v>1</v>
      </c>
      <c r="G65" s="605" t="s">
        <v>4409</v>
      </c>
      <c r="H65" s="392"/>
    </row>
    <row r="66" spans="1:9">
      <c r="A66" s="666">
        <v>21</v>
      </c>
      <c r="B66" s="321" t="s">
        <v>605</v>
      </c>
      <c r="C66" s="41" t="s">
        <v>390</v>
      </c>
      <c r="D66" s="327">
        <v>42919</v>
      </c>
      <c r="E66" s="328">
        <v>63140</v>
      </c>
      <c r="F66" s="324">
        <v>1</v>
      </c>
      <c r="G66" s="605" t="s">
        <v>4410</v>
      </c>
      <c r="H66" s="7"/>
    </row>
    <row r="67" spans="1:9">
      <c r="A67" s="666">
        <v>22</v>
      </c>
      <c r="B67" s="321" t="s">
        <v>595</v>
      </c>
      <c r="C67" s="41" t="s">
        <v>337</v>
      </c>
      <c r="D67" s="327">
        <v>42919</v>
      </c>
      <c r="E67" s="328">
        <v>24140</v>
      </c>
      <c r="F67" s="324">
        <v>1</v>
      </c>
      <c r="G67" s="605" t="s">
        <v>4411</v>
      </c>
      <c r="H67" s="392"/>
    </row>
    <row r="68" spans="1:9">
      <c r="A68" s="666">
        <v>23</v>
      </c>
      <c r="B68" s="321" t="s">
        <v>231</v>
      </c>
      <c r="C68" s="475">
        <v>970654</v>
      </c>
      <c r="D68" s="327">
        <v>42919</v>
      </c>
      <c r="E68" s="328">
        <v>19740</v>
      </c>
      <c r="F68" s="324">
        <v>1</v>
      </c>
      <c r="G68" s="605" t="s">
        <v>4412</v>
      </c>
      <c r="H68" s="7"/>
    </row>
    <row r="69" spans="1:9">
      <c r="A69" s="666">
        <v>24</v>
      </c>
      <c r="B69" s="321" t="s">
        <v>957</v>
      </c>
      <c r="C69" s="41" t="s">
        <v>962</v>
      </c>
      <c r="D69" s="327">
        <v>42919</v>
      </c>
      <c r="E69" s="328">
        <v>42300</v>
      </c>
      <c r="F69" s="47">
        <v>1</v>
      </c>
      <c r="G69" s="641" t="s">
        <v>4413</v>
      </c>
      <c r="H69" s="151"/>
    </row>
    <row r="70" spans="1:9">
      <c r="A70" s="666">
        <v>25</v>
      </c>
      <c r="B70" s="321" t="s">
        <v>954</v>
      </c>
      <c r="C70" s="41" t="s">
        <v>955</v>
      </c>
      <c r="D70" s="327">
        <v>42919</v>
      </c>
      <c r="E70" s="543">
        <v>244140</v>
      </c>
      <c r="F70" s="324">
        <v>1</v>
      </c>
      <c r="G70" s="605" t="s">
        <v>4414</v>
      </c>
      <c r="H70" s="151"/>
    </row>
    <row r="71" spans="1:9">
      <c r="A71" s="666">
        <v>26</v>
      </c>
      <c r="B71" s="321" t="s">
        <v>661</v>
      </c>
      <c r="C71" s="41" t="s">
        <v>346</v>
      </c>
      <c r="D71" s="327">
        <v>42919</v>
      </c>
      <c r="E71" s="328">
        <v>175640</v>
      </c>
      <c r="F71" s="324">
        <v>1</v>
      </c>
      <c r="G71" s="605" t="s">
        <v>4415</v>
      </c>
      <c r="H71" s="151"/>
    </row>
    <row r="72" spans="1:9">
      <c r="A72" s="666">
        <v>27</v>
      </c>
      <c r="B72" s="321" t="s">
        <v>1960</v>
      </c>
      <c r="C72" s="21">
        <v>914013</v>
      </c>
      <c r="D72" s="327">
        <v>42919</v>
      </c>
      <c r="E72" s="328">
        <v>10390</v>
      </c>
      <c r="F72" s="324">
        <v>1</v>
      </c>
      <c r="G72" s="605" t="s">
        <v>4416</v>
      </c>
      <c r="H72" s="151"/>
    </row>
    <row r="73" spans="1:9">
      <c r="A73" s="666">
        <v>28</v>
      </c>
      <c r="B73" s="321" t="s">
        <v>3776</v>
      </c>
      <c r="C73" s="41" t="s">
        <v>3777</v>
      </c>
      <c r="D73" s="327">
        <v>42919</v>
      </c>
      <c r="E73" s="543">
        <v>39140</v>
      </c>
      <c r="F73" s="146">
        <v>1</v>
      </c>
      <c r="G73" s="644" t="s">
        <v>4417</v>
      </c>
      <c r="H73" s="151"/>
      <c r="I73" s="572"/>
    </row>
    <row r="74" spans="1:9">
      <c r="A74" s="666">
        <v>29</v>
      </c>
      <c r="B74" s="321" t="s">
        <v>611</v>
      </c>
      <c r="C74" s="41" t="s">
        <v>123</v>
      </c>
      <c r="D74" s="327">
        <v>42919</v>
      </c>
      <c r="E74" s="328">
        <v>71140</v>
      </c>
      <c r="F74" s="478">
        <v>1</v>
      </c>
      <c r="G74" s="605" t="s">
        <v>4418</v>
      </c>
      <c r="H74" s="151"/>
    </row>
    <row r="75" spans="1:9">
      <c r="A75" s="666">
        <v>30</v>
      </c>
      <c r="B75" s="321" t="s">
        <v>611</v>
      </c>
      <c r="C75" s="41" t="s">
        <v>123</v>
      </c>
      <c r="D75" s="327">
        <v>42919</v>
      </c>
      <c r="E75" s="328">
        <v>88140</v>
      </c>
      <c r="F75" s="324">
        <v>1</v>
      </c>
      <c r="G75" s="605" t="s">
        <v>4419</v>
      </c>
      <c r="H75" s="151"/>
    </row>
    <row r="76" spans="1:9">
      <c r="A76" s="666">
        <v>31</v>
      </c>
      <c r="B76" s="321" t="s">
        <v>2360</v>
      </c>
      <c r="C76" s="41" t="s">
        <v>2361</v>
      </c>
      <c r="D76" s="327">
        <v>42919</v>
      </c>
      <c r="E76" s="328">
        <v>63640</v>
      </c>
      <c r="F76" s="324">
        <v>1</v>
      </c>
      <c r="G76" s="605" t="s">
        <v>4420</v>
      </c>
      <c r="H76" s="316" t="s">
        <v>3627</v>
      </c>
    </row>
    <row r="77" spans="1:9">
      <c r="A77" s="666">
        <v>32</v>
      </c>
      <c r="B77" s="321" t="s">
        <v>2360</v>
      </c>
      <c r="C77" s="41" t="s">
        <v>2361</v>
      </c>
      <c r="D77" s="327">
        <v>42919</v>
      </c>
      <c r="E77" s="328">
        <v>31140</v>
      </c>
      <c r="F77" s="324">
        <v>1</v>
      </c>
      <c r="G77" s="605" t="s">
        <v>4421</v>
      </c>
      <c r="H77" s="392" t="s">
        <v>3528</v>
      </c>
    </row>
    <row r="78" spans="1:9">
      <c r="A78" s="666">
        <v>33</v>
      </c>
      <c r="B78" s="321" t="s">
        <v>2360</v>
      </c>
      <c r="C78" s="41" t="s">
        <v>2361</v>
      </c>
      <c r="D78" s="327">
        <v>42919</v>
      </c>
      <c r="E78" s="328">
        <v>39140</v>
      </c>
      <c r="F78" s="324">
        <v>1</v>
      </c>
      <c r="G78" s="605" t="s">
        <v>4422</v>
      </c>
      <c r="H78" s="392" t="s">
        <v>3528</v>
      </c>
    </row>
    <row r="79" spans="1:9">
      <c r="A79" s="666">
        <v>34</v>
      </c>
      <c r="B79" s="321" t="s">
        <v>2360</v>
      </c>
      <c r="C79" s="41" t="s">
        <v>2361</v>
      </c>
      <c r="D79" s="327">
        <v>42919</v>
      </c>
      <c r="E79" s="328">
        <v>24140</v>
      </c>
      <c r="F79" s="324">
        <v>1</v>
      </c>
      <c r="G79" s="605" t="s">
        <v>4423</v>
      </c>
      <c r="H79" s="392" t="s">
        <v>3528</v>
      </c>
    </row>
    <row r="80" spans="1:9">
      <c r="A80" s="666">
        <v>35</v>
      </c>
      <c r="B80" s="374" t="s">
        <v>3013</v>
      </c>
      <c r="C80" s="384">
        <v>912786</v>
      </c>
      <c r="D80" s="327">
        <v>42919</v>
      </c>
      <c r="E80" s="328">
        <v>41300</v>
      </c>
      <c r="F80" s="324">
        <v>1</v>
      </c>
      <c r="G80" s="605" t="s">
        <v>4424</v>
      </c>
      <c r="H80" s="392"/>
    </row>
    <row r="81" spans="1:9">
      <c r="A81" s="666">
        <v>36</v>
      </c>
      <c r="B81" s="374" t="s">
        <v>1306</v>
      </c>
      <c r="C81" s="384">
        <v>899458</v>
      </c>
      <c r="D81" s="327">
        <v>42919</v>
      </c>
      <c r="E81" s="582">
        <v>59100</v>
      </c>
      <c r="F81" s="478">
        <v>1</v>
      </c>
      <c r="G81" s="605" t="s">
        <v>4407</v>
      </c>
      <c r="H81" s="392"/>
      <c r="I81" s="572"/>
    </row>
    <row r="82" spans="1:9">
      <c r="A82" s="666">
        <v>37</v>
      </c>
      <c r="B82" s="321" t="s">
        <v>657</v>
      </c>
      <c r="C82" s="41" t="s">
        <v>456</v>
      </c>
      <c r="D82" s="327">
        <v>42919</v>
      </c>
      <c r="E82" s="328">
        <v>41300</v>
      </c>
      <c r="F82" s="324">
        <v>1</v>
      </c>
      <c r="G82" s="605" t="s">
        <v>4425</v>
      </c>
      <c r="H82" s="392"/>
    </row>
    <row r="83" spans="1:9">
      <c r="A83" s="666">
        <v>38</v>
      </c>
      <c r="B83" s="321" t="s">
        <v>339</v>
      </c>
      <c r="C83" s="41" t="s">
        <v>340</v>
      </c>
      <c r="D83" s="327">
        <v>42919</v>
      </c>
      <c r="E83" s="328">
        <v>83500</v>
      </c>
      <c r="F83" s="324">
        <v>1</v>
      </c>
      <c r="G83" s="605" t="s">
        <v>4426</v>
      </c>
      <c r="H83" s="151"/>
    </row>
    <row r="84" spans="1:9">
      <c r="A84" s="666">
        <v>39</v>
      </c>
      <c r="B84" s="321" t="s">
        <v>3899</v>
      </c>
      <c r="C84" s="41" t="s">
        <v>3900</v>
      </c>
      <c r="D84" s="327">
        <v>42919</v>
      </c>
      <c r="E84" s="543">
        <v>75900</v>
      </c>
      <c r="F84" s="146">
        <v>1</v>
      </c>
      <c r="G84" s="605" t="s">
        <v>4427</v>
      </c>
      <c r="H84" s="151"/>
    </row>
    <row r="85" spans="1:9">
      <c r="A85" s="666">
        <v>40</v>
      </c>
      <c r="B85" s="321" t="s">
        <v>1441</v>
      </c>
      <c r="C85" s="25">
        <v>971137</v>
      </c>
      <c r="D85" s="327">
        <v>42919</v>
      </c>
      <c r="E85" s="543">
        <v>42300</v>
      </c>
      <c r="F85" s="146">
        <v>1</v>
      </c>
      <c r="G85" s="605" t="s">
        <v>4428</v>
      </c>
      <c r="H85" s="151"/>
    </row>
    <row r="86" spans="1:9">
      <c r="A86" s="666">
        <v>41</v>
      </c>
      <c r="B86" s="321" t="s">
        <v>625</v>
      </c>
      <c r="C86" s="41" t="s">
        <v>626</v>
      </c>
      <c r="D86" s="327">
        <v>42919</v>
      </c>
      <c r="E86" s="328">
        <v>79800</v>
      </c>
      <c r="F86" s="324">
        <v>1</v>
      </c>
      <c r="G86" s="605" t="s">
        <v>4429</v>
      </c>
      <c r="H86" s="151"/>
    </row>
    <row r="87" spans="1:9">
      <c r="A87" s="604">
        <v>42</v>
      </c>
      <c r="B87" s="920" t="s">
        <v>4314</v>
      </c>
      <c r="C87" s="41" t="s">
        <v>4315</v>
      </c>
      <c r="D87" s="327">
        <v>42919</v>
      </c>
      <c r="E87" s="543">
        <v>233140</v>
      </c>
      <c r="F87" s="146">
        <v>1</v>
      </c>
      <c r="G87" s="605" t="s">
        <v>4439</v>
      </c>
      <c r="H87" s="151"/>
    </row>
    <row r="88" spans="1:9">
      <c r="A88" s="604">
        <v>43</v>
      </c>
      <c r="B88" s="920" t="s">
        <v>2872</v>
      </c>
      <c r="C88" s="41" t="s">
        <v>2873</v>
      </c>
      <c r="D88" s="327">
        <v>42920</v>
      </c>
      <c r="E88" s="328">
        <v>118800</v>
      </c>
      <c r="F88" s="324">
        <v>1</v>
      </c>
      <c r="G88" s="605" t="s">
        <v>4430</v>
      </c>
      <c r="H88" s="151"/>
    </row>
    <row r="89" spans="1:9">
      <c r="A89" s="666">
        <v>44</v>
      </c>
      <c r="B89" s="321" t="s">
        <v>2872</v>
      </c>
      <c r="C89" s="41" t="s">
        <v>2873</v>
      </c>
      <c r="D89" s="327">
        <v>42920</v>
      </c>
      <c r="E89" s="328">
        <v>41300</v>
      </c>
      <c r="F89" s="324">
        <v>1</v>
      </c>
      <c r="G89" s="605" t="s">
        <v>4430</v>
      </c>
      <c r="H89" s="316"/>
    </row>
    <row r="90" spans="1:9">
      <c r="A90" s="666">
        <v>45</v>
      </c>
      <c r="B90" s="321" t="s">
        <v>3020</v>
      </c>
      <c r="C90" s="25">
        <v>964143</v>
      </c>
      <c r="D90" s="327">
        <v>42920</v>
      </c>
      <c r="E90" s="543">
        <v>42300</v>
      </c>
      <c r="F90" s="146">
        <v>1</v>
      </c>
      <c r="G90" s="644" t="s">
        <v>4431</v>
      </c>
      <c r="H90" s="392"/>
    </row>
    <row r="91" spans="1:9">
      <c r="A91" s="666">
        <v>46</v>
      </c>
      <c r="B91" s="321" t="s">
        <v>3020</v>
      </c>
      <c r="C91" s="25">
        <v>964143</v>
      </c>
      <c r="D91" s="327">
        <v>42920</v>
      </c>
      <c r="E91" s="543">
        <v>42300</v>
      </c>
      <c r="F91" s="146">
        <v>1</v>
      </c>
      <c r="G91" s="644" t="s">
        <v>4432</v>
      </c>
      <c r="H91" s="392"/>
    </row>
    <row r="92" spans="1:9">
      <c r="A92" s="666">
        <v>47</v>
      </c>
      <c r="B92" s="516" t="s">
        <v>2225</v>
      </c>
      <c r="C92" s="41" t="s">
        <v>2226</v>
      </c>
      <c r="D92" s="327">
        <v>42920</v>
      </c>
      <c r="E92" s="543">
        <v>299100</v>
      </c>
      <c r="F92" s="324">
        <v>1</v>
      </c>
      <c r="G92" s="605" t="s">
        <v>4433</v>
      </c>
      <c r="H92" s="392"/>
    </row>
    <row r="93" spans="1:9">
      <c r="A93" s="666">
        <v>48</v>
      </c>
      <c r="B93" s="321" t="s">
        <v>633</v>
      </c>
      <c r="C93" s="41" t="s">
        <v>610</v>
      </c>
      <c r="D93" s="327">
        <v>42920</v>
      </c>
      <c r="E93" s="328">
        <v>29190</v>
      </c>
      <c r="F93" s="324">
        <v>1</v>
      </c>
      <c r="G93" s="605" t="s">
        <v>4434</v>
      </c>
      <c r="H93" s="151"/>
    </row>
    <row r="94" spans="1:9">
      <c r="A94" s="666">
        <v>49</v>
      </c>
      <c r="B94" s="321" t="s">
        <v>633</v>
      </c>
      <c r="C94" s="41" t="s">
        <v>610</v>
      </c>
      <c r="D94" s="327">
        <v>42920</v>
      </c>
      <c r="E94" s="328">
        <v>33500</v>
      </c>
      <c r="F94" s="324">
        <v>1</v>
      </c>
      <c r="G94" s="605" t="s">
        <v>4435</v>
      </c>
      <c r="H94" s="151"/>
    </row>
    <row r="95" spans="1:9">
      <c r="A95" s="666">
        <v>50</v>
      </c>
      <c r="B95" s="374" t="s">
        <v>1137</v>
      </c>
      <c r="C95" s="384">
        <v>901689</v>
      </c>
      <c r="D95" s="327">
        <v>42920</v>
      </c>
      <c r="E95" s="328">
        <v>60390</v>
      </c>
      <c r="F95" s="47">
        <v>1</v>
      </c>
      <c r="G95" s="605" t="s">
        <v>4436</v>
      </c>
      <c r="H95" s="151"/>
    </row>
    <row r="96" spans="1:9">
      <c r="A96" s="666">
        <v>51</v>
      </c>
      <c r="B96" s="374" t="s">
        <v>1137</v>
      </c>
      <c r="C96" s="384">
        <v>901689</v>
      </c>
      <c r="D96" s="327">
        <v>42920</v>
      </c>
      <c r="E96" s="543">
        <v>138300</v>
      </c>
      <c r="F96" s="324">
        <v>1</v>
      </c>
      <c r="G96" s="605" t="s">
        <v>4437</v>
      </c>
      <c r="H96" s="151"/>
    </row>
    <row r="97" spans="1:8">
      <c r="A97" s="666">
        <v>52</v>
      </c>
      <c r="B97" s="374" t="s">
        <v>1137</v>
      </c>
      <c r="C97" s="384">
        <v>901689</v>
      </c>
      <c r="D97" s="327">
        <v>42920</v>
      </c>
      <c r="E97" s="328">
        <v>33500</v>
      </c>
      <c r="F97" s="324">
        <v>1</v>
      </c>
      <c r="G97" s="605" t="s">
        <v>4438</v>
      </c>
      <c r="H97" s="151"/>
    </row>
    <row r="98" spans="1:8">
      <c r="A98" s="666">
        <v>53</v>
      </c>
      <c r="B98" s="321" t="s">
        <v>162</v>
      </c>
      <c r="C98" s="41" t="s">
        <v>163</v>
      </c>
      <c r="D98" s="327">
        <v>42933</v>
      </c>
      <c r="E98" s="543">
        <v>55140</v>
      </c>
      <c r="F98" s="146">
        <v>1</v>
      </c>
      <c r="G98" s="605" t="s">
        <v>4449</v>
      </c>
      <c r="H98" s="392"/>
    </row>
    <row r="99" spans="1:8">
      <c r="A99" s="666">
        <v>54</v>
      </c>
      <c r="B99" s="321" t="s">
        <v>188</v>
      </c>
      <c r="C99" s="41" t="s">
        <v>189</v>
      </c>
      <c r="D99" s="327">
        <v>42933</v>
      </c>
      <c r="E99" s="543">
        <v>15390</v>
      </c>
      <c r="F99" s="146">
        <v>1</v>
      </c>
      <c r="G99" s="641" t="s">
        <v>4450</v>
      </c>
      <c r="H99" s="392"/>
    </row>
    <row r="100" spans="1:8">
      <c r="A100" s="666">
        <v>55</v>
      </c>
      <c r="B100" s="321" t="s">
        <v>954</v>
      </c>
      <c r="C100" s="41" t="s">
        <v>955</v>
      </c>
      <c r="D100" s="327">
        <v>42933</v>
      </c>
      <c r="E100" s="543">
        <v>133640</v>
      </c>
      <c r="F100" s="146">
        <v>1</v>
      </c>
      <c r="G100" s="605" t="s">
        <v>4451</v>
      </c>
      <c r="H100" s="392"/>
    </row>
    <row r="101" spans="1:8">
      <c r="A101" s="666">
        <v>56</v>
      </c>
      <c r="B101" s="374" t="s">
        <v>2345</v>
      </c>
      <c r="C101" s="913" t="s">
        <v>2284</v>
      </c>
      <c r="D101" s="327">
        <v>42933</v>
      </c>
      <c r="E101" s="582">
        <v>74640</v>
      </c>
      <c r="F101" s="478">
        <v>1</v>
      </c>
      <c r="G101" s="605" t="s">
        <v>4452</v>
      </c>
      <c r="H101" s="392"/>
    </row>
    <row r="102" spans="1:8">
      <c r="A102" s="666">
        <v>57</v>
      </c>
      <c r="B102" s="374" t="s">
        <v>2345</v>
      </c>
      <c r="C102" s="913" t="s">
        <v>2284</v>
      </c>
      <c r="D102" s="327">
        <v>42933</v>
      </c>
      <c r="E102" s="328">
        <v>31140</v>
      </c>
      <c r="F102" s="324">
        <v>1</v>
      </c>
      <c r="G102" s="605" t="s">
        <v>4453</v>
      </c>
      <c r="H102" s="392"/>
    </row>
    <row r="103" spans="1:8">
      <c r="A103" s="666">
        <v>58</v>
      </c>
      <c r="B103" s="329" t="s">
        <v>807</v>
      </c>
      <c r="C103" s="525" t="s">
        <v>976</v>
      </c>
      <c r="D103" s="327">
        <v>42933</v>
      </c>
      <c r="E103" s="543">
        <v>15390</v>
      </c>
      <c r="F103" s="146">
        <v>1</v>
      </c>
      <c r="G103" s="641" t="s">
        <v>4454</v>
      </c>
      <c r="H103" s="392"/>
    </row>
    <row r="104" spans="1:8">
      <c r="A104" s="666">
        <v>59</v>
      </c>
      <c r="B104" s="329" t="s">
        <v>970</v>
      </c>
      <c r="C104" s="650" t="s">
        <v>969</v>
      </c>
      <c r="D104" s="327">
        <v>42933</v>
      </c>
      <c r="E104" s="543">
        <v>11340</v>
      </c>
      <c r="F104" s="146">
        <v>1</v>
      </c>
      <c r="G104" s="641" t="s">
        <v>4455</v>
      </c>
      <c r="H104" s="392"/>
    </row>
    <row r="105" spans="1:8">
      <c r="A105" s="666">
        <v>60</v>
      </c>
      <c r="B105" s="321" t="s">
        <v>151</v>
      </c>
      <c r="C105" s="41" t="s">
        <v>272</v>
      </c>
      <c r="D105" s="327">
        <v>42933</v>
      </c>
      <c r="E105" s="543">
        <v>81140</v>
      </c>
      <c r="F105" s="146">
        <v>1</v>
      </c>
      <c r="G105" s="605" t="s">
        <v>4456</v>
      </c>
      <c r="H105" s="392"/>
    </row>
    <row r="106" spans="1:8">
      <c r="A106" s="666">
        <v>61</v>
      </c>
      <c r="B106" s="321" t="s">
        <v>2036</v>
      </c>
      <c r="C106" s="478">
        <v>973836</v>
      </c>
      <c r="D106" s="547">
        <v>42933</v>
      </c>
      <c r="E106" s="383">
        <v>88140</v>
      </c>
      <c r="F106" s="324">
        <v>1</v>
      </c>
      <c r="G106" s="644" t="s">
        <v>4457</v>
      </c>
      <c r="H106" s="392"/>
    </row>
    <row r="107" spans="1:8">
      <c r="A107" s="666">
        <v>62</v>
      </c>
      <c r="B107" s="321" t="s">
        <v>1441</v>
      </c>
      <c r="C107" s="25">
        <v>971137</v>
      </c>
      <c r="D107" s="327">
        <v>42933</v>
      </c>
      <c r="E107" s="543">
        <v>16140</v>
      </c>
      <c r="F107" s="146">
        <v>1</v>
      </c>
      <c r="G107" s="605" t="s">
        <v>4458</v>
      </c>
      <c r="H107" s="392"/>
    </row>
    <row r="108" spans="1:8">
      <c r="A108" s="666">
        <v>63</v>
      </c>
      <c r="B108" s="321" t="s">
        <v>1441</v>
      </c>
      <c r="C108" s="25">
        <v>971137</v>
      </c>
      <c r="D108" s="327">
        <v>42933</v>
      </c>
      <c r="E108" s="543">
        <v>16140</v>
      </c>
      <c r="F108" s="146">
        <v>1</v>
      </c>
      <c r="G108" s="605" t="s">
        <v>4458</v>
      </c>
      <c r="H108" s="392"/>
    </row>
    <row r="109" spans="1:8">
      <c r="A109" s="666">
        <v>64</v>
      </c>
      <c r="B109" s="321" t="s">
        <v>1441</v>
      </c>
      <c r="C109" s="25">
        <v>971137</v>
      </c>
      <c r="D109" s="327">
        <v>42933</v>
      </c>
      <c r="E109" s="543">
        <v>19740</v>
      </c>
      <c r="F109" s="146">
        <v>1</v>
      </c>
      <c r="G109" s="644" t="s">
        <v>4459</v>
      </c>
      <c r="H109" s="392"/>
    </row>
    <row r="110" spans="1:8">
      <c r="A110" s="666">
        <v>65</v>
      </c>
      <c r="B110" s="321" t="s">
        <v>702</v>
      </c>
      <c r="C110" s="144" t="s">
        <v>705</v>
      </c>
      <c r="D110" s="327">
        <v>42933</v>
      </c>
      <c r="E110" s="543">
        <v>117140</v>
      </c>
      <c r="F110" s="146">
        <v>1</v>
      </c>
      <c r="G110" s="605" t="s">
        <v>4460</v>
      </c>
      <c r="H110" s="392"/>
    </row>
    <row r="111" spans="1:8">
      <c r="A111" s="666">
        <v>66</v>
      </c>
      <c r="B111" s="321" t="s">
        <v>2000</v>
      </c>
      <c r="C111" s="21">
        <v>901423</v>
      </c>
      <c r="D111" s="396">
        <v>42933</v>
      </c>
      <c r="E111" s="328">
        <v>42300</v>
      </c>
      <c r="F111" s="21">
        <v>1</v>
      </c>
      <c r="G111" s="644" t="s">
        <v>4461</v>
      </c>
      <c r="H111" s="392"/>
    </row>
    <row r="112" spans="1:8">
      <c r="A112" s="666">
        <v>67</v>
      </c>
      <c r="B112" s="321" t="s">
        <v>2360</v>
      </c>
      <c r="C112" s="41" t="s">
        <v>2361</v>
      </c>
      <c r="D112" s="327">
        <v>42933</v>
      </c>
      <c r="E112" s="328">
        <v>88140</v>
      </c>
      <c r="F112" s="324">
        <v>1</v>
      </c>
      <c r="G112" s="605" t="s">
        <v>4462</v>
      </c>
      <c r="H112" s="392" t="s">
        <v>3528</v>
      </c>
    </row>
    <row r="113" spans="1:9">
      <c r="A113" s="604">
        <v>68</v>
      </c>
      <c r="B113" s="920" t="s">
        <v>2360</v>
      </c>
      <c r="C113" s="41" t="s">
        <v>2361</v>
      </c>
      <c r="D113" s="327">
        <v>42933</v>
      </c>
      <c r="E113" s="328">
        <v>10390</v>
      </c>
      <c r="F113" s="324">
        <v>1</v>
      </c>
      <c r="G113" s="605" t="s">
        <v>4463</v>
      </c>
      <c r="H113" s="392" t="s">
        <v>3528</v>
      </c>
      <c r="I113" s="7"/>
    </row>
    <row r="114" spans="1:9">
      <c r="A114" s="604">
        <v>69</v>
      </c>
      <c r="B114" s="972" t="s">
        <v>2801</v>
      </c>
      <c r="C114" s="384">
        <v>962795</v>
      </c>
      <c r="D114" s="327">
        <v>42933</v>
      </c>
      <c r="E114" s="328">
        <v>31340</v>
      </c>
      <c r="F114" s="324">
        <v>1</v>
      </c>
      <c r="G114" s="605" t="s">
        <v>4464</v>
      </c>
      <c r="H114" s="151"/>
      <c r="I114" s="7"/>
    </row>
    <row r="115" spans="1:9">
      <c r="A115" s="677">
        <v>70</v>
      </c>
      <c r="B115" s="347" t="s">
        <v>298</v>
      </c>
      <c r="C115" s="560">
        <v>811507</v>
      </c>
      <c r="D115" s="334">
        <v>42933</v>
      </c>
      <c r="E115" s="335">
        <v>63390</v>
      </c>
      <c r="F115" s="336">
        <v>1</v>
      </c>
      <c r="G115" s="606" t="s">
        <v>4465</v>
      </c>
      <c r="H115" s="973" t="s">
        <v>4466</v>
      </c>
    </row>
    <row r="116" spans="1:9">
      <c r="A116" s="326"/>
      <c r="B116" s="321"/>
      <c r="C116" s="41"/>
      <c r="D116" s="327"/>
      <c r="E116" s="328"/>
      <c r="F116" s="324"/>
      <c r="G116" s="192" t="s">
        <v>647</v>
      </c>
      <c r="H116" s="554">
        <f>SUM(E46:E115)</f>
        <v>5729700</v>
      </c>
    </row>
    <row r="117" spans="1:9">
      <c r="B117" s="321"/>
      <c r="C117" s="41"/>
      <c r="D117" s="327"/>
      <c r="E117" s="328"/>
      <c r="F117" s="324"/>
      <c r="G117" s="477"/>
      <c r="H117" s="392"/>
    </row>
    <row r="118" spans="1:9">
      <c r="A118" s="428"/>
      <c r="B118" s="321"/>
      <c r="C118" s="41"/>
      <c r="D118" s="327"/>
      <c r="E118" s="328"/>
      <c r="F118" s="324"/>
      <c r="G118" s="477"/>
      <c r="H118" s="392"/>
    </row>
    <row r="119" spans="1:9">
      <c r="A119" s="665" t="s">
        <v>8</v>
      </c>
      <c r="B119" s="304" t="s">
        <v>2</v>
      </c>
      <c r="C119" s="305" t="s">
        <v>3</v>
      </c>
      <c r="D119" s="441" t="s">
        <v>10</v>
      </c>
      <c r="E119" s="442" t="s">
        <v>4</v>
      </c>
      <c r="F119" s="304" t="s">
        <v>730</v>
      </c>
      <c r="G119" s="609" t="s">
        <v>25</v>
      </c>
      <c r="H119" s="485"/>
    </row>
    <row r="120" spans="1:9">
      <c r="A120" s="685">
        <v>1</v>
      </c>
      <c r="B120" s="477" t="s">
        <v>699</v>
      </c>
      <c r="C120" s="529" t="s">
        <v>224</v>
      </c>
      <c r="D120" s="417">
        <v>42919</v>
      </c>
      <c r="E120" s="201">
        <v>51000</v>
      </c>
      <c r="F120" s="324">
        <v>1</v>
      </c>
      <c r="G120" s="610" t="s">
        <v>823</v>
      </c>
      <c r="H120" s="485"/>
    </row>
    <row r="121" spans="1:9">
      <c r="A121" s="685">
        <v>2</v>
      </c>
      <c r="B121" s="477" t="s">
        <v>699</v>
      </c>
      <c r="C121" s="529" t="s">
        <v>224</v>
      </c>
      <c r="D121" s="417">
        <v>42919</v>
      </c>
      <c r="E121" s="201">
        <v>51000</v>
      </c>
      <c r="F121" s="324">
        <v>1</v>
      </c>
      <c r="G121" s="610" t="s">
        <v>823</v>
      </c>
      <c r="H121" s="321"/>
    </row>
    <row r="122" spans="1:9">
      <c r="A122" s="685">
        <v>3</v>
      </c>
      <c r="B122" s="477" t="s">
        <v>1022</v>
      </c>
      <c r="C122" s="21">
        <v>973145</v>
      </c>
      <c r="D122" s="417">
        <v>42919</v>
      </c>
      <c r="E122" s="201">
        <v>11500</v>
      </c>
      <c r="F122" s="324">
        <v>1</v>
      </c>
      <c r="G122" s="610" t="s">
        <v>715</v>
      </c>
      <c r="H122" s="321"/>
    </row>
    <row r="123" spans="1:9">
      <c r="A123" s="685">
        <v>4</v>
      </c>
      <c r="B123" s="477" t="s">
        <v>1044</v>
      </c>
      <c r="C123" s="41" t="s">
        <v>1058</v>
      </c>
      <c r="D123" s="545">
        <v>42920</v>
      </c>
      <c r="E123" s="838">
        <v>100500</v>
      </c>
      <c r="F123" s="324">
        <v>1</v>
      </c>
      <c r="G123" s="610" t="s">
        <v>732</v>
      </c>
      <c r="H123" s="321"/>
    </row>
    <row r="124" spans="1:9">
      <c r="A124" s="685">
        <v>5</v>
      </c>
      <c r="B124" s="477" t="s">
        <v>699</v>
      </c>
      <c r="C124" s="529" t="s">
        <v>224</v>
      </c>
      <c r="D124" s="417">
        <v>42922</v>
      </c>
      <c r="E124" s="201">
        <v>51000</v>
      </c>
      <c r="F124" s="324">
        <v>1</v>
      </c>
      <c r="G124" s="610" t="s">
        <v>823</v>
      </c>
      <c r="H124" s="321"/>
    </row>
    <row r="125" spans="1:9">
      <c r="A125" s="685">
        <v>6</v>
      </c>
      <c r="B125" s="477" t="s">
        <v>360</v>
      </c>
      <c r="C125" s="41" t="s">
        <v>361</v>
      </c>
      <c r="D125" s="916">
        <v>42923</v>
      </c>
      <c r="E125" s="846">
        <v>21000</v>
      </c>
      <c r="F125" s="324">
        <v>1</v>
      </c>
      <c r="G125" s="610" t="s">
        <v>881</v>
      </c>
      <c r="H125" s="321"/>
    </row>
    <row r="126" spans="1:9">
      <c r="A126" s="685">
        <v>7</v>
      </c>
      <c r="B126" s="477" t="s">
        <v>1022</v>
      </c>
      <c r="C126" s="21">
        <v>973145</v>
      </c>
      <c r="D126" s="417">
        <v>42923</v>
      </c>
      <c r="E126" s="201">
        <v>26500</v>
      </c>
      <c r="F126" s="324">
        <v>1</v>
      </c>
      <c r="G126" s="610" t="s">
        <v>1212</v>
      </c>
      <c r="H126" s="321"/>
    </row>
    <row r="127" spans="1:9">
      <c r="A127" s="685">
        <v>8</v>
      </c>
      <c r="B127" s="477" t="s">
        <v>1022</v>
      </c>
      <c r="C127" s="25">
        <v>973145</v>
      </c>
      <c r="D127" s="844">
        <v>42923</v>
      </c>
      <c r="E127" s="201">
        <v>26500</v>
      </c>
      <c r="F127" s="324">
        <v>1</v>
      </c>
      <c r="G127" s="610" t="s">
        <v>1212</v>
      </c>
      <c r="H127" s="321"/>
    </row>
    <row r="128" spans="1:9">
      <c r="A128" s="685">
        <v>9</v>
      </c>
      <c r="B128" s="477" t="s">
        <v>2556</v>
      </c>
      <c r="C128" s="409">
        <v>110804</v>
      </c>
      <c r="D128" s="814">
        <v>42923</v>
      </c>
      <c r="E128" s="815">
        <v>11500</v>
      </c>
      <c r="F128" s="506">
        <v>1</v>
      </c>
      <c r="G128" s="816" t="s">
        <v>2054</v>
      </c>
      <c r="H128" s="321"/>
    </row>
    <row r="129" spans="1:8">
      <c r="A129" s="685">
        <v>10</v>
      </c>
      <c r="B129" s="477" t="s">
        <v>1123</v>
      </c>
      <c r="C129" s="25">
        <v>901147</v>
      </c>
      <c r="D129" s="844">
        <v>42923</v>
      </c>
      <c r="E129" s="201">
        <v>51000</v>
      </c>
      <c r="F129" s="324">
        <v>1</v>
      </c>
      <c r="G129" s="610" t="s">
        <v>823</v>
      </c>
      <c r="H129" s="321"/>
    </row>
    <row r="130" spans="1:8">
      <c r="A130" s="685">
        <v>11</v>
      </c>
      <c r="B130" s="942" t="s">
        <v>1123</v>
      </c>
      <c r="C130" s="25">
        <v>901147</v>
      </c>
      <c r="D130" s="844">
        <v>42923</v>
      </c>
      <c r="E130" s="201">
        <v>26500</v>
      </c>
      <c r="F130" s="324">
        <v>1</v>
      </c>
      <c r="G130" s="610" t="s">
        <v>1212</v>
      </c>
      <c r="H130" s="321"/>
    </row>
    <row r="131" spans="1:8">
      <c r="A131" s="685">
        <v>12</v>
      </c>
      <c r="B131" s="477" t="s">
        <v>699</v>
      </c>
      <c r="C131" s="529" t="s">
        <v>224</v>
      </c>
      <c r="D131" s="417">
        <v>42926</v>
      </c>
      <c r="E131" s="201">
        <v>51000</v>
      </c>
      <c r="F131" s="324">
        <v>1</v>
      </c>
      <c r="G131" s="610" t="s">
        <v>823</v>
      </c>
      <c r="H131" s="321"/>
    </row>
    <row r="132" spans="1:8">
      <c r="A132" s="685">
        <v>13</v>
      </c>
      <c r="B132" s="477" t="s">
        <v>699</v>
      </c>
      <c r="C132" s="529" t="s">
        <v>224</v>
      </c>
      <c r="D132" s="417">
        <v>42926</v>
      </c>
      <c r="E132" s="201">
        <v>6500</v>
      </c>
      <c r="F132" s="324">
        <v>1</v>
      </c>
      <c r="G132" s="610" t="s">
        <v>1957</v>
      </c>
      <c r="H132" s="321"/>
    </row>
    <row r="133" spans="1:8">
      <c r="A133" s="685">
        <v>14</v>
      </c>
      <c r="B133" s="477" t="s">
        <v>699</v>
      </c>
      <c r="C133" s="529" t="s">
        <v>224</v>
      </c>
      <c r="D133" s="417">
        <v>42926</v>
      </c>
      <c r="E133" s="201">
        <v>6500</v>
      </c>
      <c r="F133" s="324">
        <v>1</v>
      </c>
      <c r="G133" s="610" t="s">
        <v>1957</v>
      </c>
      <c r="H133" s="221"/>
    </row>
    <row r="134" spans="1:8">
      <c r="A134" s="685">
        <v>15</v>
      </c>
      <c r="B134" s="477" t="s">
        <v>2671</v>
      </c>
      <c r="C134" s="524" t="s">
        <v>2892</v>
      </c>
      <c r="D134" s="574">
        <v>42926</v>
      </c>
      <c r="E134" s="328">
        <v>100500</v>
      </c>
      <c r="F134" s="324">
        <v>1</v>
      </c>
      <c r="G134" s="641" t="s">
        <v>732</v>
      </c>
      <c r="H134" s="221"/>
    </row>
    <row r="135" spans="1:8">
      <c r="A135" s="685">
        <v>16</v>
      </c>
      <c r="B135" s="477" t="s">
        <v>89</v>
      </c>
      <c r="C135" s="524" t="s">
        <v>90</v>
      </c>
      <c r="D135" s="545">
        <v>42927</v>
      </c>
      <c r="E135" s="328">
        <v>51000</v>
      </c>
      <c r="F135" s="324">
        <v>1</v>
      </c>
      <c r="G135" s="641" t="s">
        <v>823</v>
      </c>
      <c r="H135" s="221"/>
    </row>
    <row r="136" spans="1:8">
      <c r="A136" s="685">
        <v>17</v>
      </c>
      <c r="B136" s="477" t="s">
        <v>89</v>
      </c>
      <c r="C136" s="524" t="s">
        <v>90</v>
      </c>
      <c r="D136" s="545">
        <v>42927</v>
      </c>
      <c r="E136" s="328">
        <v>51000</v>
      </c>
      <c r="F136" s="324">
        <v>1</v>
      </c>
      <c r="G136" s="641" t="s">
        <v>960</v>
      </c>
      <c r="H136" s="221"/>
    </row>
    <row r="137" spans="1:8">
      <c r="A137" s="685">
        <v>18</v>
      </c>
      <c r="B137" s="477" t="s">
        <v>1123</v>
      </c>
      <c r="C137" s="25">
        <v>901147</v>
      </c>
      <c r="D137" s="844">
        <v>42927</v>
      </c>
      <c r="E137" s="201">
        <v>26500</v>
      </c>
      <c r="F137" s="324">
        <v>1</v>
      </c>
      <c r="G137" s="610" t="s">
        <v>1212</v>
      </c>
      <c r="H137" s="221"/>
    </row>
    <row r="138" spans="1:8">
      <c r="A138" s="685">
        <v>19</v>
      </c>
      <c r="B138" s="477" t="s">
        <v>893</v>
      </c>
      <c r="C138" s="524" t="s">
        <v>69</v>
      </c>
      <c r="D138" s="545">
        <v>42930</v>
      </c>
      <c r="E138" s="328">
        <v>11600</v>
      </c>
      <c r="F138" s="324">
        <v>1</v>
      </c>
      <c r="G138" s="610" t="s">
        <v>892</v>
      </c>
      <c r="H138" s="221"/>
    </row>
    <row r="139" spans="1:8">
      <c r="A139" s="686">
        <v>20</v>
      </c>
      <c r="B139" s="482" t="s">
        <v>699</v>
      </c>
      <c r="C139" s="923" t="s">
        <v>224</v>
      </c>
      <c r="D139" s="912">
        <v>42933</v>
      </c>
      <c r="E139" s="289">
        <v>6500</v>
      </c>
      <c r="F139" s="336">
        <v>1</v>
      </c>
      <c r="G139" s="674" t="s">
        <v>1957</v>
      </c>
      <c r="H139" s="840"/>
    </row>
    <row r="140" spans="1:8">
      <c r="A140" s="326"/>
      <c r="B140" s="477"/>
      <c r="C140" s="529"/>
      <c r="D140" s="417"/>
      <c r="E140" s="201"/>
      <c r="F140" s="324"/>
      <c r="G140" s="192" t="s">
        <v>647</v>
      </c>
      <c r="H140" s="554">
        <f>SUM(E120:E139)</f>
        <v>739100</v>
      </c>
    </row>
    <row r="141" spans="1:8">
      <c r="A141" s="326"/>
      <c r="B141" s="477"/>
      <c r="C141" s="529"/>
      <c r="D141" s="844"/>
      <c r="E141" s="201"/>
      <c r="F141" s="324"/>
      <c r="G141" s="213"/>
      <c r="H141" s="221"/>
    </row>
    <row r="142" spans="1:8">
      <c r="A142" s="192"/>
      <c r="B142" s="151"/>
      <c r="C142" s="144"/>
      <c r="D142" s="676"/>
      <c r="E142" s="201"/>
      <c r="F142" s="146"/>
      <c r="G142" s="192"/>
      <c r="H142" s="7"/>
    </row>
    <row r="143" spans="1:8">
      <c r="A143" s="669" t="s">
        <v>127</v>
      </c>
      <c r="B143" s="180" t="s">
        <v>2</v>
      </c>
      <c r="C143" s="223" t="s">
        <v>3</v>
      </c>
      <c r="D143" s="180" t="s">
        <v>10</v>
      </c>
      <c r="E143" s="208" t="s">
        <v>4</v>
      </c>
      <c r="F143" s="304" t="s">
        <v>730</v>
      </c>
      <c r="G143" s="250" t="s">
        <v>25</v>
      </c>
      <c r="H143" s="7"/>
    </row>
    <row r="144" spans="1:8">
      <c r="A144" s="666">
        <v>1</v>
      </c>
      <c r="B144" s="807" t="s">
        <v>2225</v>
      </c>
      <c r="C144" s="524" t="s">
        <v>2226</v>
      </c>
      <c r="D144" s="327">
        <v>42920</v>
      </c>
      <c r="E144" s="809">
        <v>41610</v>
      </c>
      <c r="F144" s="810">
        <v>1</v>
      </c>
      <c r="G144" s="908" t="s">
        <v>4440</v>
      </c>
      <c r="H144" s="7"/>
    </row>
    <row r="145" spans="1:8">
      <c r="A145" s="666">
        <f>A144+1</f>
        <v>2</v>
      </c>
      <c r="B145" s="321" t="s">
        <v>128</v>
      </c>
      <c r="C145" s="498" t="s">
        <v>126</v>
      </c>
      <c r="D145" s="327">
        <v>42920</v>
      </c>
      <c r="E145" s="328">
        <v>294860</v>
      </c>
      <c r="F145" s="324">
        <v>1</v>
      </c>
      <c r="G145" s="641" t="s">
        <v>4441</v>
      </c>
      <c r="H145" s="7"/>
    </row>
    <row r="146" spans="1:8">
      <c r="A146" s="666">
        <f>A145+1</f>
        <v>3</v>
      </c>
      <c r="B146" s="321" t="s">
        <v>2872</v>
      </c>
      <c r="C146" s="41" t="s">
        <v>2873</v>
      </c>
      <c r="D146" s="327">
        <v>42920</v>
      </c>
      <c r="E146" s="328">
        <v>43370</v>
      </c>
      <c r="F146" s="478">
        <v>1</v>
      </c>
      <c r="G146" s="605" t="s">
        <v>4442</v>
      </c>
      <c r="H146" s="221"/>
    </row>
    <row r="147" spans="1:8">
      <c r="A147" s="666">
        <v>4</v>
      </c>
      <c r="B147" s="321" t="s">
        <v>3149</v>
      </c>
      <c r="C147" s="41" t="s">
        <v>1135</v>
      </c>
      <c r="D147" s="327">
        <v>42920</v>
      </c>
      <c r="E147" s="328">
        <v>44100</v>
      </c>
      <c r="F147" s="324">
        <v>1</v>
      </c>
      <c r="G147" s="605" t="s">
        <v>4443</v>
      </c>
      <c r="H147" s="221"/>
    </row>
    <row r="148" spans="1:8">
      <c r="A148" s="666">
        <v>5</v>
      </c>
      <c r="B148" s="321" t="s">
        <v>3152</v>
      </c>
      <c r="C148" s="587">
        <v>964143</v>
      </c>
      <c r="D148" s="327">
        <v>42920</v>
      </c>
      <c r="E148" s="383">
        <v>77650</v>
      </c>
      <c r="F148" s="25">
        <v>1</v>
      </c>
      <c r="G148" s="605" t="s">
        <v>4444</v>
      </c>
      <c r="H148" s="221"/>
    </row>
    <row r="149" spans="1:8">
      <c r="A149" s="666">
        <v>6</v>
      </c>
      <c r="B149" s="321" t="s">
        <v>231</v>
      </c>
      <c r="C149" s="587">
        <v>970654</v>
      </c>
      <c r="D149" s="327">
        <v>42920</v>
      </c>
      <c r="E149" s="383">
        <v>341500</v>
      </c>
      <c r="F149" s="25">
        <v>1</v>
      </c>
      <c r="G149" s="605" t="s">
        <v>4445</v>
      </c>
      <c r="H149" s="221"/>
    </row>
    <row r="150" spans="1:8">
      <c r="A150" s="969">
        <v>7</v>
      </c>
      <c r="B150" s="965" t="s">
        <v>1137</v>
      </c>
      <c r="C150" s="560">
        <v>901689</v>
      </c>
      <c r="D150" s="334">
        <v>42920</v>
      </c>
      <c r="E150" s="559">
        <v>73455</v>
      </c>
      <c r="F150" s="452">
        <v>1</v>
      </c>
      <c r="G150" s="606" t="s">
        <v>4446</v>
      </c>
      <c r="H150" s="840"/>
    </row>
    <row r="151" spans="1:8">
      <c r="A151" s="191"/>
      <c r="B151" s="321"/>
      <c r="C151" s="587"/>
      <c r="D151" s="327"/>
      <c r="E151" s="383"/>
      <c r="F151" s="25"/>
      <c r="G151" s="216" t="s">
        <v>647</v>
      </c>
      <c r="H151" s="840">
        <f>SUM(E144:E150)</f>
        <v>916545</v>
      </c>
    </row>
    <row r="152" spans="1:8">
      <c r="A152" s="191"/>
      <c r="B152" s="321"/>
      <c r="C152" s="587"/>
      <c r="D152" s="327"/>
      <c r="E152" s="383"/>
      <c r="F152" s="25"/>
      <c r="G152" s="477"/>
      <c r="H152" s="221"/>
    </row>
    <row r="153" spans="1:8">
      <c r="A153" s="428"/>
      <c r="B153" s="7"/>
      <c r="C153" s="7"/>
      <c r="D153" s="7"/>
      <c r="E153" s="7"/>
      <c r="F153" s="7"/>
      <c r="G153" s="216"/>
      <c r="H153" s="221"/>
    </row>
    <row r="154" spans="1:8">
      <c r="A154" s="665" t="s">
        <v>1067</v>
      </c>
      <c r="B154" s="873" t="s">
        <v>2</v>
      </c>
      <c r="C154" s="462" t="s">
        <v>3</v>
      </c>
      <c r="D154" s="874" t="s">
        <v>10</v>
      </c>
      <c r="E154" s="874" t="s">
        <v>4</v>
      </c>
      <c r="F154" s="167" t="s">
        <v>193</v>
      </c>
      <c r="G154" s="877" t="s">
        <v>25</v>
      </c>
      <c r="H154" s="7"/>
    </row>
    <row r="155" spans="1:8">
      <c r="A155" s="862">
        <v>1</v>
      </c>
      <c r="B155" s="900" t="s">
        <v>76</v>
      </c>
      <c r="C155" s="637" t="s">
        <v>77</v>
      </c>
      <c r="D155" s="638">
        <v>42919</v>
      </c>
      <c r="E155" s="901">
        <v>656500</v>
      </c>
      <c r="F155" s="876">
        <v>1</v>
      </c>
      <c r="G155" s="902" t="s">
        <v>4447</v>
      </c>
      <c r="H155" s="7"/>
    </row>
    <row r="156" spans="1:8">
      <c r="A156" s="146"/>
      <c r="B156" s="329"/>
      <c r="C156" s="41"/>
      <c r="D156" s="327"/>
      <c r="E156" s="504"/>
      <c r="F156" s="324"/>
      <c r="G156" s="440" t="s">
        <v>768</v>
      </c>
      <c r="H156" s="575">
        <f>SUM(E155)</f>
        <v>656500</v>
      </c>
    </row>
    <row r="157" spans="1:8">
      <c r="A157" s="192"/>
      <c r="B157" s="329"/>
      <c r="C157" s="41"/>
      <c r="D157" s="327"/>
      <c r="E157" s="504"/>
      <c r="F157" s="324"/>
      <c r="G157" s="329"/>
      <c r="H157" s="7"/>
    </row>
    <row r="158" spans="1:8">
      <c r="A158" s="192"/>
      <c r="G158" s="440"/>
      <c r="H158" s="193"/>
    </row>
    <row r="159" spans="1:8">
      <c r="A159" s="669" t="s">
        <v>7</v>
      </c>
      <c r="B159" s="180" t="s">
        <v>2</v>
      </c>
      <c r="C159" s="223" t="s">
        <v>3</v>
      </c>
      <c r="D159" s="304" t="s">
        <v>10</v>
      </c>
      <c r="E159" s="208" t="s">
        <v>4</v>
      </c>
      <c r="F159" s="304" t="s">
        <v>730</v>
      </c>
      <c r="G159" s="250" t="s">
        <v>25</v>
      </c>
      <c r="H159" s="7"/>
    </row>
    <row r="160" spans="1:8">
      <c r="A160" s="675">
        <v>1</v>
      </c>
      <c r="B160" s="321" t="s">
        <v>49</v>
      </c>
      <c r="C160" s="21">
        <v>885217</v>
      </c>
      <c r="D160" s="330">
        <v>42920</v>
      </c>
      <c r="E160" s="328">
        <v>502500</v>
      </c>
      <c r="F160" s="478">
        <v>1</v>
      </c>
      <c r="G160" s="605" t="s">
        <v>1348</v>
      </c>
      <c r="H160" s="7"/>
    </row>
    <row r="161" spans="1:8">
      <c r="A161" s="675">
        <v>2</v>
      </c>
      <c r="B161" s="321" t="s">
        <v>1044</v>
      </c>
      <c r="C161" s="527" t="s">
        <v>1058</v>
      </c>
      <c r="D161" s="330">
        <v>42920</v>
      </c>
      <c r="E161" s="328">
        <v>502500</v>
      </c>
      <c r="F161" s="478">
        <v>1</v>
      </c>
      <c r="G161" s="605" t="s">
        <v>1348</v>
      </c>
      <c r="H161" s="7"/>
    </row>
    <row r="162" spans="1:8">
      <c r="A162" s="675">
        <v>3</v>
      </c>
      <c r="B162" s="920" t="s">
        <v>1960</v>
      </c>
      <c r="C162" s="25">
        <v>914013</v>
      </c>
      <c r="D162" s="327">
        <v>42921</v>
      </c>
      <c r="E162" s="328">
        <v>1002500</v>
      </c>
      <c r="F162" s="478">
        <v>1</v>
      </c>
      <c r="G162" s="605" t="s">
        <v>3384</v>
      </c>
      <c r="H162" s="7"/>
    </row>
    <row r="163" spans="1:8">
      <c r="A163" s="666">
        <v>4</v>
      </c>
      <c r="B163" s="374" t="s">
        <v>1952</v>
      </c>
      <c r="C163" s="25">
        <v>973902</v>
      </c>
      <c r="D163" s="330">
        <v>42923</v>
      </c>
      <c r="E163" s="328">
        <v>502500</v>
      </c>
      <c r="F163" s="478">
        <v>1</v>
      </c>
      <c r="G163" s="605" t="s">
        <v>1348</v>
      </c>
      <c r="H163" s="7"/>
    </row>
    <row r="164" spans="1:8">
      <c r="A164" s="675">
        <v>5</v>
      </c>
      <c r="B164" s="34" t="s">
        <v>4060</v>
      </c>
      <c r="C164" s="21">
        <v>912811</v>
      </c>
      <c r="D164" s="330">
        <v>42923</v>
      </c>
      <c r="E164" s="328">
        <v>502500</v>
      </c>
      <c r="F164" s="478">
        <v>1</v>
      </c>
      <c r="G164" s="605" t="s">
        <v>1348</v>
      </c>
      <c r="H164" s="7"/>
    </row>
    <row r="165" spans="1:8">
      <c r="A165" s="970">
        <v>6</v>
      </c>
      <c r="B165" s="920" t="s">
        <v>89</v>
      </c>
      <c r="C165" s="25">
        <v>898343</v>
      </c>
      <c r="D165" s="330">
        <v>42927</v>
      </c>
      <c r="E165" s="328">
        <v>502500</v>
      </c>
      <c r="F165" s="478">
        <v>1</v>
      </c>
      <c r="G165" s="605" t="s">
        <v>1348</v>
      </c>
      <c r="H165" s="7"/>
    </row>
    <row r="166" spans="1:8">
      <c r="A166" s="675">
        <v>7</v>
      </c>
      <c r="B166" s="321" t="s">
        <v>234</v>
      </c>
      <c r="C166" s="587">
        <v>913622</v>
      </c>
      <c r="D166" s="405">
        <v>42929</v>
      </c>
      <c r="E166" s="328">
        <v>502500</v>
      </c>
      <c r="F166" s="326">
        <v>1</v>
      </c>
      <c r="G166" s="605" t="s">
        <v>1348</v>
      </c>
      <c r="H166" s="7"/>
    </row>
    <row r="167" spans="1:8">
      <c r="A167" s="668">
        <v>8</v>
      </c>
      <c r="B167" s="332" t="s">
        <v>1044</v>
      </c>
      <c r="C167" s="861" t="s">
        <v>1058</v>
      </c>
      <c r="D167" s="479">
        <v>42933</v>
      </c>
      <c r="E167" s="335">
        <v>202500</v>
      </c>
      <c r="F167" s="481">
        <v>1</v>
      </c>
      <c r="G167" s="606" t="s">
        <v>1349</v>
      </c>
      <c r="H167" s="178"/>
    </row>
    <row r="168" spans="1:8">
      <c r="A168" s="191"/>
      <c r="G168" s="446" t="s">
        <v>647</v>
      </c>
      <c r="H168" s="554">
        <f>SUM(E160:E167)</f>
        <v>4220000</v>
      </c>
    </row>
    <row r="169" spans="1:8">
      <c r="G169" s="446"/>
      <c r="H169" s="7"/>
    </row>
    <row r="170" spans="1:8">
      <c r="A170" s="428"/>
      <c r="B170" s="7"/>
      <c r="C170" s="7"/>
      <c r="D170" s="7"/>
      <c r="E170" s="7"/>
      <c r="F170" s="7"/>
      <c r="G170" s="473"/>
      <c r="H170" s="7"/>
    </row>
    <row r="171" spans="1:8">
      <c r="A171" s="665" t="s">
        <v>1203</v>
      </c>
      <c r="B171" s="140" t="s">
        <v>2</v>
      </c>
      <c r="C171" s="224" t="s">
        <v>3</v>
      </c>
      <c r="D171" s="461" t="s">
        <v>10</v>
      </c>
      <c r="E171" s="461" t="s">
        <v>4</v>
      </c>
      <c r="F171" s="180" t="s">
        <v>193</v>
      </c>
      <c r="G171" s="250" t="s">
        <v>25</v>
      </c>
      <c r="H171" s="7"/>
    </row>
    <row r="172" spans="1:8">
      <c r="A172" s="798">
        <v>1</v>
      </c>
      <c r="B172" s="854" t="s">
        <v>1333</v>
      </c>
      <c r="C172" s="829">
        <v>964050</v>
      </c>
      <c r="D172" s="334">
        <v>42920</v>
      </c>
      <c r="E172" s="855">
        <v>831000</v>
      </c>
      <c r="F172" s="829">
        <v>1</v>
      </c>
      <c r="G172" s="856" t="s">
        <v>4467</v>
      </c>
      <c r="H172" s="178"/>
    </row>
    <row r="173" spans="1:8">
      <c r="A173" s="191"/>
      <c r="B173" s="48"/>
      <c r="G173" s="440" t="s">
        <v>768</v>
      </c>
      <c r="H173" s="840">
        <f>SUM(E172:E172)</f>
        <v>831000</v>
      </c>
    </row>
    <row r="174" spans="1:8">
      <c r="A174" s="191"/>
      <c r="B174" s="48"/>
      <c r="G174" s="440"/>
      <c r="H174" s="7"/>
    </row>
    <row r="175" spans="1:8">
      <c r="A175" s="428"/>
      <c r="B175" s="48"/>
      <c r="G175" s="440"/>
      <c r="H175" s="221"/>
    </row>
    <row r="176" spans="1:8">
      <c r="A176" s="665" t="s">
        <v>1142</v>
      </c>
      <c r="B176" s="960" t="s">
        <v>2</v>
      </c>
      <c r="C176" s="954" t="s">
        <v>3</v>
      </c>
      <c r="D176" s="663" t="s">
        <v>10</v>
      </c>
      <c r="E176" s="663" t="s">
        <v>4</v>
      </c>
      <c r="F176" s="180" t="s">
        <v>193</v>
      </c>
      <c r="G176" s="250" t="s">
        <v>25</v>
      </c>
      <c r="H176" s="7"/>
    </row>
    <row r="177" spans="1:8">
      <c r="A177" s="949">
        <v>1</v>
      </c>
      <c r="B177" s="321" t="s">
        <v>971</v>
      </c>
      <c r="C177" s="587">
        <v>912218</v>
      </c>
      <c r="D177" s="405">
        <v>42923</v>
      </c>
      <c r="E177" s="450">
        <v>13000</v>
      </c>
      <c r="F177" s="146">
        <v>1</v>
      </c>
      <c r="G177" s="641" t="s">
        <v>4321</v>
      </c>
      <c r="H177" s="7"/>
    </row>
    <row r="178" spans="1:8">
      <c r="A178" s="686">
        <v>2</v>
      </c>
      <c r="B178" s="885" t="s">
        <v>625</v>
      </c>
      <c r="C178" s="569" t="s">
        <v>626</v>
      </c>
      <c r="D178" s="479">
        <v>42926</v>
      </c>
      <c r="E178" s="563">
        <v>13000</v>
      </c>
      <c r="F178" s="214">
        <v>1</v>
      </c>
      <c r="G178" s="687" t="s">
        <v>4321</v>
      </c>
      <c r="H178" s="178"/>
    </row>
    <row r="179" spans="1:8">
      <c r="A179" s="630"/>
      <c r="B179" s="48"/>
      <c r="G179" s="440" t="s">
        <v>768</v>
      </c>
      <c r="H179" s="840">
        <f>SUM(E177:E178)</f>
        <v>26000</v>
      </c>
    </row>
    <row r="180" spans="1:8">
      <c r="A180" s="630"/>
      <c r="B180" s="48"/>
      <c r="G180" s="440"/>
    </row>
    <row r="181" spans="1:8">
      <c r="A181" s="428"/>
      <c r="B181" s="48"/>
      <c r="G181" s="440"/>
    </row>
    <row r="182" spans="1:8">
      <c r="A182" s="428"/>
    </row>
    <row r="183" spans="1:8">
      <c r="A183" s="665" t="s">
        <v>690</v>
      </c>
      <c r="B183" s="661" t="s">
        <v>2</v>
      </c>
      <c r="C183" s="662" t="s">
        <v>3</v>
      </c>
      <c r="D183" s="663" t="s">
        <v>10</v>
      </c>
      <c r="E183" s="663" t="s">
        <v>4</v>
      </c>
      <c r="F183" s="180" t="s">
        <v>193</v>
      </c>
      <c r="G183" s="250" t="s">
        <v>25</v>
      </c>
      <c r="H183" s="7"/>
    </row>
    <row r="184" spans="1:8">
      <c r="A184" s="686">
        <v>1</v>
      </c>
      <c r="B184" s="854" t="s">
        <v>231</v>
      </c>
      <c r="C184" s="829">
        <v>970654</v>
      </c>
      <c r="D184" s="830">
        <v>42919</v>
      </c>
      <c r="E184" s="855">
        <v>803000</v>
      </c>
      <c r="F184" s="829">
        <v>1</v>
      </c>
      <c r="G184" s="856" t="s">
        <v>4448</v>
      </c>
      <c r="H184" s="221"/>
    </row>
    <row r="185" spans="1:8">
      <c r="B185" s="48"/>
      <c r="G185" s="440" t="s">
        <v>768</v>
      </c>
      <c r="H185" s="575">
        <f>SUM(E184)</f>
        <v>803000</v>
      </c>
    </row>
    <row r="187" spans="1:8">
      <c r="A187" s="428"/>
    </row>
    <row r="188" spans="1:8">
      <c r="A188" s="665" t="s">
        <v>3286</v>
      </c>
      <c r="B188" s="661" t="s">
        <v>2</v>
      </c>
      <c r="C188" s="661" t="s">
        <v>3</v>
      </c>
      <c r="D188" s="663" t="s">
        <v>10</v>
      </c>
      <c r="E188" s="946" t="s">
        <v>4</v>
      </c>
      <c r="F188" s="180" t="s">
        <v>193</v>
      </c>
      <c r="G188" s="250" t="s">
        <v>25</v>
      </c>
      <c r="H188" s="221"/>
    </row>
    <row r="189" spans="1:8">
      <c r="A189" s="685">
        <v>1</v>
      </c>
      <c r="B189" s="321" t="s">
        <v>96</v>
      </c>
      <c r="C189" s="41" t="s">
        <v>97</v>
      </c>
      <c r="D189" s="330">
        <v>42919</v>
      </c>
      <c r="E189" s="450">
        <v>172612</v>
      </c>
      <c r="F189" s="146">
        <v>1</v>
      </c>
      <c r="G189" s="641" t="s">
        <v>3287</v>
      </c>
      <c r="H189" s="221"/>
    </row>
    <row r="190" spans="1:8">
      <c r="A190" s="686">
        <v>2</v>
      </c>
      <c r="B190" s="332" t="s">
        <v>3296</v>
      </c>
      <c r="C190" s="333" t="s">
        <v>514</v>
      </c>
      <c r="D190" s="479">
        <v>42926</v>
      </c>
      <c r="E190" s="563">
        <v>177883</v>
      </c>
      <c r="F190" s="214">
        <v>1</v>
      </c>
      <c r="G190" s="687" t="s">
        <v>3780</v>
      </c>
      <c r="H190" s="840"/>
    </row>
    <row r="191" spans="1:8">
      <c r="A191" s="142"/>
      <c r="B191" s="143"/>
      <c r="C191" s="138"/>
      <c r="D191" s="133"/>
      <c r="E191" s="134"/>
      <c r="F191" s="192"/>
      <c r="G191" s="192" t="s">
        <v>647</v>
      </c>
      <c r="H191" s="840">
        <f>SUM(E189:E190)</f>
        <v>350495</v>
      </c>
    </row>
    <row r="192" spans="1:8">
      <c r="B192" s="143"/>
      <c r="C192" s="138"/>
      <c r="D192" s="133"/>
      <c r="E192" s="134"/>
      <c r="F192" s="192"/>
      <c r="G192" s="192"/>
      <c r="H192" s="221"/>
    </row>
    <row r="193" spans="1:8">
      <c r="A193" s="428"/>
    </row>
    <row r="194" spans="1:8">
      <c r="A194" s="665" t="s">
        <v>2776</v>
      </c>
      <c r="B194" s="661" t="s">
        <v>2</v>
      </c>
      <c r="C194" s="661" t="s">
        <v>3</v>
      </c>
      <c r="D194" s="663" t="s">
        <v>10</v>
      </c>
      <c r="E194" s="946" t="s">
        <v>4</v>
      </c>
      <c r="F194" s="180" t="s">
        <v>193</v>
      </c>
      <c r="G194" s="250" t="s">
        <v>25</v>
      </c>
      <c r="H194" s="221"/>
    </row>
    <row r="195" spans="1:8">
      <c r="A195" s="685">
        <v>1</v>
      </c>
      <c r="B195" s="321" t="s">
        <v>1044</v>
      </c>
      <c r="C195" s="527" t="s">
        <v>1058</v>
      </c>
      <c r="D195" s="330">
        <v>42919</v>
      </c>
      <c r="E195" s="450">
        <v>294900</v>
      </c>
      <c r="F195" s="146">
        <v>1</v>
      </c>
      <c r="G195" s="641" t="s">
        <v>3907</v>
      </c>
      <c r="H195" s="221"/>
    </row>
    <row r="196" spans="1:8">
      <c r="A196" s="685">
        <v>2</v>
      </c>
      <c r="B196" s="374" t="s">
        <v>1137</v>
      </c>
      <c r="C196" s="384">
        <v>901689</v>
      </c>
      <c r="D196" s="327">
        <v>42920</v>
      </c>
      <c r="E196" s="961">
        <v>82500</v>
      </c>
      <c r="F196" s="146">
        <v>1</v>
      </c>
      <c r="G196" s="641" t="s">
        <v>4041</v>
      </c>
      <c r="H196" s="221"/>
    </row>
    <row r="197" spans="1:8">
      <c r="A197" s="686">
        <v>3</v>
      </c>
      <c r="B197" s="347" t="s">
        <v>1137</v>
      </c>
      <c r="C197" s="560">
        <v>901689</v>
      </c>
      <c r="D197" s="334">
        <v>42920</v>
      </c>
      <c r="E197" s="448">
        <v>104900</v>
      </c>
      <c r="F197" s="214">
        <v>1</v>
      </c>
      <c r="G197" s="687" t="s">
        <v>4040</v>
      </c>
      <c r="H197" s="840"/>
    </row>
    <row r="198" spans="1:8">
      <c r="A198" s="142"/>
      <c r="B198" s="143"/>
      <c r="C198" s="138"/>
      <c r="D198" s="133"/>
      <c r="E198" s="134"/>
      <c r="F198" s="192"/>
      <c r="G198" s="192" t="s">
        <v>647</v>
      </c>
      <c r="H198" s="840">
        <f>SUM(E195:E197)</f>
        <v>482300</v>
      </c>
    </row>
    <row r="199" spans="1:8">
      <c r="A199" s="142"/>
      <c r="B199" s="143"/>
      <c r="C199" s="138"/>
      <c r="D199" s="133"/>
      <c r="E199" s="134"/>
      <c r="F199" s="192"/>
      <c r="G199" s="192"/>
      <c r="H199" s="221"/>
    </row>
    <row r="200" spans="1:8">
      <c r="B200" s="143"/>
      <c r="C200" s="138"/>
      <c r="D200" s="133"/>
      <c r="E200" s="134"/>
      <c r="F200" s="192"/>
      <c r="G200" s="192"/>
      <c r="H200" s="221"/>
    </row>
    <row r="201" spans="1:8">
      <c r="A201" s="684" t="s">
        <v>1456</v>
      </c>
      <c r="B201" s="661" t="s">
        <v>2</v>
      </c>
      <c r="C201" s="661" t="s">
        <v>3</v>
      </c>
      <c r="D201" s="663" t="s">
        <v>10</v>
      </c>
      <c r="E201" s="946" t="s">
        <v>4</v>
      </c>
      <c r="F201" s="180" t="s">
        <v>193</v>
      </c>
      <c r="G201" s="250" t="s">
        <v>25</v>
      </c>
      <c r="H201" s="221"/>
    </row>
    <row r="202" spans="1:8">
      <c r="A202" s="685">
        <v>1</v>
      </c>
      <c r="B202" s="329" t="s">
        <v>4205</v>
      </c>
      <c r="C202" s="964" t="s">
        <v>4075</v>
      </c>
      <c r="D202" s="330">
        <v>42921</v>
      </c>
      <c r="E202" s="450">
        <v>300000</v>
      </c>
      <c r="F202" s="146">
        <v>1</v>
      </c>
      <c r="G202" s="641" t="s">
        <v>3051</v>
      </c>
      <c r="H202" s="221"/>
    </row>
    <row r="203" spans="1:8">
      <c r="A203" s="686">
        <v>2</v>
      </c>
      <c r="B203" s="332" t="s">
        <v>138</v>
      </c>
      <c r="C203" s="333" t="s">
        <v>137</v>
      </c>
      <c r="D203" s="479">
        <v>42921</v>
      </c>
      <c r="E203" s="563">
        <v>300000</v>
      </c>
      <c r="F203" s="214">
        <v>1</v>
      </c>
      <c r="G203" s="687" t="s">
        <v>3051</v>
      </c>
      <c r="H203" s="221"/>
    </row>
    <row r="204" spans="1:8">
      <c r="A204" s="142"/>
      <c r="B204" s="143"/>
      <c r="C204" s="138"/>
      <c r="D204" s="133"/>
      <c r="E204" s="134"/>
      <c r="F204" s="192"/>
      <c r="G204" s="192" t="s">
        <v>647</v>
      </c>
      <c r="H204" s="575">
        <f>SUM(E202:E203)</f>
        <v>600000</v>
      </c>
    </row>
    <row r="205" spans="1:8">
      <c r="A205" s="142"/>
      <c r="B205" s="143"/>
      <c r="C205" s="138"/>
      <c r="D205" s="133"/>
      <c r="E205" s="134"/>
      <c r="F205" s="192"/>
      <c r="G205" s="192"/>
      <c r="H205" s="221"/>
    </row>
    <row r="209" spans="1:5">
      <c r="A209" t="s">
        <v>4352</v>
      </c>
      <c r="D209" t="s">
        <v>4353</v>
      </c>
    </row>
    <row r="212" spans="1:5">
      <c r="A212" s="630"/>
      <c r="D212" s="971"/>
      <c r="E212" s="971"/>
    </row>
    <row r="213" spans="1:5">
      <c r="A213" s="631"/>
      <c r="D213" s="572"/>
      <c r="E213" s="572"/>
    </row>
    <row r="214" spans="1:5">
      <c r="A214" s="630" t="s">
        <v>2060</v>
      </c>
      <c r="D214" s="971" t="s">
        <v>4350</v>
      </c>
      <c r="E214" s="971"/>
    </row>
    <row r="215" spans="1:5">
      <c r="A215" s="631" t="s">
        <v>85</v>
      </c>
      <c r="D215" s="572" t="s">
        <v>4351</v>
      </c>
      <c r="E215" s="572"/>
    </row>
    <row r="219" spans="1:5">
      <c r="A219" s="630"/>
      <c r="D219" s="971"/>
      <c r="E219" s="971"/>
    </row>
    <row r="220" spans="1:5">
      <c r="A220" s="631"/>
      <c r="D220" s="572"/>
      <c r="E220" s="572"/>
    </row>
    <row r="221" spans="1:5">
      <c r="A221" s="630"/>
      <c r="D221" s="971"/>
      <c r="E221" s="971"/>
    </row>
    <row r="222" spans="1:5">
      <c r="A222" s="631"/>
      <c r="D222" s="572"/>
      <c r="E222" s="572"/>
    </row>
  </sheetData>
  <mergeCells count="2">
    <mergeCell ref="A1:F1"/>
    <mergeCell ref="A2:F2"/>
  </mergeCells>
  <pageMargins left="0.70866141732283472" right="0.70866141732283472" top="0.74803149606299213" bottom="0.74803149606299213" header="0.31496062992125984" footer="0.31496062992125984"/>
  <pageSetup scale="71" orientation="landscape" horizontalDpi="120" verticalDpi="72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"/>
  <sheetViews>
    <sheetView workbookViewId="0">
      <selection activeCell="B44" sqref="B44:G44"/>
    </sheetView>
  </sheetViews>
  <sheetFormatPr defaultRowHeight="15"/>
  <cols>
    <col min="2" max="2" width="29" customWidth="1"/>
    <col min="4" max="4" width="12.85546875" customWidth="1"/>
    <col min="5" max="5" width="16.42578125" customWidth="1"/>
    <col min="6" max="6" width="14" customWidth="1"/>
    <col min="7" max="7" width="33.42578125" customWidth="1"/>
    <col min="8" max="8" width="17.140625" customWidth="1"/>
  </cols>
  <sheetData>
    <row r="1" spans="1:8" ht="17.25">
      <c r="A1" s="1985" t="s">
        <v>0</v>
      </c>
      <c r="B1" s="1985"/>
      <c r="C1" s="1985"/>
      <c r="D1" s="1985"/>
      <c r="E1" s="1985"/>
      <c r="F1" s="1985"/>
    </row>
    <row r="2" spans="1:8" ht="17.25">
      <c r="A2" s="1985" t="s">
        <v>1671</v>
      </c>
      <c r="B2" s="1985"/>
      <c r="C2" s="1985"/>
      <c r="D2" s="1985"/>
      <c r="E2" s="1985"/>
      <c r="F2" s="1985"/>
    </row>
    <row r="5" spans="1:8">
      <c r="A5" s="669" t="s">
        <v>7</v>
      </c>
      <c r="B5" s="180" t="s">
        <v>2</v>
      </c>
      <c r="C5" s="223" t="s">
        <v>3</v>
      </c>
      <c r="D5" s="304" t="s">
        <v>10</v>
      </c>
      <c r="E5" s="208" t="s">
        <v>4</v>
      </c>
      <c r="F5" s="304" t="s">
        <v>730</v>
      </c>
      <c r="G5" s="250" t="s">
        <v>25</v>
      </c>
      <c r="H5" s="7"/>
    </row>
    <row r="6" spans="1:8">
      <c r="A6" s="675">
        <v>1</v>
      </c>
      <c r="B6" s="321" t="s">
        <v>2131</v>
      </c>
      <c r="C6" s="650">
        <v>963180</v>
      </c>
      <c r="D6" s="330">
        <v>42933</v>
      </c>
      <c r="E6" s="328">
        <v>502500</v>
      </c>
      <c r="F6" s="478">
        <v>1</v>
      </c>
      <c r="G6" s="605" t="s">
        <v>1348</v>
      </c>
      <c r="H6" s="7"/>
    </row>
    <row r="7" spans="1:8">
      <c r="A7" s="675">
        <v>2</v>
      </c>
      <c r="B7" s="321" t="s">
        <v>1111</v>
      </c>
      <c r="C7" s="41" t="s">
        <v>1114</v>
      </c>
      <c r="D7" s="330">
        <v>42934</v>
      </c>
      <c r="E7" s="328">
        <v>405000</v>
      </c>
      <c r="F7" s="478">
        <v>1</v>
      </c>
      <c r="G7" s="605" t="s">
        <v>2034</v>
      </c>
      <c r="H7" s="7"/>
    </row>
    <row r="8" spans="1:8">
      <c r="A8" s="675">
        <v>3</v>
      </c>
      <c r="B8" s="321" t="s">
        <v>140</v>
      </c>
      <c r="C8" s="791">
        <v>912222</v>
      </c>
      <c r="D8" s="405">
        <v>42935</v>
      </c>
      <c r="E8" s="328">
        <v>502500</v>
      </c>
      <c r="F8" s="326">
        <v>1</v>
      </c>
      <c r="G8" s="605" t="s">
        <v>1348</v>
      </c>
      <c r="H8" s="7"/>
    </row>
    <row r="9" spans="1:8">
      <c r="A9" s="666">
        <v>4</v>
      </c>
      <c r="B9" s="321" t="s">
        <v>804</v>
      </c>
      <c r="C9" s="25">
        <v>976160</v>
      </c>
      <c r="D9" s="327">
        <v>42935</v>
      </c>
      <c r="E9" s="328">
        <v>502500</v>
      </c>
      <c r="F9" s="478">
        <v>1</v>
      </c>
      <c r="G9" s="605" t="s">
        <v>1348</v>
      </c>
      <c r="H9" s="7"/>
    </row>
    <row r="10" spans="1:8">
      <c r="A10" s="675">
        <v>5</v>
      </c>
      <c r="B10" s="477" t="s">
        <v>699</v>
      </c>
      <c r="C10" s="21" t="s">
        <v>1745</v>
      </c>
      <c r="D10" s="494">
        <v>42935</v>
      </c>
      <c r="E10" s="328">
        <v>102500</v>
      </c>
      <c r="F10" s="478">
        <v>1</v>
      </c>
      <c r="G10" s="605" t="s">
        <v>1351</v>
      </c>
      <c r="H10" s="7"/>
    </row>
    <row r="11" spans="1:8">
      <c r="A11" s="675">
        <v>6</v>
      </c>
      <c r="B11" s="321" t="s">
        <v>1044</v>
      </c>
      <c r="C11" s="527" t="s">
        <v>1058</v>
      </c>
      <c r="D11" s="330">
        <v>42936</v>
      </c>
      <c r="E11" s="328">
        <v>1002500</v>
      </c>
      <c r="F11" s="478">
        <v>1</v>
      </c>
      <c r="G11" s="605" t="s">
        <v>3384</v>
      </c>
      <c r="H11" s="7"/>
    </row>
    <row r="12" spans="1:8">
      <c r="A12" s="675">
        <v>7</v>
      </c>
      <c r="B12" s="321" t="s">
        <v>49</v>
      </c>
      <c r="C12" s="21">
        <v>885217</v>
      </c>
      <c r="D12" s="330">
        <v>42941</v>
      </c>
      <c r="E12" s="328">
        <v>502500</v>
      </c>
      <c r="F12" s="478">
        <v>1</v>
      </c>
      <c r="G12" s="605" t="s">
        <v>1348</v>
      </c>
      <c r="H12" s="7"/>
    </row>
    <row r="13" spans="1:8">
      <c r="A13" s="675">
        <v>8</v>
      </c>
      <c r="B13" s="321" t="s">
        <v>807</v>
      </c>
      <c r="C13" s="525" t="s">
        <v>976</v>
      </c>
      <c r="D13" s="327">
        <v>42941</v>
      </c>
      <c r="E13" s="328">
        <v>102500</v>
      </c>
      <c r="F13" s="478">
        <v>1</v>
      </c>
      <c r="G13" s="605" t="s">
        <v>1351</v>
      </c>
      <c r="H13" s="7"/>
    </row>
    <row r="14" spans="1:8">
      <c r="A14" s="675">
        <v>9</v>
      </c>
      <c r="B14" s="920" t="s">
        <v>89</v>
      </c>
      <c r="C14" s="25">
        <v>898343</v>
      </c>
      <c r="D14" s="330">
        <v>42941</v>
      </c>
      <c r="E14" s="328">
        <v>502500</v>
      </c>
      <c r="F14" s="478">
        <v>1</v>
      </c>
      <c r="G14" s="605" t="s">
        <v>1348</v>
      </c>
      <c r="H14" s="7"/>
    </row>
    <row r="15" spans="1:8">
      <c r="A15" s="675">
        <v>10</v>
      </c>
      <c r="B15" s="321" t="s">
        <v>234</v>
      </c>
      <c r="C15" s="587">
        <v>913622</v>
      </c>
      <c r="D15" s="405">
        <v>42942</v>
      </c>
      <c r="E15" s="328">
        <v>502500</v>
      </c>
      <c r="F15" s="326">
        <v>1</v>
      </c>
      <c r="G15" s="605" t="s">
        <v>1348</v>
      </c>
      <c r="H15" s="7"/>
    </row>
    <row r="16" spans="1:8">
      <c r="A16" s="668">
        <v>11</v>
      </c>
      <c r="B16" s="482" t="s">
        <v>699</v>
      </c>
      <c r="C16" s="452" t="s">
        <v>1745</v>
      </c>
      <c r="D16" s="580">
        <v>42943</v>
      </c>
      <c r="E16" s="335">
        <v>102500</v>
      </c>
      <c r="F16" s="481">
        <v>1</v>
      </c>
      <c r="G16" s="606" t="s">
        <v>1351</v>
      </c>
      <c r="H16" s="178"/>
    </row>
    <row r="17" spans="1:8">
      <c r="A17" s="191"/>
      <c r="G17" s="446" t="s">
        <v>647</v>
      </c>
      <c r="H17" s="554">
        <f>SUM(E6:E16)</f>
        <v>4730000</v>
      </c>
    </row>
    <row r="18" spans="1:8">
      <c r="A18" s="191"/>
      <c r="G18" s="446"/>
      <c r="H18" s="193"/>
    </row>
    <row r="20" spans="1:8">
      <c r="A20" s="665" t="s">
        <v>8</v>
      </c>
      <c r="B20" s="304" t="s">
        <v>2</v>
      </c>
      <c r="C20" s="305" t="s">
        <v>3</v>
      </c>
      <c r="D20" s="441" t="s">
        <v>10</v>
      </c>
      <c r="E20" s="442" t="s">
        <v>4</v>
      </c>
      <c r="F20" s="304" t="s">
        <v>730</v>
      </c>
      <c r="G20" s="609" t="s">
        <v>25</v>
      </c>
      <c r="H20" s="485"/>
    </row>
    <row r="21" spans="1:8">
      <c r="A21" s="685">
        <v>1</v>
      </c>
      <c r="B21" s="477" t="s">
        <v>699</v>
      </c>
      <c r="C21" s="529" t="s">
        <v>224</v>
      </c>
      <c r="D21" s="417">
        <v>42934</v>
      </c>
      <c r="E21" s="201">
        <v>51000</v>
      </c>
      <c r="F21" s="324">
        <v>1</v>
      </c>
      <c r="G21" s="610" t="s">
        <v>823</v>
      </c>
      <c r="H21" s="485"/>
    </row>
    <row r="22" spans="1:8">
      <c r="A22" s="685">
        <v>2</v>
      </c>
      <c r="B22" s="477" t="s">
        <v>699</v>
      </c>
      <c r="C22" s="529" t="s">
        <v>224</v>
      </c>
      <c r="D22" s="417">
        <v>42934</v>
      </c>
      <c r="E22" s="201">
        <v>11600</v>
      </c>
      <c r="F22" s="324">
        <v>1</v>
      </c>
      <c r="G22" s="610" t="s">
        <v>892</v>
      </c>
      <c r="H22" s="321"/>
    </row>
    <row r="23" spans="1:8">
      <c r="A23" s="685">
        <v>3</v>
      </c>
      <c r="B23" s="477" t="s">
        <v>699</v>
      </c>
      <c r="C23" s="529" t="s">
        <v>224</v>
      </c>
      <c r="D23" s="417">
        <v>42934</v>
      </c>
      <c r="E23" s="201">
        <v>51000</v>
      </c>
      <c r="F23" s="324">
        <v>1</v>
      </c>
      <c r="G23" s="610" t="s">
        <v>823</v>
      </c>
      <c r="H23" s="321"/>
    </row>
    <row r="24" spans="1:8">
      <c r="A24" s="686">
        <v>4</v>
      </c>
      <c r="B24" s="482" t="s">
        <v>699</v>
      </c>
      <c r="C24" s="923" t="s">
        <v>224</v>
      </c>
      <c r="D24" s="912">
        <v>42934</v>
      </c>
      <c r="E24" s="289">
        <v>11600</v>
      </c>
      <c r="F24" s="336">
        <v>1</v>
      </c>
      <c r="G24" s="674" t="s">
        <v>892</v>
      </c>
      <c r="H24" s="332"/>
    </row>
    <row r="25" spans="1:8">
      <c r="A25" s="326"/>
      <c r="B25" s="477"/>
      <c r="C25" s="529"/>
      <c r="D25" s="417"/>
      <c r="E25" s="201"/>
      <c r="F25" s="324"/>
      <c r="G25" s="192" t="s">
        <v>647</v>
      </c>
      <c r="H25" s="554">
        <f>SUM(E21:E24)</f>
        <v>125200</v>
      </c>
    </row>
    <row r="28" spans="1:8">
      <c r="A28" s="684" t="s">
        <v>1203</v>
      </c>
      <c r="B28" s="661" t="s">
        <v>2</v>
      </c>
      <c r="C28" s="662" t="s">
        <v>3</v>
      </c>
      <c r="D28" s="663" t="s">
        <v>10</v>
      </c>
      <c r="E28" s="663" t="s">
        <v>4</v>
      </c>
      <c r="F28" s="180" t="s">
        <v>193</v>
      </c>
      <c r="G28" s="250" t="s">
        <v>25</v>
      </c>
      <c r="H28" s="7"/>
    </row>
    <row r="29" spans="1:8">
      <c r="A29" s="685">
        <v>1</v>
      </c>
      <c r="B29" s="811" t="s">
        <v>2131</v>
      </c>
      <c r="C29" s="524" t="s">
        <v>2043</v>
      </c>
      <c r="D29" s="327">
        <v>42923</v>
      </c>
      <c r="E29" s="821">
        <v>738000</v>
      </c>
      <c r="F29" s="506">
        <v>1</v>
      </c>
      <c r="G29" s="908" t="s">
        <v>4468</v>
      </c>
      <c r="H29" s="7"/>
    </row>
    <row r="30" spans="1:8">
      <c r="A30" s="685">
        <v>2</v>
      </c>
      <c r="B30" s="827" t="s">
        <v>138</v>
      </c>
      <c r="C30" s="831">
        <v>897091</v>
      </c>
      <c r="D30" s="828">
        <v>42937</v>
      </c>
      <c r="E30" s="821">
        <v>583000</v>
      </c>
      <c r="F30" s="506">
        <v>1</v>
      </c>
      <c r="G30" s="817" t="s">
        <v>4469</v>
      </c>
      <c r="H30" s="7"/>
    </row>
    <row r="31" spans="1:8">
      <c r="A31" s="685">
        <v>3</v>
      </c>
      <c r="B31" s="827" t="s">
        <v>138</v>
      </c>
      <c r="C31" s="831">
        <v>897091</v>
      </c>
      <c r="D31" s="828">
        <v>42940</v>
      </c>
      <c r="E31" s="821">
        <v>294000</v>
      </c>
      <c r="F31" s="506">
        <v>1</v>
      </c>
      <c r="G31" s="817" t="s">
        <v>4469</v>
      </c>
      <c r="H31" s="7"/>
    </row>
    <row r="32" spans="1:8">
      <c r="A32" s="685">
        <v>4</v>
      </c>
      <c r="B32" s="827" t="s">
        <v>1571</v>
      </c>
      <c r="C32" s="831">
        <v>911098</v>
      </c>
      <c r="D32" s="828">
        <v>42913</v>
      </c>
      <c r="E32" s="821">
        <v>563000</v>
      </c>
      <c r="F32" s="506">
        <v>1</v>
      </c>
      <c r="G32" s="817" t="s">
        <v>4470</v>
      </c>
      <c r="H32" s="7"/>
    </row>
    <row r="33" spans="1:8">
      <c r="A33" s="686">
        <v>5</v>
      </c>
      <c r="B33" s="854" t="s">
        <v>231</v>
      </c>
      <c r="C33" s="829">
        <v>970654</v>
      </c>
      <c r="D33" s="830">
        <v>42943</v>
      </c>
      <c r="E33" s="855">
        <v>478000</v>
      </c>
      <c r="F33" s="835">
        <v>1</v>
      </c>
      <c r="G33" s="806" t="s">
        <v>4474</v>
      </c>
      <c r="H33" s="178"/>
    </row>
    <row r="34" spans="1:8">
      <c r="A34" s="191"/>
      <c r="B34" s="48"/>
      <c r="G34" s="440" t="s">
        <v>768</v>
      </c>
      <c r="H34" s="624">
        <f>SUM(E29:E33)</f>
        <v>2656000</v>
      </c>
    </row>
    <row r="37" spans="1:8">
      <c r="A37" s="852" t="s">
        <v>594</v>
      </c>
      <c r="B37" s="140" t="s">
        <v>2</v>
      </c>
      <c r="C37" s="224" t="s">
        <v>3</v>
      </c>
      <c r="D37" s="461" t="s">
        <v>10</v>
      </c>
      <c r="E37" s="461" t="s">
        <v>4</v>
      </c>
      <c r="F37" s="180" t="s">
        <v>193</v>
      </c>
      <c r="G37" s="250" t="s">
        <v>25</v>
      </c>
      <c r="H37" s="151"/>
    </row>
    <row r="38" spans="1:8">
      <c r="A38" s="686">
        <v>1</v>
      </c>
      <c r="B38" s="705" t="s">
        <v>138</v>
      </c>
      <c r="C38" s="637" t="s">
        <v>137</v>
      </c>
      <c r="D38" s="638">
        <v>42937</v>
      </c>
      <c r="E38" s="706">
        <v>466883</v>
      </c>
      <c r="F38" s="463">
        <v>1</v>
      </c>
      <c r="G38" s="606" t="s">
        <v>4471</v>
      </c>
      <c r="H38" s="151"/>
    </row>
    <row r="39" spans="1:8">
      <c r="B39" s="48"/>
      <c r="G39" s="440" t="s">
        <v>768</v>
      </c>
      <c r="H39" s="625">
        <f>SUM(E38)</f>
        <v>466883</v>
      </c>
    </row>
    <row r="42" spans="1:8">
      <c r="A42" s="665" t="s">
        <v>1142</v>
      </c>
      <c r="B42" s="661" t="s">
        <v>2</v>
      </c>
      <c r="C42" s="954" t="s">
        <v>3</v>
      </c>
      <c r="D42" s="663" t="s">
        <v>10</v>
      </c>
      <c r="E42" s="663" t="s">
        <v>4</v>
      </c>
      <c r="F42" s="180" t="s">
        <v>193</v>
      </c>
      <c r="G42" s="250" t="s">
        <v>25</v>
      </c>
      <c r="H42" s="7"/>
    </row>
    <row r="43" spans="1:8">
      <c r="A43" s="685">
        <v>1</v>
      </c>
      <c r="B43" s="321" t="s">
        <v>138</v>
      </c>
      <c r="C43" s="41" t="s">
        <v>137</v>
      </c>
      <c r="D43" s="330">
        <v>42933</v>
      </c>
      <c r="E43" s="450">
        <v>324000</v>
      </c>
      <c r="F43" s="146">
        <v>1</v>
      </c>
      <c r="G43" s="698" t="s">
        <v>4472</v>
      </c>
      <c r="H43" s="7"/>
    </row>
    <row r="44" spans="1:8">
      <c r="A44" s="797">
        <v>2</v>
      </c>
      <c r="B44" s="321" t="s">
        <v>971</v>
      </c>
      <c r="C44" s="587">
        <v>912218</v>
      </c>
      <c r="D44" s="405">
        <v>42936</v>
      </c>
      <c r="E44" s="450">
        <v>6500</v>
      </c>
      <c r="F44" s="146">
        <v>1</v>
      </c>
      <c r="G44" s="641" t="s">
        <v>4318</v>
      </c>
      <c r="H44" s="7"/>
    </row>
    <row r="45" spans="1:8">
      <c r="A45" s="797">
        <v>3</v>
      </c>
      <c r="B45" s="321" t="s">
        <v>2444</v>
      </c>
      <c r="C45" s="587">
        <v>910846</v>
      </c>
      <c r="D45" s="405">
        <v>42937</v>
      </c>
      <c r="E45" s="450">
        <v>6500</v>
      </c>
      <c r="F45" s="146">
        <v>1</v>
      </c>
      <c r="G45" s="641" t="s">
        <v>4318</v>
      </c>
      <c r="H45" s="7"/>
    </row>
    <row r="46" spans="1:8">
      <c r="A46" s="797">
        <v>4</v>
      </c>
      <c r="B46" s="477" t="s">
        <v>699</v>
      </c>
      <c r="C46" s="529" t="s">
        <v>224</v>
      </c>
      <c r="D46" s="405">
        <v>42937</v>
      </c>
      <c r="E46" s="450">
        <v>32500</v>
      </c>
      <c r="F46" s="146">
        <v>1</v>
      </c>
      <c r="G46" s="641" t="s">
        <v>4473</v>
      </c>
      <c r="H46" s="7"/>
    </row>
    <row r="47" spans="1:8">
      <c r="A47" s="797">
        <v>5</v>
      </c>
      <c r="B47" s="477" t="s">
        <v>636</v>
      </c>
      <c r="C47" s="529" t="s">
        <v>486</v>
      </c>
      <c r="D47" s="405">
        <v>42943</v>
      </c>
      <c r="E47" s="450">
        <v>13000</v>
      </c>
      <c r="F47" s="146">
        <v>1</v>
      </c>
      <c r="G47" s="641" t="s">
        <v>4321</v>
      </c>
      <c r="H47" s="7"/>
    </row>
    <row r="48" spans="1:8">
      <c r="A48" s="798">
        <v>6</v>
      </c>
      <c r="B48" s="482" t="s">
        <v>2752</v>
      </c>
      <c r="C48" s="569" t="s">
        <v>2753</v>
      </c>
      <c r="D48" s="956">
        <v>42947</v>
      </c>
      <c r="E48" s="563">
        <v>13000</v>
      </c>
      <c r="F48" s="214">
        <v>1</v>
      </c>
      <c r="G48" s="687" t="s">
        <v>4321</v>
      </c>
      <c r="H48" s="178"/>
    </row>
    <row r="49" spans="1:8">
      <c r="A49" s="191"/>
      <c r="B49" s="48"/>
      <c r="C49" s="48"/>
      <c r="D49" s="48"/>
      <c r="E49" s="48"/>
      <c r="F49" s="48"/>
      <c r="G49" s="47" t="s">
        <v>768</v>
      </c>
      <c r="H49" s="840">
        <f>SUM(E43:E48)</f>
        <v>395500</v>
      </c>
    </row>
    <row r="51" spans="1:8">
      <c r="A51" t="s">
        <v>4352</v>
      </c>
      <c r="D51" t="s">
        <v>4353</v>
      </c>
    </row>
    <row r="54" spans="1:8">
      <c r="A54" s="630"/>
      <c r="D54" s="971"/>
      <c r="E54" s="971"/>
    </row>
    <row r="55" spans="1:8">
      <c r="A55" s="631"/>
      <c r="D55" s="572"/>
      <c r="E55" s="572"/>
    </row>
    <row r="56" spans="1:8">
      <c r="A56" s="630" t="s">
        <v>2060</v>
      </c>
      <c r="D56" s="971" t="s">
        <v>4350</v>
      </c>
      <c r="E56" s="971"/>
    </row>
    <row r="57" spans="1:8">
      <c r="A57" s="631" t="s">
        <v>85</v>
      </c>
      <c r="D57" s="572" t="s">
        <v>4351</v>
      </c>
      <c r="E57" s="572"/>
    </row>
    <row r="58" spans="1:8">
      <c r="A58" s="631"/>
      <c r="D58" s="572"/>
      <c r="E58" s="572"/>
    </row>
    <row r="59" spans="1:8">
      <c r="A59" s="630"/>
      <c r="D59" s="971"/>
      <c r="E59" s="971"/>
    </row>
    <row r="60" spans="1:8">
      <c r="A60" s="631"/>
      <c r="D60" s="572"/>
      <c r="E60" s="572"/>
    </row>
  </sheetData>
  <mergeCells count="2">
    <mergeCell ref="A1:F1"/>
    <mergeCell ref="A2:F2"/>
  </mergeCells>
  <pageMargins left="0.70866141732283472" right="0.70866141732283472" top="0.74803149606299213" bottom="0.74803149606299213" header="0.31496062992125984" footer="0.31496062992125984"/>
  <pageSetup scale="86" orientation="landscape" horizontalDpi="120" verticalDpi="72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6"/>
  <sheetViews>
    <sheetView topLeftCell="A172" zoomScale="85" zoomScaleNormal="85" workbookViewId="0">
      <selection activeCell="G193" sqref="G193"/>
    </sheetView>
  </sheetViews>
  <sheetFormatPr defaultRowHeight="15"/>
  <cols>
    <col min="1" max="1" width="11.7109375" customWidth="1"/>
    <col min="2" max="2" width="28.7109375" customWidth="1"/>
    <col min="4" max="4" width="12.85546875" customWidth="1"/>
    <col min="5" max="5" width="16" customWidth="1"/>
    <col min="6" max="6" width="13.42578125" customWidth="1"/>
    <col min="7" max="7" width="49.7109375" customWidth="1"/>
    <col min="8" max="8" width="14.28515625" customWidth="1"/>
  </cols>
  <sheetData>
    <row r="1" spans="1:7" ht="17.25">
      <c r="A1" s="1985" t="s">
        <v>0</v>
      </c>
      <c r="B1" s="1985"/>
      <c r="C1" s="1985"/>
      <c r="D1" s="1985"/>
      <c r="E1" s="1985"/>
      <c r="F1" s="1985"/>
    </row>
    <row r="2" spans="1:7" ht="17.25">
      <c r="A2" s="1985" t="s">
        <v>1703</v>
      </c>
      <c r="B2" s="1985"/>
      <c r="C2" s="1985"/>
      <c r="D2" s="1985"/>
      <c r="E2" s="1985"/>
      <c r="F2" s="1985"/>
    </row>
    <row r="5" spans="1:7">
      <c r="A5" s="665" t="s">
        <v>39</v>
      </c>
      <c r="B5" s="304" t="s">
        <v>2</v>
      </c>
      <c r="C5" s="305" t="s">
        <v>3</v>
      </c>
      <c r="D5" s="304" t="s">
        <v>10</v>
      </c>
      <c r="E5" s="304" t="s">
        <v>4</v>
      </c>
      <c r="F5" s="304" t="s">
        <v>193</v>
      </c>
      <c r="G5" s="627" t="s">
        <v>5</v>
      </c>
    </row>
    <row r="6" spans="1:7">
      <c r="A6" s="792">
        <v>1</v>
      </c>
      <c r="B6" s="321" t="s">
        <v>2274</v>
      </c>
      <c r="C6" s="804">
        <v>900842</v>
      </c>
      <c r="D6" s="327">
        <v>42948</v>
      </c>
      <c r="E6" s="328">
        <v>136917</v>
      </c>
      <c r="F6" s="47">
        <v>1</v>
      </c>
      <c r="G6" s="605" t="s">
        <v>4510</v>
      </c>
    </row>
    <row r="7" spans="1:7">
      <c r="A7" s="666">
        <v>2</v>
      </c>
      <c r="B7" s="329" t="s">
        <v>1028</v>
      </c>
      <c r="C7" s="41" t="s">
        <v>1034</v>
      </c>
      <c r="D7" s="327">
        <v>42948</v>
      </c>
      <c r="E7" s="383">
        <v>491698</v>
      </c>
      <c r="F7" s="521">
        <v>1</v>
      </c>
      <c r="G7" s="605" t="s">
        <v>4509</v>
      </c>
    </row>
    <row r="8" spans="1:7">
      <c r="A8" s="666">
        <v>3</v>
      </c>
      <c r="B8" s="321" t="s">
        <v>616</v>
      </c>
      <c r="C8" s="41" t="s">
        <v>218</v>
      </c>
      <c r="D8" s="327">
        <v>42948</v>
      </c>
      <c r="E8" s="328">
        <v>480502</v>
      </c>
      <c r="F8" s="324">
        <v>1</v>
      </c>
      <c r="G8" s="605" t="s">
        <v>4508</v>
      </c>
    </row>
    <row r="9" spans="1:7">
      <c r="A9" s="666">
        <v>4</v>
      </c>
      <c r="B9" s="321" t="s">
        <v>621</v>
      </c>
      <c r="C9" s="41" t="s">
        <v>77</v>
      </c>
      <c r="D9" s="327">
        <v>42948</v>
      </c>
      <c r="E9" s="328">
        <v>916681</v>
      </c>
      <c r="F9" s="324">
        <v>1</v>
      </c>
      <c r="G9" s="605" t="s">
        <v>4507</v>
      </c>
    </row>
    <row r="10" spans="1:7">
      <c r="A10" s="666">
        <v>5</v>
      </c>
      <c r="B10" s="321" t="s">
        <v>618</v>
      </c>
      <c r="C10" s="41" t="s">
        <v>514</v>
      </c>
      <c r="D10" s="327">
        <v>42948</v>
      </c>
      <c r="E10" s="328">
        <v>707505</v>
      </c>
      <c r="F10" s="324">
        <v>1</v>
      </c>
      <c r="G10" s="605" t="s">
        <v>4506</v>
      </c>
    </row>
    <row r="11" spans="1:7">
      <c r="A11" s="666">
        <v>6</v>
      </c>
      <c r="B11" s="321" t="s">
        <v>618</v>
      </c>
      <c r="C11" s="41" t="s">
        <v>514</v>
      </c>
      <c r="D11" s="327">
        <v>42948</v>
      </c>
      <c r="E11" s="328">
        <v>81322</v>
      </c>
      <c r="F11" s="324">
        <v>1</v>
      </c>
      <c r="G11" s="605" t="s">
        <v>4505</v>
      </c>
    </row>
    <row r="12" spans="1:7">
      <c r="A12" s="666">
        <v>7</v>
      </c>
      <c r="B12" s="321" t="s">
        <v>1825</v>
      </c>
      <c r="C12" s="804">
        <v>962291</v>
      </c>
      <c r="D12" s="327">
        <v>42948</v>
      </c>
      <c r="E12" s="328">
        <v>263341</v>
      </c>
      <c r="F12" s="324">
        <v>1</v>
      </c>
      <c r="G12" s="605" t="s">
        <v>4504</v>
      </c>
    </row>
    <row r="13" spans="1:7">
      <c r="A13" s="666">
        <v>8</v>
      </c>
      <c r="B13" s="321" t="s">
        <v>2283</v>
      </c>
      <c r="C13" s="41" t="s">
        <v>2284</v>
      </c>
      <c r="D13" s="327">
        <v>42948</v>
      </c>
      <c r="E13" s="328">
        <v>1228690</v>
      </c>
      <c r="F13" s="324">
        <v>1</v>
      </c>
      <c r="G13" s="605" t="s">
        <v>4503</v>
      </c>
    </row>
    <row r="14" spans="1:7">
      <c r="A14" s="666">
        <v>9</v>
      </c>
      <c r="B14" s="321" t="s">
        <v>2283</v>
      </c>
      <c r="C14" s="41" t="s">
        <v>2284</v>
      </c>
      <c r="D14" s="327">
        <v>42948</v>
      </c>
      <c r="E14" s="328">
        <v>415928</v>
      </c>
      <c r="F14" s="324">
        <v>1</v>
      </c>
      <c r="G14" s="605" t="s">
        <v>4502</v>
      </c>
    </row>
    <row r="15" spans="1:7">
      <c r="A15" s="666">
        <v>10</v>
      </c>
      <c r="B15" s="321" t="s">
        <v>3149</v>
      </c>
      <c r="C15" s="41" t="s">
        <v>1135</v>
      </c>
      <c r="D15" s="327">
        <v>42948</v>
      </c>
      <c r="E15" s="328">
        <v>560132</v>
      </c>
      <c r="F15" s="324">
        <v>1</v>
      </c>
      <c r="G15" s="605" t="s">
        <v>4501</v>
      </c>
    </row>
    <row r="16" spans="1:7">
      <c r="A16" s="666">
        <v>11</v>
      </c>
      <c r="B16" s="321" t="s">
        <v>904</v>
      </c>
      <c r="C16" s="41" t="s">
        <v>912</v>
      </c>
      <c r="D16" s="327">
        <v>42948</v>
      </c>
      <c r="E16" s="328">
        <v>282816</v>
      </c>
      <c r="F16" s="324">
        <v>1</v>
      </c>
      <c r="G16" s="605" t="s">
        <v>4500</v>
      </c>
    </row>
    <row r="17" spans="1:7">
      <c r="A17" s="666">
        <v>12</v>
      </c>
      <c r="B17" s="321" t="s">
        <v>1022</v>
      </c>
      <c r="C17" s="41" t="s">
        <v>1030</v>
      </c>
      <c r="D17" s="327">
        <v>42948</v>
      </c>
      <c r="E17" s="328">
        <v>333363</v>
      </c>
      <c r="F17" s="324">
        <v>1</v>
      </c>
      <c r="G17" s="605" t="s">
        <v>4499</v>
      </c>
    </row>
    <row r="18" spans="1:7">
      <c r="A18" s="666">
        <v>13</v>
      </c>
      <c r="B18" s="321" t="s">
        <v>595</v>
      </c>
      <c r="C18" s="41" t="s">
        <v>337</v>
      </c>
      <c r="D18" s="327">
        <v>42948</v>
      </c>
      <c r="E18" s="328">
        <v>268811</v>
      </c>
      <c r="F18" s="324">
        <v>1</v>
      </c>
      <c r="G18" s="605" t="s">
        <v>4498</v>
      </c>
    </row>
    <row r="19" spans="1:7">
      <c r="A19" s="666">
        <v>14</v>
      </c>
      <c r="B19" s="516" t="s">
        <v>595</v>
      </c>
      <c r="C19" s="41" t="s">
        <v>337</v>
      </c>
      <c r="D19" s="327">
        <v>42948</v>
      </c>
      <c r="E19" s="500">
        <v>363633</v>
      </c>
      <c r="F19" s="475">
        <v>1</v>
      </c>
      <c r="G19" s="644" t="s">
        <v>4497</v>
      </c>
    </row>
    <row r="20" spans="1:7">
      <c r="A20" s="666">
        <v>15</v>
      </c>
      <c r="B20" s="321" t="s">
        <v>836</v>
      </c>
      <c r="C20" s="41" t="s">
        <v>875</v>
      </c>
      <c r="D20" s="327">
        <v>42948</v>
      </c>
      <c r="E20" s="519">
        <v>820017</v>
      </c>
      <c r="F20" s="478">
        <v>1</v>
      </c>
      <c r="G20" s="605" t="s">
        <v>4496</v>
      </c>
    </row>
    <row r="21" spans="1:7">
      <c r="A21" s="666">
        <v>16</v>
      </c>
      <c r="B21" s="321" t="s">
        <v>73</v>
      </c>
      <c r="C21" s="41" t="s">
        <v>115</v>
      </c>
      <c r="D21" s="327">
        <v>42948</v>
      </c>
      <c r="E21" s="328">
        <v>338279</v>
      </c>
      <c r="F21" s="324">
        <v>1</v>
      </c>
      <c r="G21" s="641" t="s">
        <v>4495</v>
      </c>
    </row>
    <row r="22" spans="1:7">
      <c r="A22" s="666">
        <v>17</v>
      </c>
      <c r="B22" s="321" t="s">
        <v>231</v>
      </c>
      <c r="C22" s="478">
        <v>970654</v>
      </c>
      <c r="D22" s="327">
        <v>42948</v>
      </c>
      <c r="E22" s="328">
        <v>281232</v>
      </c>
      <c r="F22" s="324">
        <v>1</v>
      </c>
      <c r="G22" s="605" t="s">
        <v>4494</v>
      </c>
    </row>
    <row r="23" spans="1:7">
      <c r="A23" s="666">
        <v>18</v>
      </c>
      <c r="B23" s="321" t="s">
        <v>665</v>
      </c>
      <c r="C23" s="475">
        <v>910247</v>
      </c>
      <c r="D23" s="327">
        <v>42948</v>
      </c>
      <c r="E23" s="328">
        <v>460867</v>
      </c>
      <c r="F23" s="324">
        <v>1</v>
      </c>
      <c r="G23" s="605" t="s">
        <v>4493</v>
      </c>
    </row>
    <row r="24" spans="1:7">
      <c r="A24" s="666">
        <v>19</v>
      </c>
      <c r="B24" s="374" t="s">
        <v>1306</v>
      </c>
      <c r="C24" s="384">
        <v>899458</v>
      </c>
      <c r="D24" s="327">
        <v>42948</v>
      </c>
      <c r="E24" s="582">
        <v>220010</v>
      </c>
      <c r="F24" s="478">
        <v>1</v>
      </c>
      <c r="G24" s="605" t="s">
        <v>4492</v>
      </c>
    </row>
    <row r="25" spans="1:7">
      <c r="A25" s="666">
        <v>20</v>
      </c>
      <c r="B25" s="374" t="s">
        <v>3011</v>
      </c>
      <c r="C25" s="384">
        <v>962409</v>
      </c>
      <c r="D25" s="327">
        <v>42948</v>
      </c>
      <c r="E25" s="582">
        <v>240801</v>
      </c>
      <c r="F25" s="478">
        <v>1</v>
      </c>
      <c r="G25" s="605" t="s">
        <v>4491</v>
      </c>
    </row>
    <row r="26" spans="1:7">
      <c r="A26" s="666">
        <v>21</v>
      </c>
      <c r="B26" s="321" t="s">
        <v>1960</v>
      </c>
      <c r="C26" s="25">
        <v>914013</v>
      </c>
      <c r="D26" s="327">
        <v>42948</v>
      </c>
      <c r="E26" s="328">
        <v>84903</v>
      </c>
      <c r="F26" s="324">
        <v>1</v>
      </c>
      <c r="G26" s="605" t="s">
        <v>4488</v>
      </c>
    </row>
    <row r="27" spans="1:7">
      <c r="A27" s="666">
        <v>22</v>
      </c>
      <c r="B27" s="374" t="s">
        <v>3008</v>
      </c>
      <c r="C27" s="384">
        <v>912799</v>
      </c>
      <c r="D27" s="327">
        <v>42948</v>
      </c>
      <c r="E27" s="582">
        <v>238615</v>
      </c>
      <c r="F27" s="478">
        <v>1</v>
      </c>
      <c r="G27" s="605" t="s">
        <v>4487</v>
      </c>
    </row>
    <row r="28" spans="1:7">
      <c r="A28" s="666">
        <v>23</v>
      </c>
      <c r="B28" s="321" t="s">
        <v>957</v>
      </c>
      <c r="C28" s="41" t="s">
        <v>962</v>
      </c>
      <c r="D28" s="327">
        <v>42948</v>
      </c>
      <c r="E28" s="328">
        <v>87265</v>
      </c>
      <c r="F28" s="47">
        <v>1</v>
      </c>
      <c r="G28" s="641" t="s">
        <v>4486</v>
      </c>
    </row>
    <row r="29" spans="1:7">
      <c r="A29" s="666">
        <v>24</v>
      </c>
      <c r="B29" s="321" t="s">
        <v>625</v>
      </c>
      <c r="C29" s="41" t="s">
        <v>626</v>
      </c>
      <c r="D29" s="327">
        <v>42948</v>
      </c>
      <c r="E29" s="328">
        <v>86500</v>
      </c>
      <c r="F29" s="324">
        <v>1</v>
      </c>
      <c r="G29" s="605" t="s">
        <v>4485</v>
      </c>
    </row>
    <row r="30" spans="1:7">
      <c r="A30" s="666">
        <v>25</v>
      </c>
      <c r="B30" s="329" t="s">
        <v>1060</v>
      </c>
      <c r="C30" s="41" t="s">
        <v>1109</v>
      </c>
      <c r="D30" s="327">
        <v>42948</v>
      </c>
      <c r="E30" s="500">
        <v>443718</v>
      </c>
      <c r="F30" s="521">
        <v>1</v>
      </c>
      <c r="G30" s="605" t="s">
        <v>4484</v>
      </c>
    </row>
    <row r="31" spans="1:7">
      <c r="A31" s="667">
        <v>26</v>
      </c>
      <c r="B31" s="321" t="s">
        <v>633</v>
      </c>
      <c r="C31" s="41" t="s">
        <v>610</v>
      </c>
      <c r="D31" s="327">
        <v>42949</v>
      </c>
      <c r="E31" s="328">
        <v>241784</v>
      </c>
      <c r="F31" s="324">
        <v>1</v>
      </c>
      <c r="G31" s="605" t="s">
        <v>4475</v>
      </c>
    </row>
    <row r="32" spans="1:7">
      <c r="A32" s="667">
        <v>27</v>
      </c>
      <c r="B32" s="321" t="s">
        <v>633</v>
      </c>
      <c r="C32" s="475">
        <v>962744</v>
      </c>
      <c r="D32" s="327">
        <v>42949</v>
      </c>
      <c r="E32" s="328">
        <v>8029</v>
      </c>
      <c r="F32" s="324">
        <v>1</v>
      </c>
      <c r="G32" s="605" t="s">
        <v>4476</v>
      </c>
    </row>
    <row r="33" spans="1:8">
      <c r="A33" s="667">
        <v>28</v>
      </c>
      <c r="B33" s="374" t="s">
        <v>3007</v>
      </c>
      <c r="C33" s="384">
        <v>912201</v>
      </c>
      <c r="D33" s="327">
        <v>42949</v>
      </c>
      <c r="E33" s="582">
        <v>368377</v>
      </c>
      <c r="F33" s="478">
        <v>1</v>
      </c>
      <c r="G33" s="605" t="s">
        <v>4489</v>
      </c>
    </row>
    <row r="34" spans="1:8">
      <c r="A34" s="667">
        <v>29</v>
      </c>
      <c r="B34" s="374" t="s">
        <v>298</v>
      </c>
      <c r="C34" s="384">
        <v>811507</v>
      </c>
      <c r="D34" s="327">
        <v>42950</v>
      </c>
      <c r="E34" s="328">
        <v>84903</v>
      </c>
      <c r="F34" s="324">
        <v>1</v>
      </c>
      <c r="G34" s="605" t="s">
        <v>4580</v>
      </c>
      <c r="H34" s="316" t="s">
        <v>4466</v>
      </c>
    </row>
    <row r="35" spans="1:8">
      <c r="A35" s="667">
        <v>30</v>
      </c>
      <c r="B35" s="374" t="s">
        <v>298</v>
      </c>
      <c r="C35" s="384">
        <v>811507</v>
      </c>
      <c r="D35" s="327">
        <v>42950</v>
      </c>
      <c r="E35" s="328">
        <v>293909</v>
      </c>
      <c r="F35" s="324">
        <v>1</v>
      </c>
      <c r="G35" s="605" t="s">
        <v>4581</v>
      </c>
      <c r="H35" s="316" t="s">
        <v>4466</v>
      </c>
    </row>
    <row r="36" spans="1:8">
      <c r="A36" s="667">
        <v>31</v>
      </c>
      <c r="B36" s="374" t="s">
        <v>298</v>
      </c>
      <c r="C36" s="384">
        <v>811507</v>
      </c>
      <c r="D36" s="327">
        <v>42950</v>
      </c>
      <c r="E36" s="328">
        <v>1461137</v>
      </c>
      <c r="F36" s="324">
        <v>1</v>
      </c>
      <c r="G36" s="605" t="s">
        <v>4582</v>
      </c>
      <c r="H36" s="316" t="s">
        <v>4583</v>
      </c>
    </row>
    <row r="37" spans="1:8">
      <c r="A37" s="667">
        <v>32</v>
      </c>
      <c r="B37" s="374" t="s">
        <v>3013</v>
      </c>
      <c r="C37" s="384">
        <v>912786</v>
      </c>
      <c r="D37" s="327">
        <v>42950</v>
      </c>
      <c r="E37" s="582">
        <v>488500</v>
      </c>
      <c r="F37" s="478">
        <v>1</v>
      </c>
      <c r="G37" s="605" t="s">
        <v>4490</v>
      </c>
    </row>
    <row r="38" spans="1:8">
      <c r="A38" s="667">
        <v>33</v>
      </c>
      <c r="B38" s="321" t="s">
        <v>3149</v>
      </c>
      <c r="C38" s="41" t="s">
        <v>1135</v>
      </c>
      <c r="D38" s="327">
        <v>42951</v>
      </c>
      <c r="E38" s="328">
        <v>162551</v>
      </c>
      <c r="F38" s="324">
        <v>1</v>
      </c>
      <c r="G38" s="605" t="s">
        <v>4483</v>
      </c>
    </row>
    <row r="39" spans="1:8">
      <c r="A39" s="667">
        <v>34</v>
      </c>
      <c r="B39" s="321" t="s">
        <v>2872</v>
      </c>
      <c r="C39" s="41" t="s">
        <v>2873</v>
      </c>
      <c r="D39" s="327">
        <v>42951</v>
      </c>
      <c r="E39" s="328">
        <v>189657</v>
      </c>
      <c r="F39" s="324">
        <v>1</v>
      </c>
      <c r="G39" s="644" t="s">
        <v>4482</v>
      </c>
    </row>
    <row r="40" spans="1:8">
      <c r="A40" s="667">
        <v>35</v>
      </c>
      <c r="B40" s="321" t="s">
        <v>2872</v>
      </c>
      <c r="C40" s="41" t="s">
        <v>2873</v>
      </c>
      <c r="D40" s="327">
        <v>42951</v>
      </c>
      <c r="E40" s="328">
        <v>245657</v>
      </c>
      <c r="F40" s="324">
        <v>1</v>
      </c>
      <c r="G40" s="644" t="s">
        <v>4481</v>
      </c>
    </row>
    <row r="41" spans="1:8">
      <c r="A41" s="667">
        <v>36</v>
      </c>
      <c r="B41" s="321" t="s">
        <v>623</v>
      </c>
      <c r="C41" s="41" t="s">
        <v>126</v>
      </c>
      <c r="D41" s="327">
        <v>42951</v>
      </c>
      <c r="E41" s="328">
        <v>512592</v>
      </c>
      <c r="F41" s="324">
        <v>1</v>
      </c>
      <c r="G41" s="605" t="s">
        <v>4477</v>
      </c>
    </row>
    <row r="42" spans="1:8">
      <c r="A42" s="667">
        <v>37</v>
      </c>
      <c r="B42" s="385" t="s">
        <v>2225</v>
      </c>
      <c r="C42" s="41" t="s">
        <v>2226</v>
      </c>
      <c r="D42" s="327">
        <v>42951</v>
      </c>
      <c r="E42" s="383">
        <v>626042</v>
      </c>
      <c r="F42" s="478">
        <v>1</v>
      </c>
      <c r="G42" s="644" t="s">
        <v>4478</v>
      </c>
    </row>
    <row r="43" spans="1:8">
      <c r="A43" s="667">
        <v>38</v>
      </c>
      <c r="B43" s="321" t="s">
        <v>3152</v>
      </c>
      <c r="C43" s="41" t="s">
        <v>3153</v>
      </c>
      <c r="D43" s="327">
        <v>42951</v>
      </c>
      <c r="E43" s="328">
        <v>388062</v>
      </c>
      <c r="F43" s="324">
        <v>1</v>
      </c>
      <c r="G43" s="605" t="s">
        <v>4479</v>
      </c>
      <c r="H43" s="7"/>
    </row>
    <row r="44" spans="1:8">
      <c r="A44" s="939">
        <v>39</v>
      </c>
      <c r="B44" s="347" t="s">
        <v>1137</v>
      </c>
      <c r="C44" s="560">
        <v>901689</v>
      </c>
      <c r="D44" s="334">
        <v>42951</v>
      </c>
      <c r="E44" s="967">
        <v>435721</v>
      </c>
      <c r="F44" s="481">
        <v>1</v>
      </c>
      <c r="G44" s="687" t="s">
        <v>4480</v>
      </c>
      <c r="H44" s="554"/>
    </row>
    <row r="45" spans="1:8">
      <c r="A45" s="7"/>
      <c r="G45" s="440" t="s">
        <v>647</v>
      </c>
      <c r="H45" s="915">
        <f>SUM(E6:E44)</f>
        <v>15340467</v>
      </c>
    </row>
    <row r="46" spans="1:8">
      <c r="A46" s="7"/>
      <c r="G46" s="440"/>
      <c r="H46" s="392"/>
    </row>
    <row r="47" spans="1:8">
      <c r="A47" s="7"/>
      <c r="G47" s="440"/>
      <c r="H47" s="392"/>
    </row>
    <row r="50" spans="1:8">
      <c r="A50" s="669" t="s">
        <v>9</v>
      </c>
      <c r="B50" s="180" t="s">
        <v>2</v>
      </c>
      <c r="C50" s="223" t="s">
        <v>3</v>
      </c>
      <c r="D50" s="304" t="s">
        <v>10</v>
      </c>
      <c r="E50" s="304" t="s">
        <v>4</v>
      </c>
      <c r="F50" s="304" t="s">
        <v>193</v>
      </c>
      <c r="G50" s="627" t="s">
        <v>25</v>
      </c>
      <c r="H50" s="392"/>
    </row>
    <row r="51" spans="1:8">
      <c r="A51" s="666">
        <v>1</v>
      </c>
      <c r="B51" s="321" t="s">
        <v>2274</v>
      </c>
      <c r="C51" s="804">
        <v>900842</v>
      </c>
      <c r="D51" s="327">
        <v>42948</v>
      </c>
      <c r="E51" s="328">
        <v>60140</v>
      </c>
      <c r="F51" s="324">
        <v>1</v>
      </c>
      <c r="G51" s="605" t="s">
        <v>4556</v>
      </c>
      <c r="H51" s="392"/>
    </row>
    <row r="52" spans="1:8">
      <c r="A52" s="666">
        <v>2</v>
      </c>
      <c r="B52" s="329" t="s">
        <v>234</v>
      </c>
      <c r="C52" s="144" t="s">
        <v>238</v>
      </c>
      <c r="D52" s="327">
        <v>42948</v>
      </c>
      <c r="E52" s="328">
        <v>27840</v>
      </c>
      <c r="F52" s="324">
        <v>1</v>
      </c>
      <c r="G52" s="605" t="s">
        <v>4555</v>
      </c>
      <c r="H52" s="392"/>
    </row>
    <row r="53" spans="1:8">
      <c r="A53" s="666">
        <v>3</v>
      </c>
      <c r="B53" s="321" t="s">
        <v>140</v>
      </c>
      <c r="C53" s="41" t="s">
        <v>159</v>
      </c>
      <c r="D53" s="327">
        <v>42948</v>
      </c>
      <c r="E53" s="328">
        <v>423700</v>
      </c>
      <c r="F53" s="324">
        <v>1</v>
      </c>
      <c r="G53" s="605" t="s">
        <v>4557</v>
      </c>
      <c r="H53" s="392"/>
    </row>
    <row r="54" spans="1:8">
      <c r="A54" s="666">
        <v>4</v>
      </c>
      <c r="B54" s="321" t="s">
        <v>810</v>
      </c>
      <c r="C54" s="41" t="s">
        <v>719</v>
      </c>
      <c r="D54" s="327">
        <v>42948</v>
      </c>
      <c r="E54" s="328">
        <v>81500</v>
      </c>
      <c r="F54" s="47">
        <v>1</v>
      </c>
      <c r="G54" s="644" t="s">
        <v>4558</v>
      </c>
      <c r="H54" s="392"/>
    </row>
    <row r="55" spans="1:8">
      <c r="A55" s="666">
        <v>5</v>
      </c>
      <c r="B55" s="321" t="s">
        <v>1111</v>
      </c>
      <c r="C55" s="41" t="s">
        <v>1114</v>
      </c>
      <c r="D55" s="327">
        <v>42948</v>
      </c>
      <c r="E55" s="328">
        <v>41300</v>
      </c>
      <c r="F55" s="324">
        <v>1</v>
      </c>
      <c r="G55" s="605" t="s">
        <v>4559</v>
      </c>
      <c r="H55" s="392"/>
    </row>
    <row r="56" spans="1:8">
      <c r="A56" s="666">
        <v>6</v>
      </c>
      <c r="B56" s="321" t="s">
        <v>904</v>
      </c>
      <c r="C56" s="41" t="s">
        <v>912</v>
      </c>
      <c r="D56" s="327">
        <v>42948</v>
      </c>
      <c r="E56" s="543">
        <v>22890</v>
      </c>
      <c r="F56" s="146">
        <v>1</v>
      </c>
      <c r="G56" s="644" t="s">
        <v>4554</v>
      </c>
      <c r="H56" s="392"/>
    </row>
    <row r="57" spans="1:8">
      <c r="A57" s="666">
        <v>7</v>
      </c>
      <c r="B57" s="321" t="s">
        <v>616</v>
      </c>
      <c r="C57" s="41" t="s">
        <v>218</v>
      </c>
      <c r="D57" s="327">
        <v>42948</v>
      </c>
      <c r="E57" s="328">
        <v>68800</v>
      </c>
      <c r="F57" s="324">
        <v>1</v>
      </c>
      <c r="G57" s="605" t="s">
        <v>4560</v>
      </c>
      <c r="H57" s="392"/>
    </row>
    <row r="58" spans="1:8">
      <c r="A58" s="666">
        <v>8</v>
      </c>
      <c r="B58" s="534" t="s">
        <v>1044</v>
      </c>
      <c r="C58" s="144" t="s">
        <v>1058</v>
      </c>
      <c r="D58" s="330">
        <v>42948</v>
      </c>
      <c r="E58" s="450">
        <v>112390</v>
      </c>
      <c r="F58" s="146">
        <v>1</v>
      </c>
      <c r="G58" s="641" t="s">
        <v>4553</v>
      </c>
      <c r="H58" s="392"/>
    </row>
    <row r="59" spans="1:8">
      <c r="A59" s="666">
        <v>9</v>
      </c>
      <c r="B59" s="321" t="s">
        <v>621</v>
      </c>
      <c r="C59" s="41" t="s">
        <v>77</v>
      </c>
      <c r="D59" s="327">
        <v>42948</v>
      </c>
      <c r="E59" s="328">
        <v>182640</v>
      </c>
      <c r="F59" s="324">
        <v>1</v>
      </c>
      <c r="G59" s="605" t="s">
        <v>4552</v>
      </c>
      <c r="H59" s="392"/>
    </row>
    <row r="60" spans="1:8">
      <c r="A60" s="666">
        <v>10</v>
      </c>
      <c r="B60" s="321" t="s">
        <v>1028</v>
      </c>
      <c r="C60" s="41" t="s">
        <v>1034</v>
      </c>
      <c r="D60" s="327">
        <v>42948</v>
      </c>
      <c r="E60" s="328">
        <v>188500</v>
      </c>
      <c r="F60" s="324">
        <v>1</v>
      </c>
      <c r="G60" s="605" t="s">
        <v>4561</v>
      </c>
      <c r="H60" s="392"/>
    </row>
    <row r="61" spans="1:8">
      <c r="A61" s="666">
        <v>11</v>
      </c>
      <c r="B61" s="321" t="s">
        <v>618</v>
      </c>
      <c r="C61" s="41" t="s">
        <v>514</v>
      </c>
      <c r="D61" s="327">
        <v>42948</v>
      </c>
      <c r="E61" s="328">
        <v>77240</v>
      </c>
      <c r="F61" s="324">
        <v>1</v>
      </c>
      <c r="G61" s="605" t="s">
        <v>4551</v>
      </c>
      <c r="H61" s="392"/>
    </row>
    <row r="62" spans="1:8">
      <c r="A62" s="666">
        <v>12</v>
      </c>
      <c r="B62" s="321" t="s">
        <v>1825</v>
      </c>
      <c r="C62" s="804">
        <v>962291</v>
      </c>
      <c r="D62" s="327">
        <v>42948</v>
      </c>
      <c r="E62" s="328">
        <v>96300</v>
      </c>
      <c r="F62" s="324">
        <v>1</v>
      </c>
      <c r="G62" s="605" t="s">
        <v>4562</v>
      </c>
      <c r="H62" s="392"/>
    </row>
    <row r="63" spans="1:8">
      <c r="A63" s="666">
        <v>13</v>
      </c>
      <c r="B63" s="321" t="s">
        <v>1654</v>
      </c>
      <c r="C63" s="804">
        <v>912208</v>
      </c>
      <c r="D63" s="327">
        <v>42948</v>
      </c>
      <c r="E63" s="328">
        <v>117640</v>
      </c>
      <c r="F63" s="324">
        <v>1</v>
      </c>
      <c r="G63" s="605" t="s">
        <v>4550</v>
      </c>
      <c r="H63" s="392"/>
    </row>
    <row r="64" spans="1:8">
      <c r="A64" s="666">
        <v>14</v>
      </c>
      <c r="B64" s="321" t="s">
        <v>1117</v>
      </c>
      <c r="C64" s="41" t="s">
        <v>1116</v>
      </c>
      <c r="D64" s="327">
        <v>42948</v>
      </c>
      <c r="E64" s="328">
        <v>149140</v>
      </c>
      <c r="F64" s="324">
        <v>1</v>
      </c>
      <c r="G64" s="605" t="s">
        <v>4549</v>
      </c>
      <c r="H64" s="392"/>
    </row>
    <row r="65" spans="1:9">
      <c r="A65" s="666">
        <v>15</v>
      </c>
      <c r="B65" s="321" t="s">
        <v>1117</v>
      </c>
      <c r="C65" s="41" t="s">
        <v>1116</v>
      </c>
      <c r="D65" s="327">
        <v>42948</v>
      </c>
      <c r="E65" s="328">
        <v>24140</v>
      </c>
      <c r="F65" s="324">
        <v>1</v>
      </c>
      <c r="G65" s="605" t="s">
        <v>4548</v>
      </c>
      <c r="H65" s="392"/>
    </row>
    <row r="66" spans="1:9">
      <c r="A66" s="666">
        <v>16</v>
      </c>
      <c r="B66" s="321" t="s">
        <v>1035</v>
      </c>
      <c r="C66" s="41" t="s">
        <v>1027</v>
      </c>
      <c r="D66" s="327">
        <v>42948</v>
      </c>
      <c r="E66" s="328">
        <v>20140</v>
      </c>
      <c r="F66" s="324">
        <v>1</v>
      </c>
      <c r="G66" s="605" t="s">
        <v>4547</v>
      </c>
      <c r="H66" s="392"/>
    </row>
    <row r="67" spans="1:9">
      <c r="A67" s="666">
        <v>17</v>
      </c>
      <c r="B67" s="321" t="s">
        <v>2510</v>
      </c>
      <c r="C67" s="41" t="s">
        <v>2511</v>
      </c>
      <c r="D67" s="327">
        <v>42948</v>
      </c>
      <c r="E67" s="328">
        <v>217800</v>
      </c>
      <c r="F67" s="324">
        <v>1</v>
      </c>
      <c r="G67" s="605" t="s">
        <v>4546</v>
      </c>
      <c r="H67" s="392"/>
    </row>
    <row r="68" spans="1:9">
      <c r="A68" s="666">
        <v>18</v>
      </c>
      <c r="B68" s="321" t="s">
        <v>2000</v>
      </c>
      <c r="C68" s="21">
        <v>901423</v>
      </c>
      <c r="D68" s="327">
        <v>42948</v>
      </c>
      <c r="E68" s="328">
        <v>191700</v>
      </c>
      <c r="F68" s="21">
        <v>1</v>
      </c>
      <c r="G68" s="644" t="s">
        <v>4563</v>
      </c>
      <c r="H68" s="392"/>
    </row>
    <row r="69" spans="1:9">
      <c r="A69" s="666">
        <v>19</v>
      </c>
      <c r="B69" s="321" t="s">
        <v>3149</v>
      </c>
      <c r="C69" s="41" t="s">
        <v>1135</v>
      </c>
      <c r="D69" s="327">
        <v>42948</v>
      </c>
      <c r="E69" s="328">
        <v>87890</v>
      </c>
      <c r="F69" s="324">
        <v>1</v>
      </c>
      <c r="G69" s="605" t="s">
        <v>4545</v>
      </c>
      <c r="H69" s="392"/>
    </row>
    <row r="70" spans="1:9">
      <c r="A70" s="666">
        <v>20</v>
      </c>
      <c r="B70" s="321" t="s">
        <v>2769</v>
      </c>
      <c r="C70" s="41" t="s">
        <v>2770</v>
      </c>
      <c r="D70" s="327">
        <v>42948</v>
      </c>
      <c r="E70" s="328">
        <v>119640</v>
      </c>
      <c r="F70" s="324">
        <v>1</v>
      </c>
      <c r="G70" s="605" t="s">
        <v>4544</v>
      </c>
      <c r="H70" s="392"/>
    </row>
    <row r="71" spans="1:9">
      <c r="A71" s="666">
        <v>21</v>
      </c>
      <c r="B71" s="321" t="s">
        <v>605</v>
      </c>
      <c r="C71" s="41" t="s">
        <v>390</v>
      </c>
      <c r="D71" s="327">
        <v>42948</v>
      </c>
      <c r="E71" s="328">
        <v>139640</v>
      </c>
      <c r="F71" s="324">
        <v>1</v>
      </c>
      <c r="G71" s="605" t="s">
        <v>4543</v>
      </c>
      <c r="H71" s="7"/>
    </row>
    <row r="72" spans="1:9">
      <c r="A72" s="666">
        <v>22</v>
      </c>
      <c r="B72" s="321" t="s">
        <v>595</v>
      </c>
      <c r="C72" s="41" t="s">
        <v>337</v>
      </c>
      <c r="D72" s="327">
        <v>42948</v>
      </c>
      <c r="E72" s="328">
        <v>24140</v>
      </c>
      <c r="F72" s="324">
        <v>1</v>
      </c>
      <c r="G72" s="605" t="s">
        <v>4542</v>
      </c>
      <c r="H72" s="392"/>
    </row>
    <row r="73" spans="1:9">
      <c r="A73" s="666">
        <v>23</v>
      </c>
      <c r="B73" s="321" t="s">
        <v>231</v>
      </c>
      <c r="C73" s="475">
        <v>970654</v>
      </c>
      <c r="D73" s="327">
        <v>42948</v>
      </c>
      <c r="E73" s="328">
        <v>29740</v>
      </c>
      <c r="F73" s="324">
        <v>1</v>
      </c>
      <c r="G73" s="605" t="s">
        <v>4541</v>
      </c>
      <c r="H73" s="7"/>
    </row>
    <row r="74" spans="1:9">
      <c r="A74" s="666">
        <v>24</v>
      </c>
      <c r="B74" s="321" t="s">
        <v>957</v>
      </c>
      <c r="C74" s="41" t="s">
        <v>962</v>
      </c>
      <c r="D74" s="327">
        <v>42948</v>
      </c>
      <c r="E74" s="328">
        <v>42300</v>
      </c>
      <c r="F74" s="47">
        <v>1</v>
      </c>
      <c r="G74" s="641" t="s">
        <v>4564</v>
      </c>
      <c r="H74" s="151"/>
    </row>
    <row r="75" spans="1:9">
      <c r="A75" s="666">
        <v>25</v>
      </c>
      <c r="B75" s="321" t="s">
        <v>954</v>
      </c>
      <c r="C75" s="41" t="s">
        <v>955</v>
      </c>
      <c r="D75" s="327">
        <v>42948</v>
      </c>
      <c r="E75" s="543">
        <v>304140</v>
      </c>
      <c r="F75" s="324">
        <v>1</v>
      </c>
      <c r="G75" s="605" t="s">
        <v>4540</v>
      </c>
      <c r="H75" s="151"/>
    </row>
    <row r="76" spans="1:9">
      <c r="A76" s="666">
        <v>26</v>
      </c>
      <c r="B76" s="321" t="s">
        <v>661</v>
      </c>
      <c r="C76" s="41" t="s">
        <v>346</v>
      </c>
      <c r="D76" s="327">
        <v>42948</v>
      </c>
      <c r="E76" s="328">
        <v>175640</v>
      </c>
      <c r="F76" s="324">
        <v>1</v>
      </c>
      <c r="G76" s="605" t="s">
        <v>4539</v>
      </c>
      <c r="H76" s="151"/>
    </row>
    <row r="77" spans="1:9">
      <c r="A77" s="666">
        <v>27</v>
      </c>
      <c r="B77" s="321" t="s">
        <v>1960</v>
      </c>
      <c r="C77" s="21">
        <v>914013</v>
      </c>
      <c r="D77" s="327">
        <v>42948</v>
      </c>
      <c r="E77" s="328">
        <v>10390</v>
      </c>
      <c r="F77" s="324">
        <v>1</v>
      </c>
      <c r="G77" s="605" t="s">
        <v>4538</v>
      </c>
      <c r="H77" s="151"/>
    </row>
    <row r="78" spans="1:9">
      <c r="A78" s="666">
        <v>28</v>
      </c>
      <c r="B78" s="321" t="s">
        <v>3776</v>
      </c>
      <c r="C78" s="41" t="s">
        <v>3777</v>
      </c>
      <c r="D78" s="327">
        <v>42948</v>
      </c>
      <c r="E78" s="543">
        <v>79140</v>
      </c>
      <c r="F78" s="146">
        <v>1</v>
      </c>
      <c r="G78" s="644" t="s">
        <v>4537</v>
      </c>
      <c r="H78" s="151"/>
      <c r="I78" s="572"/>
    </row>
    <row r="79" spans="1:9">
      <c r="A79" s="666">
        <v>29</v>
      </c>
      <c r="B79" s="321" t="s">
        <v>611</v>
      </c>
      <c r="C79" s="41" t="s">
        <v>123</v>
      </c>
      <c r="D79" s="327">
        <v>42948</v>
      </c>
      <c r="E79" s="328">
        <v>75140</v>
      </c>
      <c r="F79" s="478">
        <v>1</v>
      </c>
      <c r="G79" s="605" t="s">
        <v>4536</v>
      </c>
      <c r="H79" s="151"/>
    </row>
    <row r="80" spans="1:9">
      <c r="A80" s="666">
        <v>30</v>
      </c>
      <c r="B80" s="321" t="s">
        <v>611</v>
      </c>
      <c r="C80" s="41" t="s">
        <v>123</v>
      </c>
      <c r="D80" s="327">
        <v>42948</v>
      </c>
      <c r="E80" s="328">
        <v>88140</v>
      </c>
      <c r="F80" s="324">
        <v>1</v>
      </c>
      <c r="G80" s="605" t="s">
        <v>4535</v>
      </c>
      <c r="H80" s="151"/>
    </row>
    <row r="81" spans="1:9">
      <c r="A81" s="666">
        <v>31</v>
      </c>
      <c r="B81" s="321" t="s">
        <v>2360</v>
      </c>
      <c r="C81" s="41" t="s">
        <v>2361</v>
      </c>
      <c r="D81" s="327">
        <v>42948</v>
      </c>
      <c r="E81" s="328">
        <v>112640</v>
      </c>
      <c r="F81" s="324">
        <v>1</v>
      </c>
      <c r="G81" s="605" t="s">
        <v>4534</v>
      </c>
      <c r="H81" s="316" t="s">
        <v>3627</v>
      </c>
    </row>
    <row r="82" spans="1:9">
      <c r="A82" s="666">
        <v>32</v>
      </c>
      <c r="B82" s="321" t="s">
        <v>2360</v>
      </c>
      <c r="C82" s="41" t="s">
        <v>2361</v>
      </c>
      <c r="D82" s="327">
        <v>42948</v>
      </c>
      <c r="E82" s="328">
        <v>31140</v>
      </c>
      <c r="F82" s="324">
        <v>1</v>
      </c>
      <c r="G82" s="605" t="s">
        <v>4533</v>
      </c>
      <c r="H82" s="392" t="s">
        <v>3528</v>
      </c>
    </row>
    <row r="83" spans="1:9">
      <c r="A83" s="666">
        <v>33</v>
      </c>
      <c r="B83" s="321" t="s">
        <v>2360</v>
      </c>
      <c r="C83" s="41" t="s">
        <v>2361</v>
      </c>
      <c r="D83" s="327">
        <v>42948</v>
      </c>
      <c r="E83" s="328">
        <v>39140</v>
      </c>
      <c r="F83" s="324">
        <v>1</v>
      </c>
      <c r="G83" s="605" t="s">
        <v>4532</v>
      </c>
      <c r="H83" s="392" t="s">
        <v>3528</v>
      </c>
    </row>
    <row r="84" spans="1:9">
      <c r="A84" s="666">
        <v>34</v>
      </c>
      <c r="B84" s="321" t="s">
        <v>2360</v>
      </c>
      <c r="C84" s="41" t="s">
        <v>2361</v>
      </c>
      <c r="D84" s="327">
        <v>42948</v>
      </c>
      <c r="E84" s="328">
        <v>24140</v>
      </c>
      <c r="F84" s="324">
        <v>1</v>
      </c>
      <c r="G84" s="605" t="s">
        <v>4531</v>
      </c>
      <c r="H84" s="392" t="s">
        <v>3528</v>
      </c>
    </row>
    <row r="85" spans="1:9">
      <c r="A85" s="666">
        <v>35</v>
      </c>
      <c r="B85" s="374" t="s">
        <v>1306</v>
      </c>
      <c r="C85" s="384">
        <v>899458</v>
      </c>
      <c r="D85" s="327">
        <v>42948</v>
      </c>
      <c r="E85" s="582">
        <v>81500</v>
      </c>
      <c r="F85" s="478">
        <v>1</v>
      </c>
      <c r="G85" s="605" t="s">
        <v>4563</v>
      </c>
      <c r="H85" s="392"/>
    </row>
    <row r="86" spans="1:9">
      <c r="A86" s="666">
        <v>36</v>
      </c>
      <c r="B86" s="321" t="s">
        <v>657</v>
      </c>
      <c r="C86" s="41" t="s">
        <v>456</v>
      </c>
      <c r="D86" s="327">
        <v>42948</v>
      </c>
      <c r="E86" s="328">
        <v>41300</v>
      </c>
      <c r="F86" s="324">
        <v>1</v>
      </c>
      <c r="G86" s="605" t="s">
        <v>4566</v>
      </c>
      <c r="H86" s="392"/>
      <c r="I86" s="572"/>
    </row>
    <row r="87" spans="1:9">
      <c r="A87" s="666">
        <v>37</v>
      </c>
      <c r="B87" s="321" t="s">
        <v>339</v>
      </c>
      <c r="C87" s="41" t="s">
        <v>340</v>
      </c>
      <c r="D87" s="327">
        <v>42948</v>
      </c>
      <c r="E87" s="328">
        <v>145900</v>
      </c>
      <c r="F87" s="324">
        <v>1</v>
      </c>
      <c r="G87" s="605" t="s">
        <v>4567</v>
      </c>
      <c r="H87" s="392"/>
    </row>
    <row r="88" spans="1:9">
      <c r="A88" s="666">
        <v>38</v>
      </c>
      <c r="B88" s="321" t="s">
        <v>3899</v>
      </c>
      <c r="C88" s="41" t="s">
        <v>3900</v>
      </c>
      <c r="D88" s="327">
        <v>42948</v>
      </c>
      <c r="E88" s="543">
        <v>92700</v>
      </c>
      <c r="F88" s="146">
        <v>1</v>
      </c>
      <c r="G88" s="605" t="s">
        <v>4568</v>
      </c>
      <c r="H88" s="151"/>
    </row>
    <row r="89" spans="1:9">
      <c r="A89" s="666">
        <v>39</v>
      </c>
      <c r="B89" s="321" t="s">
        <v>1441</v>
      </c>
      <c r="C89" s="25">
        <v>971137</v>
      </c>
      <c r="D89" s="327">
        <v>42948</v>
      </c>
      <c r="E89" s="543">
        <v>42300</v>
      </c>
      <c r="F89" s="146">
        <v>1</v>
      </c>
      <c r="G89" s="605" t="s">
        <v>4530</v>
      </c>
      <c r="H89" s="151"/>
    </row>
    <row r="90" spans="1:9">
      <c r="A90" s="666">
        <v>40</v>
      </c>
      <c r="B90" s="321" t="s">
        <v>625</v>
      </c>
      <c r="C90" s="41" t="s">
        <v>626</v>
      </c>
      <c r="D90" s="327">
        <v>42948</v>
      </c>
      <c r="E90" s="328">
        <v>90800</v>
      </c>
      <c r="F90" s="324">
        <v>1</v>
      </c>
      <c r="G90" s="605" t="s">
        <v>4569</v>
      </c>
      <c r="H90" s="151"/>
    </row>
    <row r="91" spans="1:9">
      <c r="A91" s="666">
        <v>41</v>
      </c>
      <c r="B91" s="321" t="s">
        <v>4314</v>
      </c>
      <c r="C91" s="41" t="s">
        <v>4315</v>
      </c>
      <c r="D91" s="327">
        <v>42948</v>
      </c>
      <c r="E91" s="543">
        <v>150640</v>
      </c>
      <c r="F91" s="146">
        <v>1</v>
      </c>
      <c r="G91" s="605" t="s">
        <v>4529</v>
      </c>
      <c r="H91" s="151"/>
    </row>
    <row r="92" spans="1:9">
      <c r="A92" s="666">
        <v>42</v>
      </c>
      <c r="B92" s="321" t="s">
        <v>4588</v>
      </c>
      <c r="C92" s="41" t="s">
        <v>506</v>
      </c>
      <c r="D92" s="327">
        <v>42949</v>
      </c>
      <c r="E92" s="543">
        <v>23640</v>
      </c>
      <c r="F92" s="146">
        <v>1</v>
      </c>
      <c r="G92" s="605" t="s">
        <v>4589</v>
      </c>
      <c r="H92" s="151"/>
    </row>
    <row r="93" spans="1:9">
      <c r="A93" s="666">
        <v>43</v>
      </c>
      <c r="B93" s="321" t="s">
        <v>4588</v>
      </c>
      <c r="C93" s="41" t="s">
        <v>506</v>
      </c>
      <c r="D93" s="327">
        <v>42949</v>
      </c>
      <c r="E93" s="328">
        <v>17640</v>
      </c>
      <c r="F93" s="324">
        <v>1</v>
      </c>
      <c r="G93" s="605" t="s">
        <v>4590</v>
      </c>
      <c r="H93" s="316"/>
    </row>
    <row r="94" spans="1:9">
      <c r="A94" s="666">
        <v>44</v>
      </c>
      <c r="B94" s="321" t="s">
        <v>633</v>
      </c>
      <c r="C94" s="41" t="s">
        <v>610</v>
      </c>
      <c r="D94" s="327">
        <v>42949</v>
      </c>
      <c r="E94" s="328">
        <v>20390</v>
      </c>
      <c r="F94" s="324">
        <v>1</v>
      </c>
      <c r="G94" s="605" t="s">
        <v>4528</v>
      </c>
      <c r="H94" s="316"/>
    </row>
    <row r="95" spans="1:9">
      <c r="A95" s="666">
        <v>45</v>
      </c>
      <c r="B95" s="321" t="s">
        <v>633</v>
      </c>
      <c r="C95" s="41" t="s">
        <v>610</v>
      </c>
      <c r="D95" s="327">
        <v>42949</v>
      </c>
      <c r="E95" s="328">
        <v>33500</v>
      </c>
      <c r="F95" s="324">
        <v>1</v>
      </c>
      <c r="G95" s="605" t="s">
        <v>4574</v>
      </c>
      <c r="H95" s="316"/>
    </row>
    <row r="96" spans="1:9">
      <c r="A96" s="666">
        <v>46</v>
      </c>
      <c r="B96" s="321" t="s">
        <v>633</v>
      </c>
      <c r="C96" s="41" t="s">
        <v>610</v>
      </c>
      <c r="D96" s="327">
        <v>42949</v>
      </c>
      <c r="E96" s="328">
        <v>42300</v>
      </c>
      <c r="F96" s="324">
        <v>1</v>
      </c>
      <c r="G96" s="605" t="s">
        <v>4578</v>
      </c>
      <c r="H96" s="316"/>
    </row>
    <row r="97" spans="1:8">
      <c r="A97" s="666">
        <v>47</v>
      </c>
      <c r="B97" s="374" t="s">
        <v>298</v>
      </c>
      <c r="C97" s="384">
        <v>811507</v>
      </c>
      <c r="D97" s="327">
        <v>42950</v>
      </c>
      <c r="E97" s="328">
        <v>20390</v>
      </c>
      <c r="F97" s="324">
        <v>1</v>
      </c>
      <c r="G97" s="605" t="s">
        <v>4579</v>
      </c>
      <c r="H97" s="316" t="s">
        <v>4466</v>
      </c>
    </row>
    <row r="98" spans="1:8">
      <c r="A98" s="666">
        <v>48</v>
      </c>
      <c r="B98" s="374" t="s">
        <v>3013</v>
      </c>
      <c r="C98" s="384">
        <v>912786</v>
      </c>
      <c r="D98" s="327">
        <v>42950</v>
      </c>
      <c r="E98" s="328">
        <v>41300</v>
      </c>
      <c r="F98" s="324">
        <v>1</v>
      </c>
      <c r="G98" s="605" t="s">
        <v>4565</v>
      </c>
      <c r="H98" s="151"/>
    </row>
    <row r="99" spans="1:8">
      <c r="A99" s="666">
        <v>49</v>
      </c>
      <c r="B99" s="321" t="s">
        <v>2872</v>
      </c>
      <c r="C99" s="41" t="s">
        <v>2873</v>
      </c>
      <c r="D99" s="327">
        <v>42951</v>
      </c>
      <c r="E99" s="328">
        <v>96300</v>
      </c>
      <c r="F99" s="324">
        <v>1</v>
      </c>
      <c r="G99" s="605" t="s">
        <v>4570</v>
      </c>
      <c r="H99" s="151"/>
    </row>
    <row r="100" spans="1:8">
      <c r="A100" s="666">
        <v>50</v>
      </c>
      <c r="B100" s="321" t="s">
        <v>2872</v>
      </c>
      <c r="C100" s="41" t="s">
        <v>2873</v>
      </c>
      <c r="D100" s="327">
        <v>42951</v>
      </c>
      <c r="E100" s="328">
        <v>41300</v>
      </c>
      <c r="F100" s="324">
        <v>1</v>
      </c>
      <c r="G100" s="605" t="s">
        <v>4570</v>
      </c>
      <c r="H100" s="151"/>
    </row>
    <row r="101" spans="1:8">
      <c r="A101" s="666">
        <v>51</v>
      </c>
      <c r="B101" s="321" t="s">
        <v>3020</v>
      </c>
      <c r="C101" s="25">
        <v>964143</v>
      </c>
      <c r="D101" s="327">
        <v>42951</v>
      </c>
      <c r="E101" s="543">
        <v>42300</v>
      </c>
      <c r="F101" s="146">
        <v>1</v>
      </c>
      <c r="G101" s="644" t="s">
        <v>4571</v>
      </c>
      <c r="H101" s="316"/>
    </row>
    <row r="102" spans="1:8">
      <c r="A102" s="666">
        <v>52</v>
      </c>
      <c r="B102" s="321" t="s">
        <v>3020</v>
      </c>
      <c r="C102" s="25">
        <v>964143</v>
      </c>
      <c r="D102" s="327">
        <v>42951</v>
      </c>
      <c r="E102" s="543">
        <v>42300</v>
      </c>
      <c r="F102" s="146">
        <v>1</v>
      </c>
      <c r="G102" s="644" t="s">
        <v>4572</v>
      </c>
      <c r="H102" s="392"/>
    </row>
    <row r="103" spans="1:8">
      <c r="A103" s="666">
        <v>53</v>
      </c>
      <c r="B103" s="516" t="s">
        <v>2225</v>
      </c>
      <c r="C103" s="41" t="s">
        <v>2226</v>
      </c>
      <c r="D103" s="327">
        <v>42951</v>
      </c>
      <c r="E103" s="543">
        <v>75900</v>
      </c>
      <c r="F103" s="324">
        <v>1</v>
      </c>
      <c r="G103" s="605" t="s">
        <v>4573</v>
      </c>
      <c r="H103" s="392"/>
    </row>
    <row r="104" spans="1:8">
      <c r="A104" s="666">
        <v>54</v>
      </c>
      <c r="B104" s="374" t="s">
        <v>1137</v>
      </c>
      <c r="C104" s="384">
        <v>901689</v>
      </c>
      <c r="D104" s="327">
        <v>42951</v>
      </c>
      <c r="E104" s="328">
        <v>22890</v>
      </c>
      <c r="F104" s="47">
        <v>1</v>
      </c>
      <c r="G104" s="605" t="s">
        <v>4527</v>
      </c>
      <c r="H104" s="392"/>
    </row>
    <row r="105" spans="1:8">
      <c r="A105" s="666">
        <v>55</v>
      </c>
      <c r="B105" s="374" t="s">
        <v>1137</v>
      </c>
      <c r="C105" s="384">
        <v>901689</v>
      </c>
      <c r="D105" s="327">
        <v>42951</v>
      </c>
      <c r="E105" s="543">
        <v>55500</v>
      </c>
      <c r="F105" s="324">
        <v>1</v>
      </c>
      <c r="G105" s="605" t="s">
        <v>4575</v>
      </c>
      <c r="H105" s="151"/>
    </row>
    <row r="106" spans="1:8">
      <c r="A106" s="666">
        <v>56</v>
      </c>
      <c r="B106" s="374" t="s">
        <v>1137</v>
      </c>
      <c r="C106" s="384">
        <v>901689</v>
      </c>
      <c r="D106" s="327">
        <v>42951</v>
      </c>
      <c r="E106" s="328">
        <v>33500</v>
      </c>
      <c r="F106" s="324">
        <v>1</v>
      </c>
      <c r="G106" s="605" t="s">
        <v>4576</v>
      </c>
      <c r="H106" s="151"/>
    </row>
    <row r="107" spans="1:8">
      <c r="A107" s="666">
        <v>57</v>
      </c>
      <c r="B107" s="321" t="s">
        <v>4591</v>
      </c>
      <c r="C107" s="41" t="s">
        <v>4592</v>
      </c>
      <c r="D107" s="327">
        <v>42954</v>
      </c>
      <c r="E107" s="328">
        <v>31140</v>
      </c>
      <c r="F107" s="324">
        <v>1</v>
      </c>
      <c r="G107" s="605" t="s">
        <v>4593</v>
      </c>
      <c r="H107" s="151"/>
    </row>
    <row r="108" spans="1:8">
      <c r="A108" s="666">
        <v>58</v>
      </c>
      <c r="B108" s="374" t="s">
        <v>1587</v>
      </c>
      <c r="C108" s="913" t="s">
        <v>1791</v>
      </c>
      <c r="D108" s="327">
        <v>42962</v>
      </c>
      <c r="E108" s="328">
        <v>147140</v>
      </c>
      <c r="F108" s="324">
        <v>1</v>
      </c>
      <c r="G108" s="605" t="s">
        <v>4612</v>
      </c>
      <c r="H108" s="151"/>
    </row>
    <row r="109" spans="1:8">
      <c r="A109" s="666">
        <v>59</v>
      </c>
      <c r="B109" s="374" t="s">
        <v>1587</v>
      </c>
      <c r="C109" s="913" t="s">
        <v>1791</v>
      </c>
      <c r="D109" s="327">
        <v>42962</v>
      </c>
      <c r="E109" s="328">
        <v>299640</v>
      </c>
      <c r="F109" s="324">
        <v>1</v>
      </c>
      <c r="G109" s="605" t="s">
        <v>4613</v>
      </c>
      <c r="H109" s="151"/>
    </row>
    <row r="110" spans="1:8">
      <c r="A110" s="666">
        <v>60</v>
      </c>
      <c r="B110" s="321" t="s">
        <v>162</v>
      </c>
      <c r="C110" s="41" t="s">
        <v>163</v>
      </c>
      <c r="D110" s="327">
        <v>42963</v>
      </c>
      <c r="E110" s="543">
        <v>55140</v>
      </c>
      <c r="F110" s="146">
        <v>1</v>
      </c>
      <c r="G110" s="605" t="s">
        <v>4526</v>
      </c>
      <c r="H110" s="392"/>
    </row>
    <row r="111" spans="1:8">
      <c r="A111" s="666">
        <v>61</v>
      </c>
      <c r="B111" s="321" t="s">
        <v>188</v>
      </c>
      <c r="C111" s="41" t="s">
        <v>189</v>
      </c>
      <c r="D111" s="327">
        <v>42963</v>
      </c>
      <c r="E111" s="543">
        <v>15390</v>
      </c>
      <c r="F111" s="146">
        <v>1</v>
      </c>
      <c r="G111" s="641" t="s">
        <v>4525</v>
      </c>
      <c r="H111" s="392"/>
    </row>
    <row r="112" spans="1:8">
      <c r="A112" s="666">
        <v>62</v>
      </c>
      <c r="B112" s="321" t="s">
        <v>954</v>
      </c>
      <c r="C112" s="41" t="s">
        <v>955</v>
      </c>
      <c r="D112" s="327">
        <v>42963</v>
      </c>
      <c r="E112" s="543">
        <v>242140</v>
      </c>
      <c r="F112" s="146">
        <v>1</v>
      </c>
      <c r="G112" s="605" t="s">
        <v>4524</v>
      </c>
      <c r="H112" s="392"/>
    </row>
    <row r="113" spans="1:9">
      <c r="A113" s="666">
        <v>63</v>
      </c>
      <c r="B113" s="374" t="s">
        <v>2345</v>
      </c>
      <c r="C113" s="913" t="s">
        <v>2284</v>
      </c>
      <c r="D113" s="327">
        <v>42963</v>
      </c>
      <c r="E113" s="582">
        <v>85140</v>
      </c>
      <c r="F113" s="478">
        <v>1</v>
      </c>
      <c r="G113" s="605" t="s">
        <v>4523</v>
      </c>
      <c r="H113" s="392"/>
    </row>
    <row r="114" spans="1:9">
      <c r="A114" s="666">
        <v>64</v>
      </c>
      <c r="B114" s="374" t="s">
        <v>2345</v>
      </c>
      <c r="C114" s="913" t="s">
        <v>2284</v>
      </c>
      <c r="D114" s="327">
        <v>42963</v>
      </c>
      <c r="E114" s="328">
        <v>39940</v>
      </c>
      <c r="F114" s="324">
        <v>1</v>
      </c>
      <c r="G114" s="605" t="s">
        <v>4522</v>
      </c>
      <c r="H114" s="392"/>
    </row>
    <row r="115" spans="1:9">
      <c r="A115" s="666">
        <v>65</v>
      </c>
      <c r="B115" s="329" t="s">
        <v>807</v>
      </c>
      <c r="C115" s="525" t="s">
        <v>976</v>
      </c>
      <c r="D115" s="327">
        <v>42963</v>
      </c>
      <c r="E115" s="543">
        <v>18390</v>
      </c>
      <c r="F115" s="146">
        <v>1</v>
      </c>
      <c r="G115" s="641" t="s">
        <v>4521</v>
      </c>
      <c r="H115" s="392"/>
    </row>
    <row r="116" spans="1:9">
      <c r="A116" s="666">
        <v>66</v>
      </c>
      <c r="B116" s="329" t="s">
        <v>970</v>
      </c>
      <c r="C116" s="650" t="s">
        <v>969</v>
      </c>
      <c r="D116" s="327">
        <v>42963</v>
      </c>
      <c r="E116" s="543">
        <v>22140</v>
      </c>
      <c r="F116" s="146">
        <v>1</v>
      </c>
      <c r="G116" s="641" t="s">
        <v>4520</v>
      </c>
      <c r="H116" s="392"/>
    </row>
    <row r="117" spans="1:9">
      <c r="A117" s="666">
        <v>67</v>
      </c>
      <c r="B117" s="321" t="s">
        <v>151</v>
      </c>
      <c r="C117" s="41" t="s">
        <v>272</v>
      </c>
      <c r="D117" s="327">
        <v>42963</v>
      </c>
      <c r="E117" s="543">
        <v>53140</v>
      </c>
      <c r="F117" s="146">
        <v>1</v>
      </c>
      <c r="G117" s="605" t="s">
        <v>4519</v>
      </c>
      <c r="H117" s="392"/>
    </row>
    <row r="118" spans="1:9">
      <c r="A118" s="666">
        <v>68</v>
      </c>
      <c r="B118" s="321" t="s">
        <v>2036</v>
      </c>
      <c r="C118" s="478">
        <v>973836</v>
      </c>
      <c r="D118" s="547">
        <v>42963</v>
      </c>
      <c r="E118" s="383">
        <v>126640</v>
      </c>
      <c r="F118" s="324">
        <v>1</v>
      </c>
      <c r="G118" s="644" t="s">
        <v>4518</v>
      </c>
      <c r="H118" s="392"/>
    </row>
    <row r="119" spans="1:9">
      <c r="A119" s="666">
        <v>69</v>
      </c>
      <c r="B119" s="321" t="s">
        <v>1441</v>
      </c>
      <c r="C119" s="25">
        <v>971137</v>
      </c>
      <c r="D119" s="327">
        <v>42963</v>
      </c>
      <c r="E119" s="543">
        <v>10140</v>
      </c>
      <c r="F119" s="146">
        <v>1</v>
      </c>
      <c r="G119" s="605" t="s">
        <v>4517</v>
      </c>
      <c r="H119" s="392"/>
    </row>
    <row r="120" spans="1:9">
      <c r="A120" s="666">
        <v>70</v>
      </c>
      <c r="B120" s="321" t="s">
        <v>1441</v>
      </c>
      <c r="C120" s="25">
        <v>971137</v>
      </c>
      <c r="D120" s="327">
        <v>42963</v>
      </c>
      <c r="E120" s="543">
        <v>10140</v>
      </c>
      <c r="F120" s="146">
        <v>1</v>
      </c>
      <c r="G120" s="605" t="s">
        <v>4517</v>
      </c>
      <c r="H120" s="392"/>
    </row>
    <row r="121" spans="1:9">
      <c r="A121" s="666">
        <v>71</v>
      </c>
      <c r="B121" s="321" t="s">
        <v>1441</v>
      </c>
      <c r="C121" s="25">
        <v>971137</v>
      </c>
      <c r="D121" s="327">
        <v>42963</v>
      </c>
      <c r="E121" s="543">
        <v>33540</v>
      </c>
      <c r="F121" s="146">
        <v>1</v>
      </c>
      <c r="G121" s="644" t="s">
        <v>4516</v>
      </c>
      <c r="H121" s="392"/>
    </row>
    <row r="122" spans="1:9">
      <c r="A122" s="666">
        <v>72</v>
      </c>
      <c r="B122" s="321" t="s">
        <v>702</v>
      </c>
      <c r="C122" s="144" t="s">
        <v>705</v>
      </c>
      <c r="D122" s="327">
        <v>42963</v>
      </c>
      <c r="E122" s="543">
        <v>205140</v>
      </c>
      <c r="F122" s="146">
        <v>1</v>
      </c>
      <c r="G122" s="605" t="s">
        <v>4515</v>
      </c>
      <c r="H122" s="392"/>
    </row>
    <row r="123" spans="1:9">
      <c r="A123" s="666">
        <v>73</v>
      </c>
      <c r="B123" s="321" t="s">
        <v>2000</v>
      </c>
      <c r="C123" s="21">
        <v>901423</v>
      </c>
      <c r="D123" s="396">
        <v>42963</v>
      </c>
      <c r="E123" s="328">
        <v>64700</v>
      </c>
      <c r="F123" s="21">
        <v>1</v>
      </c>
      <c r="G123" s="644" t="s">
        <v>4577</v>
      </c>
      <c r="H123" s="392"/>
    </row>
    <row r="124" spans="1:9">
      <c r="A124" s="666">
        <v>74</v>
      </c>
      <c r="B124" s="321" t="s">
        <v>2360</v>
      </c>
      <c r="C124" s="41" t="s">
        <v>2361</v>
      </c>
      <c r="D124" s="327">
        <v>42963</v>
      </c>
      <c r="E124" s="328">
        <v>88140</v>
      </c>
      <c r="F124" s="324">
        <v>1</v>
      </c>
      <c r="G124" s="605" t="s">
        <v>4514</v>
      </c>
      <c r="H124" s="392" t="s">
        <v>3528</v>
      </c>
      <c r="I124" s="7"/>
    </row>
    <row r="125" spans="1:9">
      <c r="A125" s="666">
        <v>75</v>
      </c>
      <c r="B125" s="321" t="s">
        <v>2360</v>
      </c>
      <c r="C125" s="41" t="s">
        <v>2361</v>
      </c>
      <c r="D125" s="327">
        <v>42963</v>
      </c>
      <c r="E125" s="328">
        <v>10390</v>
      </c>
      <c r="F125" s="324">
        <v>1</v>
      </c>
      <c r="G125" s="605" t="s">
        <v>4513</v>
      </c>
      <c r="H125" s="392" t="s">
        <v>3528</v>
      </c>
      <c r="I125" s="7"/>
    </row>
    <row r="126" spans="1:9">
      <c r="A126" s="666">
        <v>76</v>
      </c>
      <c r="B126" s="374" t="s">
        <v>2801</v>
      </c>
      <c r="C126" s="384">
        <v>962795</v>
      </c>
      <c r="D126" s="327">
        <v>42963</v>
      </c>
      <c r="E126" s="328">
        <v>31340</v>
      </c>
      <c r="F126" s="324">
        <v>1</v>
      </c>
      <c r="G126" s="605" t="s">
        <v>4512</v>
      </c>
      <c r="H126" s="151"/>
    </row>
    <row r="127" spans="1:9">
      <c r="A127" s="666">
        <v>77</v>
      </c>
      <c r="B127" s="374" t="s">
        <v>298</v>
      </c>
      <c r="C127" s="384">
        <v>811507</v>
      </c>
      <c r="D127" s="327">
        <v>42963</v>
      </c>
      <c r="E127" s="328">
        <v>94890</v>
      </c>
      <c r="F127" s="324">
        <v>1</v>
      </c>
      <c r="G127" s="605" t="s">
        <v>4511</v>
      </c>
      <c r="H127" s="316" t="s">
        <v>4466</v>
      </c>
    </row>
    <row r="128" spans="1:9">
      <c r="A128" s="677">
        <v>78</v>
      </c>
      <c r="B128" s="347" t="s">
        <v>4615</v>
      </c>
      <c r="C128" s="560">
        <v>913369</v>
      </c>
      <c r="D128" s="334">
        <v>42965</v>
      </c>
      <c r="E128" s="335">
        <v>55390</v>
      </c>
      <c r="F128" s="336">
        <v>1</v>
      </c>
      <c r="G128" s="606" t="s">
        <v>4614</v>
      </c>
      <c r="H128" s="973"/>
      <c r="I128" s="7"/>
    </row>
    <row r="129" spans="1:8">
      <c r="A129" s="326"/>
      <c r="B129" s="321"/>
      <c r="C129" s="41"/>
      <c r="D129" s="327"/>
      <c r="E129" s="328"/>
      <c r="F129" s="324"/>
      <c r="G129" s="192" t="s">
        <v>647</v>
      </c>
      <c r="H129" s="554">
        <f>SUM(E51:E128)</f>
        <v>6480880</v>
      </c>
    </row>
    <row r="130" spans="1:8">
      <c r="B130" s="321"/>
      <c r="C130" s="41"/>
      <c r="D130" s="327"/>
      <c r="E130" s="328"/>
      <c r="F130" s="324"/>
      <c r="G130" s="477"/>
      <c r="H130" s="392"/>
    </row>
    <row r="132" spans="1:8">
      <c r="A132" s="669" t="s">
        <v>127</v>
      </c>
      <c r="B132" s="180" t="s">
        <v>2</v>
      </c>
      <c r="C132" s="223" t="s">
        <v>3</v>
      </c>
      <c r="D132" s="180" t="s">
        <v>10</v>
      </c>
      <c r="E132" s="208" t="s">
        <v>4</v>
      </c>
      <c r="F132" s="304" t="s">
        <v>730</v>
      </c>
      <c r="G132" s="250" t="s">
        <v>25</v>
      </c>
      <c r="H132" s="7"/>
    </row>
    <row r="133" spans="1:8">
      <c r="A133" s="666">
        <v>1</v>
      </c>
      <c r="B133" s="321" t="s">
        <v>128</v>
      </c>
      <c r="C133" s="498" t="s">
        <v>126</v>
      </c>
      <c r="D133" s="327">
        <v>42951</v>
      </c>
      <c r="E133" s="328">
        <v>293210</v>
      </c>
      <c r="F133" s="324">
        <v>1</v>
      </c>
      <c r="G133" s="641" t="s">
        <v>4595</v>
      </c>
      <c r="H133" s="7"/>
    </row>
    <row r="134" spans="1:8">
      <c r="A134" s="666">
        <f>A133+1</f>
        <v>2</v>
      </c>
      <c r="B134" s="321" t="s">
        <v>2872</v>
      </c>
      <c r="C134" s="41" t="s">
        <v>2873</v>
      </c>
      <c r="D134" s="327">
        <v>42951</v>
      </c>
      <c r="E134" s="328">
        <v>63756</v>
      </c>
      <c r="F134" s="478">
        <v>1</v>
      </c>
      <c r="G134" s="605" t="s">
        <v>4584</v>
      </c>
      <c r="H134" s="7"/>
    </row>
    <row r="135" spans="1:8">
      <c r="A135" s="666">
        <f>A134+1</f>
        <v>3</v>
      </c>
      <c r="B135" s="321" t="s">
        <v>3149</v>
      </c>
      <c r="C135" s="41" t="s">
        <v>1135</v>
      </c>
      <c r="D135" s="327">
        <v>42951</v>
      </c>
      <c r="E135" s="328">
        <v>95886</v>
      </c>
      <c r="F135" s="324">
        <v>1</v>
      </c>
      <c r="G135" s="605" t="s">
        <v>4586</v>
      </c>
      <c r="H135" s="221"/>
    </row>
    <row r="136" spans="1:8">
      <c r="A136" s="666">
        <v>4</v>
      </c>
      <c r="B136" s="321" t="s">
        <v>3152</v>
      </c>
      <c r="C136" s="587">
        <v>964143</v>
      </c>
      <c r="D136" s="327">
        <v>42951</v>
      </c>
      <c r="E136" s="383">
        <v>71784</v>
      </c>
      <c r="F136" s="25">
        <v>1</v>
      </c>
      <c r="G136" s="605" t="s">
        <v>4585</v>
      </c>
      <c r="H136" s="221"/>
    </row>
    <row r="137" spans="1:8">
      <c r="A137" s="666">
        <v>5</v>
      </c>
      <c r="B137" s="321" t="s">
        <v>231</v>
      </c>
      <c r="C137" s="587">
        <v>970654</v>
      </c>
      <c r="D137" s="327">
        <v>42951</v>
      </c>
      <c r="E137" s="383">
        <v>341500</v>
      </c>
      <c r="F137" s="25">
        <v>1</v>
      </c>
      <c r="G137" s="605" t="s">
        <v>4594</v>
      </c>
      <c r="H137" s="221"/>
    </row>
    <row r="138" spans="1:8">
      <c r="A138" s="666">
        <v>6</v>
      </c>
      <c r="B138" s="374" t="s">
        <v>1137</v>
      </c>
      <c r="C138" s="384">
        <v>901689</v>
      </c>
      <c r="D138" s="327">
        <v>42951</v>
      </c>
      <c r="E138" s="383">
        <v>107284</v>
      </c>
      <c r="F138" s="25">
        <v>1</v>
      </c>
      <c r="G138" s="605" t="s">
        <v>4587</v>
      </c>
      <c r="H138" s="221"/>
    </row>
    <row r="139" spans="1:8">
      <c r="A139" s="677">
        <v>7</v>
      </c>
      <c r="B139" s="957" t="s">
        <v>2225</v>
      </c>
      <c r="C139" s="867" t="s">
        <v>2226</v>
      </c>
      <c r="D139" s="334">
        <v>42954</v>
      </c>
      <c r="E139" s="958">
        <v>39960</v>
      </c>
      <c r="F139" s="959">
        <v>1</v>
      </c>
      <c r="G139" s="806" t="s">
        <v>4596</v>
      </c>
      <c r="H139" s="840"/>
    </row>
    <row r="140" spans="1:8">
      <c r="A140" s="191"/>
      <c r="B140" s="321"/>
      <c r="C140" s="587"/>
      <c r="D140" s="327"/>
      <c r="E140" s="383"/>
      <c r="F140" s="25"/>
      <c r="G140" s="216" t="s">
        <v>647</v>
      </c>
      <c r="H140" s="840">
        <f>SUM(E133:E139)</f>
        <v>1013380</v>
      </c>
    </row>
    <row r="141" spans="1:8">
      <c r="A141" s="191"/>
      <c r="B141" s="321"/>
      <c r="C141" s="587"/>
      <c r="D141" s="327"/>
      <c r="E141" s="383"/>
      <c r="F141" s="25"/>
      <c r="G141" s="477"/>
      <c r="H141" s="221"/>
    </row>
    <row r="143" spans="1:8">
      <c r="A143" s="669" t="s">
        <v>7</v>
      </c>
      <c r="B143" s="180" t="s">
        <v>2</v>
      </c>
      <c r="C143" s="223" t="s">
        <v>3</v>
      </c>
      <c r="D143" s="304" t="s">
        <v>10</v>
      </c>
      <c r="E143" s="208" t="s">
        <v>4</v>
      </c>
      <c r="F143" s="304" t="s">
        <v>730</v>
      </c>
      <c r="G143" s="250" t="s">
        <v>25</v>
      </c>
      <c r="H143" s="7"/>
    </row>
    <row r="144" spans="1:8">
      <c r="A144" s="675">
        <v>1</v>
      </c>
      <c r="B144" s="321" t="s">
        <v>1044</v>
      </c>
      <c r="C144" s="527" t="s">
        <v>1058</v>
      </c>
      <c r="D144" s="330">
        <v>42949</v>
      </c>
      <c r="E144" s="328">
        <v>502500</v>
      </c>
      <c r="F144" s="478">
        <v>1</v>
      </c>
      <c r="G144" s="605" t="s">
        <v>1348</v>
      </c>
      <c r="H144" s="7"/>
    </row>
    <row r="145" spans="1:8">
      <c r="A145" s="675">
        <v>2</v>
      </c>
      <c r="B145" s="477" t="s">
        <v>699</v>
      </c>
      <c r="C145" s="21" t="s">
        <v>1745</v>
      </c>
      <c r="D145" s="494">
        <v>42949</v>
      </c>
      <c r="E145" s="328">
        <v>102500</v>
      </c>
      <c r="F145" s="478">
        <v>1</v>
      </c>
      <c r="G145" s="605" t="s">
        <v>1351</v>
      </c>
      <c r="H145" s="7"/>
    </row>
    <row r="146" spans="1:8">
      <c r="A146" s="675">
        <v>3</v>
      </c>
      <c r="B146" s="34" t="s">
        <v>4060</v>
      </c>
      <c r="C146" s="21">
        <v>912811</v>
      </c>
      <c r="D146" s="330">
        <v>42954</v>
      </c>
      <c r="E146" s="328">
        <v>502500</v>
      </c>
      <c r="F146" s="478">
        <v>1</v>
      </c>
      <c r="G146" s="605" t="s">
        <v>1348</v>
      </c>
      <c r="H146" s="7"/>
    </row>
    <row r="147" spans="1:8">
      <c r="A147" s="666">
        <v>4</v>
      </c>
      <c r="B147" s="321" t="s">
        <v>1044</v>
      </c>
      <c r="C147" s="527" t="s">
        <v>1058</v>
      </c>
      <c r="D147" s="330">
        <v>42955</v>
      </c>
      <c r="E147" s="328">
        <v>202500</v>
      </c>
      <c r="F147" s="478">
        <v>1</v>
      </c>
      <c r="G147" s="605" t="s">
        <v>1349</v>
      </c>
      <c r="H147" s="7"/>
    </row>
    <row r="148" spans="1:8">
      <c r="A148" s="675">
        <v>5</v>
      </c>
      <c r="B148" s="321" t="s">
        <v>804</v>
      </c>
      <c r="C148" s="25">
        <v>976160</v>
      </c>
      <c r="D148" s="327">
        <v>42955</v>
      </c>
      <c r="E148" s="328">
        <v>502500</v>
      </c>
      <c r="F148" s="478">
        <v>1</v>
      </c>
      <c r="G148" s="605" t="s">
        <v>1348</v>
      </c>
      <c r="H148" s="7"/>
    </row>
    <row r="149" spans="1:8">
      <c r="A149" s="675">
        <v>6</v>
      </c>
      <c r="B149" s="321" t="s">
        <v>1960</v>
      </c>
      <c r="C149" s="25">
        <v>914013</v>
      </c>
      <c r="D149" s="327">
        <v>42955</v>
      </c>
      <c r="E149" s="328">
        <v>502500</v>
      </c>
      <c r="F149" s="478">
        <v>1</v>
      </c>
      <c r="G149" s="605" t="s">
        <v>1348</v>
      </c>
      <c r="H149" s="7"/>
    </row>
    <row r="150" spans="1:8">
      <c r="A150" s="675">
        <v>7</v>
      </c>
      <c r="B150" s="477" t="s">
        <v>699</v>
      </c>
      <c r="C150" s="21" t="s">
        <v>1745</v>
      </c>
      <c r="D150" s="494">
        <v>42956</v>
      </c>
      <c r="E150" s="328">
        <v>102500</v>
      </c>
      <c r="F150" s="478">
        <v>1</v>
      </c>
      <c r="G150" s="605" t="s">
        <v>1351</v>
      </c>
      <c r="H150" s="7"/>
    </row>
    <row r="151" spans="1:8">
      <c r="A151" s="675">
        <v>8</v>
      </c>
      <c r="B151" s="34" t="s">
        <v>1137</v>
      </c>
      <c r="C151" s="21">
        <v>901689</v>
      </c>
      <c r="D151" s="330">
        <v>42957</v>
      </c>
      <c r="E151" s="328">
        <v>202500</v>
      </c>
      <c r="F151" s="478">
        <v>1</v>
      </c>
      <c r="G151" s="605" t="s">
        <v>1349</v>
      </c>
      <c r="H151" s="7"/>
    </row>
    <row r="152" spans="1:8">
      <c r="A152" s="675">
        <v>9</v>
      </c>
      <c r="B152" s="321" t="s">
        <v>140</v>
      </c>
      <c r="C152" s="791">
        <v>912222</v>
      </c>
      <c r="D152" s="405">
        <v>42958</v>
      </c>
      <c r="E152" s="328">
        <v>202500</v>
      </c>
      <c r="F152" s="326">
        <v>1</v>
      </c>
      <c r="G152" s="605" t="s">
        <v>1349</v>
      </c>
      <c r="H152" s="7"/>
    </row>
    <row r="153" spans="1:8">
      <c r="A153" s="675">
        <v>10</v>
      </c>
      <c r="B153" s="321" t="s">
        <v>49</v>
      </c>
      <c r="C153" s="21">
        <v>885217</v>
      </c>
      <c r="D153" s="330">
        <v>42961</v>
      </c>
      <c r="E153" s="328">
        <v>502500</v>
      </c>
      <c r="F153" s="478">
        <v>1</v>
      </c>
      <c r="G153" s="605" t="s">
        <v>1348</v>
      </c>
      <c r="H153" s="7"/>
    </row>
    <row r="154" spans="1:8">
      <c r="A154" s="675">
        <v>11</v>
      </c>
      <c r="B154" s="321" t="s">
        <v>1044</v>
      </c>
      <c r="C154" s="527" t="s">
        <v>1058</v>
      </c>
      <c r="D154" s="330">
        <v>42961</v>
      </c>
      <c r="E154" s="328">
        <v>202500</v>
      </c>
      <c r="F154" s="478">
        <v>1</v>
      </c>
      <c r="G154" s="605" t="s">
        <v>1349</v>
      </c>
      <c r="H154" s="7"/>
    </row>
    <row r="155" spans="1:8">
      <c r="A155" s="675">
        <v>12</v>
      </c>
      <c r="B155" s="321" t="s">
        <v>234</v>
      </c>
      <c r="C155" s="587">
        <v>913622</v>
      </c>
      <c r="D155" s="405">
        <v>42962</v>
      </c>
      <c r="E155" s="328">
        <v>502500</v>
      </c>
      <c r="F155" s="326">
        <v>1</v>
      </c>
      <c r="G155" s="605" t="s">
        <v>1348</v>
      </c>
      <c r="H155" s="7"/>
    </row>
    <row r="156" spans="1:8">
      <c r="A156" s="675">
        <v>13</v>
      </c>
      <c r="B156" s="321" t="s">
        <v>807</v>
      </c>
      <c r="C156" s="525" t="s">
        <v>976</v>
      </c>
      <c r="D156" s="327">
        <v>42963</v>
      </c>
      <c r="E156" s="328">
        <v>102500</v>
      </c>
      <c r="F156" s="478">
        <v>1</v>
      </c>
      <c r="G156" s="605" t="s">
        <v>1351</v>
      </c>
      <c r="H156" s="7"/>
    </row>
    <row r="157" spans="1:8">
      <c r="A157" s="675">
        <v>14</v>
      </c>
      <c r="B157" s="321" t="s">
        <v>96</v>
      </c>
      <c r="C157" s="41" t="s">
        <v>97</v>
      </c>
      <c r="D157" s="547">
        <v>42963</v>
      </c>
      <c r="E157" s="328">
        <v>52500</v>
      </c>
      <c r="F157" s="478">
        <v>1</v>
      </c>
      <c r="G157" s="605" t="s">
        <v>1350</v>
      </c>
      <c r="H157" s="7"/>
    </row>
    <row r="158" spans="1:8">
      <c r="A158" s="668">
        <v>15</v>
      </c>
      <c r="B158" s="332" t="s">
        <v>2131</v>
      </c>
      <c r="C158" s="552">
        <v>963180</v>
      </c>
      <c r="D158" s="479">
        <v>42963</v>
      </c>
      <c r="E158" s="335">
        <v>102500</v>
      </c>
      <c r="F158" s="481">
        <v>1</v>
      </c>
      <c r="G158" s="606" t="s">
        <v>1351</v>
      </c>
      <c r="H158" s="178"/>
    </row>
    <row r="159" spans="1:8">
      <c r="A159" s="191"/>
      <c r="G159" s="446" t="s">
        <v>647</v>
      </c>
      <c r="H159" s="554">
        <f>SUM(E144:E158)</f>
        <v>4287500</v>
      </c>
    </row>
    <row r="160" spans="1:8">
      <c r="G160" s="446"/>
      <c r="H160" s="7"/>
    </row>
    <row r="161" spans="1:8">
      <c r="A161" s="428"/>
      <c r="B161" s="7"/>
      <c r="C161" s="7"/>
      <c r="D161" s="7"/>
      <c r="E161" s="7"/>
      <c r="F161" s="7"/>
      <c r="G161" s="473"/>
      <c r="H161" s="7"/>
    </row>
    <row r="162" spans="1:8">
      <c r="A162" s="665" t="s">
        <v>1203</v>
      </c>
      <c r="B162" s="140" t="s">
        <v>2</v>
      </c>
      <c r="C162" s="224" t="s">
        <v>3</v>
      </c>
      <c r="D162" s="461" t="s">
        <v>10</v>
      </c>
      <c r="E162" s="461" t="s">
        <v>4</v>
      </c>
      <c r="F162" s="180" t="s">
        <v>193</v>
      </c>
      <c r="G162" s="250" t="s">
        <v>25</v>
      </c>
      <c r="H162" s="7"/>
    </row>
    <row r="163" spans="1:8">
      <c r="A163" s="797">
        <v>1</v>
      </c>
      <c r="B163" s="811" t="s">
        <v>76</v>
      </c>
      <c r="C163" s="524" t="s">
        <v>77</v>
      </c>
      <c r="D163" s="327">
        <v>42948</v>
      </c>
      <c r="E163" s="821">
        <v>582000</v>
      </c>
      <c r="F163" s="506">
        <v>1</v>
      </c>
      <c r="G163" s="817" t="s">
        <v>4610</v>
      </c>
      <c r="H163" s="7"/>
    </row>
    <row r="164" spans="1:8">
      <c r="A164" s="798">
        <v>2</v>
      </c>
      <c r="B164" s="854" t="s">
        <v>1333</v>
      </c>
      <c r="C164" s="829">
        <v>964050</v>
      </c>
      <c r="D164" s="334">
        <v>42948</v>
      </c>
      <c r="E164" s="855">
        <v>831000</v>
      </c>
      <c r="F164" s="829">
        <v>1</v>
      </c>
      <c r="G164" s="856" t="s">
        <v>4611</v>
      </c>
      <c r="H164" s="178"/>
    </row>
    <row r="165" spans="1:8">
      <c r="A165" s="191"/>
      <c r="B165" s="48"/>
      <c r="G165" s="440" t="s">
        <v>768</v>
      </c>
      <c r="H165" s="840">
        <f>SUM(E163:E164)</f>
        <v>1413000</v>
      </c>
    </row>
    <row r="166" spans="1:8">
      <c r="A166" s="191"/>
      <c r="B166" s="48"/>
      <c r="G166" s="440"/>
      <c r="H166" s="221"/>
    </row>
    <row r="167" spans="1:8">
      <c r="A167" s="191"/>
      <c r="B167" s="48"/>
      <c r="G167" s="440"/>
      <c r="H167" s="221"/>
    </row>
    <row r="168" spans="1:8">
      <c r="A168" s="665" t="s">
        <v>1067</v>
      </c>
      <c r="B168" s="873" t="s">
        <v>2</v>
      </c>
      <c r="C168" s="462" t="s">
        <v>3</v>
      </c>
      <c r="D168" s="874" t="s">
        <v>10</v>
      </c>
      <c r="E168" s="874" t="s">
        <v>4</v>
      </c>
      <c r="F168" s="167" t="s">
        <v>193</v>
      </c>
      <c r="G168" s="877" t="s">
        <v>25</v>
      </c>
      <c r="H168" s="7"/>
    </row>
    <row r="169" spans="1:8">
      <c r="A169" s="862">
        <v>1</v>
      </c>
      <c r="B169" s="900" t="s">
        <v>76</v>
      </c>
      <c r="C169" s="637" t="s">
        <v>77</v>
      </c>
      <c r="D169" s="638">
        <v>42948</v>
      </c>
      <c r="E169" s="901">
        <v>656500</v>
      </c>
      <c r="F169" s="876">
        <v>1</v>
      </c>
      <c r="G169" s="902" t="s">
        <v>4609</v>
      </c>
      <c r="H169" s="7"/>
    </row>
    <row r="170" spans="1:8">
      <c r="A170" s="146"/>
      <c r="B170" s="329"/>
      <c r="C170" s="41"/>
      <c r="D170" s="327"/>
      <c r="E170" s="504"/>
      <c r="F170" s="324"/>
      <c r="G170" s="440" t="s">
        <v>768</v>
      </c>
      <c r="H170" s="575">
        <f>SUM(E169)</f>
        <v>656500</v>
      </c>
    </row>
    <row r="171" spans="1:8">
      <c r="A171" s="146"/>
      <c r="B171" s="329"/>
      <c r="C171" s="41"/>
      <c r="D171" s="327"/>
      <c r="E171" s="504"/>
      <c r="F171" s="324"/>
      <c r="G171" s="440"/>
      <c r="H171" s="221"/>
    </row>
    <row r="172" spans="1:8">
      <c r="A172" s="192"/>
      <c r="B172" s="329"/>
      <c r="C172" s="41"/>
      <c r="D172" s="327"/>
      <c r="E172" s="504"/>
      <c r="F172" s="324"/>
      <c r="G172" s="329"/>
      <c r="H172" s="7"/>
    </row>
    <row r="173" spans="1:8">
      <c r="A173" s="665" t="s">
        <v>1142</v>
      </c>
      <c r="B173" s="661" t="s">
        <v>2</v>
      </c>
      <c r="C173" s="954" t="s">
        <v>3</v>
      </c>
      <c r="D173" s="663" t="s">
        <v>10</v>
      </c>
      <c r="E173" s="663" t="s">
        <v>4</v>
      </c>
      <c r="F173" s="180" t="s">
        <v>193</v>
      </c>
      <c r="G173" s="250" t="s">
        <v>25</v>
      </c>
      <c r="H173" s="7"/>
    </row>
    <row r="174" spans="1:8">
      <c r="A174" s="685">
        <v>1</v>
      </c>
      <c r="B174" s="321" t="s">
        <v>138</v>
      </c>
      <c r="C174" s="41" t="s">
        <v>137</v>
      </c>
      <c r="D174" s="330">
        <v>42949</v>
      </c>
      <c r="E174" s="450">
        <v>138000</v>
      </c>
      <c r="F174" s="146">
        <v>1</v>
      </c>
      <c r="G174" s="698" t="s">
        <v>3292</v>
      </c>
      <c r="H174" s="7"/>
    </row>
    <row r="175" spans="1:8">
      <c r="A175" s="685">
        <v>2</v>
      </c>
      <c r="B175" s="534" t="s">
        <v>4603</v>
      </c>
      <c r="C175" s="311" t="s">
        <v>4604</v>
      </c>
      <c r="D175" s="330">
        <v>42954</v>
      </c>
      <c r="E175" s="450">
        <v>19500</v>
      </c>
      <c r="F175" s="146">
        <v>1</v>
      </c>
      <c r="G175" s="641" t="s">
        <v>4324</v>
      </c>
      <c r="H175" s="7"/>
    </row>
    <row r="176" spans="1:8">
      <c r="A176" s="685">
        <v>3</v>
      </c>
      <c r="B176" s="822" t="s">
        <v>231</v>
      </c>
      <c r="C176" s="831">
        <v>970654</v>
      </c>
      <c r="D176" s="828">
        <v>42954</v>
      </c>
      <c r="E176" s="450">
        <v>13000</v>
      </c>
      <c r="F176" s="146">
        <v>1</v>
      </c>
      <c r="G176" s="641" t="s">
        <v>4321</v>
      </c>
      <c r="H176" s="7"/>
    </row>
    <row r="177" spans="1:8">
      <c r="A177" s="685">
        <v>4</v>
      </c>
      <c r="B177" s="822" t="s">
        <v>4060</v>
      </c>
      <c r="C177" s="831">
        <v>912811</v>
      </c>
      <c r="D177" s="828">
        <v>42954</v>
      </c>
      <c r="E177" s="450">
        <v>45500</v>
      </c>
      <c r="F177" s="146">
        <v>1</v>
      </c>
      <c r="G177" s="641" t="s">
        <v>4607</v>
      </c>
      <c r="H177" s="7"/>
    </row>
    <row r="178" spans="1:8">
      <c r="A178" s="686">
        <v>5</v>
      </c>
      <c r="B178" s="885" t="s">
        <v>4605</v>
      </c>
      <c r="C178" s="569" t="s">
        <v>4606</v>
      </c>
      <c r="D178" s="479">
        <v>42956</v>
      </c>
      <c r="E178" s="563">
        <v>13000</v>
      </c>
      <c r="F178" s="214">
        <v>1</v>
      </c>
      <c r="G178" s="687" t="s">
        <v>4321</v>
      </c>
      <c r="H178" s="178"/>
    </row>
    <row r="179" spans="1:8">
      <c r="A179" s="630"/>
      <c r="B179" s="48"/>
      <c r="G179" s="440" t="s">
        <v>768</v>
      </c>
      <c r="H179" s="840">
        <f>SUM(E174:E178)</f>
        <v>229000</v>
      </c>
    </row>
    <row r="180" spans="1:8">
      <c r="A180" s="630"/>
      <c r="B180" s="48"/>
      <c r="G180" s="440"/>
    </row>
    <row r="181" spans="1:8">
      <c r="A181" s="428"/>
    </row>
    <row r="182" spans="1:8">
      <c r="A182" s="665" t="s">
        <v>690</v>
      </c>
      <c r="B182" s="661" t="s">
        <v>2</v>
      </c>
      <c r="C182" s="662" t="s">
        <v>3</v>
      </c>
      <c r="D182" s="663" t="s">
        <v>10</v>
      </c>
      <c r="E182" s="663" t="s">
        <v>4</v>
      </c>
      <c r="F182" s="180" t="s">
        <v>193</v>
      </c>
      <c r="G182" s="250" t="s">
        <v>25</v>
      </c>
      <c r="H182" s="7"/>
    </row>
    <row r="183" spans="1:8">
      <c r="A183" s="686">
        <v>1</v>
      </c>
      <c r="B183" s="854" t="s">
        <v>231</v>
      </c>
      <c r="C183" s="829">
        <v>970654</v>
      </c>
      <c r="D183" s="830">
        <v>42948</v>
      </c>
      <c r="E183" s="855">
        <v>803000</v>
      </c>
      <c r="F183" s="829">
        <v>1</v>
      </c>
      <c r="G183" s="856" t="s">
        <v>4608</v>
      </c>
      <c r="H183" s="221"/>
    </row>
    <row r="184" spans="1:8">
      <c r="B184" s="48"/>
      <c r="G184" s="440" t="s">
        <v>768</v>
      </c>
      <c r="H184" s="575">
        <f>SUM(E183)</f>
        <v>803000</v>
      </c>
    </row>
    <row r="186" spans="1:8">
      <c r="A186" s="428"/>
    </row>
    <row r="187" spans="1:8">
      <c r="A187" s="665" t="s">
        <v>3286</v>
      </c>
      <c r="B187" s="661" t="s">
        <v>2</v>
      </c>
      <c r="C187" s="661" t="s">
        <v>3</v>
      </c>
      <c r="D187" s="663" t="s">
        <v>10</v>
      </c>
      <c r="E187" s="946" t="s">
        <v>4</v>
      </c>
      <c r="F187" s="180" t="s">
        <v>193</v>
      </c>
      <c r="G187" s="250" t="s">
        <v>25</v>
      </c>
      <c r="H187" s="221"/>
    </row>
    <row r="188" spans="1:8">
      <c r="A188" s="685">
        <v>1</v>
      </c>
      <c r="B188" s="321" t="s">
        <v>96</v>
      </c>
      <c r="C188" s="41" t="s">
        <v>97</v>
      </c>
      <c r="D188" s="330">
        <v>42948</v>
      </c>
      <c r="E188" s="450">
        <v>192390</v>
      </c>
      <c r="F188" s="146">
        <v>1</v>
      </c>
      <c r="G188" s="641" t="s">
        <v>3287</v>
      </c>
      <c r="H188" s="221"/>
    </row>
    <row r="189" spans="1:8">
      <c r="A189" s="686">
        <v>2</v>
      </c>
      <c r="B189" s="332" t="s">
        <v>3296</v>
      </c>
      <c r="C189" s="333" t="s">
        <v>514</v>
      </c>
      <c r="D189" s="479">
        <v>42954</v>
      </c>
      <c r="E189" s="563">
        <v>175296</v>
      </c>
      <c r="F189" s="214">
        <v>1</v>
      </c>
      <c r="G189" s="687" t="s">
        <v>3780</v>
      </c>
      <c r="H189" s="840"/>
    </row>
    <row r="190" spans="1:8">
      <c r="A190" s="142"/>
      <c r="B190" s="143"/>
      <c r="C190" s="138"/>
      <c r="D190" s="133"/>
      <c r="E190" s="134"/>
      <c r="F190" s="192"/>
      <c r="G190" s="192" t="s">
        <v>647</v>
      </c>
      <c r="H190" s="840">
        <f>SUM(E188:E189)</f>
        <v>367686</v>
      </c>
    </row>
    <row r="191" spans="1:8">
      <c r="B191" s="143"/>
      <c r="C191" s="138"/>
      <c r="D191" s="133"/>
      <c r="E191" s="134"/>
      <c r="F191" s="192"/>
      <c r="G191" s="192"/>
      <c r="H191" s="221"/>
    </row>
    <row r="192" spans="1:8">
      <c r="A192" s="428"/>
    </row>
    <row r="193" spans="1:8">
      <c r="A193" s="665" t="s">
        <v>2776</v>
      </c>
      <c r="B193" s="661" t="s">
        <v>2</v>
      </c>
      <c r="C193" s="661" t="s">
        <v>3</v>
      </c>
      <c r="D193" s="663" t="s">
        <v>10</v>
      </c>
      <c r="E193" s="946" t="s">
        <v>4</v>
      </c>
      <c r="F193" s="180" t="s">
        <v>193</v>
      </c>
      <c r="G193" s="250" t="s">
        <v>25</v>
      </c>
      <c r="H193" s="221"/>
    </row>
    <row r="194" spans="1:8">
      <c r="A194" s="685">
        <v>1</v>
      </c>
      <c r="B194" s="321" t="s">
        <v>1044</v>
      </c>
      <c r="C194" s="527" t="s">
        <v>1058</v>
      </c>
      <c r="D194" s="330">
        <v>42948</v>
      </c>
      <c r="E194" s="450">
        <v>299900</v>
      </c>
      <c r="F194" s="146">
        <v>1</v>
      </c>
      <c r="G194" s="641" t="s">
        <v>3907</v>
      </c>
      <c r="H194" s="221"/>
    </row>
    <row r="195" spans="1:8">
      <c r="A195" s="685">
        <v>2</v>
      </c>
      <c r="B195" s="894" t="s">
        <v>699</v>
      </c>
      <c r="C195" s="964" t="s">
        <v>224</v>
      </c>
      <c r="D195" s="330">
        <v>42949</v>
      </c>
      <c r="E195" s="974">
        <v>75000</v>
      </c>
      <c r="F195" s="146">
        <v>1</v>
      </c>
      <c r="G195" s="688" t="s">
        <v>4597</v>
      </c>
      <c r="H195" s="221"/>
    </row>
    <row r="196" spans="1:8">
      <c r="A196" s="685">
        <v>3</v>
      </c>
      <c r="B196" s="894" t="s">
        <v>4598</v>
      </c>
      <c r="C196" s="146">
        <v>973200</v>
      </c>
      <c r="D196" s="330">
        <v>42949</v>
      </c>
      <c r="E196" s="974">
        <v>88000</v>
      </c>
      <c r="F196" s="146">
        <v>1</v>
      </c>
      <c r="G196" s="688" t="s">
        <v>4599</v>
      </c>
      <c r="H196" s="221"/>
    </row>
    <row r="197" spans="1:8">
      <c r="A197" s="685">
        <v>4</v>
      </c>
      <c r="B197" s="894" t="s">
        <v>4600</v>
      </c>
      <c r="C197" s="146">
        <v>902541</v>
      </c>
      <c r="D197" s="330">
        <v>42949</v>
      </c>
      <c r="E197" s="974">
        <v>88000</v>
      </c>
      <c r="F197" s="146">
        <v>1</v>
      </c>
      <c r="G197" s="688" t="s">
        <v>4601</v>
      </c>
      <c r="H197" s="221"/>
    </row>
    <row r="198" spans="1:8">
      <c r="A198" s="685">
        <v>5</v>
      </c>
      <c r="B198" s="321" t="s">
        <v>4588</v>
      </c>
      <c r="C198" s="41" t="s">
        <v>506</v>
      </c>
      <c r="D198" s="330">
        <v>42949</v>
      </c>
      <c r="E198" s="974">
        <v>88000</v>
      </c>
      <c r="F198" s="146">
        <v>1</v>
      </c>
      <c r="G198" s="688" t="s">
        <v>4602</v>
      </c>
      <c r="H198" s="221"/>
    </row>
    <row r="199" spans="1:8">
      <c r="A199" s="685">
        <v>6</v>
      </c>
      <c r="B199" s="374" t="s">
        <v>1137</v>
      </c>
      <c r="C199" s="384">
        <v>901689</v>
      </c>
      <c r="D199" s="327">
        <v>42951</v>
      </c>
      <c r="E199" s="961">
        <v>82500</v>
      </c>
      <c r="F199" s="146">
        <v>1</v>
      </c>
      <c r="G199" s="641" t="s">
        <v>4041</v>
      </c>
      <c r="H199" s="221"/>
    </row>
    <row r="200" spans="1:8">
      <c r="A200" s="686">
        <v>7</v>
      </c>
      <c r="B200" s="347" t="s">
        <v>1137</v>
      </c>
      <c r="C200" s="560">
        <v>901689</v>
      </c>
      <c r="D200" s="334">
        <v>42951</v>
      </c>
      <c r="E200" s="448">
        <v>104900</v>
      </c>
      <c r="F200" s="214">
        <v>1</v>
      </c>
      <c r="G200" s="687" t="s">
        <v>4040</v>
      </c>
      <c r="H200" s="840"/>
    </row>
    <row r="201" spans="1:8">
      <c r="A201" s="142"/>
      <c r="B201" s="143"/>
      <c r="C201" s="138"/>
      <c r="D201" s="133"/>
      <c r="E201" s="134"/>
      <c r="F201" s="192"/>
      <c r="G201" s="192" t="s">
        <v>647</v>
      </c>
      <c r="H201" s="840">
        <f>SUM(E194:E200)</f>
        <v>826300</v>
      </c>
    </row>
    <row r="202" spans="1:8">
      <c r="A202" s="142"/>
      <c r="B202" s="143"/>
      <c r="C202" s="138"/>
      <c r="D202" s="133"/>
      <c r="E202" s="134"/>
      <c r="F202" s="192"/>
      <c r="G202" s="192"/>
      <c r="H202" s="221"/>
    </row>
    <row r="203" spans="1:8">
      <c r="A203" s="142"/>
      <c r="B203" s="143"/>
      <c r="C203" s="138"/>
      <c r="D203" s="133"/>
      <c r="E203" s="134"/>
      <c r="F203" s="192"/>
      <c r="G203" s="192"/>
      <c r="H203" s="221"/>
    </row>
    <row r="204" spans="1:8">
      <c r="A204" s="665" t="s">
        <v>8</v>
      </c>
      <c r="B204" s="304" t="s">
        <v>2</v>
      </c>
      <c r="C204" s="305" t="s">
        <v>3</v>
      </c>
      <c r="D204" s="441" t="s">
        <v>10</v>
      </c>
      <c r="E204" s="442" t="s">
        <v>4</v>
      </c>
      <c r="F204" s="304" t="s">
        <v>730</v>
      </c>
      <c r="G204" s="609" t="s">
        <v>25</v>
      </c>
      <c r="H204" s="485"/>
    </row>
    <row r="205" spans="1:8">
      <c r="A205" s="686">
        <v>1</v>
      </c>
      <c r="B205" s="482" t="s">
        <v>893</v>
      </c>
      <c r="C205" s="202" t="s">
        <v>69</v>
      </c>
      <c r="D205" s="454">
        <v>42963</v>
      </c>
      <c r="E205" s="289">
        <v>11500</v>
      </c>
      <c r="F205" s="336">
        <v>1</v>
      </c>
      <c r="G205" s="674" t="s">
        <v>892</v>
      </c>
      <c r="H205" s="193"/>
    </row>
    <row r="206" spans="1:8">
      <c r="A206" s="326"/>
      <c r="B206" s="477"/>
      <c r="C206" s="529"/>
      <c r="D206" s="417"/>
      <c r="E206" s="201"/>
      <c r="F206" s="324"/>
      <c r="G206" s="192" t="s">
        <v>647</v>
      </c>
      <c r="H206" s="603">
        <f>SUM(E205:E205)</f>
        <v>11500</v>
      </c>
    </row>
    <row r="210" spans="1:5">
      <c r="A210" t="s">
        <v>4352</v>
      </c>
      <c r="D210" t="s">
        <v>4353</v>
      </c>
    </row>
    <row r="213" spans="1:5">
      <c r="A213" s="630"/>
      <c r="D213" s="971"/>
      <c r="E213" s="971"/>
    </row>
    <row r="214" spans="1:5">
      <c r="A214" s="631"/>
      <c r="D214" s="572"/>
      <c r="E214" s="572"/>
    </row>
    <row r="215" spans="1:5">
      <c r="A215" s="630" t="s">
        <v>2060</v>
      </c>
      <c r="D215" s="971" t="s">
        <v>4350</v>
      </c>
      <c r="E215" s="971"/>
    </row>
    <row r="216" spans="1:5">
      <c r="A216" s="631" t="s">
        <v>85</v>
      </c>
      <c r="D216" s="572" t="s">
        <v>4351</v>
      </c>
      <c r="E216" s="572"/>
    </row>
  </sheetData>
  <mergeCells count="2">
    <mergeCell ref="A1:F1"/>
    <mergeCell ref="A2:F2"/>
  </mergeCells>
  <pageMargins left="0.70866141732283472" right="0.70866141732283472" top="0.74803149606299213" bottom="0.74803149606299213" header="0.31496062992125984" footer="0.31496062992125984"/>
  <pageSetup scale="74" orientation="landscape" horizontalDpi="120" verticalDpi="72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1"/>
  <sheetViews>
    <sheetView topLeftCell="A43" zoomScale="75" zoomScaleNormal="75" workbookViewId="0">
      <selection activeCell="B63" sqref="B63:G63"/>
    </sheetView>
  </sheetViews>
  <sheetFormatPr defaultRowHeight="15"/>
  <cols>
    <col min="1" max="1" width="13.5703125" customWidth="1"/>
    <col min="2" max="2" width="25.28515625" customWidth="1"/>
    <col min="4" max="4" width="14.140625" customWidth="1"/>
    <col min="5" max="5" width="15.5703125" customWidth="1"/>
    <col min="6" max="6" width="11.7109375" customWidth="1"/>
    <col min="7" max="7" width="38" customWidth="1"/>
    <col min="8" max="8" width="16.42578125" customWidth="1"/>
  </cols>
  <sheetData>
    <row r="1" spans="1:8" ht="17.25">
      <c r="A1" s="1985" t="s">
        <v>0</v>
      </c>
      <c r="B1" s="1985"/>
      <c r="C1" s="1985"/>
      <c r="D1" s="1985"/>
      <c r="E1" s="1985"/>
      <c r="F1" s="1985"/>
    </row>
    <row r="2" spans="1:8" ht="17.25">
      <c r="A2" s="1985" t="s">
        <v>1784</v>
      </c>
      <c r="B2" s="1985"/>
      <c r="C2" s="1985"/>
      <c r="D2" s="1985"/>
      <c r="E2" s="1985"/>
      <c r="F2" s="1985"/>
    </row>
    <row r="5" spans="1:8">
      <c r="A5" s="669" t="s">
        <v>7</v>
      </c>
      <c r="B5" s="180" t="s">
        <v>2</v>
      </c>
      <c r="C5" s="223" t="s">
        <v>3</v>
      </c>
      <c r="D5" s="304" t="s">
        <v>10</v>
      </c>
      <c r="E5" s="208" t="s">
        <v>4</v>
      </c>
      <c r="F5" s="304" t="s">
        <v>730</v>
      </c>
      <c r="G5" s="250" t="s">
        <v>25</v>
      </c>
      <c r="H5" s="7"/>
    </row>
    <row r="6" spans="1:8">
      <c r="A6" s="675">
        <v>1</v>
      </c>
      <c r="B6" s="321" t="s">
        <v>1044</v>
      </c>
      <c r="C6" s="527" t="s">
        <v>1058</v>
      </c>
      <c r="D6" s="330">
        <v>42965</v>
      </c>
      <c r="E6" s="328">
        <v>1002500</v>
      </c>
      <c r="F6" s="478">
        <v>1</v>
      </c>
      <c r="G6" s="605" t="s">
        <v>3384</v>
      </c>
      <c r="H6" s="7"/>
    </row>
    <row r="7" spans="1:8">
      <c r="A7" s="675">
        <v>2</v>
      </c>
      <c r="B7" s="321" t="s">
        <v>2131</v>
      </c>
      <c r="C7" s="650">
        <v>963180</v>
      </c>
      <c r="D7" s="330">
        <v>42965</v>
      </c>
      <c r="E7" s="328">
        <v>502500</v>
      </c>
      <c r="F7" s="478">
        <v>1</v>
      </c>
      <c r="G7" s="605" t="s">
        <v>1348</v>
      </c>
      <c r="H7" s="7"/>
    </row>
    <row r="8" spans="1:8">
      <c r="A8" s="675">
        <v>3</v>
      </c>
      <c r="B8" s="321" t="s">
        <v>1028</v>
      </c>
      <c r="C8" s="650">
        <v>910522</v>
      </c>
      <c r="D8" s="330">
        <v>42968</v>
      </c>
      <c r="E8" s="328">
        <v>202500</v>
      </c>
      <c r="F8" s="478">
        <v>1</v>
      </c>
      <c r="G8" s="605" t="s">
        <v>1349</v>
      </c>
      <c r="H8" s="7"/>
    </row>
    <row r="9" spans="1:8">
      <c r="A9" s="666">
        <v>4</v>
      </c>
      <c r="B9" s="321" t="s">
        <v>140</v>
      </c>
      <c r="C9" s="791">
        <v>912222</v>
      </c>
      <c r="D9" s="405">
        <v>42968</v>
      </c>
      <c r="E9" s="328">
        <v>502500</v>
      </c>
      <c r="F9" s="326">
        <v>1</v>
      </c>
      <c r="G9" s="605" t="s">
        <v>1348</v>
      </c>
      <c r="H9" s="7"/>
    </row>
    <row r="10" spans="1:8">
      <c r="A10" s="675">
        <v>5</v>
      </c>
      <c r="B10" s="321" t="s">
        <v>1111</v>
      </c>
      <c r="C10" s="41" t="s">
        <v>1114</v>
      </c>
      <c r="D10" s="330">
        <v>42968</v>
      </c>
      <c r="E10" s="328">
        <v>405000</v>
      </c>
      <c r="F10" s="478">
        <v>1</v>
      </c>
      <c r="G10" s="605" t="s">
        <v>2034</v>
      </c>
      <c r="H10" s="7"/>
    </row>
    <row r="11" spans="1:8">
      <c r="A11" s="675">
        <v>6</v>
      </c>
      <c r="B11" s="920" t="s">
        <v>89</v>
      </c>
      <c r="C11" s="25">
        <v>898343</v>
      </c>
      <c r="D11" s="330">
        <v>42971</v>
      </c>
      <c r="E11" s="328">
        <v>502500</v>
      </c>
      <c r="F11" s="478">
        <v>1</v>
      </c>
      <c r="G11" s="605" t="s">
        <v>1348</v>
      </c>
      <c r="H11" s="7"/>
    </row>
    <row r="12" spans="1:8">
      <c r="A12" s="675">
        <v>7</v>
      </c>
      <c r="B12" s="321" t="s">
        <v>810</v>
      </c>
      <c r="C12" s="25">
        <v>973142</v>
      </c>
      <c r="D12" s="330">
        <v>42610</v>
      </c>
      <c r="E12" s="328">
        <v>807500</v>
      </c>
      <c r="F12" s="478">
        <v>1</v>
      </c>
      <c r="G12" s="605" t="s">
        <v>1698</v>
      </c>
      <c r="H12" s="7"/>
    </row>
    <row r="13" spans="1:8">
      <c r="A13" s="675">
        <v>8</v>
      </c>
      <c r="B13" s="374" t="s">
        <v>1952</v>
      </c>
      <c r="C13" s="25">
        <v>973902</v>
      </c>
      <c r="D13" s="330">
        <v>42975</v>
      </c>
      <c r="E13" s="328">
        <v>502500</v>
      </c>
      <c r="F13" s="478">
        <v>1</v>
      </c>
      <c r="G13" s="605" t="s">
        <v>1348</v>
      </c>
      <c r="H13" s="7"/>
    </row>
    <row r="14" spans="1:8">
      <c r="A14" s="675">
        <v>9</v>
      </c>
      <c r="B14" s="321" t="s">
        <v>804</v>
      </c>
      <c r="C14" s="25">
        <v>976160</v>
      </c>
      <c r="D14" s="327">
        <v>42976</v>
      </c>
      <c r="E14" s="328">
        <v>502500</v>
      </c>
      <c r="F14" s="478">
        <v>1</v>
      </c>
      <c r="G14" s="605" t="s">
        <v>1348</v>
      </c>
      <c r="H14" s="7"/>
    </row>
    <row r="15" spans="1:8">
      <c r="A15" s="668">
        <v>10</v>
      </c>
      <c r="B15" s="332" t="s">
        <v>1044</v>
      </c>
      <c r="C15" s="861" t="s">
        <v>1058</v>
      </c>
      <c r="D15" s="479">
        <v>42976</v>
      </c>
      <c r="E15" s="335">
        <v>502500</v>
      </c>
      <c r="F15" s="481">
        <v>1</v>
      </c>
      <c r="G15" s="606" t="s">
        <v>1348</v>
      </c>
      <c r="H15" s="178"/>
    </row>
    <row r="16" spans="1:8">
      <c r="A16" s="191"/>
      <c r="G16" s="446" t="s">
        <v>647</v>
      </c>
      <c r="H16" s="554">
        <f>SUM(E6:E15)</f>
        <v>5432500</v>
      </c>
    </row>
    <row r="18" spans="1:8">
      <c r="A18" s="684" t="s">
        <v>1203</v>
      </c>
      <c r="B18" s="661" t="s">
        <v>2</v>
      </c>
      <c r="C18" s="662" t="s">
        <v>3</v>
      </c>
      <c r="D18" s="663" t="s">
        <v>10</v>
      </c>
      <c r="E18" s="663" t="s">
        <v>4</v>
      </c>
      <c r="F18" s="180" t="s">
        <v>193</v>
      </c>
      <c r="G18" s="250" t="s">
        <v>25</v>
      </c>
      <c r="H18" s="7"/>
    </row>
    <row r="19" spans="1:8">
      <c r="A19" s="685">
        <v>1</v>
      </c>
      <c r="B19" s="811" t="s">
        <v>2131</v>
      </c>
      <c r="C19" s="524" t="s">
        <v>2043</v>
      </c>
      <c r="D19" s="327">
        <v>42957</v>
      </c>
      <c r="E19" s="821">
        <v>738000</v>
      </c>
      <c r="F19" s="506">
        <v>1</v>
      </c>
      <c r="G19" s="908" t="s">
        <v>4616</v>
      </c>
      <c r="H19" s="7"/>
    </row>
    <row r="20" spans="1:8">
      <c r="A20" s="685">
        <v>2</v>
      </c>
      <c r="B20" s="827" t="s">
        <v>138</v>
      </c>
      <c r="C20" s="831">
        <v>897091</v>
      </c>
      <c r="D20" s="828">
        <v>42968</v>
      </c>
      <c r="E20" s="821">
        <v>583000</v>
      </c>
      <c r="F20" s="506">
        <v>1</v>
      </c>
      <c r="G20" s="817" t="s">
        <v>4617</v>
      </c>
      <c r="H20" s="7"/>
    </row>
    <row r="21" spans="1:8">
      <c r="A21" s="685">
        <v>3</v>
      </c>
      <c r="B21" s="827" t="s">
        <v>138</v>
      </c>
      <c r="C21" s="831">
        <v>897091</v>
      </c>
      <c r="D21" s="828">
        <v>42968</v>
      </c>
      <c r="E21" s="821">
        <v>294000</v>
      </c>
      <c r="F21" s="506">
        <v>1</v>
      </c>
      <c r="G21" s="817" t="s">
        <v>4617</v>
      </c>
      <c r="H21" s="7"/>
    </row>
    <row r="22" spans="1:8">
      <c r="A22" s="685">
        <v>4</v>
      </c>
      <c r="B22" s="827" t="s">
        <v>1571</v>
      </c>
      <c r="C22" s="831">
        <v>911098</v>
      </c>
      <c r="D22" s="828">
        <v>42978</v>
      </c>
      <c r="E22" s="821">
        <v>563000</v>
      </c>
      <c r="F22" s="506">
        <v>1</v>
      </c>
      <c r="G22" s="817" t="s">
        <v>4618</v>
      </c>
      <c r="H22" s="7"/>
    </row>
    <row r="23" spans="1:8">
      <c r="A23" s="685">
        <v>5</v>
      </c>
      <c r="B23" s="822" t="s">
        <v>231</v>
      </c>
      <c r="C23" s="831">
        <v>970654</v>
      </c>
      <c r="D23" s="828">
        <v>42978</v>
      </c>
      <c r="E23" s="832">
        <v>478000</v>
      </c>
      <c r="F23" s="506">
        <v>1</v>
      </c>
      <c r="G23" s="817" t="s">
        <v>4619</v>
      </c>
      <c r="H23" s="7"/>
    </row>
    <row r="24" spans="1:8">
      <c r="A24" s="685">
        <v>6</v>
      </c>
      <c r="B24" s="811" t="s">
        <v>76</v>
      </c>
      <c r="C24" s="524" t="s">
        <v>77</v>
      </c>
      <c r="D24" s="327">
        <v>42978</v>
      </c>
      <c r="E24" s="821">
        <v>582000</v>
      </c>
      <c r="F24" s="506">
        <v>1</v>
      </c>
      <c r="G24" s="817" t="s">
        <v>4621</v>
      </c>
      <c r="H24" s="7"/>
    </row>
    <row r="25" spans="1:8">
      <c r="A25" s="686">
        <v>7</v>
      </c>
      <c r="B25" s="854" t="s">
        <v>1333</v>
      </c>
      <c r="C25" s="829">
        <v>964050</v>
      </c>
      <c r="D25" s="334">
        <v>42978</v>
      </c>
      <c r="E25" s="855">
        <v>831000</v>
      </c>
      <c r="F25" s="829">
        <v>1</v>
      </c>
      <c r="G25" s="856" t="s">
        <v>4620</v>
      </c>
      <c r="H25" s="178"/>
    </row>
    <row r="26" spans="1:8">
      <c r="A26" s="191"/>
      <c r="B26" s="48"/>
      <c r="G26" s="440" t="s">
        <v>768</v>
      </c>
      <c r="H26" s="624">
        <f>SUM(E19:E25)</f>
        <v>4069000</v>
      </c>
    </row>
    <row r="28" spans="1:8">
      <c r="A28" s="665" t="s">
        <v>1067</v>
      </c>
      <c r="B28" s="873" t="s">
        <v>2</v>
      </c>
      <c r="C28" s="462" t="s">
        <v>3</v>
      </c>
      <c r="D28" s="874" t="s">
        <v>10</v>
      </c>
      <c r="E28" s="874" t="s">
        <v>4</v>
      </c>
      <c r="F28" s="167" t="s">
        <v>193</v>
      </c>
      <c r="G28" s="877" t="s">
        <v>25</v>
      </c>
      <c r="H28" s="7"/>
    </row>
    <row r="29" spans="1:8">
      <c r="A29" s="862">
        <v>1</v>
      </c>
      <c r="B29" s="900" t="s">
        <v>76</v>
      </c>
      <c r="C29" s="637" t="s">
        <v>77</v>
      </c>
      <c r="D29" s="638">
        <v>42978</v>
      </c>
      <c r="E29" s="901">
        <v>656500</v>
      </c>
      <c r="F29" s="876">
        <v>1</v>
      </c>
      <c r="G29" s="902" t="s">
        <v>4622</v>
      </c>
      <c r="H29" s="7"/>
    </row>
    <row r="30" spans="1:8">
      <c r="A30" s="146"/>
      <c r="B30" s="329"/>
      <c r="C30" s="41"/>
      <c r="D30" s="327"/>
      <c r="E30" s="504"/>
      <c r="F30" s="324"/>
      <c r="G30" s="440" t="s">
        <v>768</v>
      </c>
      <c r="H30" s="575">
        <f>SUM(E29)</f>
        <v>656500</v>
      </c>
    </row>
    <row r="31" spans="1:8">
      <c r="A31" s="146"/>
      <c r="B31" s="329"/>
      <c r="C31" s="41"/>
      <c r="D31" s="327"/>
      <c r="E31" s="504"/>
      <c r="F31" s="324"/>
      <c r="G31" s="440"/>
      <c r="H31" s="221"/>
    </row>
    <row r="32" spans="1:8">
      <c r="A32" s="665" t="s">
        <v>690</v>
      </c>
      <c r="B32" s="661" t="s">
        <v>2</v>
      </c>
      <c r="C32" s="662" t="s">
        <v>3</v>
      </c>
      <c r="D32" s="663" t="s">
        <v>10</v>
      </c>
      <c r="E32" s="663" t="s">
        <v>4</v>
      </c>
      <c r="F32" s="180" t="s">
        <v>193</v>
      </c>
      <c r="G32" s="250" t="s">
        <v>25</v>
      </c>
      <c r="H32" s="7"/>
    </row>
    <row r="33" spans="1:8">
      <c r="A33" s="686">
        <v>1</v>
      </c>
      <c r="B33" s="854" t="s">
        <v>231</v>
      </c>
      <c r="C33" s="829">
        <v>970654</v>
      </c>
      <c r="D33" s="830">
        <v>42978</v>
      </c>
      <c r="E33" s="855">
        <v>803000</v>
      </c>
      <c r="F33" s="829">
        <v>1</v>
      </c>
      <c r="G33" s="856" t="s">
        <v>4623</v>
      </c>
      <c r="H33" s="221"/>
    </row>
    <row r="34" spans="1:8">
      <c r="B34" s="48"/>
      <c r="G34" s="440" t="s">
        <v>768</v>
      </c>
      <c r="H34" s="575">
        <f>SUM(E33)</f>
        <v>803000</v>
      </c>
    </row>
    <row r="36" spans="1:8">
      <c r="A36" s="852" t="s">
        <v>594</v>
      </c>
      <c r="B36" s="140" t="s">
        <v>2</v>
      </c>
      <c r="C36" s="224" t="s">
        <v>3</v>
      </c>
      <c r="D36" s="461" t="s">
        <v>10</v>
      </c>
      <c r="E36" s="461" t="s">
        <v>4</v>
      </c>
      <c r="F36" s="180" t="s">
        <v>193</v>
      </c>
      <c r="G36" s="250" t="s">
        <v>25</v>
      </c>
      <c r="H36" s="151"/>
    </row>
    <row r="37" spans="1:8">
      <c r="A37" s="686">
        <v>1</v>
      </c>
      <c r="B37" s="705" t="s">
        <v>138</v>
      </c>
      <c r="C37" s="637" t="s">
        <v>137</v>
      </c>
      <c r="D37" s="638">
        <v>42968</v>
      </c>
      <c r="E37" s="706">
        <v>424097</v>
      </c>
      <c r="F37" s="463">
        <v>1</v>
      </c>
      <c r="G37" s="606" t="s">
        <v>4624</v>
      </c>
      <c r="H37" s="151"/>
    </row>
    <row r="38" spans="1:8">
      <c r="B38" s="48"/>
      <c r="G38" s="440" t="s">
        <v>768</v>
      </c>
      <c r="H38" s="625">
        <f>SUM(E37)</f>
        <v>424097</v>
      </c>
    </row>
    <row r="40" spans="1:8">
      <c r="A40" s="684" t="s">
        <v>9</v>
      </c>
      <c r="B40" s="140" t="s">
        <v>2</v>
      </c>
      <c r="C40" s="140" t="s">
        <v>3</v>
      </c>
      <c r="D40" s="461" t="s">
        <v>10</v>
      </c>
      <c r="E40" s="141" t="s">
        <v>4</v>
      </c>
      <c r="F40" s="180" t="s">
        <v>193</v>
      </c>
      <c r="G40" s="250" t="s">
        <v>25</v>
      </c>
      <c r="H40" s="221"/>
    </row>
    <row r="41" spans="1:8">
      <c r="A41" s="686">
        <v>1</v>
      </c>
      <c r="B41" s="705" t="s">
        <v>4625</v>
      </c>
      <c r="C41" s="637" t="s">
        <v>2802</v>
      </c>
      <c r="D41" s="479">
        <v>42968</v>
      </c>
      <c r="E41" s="563">
        <v>37340</v>
      </c>
      <c r="F41" s="214">
        <v>1</v>
      </c>
      <c r="G41" s="687" t="s">
        <v>4626</v>
      </c>
      <c r="H41" s="221"/>
    </row>
    <row r="42" spans="1:8">
      <c r="A42" s="142"/>
      <c r="B42" s="143"/>
      <c r="C42" s="138"/>
      <c r="D42" s="133"/>
      <c r="E42" s="134"/>
      <c r="F42" s="192"/>
      <c r="G42" s="192" t="s">
        <v>647</v>
      </c>
      <c r="H42" s="575">
        <f>SUM(E41:E41)</f>
        <v>37340</v>
      </c>
    </row>
    <row r="43" spans="1:8">
      <c r="A43" s="142"/>
      <c r="B43" s="143"/>
      <c r="C43" s="138"/>
      <c r="D43" s="133"/>
      <c r="E43" s="134"/>
      <c r="F43" s="192"/>
      <c r="G43" s="192"/>
      <c r="H43" s="221"/>
    </row>
    <row r="44" spans="1:8">
      <c r="A44" s="142"/>
      <c r="B44" s="143"/>
      <c r="C44" s="138"/>
      <c r="D44" s="133"/>
      <c r="E44" s="134"/>
      <c r="F44" s="192"/>
      <c r="G44" s="192"/>
      <c r="H44" s="221"/>
    </row>
    <row r="46" spans="1:8">
      <c r="A46" s="665" t="s">
        <v>2776</v>
      </c>
      <c r="B46" s="661" t="s">
        <v>2</v>
      </c>
      <c r="C46" s="661" t="s">
        <v>3</v>
      </c>
      <c r="D46" s="663" t="s">
        <v>10</v>
      </c>
      <c r="E46" s="946" t="s">
        <v>4</v>
      </c>
      <c r="F46" s="180" t="s">
        <v>193</v>
      </c>
      <c r="G46" s="250" t="s">
        <v>25</v>
      </c>
      <c r="H46" s="221"/>
    </row>
    <row r="47" spans="1:8">
      <c r="A47" s="862">
        <v>1</v>
      </c>
      <c r="B47" s="705" t="s">
        <v>138</v>
      </c>
      <c r="C47" s="637" t="s">
        <v>137</v>
      </c>
      <c r="D47" s="800">
        <v>42968</v>
      </c>
      <c r="E47" s="975">
        <v>149900</v>
      </c>
      <c r="F47" s="976">
        <v>1</v>
      </c>
      <c r="G47" s="902" t="s">
        <v>4627</v>
      </c>
      <c r="H47" s="221"/>
    </row>
    <row r="48" spans="1:8">
      <c r="A48" s="142"/>
      <c r="B48" s="143"/>
      <c r="C48" s="138"/>
      <c r="D48" s="133"/>
      <c r="E48" s="134"/>
      <c r="F48" s="192"/>
      <c r="G48" s="192" t="s">
        <v>647</v>
      </c>
      <c r="H48" s="575">
        <f>SUM(E47:E47)</f>
        <v>149900</v>
      </c>
    </row>
    <row r="50" spans="1:8">
      <c r="A50" s="684" t="s">
        <v>1456</v>
      </c>
      <c r="B50" s="661" t="s">
        <v>2</v>
      </c>
      <c r="C50" s="661" t="s">
        <v>3</v>
      </c>
      <c r="D50" s="663" t="s">
        <v>10</v>
      </c>
      <c r="E50" s="946" t="s">
        <v>4</v>
      </c>
      <c r="F50" s="180" t="s">
        <v>193</v>
      </c>
      <c r="G50" s="250" t="s">
        <v>25</v>
      </c>
      <c r="H50" s="221"/>
    </row>
    <row r="51" spans="1:8">
      <c r="A51" s="686">
        <v>1</v>
      </c>
      <c r="B51" s="332" t="s">
        <v>138</v>
      </c>
      <c r="C51" s="333" t="s">
        <v>137</v>
      </c>
      <c r="D51" s="479">
        <v>42972</v>
      </c>
      <c r="E51" s="563">
        <v>300000</v>
      </c>
      <c r="F51" s="214">
        <v>1</v>
      </c>
      <c r="G51" s="687" t="s">
        <v>3051</v>
      </c>
      <c r="H51" s="221"/>
    </row>
    <row r="52" spans="1:8">
      <c r="A52" s="142"/>
      <c r="B52" s="143"/>
      <c r="C52" s="138"/>
      <c r="D52" s="133"/>
      <c r="E52" s="134"/>
      <c r="F52" s="192"/>
      <c r="G52" s="192" t="s">
        <v>647</v>
      </c>
      <c r="H52" s="575">
        <f>SUM(E51:E51)</f>
        <v>300000</v>
      </c>
    </row>
    <row r="54" spans="1:8">
      <c r="A54" s="665" t="s">
        <v>6</v>
      </c>
      <c r="B54" s="661" t="s">
        <v>2</v>
      </c>
      <c r="C54" s="662" t="s">
        <v>3</v>
      </c>
      <c r="D54" s="663" t="s">
        <v>10</v>
      </c>
      <c r="E54" s="663" t="s">
        <v>4</v>
      </c>
      <c r="F54" s="180" t="s">
        <v>193</v>
      </c>
      <c r="G54" s="250" t="s">
        <v>25</v>
      </c>
      <c r="H54" s="7"/>
    </row>
    <row r="55" spans="1:8">
      <c r="A55" s="949">
        <v>1</v>
      </c>
      <c r="B55" s="329" t="s">
        <v>4628</v>
      </c>
      <c r="C55" s="144" t="s">
        <v>4629</v>
      </c>
      <c r="D55" s="327">
        <v>42976</v>
      </c>
      <c r="E55" s="450">
        <v>642500</v>
      </c>
      <c r="F55" s="146">
        <v>1</v>
      </c>
      <c r="G55" s="781" t="s">
        <v>4630</v>
      </c>
      <c r="H55" s="7"/>
    </row>
    <row r="56" spans="1:8">
      <c r="A56" s="686">
        <v>2</v>
      </c>
      <c r="B56" s="938" t="s">
        <v>4603</v>
      </c>
      <c r="C56" s="867" t="s">
        <v>4604</v>
      </c>
      <c r="D56" s="334">
        <v>42977</v>
      </c>
      <c r="E56" s="563">
        <v>642500</v>
      </c>
      <c r="F56" s="214">
        <v>1</v>
      </c>
      <c r="G56" s="701" t="s">
        <v>4630</v>
      </c>
      <c r="H56" s="7"/>
    </row>
    <row r="57" spans="1:8">
      <c r="A57" s="191"/>
      <c r="B57" s="7"/>
      <c r="C57" s="7"/>
      <c r="D57" s="7"/>
      <c r="E57" s="7"/>
      <c r="F57" s="7"/>
      <c r="G57" s="473" t="s">
        <v>768</v>
      </c>
      <c r="H57" s="575">
        <f>SUM(E55:E56)</f>
        <v>1285000</v>
      </c>
    </row>
    <row r="58" spans="1:8">
      <c r="A58" s="191"/>
      <c r="B58" s="7"/>
      <c r="C58" s="7"/>
      <c r="D58" s="7"/>
      <c r="E58" s="7"/>
      <c r="F58" s="7"/>
      <c r="G58" s="473"/>
      <c r="H58" s="221"/>
    </row>
    <row r="59" spans="1:8">
      <c r="A59" s="665" t="s">
        <v>8</v>
      </c>
      <c r="B59" s="304" t="s">
        <v>2</v>
      </c>
      <c r="C59" s="305" t="s">
        <v>3</v>
      </c>
      <c r="D59" s="441" t="s">
        <v>10</v>
      </c>
      <c r="E59" s="442" t="s">
        <v>4</v>
      </c>
      <c r="F59" s="304" t="s">
        <v>730</v>
      </c>
      <c r="G59" s="609" t="s">
        <v>25</v>
      </c>
      <c r="H59" s="485"/>
    </row>
    <row r="60" spans="1:8">
      <c r="A60" s="685">
        <v>1</v>
      </c>
      <c r="B60" s="477" t="s">
        <v>893</v>
      </c>
      <c r="C60" s="144" t="s">
        <v>69</v>
      </c>
      <c r="D60" s="405">
        <v>42968</v>
      </c>
      <c r="E60" s="201">
        <v>11500</v>
      </c>
      <c r="F60" s="324">
        <v>1</v>
      </c>
      <c r="G60" s="610" t="s">
        <v>965</v>
      </c>
      <c r="H60" s="485"/>
    </row>
    <row r="61" spans="1:8">
      <c r="A61" s="685">
        <v>2</v>
      </c>
      <c r="B61" s="477" t="s">
        <v>971</v>
      </c>
      <c r="C61" s="529" t="s">
        <v>1038</v>
      </c>
      <c r="D61" s="417">
        <v>42969</v>
      </c>
      <c r="E61" s="201">
        <v>11500</v>
      </c>
      <c r="F61" s="324">
        <v>1</v>
      </c>
      <c r="G61" s="610" t="s">
        <v>1675</v>
      </c>
      <c r="H61" s="321"/>
    </row>
    <row r="62" spans="1:8">
      <c r="A62" s="685">
        <v>3</v>
      </c>
      <c r="B62" s="477" t="s">
        <v>699</v>
      </c>
      <c r="C62" s="529" t="s">
        <v>224</v>
      </c>
      <c r="D62" s="417">
        <v>42969</v>
      </c>
      <c r="E62" s="201">
        <v>7000</v>
      </c>
      <c r="F62" s="324">
        <v>1</v>
      </c>
      <c r="G62" s="610" t="s">
        <v>1957</v>
      </c>
      <c r="H62" s="321"/>
    </row>
    <row r="63" spans="1:8">
      <c r="A63" s="685">
        <v>4</v>
      </c>
      <c r="B63" s="477" t="s">
        <v>2427</v>
      </c>
      <c r="C63" s="144" t="s">
        <v>2428</v>
      </c>
      <c r="D63" s="327">
        <v>42970</v>
      </c>
      <c r="E63" s="201">
        <v>100500</v>
      </c>
      <c r="F63" s="324">
        <v>1</v>
      </c>
      <c r="G63" s="610" t="s">
        <v>1365</v>
      </c>
      <c r="H63" s="321"/>
    </row>
    <row r="64" spans="1:8">
      <c r="A64" s="685">
        <v>5</v>
      </c>
      <c r="B64" s="784" t="s">
        <v>2131</v>
      </c>
      <c r="C64" s="905">
        <v>963180</v>
      </c>
      <c r="D64" s="786">
        <v>42970</v>
      </c>
      <c r="E64" s="893">
        <v>26500</v>
      </c>
      <c r="F64" s="782">
        <v>1</v>
      </c>
      <c r="G64" s="783" t="s">
        <v>733</v>
      </c>
      <c r="H64" s="321"/>
    </row>
    <row r="65" spans="1:8">
      <c r="A65" s="685">
        <v>6</v>
      </c>
      <c r="B65" s="477" t="s">
        <v>893</v>
      </c>
      <c r="C65" s="144" t="s">
        <v>69</v>
      </c>
      <c r="D65" s="405">
        <v>42972</v>
      </c>
      <c r="E65" s="201">
        <v>21000</v>
      </c>
      <c r="F65" s="324">
        <v>1</v>
      </c>
      <c r="G65" s="610" t="s">
        <v>880</v>
      </c>
      <c r="H65" s="321"/>
    </row>
    <row r="66" spans="1:8">
      <c r="A66" s="685">
        <v>7</v>
      </c>
      <c r="B66" s="477" t="s">
        <v>2671</v>
      </c>
      <c r="C66" s="524" t="s">
        <v>2892</v>
      </c>
      <c r="D66" s="574">
        <v>42976</v>
      </c>
      <c r="E66" s="328">
        <v>100500</v>
      </c>
      <c r="F66" s="324">
        <v>1</v>
      </c>
      <c r="G66" s="641" t="s">
        <v>732</v>
      </c>
      <c r="H66" s="321"/>
    </row>
    <row r="67" spans="1:8">
      <c r="A67" s="685">
        <v>8</v>
      </c>
      <c r="B67" s="784" t="s">
        <v>637</v>
      </c>
      <c r="C67" s="905">
        <v>902254</v>
      </c>
      <c r="D67" s="786">
        <v>42976</v>
      </c>
      <c r="E67" s="893">
        <v>51000</v>
      </c>
      <c r="F67" s="782">
        <v>1</v>
      </c>
      <c r="G67" s="783" t="s">
        <v>823</v>
      </c>
      <c r="H67" s="321"/>
    </row>
    <row r="68" spans="1:8">
      <c r="A68" s="685">
        <v>9</v>
      </c>
      <c r="B68" s="784" t="s">
        <v>637</v>
      </c>
      <c r="C68" s="905">
        <v>902254</v>
      </c>
      <c r="D68" s="786">
        <v>42976</v>
      </c>
      <c r="E68" s="893">
        <v>21000</v>
      </c>
      <c r="F68" s="782">
        <v>1</v>
      </c>
      <c r="G68" s="783" t="s">
        <v>880</v>
      </c>
      <c r="H68" s="321"/>
    </row>
    <row r="69" spans="1:8">
      <c r="A69" s="685">
        <v>10</v>
      </c>
      <c r="B69" s="477" t="s">
        <v>1141</v>
      </c>
      <c r="C69" s="524" t="s">
        <v>486</v>
      </c>
      <c r="D69" s="545">
        <v>42977</v>
      </c>
      <c r="E69" s="328">
        <v>100500</v>
      </c>
      <c r="F69" s="324">
        <v>1</v>
      </c>
      <c r="G69" s="641" t="s">
        <v>732</v>
      </c>
      <c r="H69" s="321"/>
    </row>
    <row r="70" spans="1:8">
      <c r="A70" s="685">
        <v>11</v>
      </c>
      <c r="B70" s="477" t="s">
        <v>360</v>
      </c>
      <c r="C70" s="524" t="s">
        <v>361</v>
      </c>
      <c r="D70" s="545">
        <v>42978</v>
      </c>
      <c r="E70" s="328">
        <v>21000</v>
      </c>
      <c r="F70" s="324">
        <v>1</v>
      </c>
      <c r="G70" s="641" t="s">
        <v>880</v>
      </c>
      <c r="H70" s="321"/>
    </row>
    <row r="71" spans="1:8">
      <c r="A71" s="685">
        <v>12</v>
      </c>
      <c r="B71" s="477" t="s">
        <v>2427</v>
      </c>
      <c r="C71" s="524" t="s">
        <v>2428</v>
      </c>
      <c r="D71" s="545">
        <v>42978</v>
      </c>
      <c r="E71" s="328">
        <v>100500</v>
      </c>
      <c r="F71" s="324">
        <v>1</v>
      </c>
      <c r="G71" s="641" t="s">
        <v>1962</v>
      </c>
      <c r="H71" s="321"/>
    </row>
    <row r="72" spans="1:8">
      <c r="A72" s="686">
        <v>13</v>
      </c>
      <c r="B72" s="482" t="s">
        <v>2427</v>
      </c>
      <c r="C72" s="867" t="s">
        <v>2428</v>
      </c>
      <c r="D72" s="513">
        <v>42978</v>
      </c>
      <c r="E72" s="335">
        <v>51000</v>
      </c>
      <c r="F72" s="336">
        <v>1</v>
      </c>
      <c r="G72" s="687" t="s">
        <v>787</v>
      </c>
      <c r="H72" s="840"/>
    </row>
    <row r="73" spans="1:8">
      <c r="A73" s="326"/>
      <c r="B73" s="477"/>
      <c r="C73" s="529"/>
      <c r="D73" s="417"/>
      <c r="E73" s="201"/>
      <c r="F73" s="324"/>
      <c r="G73" s="192" t="s">
        <v>647</v>
      </c>
      <c r="H73" s="554">
        <f>SUM(E60:E72)</f>
        <v>623500</v>
      </c>
    </row>
    <row r="75" spans="1:8">
      <c r="A75" s="665" t="s">
        <v>1142</v>
      </c>
      <c r="B75" s="661" t="s">
        <v>2</v>
      </c>
      <c r="C75" s="954" t="s">
        <v>3</v>
      </c>
      <c r="D75" s="663" t="s">
        <v>10</v>
      </c>
      <c r="E75" s="663" t="s">
        <v>4</v>
      </c>
      <c r="F75" s="180" t="s">
        <v>193</v>
      </c>
      <c r="G75" s="250" t="s">
        <v>25</v>
      </c>
      <c r="H75" s="7"/>
    </row>
    <row r="76" spans="1:8">
      <c r="A76" s="685">
        <v>1</v>
      </c>
      <c r="B76" s="321" t="s">
        <v>4631</v>
      </c>
      <c r="C76" s="41" t="s">
        <v>813</v>
      </c>
      <c r="D76" s="330">
        <v>42965</v>
      </c>
      <c r="E76" s="450">
        <v>6500</v>
      </c>
      <c r="F76" s="146">
        <v>1</v>
      </c>
      <c r="G76" s="641" t="s">
        <v>4318</v>
      </c>
      <c r="H76" s="7"/>
    </row>
    <row r="77" spans="1:8">
      <c r="A77" s="797">
        <v>2</v>
      </c>
      <c r="B77" s="321" t="s">
        <v>2445</v>
      </c>
      <c r="C77" s="587">
        <v>896614</v>
      </c>
      <c r="D77" s="405">
        <v>42970</v>
      </c>
      <c r="E77" s="450">
        <v>13000</v>
      </c>
      <c r="F77" s="146">
        <v>1</v>
      </c>
      <c r="G77" s="641" t="s">
        <v>4321</v>
      </c>
      <c r="H77" s="7"/>
    </row>
    <row r="78" spans="1:8">
      <c r="A78" s="797">
        <v>3</v>
      </c>
      <c r="B78" s="321" t="s">
        <v>4632</v>
      </c>
      <c r="C78" s="587">
        <v>973505</v>
      </c>
      <c r="D78" s="405">
        <v>42970</v>
      </c>
      <c r="E78" s="450">
        <v>32500</v>
      </c>
      <c r="F78" s="146">
        <v>1</v>
      </c>
      <c r="G78" s="641" t="s">
        <v>4473</v>
      </c>
      <c r="H78" s="7"/>
    </row>
    <row r="79" spans="1:8">
      <c r="A79" s="797">
        <v>4</v>
      </c>
      <c r="B79" s="477" t="s">
        <v>2429</v>
      </c>
      <c r="C79" s="529" t="s">
        <v>2430</v>
      </c>
      <c r="D79" s="405">
        <v>42972</v>
      </c>
      <c r="E79" s="450">
        <v>13000</v>
      </c>
      <c r="F79" s="146">
        <v>1</v>
      </c>
      <c r="G79" s="641" t="s">
        <v>4321</v>
      </c>
      <c r="H79" s="7"/>
    </row>
    <row r="80" spans="1:8">
      <c r="A80" s="797">
        <v>5</v>
      </c>
      <c r="B80" s="477" t="s">
        <v>4070</v>
      </c>
      <c r="C80" s="529" t="s">
        <v>4071</v>
      </c>
      <c r="D80" s="405">
        <v>42975</v>
      </c>
      <c r="E80" s="450">
        <v>13000</v>
      </c>
      <c r="F80" s="146">
        <v>1</v>
      </c>
      <c r="G80" s="641" t="s">
        <v>4321</v>
      </c>
      <c r="H80" s="7"/>
    </row>
    <row r="81" spans="1:8">
      <c r="A81" s="797">
        <v>6</v>
      </c>
      <c r="B81" s="477" t="s">
        <v>4633</v>
      </c>
      <c r="C81" s="529" t="s">
        <v>2916</v>
      </c>
      <c r="D81" s="405">
        <v>42976</v>
      </c>
      <c r="E81" s="450">
        <v>19500</v>
      </c>
      <c r="F81" s="146">
        <v>1</v>
      </c>
      <c r="G81" s="641" t="s">
        <v>4324</v>
      </c>
      <c r="H81" s="7"/>
    </row>
    <row r="82" spans="1:8">
      <c r="A82" s="798">
        <v>7</v>
      </c>
      <c r="B82" s="482" t="s">
        <v>625</v>
      </c>
      <c r="C82" s="569" t="s">
        <v>626</v>
      </c>
      <c r="D82" s="956">
        <v>42977</v>
      </c>
      <c r="E82" s="563">
        <v>45500</v>
      </c>
      <c r="F82" s="214">
        <v>1</v>
      </c>
      <c r="G82" s="687" t="s">
        <v>4607</v>
      </c>
      <c r="H82" s="178"/>
    </row>
    <row r="83" spans="1:8">
      <c r="A83" s="191"/>
      <c r="B83" s="48"/>
      <c r="C83" s="48"/>
      <c r="D83" s="48"/>
      <c r="E83" s="48"/>
      <c r="F83" s="48"/>
      <c r="G83" s="47" t="s">
        <v>768</v>
      </c>
      <c r="H83" s="840">
        <f>SUM(E76:E82)</f>
        <v>143000</v>
      </c>
    </row>
    <row r="85" spans="1:8">
      <c r="A85" t="s">
        <v>4352</v>
      </c>
      <c r="D85" t="s">
        <v>4353</v>
      </c>
    </row>
    <row r="88" spans="1:8">
      <c r="A88" s="630"/>
      <c r="D88" s="971"/>
      <c r="E88" s="971"/>
    </row>
    <row r="89" spans="1:8">
      <c r="A89" s="630" t="s">
        <v>2060</v>
      </c>
      <c r="D89" s="971" t="s">
        <v>4350</v>
      </c>
      <c r="E89" s="971"/>
    </row>
    <row r="90" spans="1:8">
      <c r="A90" s="631" t="s">
        <v>85</v>
      </c>
      <c r="D90" s="572" t="s">
        <v>4351</v>
      </c>
      <c r="E90" s="572"/>
    </row>
    <row r="91" spans="1:8">
      <c r="A91" s="631"/>
      <c r="D91" s="572"/>
      <c r="E91" s="572"/>
    </row>
  </sheetData>
  <mergeCells count="2">
    <mergeCell ref="A1:F1"/>
    <mergeCell ref="A2:F2"/>
  </mergeCells>
  <pageMargins left="0.70866141732283472" right="0.70866141732283472" top="0.74803149606299213" bottom="0.74803149606299213" header="0.31496062992125984" footer="0.31496062992125984"/>
  <pageSetup scale="76" orientation="landscape" horizontalDpi="120" verticalDpi="72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0"/>
  <sheetViews>
    <sheetView topLeftCell="A184" workbookViewId="0">
      <selection activeCell="A209" sqref="A209:A210"/>
    </sheetView>
  </sheetViews>
  <sheetFormatPr defaultRowHeight="15"/>
  <cols>
    <col min="1" max="1" width="11.7109375" customWidth="1"/>
    <col min="2" max="2" width="30.5703125" customWidth="1"/>
    <col min="4" max="4" width="13" customWidth="1"/>
    <col min="5" max="5" width="17.7109375" customWidth="1"/>
    <col min="6" max="6" width="15" customWidth="1"/>
    <col min="7" max="7" width="53.140625" customWidth="1"/>
    <col min="8" max="8" width="19.42578125" customWidth="1"/>
  </cols>
  <sheetData>
    <row r="1" spans="1:7" ht="17.25">
      <c r="A1" s="1985" t="s">
        <v>0</v>
      </c>
      <c r="B1" s="1985"/>
      <c r="C1" s="1985"/>
      <c r="D1" s="1985"/>
      <c r="E1" s="1985"/>
      <c r="F1" s="1985"/>
    </row>
    <row r="2" spans="1:7" ht="17.25">
      <c r="A2" s="1985" t="s">
        <v>1860</v>
      </c>
      <c r="B2" s="1985"/>
      <c r="C2" s="1985"/>
      <c r="D2" s="1985"/>
      <c r="E2" s="1985"/>
      <c r="F2" s="1985"/>
    </row>
    <row r="5" spans="1:7">
      <c r="A5" s="665" t="s">
        <v>39</v>
      </c>
      <c r="B5" s="304" t="s">
        <v>2</v>
      </c>
      <c r="C5" s="305" t="s">
        <v>3</v>
      </c>
      <c r="D5" s="304" t="s">
        <v>10</v>
      </c>
      <c r="E5" s="304" t="s">
        <v>4</v>
      </c>
      <c r="F5" s="304" t="s">
        <v>193</v>
      </c>
      <c r="G5" s="627" t="s">
        <v>5</v>
      </c>
    </row>
    <row r="6" spans="1:7">
      <c r="A6" s="792">
        <v>1</v>
      </c>
      <c r="B6" s="321" t="s">
        <v>2274</v>
      </c>
      <c r="C6" s="804">
        <v>900842</v>
      </c>
      <c r="D6" s="327">
        <v>42982</v>
      </c>
      <c r="E6" s="328">
        <v>135848</v>
      </c>
      <c r="F6" s="47">
        <v>1</v>
      </c>
      <c r="G6" s="605" t="s">
        <v>4634</v>
      </c>
    </row>
    <row r="7" spans="1:7">
      <c r="A7" s="666">
        <v>2</v>
      </c>
      <c r="B7" s="329" t="s">
        <v>1028</v>
      </c>
      <c r="C7" s="41" t="s">
        <v>1034</v>
      </c>
      <c r="D7" s="327">
        <v>42982</v>
      </c>
      <c r="E7" s="383">
        <v>507691</v>
      </c>
      <c r="F7" s="521">
        <v>1</v>
      </c>
      <c r="G7" s="605" t="s">
        <v>4635</v>
      </c>
    </row>
    <row r="8" spans="1:7">
      <c r="A8" s="666">
        <v>3</v>
      </c>
      <c r="B8" s="321" t="s">
        <v>616</v>
      </c>
      <c r="C8" s="41" t="s">
        <v>218</v>
      </c>
      <c r="D8" s="327">
        <v>42982</v>
      </c>
      <c r="E8" s="328">
        <v>560469</v>
      </c>
      <c r="F8" s="324">
        <v>1</v>
      </c>
      <c r="G8" s="605" t="s">
        <v>4636</v>
      </c>
    </row>
    <row r="9" spans="1:7">
      <c r="A9" s="666">
        <v>4</v>
      </c>
      <c r="B9" s="321" t="s">
        <v>621</v>
      </c>
      <c r="C9" s="41" t="s">
        <v>77</v>
      </c>
      <c r="D9" s="327">
        <v>42982</v>
      </c>
      <c r="E9" s="328">
        <v>994330</v>
      </c>
      <c r="F9" s="324">
        <v>1</v>
      </c>
      <c r="G9" s="605" t="s">
        <v>4637</v>
      </c>
    </row>
    <row r="10" spans="1:7">
      <c r="A10" s="666">
        <v>5</v>
      </c>
      <c r="B10" s="321" t="s">
        <v>618</v>
      </c>
      <c r="C10" s="41" t="s">
        <v>514</v>
      </c>
      <c r="D10" s="327">
        <v>42982</v>
      </c>
      <c r="E10" s="328">
        <v>163118</v>
      </c>
      <c r="F10" s="324">
        <v>1</v>
      </c>
      <c r="G10" s="605" t="s">
        <v>4714</v>
      </c>
    </row>
    <row r="11" spans="1:7">
      <c r="A11" s="666">
        <v>6</v>
      </c>
      <c r="B11" s="321" t="s">
        <v>618</v>
      </c>
      <c r="C11" s="41" t="s">
        <v>514</v>
      </c>
      <c r="D11" s="327">
        <v>42982</v>
      </c>
      <c r="E11" s="328">
        <v>594994</v>
      </c>
      <c r="F11" s="324">
        <v>1</v>
      </c>
      <c r="G11" s="605" t="s">
        <v>4638</v>
      </c>
    </row>
    <row r="12" spans="1:7">
      <c r="A12" s="666">
        <v>7</v>
      </c>
      <c r="B12" s="321" t="s">
        <v>618</v>
      </c>
      <c r="C12" s="41" t="s">
        <v>514</v>
      </c>
      <c r="D12" s="327">
        <v>42982</v>
      </c>
      <c r="E12" s="328">
        <v>82809</v>
      </c>
      <c r="F12" s="324">
        <v>1</v>
      </c>
      <c r="G12" s="605" t="s">
        <v>4639</v>
      </c>
    </row>
    <row r="13" spans="1:7">
      <c r="A13" s="666">
        <v>8</v>
      </c>
      <c r="B13" s="321" t="s">
        <v>1825</v>
      </c>
      <c r="C13" s="804">
        <v>962291</v>
      </c>
      <c r="D13" s="327">
        <v>42982</v>
      </c>
      <c r="E13" s="328">
        <v>323815</v>
      </c>
      <c r="F13" s="324">
        <v>1</v>
      </c>
      <c r="G13" s="605" t="s">
        <v>4640</v>
      </c>
    </row>
    <row r="14" spans="1:7">
      <c r="A14" s="666">
        <v>9</v>
      </c>
      <c r="B14" s="321" t="s">
        <v>2283</v>
      </c>
      <c r="C14" s="41" t="s">
        <v>2284</v>
      </c>
      <c r="D14" s="327">
        <v>42982</v>
      </c>
      <c r="E14" s="328">
        <v>1355463</v>
      </c>
      <c r="F14" s="324">
        <v>1</v>
      </c>
      <c r="G14" s="605" t="s">
        <v>4641</v>
      </c>
    </row>
    <row r="15" spans="1:7">
      <c r="A15" s="666">
        <v>10</v>
      </c>
      <c r="B15" s="321" t="s">
        <v>2283</v>
      </c>
      <c r="C15" s="41" t="s">
        <v>2284</v>
      </c>
      <c r="D15" s="327">
        <v>42982</v>
      </c>
      <c r="E15" s="328">
        <v>173643</v>
      </c>
      <c r="F15" s="324">
        <v>1</v>
      </c>
      <c r="G15" s="605" t="s">
        <v>4642</v>
      </c>
    </row>
    <row r="16" spans="1:7">
      <c r="A16" s="666">
        <v>11</v>
      </c>
      <c r="B16" s="321" t="s">
        <v>3149</v>
      </c>
      <c r="C16" s="41" t="s">
        <v>1135</v>
      </c>
      <c r="D16" s="327">
        <v>42982</v>
      </c>
      <c r="E16" s="328">
        <v>575979</v>
      </c>
      <c r="F16" s="324">
        <v>1</v>
      </c>
      <c r="G16" s="605" t="s">
        <v>4643</v>
      </c>
    </row>
    <row r="17" spans="1:7">
      <c r="A17" s="666">
        <v>12</v>
      </c>
      <c r="B17" s="321" t="s">
        <v>904</v>
      </c>
      <c r="C17" s="41" t="s">
        <v>912</v>
      </c>
      <c r="D17" s="327">
        <v>42982</v>
      </c>
      <c r="E17" s="328">
        <v>362049</v>
      </c>
      <c r="F17" s="324">
        <v>1</v>
      </c>
      <c r="G17" s="605" t="s">
        <v>4644</v>
      </c>
    </row>
    <row r="18" spans="1:7">
      <c r="A18" s="666">
        <v>13</v>
      </c>
      <c r="B18" s="321" t="s">
        <v>1022</v>
      </c>
      <c r="C18" s="41" t="s">
        <v>1030</v>
      </c>
      <c r="D18" s="327">
        <v>42982</v>
      </c>
      <c r="E18" s="328">
        <v>354155</v>
      </c>
      <c r="F18" s="324">
        <v>1</v>
      </c>
      <c r="G18" s="605" t="s">
        <v>4645</v>
      </c>
    </row>
    <row r="19" spans="1:7">
      <c r="A19" s="666">
        <v>14</v>
      </c>
      <c r="B19" s="321" t="s">
        <v>595</v>
      </c>
      <c r="C19" s="41" t="s">
        <v>337</v>
      </c>
      <c r="D19" s="327">
        <v>42982</v>
      </c>
      <c r="E19" s="328">
        <v>234917</v>
      </c>
      <c r="F19" s="324">
        <v>1</v>
      </c>
      <c r="G19" s="605" t="s">
        <v>4646</v>
      </c>
    </row>
    <row r="20" spans="1:7">
      <c r="A20" s="666">
        <v>15</v>
      </c>
      <c r="B20" s="516" t="s">
        <v>595</v>
      </c>
      <c r="C20" s="41" t="s">
        <v>337</v>
      </c>
      <c r="D20" s="327">
        <v>42982</v>
      </c>
      <c r="E20" s="500">
        <v>509423</v>
      </c>
      <c r="F20" s="475">
        <v>1</v>
      </c>
      <c r="G20" s="644" t="s">
        <v>4647</v>
      </c>
    </row>
    <row r="21" spans="1:7">
      <c r="A21" s="666">
        <v>16</v>
      </c>
      <c r="B21" s="321" t="s">
        <v>231</v>
      </c>
      <c r="C21" s="478">
        <v>970654</v>
      </c>
      <c r="D21" s="327">
        <v>42982</v>
      </c>
      <c r="E21" s="328">
        <v>256046</v>
      </c>
      <c r="F21" s="324">
        <v>1</v>
      </c>
      <c r="G21" s="605" t="s">
        <v>4650</v>
      </c>
    </row>
    <row r="22" spans="1:7">
      <c r="A22" s="666">
        <v>17</v>
      </c>
      <c r="B22" s="321" t="s">
        <v>665</v>
      </c>
      <c r="C22" s="475">
        <v>910247</v>
      </c>
      <c r="D22" s="327">
        <v>42982</v>
      </c>
      <c r="E22" s="328">
        <v>443183</v>
      </c>
      <c r="F22" s="324">
        <v>1</v>
      </c>
      <c r="G22" s="605" t="s">
        <v>4651</v>
      </c>
    </row>
    <row r="23" spans="1:7">
      <c r="A23" s="666">
        <v>18</v>
      </c>
      <c r="B23" s="321" t="s">
        <v>957</v>
      </c>
      <c r="C23" s="41" t="s">
        <v>962</v>
      </c>
      <c r="D23" s="327">
        <v>42982</v>
      </c>
      <c r="E23" s="328">
        <v>87265</v>
      </c>
      <c r="F23" s="47">
        <v>1</v>
      </c>
      <c r="G23" s="641" t="s">
        <v>4656</v>
      </c>
    </row>
    <row r="24" spans="1:7">
      <c r="A24" s="666">
        <v>19</v>
      </c>
      <c r="B24" s="321" t="s">
        <v>836</v>
      </c>
      <c r="C24" s="41" t="s">
        <v>875</v>
      </c>
      <c r="D24" s="327">
        <v>42983</v>
      </c>
      <c r="E24" s="519">
        <v>842202</v>
      </c>
      <c r="F24" s="478">
        <v>1</v>
      </c>
      <c r="G24" s="605" t="s">
        <v>4648</v>
      </c>
    </row>
    <row r="25" spans="1:7">
      <c r="A25" s="666">
        <v>20</v>
      </c>
      <c r="B25" s="321" t="s">
        <v>73</v>
      </c>
      <c r="C25" s="41" t="s">
        <v>115</v>
      </c>
      <c r="D25" s="327">
        <v>42983</v>
      </c>
      <c r="E25" s="328">
        <v>333525</v>
      </c>
      <c r="F25" s="324">
        <v>1</v>
      </c>
      <c r="G25" s="641" t="s">
        <v>4649</v>
      </c>
    </row>
    <row r="26" spans="1:7">
      <c r="A26" s="666">
        <v>21</v>
      </c>
      <c r="B26" s="374" t="s">
        <v>1306</v>
      </c>
      <c r="C26" s="384">
        <v>899458</v>
      </c>
      <c r="D26" s="327">
        <v>42983</v>
      </c>
      <c r="E26" s="582">
        <v>85666</v>
      </c>
      <c r="F26" s="478">
        <v>1</v>
      </c>
      <c r="G26" s="605" t="s">
        <v>4652</v>
      </c>
    </row>
    <row r="27" spans="1:7">
      <c r="A27" s="666">
        <v>22</v>
      </c>
      <c r="B27" s="374" t="s">
        <v>3011</v>
      </c>
      <c r="C27" s="384">
        <v>962409</v>
      </c>
      <c r="D27" s="327">
        <v>42983</v>
      </c>
      <c r="E27" s="582">
        <v>231205</v>
      </c>
      <c r="F27" s="478">
        <v>1</v>
      </c>
      <c r="G27" s="605" t="s">
        <v>4653</v>
      </c>
    </row>
    <row r="28" spans="1:7">
      <c r="A28" s="666">
        <v>23</v>
      </c>
      <c r="B28" s="321" t="s">
        <v>1960</v>
      </c>
      <c r="C28" s="25">
        <v>914013</v>
      </c>
      <c r="D28" s="327">
        <v>42983</v>
      </c>
      <c r="E28" s="328">
        <v>84903</v>
      </c>
      <c r="F28" s="324">
        <v>1</v>
      </c>
      <c r="G28" s="605" t="s">
        <v>4654</v>
      </c>
    </row>
    <row r="29" spans="1:7">
      <c r="A29" s="666">
        <v>24</v>
      </c>
      <c r="B29" s="374" t="s">
        <v>3008</v>
      </c>
      <c r="C29" s="384">
        <v>912799</v>
      </c>
      <c r="D29" s="327">
        <v>42983</v>
      </c>
      <c r="E29" s="582">
        <v>229107</v>
      </c>
      <c r="F29" s="478">
        <v>1</v>
      </c>
      <c r="G29" s="605" t="s">
        <v>4655</v>
      </c>
    </row>
    <row r="30" spans="1:7">
      <c r="A30" s="666">
        <v>25</v>
      </c>
      <c r="B30" s="321" t="s">
        <v>625</v>
      </c>
      <c r="C30" s="41" t="s">
        <v>626</v>
      </c>
      <c r="D30" s="327">
        <v>42983</v>
      </c>
      <c r="E30" s="328">
        <v>67342</v>
      </c>
      <c r="F30" s="324">
        <v>1</v>
      </c>
      <c r="G30" s="605" t="s">
        <v>4657</v>
      </c>
    </row>
    <row r="31" spans="1:7">
      <c r="A31" s="666">
        <v>26</v>
      </c>
      <c r="B31" s="329" t="s">
        <v>1060</v>
      </c>
      <c r="C31" s="41" t="s">
        <v>1109</v>
      </c>
      <c r="D31" s="327">
        <v>42983</v>
      </c>
      <c r="E31" s="500">
        <v>403735</v>
      </c>
      <c r="F31" s="521">
        <v>1</v>
      </c>
      <c r="G31" s="605" t="s">
        <v>4658</v>
      </c>
    </row>
    <row r="32" spans="1:7">
      <c r="A32" s="666">
        <v>27</v>
      </c>
      <c r="B32" s="321" t="s">
        <v>633</v>
      </c>
      <c r="C32" s="41" t="s">
        <v>610</v>
      </c>
      <c r="D32" s="327">
        <v>42983</v>
      </c>
      <c r="E32" s="328">
        <v>195829</v>
      </c>
      <c r="F32" s="324">
        <v>1</v>
      </c>
      <c r="G32" s="605" t="s">
        <v>4659</v>
      </c>
    </row>
    <row r="33" spans="1:8">
      <c r="A33" s="666">
        <v>28</v>
      </c>
      <c r="B33" s="321" t="s">
        <v>633</v>
      </c>
      <c r="C33" s="475">
        <v>962744</v>
      </c>
      <c r="D33" s="327">
        <v>42983</v>
      </c>
      <c r="E33" s="328">
        <v>8029</v>
      </c>
      <c r="F33" s="324">
        <v>1</v>
      </c>
      <c r="G33" s="605" t="s">
        <v>4660</v>
      </c>
    </row>
    <row r="34" spans="1:8">
      <c r="A34" s="666">
        <v>29</v>
      </c>
      <c r="B34" s="374" t="s">
        <v>3007</v>
      </c>
      <c r="C34" s="384">
        <v>912201</v>
      </c>
      <c r="D34" s="327">
        <v>42983</v>
      </c>
      <c r="E34" s="582">
        <v>369864</v>
      </c>
      <c r="F34" s="478">
        <v>1</v>
      </c>
      <c r="G34" s="605" t="s">
        <v>4661</v>
      </c>
    </row>
    <row r="35" spans="1:8">
      <c r="A35" s="666">
        <v>30</v>
      </c>
      <c r="B35" s="374" t="s">
        <v>298</v>
      </c>
      <c r="C35" s="384">
        <v>811507</v>
      </c>
      <c r="D35" s="327">
        <v>42983</v>
      </c>
      <c r="E35" s="328">
        <v>84903</v>
      </c>
      <c r="F35" s="324">
        <v>1</v>
      </c>
      <c r="G35" s="605" t="s">
        <v>4662</v>
      </c>
      <c r="H35" s="316" t="s">
        <v>4466</v>
      </c>
    </row>
    <row r="36" spans="1:8">
      <c r="A36" s="666">
        <v>31</v>
      </c>
      <c r="B36" s="374" t="s">
        <v>298</v>
      </c>
      <c r="C36" s="384">
        <v>811507</v>
      </c>
      <c r="D36" s="327">
        <v>42983</v>
      </c>
      <c r="E36" s="328">
        <v>271893</v>
      </c>
      <c r="F36" s="324">
        <v>1</v>
      </c>
      <c r="G36" s="605" t="s">
        <v>4663</v>
      </c>
      <c r="H36" s="316" t="s">
        <v>4466</v>
      </c>
    </row>
    <row r="37" spans="1:8">
      <c r="A37" s="667">
        <v>32</v>
      </c>
      <c r="B37" s="374" t="s">
        <v>298</v>
      </c>
      <c r="C37" s="384">
        <v>811507</v>
      </c>
      <c r="D37" s="327">
        <v>42983</v>
      </c>
      <c r="E37" s="328">
        <v>2136379</v>
      </c>
      <c r="F37" s="324">
        <v>1</v>
      </c>
      <c r="G37" s="605" t="s">
        <v>4664</v>
      </c>
      <c r="H37" s="316" t="s">
        <v>4583</v>
      </c>
    </row>
    <row r="38" spans="1:8">
      <c r="A38" s="667">
        <v>33</v>
      </c>
      <c r="B38" s="374" t="s">
        <v>3013</v>
      </c>
      <c r="C38" s="384">
        <v>912786</v>
      </c>
      <c r="D38" s="327">
        <v>42983</v>
      </c>
      <c r="E38" s="582">
        <v>486900</v>
      </c>
      <c r="F38" s="478">
        <v>1</v>
      </c>
      <c r="G38" s="605" t="s">
        <v>4665</v>
      </c>
    </row>
    <row r="39" spans="1:8">
      <c r="A39" s="667">
        <v>34</v>
      </c>
      <c r="B39" s="321" t="s">
        <v>3149</v>
      </c>
      <c r="C39" s="41" t="s">
        <v>1135</v>
      </c>
      <c r="D39" s="327">
        <v>42983</v>
      </c>
      <c r="E39" s="328">
        <v>162551</v>
      </c>
      <c r="F39" s="324">
        <v>1</v>
      </c>
      <c r="G39" s="605" t="s">
        <v>4666</v>
      </c>
    </row>
    <row r="40" spans="1:8">
      <c r="A40" s="667">
        <v>35</v>
      </c>
      <c r="B40" s="321" t="s">
        <v>2872</v>
      </c>
      <c r="C40" s="41" t="s">
        <v>2873</v>
      </c>
      <c r="D40" s="327">
        <v>42983</v>
      </c>
      <c r="E40" s="328">
        <v>226499</v>
      </c>
      <c r="F40" s="324">
        <v>1</v>
      </c>
      <c r="G40" s="644" t="s">
        <v>4667</v>
      </c>
    </row>
    <row r="41" spans="1:8">
      <c r="A41" s="667">
        <v>36</v>
      </c>
      <c r="B41" s="321" t="s">
        <v>2872</v>
      </c>
      <c r="C41" s="41" t="s">
        <v>2873</v>
      </c>
      <c r="D41" s="327">
        <v>42983</v>
      </c>
      <c r="E41" s="328">
        <v>241236</v>
      </c>
      <c r="F41" s="324">
        <v>1</v>
      </c>
      <c r="G41" s="644" t="s">
        <v>4668</v>
      </c>
    </row>
    <row r="42" spans="1:8">
      <c r="A42" s="667">
        <v>37</v>
      </c>
      <c r="B42" s="321" t="s">
        <v>623</v>
      </c>
      <c r="C42" s="41" t="s">
        <v>126</v>
      </c>
      <c r="D42" s="327">
        <v>42983</v>
      </c>
      <c r="E42" s="328">
        <v>533192</v>
      </c>
      <c r="F42" s="324">
        <v>1</v>
      </c>
      <c r="G42" s="605" t="s">
        <v>4669</v>
      </c>
    </row>
    <row r="43" spans="1:8">
      <c r="A43" s="667">
        <v>38</v>
      </c>
      <c r="B43" s="385" t="s">
        <v>2225</v>
      </c>
      <c r="C43" s="41" t="s">
        <v>2226</v>
      </c>
      <c r="D43" s="327">
        <v>42983</v>
      </c>
      <c r="E43" s="383">
        <v>723602</v>
      </c>
      <c r="F43" s="478">
        <v>1</v>
      </c>
      <c r="G43" s="644" t="s">
        <v>4670</v>
      </c>
    </row>
    <row r="44" spans="1:8">
      <c r="A44" s="667">
        <v>39</v>
      </c>
      <c r="B44" s="321" t="s">
        <v>3152</v>
      </c>
      <c r="C44" s="41" t="s">
        <v>3153</v>
      </c>
      <c r="D44" s="327">
        <v>42983</v>
      </c>
      <c r="E44" s="328">
        <v>347177</v>
      </c>
      <c r="F44" s="324">
        <v>1</v>
      </c>
      <c r="G44" s="605" t="s">
        <v>4671</v>
      </c>
      <c r="H44" s="7"/>
    </row>
    <row r="45" spans="1:8">
      <c r="A45" s="939">
        <v>40</v>
      </c>
      <c r="B45" s="347" t="s">
        <v>1137</v>
      </c>
      <c r="C45" s="560">
        <v>901689</v>
      </c>
      <c r="D45" s="334">
        <v>42983</v>
      </c>
      <c r="E45" s="967">
        <v>491698</v>
      </c>
      <c r="F45" s="481">
        <v>1</v>
      </c>
      <c r="G45" s="687" t="s">
        <v>4672</v>
      </c>
      <c r="H45" s="554"/>
    </row>
    <row r="46" spans="1:8">
      <c r="A46" s="7"/>
      <c r="G46" s="440" t="s">
        <v>647</v>
      </c>
      <c r="H46" s="915">
        <f>SUM(E6:E45)</f>
        <v>16272634</v>
      </c>
    </row>
    <row r="47" spans="1:8">
      <c r="A47" s="7"/>
      <c r="G47" s="440"/>
      <c r="H47" s="392"/>
    </row>
    <row r="49" spans="1:8">
      <c r="A49" s="669" t="s">
        <v>9</v>
      </c>
      <c r="B49" s="180" t="s">
        <v>2</v>
      </c>
      <c r="C49" s="223" t="s">
        <v>3</v>
      </c>
      <c r="D49" s="304" t="s">
        <v>10</v>
      </c>
      <c r="E49" s="304" t="s">
        <v>4</v>
      </c>
      <c r="F49" s="304" t="s">
        <v>193</v>
      </c>
      <c r="G49" s="627" t="s">
        <v>25</v>
      </c>
      <c r="H49" s="392"/>
    </row>
    <row r="50" spans="1:8">
      <c r="A50" s="666">
        <v>1</v>
      </c>
      <c r="B50" s="321" t="s">
        <v>2274</v>
      </c>
      <c r="C50" s="804">
        <v>900842</v>
      </c>
      <c r="D50" s="327">
        <v>42982</v>
      </c>
      <c r="E50" s="328">
        <v>71540</v>
      </c>
      <c r="F50" s="324">
        <v>1</v>
      </c>
      <c r="G50" s="605" t="s">
        <v>4713</v>
      </c>
      <c r="H50" s="392"/>
    </row>
    <row r="51" spans="1:8">
      <c r="A51" s="666">
        <v>2</v>
      </c>
      <c r="B51" s="329" t="s">
        <v>234</v>
      </c>
      <c r="C51" s="144" t="s">
        <v>238</v>
      </c>
      <c r="D51" s="327">
        <v>42982</v>
      </c>
      <c r="E51" s="328">
        <v>27840</v>
      </c>
      <c r="F51" s="324">
        <v>1</v>
      </c>
      <c r="G51" s="605" t="s">
        <v>4712</v>
      </c>
      <c r="H51" s="392"/>
    </row>
    <row r="52" spans="1:8">
      <c r="A52" s="666">
        <v>3</v>
      </c>
      <c r="B52" s="321" t="s">
        <v>140</v>
      </c>
      <c r="C52" s="41" t="s">
        <v>159</v>
      </c>
      <c r="D52" s="327">
        <v>42982</v>
      </c>
      <c r="E52" s="328">
        <v>179900</v>
      </c>
      <c r="F52" s="324">
        <v>1</v>
      </c>
      <c r="G52" s="605" t="s">
        <v>4742</v>
      </c>
      <c r="H52" s="392"/>
    </row>
    <row r="53" spans="1:8">
      <c r="A53" s="666">
        <v>4</v>
      </c>
      <c r="B53" s="321" t="s">
        <v>810</v>
      </c>
      <c r="C53" s="41" t="s">
        <v>719</v>
      </c>
      <c r="D53" s="327">
        <v>42982</v>
      </c>
      <c r="E53" s="328">
        <v>113500</v>
      </c>
      <c r="F53" s="47">
        <v>1</v>
      </c>
      <c r="G53" s="644" t="s">
        <v>4743</v>
      </c>
      <c r="H53" s="392"/>
    </row>
    <row r="54" spans="1:8">
      <c r="A54" s="666">
        <v>5</v>
      </c>
      <c r="B54" s="321" t="s">
        <v>1111</v>
      </c>
      <c r="C54" s="41" t="s">
        <v>1114</v>
      </c>
      <c r="D54" s="327">
        <v>42982</v>
      </c>
      <c r="E54" s="328">
        <v>41300</v>
      </c>
      <c r="F54" s="324">
        <v>1</v>
      </c>
      <c r="G54" s="605" t="s">
        <v>4744</v>
      </c>
      <c r="H54" s="392"/>
    </row>
    <row r="55" spans="1:8">
      <c r="A55" s="666">
        <v>6</v>
      </c>
      <c r="B55" s="321" t="s">
        <v>904</v>
      </c>
      <c r="C55" s="41" t="s">
        <v>912</v>
      </c>
      <c r="D55" s="327">
        <v>42982</v>
      </c>
      <c r="E55" s="543">
        <v>22890</v>
      </c>
      <c r="F55" s="146">
        <v>1</v>
      </c>
      <c r="G55" s="644" t="s">
        <v>4711</v>
      </c>
      <c r="H55" s="392"/>
    </row>
    <row r="56" spans="1:8">
      <c r="A56" s="666">
        <v>7</v>
      </c>
      <c r="B56" s="321" t="s">
        <v>616</v>
      </c>
      <c r="C56" s="41" t="s">
        <v>218</v>
      </c>
      <c r="D56" s="327">
        <v>42982</v>
      </c>
      <c r="E56" s="328">
        <v>74300</v>
      </c>
      <c r="F56" s="324">
        <v>1</v>
      </c>
      <c r="G56" s="605" t="s">
        <v>4745</v>
      </c>
      <c r="H56" s="392"/>
    </row>
    <row r="57" spans="1:8">
      <c r="A57" s="666">
        <v>8</v>
      </c>
      <c r="B57" s="321" t="s">
        <v>621</v>
      </c>
      <c r="C57" s="41" t="s">
        <v>77</v>
      </c>
      <c r="D57" s="327">
        <v>42982</v>
      </c>
      <c r="E57" s="328">
        <v>214140</v>
      </c>
      <c r="F57" s="324">
        <v>1</v>
      </c>
      <c r="G57" s="605" t="s">
        <v>4709</v>
      </c>
      <c r="H57" s="392"/>
    </row>
    <row r="58" spans="1:8">
      <c r="A58" s="666">
        <v>9</v>
      </c>
      <c r="B58" s="321" t="s">
        <v>1028</v>
      </c>
      <c r="C58" s="41" t="s">
        <v>1034</v>
      </c>
      <c r="D58" s="327">
        <v>42982</v>
      </c>
      <c r="E58" s="328">
        <v>260300</v>
      </c>
      <c r="F58" s="324">
        <v>1</v>
      </c>
      <c r="G58" s="605" t="s">
        <v>4746</v>
      </c>
      <c r="H58" s="392"/>
    </row>
    <row r="59" spans="1:8">
      <c r="A59" s="666">
        <v>10</v>
      </c>
      <c r="B59" s="321" t="s">
        <v>618</v>
      </c>
      <c r="C59" s="41" t="s">
        <v>514</v>
      </c>
      <c r="D59" s="327">
        <v>42982</v>
      </c>
      <c r="E59" s="328">
        <v>60140</v>
      </c>
      <c r="F59" s="324">
        <v>1</v>
      </c>
      <c r="G59" s="605" t="s">
        <v>4708</v>
      </c>
      <c r="H59" s="392"/>
    </row>
    <row r="60" spans="1:8">
      <c r="A60" s="666">
        <v>11</v>
      </c>
      <c r="B60" s="321" t="s">
        <v>1825</v>
      </c>
      <c r="C60" s="804">
        <v>962291</v>
      </c>
      <c r="D60" s="327">
        <v>42982</v>
      </c>
      <c r="E60" s="328">
        <v>133800</v>
      </c>
      <c r="F60" s="324">
        <v>1</v>
      </c>
      <c r="G60" s="605" t="s">
        <v>4747</v>
      </c>
      <c r="H60" s="392"/>
    </row>
    <row r="61" spans="1:8">
      <c r="A61" s="666">
        <v>12</v>
      </c>
      <c r="B61" s="321" t="s">
        <v>1654</v>
      </c>
      <c r="C61" s="804">
        <v>912208</v>
      </c>
      <c r="D61" s="327">
        <v>42982</v>
      </c>
      <c r="E61" s="328">
        <v>172640</v>
      </c>
      <c r="F61" s="324">
        <v>1</v>
      </c>
      <c r="G61" s="605" t="s">
        <v>4707</v>
      </c>
      <c r="H61" s="392"/>
    </row>
    <row r="62" spans="1:8">
      <c r="A62" s="666">
        <v>13</v>
      </c>
      <c r="B62" s="321" t="s">
        <v>1117</v>
      </c>
      <c r="C62" s="41" t="s">
        <v>1116</v>
      </c>
      <c r="D62" s="327">
        <v>42982</v>
      </c>
      <c r="E62" s="328">
        <v>154640</v>
      </c>
      <c r="F62" s="324">
        <v>1</v>
      </c>
      <c r="G62" s="605" t="s">
        <v>4706</v>
      </c>
      <c r="H62" s="392"/>
    </row>
    <row r="63" spans="1:8">
      <c r="A63" s="666">
        <v>14</v>
      </c>
      <c r="B63" s="321" t="s">
        <v>1117</v>
      </c>
      <c r="C63" s="41" t="s">
        <v>1116</v>
      </c>
      <c r="D63" s="327">
        <v>42982</v>
      </c>
      <c r="E63" s="328">
        <v>24140</v>
      </c>
      <c r="F63" s="324">
        <v>1</v>
      </c>
      <c r="G63" s="605" t="s">
        <v>4705</v>
      </c>
      <c r="H63" s="392"/>
    </row>
    <row r="64" spans="1:8">
      <c r="A64" s="666">
        <v>15</v>
      </c>
      <c r="B64" s="321" t="s">
        <v>1035</v>
      </c>
      <c r="C64" s="41" t="s">
        <v>1027</v>
      </c>
      <c r="D64" s="327">
        <v>42982</v>
      </c>
      <c r="E64" s="328">
        <v>20140</v>
      </c>
      <c r="F64" s="324">
        <v>1</v>
      </c>
      <c r="G64" s="605" t="s">
        <v>4704</v>
      </c>
      <c r="H64" s="392"/>
    </row>
    <row r="65" spans="1:9">
      <c r="A65" s="666">
        <v>16</v>
      </c>
      <c r="B65" s="321" t="s">
        <v>2510</v>
      </c>
      <c r="C65" s="41" t="s">
        <v>2511</v>
      </c>
      <c r="D65" s="327">
        <v>42982</v>
      </c>
      <c r="E65" s="328">
        <v>183000</v>
      </c>
      <c r="F65" s="324">
        <v>1</v>
      </c>
      <c r="G65" s="605" t="s">
        <v>4703</v>
      </c>
      <c r="H65" s="392"/>
    </row>
    <row r="66" spans="1:9">
      <c r="A66" s="666">
        <v>17</v>
      </c>
      <c r="B66" s="321" t="s">
        <v>2000</v>
      </c>
      <c r="C66" s="21">
        <v>901423</v>
      </c>
      <c r="D66" s="327">
        <v>42982</v>
      </c>
      <c r="E66" s="328">
        <v>191700</v>
      </c>
      <c r="F66" s="21">
        <v>1</v>
      </c>
      <c r="G66" s="644" t="s">
        <v>4716</v>
      </c>
      <c r="H66" s="392"/>
    </row>
    <row r="67" spans="1:9">
      <c r="A67" s="666">
        <v>18</v>
      </c>
      <c r="B67" s="321" t="s">
        <v>3149</v>
      </c>
      <c r="C67" s="41" t="s">
        <v>1135</v>
      </c>
      <c r="D67" s="327">
        <v>42982</v>
      </c>
      <c r="E67" s="328">
        <v>129890</v>
      </c>
      <c r="F67" s="324">
        <v>1</v>
      </c>
      <c r="G67" s="605" t="s">
        <v>4702</v>
      </c>
      <c r="H67" s="392"/>
    </row>
    <row r="68" spans="1:9">
      <c r="A68" s="666">
        <v>19</v>
      </c>
      <c r="B68" s="321" t="s">
        <v>2769</v>
      </c>
      <c r="C68" s="41" t="s">
        <v>2770</v>
      </c>
      <c r="D68" s="327">
        <v>42982</v>
      </c>
      <c r="E68" s="328">
        <v>119640</v>
      </c>
      <c r="F68" s="324">
        <v>1</v>
      </c>
      <c r="G68" s="605" t="s">
        <v>4701</v>
      </c>
      <c r="H68" s="392"/>
    </row>
    <row r="69" spans="1:9">
      <c r="A69" s="666">
        <v>20</v>
      </c>
      <c r="B69" s="321" t="s">
        <v>605</v>
      </c>
      <c r="C69" s="41" t="s">
        <v>390</v>
      </c>
      <c r="D69" s="327">
        <v>42982</v>
      </c>
      <c r="E69" s="328">
        <v>128640</v>
      </c>
      <c r="F69" s="324">
        <v>1</v>
      </c>
      <c r="G69" s="605" t="s">
        <v>4700</v>
      </c>
      <c r="H69" s="392"/>
    </row>
    <row r="70" spans="1:9">
      <c r="A70" s="666">
        <v>21</v>
      </c>
      <c r="B70" s="321" t="s">
        <v>595</v>
      </c>
      <c r="C70" s="41" t="s">
        <v>337</v>
      </c>
      <c r="D70" s="327">
        <v>42982</v>
      </c>
      <c r="E70" s="328">
        <v>24140</v>
      </c>
      <c r="F70" s="324">
        <v>1</v>
      </c>
      <c r="G70" s="605" t="s">
        <v>4699</v>
      </c>
      <c r="H70" s="7"/>
    </row>
    <row r="71" spans="1:9">
      <c r="A71" s="666">
        <v>22</v>
      </c>
      <c r="B71" s="321" t="s">
        <v>231</v>
      </c>
      <c r="C71" s="475">
        <v>970654</v>
      </c>
      <c r="D71" s="327">
        <v>42982</v>
      </c>
      <c r="E71" s="328">
        <v>25940</v>
      </c>
      <c r="F71" s="324">
        <v>1</v>
      </c>
      <c r="G71" s="605" t="s">
        <v>4698</v>
      </c>
      <c r="H71" s="392"/>
      <c r="I71" s="572"/>
    </row>
    <row r="72" spans="1:9">
      <c r="A72" s="666">
        <v>23</v>
      </c>
      <c r="B72" s="321" t="s">
        <v>957</v>
      </c>
      <c r="C72" s="41" t="s">
        <v>962</v>
      </c>
      <c r="D72" s="327">
        <v>42982</v>
      </c>
      <c r="E72" s="328">
        <v>42300</v>
      </c>
      <c r="F72" s="47">
        <v>1</v>
      </c>
      <c r="G72" s="641" t="s">
        <v>4715</v>
      </c>
      <c r="H72" s="7"/>
    </row>
    <row r="73" spans="1:9">
      <c r="A73" s="666">
        <v>24</v>
      </c>
      <c r="B73" s="321" t="s">
        <v>954</v>
      </c>
      <c r="C73" s="41" t="s">
        <v>955</v>
      </c>
      <c r="D73" s="327">
        <v>42982</v>
      </c>
      <c r="E73" s="543">
        <v>351640</v>
      </c>
      <c r="F73" s="324">
        <v>1</v>
      </c>
      <c r="G73" s="605" t="s">
        <v>4697</v>
      </c>
      <c r="H73" s="151"/>
    </row>
    <row r="74" spans="1:9">
      <c r="A74" s="666">
        <v>25</v>
      </c>
      <c r="B74" s="321" t="s">
        <v>661</v>
      </c>
      <c r="C74" s="41" t="s">
        <v>346</v>
      </c>
      <c r="D74" s="327">
        <v>42982</v>
      </c>
      <c r="E74" s="328">
        <v>175640</v>
      </c>
      <c r="F74" s="324">
        <v>1</v>
      </c>
      <c r="G74" s="605" t="s">
        <v>4696</v>
      </c>
      <c r="H74" s="151"/>
    </row>
    <row r="75" spans="1:9">
      <c r="A75" s="666">
        <v>26</v>
      </c>
      <c r="B75" s="534" t="s">
        <v>1044</v>
      </c>
      <c r="C75" s="144" t="s">
        <v>1058</v>
      </c>
      <c r="D75" s="330">
        <v>42983</v>
      </c>
      <c r="E75" s="450">
        <v>140390</v>
      </c>
      <c r="F75" s="146">
        <v>1</v>
      </c>
      <c r="G75" s="641" t="s">
        <v>4710</v>
      </c>
      <c r="H75" s="151"/>
    </row>
    <row r="76" spans="1:9">
      <c r="A76" s="666">
        <v>27</v>
      </c>
      <c r="B76" s="321" t="s">
        <v>1960</v>
      </c>
      <c r="C76" s="21">
        <v>914013</v>
      </c>
      <c r="D76" s="327">
        <v>42983</v>
      </c>
      <c r="E76" s="328">
        <v>10390</v>
      </c>
      <c r="F76" s="324">
        <v>1</v>
      </c>
      <c r="G76" s="605" t="s">
        <v>4695</v>
      </c>
      <c r="H76" s="151"/>
    </row>
    <row r="77" spans="1:9">
      <c r="A77" s="666">
        <v>28</v>
      </c>
      <c r="B77" s="321" t="s">
        <v>3776</v>
      </c>
      <c r="C77" s="41" t="s">
        <v>3777</v>
      </c>
      <c r="D77" s="327">
        <v>42983</v>
      </c>
      <c r="E77" s="543">
        <v>39140</v>
      </c>
      <c r="F77" s="146">
        <v>1</v>
      </c>
      <c r="G77" s="644" t="s">
        <v>4694</v>
      </c>
      <c r="H77" s="151"/>
    </row>
    <row r="78" spans="1:9">
      <c r="A78" s="666">
        <v>29</v>
      </c>
      <c r="B78" s="321" t="s">
        <v>611</v>
      </c>
      <c r="C78" s="41" t="s">
        <v>123</v>
      </c>
      <c r="D78" s="327">
        <v>42983</v>
      </c>
      <c r="E78" s="328">
        <v>79140</v>
      </c>
      <c r="F78" s="478">
        <v>1</v>
      </c>
      <c r="G78" s="605" t="s">
        <v>4693</v>
      </c>
      <c r="H78" s="151"/>
      <c r="I78" s="572"/>
    </row>
    <row r="79" spans="1:9">
      <c r="A79" s="666">
        <v>30</v>
      </c>
      <c r="B79" s="321" t="s">
        <v>611</v>
      </c>
      <c r="C79" s="41" t="s">
        <v>123</v>
      </c>
      <c r="D79" s="327">
        <v>42983</v>
      </c>
      <c r="E79" s="328">
        <v>98640</v>
      </c>
      <c r="F79" s="324">
        <v>1</v>
      </c>
      <c r="G79" s="605" t="s">
        <v>4692</v>
      </c>
      <c r="H79" s="151"/>
    </row>
    <row r="80" spans="1:9">
      <c r="A80" s="666">
        <v>31</v>
      </c>
      <c r="B80" s="321" t="s">
        <v>2360</v>
      </c>
      <c r="C80" s="41" t="s">
        <v>2361</v>
      </c>
      <c r="D80" s="327">
        <v>42983</v>
      </c>
      <c r="E80" s="328">
        <v>112640</v>
      </c>
      <c r="F80" s="324">
        <v>1</v>
      </c>
      <c r="G80" s="605" t="s">
        <v>4691</v>
      </c>
      <c r="H80" s="316" t="s">
        <v>3627</v>
      </c>
    </row>
    <row r="81" spans="1:8">
      <c r="A81" s="666">
        <v>32</v>
      </c>
      <c r="B81" s="321" t="s">
        <v>2360</v>
      </c>
      <c r="C81" s="41" t="s">
        <v>2361</v>
      </c>
      <c r="D81" s="327">
        <v>42983</v>
      </c>
      <c r="E81" s="328">
        <v>31140</v>
      </c>
      <c r="F81" s="324">
        <v>1</v>
      </c>
      <c r="G81" s="605" t="s">
        <v>4690</v>
      </c>
      <c r="H81" s="392" t="s">
        <v>3528</v>
      </c>
    </row>
    <row r="82" spans="1:8">
      <c r="A82" s="666">
        <v>33</v>
      </c>
      <c r="B82" s="321" t="s">
        <v>2360</v>
      </c>
      <c r="C82" s="41" t="s">
        <v>2361</v>
      </c>
      <c r="D82" s="327">
        <v>42983</v>
      </c>
      <c r="E82" s="328">
        <v>39140</v>
      </c>
      <c r="F82" s="324">
        <v>1</v>
      </c>
      <c r="G82" s="605" t="s">
        <v>4689</v>
      </c>
      <c r="H82" s="392" t="s">
        <v>3528</v>
      </c>
    </row>
    <row r="83" spans="1:8">
      <c r="A83" s="666">
        <v>34</v>
      </c>
      <c r="B83" s="321" t="s">
        <v>2360</v>
      </c>
      <c r="C83" s="41" t="s">
        <v>2361</v>
      </c>
      <c r="D83" s="327">
        <v>42983</v>
      </c>
      <c r="E83" s="328">
        <v>24140</v>
      </c>
      <c r="F83" s="324">
        <v>1</v>
      </c>
      <c r="G83" s="605" t="s">
        <v>4688</v>
      </c>
      <c r="H83" s="392" t="s">
        <v>3528</v>
      </c>
    </row>
    <row r="84" spans="1:8">
      <c r="A84" s="666">
        <v>35</v>
      </c>
      <c r="B84" s="374" t="s">
        <v>1306</v>
      </c>
      <c r="C84" s="384">
        <v>899458</v>
      </c>
      <c r="D84" s="327">
        <v>42983</v>
      </c>
      <c r="E84" s="582">
        <v>42300</v>
      </c>
      <c r="F84" s="478">
        <v>1</v>
      </c>
      <c r="G84" s="605" t="s">
        <v>4716</v>
      </c>
      <c r="H84" s="392"/>
    </row>
    <row r="85" spans="1:8">
      <c r="A85" s="666">
        <v>36</v>
      </c>
      <c r="B85" s="321" t="s">
        <v>657</v>
      </c>
      <c r="C85" s="41" t="s">
        <v>456</v>
      </c>
      <c r="D85" s="327">
        <v>42983</v>
      </c>
      <c r="E85" s="328">
        <v>52300</v>
      </c>
      <c r="F85" s="324">
        <v>1</v>
      </c>
      <c r="G85" s="605" t="s">
        <v>4748</v>
      </c>
      <c r="H85" s="392"/>
    </row>
    <row r="86" spans="1:8">
      <c r="A86" s="666">
        <v>37</v>
      </c>
      <c r="B86" s="321" t="s">
        <v>339</v>
      </c>
      <c r="C86" s="41" t="s">
        <v>340</v>
      </c>
      <c r="D86" s="327">
        <v>42983</v>
      </c>
      <c r="E86" s="328">
        <v>130700</v>
      </c>
      <c r="F86" s="324">
        <v>1</v>
      </c>
      <c r="G86" s="605" t="s">
        <v>4749</v>
      </c>
      <c r="H86" s="392"/>
    </row>
    <row r="87" spans="1:8">
      <c r="A87" s="666">
        <v>38</v>
      </c>
      <c r="B87" s="321" t="s">
        <v>3899</v>
      </c>
      <c r="C87" s="41" t="s">
        <v>3900</v>
      </c>
      <c r="D87" s="327">
        <v>42983</v>
      </c>
      <c r="E87" s="543">
        <v>333900</v>
      </c>
      <c r="F87" s="146">
        <v>1</v>
      </c>
      <c r="G87" s="605" t="s">
        <v>4750</v>
      </c>
      <c r="H87" s="151"/>
    </row>
    <row r="88" spans="1:8">
      <c r="A88" s="666">
        <v>39</v>
      </c>
      <c r="B88" s="321" t="s">
        <v>1441</v>
      </c>
      <c r="C88" s="25">
        <v>971137</v>
      </c>
      <c r="D88" s="327">
        <v>42983</v>
      </c>
      <c r="E88" s="543">
        <v>42300</v>
      </c>
      <c r="F88" s="146">
        <v>1</v>
      </c>
      <c r="G88" s="605" t="s">
        <v>4687</v>
      </c>
      <c r="H88" s="151"/>
    </row>
    <row r="89" spans="1:8">
      <c r="A89" s="666">
        <v>40</v>
      </c>
      <c r="B89" s="321" t="s">
        <v>625</v>
      </c>
      <c r="C89" s="41" t="s">
        <v>626</v>
      </c>
      <c r="D89" s="327">
        <v>42983</v>
      </c>
      <c r="E89" s="328">
        <v>103800</v>
      </c>
      <c r="F89" s="324">
        <v>1</v>
      </c>
      <c r="G89" s="605" t="s">
        <v>4751</v>
      </c>
      <c r="H89" s="151"/>
    </row>
    <row r="90" spans="1:8">
      <c r="A90" s="666">
        <v>41</v>
      </c>
      <c r="B90" s="321" t="s">
        <v>4314</v>
      </c>
      <c r="C90" s="41" t="s">
        <v>4315</v>
      </c>
      <c r="D90" s="327">
        <v>42983</v>
      </c>
      <c r="E90" s="543">
        <v>161640</v>
      </c>
      <c r="F90" s="146">
        <v>1</v>
      </c>
      <c r="G90" s="605" t="s">
        <v>4686</v>
      </c>
      <c r="H90" s="151"/>
    </row>
    <row r="91" spans="1:8">
      <c r="A91" s="666">
        <v>42</v>
      </c>
      <c r="B91" s="321" t="s">
        <v>4588</v>
      </c>
      <c r="C91" s="41" t="s">
        <v>506</v>
      </c>
      <c r="D91" s="327">
        <v>42983</v>
      </c>
      <c r="E91" s="543">
        <v>41040</v>
      </c>
      <c r="F91" s="146">
        <v>1</v>
      </c>
      <c r="G91" s="605" t="s">
        <v>4685</v>
      </c>
      <c r="H91" s="151"/>
    </row>
    <row r="92" spans="1:8">
      <c r="A92" s="666">
        <v>43</v>
      </c>
      <c r="B92" s="321" t="s">
        <v>4588</v>
      </c>
      <c r="C92" s="41" t="s">
        <v>506</v>
      </c>
      <c r="D92" s="327">
        <v>42983</v>
      </c>
      <c r="E92" s="328">
        <v>23640</v>
      </c>
      <c r="F92" s="324">
        <v>1</v>
      </c>
      <c r="G92" s="605" t="s">
        <v>4684</v>
      </c>
      <c r="H92" s="316"/>
    </row>
    <row r="93" spans="1:8">
      <c r="A93" s="666">
        <v>44</v>
      </c>
      <c r="B93" s="321" t="s">
        <v>633</v>
      </c>
      <c r="C93" s="41" t="s">
        <v>610</v>
      </c>
      <c r="D93" s="327">
        <v>42983</v>
      </c>
      <c r="E93" s="328">
        <v>29190</v>
      </c>
      <c r="F93" s="324">
        <v>1</v>
      </c>
      <c r="G93" s="605" t="s">
        <v>4683</v>
      </c>
      <c r="H93" s="316"/>
    </row>
    <row r="94" spans="1:8">
      <c r="A94" s="666">
        <v>45</v>
      </c>
      <c r="B94" s="321" t="s">
        <v>633</v>
      </c>
      <c r="C94" s="41" t="s">
        <v>610</v>
      </c>
      <c r="D94" s="327">
        <v>42983</v>
      </c>
      <c r="E94" s="328">
        <v>33500</v>
      </c>
      <c r="F94" s="324">
        <v>1</v>
      </c>
      <c r="G94" s="605" t="s">
        <v>4717</v>
      </c>
      <c r="H94" s="316"/>
    </row>
    <row r="95" spans="1:8">
      <c r="A95" s="666">
        <v>46</v>
      </c>
      <c r="B95" s="321" t="s">
        <v>633</v>
      </c>
      <c r="C95" s="41" t="s">
        <v>610</v>
      </c>
      <c r="D95" s="327">
        <v>42983</v>
      </c>
      <c r="E95" s="328">
        <v>42300</v>
      </c>
      <c r="F95" s="324">
        <v>1</v>
      </c>
      <c r="G95" s="605" t="s">
        <v>4718</v>
      </c>
      <c r="H95" s="316"/>
    </row>
    <row r="96" spans="1:8">
      <c r="A96" s="666">
        <v>47</v>
      </c>
      <c r="B96" s="374" t="s">
        <v>298</v>
      </c>
      <c r="C96" s="384">
        <v>811507</v>
      </c>
      <c r="D96" s="327">
        <v>42983</v>
      </c>
      <c r="E96" s="328">
        <v>20390</v>
      </c>
      <c r="F96" s="324">
        <v>1</v>
      </c>
      <c r="G96" s="605" t="s">
        <v>4682</v>
      </c>
      <c r="H96" s="316" t="s">
        <v>4466</v>
      </c>
    </row>
    <row r="97" spans="1:8">
      <c r="A97" s="666">
        <v>48</v>
      </c>
      <c r="B97" s="374" t="s">
        <v>3013</v>
      </c>
      <c r="C97" s="384">
        <v>912786</v>
      </c>
      <c r="D97" s="327">
        <v>42983</v>
      </c>
      <c r="E97" s="328">
        <v>41300</v>
      </c>
      <c r="F97" s="324">
        <v>1</v>
      </c>
      <c r="G97" s="605" t="s">
        <v>4729</v>
      </c>
      <c r="H97" s="151"/>
    </row>
    <row r="98" spans="1:8">
      <c r="A98" s="666">
        <v>49</v>
      </c>
      <c r="B98" s="321" t="s">
        <v>2872</v>
      </c>
      <c r="C98" s="41" t="s">
        <v>2873</v>
      </c>
      <c r="D98" s="327">
        <v>42983</v>
      </c>
      <c r="E98" s="328">
        <v>118800</v>
      </c>
      <c r="F98" s="324">
        <v>1</v>
      </c>
      <c r="G98" s="605" t="s">
        <v>4728</v>
      </c>
      <c r="H98" s="151"/>
    </row>
    <row r="99" spans="1:8">
      <c r="A99" s="666">
        <v>50</v>
      </c>
      <c r="B99" s="321" t="s">
        <v>2872</v>
      </c>
      <c r="C99" s="41" t="s">
        <v>2873</v>
      </c>
      <c r="D99" s="327">
        <v>42983</v>
      </c>
      <c r="E99" s="328">
        <v>41300</v>
      </c>
      <c r="F99" s="324">
        <v>1</v>
      </c>
      <c r="G99" s="605" t="s">
        <v>4728</v>
      </c>
      <c r="H99" s="151"/>
    </row>
    <row r="100" spans="1:8">
      <c r="A100" s="666">
        <v>51</v>
      </c>
      <c r="B100" s="321" t="s">
        <v>3020</v>
      </c>
      <c r="C100" s="25">
        <v>964143</v>
      </c>
      <c r="D100" s="327">
        <v>42983</v>
      </c>
      <c r="E100" s="543">
        <v>42300</v>
      </c>
      <c r="F100" s="146">
        <v>1</v>
      </c>
      <c r="G100" s="644" t="s">
        <v>4726</v>
      </c>
      <c r="H100" s="316"/>
    </row>
    <row r="101" spans="1:8">
      <c r="A101" s="666">
        <v>52</v>
      </c>
      <c r="B101" s="321" t="s">
        <v>3020</v>
      </c>
      <c r="C101" s="25">
        <v>964143</v>
      </c>
      <c r="D101" s="327">
        <v>42983</v>
      </c>
      <c r="E101" s="543">
        <v>42300</v>
      </c>
      <c r="F101" s="146">
        <v>1</v>
      </c>
      <c r="G101" s="644" t="s">
        <v>4727</v>
      </c>
      <c r="H101" s="392"/>
    </row>
    <row r="102" spans="1:8">
      <c r="A102" s="666">
        <v>53</v>
      </c>
      <c r="B102" s="516" t="s">
        <v>2225</v>
      </c>
      <c r="C102" s="41" t="s">
        <v>2226</v>
      </c>
      <c r="D102" s="327">
        <v>42983</v>
      </c>
      <c r="E102" s="543">
        <v>81500</v>
      </c>
      <c r="F102" s="324">
        <v>1</v>
      </c>
      <c r="G102" s="605" t="s">
        <v>4730</v>
      </c>
      <c r="H102" s="392"/>
    </row>
    <row r="103" spans="1:8">
      <c r="A103" s="666">
        <v>54</v>
      </c>
      <c r="B103" s="516" t="s">
        <v>2225</v>
      </c>
      <c r="C103" s="41" t="s">
        <v>2226</v>
      </c>
      <c r="D103" s="327">
        <v>42983</v>
      </c>
      <c r="E103" s="543">
        <v>49800</v>
      </c>
      <c r="F103" s="324">
        <v>1</v>
      </c>
      <c r="G103" s="605" t="s">
        <v>4721</v>
      </c>
      <c r="H103" s="392"/>
    </row>
    <row r="104" spans="1:8">
      <c r="A104" s="666">
        <v>55</v>
      </c>
      <c r="B104" s="516" t="s">
        <v>2225</v>
      </c>
      <c r="C104" s="41" t="s">
        <v>2226</v>
      </c>
      <c r="D104" s="327">
        <v>42983</v>
      </c>
      <c r="E104" s="543">
        <v>49800</v>
      </c>
      <c r="F104" s="324">
        <v>1</v>
      </c>
      <c r="G104" s="605" t="s">
        <v>4722</v>
      </c>
      <c r="H104" s="392"/>
    </row>
    <row r="105" spans="1:8">
      <c r="A105" s="666">
        <v>56</v>
      </c>
      <c r="B105" s="516" t="s">
        <v>2225</v>
      </c>
      <c r="C105" s="41" t="s">
        <v>2226</v>
      </c>
      <c r="D105" s="327">
        <v>42983</v>
      </c>
      <c r="E105" s="543">
        <v>49800</v>
      </c>
      <c r="F105" s="324">
        <v>1</v>
      </c>
      <c r="G105" s="605" t="s">
        <v>4723</v>
      </c>
      <c r="H105" s="392"/>
    </row>
    <row r="106" spans="1:8">
      <c r="A106" s="666">
        <v>57</v>
      </c>
      <c r="B106" s="516" t="s">
        <v>2225</v>
      </c>
      <c r="C106" s="41" t="s">
        <v>2226</v>
      </c>
      <c r="D106" s="327">
        <v>42983</v>
      </c>
      <c r="E106" s="543">
        <v>49800</v>
      </c>
      <c r="F106" s="324">
        <v>1</v>
      </c>
      <c r="G106" s="605" t="s">
        <v>4724</v>
      </c>
      <c r="H106" s="392"/>
    </row>
    <row r="107" spans="1:8">
      <c r="A107" s="666">
        <v>58</v>
      </c>
      <c r="B107" s="516" t="s">
        <v>2225</v>
      </c>
      <c r="C107" s="41" t="s">
        <v>2226</v>
      </c>
      <c r="D107" s="327">
        <v>42983</v>
      </c>
      <c r="E107" s="543">
        <v>42300</v>
      </c>
      <c r="F107" s="324">
        <v>1</v>
      </c>
      <c r="G107" s="605" t="s">
        <v>4725</v>
      </c>
      <c r="H107" s="392"/>
    </row>
    <row r="108" spans="1:8">
      <c r="A108" s="666">
        <v>59</v>
      </c>
      <c r="B108" s="374" t="s">
        <v>1137</v>
      </c>
      <c r="C108" s="384">
        <v>901689</v>
      </c>
      <c r="D108" s="327">
        <v>42983</v>
      </c>
      <c r="E108" s="328">
        <v>22890</v>
      </c>
      <c r="F108" s="47">
        <v>1</v>
      </c>
      <c r="G108" s="605" t="s">
        <v>4681</v>
      </c>
      <c r="H108" s="392"/>
    </row>
    <row r="109" spans="1:8">
      <c r="A109" s="666">
        <v>60</v>
      </c>
      <c r="B109" s="374" t="s">
        <v>1137</v>
      </c>
      <c r="C109" s="384">
        <v>901689</v>
      </c>
      <c r="D109" s="327">
        <v>42983</v>
      </c>
      <c r="E109" s="543">
        <v>66700</v>
      </c>
      <c r="F109" s="324">
        <v>1</v>
      </c>
      <c r="G109" s="605" t="s">
        <v>4720</v>
      </c>
      <c r="H109" s="151"/>
    </row>
    <row r="110" spans="1:8">
      <c r="A110" s="666">
        <v>61</v>
      </c>
      <c r="B110" s="374" t="s">
        <v>1137</v>
      </c>
      <c r="C110" s="384">
        <v>901689</v>
      </c>
      <c r="D110" s="327">
        <v>42983</v>
      </c>
      <c r="E110" s="328">
        <v>33500</v>
      </c>
      <c r="F110" s="324">
        <v>1</v>
      </c>
      <c r="G110" s="605" t="s">
        <v>4719</v>
      </c>
      <c r="H110" s="151"/>
    </row>
    <row r="111" spans="1:8">
      <c r="A111" s="666">
        <v>62</v>
      </c>
      <c r="B111" s="321" t="s">
        <v>4591</v>
      </c>
      <c r="C111" s="41" t="s">
        <v>4592</v>
      </c>
      <c r="D111" s="327">
        <v>42983</v>
      </c>
      <c r="E111" s="328">
        <v>31140</v>
      </c>
      <c r="F111" s="324">
        <v>1</v>
      </c>
      <c r="G111" s="605" t="s">
        <v>4680</v>
      </c>
      <c r="H111" s="151"/>
    </row>
    <row r="112" spans="1:8">
      <c r="A112" s="677">
        <v>63</v>
      </c>
      <c r="B112" s="921" t="s">
        <v>138</v>
      </c>
      <c r="C112" s="333" t="s">
        <v>137</v>
      </c>
      <c r="D112" s="479">
        <v>42983</v>
      </c>
      <c r="E112" s="563">
        <v>52890</v>
      </c>
      <c r="F112" s="214">
        <v>1</v>
      </c>
      <c r="G112" s="687" t="s">
        <v>4731</v>
      </c>
      <c r="H112" s="197"/>
    </row>
    <row r="113" spans="1:8">
      <c r="A113" s="326"/>
      <c r="B113" s="321"/>
      <c r="C113" s="41"/>
      <c r="D113" s="327"/>
      <c r="E113" s="328"/>
      <c r="F113" s="324"/>
      <c r="G113" s="192" t="s">
        <v>647</v>
      </c>
      <c r="H113" s="554">
        <f>SUM(E50:E112)</f>
        <v>5391620</v>
      </c>
    </row>
    <row r="114" spans="1:8">
      <c r="B114" s="321"/>
      <c r="C114" s="41"/>
      <c r="D114" s="327"/>
      <c r="E114" s="328"/>
      <c r="F114" s="324"/>
      <c r="G114" s="477"/>
      <c r="H114" s="392"/>
    </row>
    <row r="116" spans="1:8">
      <c r="A116" s="669" t="s">
        <v>127</v>
      </c>
      <c r="B116" s="180" t="s">
        <v>2</v>
      </c>
      <c r="C116" s="223" t="s">
        <v>3</v>
      </c>
      <c r="D116" s="180" t="s">
        <v>10</v>
      </c>
      <c r="E116" s="208" t="s">
        <v>4</v>
      </c>
      <c r="F116" s="304" t="s">
        <v>730</v>
      </c>
      <c r="G116" s="250" t="s">
        <v>25</v>
      </c>
      <c r="H116" s="7"/>
    </row>
    <row r="117" spans="1:8">
      <c r="A117" s="666">
        <v>1</v>
      </c>
      <c r="B117" s="321" t="s">
        <v>128</v>
      </c>
      <c r="C117" s="498" t="s">
        <v>126</v>
      </c>
      <c r="D117" s="327">
        <v>42983</v>
      </c>
      <c r="E117" s="328">
        <v>293210</v>
      </c>
      <c r="F117" s="324">
        <v>1</v>
      </c>
      <c r="G117" s="641" t="s">
        <v>4673</v>
      </c>
      <c r="H117" s="7"/>
    </row>
    <row r="118" spans="1:8">
      <c r="A118" s="666">
        <f>A117+1</f>
        <v>2</v>
      </c>
      <c r="B118" s="321" t="s">
        <v>2872</v>
      </c>
      <c r="C118" s="41" t="s">
        <v>2873</v>
      </c>
      <c r="D118" s="327">
        <v>42983</v>
      </c>
      <c r="E118" s="328">
        <v>53920</v>
      </c>
      <c r="F118" s="478">
        <v>1</v>
      </c>
      <c r="G118" s="605" t="s">
        <v>4674</v>
      </c>
      <c r="H118" s="7"/>
    </row>
    <row r="119" spans="1:8">
      <c r="A119" s="666">
        <f>A118+1</f>
        <v>3</v>
      </c>
      <c r="B119" s="321" t="s">
        <v>3149</v>
      </c>
      <c r="C119" s="41" t="s">
        <v>1135</v>
      </c>
      <c r="D119" s="327">
        <v>42983</v>
      </c>
      <c r="E119" s="328">
        <v>43863</v>
      </c>
      <c r="F119" s="324">
        <v>1</v>
      </c>
      <c r="G119" s="605" t="s">
        <v>4675</v>
      </c>
      <c r="H119" s="221"/>
    </row>
    <row r="120" spans="1:8">
      <c r="A120" s="666">
        <v>4</v>
      </c>
      <c r="B120" s="321" t="s">
        <v>3152</v>
      </c>
      <c r="C120" s="587">
        <v>964143</v>
      </c>
      <c r="D120" s="327">
        <v>42983</v>
      </c>
      <c r="E120" s="383">
        <v>61794</v>
      </c>
      <c r="F120" s="25">
        <v>1</v>
      </c>
      <c r="G120" s="605" t="s">
        <v>4676</v>
      </c>
      <c r="H120" s="221"/>
    </row>
    <row r="121" spans="1:8">
      <c r="A121" s="666">
        <v>5</v>
      </c>
      <c r="B121" s="321" t="s">
        <v>231</v>
      </c>
      <c r="C121" s="587">
        <v>970654</v>
      </c>
      <c r="D121" s="327">
        <v>42983</v>
      </c>
      <c r="E121" s="383">
        <v>341500</v>
      </c>
      <c r="F121" s="25">
        <v>1</v>
      </c>
      <c r="G121" s="605" t="s">
        <v>4677</v>
      </c>
      <c r="H121" s="221"/>
    </row>
    <row r="122" spans="1:8">
      <c r="A122" s="666">
        <v>6</v>
      </c>
      <c r="B122" s="374" t="s">
        <v>1137</v>
      </c>
      <c r="C122" s="384">
        <v>901689</v>
      </c>
      <c r="D122" s="327">
        <v>42983</v>
      </c>
      <c r="E122" s="383">
        <v>81633</v>
      </c>
      <c r="F122" s="25">
        <v>1</v>
      </c>
      <c r="G122" s="605" t="s">
        <v>4678</v>
      </c>
      <c r="H122" s="221"/>
    </row>
    <row r="123" spans="1:8">
      <c r="A123" s="677">
        <v>7</v>
      </c>
      <c r="B123" s="957" t="s">
        <v>2225</v>
      </c>
      <c r="C123" s="867" t="s">
        <v>2226</v>
      </c>
      <c r="D123" s="334">
        <v>42983</v>
      </c>
      <c r="E123" s="958">
        <v>40235</v>
      </c>
      <c r="F123" s="959">
        <v>1</v>
      </c>
      <c r="G123" s="806" t="s">
        <v>4679</v>
      </c>
      <c r="H123" s="840"/>
    </row>
    <row r="124" spans="1:8">
      <c r="A124" s="191"/>
      <c r="B124" s="321"/>
      <c r="C124" s="587"/>
      <c r="D124" s="327"/>
      <c r="E124" s="383"/>
      <c r="F124" s="25"/>
      <c r="G124" s="216" t="s">
        <v>647</v>
      </c>
      <c r="H124" s="840">
        <f>SUM(E117:E123)</f>
        <v>916155</v>
      </c>
    </row>
    <row r="125" spans="1:8">
      <c r="A125" s="191"/>
      <c r="B125" s="321"/>
      <c r="C125" s="587"/>
      <c r="D125" s="327"/>
      <c r="E125" s="383"/>
      <c r="F125" s="25"/>
      <c r="G125" s="477"/>
      <c r="H125" s="221"/>
    </row>
    <row r="127" spans="1:8">
      <c r="A127" s="669" t="s">
        <v>7</v>
      </c>
      <c r="B127" s="180" t="s">
        <v>2</v>
      </c>
      <c r="C127" s="223" t="s">
        <v>3</v>
      </c>
      <c r="D127" s="304" t="s">
        <v>10</v>
      </c>
      <c r="E127" s="208" t="s">
        <v>4</v>
      </c>
      <c r="F127" s="304" t="s">
        <v>730</v>
      </c>
      <c r="G127" s="250" t="s">
        <v>25</v>
      </c>
      <c r="H127" s="7"/>
    </row>
    <row r="128" spans="1:8">
      <c r="A128" s="675">
        <v>1</v>
      </c>
      <c r="B128" s="34" t="s">
        <v>4060</v>
      </c>
      <c r="C128" s="21">
        <v>912811</v>
      </c>
      <c r="D128" s="330">
        <v>42982</v>
      </c>
      <c r="E128" s="328">
        <v>502500</v>
      </c>
      <c r="F128" s="478">
        <v>1</v>
      </c>
      <c r="G128" s="605" t="s">
        <v>1348</v>
      </c>
      <c r="H128" s="7"/>
    </row>
    <row r="129" spans="1:8">
      <c r="A129" s="675">
        <v>2</v>
      </c>
      <c r="B129" s="321" t="s">
        <v>234</v>
      </c>
      <c r="C129" s="587">
        <v>913622</v>
      </c>
      <c r="D129" s="405">
        <v>42982</v>
      </c>
      <c r="E129" s="328">
        <v>502500</v>
      </c>
      <c r="F129" s="326">
        <v>1</v>
      </c>
      <c r="G129" s="605" t="s">
        <v>1348</v>
      </c>
      <c r="H129" s="7"/>
    </row>
    <row r="130" spans="1:8">
      <c r="A130" s="675">
        <v>3</v>
      </c>
      <c r="B130" s="34" t="s">
        <v>1137</v>
      </c>
      <c r="C130" s="21">
        <v>901689</v>
      </c>
      <c r="D130" s="330">
        <v>42983</v>
      </c>
      <c r="E130" s="328">
        <v>202500</v>
      </c>
      <c r="F130" s="478">
        <v>1</v>
      </c>
      <c r="G130" s="605" t="s">
        <v>1349</v>
      </c>
      <c r="H130" s="7"/>
    </row>
    <row r="131" spans="1:8">
      <c r="A131" s="666">
        <v>4</v>
      </c>
      <c r="B131" s="321" t="s">
        <v>1960</v>
      </c>
      <c r="C131" s="25">
        <v>914013</v>
      </c>
      <c r="D131" s="327">
        <v>42983</v>
      </c>
      <c r="E131" s="328">
        <v>502500</v>
      </c>
      <c r="F131" s="478">
        <v>1</v>
      </c>
      <c r="G131" s="605" t="s">
        <v>1348</v>
      </c>
      <c r="H131" s="7"/>
    </row>
    <row r="132" spans="1:8">
      <c r="A132" s="675">
        <v>5</v>
      </c>
      <c r="B132" s="920" t="s">
        <v>89</v>
      </c>
      <c r="C132" s="25">
        <v>898343</v>
      </c>
      <c r="D132" s="330">
        <v>42986</v>
      </c>
      <c r="E132" s="328">
        <v>502500</v>
      </c>
      <c r="F132" s="478">
        <v>1</v>
      </c>
      <c r="G132" s="605" t="s">
        <v>1348</v>
      </c>
      <c r="H132" s="7"/>
    </row>
    <row r="133" spans="1:8">
      <c r="A133" s="675">
        <v>6</v>
      </c>
      <c r="B133" s="321" t="s">
        <v>49</v>
      </c>
      <c r="C133" s="21">
        <v>885217</v>
      </c>
      <c r="D133" s="330">
        <v>42989</v>
      </c>
      <c r="E133" s="328">
        <v>502500</v>
      </c>
      <c r="F133" s="478">
        <v>1</v>
      </c>
      <c r="G133" s="605" t="s">
        <v>1348</v>
      </c>
      <c r="H133" s="7"/>
    </row>
    <row r="134" spans="1:8">
      <c r="A134" s="675">
        <v>7</v>
      </c>
      <c r="B134" s="321" t="s">
        <v>49</v>
      </c>
      <c r="C134" s="21">
        <v>885217</v>
      </c>
      <c r="D134" s="330">
        <v>42989</v>
      </c>
      <c r="E134" s="328">
        <v>202500</v>
      </c>
      <c r="F134" s="478">
        <v>1</v>
      </c>
      <c r="G134" s="605" t="s">
        <v>1349</v>
      </c>
      <c r="H134" s="7"/>
    </row>
    <row r="135" spans="1:8">
      <c r="A135" s="675">
        <v>8</v>
      </c>
      <c r="B135" s="321" t="s">
        <v>49</v>
      </c>
      <c r="C135" s="21">
        <v>885217</v>
      </c>
      <c r="D135" s="330">
        <v>42989</v>
      </c>
      <c r="E135" s="328">
        <v>52500</v>
      </c>
      <c r="F135" s="478">
        <v>1</v>
      </c>
      <c r="G135" s="605" t="s">
        <v>1350</v>
      </c>
      <c r="H135" s="7"/>
    </row>
    <row r="136" spans="1:8">
      <c r="A136" s="675">
        <v>9</v>
      </c>
      <c r="B136" s="321" t="s">
        <v>807</v>
      </c>
      <c r="C136" s="525" t="s">
        <v>976</v>
      </c>
      <c r="D136" s="327">
        <v>42989</v>
      </c>
      <c r="E136" s="328">
        <v>202500</v>
      </c>
      <c r="F136" s="478">
        <v>1</v>
      </c>
      <c r="G136" s="605" t="s">
        <v>1349</v>
      </c>
      <c r="H136" s="7"/>
    </row>
    <row r="137" spans="1:8">
      <c r="A137" s="970">
        <v>10</v>
      </c>
      <c r="B137" s="920" t="s">
        <v>2131</v>
      </c>
      <c r="C137" s="650">
        <v>963180</v>
      </c>
      <c r="D137" s="330">
        <v>42989</v>
      </c>
      <c r="E137" s="328">
        <v>102500</v>
      </c>
      <c r="F137" s="478">
        <v>1</v>
      </c>
      <c r="G137" s="605" t="s">
        <v>1351</v>
      </c>
      <c r="H137" s="7"/>
    </row>
    <row r="138" spans="1:8">
      <c r="A138" s="675">
        <v>11</v>
      </c>
      <c r="B138" s="321" t="s">
        <v>1044</v>
      </c>
      <c r="C138" s="527" t="s">
        <v>1058</v>
      </c>
      <c r="D138" s="330">
        <v>42990</v>
      </c>
      <c r="E138" s="328">
        <v>202500</v>
      </c>
      <c r="F138" s="478">
        <v>1</v>
      </c>
      <c r="G138" s="605" t="s">
        <v>1349</v>
      </c>
      <c r="H138" s="7"/>
    </row>
    <row r="139" spans="1:8">
      <c r="A139" s="668">
        <v>12</v>
      </c>
      <c r="B139" s="332" t="s">
        <v>140</v>
      </c>
      <c r="C139" s="851">
        <v>912222</v>
      </c>
      <c r="D139" s="454">
        <v>42991</v>
      </c>
      <c r="E139" s="335">
        <v>202500</v>
      </c>
      <c r="F139" s="331">
        <v>1</v>
      </c>
      <c r="G139" s="606" t="s">
        <v>1349</v>
      </c>
      <c r="H139" s="178"/>
    </row>
    <row r="140" spans="1:8">
      <c r="A140" s="191"/>
      <c r="G140" s="446" t="s">
        <v>647</v>
      </c>
      <c r="H140" s="554">
        <f>SUM(E128:E139)</f>
        <v>3680000</v>
      </c>
    </row>
    <row r="141" spans="1:8">
      <c r="G141" s="446"/>
      <c r="H141" s="7"/>
    </row>
    <row r="142" spans="1:8">
      <c r="A142" s="192"/>
      <c r="B142" s="329"/>
      <c r="C142" s="41"/>
      <c r="D142" s="327"/>
      <c r="E142" s="504"/>
      <c r="F142" s="324"/>
      <c r="G142" s="329"/>
      <c r="H142" s="7"/>
    </row>
    <row r="143" spans="1:8">
      <c r="A143" s="665" t="s">
        <v>1142</v>
      </c>
      <c r="B143" s="661" t="s">
        <v>2</v>
      </c>
      <c r="C143" s="954" t="s">
        <v>3</v>
      </c>
      <c r="D143" s="663" t="s">
        <v>10</v>
      </c>
      <c r="E143" s="663" t="s">
        <v>4</v>
      </c>
      <c r="F143" s="180" t="s">
        <v>193</v>
      </c>
      <c r="G143" s="250" t="s">
        <v>25</v>
      </c>
      <c r="H143" s="7"/>
    </row>
    <row r="144" spans="1:8">
      <c r="A144" s="685">
        <v>1</v>
      </c>
      <c r="B144" s="321" t="s">
        <v>4633</v>
      </c>
      <c r="C144" s="41" t="s">
        <v>2916</v>
      </c>
      <c r="D144" s="330">
        <v>42983</v>
      </c>
      <c r="E144" s="450">
        <v>6500</v>
      </c>
      <c r="F144" s="146">
        <v>1</v>
      </c>
      <c r="G144" s="641" t="s">
        <v>4732</v>
      </c>
      <c r="H144" s="7"/>
    </row>
    <row r="145" spans="1:8">
      <c r="A145" s="685">
        <v>2</v>
      </c>
      <c r="B145" s="534" t="s">
        <v>2445</v>
      </c>
      <c r="C145" s="311" t="s">
        <v>2048</v>
      </c>
      <c r="D145" s="330">
        <v>42985</v>
      </c>
      <c r="E145" s="450">
        <v>6500</v>
      </c>
      <c r="F145" s="146">
        <v>1</v>
      </c>
      <c r="G145" s="641" t="s">
        <v>4732</v>
      </c>
      <c r="H145" s="7"/>
    </row>
    <row r="146" spans="1:8">
      <c r="A146" s="685">
        <v>3</v>
      </c>
      <c r="B146" s="822" t="s">
        <v>4733</v>
      </c>
      <c r="C146" s="831">
        <v>885571</v>
      </c>
      <c r="D146" s="828">
        <v>42986</v>
      </c>
      <c r="E146" s="450">
        <v>19500</v>
      </c>
      <c r="F146" s="146">
        <v>1</v>
      </c>
      <c r="G146" s="641" t="s">
        <v>4324</v>
      </c>
      <c r="H146" s="7"/>
    </row>
    <row r="147" spans="1:8">
      <c r="A147" s="685">
        <v>4</v>
      </c>
      <c r="B147" s="822" t="s">
        <v>2131</v>
      </c>
      <c r="C147" s="831">
        <v>963180</v>
      </c>
      <c r="D147" s="828">
        <v>42986</v>
      </c>
      <c r="E147" s="450">
        <v>13000</v>
      </c>
      <c r="F147" s="146">
        <v>1</v>
      </c>
      <c r="G147" s="641" t="s">
        <v>4321</v>
      </c>
      <c r="H147" s="7"/>
    </row>
    <row r="148" spans="1:8">
      <c r="A148" s="685">
        <v>5</v>
      </c>
      <c r="B148" s="822" t="s">
        <v>4738</v>
      </c>
      <c r="C148" s="831">
        <v>960690</v>
      </c>
      <c r="D148" s="828">
        <v>42989</v>
      </c>
      <c r="E148" s="450">
        <v>45500</v>
      </c>
      <c r="F148" s="146">
        <v>1</v>
      </c>
      <c r="G148" s="641" t="s">
        <v>4607</v>
      </c>
      <c r="H148" s="7"/>
    </row>
    <row r="149" spans="1:8">
      <c r="A149" s="685">
        <v>6</v>
      </c>
      <c r="B149" s="822" t="s">
        <v>625</v>
      </c>
      <c r="C149" s="831">
        <v>910968</v>
      </c>
      <c r="D149" s="828">
        <v>42990</v>
      </c>
      <c r="E149" s="450">
        <v>6500</v>
      </c>
      <c r="F149" s="146">
        <v>1</v>
      </c>
      <c r="G149" s="641" t="s">
        <v>4318</v>
      </c>
      <c r="H149" s="7"/>
    </row>
    <row r="150" spans="1:8">
      <c r="A150" s="685">
        <v>7</v>
      </c>
      <c r="B150" s="822" t="s">
        <v>4633</v>
      </c>
      <c r="C150" s="935" t="s">
        <v>2916</v>
      </c>
      <c r="D150" s="828">
        <v>42990</v>
      </c>
      <c r="E150" s="450">
        <v>13000</v>
      </c>
      <c r="F150" s="146">
        <v>1</v>
      </c>
      <c r="G150" s="641" t="s">
        <v>4321</v>
      </c>
      <c r="H150" s="7"/>
    </row>
    <row r="151" spans="1:8">
      <c r="A151" s="686">
        <v>8</v>
      </c>
      <c r="B151" s="885" t="s">
        <v>4739</v>
      </c>
      <c r="C151" s="569" t="s">
        <v>4740</v>
      </c>
      <c r="D151" s="479">
        <v>42993</v>
      </c>
      <c r="E151" s="563">
        <v>6500</v>
      </c>
      <c r="F151" s="214">
        <v>1</v>
      </c>
      <c r="G151" s="687" t="s">
        <v>4318</v>
      </c>
      <c r="H151" s="178"/>
    </row>
    <row r="152" spans="1:8">
      <c r="A152" s="630"/>
      <c r="B152" s="48"/>
      <c r="G152" s="440" t="s">
        <v>768</v>
      </c>
      <c r="H152" s="840">
        <f>SUM(E144:E151)</f>
        <v>117000</v>
      </c>
    </row>
    <row r="153" spans="1:8">
      <c r="A153" s="630"/>
      <c r="B153" s="48"/>
      <c r="G153" s="440"/>
    </row>
    <row r="154" spans="1:8">
      <c r="A154" s="428"/>
    </row>
    <row r="155" spans="1:8">
      <c r="A155" s="665" t="s">
        <v>3286</v>
      </c>
      <c r="B155" s="661" t="s">
        <v>2</v>
      </c>
      <c r="C155" s="661" t="s">
        <v>3</v>
      </c>
      <c r="D155" s="663" t="s">
        <v>10</v>
      </c>
      <c r="E155" s="946" t="s">
        <v>4</v>
      </c>
      <c r="F155" s="180" t="s">
        <v>193</v>
      </c>
      <c r="G155" s="250" t="s">
        <v>25</v>
      </c>
      <c r="H155" s="221"/>
    </row>
    <row r="156" spans="1:8">
      <c r="A156" s="685">
        <v>1</v>
      </c>
      <c r="B156" s="321" t="s">
        <v>96</v>
      </c>
      <c r="C156" s="41" t="s">
        <v>97</v>
      </c>
      <c r="D156" s="330">
        <v>42983</v>
      </c>
      <c r="E156" s="450">
        <v>151319</v>
      </c>
      <c r="F156" s="146">
        <v>1</v>
      </c>
      <c r="G156" s="641" t="s">
        <v>3287</v>
      </c>
      <c r="H156" s="221"/>
    </row>
    <row r="157" spans="1:8">
      <c r="A157" s="686">
        <v>2</v>
      </c>
      <c r="B157" s="332" t="s">
        <v>3296</v>
      </c>
      <c r="C157" s="333" t="s">
        <v>514</v>
      </c>
      <c r="D157" s="479">
        <v>42989</v>
      </c>
      <c r="E157" s="563">
        <v>166189</v>
      </c>
      <c r="F157" s="214">
        <v>1</v>
      </c>
      <c r="G157" s="687" t="s">
        <v>3780</v>
      </c>
      <c r="H157" s="840"/>
    </row>
    <row r="158" spans="1:8">
      <c r="A158" s="142"/>
      <c r="B158" s="143"/>
      <c r="C158" s="138"/>
      <c r="D158" s="133"/>
      <c r="E158" s="134"/>
      <c r="F158" s="192"/>
      <c r="G158" s="192" t="s">
        <v>647</v>
      </c>
      <c r="H158" s="840">
        <f>SUM(E156:E157)</f>
        <v>317508</v>
      </c>
    </row>
    <row r="159" spans="1:8">
      <c r="B159" s="143"/>
      <c r="C159" s="138"/>
      <c r="D159" s="133"/>
      <c r="E159" s="134"/>
      <c r="F159" s="192"/>
      <c r="G159" s="192"/>
      <c r="H159" s="221"/>
    </row>
    <row r="160" spans="1:8">
      <c r="A160" s="428"/>
    </row>
    <row r="161" spans="1:8">
      <c r="A161" s="665" t="s">
        <v>2776</v>
      </c>
      <c r="B161" s="661" t="s">
        <v>2</v>
      </c>
      <c r="C161" s="661" t="s">
        <v>3</v>
      </c>
      <c r="D161" s="663" t="s">
        <v>10</v>
      </c>
      <c r="E161" s="946" t="s">
        <v>4</v>
      </c>
      <c r="F161" s="180" t="s">
        <v>193</v>
      </c>
      <c r="G161" s="250" t="s">
        <v>25</v>
      </c>
      <c r="H161" s="221"/>
    </row>
    <row r="162" spans="1:8">
      <c r="A162" s="685">
        <v>1</v>
      </c>
      <c r="B162" s="321" t="s">
        <v>1044</v>
      </c>
      <c r="C162" s="527" t="s">
        <v>1058</v>
      </c>
      <c r="D162" s="330">
        <v>42983</v>
      </c>
      <c r="E162" s="450">
        <v>299900</v>
      </c>
      <c r="F162" s="146">
        <v>1</v>
      </c>
      <c r="G162" s="641" t="s">
        <v>3907</v>
      </c>
      <c r="H162" s="221"/>
    </row>
    <row r="163" spans="1:8">
      <c r="A163" s="685">
        <v>2</v>
      </c>
      <c r="B163" s="374" t="s">
        <v>1137</v>
      </c>
      <c r="C163" s="384">
        <v>901689</v>
      </c>
      <c r="D163" s="327">
        <v>42983</v>
      </c>
      <c r="E163" s="961">
        <v>82500</v>
      </c>
      <c r="F163" s="146">
        <v>1</v>
      </c>
      <c r="G163" s="641" t="s">
        <v>4041</v>
      </c>
      <c r="H163" s="221"/>
    </row>
    <row r="164" spans="1:8">
      <c r="A164" s="686">
        <v>3</v>
      </c>
      <c r="B164" s="347" t="s">
        <v>1137</v>
      </c>
      <c r="C164" s="560">
        <v>901689</v>
      </c>
      <c r="D164" s="334">
        <v>42983</v>
      </c>
      <c r="E164" s="448">
        <v>109900</v>
      </c>
      <c r="F164" s="214">
        <v>1</v>
      </c>
      <c r="G164" s="687" t="s">
        <v>4040</v>
      </c>
      <c r="H164" s="840"/>
    </row>
    <row r="165" spans="1:8">
      <c r="A165" s="142"/>
      <c r="B165" s="143"/>
      <c r="C165" s="138"/>
      <c r="D165" s="133"/>
      <c r="E165" s="134"/>
      <c r="F165" s="192"/>
      <c r="G165" s="192" t="s">
        <v>647</v>
      </c>
      <c r="H165" s="840">
        <f>SUM(E162:E164)</f>
        <v>492300</v>
      </c>
    </row>
    <row r="166" spans="1:8">
      <c r="A166" s="142"/>
      <c r="B166" s="143"/>
      <c r="C166" s="138"/>
      <c r="D166" s="133"/>
      <c r="E166" s="134"/>
      <c r="F166" s="192"/>
      <c r="G166" s="192"/>
      <c r="H166" s="221"/>
    </row>
    <row r="167" spans="1:8">
      <c r="A167" s="142"/>
      <c r="B167" s="143"/>
      <c r="C167" s="138"/>
      <c r="D167" s="133"/>
      <c r="E167" s="134"/>
      <c r="F167" s="192"/>
      <c r="G167" s="192"/>
      <c r="H167" s="221"/>
    </row>
    <row r="168" spans="1:8">
      <c r="A168" s="665" t="s">
        <v>8</v>
      </c>
      <c r="B168" s="304" t="s">
        <v>2</v>
      </c>
      <c r="C168" s="305" t="s">
        <v>3</v>
      </c>
      <c r="D168" s="441" t="s">
        <v>10</v>
      </c>
      <c r="E168" s="442" t="s">
        <v>4</v>
      </c>
      <c r="F168" s="304" t="s">
        <v>730</v>
      </c>
      <c r="G168" s="609" t="s">
        <v>25</v>
      </c>
      <c r="H168" s="485"/>
    </row>
    <row r="169" spans="1:8">
      <c r="A169" s="685">
        <v>1</v>
      </c>
      <c r="B169" s="321" t="s">
        <v>2445</v>
      </c>
      <c r="C169" s="409">
        <v>896614</v>
      </c>
      <c r="D169" s="786">
        <v>42982</v>
      </c>
      <c r="E169" s="787">
        <v>11500</v>
      </c>
      <c r="F169" s="782">
        <v>1</v>
      </c>
      <c r="G169" s="783" t="s">
        <v>709</v>
      </c>
      <c r="H169" s="485"/>
    </row>
    <row r="170" spans="1:8">
      <c r="A170" s="685">
        <v>2</v>
      </c>
      <c r="B170" s="321" t="s">
        <v>2445</v>
      </c>
      <c r="C170" s="409">
        <v>896614</v>
      </c>
      <c r="D170" s="786">
        <v>42982</v>
      </c>
      <c r="E170" s="787">
        <v>11500</v>
      </c>
      <c r="F170" s="782">
        <v>1</v>
      </c>
      <c r="G170" s="783" t="s">
        <v>715</v>
      </c>
      <c r="H170" s="321"/>
    </row>
    <row r="171" spans="1:8">
      <c r="A171" s="685">
        <v>3</v>
      </c>
      <c r="B171" s="477" t="s">
        <v>2427</v>
      </c>
      <c r="C171" s="144" t="s">
        <v>2428</v>
      </c>
      <c r="D171" s="327">
        <v>42982</v>
      </c>
      <c r="E171" s="201">
        <v>51000</v>
      </c>
      <c r="F171" s="324">
        <v>1</v>
      </c>
      <c r="G171" s="610" t="s">
        <v>1110</v>
      </c>
      <c r="H171" s="321"/>
    </row>
    <row r="172" spans="1:8">
      <c r="A172" s="685">
        <v>4</v>
      </c>
      <c r="B172" s="477" t="s">
        <v>2131</v>
      </c>
      <c r="C172" s="144" t="s">
        <v>2043</v>
      </c>
      <c r="D172" s="327">
        <v>42984</v>
      </c>
      <c r="E172" s="201">
        <v>26500</v>
      </c>
      <c r="F172" s="324">
        <v>1</v>
      </c>
      <c r="G172" s="610" t="s">
        <v>714</v>
      </c>
      <c r="H172" s="321"/>
    </row>
    <row r="173" spans="1:8">
      <c r="A173" s="685">
        <v>5</v>
      </c>
      <c r="B173" s="477" t="s">
        <v>1022</v>
      </c>
      <c r="C173" s="21">
        <v>973145</v>
      </c>
      <c r="D173" s="417">
        <v>42985</v>
      </c>
      <c r="E173" s="201">
        <v>11500</v>
      </c>
      <c r="F173" s="324">
        <v>1</v>
      </c>
      <c r="G173" s="610" t="s">
        <v>709</v>
      </c>
      <c r="H173" s="321"/>
    </row>
    <row r="174" spans="1:8">
      <c r="A174" s="685">
        <v>6</v>
      </c>
      <c r="B174" s="477" t="s">
        <v>1022</v>
      </c>
      <c r="C174" s="21">
        <v>973145</v>
      </c>
      <c r="D174" s="417">
        <v>42985</v>
      </c>
      <c r="E174" s="201">
        <v>11500</v>
      </c>
      <c r="F174" s="324">
        <v>1</v>
      </c>
      <c r="G174" s="610" t="s">
        <v>892</v>
      </c>
      <c r="H174" s="321"/>
    </row>
    <row r="175" spans="1:8">
      <c r="A175" s="685">
        <v>7</v>
      </c>
      <c r="B175" s="477" t="s">
        <v>1022</v>
      </c>
      <c r="C175" s="21">
        <v>973145</v>
      </c>
      <c r="D175" s="417">
        <v>42985</v>
      </c>
      <c r="E175" s="201">
        <v>11500</v>
      </c>
      <c r="F175" s="324">
        <v>1</v>
      </c>
      <c r="G175" s="610" t="s">
        <v>715</v>
      </c>
      <c r="H175" s="321"/>
    </row>
    <row r="176" spans="1:8">
      <c r="A176" s="685">
        <v>8</v>
      </c>
      <c r="B176" s="477" t="s">
        <v>3785</v>
      </c>
      <c r="C176" s="524" t="s">
        <v>3786</v>
      </c>
      <c r="D176" s="574">
        <v>42985</v>
      </c>
      <c r="E176" s="328">
        <v>51000</v>
      </c>
      <c r="F176" s="324">
        <v>1</v>
      </c>
      <c r="G176" s="641" t="s">
        <v>984</v>
      </c>
      <c r="H176" s="321"/>
    </row>
    <row r="177" spans="1:8">
      <c r="A177" s="685">
        <v>9</v>
      </c>
      <c r="B177" s="784" t="s">
        <v>637</v>
      </c>
      <c r="C177" s="905">
        <v>902254</v>
      </c>
      <c r="D177" s="786">
        <v>42985</v>
      </c>
      <c r="E177" s="893">
        <v>11500</v>
      </c>
      <c r="F177" s="782">
        <v>1</v>
      </c>
      <c r="G177" s="783" t="s">
        <v>892</v>
      </c>
      <c r="H177" s="321"/>
    </row>
    <row r="178" spans="1:8">
      <c r="A178" s="685">
        <v>10</v>
      </c>
      <c r="B178" s="784" t="s">
        <v>637</v>
      </c>
      <c r="C178" s="905">
        <v>902254</v>
      </c>
      <c r="D178" s="786">
        <v>42985</v>
      </c>
      <c r="E178" s="893">
        <v>11500</v>
      </c>
      <c r="F178" s="782">
        <v>1</v>
      </c>
      <c r="G178" s="783" t="s">
        <v>715</v>
      </c>
      <c r="H178" s="321"/>
    </row>
    <row r="179" spans="1:8">
      <c r="A179" s="685">
        <v>11</v>
      </c>
      <c r="B179" s="477" t="s">
        <v>1677</v>
      </c>
      <c r="C179" s="524" t="s">
        <v>1938</v>
      </c>
      <c r="D179" s="545">
        <v>42986</v>
      </c>
      <c r="E179" s="328">
        <v>11500</v>
      </c>
      <c r="F179" s="324">
        <v>1</v>
      </c>
      <c r="G179" s="641" t="s">
        <v>715</v>
      </c>
      <c r="H179" s="321"/>
    </row>
    <row r="180" spans="1:8">
      <c r="A180" s="685">
        <v>12</v>
      </c>
      <c r="B180" s="477" t="s">
        <v>89</v>
      </c>
      <c r="C180" s="524" t="s">
        <v>90</v>
      </c>
      <c r="D180" s="545">
        <v>42986</v>
      </c>
      <c r="E180" s="328">
        <v>100500</v>
      </c>
      <c r="F180" s="324">
        <v>1</v>
      </c>
      <c r="G180" s="641" t="s">
        <v>732</v>
      </c>
      <c r="H180" s="321"/>
    </row>
    <row r="181" spans="1:8">
      <c r="A181" s="685">
        <v>13</v>
      </c>
      <c r="B181" s="477" t="s">
        <v>89</v>
      </c>
      <c r="C181" s="524" t="s">
        <v>90</v>
      </c>
      <c r="D181" s="545">
        <v>42986</v>
      </c>
      <c r="E181" s="328">
        <v>51000</v>
      </c>
      <c r="F181" s="324">
        <v>1</v>
      </c>
      <c r="G181" s="641" t="s">
        <v>960</v>
      </c>
      <c r="H181" s="321"/>
    </row>
    <row r="182" spans="1:8">
      <c r="A182" s="685">
        <v>14</v>
      </c>
      <c r="B182" s="477" t="s">
        <v>89</v>
      </c>
      <c r="C182" s="524" t="s">
        <v>90</v>
      </c>
      <c r="D182" s="545">
        <v>42986</v>
      </c>
      <c r="E182" s="328">
        <v>51000</v>
      </c>
      <c r="F182" s="324">
        <v>1</v>
      </c>
      <c r="G182" s="641" t="s">
        <v>960</v>
      </c>
      <c r="H182" s="321"/>
    </row>
    <row r="183" spans="1:8">
      <c r="A183" s="685">
        <v>15</v>
      </c>
      <c r="B183" s="477" t="s">
        <v>89</v>
      </c>
      <c r="C183" s="524" t="s">
        <v>90</v>
      </c>
      <c r="D183" s="545">
        <v>42986</v>
      </c>
      <c r="E183" s="328">
        <v>51000</v>
      </c>
      <c r="F183" s="324">
        <v>1</v>
      </c>
      <c r="G183" s="641" t="s">
        <v>787</v>
      </c>
      <c r="H183" s="321"/>
    </row>
    <row r="184" spans="1:8">
      <c r="A184" s="685">
        <v>16</v>
      </c>
      <c r="B184" s="477" t="s">
        <v>89</v>
      </c>
      <c r="C184" s="524" t="s">
        <v>90</v>
      </c>
      <c r="D184" s="545">
        <v>42986</v>
      </c>
      <c r="E184" s="328">
        <v>51000</v>
      </c>
      <c r="F184" s="324">
        <v>1</v>
      </c>
      <c r="G184" s="641" t="s">
        <v>787</v>
      </c>
      <c r="H184" s="321"/>
    </row>
    <row r="185" spans="1:8">
      <c r="A185" s="685">
        <v>17</v>
      </c>
      <c r="B185" s="477" t="s">
        <v>89</v>
      </c>
      <c r="C185" s="524" t="s">
        <v>90</v>
      </c>
      <c r="D185" s="545">
        <v>42986</v>
      </c>
      <c r="E185" s="328">
        <v>51000</v>
      </c>
      <c r="F185" s="324">
        <v>1</v>
      </c>
      <c r="G185" s="641" t="s">
        <v>787</v>
      </c>
      <c r="H185" s="321"/>
    </row>
    <row r="186" spans="1:8">
      <c r="A186" s="685">
        <v>18</v>
      </c>
      <c r="B186" s="477" t="s">
        <v>971</v>
      </c>
      <c r="C186" s="524" t="s">
        <v>1038</v>
      </c>
      <c r="D186" s="545">
        <v>42989</v>
      </c>
      <c r="E186" s="328">
        <v>11500</v>
      </c>
      <c r="F186" s="324">
        <v>1</v>
      </c>
      <c r="G186" s="641" t="s">
        <v>715</v>
      </c>
      <c r="H186" s="321"/>
    </row>
    <row r="187" spans="1:8">
      <c r="A187" s="685">
        <v>19</v>
      </c>
      <c r="B187" s="477" t="s">
        <v>699</v>
      </c>
      <c r="C187" s="524" t="s">
        <v>224</v>
      </c>
      <c r="D187" s="545">
        <v>42989</v>
      </c>
      <c r="E187" s="328">
        <v>100500</v>
      </c>
      <c r="F187" s="324">
        <v>1</v>
      </c>
      <c r="G187" s="641" t="s">
        <v>732</v>
      </c>
      <c r="H187" s="321"/>
    </row>
    <row r="188" spans="1:8">
      <c r="A188" s="685">
        <v>20</v>
      </c>
      <c r="B188" s="477" t="s">
        <v>636</v>
      </c>
      <c r="C188" s="524" t="s">
        <v>486</v>
      </c>
      <c r="D188" s="545">
        <v>42990</v>
      </c>
      <c r="E188" s="328">
        <v>100500</v>
      </c>
      <c r="F188" s="324">
        <v>1</v>
      </c>
      <c r="G188" s="641" t="s">
        <v>732</v>
      </c>
      <c r="H188" s="321"/>
    </row>
    <row r="189" spans="1:8">
      <c r="A189" s="685">
        <v>21</v>
      </c>
      <c r="B189" s="477" t="s">
        <v>1022</v>
      </c>
      <c r="C189" s="21">
        <v>973145</v>
      </c>
      <c r="D189" s="417">
        <v>42990</v>
      </c>
      <c r="E189" s="201">
        <v>26500</v>
      </c>
      <c r="F189" s="324">
        <v>1</v>
      </c>
      <c r="G189" s="610" t="s">
        <v>1212</v>
      </c>
      <c r="H189" s="321"/>
    </row>
    <row r="190" spans="1:8">
      <c r="A190" s="685">
        <v>22</v>
      </c>
      <c r="B190" s="477" t="s">
        <v>893</v>
      </c>
      <c r="C190" s="524" t="s">
        <v>69</v>
      </c>
      <c r="D190" s="545">
        <v>42991</v>
      </c>
      <c r="E190" s="328">
        <v>21000</v>
      </c>
      <c r="F190" s="324">
        <v>1</v>
      </c>
      <c r="G190" s="641" t="s">
        <v>2110</v>
      </c>
      <c r="H190" s="321"/>
    </row>
    <row r="191" spans="1:8">
      <c r="A191" s="685">
        <v>23</v>
      </c>
      <c r="B191" s="477" t="s">
        <v>360</v>
      </c>
      <c r="C191" s="524" t="s">
        <v>361</v>
      </c>
      <c r="D191" s="545">
        <v>42991</v>
      </c>
      <c r="E191" s="328">
        <v>21000</v>
      </c>
      <c r="F191" s="324">
        <v>1</v>
      </c>
      <c r="G191" s="641" t="s">
        <v>880</v>
      </c>
      <c r="H191" s="321"/>
    </row>
    <row r="192" spans="1:8">
      <c r="A192" s="686">
        <v>24</v>
      </c>
      <c r="B192" s="482" t="s">
        <v>1123</v>
      </c>
      <c r="C192" s="867" t="s">
        <v>4741</v>
      </c>
      <c r="D192" s="513">
        <v>42992</v>
      </c>
      <c r="E192" s="335">
        <v>26500</v>
      </c>
      <c r="F192" s="336">
        <v>1</v>
      </c>
      <c r="G192" s="687" t="s">
        <v>1212</v>
      </c>
      <c r="H192" s="332"/>
    </row>
    <row r="193" spans="1:8">
      <c r="A193" s="326"/>
      <c r="B193" s="477"/>
      <c r="C193" s="529"/>
      <c r="D193" s="417"/>
      <c r="E193" s="201"/>
      <c r="F193" s="324"/>
      <c r="G193" s="192" t="s">
        <v>647</v>
      </c>
      <c r="H193" s="554">
        <f>SUM(E169:E192)</f>
        <v>883500</v>
      </c>
    </row>
    <row r="196" spans="1:8">
      <c r="A196" s="665" t="s">
        <v>6</v>
      </c>
      <c r="B196" s="661" t="s">
        <v>2</v>
      </c>
      <c r="C196" s="662" t="s">
        <v>3</v>
      </c>
      <c r="D196" s="663" t="s">
        <v>10</v>
      </c>
      <c r="E196" s="663" t="s">
        <v>4</v>
      </c>
      <c r="F196" s="180" t="s">
        <v>193</v>
      </c>
      <c r="G196" s="250" t="s">
        <v>25</v>
      </c>
      <c r="H196" s="7"/>
    </row>
    <row r="197" spans="1:8">
      <c r="A197" s="949">
        <v>1</v>
      </c>
      <c r="B197" s="329" t="s">
        <v>3277</v>
      </c>
      <c r="C197" s="144" t="s">
        <v>3278</v>
      </c>
      <c r="D197" s="327">
        <v>42983</v>
      </c>
      <c r="E197" s="450">
        <v>3737500</v>
      </c>
      <c r="F197" s="146">
        <v>2</v>
      </c>
      <c r="G197" s="781" t="s">
        <v>4734</v>
      </c>
      <c r="H197" s="7"/>
    </row>
    <row r="198" spans="1:8">
      <c r="A198" s="685">
        <v>2</v>
      </c>
      <c r="B198" s="329" t="s">
        <v>3277</v>
      </c>
      <c r="C198" s="144" t="s">
        <v>3278</v>
      </c>
      <c r="D198" s="327">
        <v>42985</v>
      </c>
      <c r="E198" s="450">
        <v>460000</v>
      </c>
      <c r="F198" s="146">
        <v>2</v>
      </c>
      <c r="G198" s="781" t="s">
        <v>4735</v>
      </c>
      <c r="H198" s="7"/>
    </row>
    <row r="199" spans="1:8">
      <c r="A199" s="685">
        <v>3</v>
      </c>
      <c r="B199" s="329" t="s">
        <v>287</v>
      </c>
      <c r="C199" s="144" t="s">
        <v>288</v>
      </c>
      <c r="D199" s="327">
        <v>42989</v>
      </c>
      <c r="E199" s="450">
        <v>430000</v>
      </c>
      <c r="F199" s="146">
        <v>1</v>
      </c>
      <c r="G199" s="781" t="s">
        <v>4736</v>
      </c>
      <c r="H199" s="7"/>
    </row>
    <row r="200" spans="1:8">
      <c r="A200" s="686">
        <v>4</v>
      </c>
      <c r="B200" s="938" t="s">
        <v>3293</v>
      </c>
      <c r="C200" s="867" t="s">
        <v>3294</v>
      </c>
      <c r="D200" s="334">
        <v>42990</v>
      </c>
      <c r="E200" s="563">
        <v>165000</v>
      </c>
      <c r="F200" s="214">
        <v>1</v>
      </c>
      <c r="G200" s="701" t="s">
        <v>4737</v>
      </c>
      <c r="H200" s="7"/>
    </row>
    <row r="201" spans="1:8">
      <c r="A201" s="191"/>
      <c r="B201" s="7"/>
      <c r="C201" s="7"/>
      <c r="D201" s="7"/>
      <c r="E201" s="7"/>
      <c r="F201" s="7"/>
      <c r="G201" s="473" t="s">
        <v>768</v>
      </c>
      <c r="H201" s="575">
        <f>SUM(E197:E200)</f>
        <v>4792500</v>
      </c>
    </row>
    <row r="205" spans="1:8">
      <c r="A205" t="s">
        <v>4352</v>
      </c>
      <c r="D205" t="s">
        <v>4353</v>
      </c>
    </row>
    <row r="208" spans="1:8">
      <c r="A208" s="630"/>
      <c r="D208" s="971"/>
      <c r="E208" s="971"/>
    </row>
    <row r="209" spans="1:5">
      <c r="A209" s="630" t="s">
        <v>2060</v>
      </c>
      <c r="D209" s="971" t="s">
        <v>4350</v>
      </c>
      <c r="E209" s="971"/>
    </row>
    <row r="210" spans="1:5">
      <c r="A210" s="631" t="s">
        <v>85</v>
      </c>
      <c r="D210" s="572" t="s">
        <v>4351</v>
      </c>
      <c r="E210" s="572"/>
    </row>
  </sheetData>
  <mergeCells count="2">
    <mergeCell ref="A1:F1"/>
    <mergeCell ref="A2:F2"/>
  </mergeCells>
  <pageMargins left="0.70866141732283472" right="0.70866141732283472" top="0.74803149606299213" bottom="0.74803149606299213" header="0.31496062992125984" footer="0.31496062992125984"/>
  <pageSetup scale="65" orientation="landscape" horizontalDpi="120" verticalDpi="72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8"/>
  <sheetViews>
    <sheetView topLeftCell="A79" workbookViewId="0">
      <selection activeCell="B39" sqref="B39"/>
    </sheetView>
  </sheetViews>
  <sheetFormatPr defaultRowHeight="15"/>
  <cols>
    <col min="1" max="1" width="11.28515625" customWidth="1"/>
    <col min="2" max="2" width="30.5703125" customWidth="1"/>
    <col min="4" max="4" width="13.5703125" customWidth="1"/>
    <col min="5" max="5" width="16.85546875" customWidth="1"/>
    <col min="6" max="6" width="14.85546875" customWidth="1"/>
    <col min="7" max="7" width="48.7109375" customWidth="1"/>
    <col min="8" max="8" width="27.28515625" customWidth="1"/>
  </cols>
  <sheetData>
    <row r="1" spans="1:8" ht="17.25">
      <c r="A1" s="1985" t="s">
        <v>0</v>
      </c>
      <c r="B1" s="1985"/>
      <c r="C1" s="1985"/>
      <c r="D1" s="1985"/>
      <c r="E1" s="1985"/>
      <c r="F1" s="1985"/>
    </row>
    <row r="2" spans="1:8" ht="17.25">
      <c r="A2" s="1985" t="s">
        <v>1880</v>
      </c>
      <c r="B2" s="1985"/>
      <c r="C2" s="1985"/>
      <c r="D2" s="1985"/>
      <c r="E2" s="1985"/>
      <c r="F2" s="1985"/>
    </row>
    <row r="5" spans="1:8">
      <c r="A5" s="669" t="s">
        <v>9</v>
      </c>
      <c r="B5" s="180" t="s">
        <v>2</v>
      </c>
      <c r="C5" s="223" t="s">
        <v>3</v>
      </c>
      <c r="D5" s="304" t="s">
        <v>10</v>
      </c>
      <c r="E5" s="304" t="s">
        <v>4</v>
      </c>
      <c r="F5" s="304" t="s">
        <v>730</v>
      </c>
      <c r="G5" s="627" t="s">
        <v>25</v>
      </c>
      <c r="H5" s="392"/>
    </row>
    <row r="6" spans="1:8">
      <c r="A6" s="666">
        <v>1</v>
      </c>
      <c r="B6" s="321" t="s">
        <v>162</v>
      </c>
      <c r="C6" s="41" t="s">
        <v>163</v>
      </c>
      <c r="D6" s="327">
        <v>42996</v>
      </c>
      <c r="E6" s="543">
        <v>62640</v>
      </c>
      <c r="F6" s="146">
        <v>1</v>
      </c>
      <c r="G6" s="605" t="s">
        <v>4752</v>
      </c>
      <c r="H6" s="392"/>
    </row>
    <row r="7" spans="1:8">
      <c r="A7" s="666">
        <v>2</v>
      </c>
      <c r="B7" s="321" t="s">
        <v>188</v>
      </c>
      <c r="C7" s="41" t="s">
        <v>189</v>
      </c>
      <c r="D7" s="327">
        <v>42996</v>
      </c>
      <c r="E7" s="543">
        <v>15390</v>
      </c>
      <c r="F7" s="146">
        <v>1</v>
      </c>
      <c r="G7" s="641" t="s">
        <v>4754</v>
      </c>
      <c r="H7" s="392"/>
    </row>
    <row r="8" spans="1:8">
      <c r="A8" s="666">
        <v>3</v>
      </c>
      <c r="B8" s="321" t="s">
        <v>954</v>
      </c>
      <c r="C8" s="41" t="s">
        <v>955</v>
      </c>
      <c r="D8" s="327">
        <v>42996</v>
      </c>
      <c r="E8" s="543">
        <v>116140</v>
      </c>
      <c r="F8" s="146">
        <v>1</v>
      </c>
      <c r="G8" s="605" t="s">
        <v>4753</v>
      </c>
      <c r="H8" s="392"/>
    </row>
    <row r="9" spans="1:8">
      <c r="A9" s="666">
        <f t="shared" ref="A9:A18" si="0">A8+1</f>
        <v>4</v>
      </c>
      <c r="B9" s="374" t="s">
        <v>2345</v>
      </c>
      <c r="C9" s="913" t="s">
        <v>2284</v>
      </c>
      <c r="D9" s="327">
        <v>42996</v>
      </c>
      <c r="E9" s="582">
        <v>148140</v>
      </c>
      <c r="F9" s="478">
        <v>1</v>
      </c>
      <c r="G9" s="605" t="s">
        <v>4755</v>
      </c>
      <c r="H9" s="392"/>
    </row>
    <row r="10" spans="1:8">
      <c r="A10" s="666">
        <f t="shared" si="0"/>
        <v>5</v>
      </c>
      <c r="B10" s="374" t="s">
        <v>2345</v>
      </c>
      <c r="C10" s="913" t="s">
        <v>2284</v>
      </c>
      <c r="D10" s="327">
        <v>42996</v>
      </c>
      <c r="E10" s="328">
        <v>37740</v>
      </c>
      <c r="F10" s="324">
        <v>1</v>
      </c>
      <c r="G10" s="605" t="s">
        <v>4756</v>
      </c>
      <c r="H10" s="392"/>
    </row>
    <row r="11" spans="1:8">
      <c r="A11" s="666">
        <f t="shared" si="0"/>
        <v>6</v>
      </c>
      <c r="B11" s="329" t="s">
        <v>807</v>
      </c>
      <c r="C11" s="525" t="s">
        <v>976</v>
      </c>
      <c r="D11" s="327">
        <v>42996</v>
      </c>
      <c r="E11" s="543">
        <v>15390</v>
      </c>
      <c r="F11" s="146">
        <v>1</v>
      </c>
      <c r="G11" s="641" t="s">
        <v>4757</v>
      </c>
      <c r="H11" s="392"/>
    </row>
    <row r="12" spans="1:8">
      <c r="A12" s="666">
        <f t="shared" si="0"/>
        <v>7</v>
      </c>
      <c r="B12" s="329" t="s">
        <v>970</v>
      </c>
      <c r="C12" s="650" t="s">
        <v>969</v>
      </c>
      <c r="D12" s="327">
        <v>42996</v>
      </c>
      <c r="E12" s="543">
        <v>18540</v>
      </c>
      <c r="F12" s="146">
        <v>1</v>
      </c>
      <c r="G12" s="641" t="s">
        <v>4758</v>
      </c>
      <c r="H12" s="392"/>
    </row>
    <row r="13" spans="1:8">
      <c r="A13" s="666">
        <f t="shared" si="0"/>
        <v>8</v>
      </c>
      <c r="B13" s="321" t="s">
        <v>151</v>
      </c>
      <c r="C13" s="41" t="s">
        <v>272</v>
      </c>
      <c r="D13" s="327">
        <v>42996</v>
      </c>
      <c r="E13" s="543">
        <v>228140</v>
      </c>
      <c r="F13" s="146">
        <v>1</v>
      </c>
      <c r="G13" s="605" t="s">
        <v>4759</v>
      </c>
      <c r="H13" s="392"/>
    </row>
    <row r="14" spans="1:8">
      <c r="A14" s="666">
        <f t="shared" si="0"/>
        <v>9</v>
      </c>
      <c r="B14" s="321" t="s">
        <v>2036</v>
      </c>
      <c r="C14" s="478">
        <v>973836</v>
      </c>
      <c r="D14" s="547">
        <v>42996</v>
      </c>
      <c r="E14" s="383">
        <v>123140</v>
      </c>
      <c r="F14" s="324">
        <v>1</v>
      </c>
      <c r="G14" s="644" t="s">
        <v>4760</v>
      </c>
      <c r="H14" s="392"/>
    </row>
    <row r="15" spans="1:8">
      <c r="A15" s="666">
        <f t="shared" si="0"/>
        <v>10</v>
      </c>
      <c r="B15" s="321" t="s">
        <v>1441</v>
      </c>
      <c r="C15" s="25">
        <v>971137</v>
      </c>
      <c r="D15" s="327">
        <v>42996</v>
      </c>
      <c r="E15" s="543">
        <v>16140</v>
      </c>
      <c r="F15" s="146">
        <v>1</v>
      </c>
      <c r="G15" s="605" t="s">
        <v>4761</v>
      </c>
      <c r="H15" s="392"/>
    </row>
    <row r="16" spans="1:8">
      <c r="A16" s="666">
        <f t="shared" si="0"/>
        <v>11</v>
      </c>
      <c r="B16" s="321" t="s">
        <v>1441</v>
      </c>
      <c r="C16" s="25">
        <v>971137</v>
      </c>
      <c r="D16" s="327">
        <v>42996</v>
      </c>
      <c r="E16" s="543">
        <v>10140</v>
      </c>
      <c r="F16" s="146">
        <v>1</v>
      </c>
      <c r="G16" s="605" t="s">
        <v>4761</v>
      </c>
      <c r="H16" s="392"/>
    </row>
    <row r="17" spans="1:9">
      <c r="A17" s="666">
        <f t="shared" si="0"/>
        <v>12</v>
      </c>
      <c r="B17" s="321" t="s">
        <v>1441</v>
      </c>
      <c r="C17" s="25">
        <v>971137</v>
      </c>
      <c r="D17" s="327">
        <v>42996</v>
      </c>
      <c r="E17" s="543">
        <v>33540</v>
      </c>
      <c r="F17" s="146">
        <v>1</v>
      </c>
      <c r="G17" s="644" t="s">
        <v>4762</v>
      </c>
      <c r="H17" s="392"/>
    </row>
    <row r="18" spans="1:9">
      <c r="A18" s="666">
        <f t="shared" si="0"/>
        <v>13</v>
      </c>
      <c r="B18" s="321" t="s">
        <v>702</v>
      </c>
      <c r="C18" s="144" t="s">
        <v>705</v>
      </c>
      <c r="D18" s="327">
        <v>42996</v>
      </c>
      <c r="E18" s="543">
        <v>144640</v>
      </c>
      <c r="F18" s="146">
        <v>1</v>
      </c>
      <c r="G18" s="605" t="s">
        <v>4763</v>
      </c>
      <c r="H18" s="392"/>
    </row>
    <row r="19" spans="1:9">
      <c r="A19" s="666">
        <v>14</v>
      </c>
      <c r="B19" s="321" t="s">
        <v>2000</v>
      </c>
      <c r="C19" s="21">
        <v>901423</v>
      </c>
      <c r="D19" s="396">
        <v>42996</v>
      </c>
      <c r="E19" s="328">
        <v>64700</v>
      </c>
      <c r="F19" s="21">
        <v>1</v>
      </c>
      <c r="G19" s="644" t="s">
        <v>4764</v>
      </c>
      <c r="H19" s="392"/>
    </row>
    <row r="20" spans="1:9">
      <c r="A20" s="666">
        <v>15</v>
      </c>
      <c r="B20" s="321" t="s">
        <v>2360</v>
      </c>
      <c r="C20" s="41" t="s">
        <v>2361</v>
      </c>
      <c r="D20" s="327">
        <v>42996</v>
      </c>
      <c r="E20" s="328">
        <v>88140</v>
      </c>
      <c r="F20" s="324">
        <v>1</v>
      </c>
      <c r="G20" s="605" t="s">
        <v>4765</v>
      </c>
      <c r="H20" s="392" t="s">
        <v>3528</v>
      </c>
      <c r="I20" s="7"/>
    </row>
    <row r="21" spans="1:9">
      <c r="A21" s="666">
        <v>16</v>
      </c>
      <c r="B21" s="321" t="s">
        <v>2360</v>
      </c>
      <c r="C21" s="41" t="s">
        <v>2361</v>
      </c>
      <c r="D21" s="327">
        <v>42996</v>
      </c>
      <c r="E21" s="328">
        <v>10390</v>
      </c>
      <c r="F21" s="324">
        <v>1</v>
      </c>
      <c r="G21" s="605" t="s">
        <v>4766</v>
      </c>
      <c r="H21" s="392" t="s">
        <v>3528</v>
      </c>
      <c r="I21" s="7"/>
    </row>
    <row r="22" spans="1:9">
      <c r="A22" s="685">
        <v>17</v>
      </c>
      <c r="B22" s="374" t="s">
        <v>2801</v>
      </c>
      <c r="C22" s="384">
        <v>962795</v>
      </c>
      <c r="D22" s="327">
        <v>42996</v>
      </c>
      <c r="E22" s="328">
        <v>81340</v>
      </c>
      <c r="F22" s="324">
        <v>1</v>
      </c>
      <c r="G22" s="605" t="s">
        <v>4767</v>
      </c>
      <c r="H22" s="392"/>
      <c r="I22" s="7"/>
    </row>
    <row r="23" spans="1:9">
      <c r="A23" s="685">
        <v>18</v>
      </c>
      <c r="B23" s="374" t="s">
        <v>2801</v>
      </c>
      <c r="C23" s="384">
        <v>962795</v>
      </c>
      <c r="D23" s="327">
        <v>42996</v>
      </c>
      <c r="E23" s="328">
        <v>39540</v>
      </c>
      <c r="F23" s="324">
        <v>1</v>
      </c>
      <c r="G23" s="605" t="s">
        <v>4770</v>
      </c>
      <c r="H23" s="151"/>
    </row>
    <row r="24" spans="1:9">
      <c r="A24" s="865">
        <v>19</v>
      </c>
      <c r="B24" s="374" t="s">
        <v>298</v>
      </c>
      <c r="C24" s="384">
        <v>811507</v>
      </c>
      <c r="D24" s="327">
        <v>42996</v>
      </c>
      <c r="E24" s="328">
        <v>84390</v>
      </c>
      <c r="F24" s="324">
        <v>1</v>
      </c>
      <c r="G24" s="605" t="s">
        <v>4768</v>
      </c>
      <c r="H24" s="316" t="s">
        <v>4466</v>
      </c>
    </row>
    <row r="25" spans="1:9">
      <c r="A25" s="865">
        <v>20</v>
      </c>
      <c r="B25" s="374" t="s">
        <v>4615</v>
      </c>
      <c r="C25" s="384">
        <v>913369</v>
      </c>
      <c r="D25" s="327">
        <v>42996</v>
      </c>
      <c r="E25" s="328">
        <v>60390</v>
      </c>
      <c r="F25" s="324">
        <v>1</v>
      </c>
      <c r="G25" s="605" t="s">
        <v>4769</v>
      </c>
      <c r="H25" s="316"/>
    </row>
    <row r="26" spans="1:9">
      <c r="A26" s="866">
        <v>21</v>
      </c>
      <c r="B26" s="332" t="s">
        <v>138</v>
      </c>
      <c r="C26" s="333" t="s">
        <v>137</v>
      </c>
      <c r="D26" s="479">
        <v>43005</v>
      </c>
      <c r="E26" s="563">
        <v>50390</v>
      </c>
      <c r="F26" s="214">
        <v>1</v>
      </c>
      <c r="G26" s="687" t="s">
        <v>4731</v>
      </c>
      <c r="H26" s="973"/>
      <c r="I26" s="7"/>
    </row>
    <row r="27" spans="1:9">
      <c r="H27" s="575">
        <f>SUM(E6:E26)</f>
        <v>1449000</v>
      </c>
    </row>
    <row r="30" spans="1:9">
      <c r="A30" s="669" t="s">
        <v>7</v>
      </c>
      <c r="B30" s="180" t="s">
        <v>2</v>
      </c>
      <c r="C30" s="223" t="s">
        <v>3</v>
      </c>
      <c r="D30" s="304" t="s">
        <v>10</v>
      </c>
      <c r="E30" s="208" t="s">
        <v>4</v>
      </c>
      <c r="F30" s="304" t="s">
        <v>730</v>
      </c>
      <c r="G30" s="250" t="s">
        <v>25</v>
      </c>
      <c r="H30" s="7"/>
    </row>
    <row r="31" spans="1:9">
      <c r="A31" s="675">
        <v>1</v>
      </c>
      <c r="B31" s="321" t="s">
        <v>1044</v>
      </c>
      <c r="C31" s="527" t="s">
        <v>1058</v>
      </c>
      <c r="D31" s="330">
        <v>42997</v>
      </c>
      <c r="E31" s="328">
        <v>1002500</v>
      </c>
      <c r="F31" s="478">
        <v>1</v>
      </c>
      <c r="G31" s="605" t="s">
        <v>3384</v>
      </c>
      <c r="H31" s="7"/>
    </row>
    <row r="32" spans="1:9">
      <c r="A32" s="675">
        <v>2</v>
      </c>
      <c r="B32" s="920" t="s">
        <v>2131</v>
      </c>
      <c r="C32" s="650">
        <v>963180</v>
      </c>
      <c r="D32" s="330">
        <v>42997</v>
      </c>
      <c r="E32" s="328">
        <v>1002500</v>
      </c>
      <c r="F32" s="478">
        <v>1</v>
      </c>
      <c r="G32" s="605" t="s">
        <v>3384</v>
      </c>
      <c r="H32" s="7"/>
    </row>
    <row r="33" spans="1:8">
      <c r="A33" s="675">
        <v>3</v>
      </c>
      <c r="B33" s="321" t="s">
        <v>1111</v>
      </c>
      <c r="C33" s="41" t="s">
        <v>1114</v>
      </c>
      <c r="D33" s="330">
        <v>43005</v>
      </c>
      <c r="E33" s="328">
        <v>305000</v>
      </c>
      <c r="F33" s="478">
        <v>1</v>
      </c>
      <c r="G33" s="605" t="s">
        <v>1353</v>
      </c>
      <c r="H33" s="7"/>
    </row>
    <row r="34" spans="1:8">
      <c r="A34" s="666">
        <v>4</v>
      </c>
      <c r="B34" s="321" t="s">
        <v>140</v>
      </c>
      <c r="C34" s="791">
        <v>912222</v>
      </c>
      <c r="D34" s="405">
        <v>43005</v>
      </c>
      <c r="E34" s="328">
        <v>502500</v>
      </c>
      <c r="F34" s="326">
        <v>1</v>
      </c>
      <c r="G34" s="605" t="s">
        <v>1348</v>
      </c>
      <c r="H34" s="7"/>
    </row>
    <row r="35" spans="1:8">
      <c r="A35" s="675">
        <v>5</v>
      </c>
      <c r="B35" s="321" t="s">
        <v>810</v>
      </c>
      <c r="C35" s="25">
        <v>973142</v>
      </c>
      <c r="D35" s="330">
        <v>43005</v>
      </c>
      <c r="E35" s="328">
        <v>807500</v>
      </c>
      <c r="F35" s="478">
        <v>1</v>
      </c>
      <c r="G35" s="605" t="s">
        <v>1698</v>
      </c>
      <c r="H35" s="7"/>
    </row>
    <row r="36" spans="1:8">
      <c r="A36" s="675">
        <v>6</v>
      </c>
      <c r="B36" s="321" t="s">
        <v>49</v>
      </c>
      <c r="C36" s="21">
        <v>885217</v>
      </c>
      <c r="D36" s="330">
        <v>43005</v>
      </c>
      <c r="E36" s="328">
        <v>502500</v>
      </c>
      <c r="F36" s="478">
        <v>1</v>
      </c>
      <c r="G36" s="605" t="s">
        <v>1348</v>
      </c>
      <c r="H36" s="7"/>
    </row>
    <row r="37" spans="1:8">
      <c r="A37" s="675">
        <v>7</v>
      </c>
      <c r="B37" s="321" t="s">
        <v>804</v>
      </c>
      <c r="C37" s="25">
        <v>976160</v>
      </c>
      <c r="D37" s="327">
        <v>43005</v>
      </c>
      <c r="E37" s="328">
        <v>502500</v>
      </c>
      <c r="F37" s="478">
        <v>1</v>
      </c>
      <c r="G37" s="605" t="s">
        <v>1348</v>
      </c>
      <c r="H37" s="7"/>
    </row>
    <row r="38" spans="1:8">
      <c r="A38" s="675">
        <v>8</v>
      </c>
      <c r="B38" s="374" t="s">
        <v>1952</v>
      </c>
      <c r="C38" s="25">
        <v>973902</v>
      </c>
      <c r="D38" s="330">
        <v>43007</v>
      </c>
      <c r="E38" s="328">
        <v>502500</v>
      </c>
      <c r="F38" s="478">
        <v>1</v>
      </c>
      <c r="G38" s="605" t="s">
        <v>1348</v>
      </c>
      <c r="H38" s="7"/>
    </row>
    <row r="39" spans="1:8">
      <c r="A39" s="668">
        <v>9</v>
      </c>
      <c r="B39" s="332" t="s">
        <v>1044</v>
      </c>
      <c r="C39" s="861" t="s">
        <v>1058</v>
      </c>
      <c r="D39" s="479">
        <v>43007</v>
      </c>
      <c r="E39" s="335">
        <v>502500</v>
      </c>
      <c r="F39" s="481">
        <v>1</v>
      </c>
      <c r="G39" s="606" t="s">
        <v>1348</v>
      </c>
      <c r="H39" s="178"/>
    </row>
    <row r="40" spans="1:8">
      <c r="A40" s="191"/>
      <c r="G40" s="446" t="s">
        <v>647</v>
      </c>
      <c r="H40" s="554">
        <f>SUM(E31:E39)</f>
        <v>5630000</v>
      </c>
    </row>
    <row r="43" spans="1:8">
      <c r="A43" s="665" t="s">
        <v>1142</v>
      </c>
      <c r="B43" s="661" t="s">
        <v>2</v>
      </c>
      <c r="C43" s="954" t="s">
        <v>3</v>
      </c>
      <c r="D43" s="663" t="s">
        <v>10</v>
      </c>
      <c r="E43" s="663" t="s">
        <v>4</v>
      </c>
      <c r="F43" s="180" t="s">
        <v>193</v>
      </c>
      <c r="G43" s="250" t="s">
        <v>25</v>
      </c>
      <c r="H43" s="7"/>
    </row>
    <row r="44" spans="1:8">
      <c r="A44" s="685">
        <v>1</v>
      </c>
      <c r="B44" s="321" t="s">
        <v>4771</v>
      </c>
      <c r="C44" s="41" t="s">
        <v>4772</v>
      </c>
      <c r="D44" s="330">
        <v>42996</v>
      </c>
      <c r="E44" s="450">
        <v>19500</v>
      </c>
      <c r="F44" s="146">
        <v>1</v>
      </c>
      <c r="G44" s="641" t="s">
        <v>4773</v>
      </c>
      <c r="H44" s="7"/>
    </row>
    <row r="45" spans="1:8">
      <c r="A45" s="685">
        <v>2</v>
      </c>
      <c r="B45" s="534" t="s">
        <v>2444</v>
      </c>
      <c r="C45" s="311" t="s">
        <v>4774</v>
      </c>
      <c r="D45" s="330">
        <v>42996</v>
      </c>
      <c r="E45" s="450">
        <v>13000</v>
      </c>
      <c r="F45" s="146">
        <v>1</v>
      </c>
      <c r="G45" s="641" t="s">
        <v>4775</v>
      </c>
      <c r="H45" s="7"/>
    </row>
    <row r="46" spans="1:8">
      <c r="A46" s="685">
        <v>3</v>
      </c>
      <c r="B46" s="822" t="s">
        <v>2671</v>
      </c>
      <c r="C46" s="831">
        <v>962946</v>
      </c>
      <c r="D46" s="828">
        <v>43006</v>
      </c>
      <c r="E46" s="450">
        <v>32500</v>
      </c>
      <c r="F46" s="146">
        <v>1</v>
      </c>
      <c r="G46" s="641" t="s">
        <v>4473</v>
      </c>
      <c r="H46" s="7"/>
    </row>
    <row r="47" spans="1:8">
      <c r="A47" s="686">
        <v>4</v>
      </c>
      <c r="B47" s="854" t="s">
        <v>138</v>
      </c>
      <c r="C47" s="829">
        <v>897091</v>
      </c>
      <c r="D47" s="830">
        <v>43006</v>
      </c>
      <c r="E47" s="563">
        <v>19500</v>
      </c>
      <c r="F47" s="214">
        <v>1</v>
      </c>
      <c r="G47" s="687" t="s">
        <v>4324</v>
      </c>
      <c r="H47" s="178"/>
    </row>
    <row r="48" spans="1:8">
      <c r="A48" s="630"/>
      <c r="B48" s="48"/>
      <c r="G48" s="440" t="s">
        <v>768</v>
      </c>
      <c r="H48" s="840">
        <f>SUM(E44:E47)</f>
        <v>84500</v>
      </c>
    </row>
    <row r="52" spans="1:8">
      <c r="A52" s="665" t="s">
        <v>8</v>
      </c>
      <c r="B52" s="304" t="s">
        <v>2</v>
      </c>
      <c r="C52" s="305" t="s">
        <v>3</v>
      </c>
      <c r="D52" s="441" t="s">
        <v>10</v>
      </c>
      <c r="E52" s="442" t="s">
        <v>4</v>
      </c>
      <c r="F52" s="304" t="s">
        <v>730</v>
      </c>
      <c r="G52" s="609" t="s">
        <v>25</v>
      </c>
      <c r="H52" s="485"/>
    </row>
    <row r="53" spans="1:8">
      <c r="A53" s="685">
        <v>1</v>
      </c>
      <c r="B53" s="477" t="s">
        <v>699</v>
      </c>
      <c r="C53" s="529" t="s">
        <v>224</v>
      </c>
      <c r="D53" s="417">
        <v>42997</v>
      </c>
      <c r="E53" s="201">
        <v>100500</v>
      </c>
      <c r="F53" s="324">
        <v>1</v>
      </c>
      <c r="G53" s="610" t="s">
        <v>732</v>
      </c>
      <c r="H53" s="485"/>
    </row>
    <row r="54" spans="1:8">
      <c r="A54" s="685">
        <v>2</v>
      </c>
      <c r="B54" s="477" t="s">
        <v>699</v>
      </c>
      <c r="C54" s="529" t="s">
        <v>224</v>
      </c>
      <c r="D54" s="417">
        <v>42997</v>
      </c>
      <c r="E54" s="201">
        <v>51000</v>
      </c>
      <c r="F54" s="324">
        <v>1</v>
      </c>
      <c r="G54" s="610" t="s">
        <v>823</v>
      </c>
      <c r="H54" s="321"/>
    </row>
    <row r="55" spans="1:8">
      <c r="A55" s="685">
        <v>3</v>
      </c>
      <c r="B55" s="477" t="s">
        <v>1123</v>
      </c>
      <c r="C55" s="524" t="s">
        <v>4741</v>
      </c>
      <c r="D55" s="574">
        <v>42998</v>
      </c>
      <c r="E55" s="328">
        <v>26500</v>
      </c>
      <c r="F55" s="324">
        <v>1</v>
      </c>
      <c r="G55" s="641" t="s">
        <v>1212</v>
      </c>
      <c r="H55" s="321"/>
    </row>
    <row r="56" spans="1:8">
      <c r="A56" s="685">
        <v>4</v>
      </c>
      <c r="B56" s="321" t="s">
        <v>2445</v>
      </c>
      <c r="C56" s="409">
        <v>896614</v>
      </c>
      <c r="D56" s="786">
        <v>42998</v>
      </c>
      <c r="E56" s="787">
        <v>11500</v>
      </c>
      <c r="F56" s="782">
        <v>1</v>
      </c>
      <c r="G56" s="783" t="s">
        <v>715</v>
      </c>
      <c r="H56" s="321"/>
    </row>
    <row r="57" spans="1:8">
      <c r="A57" s="685">
        <v>5</v>
      </c>
      <c r="B57" s="321" t="s">
        <v>2445</v>
      </c>
      <c r="C57" s="409">
        <v>896614</v>
      </c>
      <c r="D57" s="786">
        <v>42998</v>
      </c>
      <c r="E57" s="787">
        <v>11500</v>
      </c>
      <c r="F57" s="782">
        <v>1</v>
      </c>
      <c r="G57" s="783" t="s">
        <v>709</v>
      </c>
      <c r="H57" s="321"/>
    </row>
    <row r="58" spans="1:8">
      <c r="A58" s="685">
        <v>6</v>
      </c>
      <c r="B58" s="477" t="s">
        <v>2427</v>
      </c>
      <c r="C58" s="524" t="s">
        <v>2428</v>
      </c>
      <c r="D58" s="545">
        <v>43005</v>
      </c>
      <c r="E58" s="328">
        <v>100500</v>
      </c>
      <c r="F58" s="324">
        <v>1</v>
      </c>
      <c r="G58" s="641" t="s">
        <v>1962</v>
      </c>
      <c r="H58" s="321"/>
    </row>
    <row r="59" spans="1:8">
      <c r="A59" s="685">
        <v>7</v>
      </c>
      <c r="B59" s="477" t="s">
        <v>1022</v>
      </c>
      <c r="C59" s="21">
        <v>973145</v>
      </c>
      <c r="D59" s="417">
        <v>43006</v>
      </c>
      <c r="E59" s="201">
        <v>26500</v>
      </c>
      <c r="F59" s="324">
        <v>1</v>
      </c>
      <c r="G59" s="610" t="s">
        <v>714</v>
      </c>
      <c r="H59" s="321"/>
    </row>
    <row r="60" spans="1:8">
      <c r="A60" s="685">
        <v>8</v>
      </c>
      <c r="B60" s="321" t="s">
        <v>2445</v>
      </c>
      <c r="C60" s="409">
        <v>896614</v>
      </c>
      <c r="D60" s="786">
        <v>43006</v>
      </c>
      <c r="E60" s="787">
        <v>11500</v>
      </c>
      <c r="F60" s="782">
        <v>1</v>
      </c>
      <c r="G60" s="783" t="s">
        <v>709</v>
      </c>
      <c r="H60" s="321"/>
    </row>
    <row r="61" spans="1:8">
      <c r="A61" s="685">
        <v>9</v>
      </c>
      <c r="B61" s="321" t="s">
        <v>2445</v>
      </c>
      <c r="C61" s="409">
        <v>896614</v>
      </c>
      <c r="D61" s="786">
        <v>43006</v>
      </c>
      <c r="E61" s="787">
        <v>11500</v>
      </c>
      <c r="F61" s="782">
        <v>1</v>
      </c>
      <c r="G61" s="783" t="s">
        <v>709</v>
      </c>
      <c r="H61" s="321"/>
    </row>
    <row r="62" spans="1:8">
      <c r="A62" s="685">
        <v>10</v>
      </c>
      <c r="B62" s="477" t="s">
        <v>1022</v>
      </c>
      <c r="C62" s="21">
        <v>973145</v>
      </c>
      <c r="D62" s="417">
        <v>43006</v>
      </c>
      <c r="E62" s="201">
        <v>26500</v>
      </c>
      <c r="F62" s="324">
        <v>1</v>
      </c>
      <c r="G62" s="610" t="s">
        <v>1048</v>
      </c>
      <c r="H62" s="321"/>
    </row>
    <row r="63" spans="1:8">
      <c r="A63" s="685">
        <v>11</v>
      </c>
      <c r="B63" s="477" t="s">
        <v>971</v>
      </c>
      <c r="C63" s="524" t="s">
        <v>1038</v>
      </c>
      <c r="D63" s="545">
        <v>43006</v>
      </c>
      <c r="E63" s="328">
        <v>11500</v>
      </c>
      <c r="F63" s="324">
        <v>1</v>
      </c>
      <c r="G63" s="641" t="s">
        <v>715</v>
      </c>
      <c r="H63" s="321"/>
    </row>
    <row r="64" spans="1:8">
      <c r="A64" s="685">
        <v>12</v>
      </c>
      <c r="B64" s="477" t="s">
        <v>636</v>
      </c>
      <c r="C64" s="524" t="s">
        <v>486</v>
      </c>
      <c r="D64" s="545">
        <v>43007</v>
      </c>
      <c r="E64" s="328">
        <v>100500</v>
      </c>
      <c r="F64" s="324">
        <v>1</v>
      </c>
      <c r="G64" s="641" t="s">
        <v>732</v>
      </c>
      <c r="H64" s="321"/>
    </row>
    <row r="65" spans="1:8">
      <c r="A65" s="685">
        <v>13</v>
      </c>
      <c r="B65" s="477" t="s">
        <v>1677</v>
      </c>
      <c r="C65" s="524" t="s">
        <v>1938</v>
      </c>
      <c r="D65" s="545">
        <v>43007</v>
      </c>
      <c r="E65" s="328">
        <v>26500</v>
      </c>
      <c r="F65" s="324">
        <v>1</v>
      </c>
      <c r="G65" s="641" t="s">
        <v>733</v>
      </c>
      <c r="H65" s="321"/>
    </row>
    <row r="66" spans="1:8">
      <c r="A66" s="685">
        <v>14</v>
      </c>
      <c r="B66" s="477" t="s">
        <v>971</v>
      </c>
      <c r="C66" s="524" t="s">
        <v>1038</v>
      </c>
      <c r="D66" s="545">
        <v>43007</v>
      </c>
      <c r="E66" s="328">
        <v>51000</v>
      </c>
      <c r="F66" s="324">
        <v>1</v>
      </c>
      <c r="G66" s="641" t="s">
        <v>879</v>
      </c>
      <c r="H66" s="321"/>
    </row>
    <row r="67" spans="1:8">
      <c r="A67" s="685">
        <v>15</v>
      </c>
      <c r="B67" s="477" t="s">
        <v>971</v>
      </c>
      <c r="C67" s="524" t="s">
        <v>1038</v>
      </c>
      <c r="D67" s="545">
        <v>43007</v>
      </c>
      <c r="E67" s="328">
        <v>26500</v>
      </c>
      <c r="F67" s="324">
        <v>1</v>
      </c>
      <c r="G67" s="641" t="s">
        <v>2121</v>
      </c>
      <c r="H67" s="321"/>
    </row>
    <row r="68" spans="1:8">
      <c r="A68" s="685">
        <v>16</v>
      </c>
      <c r="B68" s="477" t="s">
        <v>89</v>
      </c>
      <c r="C68" s="524" t="s">
        <v>90</v>
      </c>
      <c r="D68" s="545">
        <v>43007</v>
      </c>
      <c r="E68" s="328">
        <v>26500</v>
      </c>
      <c r="F68" s="324">
        <v>1</v>
      </c>
      <c r="G68" s="641" t="s">
        <v>713</v>
      </c>
      <c r="H68" s="321"/>
    </row>
    <row r="69" spans="1:8">
      <c r="A69" s="686">
        <v>17</v>
      </c>
      <c r="B69" s="482" t="s">
        <v>89</v>
      </c>
      <c r="C69" s="867" t="s">
        <v>90</v>
      </c>
      <c r="D69" s="513">
        <v>43007</v>
      </c>
      <c r="E69" s="335">
        <v>100500</v>
      </c>
      <c r="F69" s="336">
        <v>1</v>
      </c>
      <c r="G69" s="687" t="s">
        <v>1962</v>
      </c>
      <c r="H69" s="332"/>
    </row>
    <row r="70" spans="1:8">
      <c r="A70" s="326"/>
      <c r="B70" s="477"/>
      <c r="C70" s="529"/>
      <c r="D70" s="417"/>
      <c r="E70" s="201"/>
      <c r="F70" s="324"/>
      <c r="G70" s="192" t="s">
        <v>647</v>
      </c>
      <c r="H70" s="554">
        <f>SUM(E53:E69)</f>
        <v>720500</v>
      </c>
    </row>
    <row r="73" spans="1:8">
      <c r="A73" s="852" t="s">
        <v>594</v>
      </c>
      <c r="B73" s="140" t="s">
        <v>2</v>
      </c>
      <c r="C73" s="224" t="s">
        <v>3</v>
      </c>
      <c r="D73" s="461" t="s">
        <v>10</v>
      </c>
      <c r="E73" s="461" t="s">
        <v>4</v>
      </c>
      <c r="F73" s="180" t="s">
        <v>193</v>
      </c>
      <c r="G73" s="250" t="s">
        <v>25</v>
      </c>
      <c r="H73" s="151"/>
    </row>
    <row r="74" spans="1:8">
      <c r="A74" s="686">
        <v>1</v>
      </c>
      <c r="B74" s="705" t="s">
        <v>138</v>
      </c>
      <c r="C74" s="637" t="s">
        <v>137</v>
      </c>
      <c r="D74" s="638">
        <v>42997</v>
      </c>
      <c r="E74" s="706">
        <v>479314</v>
      </c>
      <c r="F74" s="463">
        <v>1</v>
      </c>
      <c r="G74" s="606" t="s">
        <v>4776</v>
      </c>
      <c r="H74" s="151"/>
    </row>
    <row r="75" spans="1:8">
      <c r="B75" s="48"/>
      <c r="G75" s="440" t="s">
        <v>768</v>
      </c>
      <c r="H75" s="625">
        <f>SUM(E74)</f>
        <v>479314</v>
      </c>
    </row>
    <row r="78" spans="1:8">
      <c r="A78" s="684" t="s">
        <v>1203</v>
      </c>
      <c r="B78" s="661" t="s">
        <v>2</v>
      </c>
      <c r="C78" s="662" t="s">
        <v>3</v>
      </c>
      <c r="D78" s="663" t="s">
        <v>10</v>
      </c>
      <c r="E78" s="663" t="s">
        <v>4</v>
      </c>
      <c r="F78" s="180" t="s">
        <v>193</v>
      </c>
      <c r="G78" s="250" t="s">
        <v>25</v>
      </c>
      <c r="H78" s="7"/>
    </row>
    <row r="79" spans="1:8">
      <c r="A79" s="685">
        <v>1</v>
      </c>
      <c r="B79" s="811" t="s">
        <v>2131</v>
      </c>
      <c r="C79" s="524" t="s">
        <v>2043</v>
      </c>
      <c r="D79" s="327">
        <v>42985</v>
      </c>
      <c r="E79" s="821">
        <v>738000</v>
      </c>
      <c r="F79" s="506">
        <v>1</v>
      </c>
      <c r="G79" s="908" t="s">
        <v>4777</v>
      </c>
      <c r="H79" s="7"/>
    </row>
    <row r="80" spans="1:8">
      <c r="A80" s="685">
        <v>2</v>
      </c>
      <c r="B80" s="827" t="s">
        <v>138</v>
      </c>
      <c r="C80" s="831">
        <v>897091</v>
      </c>
      <c r="D80" s="828">
        <v>42997</v>
      </c>
      <c r="E80" s="821">
        <v>583000</v>
      </c>
      <c r="F80" s="506">
        <v>1</v>
      </c>
      <c r="G80" s="817" t="s">
        <v>4778</v>
      </c>
      <c r="H80" s="7"/>
    </row>
    <row r="81" spans="1:8">
      <c r="A81" s="685">
        <v>3</v>
      </c>
      <c r="B81" s="827" t="s">
        <v>138</v>
      </c>
      <c r="C81" s="831">
        <v>897091</v>
      </c>
      <c r="D81" s="828">
        <v>42997</v>
      </c>
      <c r="E81" s="821">
        <v>294000</v>
      </c>
      <c r="F81" s="506">
        <v>1</v>
      </c>
      <c r="G81" s="817" t="s">
        <v>4778</v>
      </c>
      <c r="H81" s="7"/>
    </row>
    <row r="82" spans="1:8">
      <c r="A82" s="686">
        <v>4</v>
      </c>
      <c r="B82" s="833" t="s">
        <v>1571</v>
      </c>
      <c r="C82" s="829">
        <v>911098</v>
      </c>
      <c r="D82" s="830">
        <v>43007</v>
      </c>
      <c r="E82" s="834">
        <v>563000</v>
      </c>
      <c r="F82" s="835">
        <v>1</v>
      </c>
      <c r="G82" s="806" t="s">
        <v>4779</v>
      </c>
      <c r="H82" s="178"/>
    </row>
    <row r="83" spans="1:8">
      <c r="A83" s="191"/>
      <c r="B83" s="48"/>
      <c r="G83" s="440" t="s">
        <v>768</v>
      </c>
      <c r="H83" s="624">
        <f>SUM(E79:E82)</f>
        <v>2178000</v>
      </c>
    </row>
    <row r="87" spans="1:8">
      <c r="A87" s="665" t="s">
        <v>6</v>
      </c>
      <c r="B87" s="661" t="s">
        <v>2</v>
      </c>
      <c r="C87" s="662" t="s">
        <v>3</v>
      </c>
      <c r="D87" s="663" t="s">
        <v>10</v>
      </c>
      <c r="E87" s="663" t="s">
        <v>4</v>
      </c>
      <c r="F87" s="180" t="s">
        <v>193</v>
      </c>
      <c r="G87" s="250" t="s">
        <v>25</v>
      </c>
      <c r="H87" s="7"/>
    </row>
    <row r="88" spans="1:8">
      <c r="A88" s="862">
        <v>1</v>
      </c>
      <c r="B88" s="337" t="s">
        <v>287</v>
      </c>
      <c r="C88" s="202" t="s">
        <v>288</v>
      </c>
      <c r="D88" s="334">
        <v>42998</v>
      </c>
      <c r="E88" s="563">
        <v>220000</v>
      </c>
      <c r="F88" s="214">
        <v>1</v>
      </c>
      <c r="G88" s="701" t="s">
        <v>4780</v>
      </c>
      <c r="H88" s="178"/>
    </row>
    <row r="89" spans="1:8">
      <c r="A89" s="191"/>
      <c r="B89" s="7"/>
      <c r="C89" s="7"/>
      <c r="D89" s="7"/>
      <c r="E89" s="7"/>
      <c r="F89" s="7"/>
      <c r="G89" s="473" t="s">
        <v>768</v>
      </c>
      <c r="H89" s="840">
        <f>SUM(E88:E88)</f>
        <v>220000</v>
      </c>
    </row>
    <row r="93" spans="1:8">
      <c r="A93" t="s">
        <v>4352</v>
      </c>
      <c r="D93" t="s">
        <v>4353</v>
      </c>
    </row>
    <row r="96" spans="1:8">
      <c r="A96" s="630"/>
      <c r="D96" s="971"/>
      <c r="E96" s="971"/>
    </row>
    <row r="97" spans="1:5">
      <c r="A97" s="630" t="s">
        <v>2060</v>
      </c>
      <c r="D97" s="971" t="s">
        <v>4350</v>
      </c>
      <c r="E97" s="971"/>
    </row>
    <row r="98" spans="1:5">
      <c r="A98" s="631" t="s">
        <v>85</v>
      </c>
      <c r="D98" s="572" t="s">
        <v>4351</v>
      </c>
      <c r="E98" s="572"/>
    </row>
  </sheetData>
  <mergeCells count="2">
    <mergeCell ref="A1:F1"/>
    <mergeCell ref="A2:F2"/>
  </mergeCells>
  <pageMargins left="0.70866141732283472" right="0.70866141732283472" top="0.74803149606299213" bottom="0.74803149606299213" header="0.31496062992125984" footer="0.31496062992125984"/>
  <pageSetup scale="70" orientation="landscape" horizontalDpi="120" verticalDpi="72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4"/>
  <sheetViews>
    <sheetView topLeftCell="A223" workbookViewId="0">
      <selection activeCell="B225" sqref="B225"/>
    </sheetView>
  </sheetViews>
  <sheetFormatPr defaultRowHeight="18.75"/>
  <cols>
    <col min="1" max="1" width="13.28515625" style="937" customWidth="1"/>
    <col min="2" max="2" width="30.28515625" style="937" customWidth="1"/>
    <col min="3" max="3" width="9.85546875" style="937" bestFit="1" customWidth="1"/>
    <col min="4" max="4" width="15.7109375" style="937" customWidth="1"/>
    <col min="5" max="5" width="17.42578125" style="937" customWidth="1"/>
    <col min="6" max="6" width="16.28515625" style="937" customWidth="1"/>
    <col min="7" max="7" width="50.42578125" style="937" customWidth="1"/>
    <col min="8" max="8" width="17.140625" style="937" customWidth="1"/>
    <col min="9" max="16384" width="9.140625" style="937"/>
  </cols>
  <sheetData>
    <row r="1" spans="1:7" ht="21">
      <c r="A1" s="1986" t="s">
        <v>0</v>
      </c>
      <c r="B1" s="1986"/>
      <c r="C1" s="1986"/>
      <c r="D1" s="1986"/>
      <c r="E1" s="1986"/>
      <c r="F1" s="1986"/>
    </row>
    <row r="2" spans="1:7" ht="21">
      <c r="A2" s="1986" t="s">
        <v>1881</v>
      </c>
      <c r="B2" s="1986"/>
      <c r="C2" s="1986"/>
      <c r="D2" s="1986"/>
      <c r="E2" s="1986"/>
      <c r="F2" s="1986"/>
    </row>
    <row r="5" spans="1:7">
      <c r="A5" s="981" t="s">
        <v>39</v>
      </c>
      <c r="B5" s="982" t="s">
        <v>2</v>
      </c>
      <c r="C5" s="983" t="s">
        <v>3</v>
      </c>
      <c r="D5" s="982" t="s">
        <v>10</v>
      </c>
      <c r="E5" s="982" t="s">
        <v>4</v>
      </c>
      <c r="F5" s="982" t="s">
        <v>193</v>
      </c>
      <c r="G5" s="984" t="s">
        <v>5</v>
      </c>
    </row>
    <row r="6" spans="1:7">
      <c r="A6" s="985">
        <v>1</v>
      </c>
      <c r="B6" s="986" t="s">
        <v>2274</v>
      </c>
      <c r="C6" s="987">
        <v>900842</v>
      </c>
      <c r="D6" s="979">
        <v>43010</v>
      </c>
      <c r="E6" s="988">
        <v>134778</v>
      </c>
      <c r="F6" s="989">
        <v>1</v>
      </c>
      <c r="G6" s="990" t="s">
        <v>4781</v>
      </c>
    </row>
    <row r="7" spans="1:7">
      <c r="A7" s="991">
        <v>2</v>
      </c>
      <c r="B7" s="992" t="s">
        <v>1028</v>
      </c>
      <c r="C7" s="993" t="s">
        <v>1034</v>
      </c>
      <c r="D7" s="979">
        <v>43010</v>
      </c>
      <c r="E7" s="994">
        <v>515688</v>
      </c>
      <c r="F7" s="995">
        <v>1</v>
      </c>
      <c r="G7" s="990" t="s">
        <v>4782</v>
      </c>
    </row>
    <row r="8" spans="1:7">
      <c r="A8" s="991">
        <v>3</v>
      </c>
      <c r="B8" s="986" t="s">
        <v>616</v>
      </c>
      <c r="C8" s="993" t="s">
        <v>218</v>
      </c>
      <c r="D8" s="979">
        <v>43010</v>
      </c>
      <c r="E8" s="988">
        <v>330165</v>
      </c>
      <c r="F8" s="978">
        <v>1</v>
      </c>
      <c r="G8" s="990" t="s">
        <v>4783</v>
      </c>
    </row>
    <row r="9" spans="1:7">
      <c r="A9" s="991">
        <v>4</v>
      </c>
      <c r="B9" s="986" t="s">
        <v>621</v>
      </c>
      <c r="C9" s="993" t="s">
        <v>77</v>
      </c>
      <c r="D9" s="979">
        <v>43010</v>
      </c>
      <c r="E9" s="988">
        <v>943620</v>
      </c>
      <c r="F9" s="978">
        <v>1</v>
      </c>
      <c r="G9" s="990" t="s">
        <v>4784</v>
      </c>
    </row>
    <row r="10" spans="1:7">
      <c r="A10" s="991">
        <v>5</v>
      </c>
      <c r="B10" s="986" t="s">
        <v>618</v>
      </c>
      <c r="C10" s="993" t="s">
        <v>514</v>
      </c>
      <c r="D10" s="979">
        <v>43010</v>
      </c>
      <c r="E10" s="988">
        <v>170554</v>
      </c>
      <c r="F10" s="978">
        <v>1</v>
      </c>
      <c r="G10" s="990" t="s">
        <v>4785</v>
      </c>
    </row>
    <row r="11" spans="1:7">
      <c r="A11" s="991">
        <v>6</v>
      </c>
      <c r="B11" s="986" t="s">
        <v>618</v>
      </c>
      <c r="C11" s="993" t="s">
        <v>514</v>
      </c>
      <c r="D11" s="979">
        <v>43010</v>
      </c>
      <c r="E11" s="988">
        <v>514177</v>
      </c>
      <c r="F11" s="978">
        <v>1</v>
      </c>
      <c r="G11" s="990" t="s">
        <v>4786</v>
      </c>
    </row>
    <row r="12" spans="1:7">
      <c r="A12" s="991">
        <v>7</v>
      </c>
      <c r="B12" s="986" t="s">
        <v>618</v>
      </c>
      <c r="C12" s="993" t="s">
        <v>514</v>
      </c>
      <c r="D12" s="979">
        <v>43010</v>
      </c>
      <c r="E12" s="988">
        <v>81322</v>
      </c>
      <c r="F12" s="978">
        <v>1</v>
      </c>
      <c r="G12" s="990" t="s">
        <v>4787</v>
      </c>
    </row>
    <row r="13" spans="1:7">
      <c r="A13" s="991">
        <v>8</v>
      </c>
      <c r="B13" s="986" t="s">
        <v>1825</v>
      </c>
      <c r="C13" s="987">
        <v>962291</v>
      </c>
      <c r="D13" s="979">
        <v>43010</v>
      </c>
      <c r="E13" s="988">
        <v>329710</v>
      </c>
      <c r="F13" s="978">
        <v>1</v>
      </c>
      <c r="G13" s="990" t="s">
        <v>4788</v>
      </c>
    </row>
    <row r="14" spans="1:7">
      <c r="A14" s="991">
        <v>9</v>
      </c>
      <c r="B14" s="986" t="s">
        <v>2283</v>
      </c>
      <c r="C14" s="993" t="s">
        <v>2284</v>
      </c>
      <c r="D14" s="979">
        <v>43010</v>
      </c>
      <c r="E14" s="988">
        <v>1830862</v>
      </c>
      <c r="F14" s="978">
        <v>1</v>
      </c>
      <c r="G14" s="990" t="s">
        <v>4789</v>
      </c>
    </row>
    <row r="15" spans="1:7">
      <c r="A15" s="991">
        <v>10</v>
      </c>
      <c r="B15" s="986" t="s">
        <v>2283</v>
      </c>
      <c r="C15" s="993" t="s">
        <v>2284</v>
      </c>
      <c r="D15" s="979">
        <v>43010</v>
      </c>
      <c r="E15" s="988">
        <v>338279</v>
      </c>
      <c r="F15" s="978">
        <v>1</v>
      </c>
      <c r="G15" s="990" t="s">
        <v>4790</v>
      </c>
    </row>
    <row r="16" spans="1:7">
      <c r="A16" s="991">
        <v>11</v>
      </c>
      <c r="B16" s="986" t="s">
        <v>3149</v>
      </c>
      <c r="C16" s="993" t="s">
        <v>1135</v>
      </c>
      <c r="D16" s="979">
        <v>43010</v>
      </c>
      <c r="E16" s="988">
        <v>575979</v>
      </c>
      <c r="F16" s="978">
        <v>1</v>
      </c>
      <c r="G16" s="990" t="s">
        <v>4791</v>
      </c>
    </row>
    <row r="17" spans="1:8">
      <c r="A17" s="991">
        <v>12</v>
      </c>
      <c r="B17" s="986" t="s">
        <v>904</v>
      </c>
      <c r="C17" s="993" t="s">
        <v>912</v>
      </c>
      <c r="D17" s="979">
        <v>43010</v>
      </c>
      <c r="E17" s="988">
        <v>350956</v>
      </c>
      <c r="F17" s="978">
        <v>1</v>
      </c>
      <c r="G17" s="990" t="s">
        <v>4792</v>
      </c>
    </row>
    <row r="18" spans="1:8">
      <c r="A18" s="991">
        <v>13</v>
      </c>
      <c r="B18" s="986" t="s">
        <v>1022</v>
      </c>
      <c r="C18" s="993" t="s">
        <v>1030</v>
      </c>
      <c r="D18" s="979">
        <v>43010</v>
      </c>
      <c r="E18" s="988">
        <v>355754</v>
      </c>
      <c r="F18" s="978">
        <v>1</v>
      </c>
      <c r="G18" s="990" t="s">
        <v>4793</v>
      </c>
    </row>
    <row r="19" spans="1:8">
      <c r="A19" s="991">
        <v>14</v>
      </c>
      <c r="B19" s="986" t="s">
        <v>231</v>
      </c>
      <c r="C19" s="996">
        <v>970654</v>
      </c>
      <c r="D19" s="979">
        <v>43010</v>
      </c>
      <c r="E19" s="988">
        <v>271893</v>
      </c>
      <c r="F19" s="978">
        <v>1</v>
      </c>
      <c r="G19" s="990" t="s">
        <v>4796</v>
      </c>
    </row>
    <row r="20" spans="1:8">
      <c r="A20" s="991">
        <v>15</v>
      </c>
      <c r="B20" s="986" t="s">
        <v>2360</v>
      </c>
      <c r="C20" s="993" t="s">
        <v>2361</v>
      </c>
      <c r="D20" s="979">
        <v>43011</v>
      </c>
      <c r="E20" s="988">
        <v>55066</v>
      </c>
      <c r="F20" s="978">
        <v>1</v>
      </c>
      <c r="G20" s="990" t="s">
        <v>4909</v>
      </c>
      <c r="H20" s="997" t="s">
        <v>4921</v>
      </c>
    </row>
    <row r="21" spans="1:8">
      <c r="A21" s="991">
        <v>16</v>
      </c>
      <c r="B21" s="986" t="s">
        <v>2360</v>
      </c>
      <c r="C21" s="993" t="s">
        <v>2361</v>
      </c>
      <c r="D21" s="979">
        <v>43011</v>
      </c>
      <c r="E21" s="988">
        <v>141951</v>
      </c>
      <c r="F21" s="978">
        <v>1</v>
      </c>
      <c r="G21" s="990" t="s">
        <v>4910</v>
      </c>
      <c r="H21" s="997" t="s">
        <v>4921</v>
      </c>
    </row>
    <row r="22" spans="1:8">
      <c r="A22" s="991">
        <v>17</v>
      </c>
      <c r="B22" s="986" t="s">
        <v>2360</v>
      </c>
      <c r="C22" s="993" t="s">
        <v>2361</v>
      </c>
      <c r="D22" s="979">
        <v>43011</v>
      </c>
      <c r="E22" s="988">
        <v>141951</v>
      </c>
      <c r="F22" s="978">
        <v>1</v>
      </c>
      <c r="G22" s="990" t="s">
        <v>4911</v>
      </c>
      <c r="H22" s="997" t="s">
        <v>4921</v>
      </c>
    </row>
    <row r="23" spans="1:8">
      <c r="A23" s="991">
        <v>18</v>
      </c>
      <c r="B23" s="986" t="s">
        <v>2360</v>
      </c>
      <c r="C23" s="993" t="s">
        <v>2361</v>
      </c>
      <c r="D23" s="979">
        <v>43011</v>
      </c>
      <c r="E23" s="988">
        <v>104140</v>
      </c>
      <c r="F23" s="978">
        <v>1</v>
      </c>
      <c r="G23" s="990" t="s">
        <v>4912</v>
      </c>
      <c r="H23" s="997" t="s">
        <v>4921</v>
      </c>
    </row>
    <row r="24" spans="1:8">
      <c r="A24" s="991">
        <v>19</v>
      </c>
      <c r="B24" s="986" t="s">
        <v>2360</v>
      </c>
      <c r="C24" s="993" t="s">
        <v>2361</v>
      </c>
      <c r="D24" s="979">
        <v>43011</v>
      </c>
      <c r="E24" s="988">
        <v>84903</v>
      </c>
      <c r="F24" s="978">
        <v>1</v>
      </c>
      <c r="G24" s="990" t="s">
        <v>4913</v>
      </c>
      <c r="H24" s="997" t="s">
        <v>4921</v>
      </c>
    </row>
    <row r="25" spans="1:8">
      <c r="A25" s="991">
        <v>20</v>
      </c>
      <c r="B25" s="986" t="s">
        <v>2360</v>
      </c>
      <c r="C25" s="993" t="s">
        <v>2361</v>
      </c>
      <c r="D25" s="979">
        <v>43011</v>
      </c>
      <c r="E25" s="988">
        <v>420681</v>
      </c>
      <c r="F25" s="978">
        <v>1</v>
      </c>
      <c r="G25" s="990" t="s">
        <v>4914</v>
      </c>
      <c r="H25" s="997" t="s">
        <v>4922</v>
      </c>
    </row>
    <row r="26" spans="1:8">
      <c r="A26" s="991">
        <v>21</v>
      </c>
      <c r="B26" s="986" t="s">
        <v>595</v>
      </c>
      <c r="C26" s="993" t="s">
        <v>337</v>
      </c>
      <c r="D26" s="979">
        <v>43011</v>
      </c>
      <c r="E26" s="988">
        <v>217163</v>
      </c>
      <c r="F26" s="978">
        <v>1</v>
      </c>
      <c r="G26" s="990" t="s">
        <v>4794</v>
      </c>
    </row>
    <row r="27" spans="1:8">
      <c r="A27" s="991">
        <v>22</v>
      </c>
      <c r="B27" s="998" t="s">
        <v>595</v>
      </c>
      <c r="C27" s="993" t="s">
        <v>337</v>
      </c>
      <c r="D27" s="979">
        <v>43011</v>
      </c>
      <c r="E27" s="999">
        <v>488822</v>
      </c>
      <c r="F27" s="1000">
        <v>1</v>
      </c>
      <c r="G27" s="1001" t="s">
        <v>4795</v>
      </c>
    </row>
    <row r="28" spans="1:8">
      <c r="A28" s="991">
        <v>23</v>
      </c>
      <c r="B28" s="986" t="s">
        <v>665</v>
      </c>
      <c r="C28" s="1000">
        <v>910247</v>
      </c>
      <c r="D28" s="979">
        <v>43011</v>
      </c>
      <c r="E28" s="988">
        <v>398973</v>
      </c>
      <c r="F28" s="978">
        <v>1</v>
      </c>
      <c r="G28" s="990" t="s">
        <v>4797</v>
      </c>
    </row>
    <row r="29" spans="1:8">
      <c r="A29" s="991">
        <v>24</v>
      </c>
      <c r="B29" s="986" t="s">
        <v>957</v>
      </c>
      <c r="C29" s="993" t="s">
        <v>962</v>
      </c>
      <c r="D29" s="979">
        <v>43011</v>
      </c>
      <c r="E29" s="988">
        <v>85666</v>
      </c>
      <c r="F29" s="989">
        <v>1</v>
      </c>
      <c r="G29" s="1002" t="s">
        <v>4798</v>
      </c>
    </row>
    <row r="30" spans="1:8">
      <c r="A30" s="991">
        <v>25</v>
      </c>
      <c r="B30" s="986" t="s">
        <v>836</v>
      </c>
      <c r="C30" s="993" t="s">
        <v>875</v>
      </c>
      <c r="D30" s="979">
        <v>43011</v>
      </c>
      <c r="E30" s="1003">
        <v>832694</v>
      </c>
      <c r="F30" s="996">
        <v>1</v>
      </c>
      <c r="G30" s="990" t="s">
        <v>4799</v>
      </c>
    </row>
    <row r="31" spans="1:8">
      <c r="A31" s="991">
        <v>26</v>
      </c>
      <c r="B31" s="986" t="s">
        <v>73</v>
      </c>
      <c r="C31" s="993" t="s">
        <v>115</v>
      </c>
      <c r="D31" s="979">
        <v>43011</v>
      </c>
      <c r="E31" s="988">
        <v>320848</v>
      </c>
      <c r="F31" s="978">
        <v>1</v>
      </c>
      <c r="G31" s="1002" t="s">
        <v>4800</v>
      </c>
    </row>
    <row r="32" spans="1:8">
      <c r="A32" s="991">
        <v>27</v>
      </c>
      <c r="B32" s="1004" t="s">
        <v>1306</v>
      </c>
      <c r="C32" s="1005">
        <v>899458</v>
      </c>
      <c r="D32" s="979">
        <v>43011</v>
      </c>
      <c r="E32" s="1006">
        <v>85666</v>
      </c>
      <c r="F32" s="996">
        <v>1</v>
      </c>
      <c r="G32" s="990" t="s">
        <v>4801</v>
      </c>
    </row>
    <row r="33" spans="1:8">
      <c r="A33" s="991">
        <v>28</v>
      </c>
      <c r="B33" s="1004" t="s">
        <v>3011</v>
      </c>
      <c r="C33" s="1005">
        <v>962409</v>
      </c>
      <c r="D33" s="979">
        <v>43011</v>
      </c>
      <c r="E33" s="1006">
        <v>236003</v>
      </c>
      <c r="F33" s="996">
        <v>1</v>
      </c>
      <c r="G33" s="990" t="s">
        <v>4802</v>
      </c>
    </row>
    <row r="34" spans="1:8">
      <c r="A34" s="991">
        <v>29</v>
      </c>
      <c r="B34" s="986" t="s">
        <v>1960</v>
      </c>
      <c r="C34" s="1007">
        <v>914013</v>
      </c>
      <c r="D34" s="979">
        <v>43011</v>
      </c>
      <c r="E34" s="988">
        <v>84903</v>
      </c>
      <c r="F34" s="978">
        <v>1</v>
      </c>
      <c r="G34" s="990" t="s">
        <v>4803</v>
      </c>
    </row>
    <row r="35" spans="1:8">
      <c r="A35" s="991">
        <v>30</v>
      </c>
      <c r="B35" s="1004" t="s">
        <v>3008</v>
      </c>
      <c r="C35" s="1005">
        <v>912799</v>
      </c>
      <c r="D35" s="979">
        <v>43011</v>
      </c>
      <c r="E35" s="1006">
        <v>227522</v>
      </c>
      <c r="F35" s="996">
        <v>1</v>
      </c>
      <c r="G35" s="990" t="s">
        <v>4804</v>
      </c>
    </row>
    <row r="36" spans="1:8">
      <c r="A36" s="991">
        <v>31</v>
      </c>
      <c r="B36" s="986" t="s">
        <v>625</v>
      </c>
      <c r="C36" s="993" t="s">
        <v>626</v>
      </c>
      <c r="D36" s="979">
        <v>43011</v>
      </c>
      <c r="E36" s="988">
        <v>55552</v>
      </c>
      <c r="F36" s="978">
        <v>1</v>
      </c>
      <c r="G36" s="990" t="s">
        <v>4805</v>
      </c>
    </row>
    <row r="37" spans="1:8">
      <c r="A37" s="991">
        <v>32</v>
      </c>
      <c r="B37" s="992" t="s">
        <v>1060</v>
      </c>
      <c r="C37" s="993" t="s">
        <v>1109</v>
      </c>
      <c r="D37" s="979">
        <v>43011</v>
      </c>
      <c r="E37" s="999">
        <v>474105</v>
      </c>
      <c r="F37" s="995">
        <v>1</v>
      </c>
      <c r="G37" s="990" t="s">
        <v>4806</v>
      </c>
    </row>
    <row r="38" spans="1:8">
      <c r="A38" s="991">
        <v>33</v>
      </c>
      <c r="B38" s="986" t="s">
        <v>633</v>
      </c>
      <c r="C38" s="993" t="s">
        <v>610</v>
      </c>
      <c r="D38" s="979">
        <v>43011</v>
      </c>
      <c r="E38" s="988">
        <v>225937</v>
      </c>
      <c r="F38" s="978">
        <v>1</v>
      </c>
      <c r="G38" s="990" t="s">
        <v>4807</v>
      </c>
    </row>
    <row r="39" spans="1:8">
      <c r="A39" s="991">
        <v>34</v>
      </c>
      <c r="B39" s="986" t="s">
        <v>633</v>
      </c>
      <c r="C39" s="1000">
        <v>962744</v>
      </c>
      <c r="D39" s="979">
        <v>43011</v>
      </c>
      <c r="E39" s="988">
        <v>8029</v>
      </c>
      <c r="F39" s="978">
        <v>1</v>
      </c>
      <c r="G39" s="990" t="s">
        <v>4808</v>
      </c>
    </row>
    <row r="40" spans="1:8">
      <c r="A40" s="991">
        <v>35</v>
      </c>
      <c r="B40" s="1004" t="s">
        <v>3007</v>
      </c>
      <c r="C40" s="1005">
        <v>912201</v>
      </c>
      <c r="D40" s="979">
        <v>43011</v>
      </c>
      <c r="E40" s="1006">
        <v>317812</v>
      </c>
      <c r="F40" s="996">
        <v>1</v>
      </c>
      <c r="G40" s="990" t="s">
        <v>4809</v>
      </c>
    </row>
    <row r="41" spans="1:8">
      <c r="A41" s="991">
        <v>36</v>
      </c>
      <c r="B41" s="1004" t="s">
        <v>298</v>
      </c>
      <c r="C41" s="1005">
        <v>811507</v>
      </c>
      <c r="D41" s="979">
        <v>43011</v>
      </c>
      <c r="E41" s="988">
        <v>84903</v>
      </c>
      <c r="F41" s="978">
        <v>1</v>
      </c>
      <c r="G41" s="990" t="s">
        <v>4810</v>
      </c>
      <c r="H41" s="1008" t="s">
        <v>4466</v>
      </c>
    </row>
    <row r="42" spans="1:8">
      <c r="A42" s="991">
        <v>37</v>
      </c>
      <c r="B42" s="1004" t="s">
        <v>298</v>
      </c>
      <c r="C42" s="1005">
        <v>811507</v>
      </c>
      <c r="D42" s="979">
        <v>43011</v>
      </c>
      <c r="E42" s="988">
        <v>282816</v>
      </c>
      <c r="F42" s="978">
        <v>1</v>
      </c>
      <c r="G42" s="990" t="s">
        <v>4811</v>
      </c>
      <c r="H42" s="1008" t="s">
        <v>4466</v>
      </c>
    </row>
    <row r="43" spans="1:8">
      <c r="A43" s="991">
        <v>38</v>
      </c>
      <c r="B43" s="1004" t="s">
        <v>298</v>
      </c>
      <c r="C43" s="1005">
        <v>811507</v>
      </c>
      <c r="D43" s="979">
        <v>43011</v>
      </c>
      <c r="E43" s="988">
        <v>2240262</v>
      </c>
      <c r="F43" s="978">
        <v>1</v>
      </c>
      <c r="G43" s="990" t="s">
        <v>4812</v>
      </c>
      <c r="H43" s="1008" t="s">
        <v>4583</v>
      </c>
    </row>
    <row r="44" spans="1:8">
      <c r="A44" s="1009">
        <v>39</v>
      </c>
      <c r="B44" s="1004" t="s">
        <v>3013</v>
      </c>
      <c r="C44" s="1005">
        <v>912786</v>
      </c>
      <c r="D44" s="979">
        <v>43011</v>
      </c>
      <c r="E44" s="1006">
        <v>482101</v>
      </c>
      <c r="F44" s="996">
        <v>1</v>
      </c>
      <c r="G44" s="990" t="s">
        <v>4813</v>
      </c>
    </row>
    <row r="45" spans="1:8">
      <c r="A45" s="1009">
        <v>40</v>
      </c>
      <c r="B45" s="986" t="s">
        <v>4588</v>
      </c>
      <c r="C45" s="993" t="s">
        <v>506</v>
      </c>
      <c r="D45" s="979">
        <v>43011</v>
      </c>
      <c r="E45" s="1006">
        <v>287311</v>
      </c>
      <c r="F45" s="996">
        <v>1</v>
      </c>
      <c r="G45" s="990" t="s">
        <v>4915</v>
      </c>
    </row>
    <row r="46" spans="1:8">
      <c r="A46" s="1009">
        <v>41</v>
      </c>
      <c r="B46" s="986" t="s">
        <v>4588</v>
      </c>
      <c r="C46" s="993" t="s">
        <v>506</v>
      </c>
      <c r="D46" s="979">
        <v>43011</v>
      </c>
      <c r="E46" s="1006">
        <v>95950</v>
      </c>
      <c r="F46" s="996">
        <v>1</v>
      </c>
      <c r="G46" s="990" t="s">
        <v>4916</v>
      </c>
    </row>
    <row r="47" spans="1:8">
      <c r="A47" s="1009">
        <v>42</v>
      </c>
      <c r="B47" s="986" t="s">
        <v>3149</v>
      </c>
      <c r="C47" s="993" t="s">
        <v>1135</v>
      </c>
      <c r="D47" s="979">
        <v>43012</v>
      </c>
      <c r="E47" s="988">
        <v>146704</v>
      </c>
      <c r="F47" s="978">
        <v>1</v>
      </c>
      <c r="G47" s="990" t="s">
        <v>4814</v>
      </c>
    </row>
    <row r="48" spans="1:8">
      <c r="A48" s="1009">
        <v>43</v>
      </c>
      <c r="B48" s="986" t="s">
        <v>2872</v>
      </c>
      <c r="C48" s="993" t="s">
        <v>2873</v>
      </c>
      <c r="D48" s="979">
        <v>43012</v>
      </c>
      <c r="E48" s="988">
        <v>219131</v>
      </c>
      <c r="F48" s="978">
        <v>1</v>
      </c>
      <c r="G48" s="1001" t="s">
        <v>4815</v>
      </c>
    </row>
    <row r="49" spans="1:8">
      <c r="A49" s="1009">
        <v>44</v>
      </c>
      <c r="B49" s="986" t="s">
        <v>2872</v>
      </c>
      <c r="C49" s="993" t="s">
        <v>2873</v>
      </c>
      <c r="D49" s="979">
        <v>43012</v>
      </c>
      <c r="E49" s="988">
        <v>242710</v>
      </c>
      <c r="F49" s="978">
        <v>1</v>
      </c>
      <c r="G49" s="1001" t="s">
        <v>4816</v>
      </c>
    </row>
    <row r="50" spans="1:8">
      <c r="A50" s="1009">
        <v>45</v>
      </c>
      <c r="B50" s="986" t="s">
        <v>623</v>
      </c>
      <c r="C50" s="993" t="s">
        <v>126</v>
      </c>
      <c r="D50" s="979">
        <v>43012</v>
      </c>
      <c r="E50" s="988">
        <v>501500</v>
      </c>
      <c r="F50" s="978">
        <v>1</v>
      </c>
      <c r="G50" s="990" t="s">
        <v>4817</v>
      </c>
    </row>
    <row r="51" spans="1:8">
      <c r="A51" s="1009">
        <v>46</v>
      </c>
      <c r="B51" s="1010" t="s">
        <v>2225</v>
      </c>
      <c r="C51" s="993" t="s">
        <v>2226</v>
      </c>
      <c r="D51" s="979">
        <v>43012</v>
      </c>
      <c r="E51" s="994">
        <v>701211</v>
      </c>
      <c r="F51" s="996">
        <v>1</v>
      </c>
      <c r="G51" s="1001" t="s">
        <v>4818</v>
      </c>
    </row>
    <row r="52" spans="1:8">
      <c r="A52" s="1009">
        <v>47</v>
      </c>
      <c r="B52" s="986" t="s">
        <v>3152</v>
      </c>
      <c r="C52" s="993" t="s">
        <v>3153</v>
      </c>
      <c r="D52" s="979">
        <v>43012</v>
      </c>
      <c r="E52" s="988">
        <v>345717</v>
      </c>
      <c r="F52" s="978">
        <v>1</v>
      </c>
      <c r="G52" s="990" t="s">
        <v>4819</v>
      </c>
      <c r="H52" s="1011"/>
    </row>
    <row r="53" spans="1:8">
      <c r="A53" s="1012">
        <v>48</v>
      </c>
      <c r="B53" s="1013" t="s">
        <v>1137</v>
      </c>
      <c r="C53" s="1014">
        <v>901689</v>
      </c>
      <c r="D53" s="1015">
        <v>43012</v>
      </c>
      <c r="E53" s="1016">
        <v>477304</v>
      </c>
      <c r="F53" s="1017">
        <v>1</v>
      </c>
      <c r="G53" s="1018" t="s">
        <v>4820</v>
      </c>
      <c r="H53" s="1019"/>
    </row>
    <row r="54" spans="1:8">
      <c r="A54" s="1011"/>
      <c r="G54" s="1020" t="s">
        <v>647</v>
      </c>
      <c r="H54" s="1021">
        <f>SUM(E6:E53)</f>
        <v>17859744</v>
      </c>
    </row>
    <row r="57" spans="1:8">
      <c r="A57" s="1022" t="s">
        <v>9</v>
      </c>
      <c r="B57" s="1023" t="s">
        <v>2</v>
      </c>
      <c r="C57" s="1024" t="s">
        <v>3</v>
      </c>
      <c r="D57" s="982" t="s">
        <v>10</v>
      </c>
      <c r="E57" s="982" t="s">
        <v>4</v>
      </c>
      <c r="F57" s="982" t="s">
        <v>193</v>
      </c>
      <c r="G57" s="984" t="s">
        <v>25</v>
      </c>
      <c r="H57" s="1025"/>
    </row>
    <row r="58" spans="1:8">
      <c r="A58" s="991">
        <v>1</v>
      </c>
      <c r="B58" s="986" t="s">
        <v>2274</v>
      </c>
      <c r="C58" s="987">
        <v>900842</v>
      </c>
      <c r="D58" s="979">
        <v>43010</v>
      </c>
      <c r="E58" s="988">
        <v>63940</v>
      </c>
      <c r="F58" s="978">
        <v>1</v>
      </c>
      <c r="G58" s="990" t="s">
        <v>4828</v>
      </c>
      <c r="H58" s="1025"/>
    </row>
    <row r="59" spans="1:8">
      <c r="A59" s="991">
        <v>2</v>
      </c>
      <c r="B59" s="992" t="s">
        <v>234</v>
      </c>
      <c r="C59" s="1026" t="s">
        <v>238</v>
      </c>
      <c r="D59" s="979">
        <v>43010</v>
      </c>
      <c r="E59" s="988">
        <v>22140</v>
      </c>
      <c r="F59" s="978">
        <v>1</v>
      </c>
      <c r="G59" s="990" t="s">
        <v>4829</v>
      </c>
      <c r="H59" s="1025"/>
    </row>
    <row r="60" spans="1:8">
      <c r="A60" s="991">
        <v>3</v>
      </c>
      <c r="B60" s="986" t="s">
        <v>140</v>
      </c>
      <c r="C60" s="993" t="s">
        <v>159</v>
      </c>
      <c r="D60" s="979">
        <v>43010</v>
      </c>
      <c r="E60" s="988">
        <v>156300</v>
      </c>
      <c r="F60" s="978">
        <v>1</v>
      </c>
      <c r="G60" s="990" t="s">
        <v>4830</v>
      </c>
      <c r="H60" s="1025"/>
    </row>
    <row r="61" spans="1:8">
      <c r="A61" s="991">
        <v>4</v>
      </c>
      <c r="B61" s="986" t="s">
        <v>810</v>
      </c>
      <c r="C61" s="993" t="s">
        <v>719</v>
      </c>
      <c r="D61" s="979">
        <v>43010</v>
      </c>
      <c r="E61" s="988">
        <v>143900</v>
      </c>
      <c r="F61" s="989">
        <v>1</v>
      </c>
      <c r="G61" s="1001" t="s">
        <v>4831</v>
      </c>
      <c r="H61" s="1025"/>
    </row>
    <row r="62" spans="1:8">
      <c r="A62" s="991">
        <v>5</v>
      </c>
      <c r="B62" s="986" t="s">
        <v>1111</v>
      </c>
      <c r="C62" s="993" t="s">
        <v>1114</v>
      </c>
      <c r="D62" s="979">
        <v>43010</v>
      </c>
      <c r="E62" s="988">
        <v>41300</v>
      </c>
      <c r="F62" s="978">
        <v>1</v>
      </c>
      <c r="G62" s="990" t="s">
        <v>4832</v>
      </c>
      <c r="H62" s="1025"/>
    </row>
    <row r="63" spans="1:8">
      <c r="A63" s="991">
        <v>6</v>
      </c>
      <c r="B63" s="986" t="s">
        <v>904</v>
      </c>
      <c r="C63" s="993" t="s">
        <v>912</v>
      </c>
      <c r="D63" s="979">
        <v>43010</v>
      </c>
      <c r="E63" s="1027">
        <v>22890</v>
      </c>
      <c r="F63" s="1028">
        <v>1</v>
      </c>
      <c r="G63" s="1001" t="s">
        <v>4833</v>
      </c>
      <c r="H63" s="1025"/>
    </row>
    <row r="64" spans="1:8">
      <c r="A64" s="991">
        <v>7</v>
      </c>
      <c r="B64" s="986" t="s">
        <v>616</v>
      </c>
      <c r="C64" s="993" t="s">
        <v>218</v>
      </c>
      <c r="D64" s="979">
        <v>43010</v>
      </c>
      <c r="E64" s="988">
        <v>133800</v>
      </c>
      <c r="F64" s="978">
        <v>1</v>
      </c>
      <c r="G64" s="990" t="s">
        <v>4834</v>
      </c>
      <c r="H64" s="1025"/>
    </row>
    <row r="65" spans="1:8">
      <c r="A65" s="991">
        <v>8</v>
      </c>
      <c r="B65" s="986" t="s">
        <v>621</v>
      </c>
      <c r="C65" s="993" t="s">
        <v>77</v>
      </c>
      <c r="D65" s="979">
        <v>43010</v>
      </c>
      <c r="E65" s="988">
        <v>200140</v>
      </c>
      <c r="F65" s="978">
        <v>1</v>
      </c>
      <c r="G65" s="990" t="s">
        <v>4835</v>
      </c>
      <c r="H65" s="1025"/>
    </row>
    <row r="66" spans="1:8">
      <c r="A66" s="991">
        <v>9</v>
      </c>
      <c r="B66" s="986" t="s">
        <v>1028</v>
      </c>
      <c r="C66" s="993" t="s">
        <v>1034</v>
      </c>
      <c r="D66" s="979">
        <v>43010</v>
      </c>
      <c r="E66" s="988">
        <v>389300</v>
      </c>
      <c r="F66" s="978">
        <v>1</v>
      </c>
      <c r="G66" s="990" t="s">
        <v>4836</v>
      </c>
      <c r="H66" s="1025"/>
    </row>
    <row r="67" spans="1:8">
      <c r="A67" s="991">
        <v>10</v>
      </c>
      <c r="B67" s="986" t="s">
        <v>618</v>
      </c>
      <c r="C67" s="993" t="s">
        <v>514</v>
      </c>
      <c r="D67" s="979">
        <v>43010</v>
      </c>
      <c r="E67" s="988">
        <v>33540</v>
      </c>
      <c r="F67" s="978">
        <v>1</v>
      </c>
      <c r="G67" s="990" t="s">
        <v>4837</v>
      </c>
      <c r="H67" s="1025"/>
    </row>
    <row r="68" spans="1:8">
      <c r="A68" s="991">
        <v>11</v>
      </c>
      <c r="B68" s="986" t="s">
        <v>1825</v>
      </c>
      <c r="C68" s="987">
        <v>962291</v>
      </c>
      <c r="D68" s="979">
        <v>43010</v>
      </c>
      <c r="E68" s="988">
        <v>148800</v>
      </c>
      <c r="F68" s="978">
        <v>1</v>
      </c>
      <c r="G68" s="990" t="s">
        <v>4838</v>
      </c>
      <c r="H68" s="1025"/>
    </row>
    <row r="69" spans="1:8">
      <c r="A69" s="991">
        <v>12</v>
      </c>
      <c r="B69" s="986" t="s">
        <v>1654</v>
      </c>
      <c r="C69" s="987">
        <v>912208</v>
      </c>
      <c r="D69" s="979">
        <v>43010</v>
      </c>
      <c r="E69" s="988">
        <v>161640</v>
      </c>
      <c r="F69" s="978">
        <v>1</v>
      </c>
      <c r="G69" s="990" t="s">
        <v>4839</v>
      </c>
      <c r="H69" s="1025"/>
    </row>
    <row r="70" spans="1:8">
      <c r="A70" s="991">
        <v>13</v>
      </c>
      <c r="B70" s="986" t="s">
        <v>1117</v>
      </c>
      <c r="C70" s="993" t="s">
        <v>1116</v>
      </c>
      <c r="D70" s="979">
        <v>43010</v>
      </c>
      <c r="E70" s="988">
        <v>176640</v>
      </c>
      <c r="F70" s="978">
        <v>1</v>
      </c>
      <c r="G70" s="990" t="s">
        <v>4840</v>
      </c>
      <c r="H70" s="1025"/>
    </row>
    <row r="71" spans="1:8">
      <c r="A71" s="991">
        <v>14</v>
      </c>
      <c r="B71" s="986" t="s">
        <v>1117</v>
      </c>
      <c r="C71" s="993" t="s">
        <v>1116</v>
      </c>
      <c r="D71" s="979">
        <v>43010</v>
      </c>
      <c r="E71" s="988">
        <v>24140</v>
      </c>
      <c r="F71" s="978">
        <v>1</v>
      </c>
      <c r="G71" s="990" t="s">
        <v>4841</v>
      </c>
      <c r="H71" s="1025"/>
    </row>
    <row r="72" spans="1:8">
      <c r="A72" s="991">
        <v>15</v>
      </c>
      <c r="B72" s="986" t="s">
        <v>1035</v>
      </c>
      <c r="C72" s="993" t="s">
        <v>1027</v>
      </c>
      <c r="D72" s="979">
        <v>43010</v>
      </c>
      <c r="E72" s="988">
        <v>26740</v>
      </c>
      <c r="F72" s="978">
        <v>1</v>
      </c>
      <c r="G72" s="990" t="s">
        <v>4842</v>
      </c>
      <c r="H72" s="1025"/>
    </row>
    <row r="73" spans="1:8">
      <c r="A73" s="991">
        <v>16</v>
      </c>
      <c r="B73" s="986" t="s">
        <v>2510</v>
      </c>
      <c r="C73" s="993" t="s">
        <v>2511</v>
      </c>
      <c r="D73" s="979">
        <v>43010</v>
      </c>
      <c r="E73" s="988">
        <v>235200</v>
      </c>
      <c r="F73" s="978">
        <v>1</v>
      </c>
      <c r="G73" s="990" t="s">
        <v>4843</v>
      </c>
      <c r="H73" s="1025"/>
    </row>
    <row r="74" spans="1:8">
      <c r="A74" s="991">
        <v>17</v>
      </c>
      <c r="B74" s="986" t="s">
        <v>2000</v>
      </c>
      <c r="C74" s="989">
        <v>901423</v>
      </c>
      <c r="D74" s="979">
        <v>43010</v>
      </c>
      <c r="E74" s="988">
        <v>217800</v>
      </c>
      <c r="F74" s="989">
        <v>1</v>
      </c>
      <c r="G74" s="1001" t="s">
        <v>4844</v>
      </c>
      <c r="H74" s="1025"/>
    </row>
    <row r="75" spans="1:8">
      <c r="A75" s="991">
        <v>18</v>
      </c>
      <c r="B75" s="986" t="s">
        <v>3149</v>
      </c>
      <c r="C75" s="993" t="s">
        <v>1135</v>
      </c>
      <c r="D75" s="979">
        <v>43010</v>
      </c>
      <c r="E75" s="988">
        <v>143890</v>
      </c>
      <c r="F75" s="978">
        <v>1</v>
      </c>
      <c r="G75" s="990" t="s">
        <v>4845</v>
      </c>
      <c r="H75" s="1025"/>
    </row>
    <row r="76" spans="1:8">
      <c r="A76" s="991">
        <v>19</v>
      </c>
      <c r="B76" s="986" t="s">
        <v>2769</v>
      </c>
      <c r="C76" s="993" t="s">
        <v>2770</v>
      </c>
      <c r="D76" s="979">
        <v>43010</v>
      </c>
      <c r="E76" s="988">
        <v>125140</v>
      </c>
      <c r="F76" s="978">
        <v>1</v>
      </c>
      <c r="G76" s="990" t="s">
        <v>4846</v>
      </c>
      <c r="H76" s="1025"/>
    </row>
    <row r="77" spans="1:8">
      <c r="A77" s="991">
        <v>20</v>
      </c>
      <c r="B77" s="986" t="s">
        <v>231</v>
      </c>
      <c r="C77" s="1000">
        <v>970654</v>
      </c>
      <c r="D77" s="979">
        <v>43010</v>
      </c>
      <c r="E77" s="988">
        <v>29740</v>
      </c>
      <c r="F77" s="978">
        <v>1</v>
      </c>
      <c r="G77" s="990" t="s">
        <v>4849</v>
      </c>
      <c r="H77" s="1025"/>
    </row>
    <row r="78" spans="1:8">
      <c r="A78" s="991">
        <v>21</v>
      </c>
      <c r="B78" s="986" t="s">
        <v>89</v>
      </c>
      <c r="C78" s="1000">
        <v>898343</v>
      </c>
      <c r="D78" s="979">
        <v>43010</v>
      </c>
      <c r="E78" s="988">
        <v>61100</v>
      </c>
      <c r="F78" s="978">
        <v>1</v>
      </c>
      <c r="G78" s="990" t="s">
        <v>4908</v>
      </c>
      <c r="H78" s="1025"/>
    </row>
    <row r="79" spans="1:8">
      <c r="A79" s="991">
        <v>22</v>
      </c>
      <c r="B79" s="986" t="s">
        <v>605</v>
      </c>
      <c r="C79" s="993" t="s">
        <v>390</v>
      </c>
      <c r="D79" s="979">
        <v>43010</v>
      </c>
      <c r="E79" s="988">
        <v>123140</v>
      </c>
      <c r="F79" s="978">
        <v>1</v>
      </c>
      <c r="G79" s="990" t="s">
        <v>4847</v>
      </c>
      <c r="H79" s="1025"/>
    </row>
    <row r="80" spans="1:8">
      <c r="A80" s="991">
        <v>23</v>
      </c>
      <c r="B80" s="986" t="s">
        <v>595</v>
      </c>
      <c r="C80" s="993" t="s">
        <v>337</v>
      </c>
      <c r="D80" s="979">
        <v>43011</v>
      </c>
      <c r="E80" s="988">
        <v>32940</v>
      </c>
      <c r="F80" s="978">
        <v>1</v>
      </c>
      <c r="G80" s="990" t="s">
        <v>4848</v>
      </c>
      <c r="H80" s="1011"/>
    </row>
    <row r="81" spans="1:9">
      <c r="A81" s="991">
        <v>24</v>
      </c>
      <c r="B81" s="986" t="s">
        <v>957</v>
      </c>
      <c r="C81" s="993" t="s">
        <v>962</v>
      </c>
      <c r="D81" s="979">
        <v>43011</v>
      </c>
      <c r="E81" s="988">
        <v>42300</v>
      </c>
      <c r="F81" s="989">
        <v>1</v>
      </c>
      <c r="G81" s="1002" t="s">
        <v>4850</v>
      </c>
      <c r="H81" s="1011"/>
    </row>
    <row r="82" spans="1:9">
      <c r="A82" s="991">
        <v>25</v>
      </c>
      <c r="B82" s="986" t="s">
        <v>954</v>
      </c>
      <c r="C82" s="993" t="s">
        <v>955</v>
      </c>
      <c r="D82" s="979">
        <v>43011</v>
      </c>
      <c r="E82" s="1027">
        <v>168140</v>
      </c>
      <c r="F82" s="978">
        <v>1</v>
      </c>
      <c r="G82" s="990" t="s">
        <v>4851</v>
      </c>
      <c r="H82" s="1029"/>
      <c r="I82" s="997"/>
    </row>
    <row r="83" spans="1:9">
      <c r="A83" s="991">
        <v>26</v>
      </c>
      <c r="B83" s="986" t="s">
        <v>661</v>
      </c>
      <c r="C83" s="993" t="s">
        <v>346</v>
      </c>
      <c r="D83" s="979">
        <v>43011</v>
      </c>
      <c r="E83" s="988">
        <v>193140</v>
      </c>
      <c r="F83" s="978">
        <v>1</v>
      </c>
      <c r="G83" s="990" t="s">
        <v>4852</v>
      </c>
      <c r="H83" s="1029"/>
    </row>
    <row r="84" spans="1:9">
      <c r="A84" s="991">
        <v>27</v>
      </c>
      <c r="B84" s="1030" t="s">
        <v>1044</v>
      </c>
      <c r="C84" s="1026" t="s">
        <v>1058</v>
      </c>
      <c r="D84" s="979">
        <v>43011</v>
      </c>
      <c r="E84" s="1031">
        <v>150890</v>
      </c>
      <c r="F84" s="1028">
        <v>1</v>
      </c>
      <c r="G84" s="1002" t="s">
        <v>4853</v>
      </c>
      <c r="H84" s="1029"/>
    </row>
    <row r="85" spans="1:9">
      <c r="A85" s="991">
        <v>28</v>
      </c>
      <c r="B85" s="986" t="s">
        <v>1960</v>
      </c>
      <c r="C85" s="989">
        <v>914013</v>
      </c>
      <c r="D85" s="979">
        <v>43011</v>
      </c>
      <c r="E85" s="988">
        <v>10390</v>
      </c>
      <c r="F85" s="978">
        <v>1</v>
      </c>
      <c r="G85" s="990" t="s">
        <v>4854</v>
      </c>
      <c r="H85" s="1029"/>
    </row>
    <row r="86" spans="1:9">
      <c r="A86" s="991">
        <v>29</v>
      </c>
      <c r="B86" s="986" t="s">
        <v>3776</v>
      </c>
      <c r="C86" s="993" t="s">
        <v>3777</v>
      </c>
      <c r="D86" s="979">
        <v>43011</v>
      </c>
      <c r="E86" s="1027">
        <v>43140</v>
      </c>
      <c r="F86" s="1028">
        <v>1</v>
      </c>
      <c r="G86" s="1001" t="s">
        <v>4855</v>
      </c>
      <c r="H86" s="1029"/>
    </row>
    <row r="87" spans="1:9">
      <c r="A87" s="991">
        <v>30</v>
      </c>
      <c r="B87" s="986" t="s">
        <v>611</v>
      </c>
      <c r="C87" s="993" t="s">
        <v>123</v>
      </c>
      <c r="D87" s="979">
        <v>43011</v>
      </c>
      <c r="E87" s="988">
        <v>101140</v>
      </c>
      <c r="F87" s="996">
        <v>1</v>
      </c>
      <c r="G87" s="990" t="s">
        <v>4856</v>
      </c>
      <c r="H87" s="1029"/>
    </row>
    <row r="88" spans="1:9">
      <c r="A88" s="991">
        <v>31</v>
      </c>
      <c r="B88" s="986" t="s">
        <v>611</v>
      </c>
      <c r="C88" s="993" t="s">
        <v>123</v>
      </c>
      <c r="D88" s="979">
        <v>43011</v>
      </c>
      <c r="E88" s="988">
        <v>98640</v>
      </c>
      <c r="F88" s="978">
        <v>1</v>
      </c>
      <c r="G88" s="990" t="s">
        <v>4857</v>
      </c>
      <c r="H88" s="1029"/>
    </row>
    <row r="89" spans="1:9">
      <c r="A89" s="991">
        <v>32</v>
      </c>
      <c r="B89" s="986" t="s">
        <v>2360</v>
      </c>
      <c r="C89" s="993" t="s">
        <v>2361</v>
      </c>
      <c r="D89" s="979">
        <v>43011</v>
      </c>
      <c r="E89" s="988">
        <v>109140</v>
      </c>
      <c r="F89" s="978">
        <v>1</v>
      </c>
      <c r="G89" s="990" t="s">
        <v>4858</v>
      </c>
      <c r="H89" s="1008" t="s">
        <v>3627</v>
      </c>
    </row>
    <row r="90" spans="1:9">
      <c r="A90" s="991">
        <v>33</v>
      </c>
      <c r="B90" s="986" t="s">
        <v>2360</v>
      </c>
      <c r="C90" s="993" t="s">
        <v>2361</v>
      </c>
      <c r="D90" s="979">
        <v>43011</v>
      </c>
      <c r="E90" s="988">
        <v>31140</v>
      </c>
      <c r="F90" s="978">
        <v>1</v>
      </c>
      <c r="G90" s="990" t="s">
        <v>4859</v>
      </c>
      <c r="H90" s="1025" t="s">
        <v>3528</v>
      </c>
    </row>
    <row r="91" spans="1:9">
      <c r="A91" s="991">
        <v>34</v>
      </c>
      <c r="B91" s="986" t="s">
        <v>2360</v>
      </c>
      <c r="C91" s="993" t="s">
        <v>2361</v>
      </c>
      <c r="D91" s="979">
        <v>43011</v>
      </c>
      <c r="E91" s="988">
        <v>39140</v>
      </c>
      <c r="F91" s="978">
        <v>1</v>
      </c>
      <c r="G91" s="990" t="s">
        <v>4860</v>
      </c>
      <c r="H91" s="1025" t="s">
        <v>3528</v>
      </c>
    </row>
    <row r="92" spans="1:9">
      <c r="A92" s="991">
        <v>35</v>
      </c>
      <c r="B92" s="986" t="s">
        <v>2360</v>
      </c>
      <c r="C92" s="993" t="s">
        <v>2361</v>
      </c>
      <c r="D92" s="979">
        <v>43011</v>
      </c>
      <c r="E92" s="988">
        <v>24140</v>
      </c>
      <c r="F92" s="978">
        <v>1</v>
      </c>
      <c r="G92" s="990" t="s">
        <v>4861</v>
      </c>
      <c r="H92" s="1025" t="s">
        <v>3528</v>
      </c>
    </row>
    <row r="93" spans="1:9">
      <c r="A93" s="991">
        <v>36</v>
      </c>
      <c r="B93" s="1004" t="s">
        <v>1306</v>
      </c>
      <c r="C93" s="1005">
        <v>899458</v>
      </c>
      <c r="D93" s="979">
        <v>43011</v>
      </c>
      <c r="E93" s="1006">
        <v>47900</v>
      </c>
      <c r="F93" s="996">
        <v>1</v>
      </c>
      <c r="G93" s="990" t="s">
        <v>4844</v>
      </c>
      <c r="H93" s="1025"/>
    </row>
    <row r="94" spans="1:9">
      <c r="A94" s="991">
        <v>37</v>
      </c>
      <c r="B94" s="986" t="s">
        <v>657</v>
      </c>
      <c r="C94" s="993" t="s">
        <v>456</v>
      </c>
      <c r="D94" s="979">
        <v>43011</v>
      </c>
      <c r="E94" s="988">
        <v>41300</v>
      </c>
      <c r="F94" s="978">
        <v>1</v>
      </c>
      <c r="G94" s="990" t="s">
        <v>4862</v>
      </c>
      <c r="H94" s="1025"/>
    </row>
    <row r="95" spans="1:9">
      <c r="A95" s="991">
        <v>38</v>
      </c>
      <c r="B95" s="986" t="s">
        <v>339</v>
      </c>
      <c r="C95" s="993" t="s">
        <v>340</v>
      </c>
      <c r="D95" s="979">
        <v>43011</v>
      </c>
      <c r="E95" s="988">
        <v>115500</v>
      </c>
      <c r="F95" s="978">
        <v>1</v>
      </c>
      <c r="G95" s="990" t="s">
        <v>4863</v>
      </c>
      <c r="H95" s="1025"/>
    </row>
    <row r="96" spans="1:9">
      <c r="A96" s="991">
        <v>39</v>
      </c>
      <c r="B96" s="986" t="s">
        <v>3899</v>
      </c>
      <c r="C96" s="993" t="s">
        <v>3900</v>
      </c>
      <c r="D96" s="979">
        <v>43011</v>
      </c>
      <c r="E96" s="1027">
        <v>342600</v>
      </c>
      <c r="F96" s="1028">
        <v>1</v>
      </c>
      <c r="G96" s="990" t="s">
        <v>4864</v>
      </c>
      <c r="H96" s="1029"/>
    </row>
    <row r="97" spans="1:8">
      <c r="A97" s="991">
        <v>40</v>
      </c>
      <c r="B97" s="986" t="s">
        <v>1441</v>
      </c>
      <c r="C97" s="1007">
        <v>971137</v>
      </c>
      <c r="D97" s="979">
        <v>43011</v>
      </c>
      <c r="E97" s="1027">
        <v>42300</v>
      </c>
      <c r="F97" s="1028">
        <v>1</v>
      </c>
      <c r="G97" s="990" t="s">
        <v>4865</v>
      </c>
      <c r="H97" s="1029"/>
    </row>
    <row r="98" spans="1:8">
      <c r="A98" s="991">
        <v>41</v>
      </c>
      <c r="B98" s="986" t="s">
        <v>625</v>
      </c>
      <c r="C98" s="993" t="s">
        <v>626</v>
      </c>
      <c r="D98" s="979">
        <v>43011</v>
      </c>
      <c r="E98" s="988">
        <v>96300</v>
      </c>
      <c r="F98" s="978">
        <v>1</v>
      </c>
      <c r="G98" s="990" t="s">
        <v>4866</v>
      </c>
      <c r="H98" s="1029"/>
    </row>
    <row r="99" spans="1:8">
      <c r="A99" s="991">
        <v>42</v>
      </c>
      <c r="B99" s="986" t="s">
        <v>4314</v>
      </c>
      <c r="C99" s="993" t="s">
        <v>4315</v>
      </c>
      <c r="D99" s="979">
        <v>43011</v>
      </c>
      <c r="E99" s="1027">
        <v>150640</v>
      </c>
      <c r="F99" s="1028">
        <v>1</v>
      </c>
      <c r="G99" s="990" t="s">
        <v>4867</v>
      </c>
      <c r="H99" s="1029"/>
    </row>
    <row r="100" spans="1:8">
      <c r="A100" s="991">
        <v>43</v>
      </c>
      <c r="B100" s="986" t="s">
        <v>4588</v>
      </c>
      <c r="C100" s="993" t="s">
        <v>506</v>
      </c>
      <c r="D100" s="979">
        <v>43011</v>
      </c>
      <c r="E100" s="1027">
        <v>37240</v>
      </c>
      <c r="F100" s="1028">
        <v>1</v>
      </c>
      <c r="G100" s="990" t="s">
        <v>4685</v>
      </c>
      <c r="H100" s="1029"/>
    </row>
    <row r="101" spans="1:8">
      <c r="A101" s="991">
        <v>44</v>
      </c>
      <c r="B101" s="986" t="s">
        <v>4588</v>
      </c>
      <c r="C101" s="993" t="s">
        <v>506</v>
      </c>
      <c r="D101" s="979">
        <v>43011</v>
      </c>
      <c r="E101" s="988">
        <v>17640</v>
      </c>
      <c r="F101" s="978">
        <v>1</v>
      </c>
      <c r="G101" s="990" t="s">
        <v>4684</v>
      </c>
      <c r="H101" s="1008"/>
    </row>
    <row r="102" spans="1:8">
      <c r="A102" s="991">
        <v>45</v>
      </c>
      <c r="B102" s="986" t="s">
        <v>633</v>
      </c>
      <c r="C102" s="993" t="s">
        <v>610</v>
      </c>
      <c r="D102" s="979">
        <v>43011</v>
      </c>
      <c r="E102" s="988">
        <v>33590</v>
      </c>
      <c r="F102" s="978">
        <v>1</v>
      </c>
      <c r="G102" s="990" t="s">
        <v>4870</v>
      </c>
      <c r="H102" s="1008"/>
    </row>
    <row r="103" spans="1:8">
      <c r="A103" s="991">
        <v>46</v>
      </c>
      <c r="B103" s="986" t="s">
        <v>633</v>
      </c>
      <c r="C103" s="993" t="s">
        <v>610</v>
      </c>
      <c r="D103" s="979">
        <v>43011</v>
      </c>
      <c r="E103" s="988">
        <v>33500</v>
      </c>
      <c r="F103" s="978">
        <v>1</v>
      </c>
      <c r="G103" s="990" t="s">
        <v>4871</v>
      </c>
      <c r="H103" s="1008"/>
    </row>
    <row r="104" spans="1:8">
      <c r="A104" s="991">
        <v>47</v>
      </c>
      <c r="B104" s="986" t="s">
        <v>633</v>
      </c>
      <c r="C104" s="993" t="s">
        <v>610</v>
      </c>
      <c r="D104" s="979">
        <v>43011</v>
      </c>
      <c r="E104" s="988">
        <v>42300</v>
      </c>
      <c r="F104" s="978">
        <v>1</v>
      </c>
      <c r="G104" s="990" t="s">
        <v>4872</v>
      </c>
      <c r="H104" s="1008"/>
    </row>
    <row r="105" spans="1:8">
      <c r="A105" s="991">
        <v>48</v>
      </c>
      <c r="B105" s="1004" t="s">
        <v>298</v>
      </c>
      <c r="C105" s="1005">
        <v>811507</v>
      </c>
      <c r="D105" s="979">
        <v>43011</v>
      </c>
      <c r="E105" s="988">
        <v>192890</v>
      </c>
      <c r="F105" s="978">
        <v>1</v>
      </c>
      <c r="G105" s="990" t="s">
        <v>4873</v>
      </c>
      <c r="H105" s="1008" t="s">
        <v>4466</v>
      </c>
    </row>
    <row r="106" spans="1:8">
      <c r="A106" s="991">
        <v>49</v>
      </c>
      <c r="B106" s="986" t="s">
        <v>4591</v>
      </c>
      <c r="C106" s="993" t="s">
        <v>4592</v>
      </c>
      <c r="D106" s="979">
        <v>43011</v>
      </c>
      <c r="E106" s="988">
        <v>31140</v>
      </c>
      <c r="F106" s="978">
        <v>1</v>
      </c>
      <c r="G106" s="990" t="s">
        <v>4883</v>
      </c>
      <c r="H106" s="1008"/>
    </row>
    <row r="107" spans="1:8">
      <c r="A107" s="991">
        <v>50</v>
      </c>
      <c r="B107" s="1004" t="s">
        <v>3013</v>
      </c>
      <c r="C107" s="1005">
        <v>912786</v>
      </c>
      <c r="D107" s="979">
        <v>43011</v>
      </c>
      <c r="E107" s="988">
        <v>41300</v>
      </c>
      <c r="F107" s="978">
        <v>1</v>
      </c>
      <c r="G107" s="990" t="s">
        <v>4874</v>
      </c>
      <c r="H107" s="1029"/>
    </row>
    <row r="108" spans="1:8">
      <c r="A108" s="991">
        <v>51</v>
      </c>
      <c r="B108" s="986" t="s">
        <v>2872</v>
      </c>
      <c r="C108" s="993" t="s">
        <v>2873</v>
      </c>
      <c r="D108" s="979">
        <v>43012</v>
      </c>
      <c r="E108" s="988">
        <v>133800</v>
      </c>
      <c r="F108" s="978">
        <v>1</v>
      </c>
      <c r="G108" s="990" t="s">
        <v>4875</v>
      </c>
      <c r="H108" s="1029"/>
    </row>
    <row r="109" spans="1:8">
      <c r="A109" s="991">
        <v>52</v>
      </c>
      <c r="B109" s="986" t="s">
        <v>2872</v>
      </c>
      <c r="C109" s="993" t="s">
        <v>2873</v>
      </c>
      <c r="D109" s="979">
        <v>43012</v>
      </c>
      <c r="E109" s="988">
        <v>41300</v>
      </c>
      <c r="F109" s="978">
        <v>1</v>
      </c>
      <c r="G109" s="990" t="s">
        <v>4875</v>
      </c>
      <c r="H109" s="1029"/>
    </row>
    <row r="110" spans="1:8">
      <c r="A110" s="991">
        <v>53</v>
      </c>
      <c r="B110" s="986" t="s">
        <v>3020</v>
      </c>
      <c r="C110" s="1007">
        <v>964143</v>
      </c>
      <c r="D110" s="979">
        <v>43012</v>
      </c>
      <c r="E110" s="1027">
        <v>42300</v>
      </c>
      <c r="F110" s="1028">
        <v>1</v>
      </c>
      <c r="G110" s="1001" t="s">
        <v>4876</v>
      </c>
      <c r="H110" s="1008"/>
    </row>
    <row r="111" spans="1:8">
      <c r="A111" s="991">
        <v>54</v>
      </c>
      <c r="B111" s="986" t="s">
        <v>3020</v>
      </c>
      <c r="C111" s="1007">
        <v>964143</v>
      </c>
      <c r="D111" s="979">
        <v>43012</v>
      </c>
      <c r="E111" s="1027">
        <v>42300</v>
      </c>
      <c r="F111" s="1028">
        <v>1</v>
      </c>
      <c r="G111" s="1001" t="s">
        <v>4877</v>
      </c>
      <c r="H111" s="1025"/>
    </row>
    <row r="112" spans="1:8">
      <c r="A112" s="991">
        <v>55</v>
      </c>
      <c r="B112" s="998" t="s">
        <v>2225</v>
      </c>
      <c r="C112" s="993" t="s">
        <v>2226</v>
      </c>
      <c r="D112" s="979">
        <v>43012</v>
      </c>
      <c r="E112" s="1027">
        <v>98300</v>
      </c>
      <c r="F112" s="978">
        <v>1</v>
      </c>
      <c r="G112" s="990" t="s">
        <v>4878</v>
      </c>
      <c r="H112" s="1025"/>
    </row>
    <row r="113" spans="1:8">
      <c r="A113" s="991">
        <v>56</v>
      </c>
      <c r="B113" s="998" t="s">
        <v>2225</v>
      </c>
      <c r="C113" s="993" t="s">
        <v>2226</v>
      </c>
      <c r="D113" s="979">
        <v>43012</v>
      </c>
      <c r="E113" s="1027">
        <v>42300</v>
      </c>
      <c r="F113" s="978">
        <v>1</v>
      </c>
      <c r="G113" s="990" t="s">
        <v>4879</v>
      </c>
      <c r="H113" s="1025"/>
    </row>
    <row r="114" spans="1:8">
      <c r="A114" s="991">
        <v>57</v>
      </c>
      <c r="B114" s="1004" t="s">
        <v>1137</v>
      </c>
      <c r="C114" s="1005">
        <v>901689</v>
      </c>
      <c r="D114" s="979">
        <v>43012</v>
      </c>
      <c r="E114" s="988">
        <v>15390</v>
      </c>
      <c r="F114" s="989">
        <v>1</v>
      </c>
      <c r="G114" s="990" t="s">
        <v>4880</v>
      </c>
      <c r="H114" s="1025"/>
    </row>
    <row r="115" spans="1:8">
      <c r="A115" s="991">
        <v>58</v>
      </c>
      <c r="B115" s="1004" t="s">
        <v>1137</v>
      </c>
      <c r="C115" s="1005">
        <v>901689</v>
      </c>
      <c r="D115" s="979">
        <v>43012</v>
      </c>
      <c r="E115" s="1027">
        <v>89100</v>
      </c>
      <c r="F115" s="978">
        <v>1</v>
      </c>
      <c r="G115" s="990" t="s">
        <v>4881</v>
      </c>
      <c r="H115" s="1025"/>
    </row>
    <row r="116" spans="1:8">
      <c r="A116" s="991">
        <v>59</v>
      </c>
      <c r="B116" s="1004" t="s">
        <v>1137</v>
      </c>
      <c r="C116" s="1005">
        <v>901689</v>
      </c>
      <c r="D116" s="979">
        <v>43012</v>
      </c>
      <c r="E116" s="988">
        <v>33500</v>
      </c>
      <c r="F116" s="978">
        <v>1</v>
      </c>
      <c r="G116" s="990" t="s">
        <v>4882</v>
      </c>
      <c r="H116" s="1025"/>
    </row>
    <row r="117" spans="1:8">
      <c r="A117" s="991">
        <v>60</v>
      </c>
      <c r="B117" s="986" t="s">
        <v>162</v>
      </c>
      <c r="C117" s="993" t="s">
        <v>163</v>
      </c>
      <c r="D117" s="979">
        <v>43024</v>
      </c>
      <c r="E117" s="1027">
        <v>105140</v>
      </c>
      <c r="F117" s="1028">
        <v>1</v>
      </c>
      <c r="G117" s="990" t="s">
        <v>4886</v>
      </c>
      <c r="H117" s="1025"/>
    </row>
    <row r="118" spans="1:8">
      <c r="A118" s="991">
        <v>61</v>
      </c>
      <c r="B118" s="986" t="s">
        <v>188</v>
      </c>
      <c r="C118" s="993" t="s">
        <v>189</v>
      </c>
      <c r="D118" s="979">
        <v>43024</v>
      </c>
      <c r="E118" s="1027">
        <v>15390</v>
      </c>
      <c r="F118" s="1028">
        <v>1</v>
      </c>
      <c r="G118" s="1002" t="s">
        <v>4887</v>
      </c>
      <c r="H118" s="1025"/>
    </row>
    <row r="119" spans="1:8">
      <c r="A119" s="991">
        <v>62</v>
      </c>
      <c r="B119" s="986" t="s">
        <v>954</v>
      </c>
      <c r="C119" s="993" t="s">
        <v>955</v>
      </c>
      <c r="D119" s="979">
        <v>43024</v>
      </c>
      <c r="E119" s="1027">
        <v>116140</v>
      </c>
      <c r="F119" s="1028">
        <v>1</v>
      </c>
      <c r="G119" s="990" t="s">
        <v>4888</v>
      </c>
      <c r="H119" s="1025"/>
    </row>
    <row r="120" spans="1:8">
      <c r="A120" s="991">
        <v>63</v>
      </c>
      <c r="B120" s="1004" t="s">
        <v>2345</v>
      </c>
      <c r="C120" s="1032" t="s">
        <v>2284</v>
      </c>
      <c r="D120" s="979">
        <v>43024</v>
      </c>
      <c r="E120" s="1006">
        <v>123640</v>
      </c>
      <c r="F120" s="996">
        <v>1</v>
      </c>
      <c r="G120" s="990" t="s">
        <v>4889</v>
      </c>
      <c r="H120" s="1025"/>
    </row>
    <row r="121" spans="1:8">
      <c r="A121" s="991">
        <v>64</v>
      </c>
      <c r="B121" s="1004" t="s">
        <v>2345</v>
      </c>
      <c r="C121" s="1032" t="s">
        <v>2284</v>
      </c>
      <c r="D121" s="979">
        <v>43024</v>
      </c>
      <c r="E121" s="988">
        <v>31140</v>
      </c>
      <c r="F121" s="978">
        <v>1</v>
      </c>
      <c r="G121" s="990" t="s">
        <v>4890</v>
      </c>
      <c r="H121" s="1025"/>
    </row>
    <row r="122" spans="1:8">
      <c r="A122" s="991">
        <v>65</v>
      </c>
      <c r="B122" s="992" t="s">
        <v>807</v>
      </c>
      <c r="C122" s="1033" t="s">
        <v>976</v>
      </c>
      <c r="D122" s="979">
        <v>43024</v>
      </c>
      <c r="E122" s="1027">
        <v>19890</v>
      </c>
      <c r="F122" s="1028">
        <v>1</v>
      </c>
      <c r="G122" s="1002" t="s">
        <v>4891</v>
      </c>
      <c r="H122" s="1025"/>
    </row>
    <row r="123" spans="1:8">
      <c r="A123" s="991">
        <v>66</v>
      </c>
      <c r="B123" s="992" t="s">
        <v>970</v>
      </c>
      <c r="C123" s="1034" t="s">
        <v>969</v>
      </c>
      <c r="D123" s="979">
        <v>43024</v>
      </c>
      <c r="E123" s="1027">
        <v>18540</v>
      </c>
      <c r="F123" s="1028">
        <v>1</v>
      </c>
      <c r="G123" s="1002" t="s">
        <v>4892</v>
      </c>
      <c r="H123" s="1025"/>
    </row>
    <row r="124" spans="1:8">
      <c r="A124" s="991">
        <v>67</v>
      </c>
      <c r="B124" s="986" t="s">
        <v>151</v>
      </c>
      <c r="C124" s="993" t="s">
        <v>272</v>
      </c>
      <c r="D124" s="979">
        <v>43024</v>
      </c>
      <c r="E124" s="1027">
        <v>31140</v>
      </c>
      <c r="F124" s="1028">
        <v>1</v>
      </c>
      <c r="G124" s="990" t="s">
        <v>4893</v>
      </c>
      <c r="H124" s="1025"/>
    </row>
    <row r="125" spans="1:8">
      <c r="A125" s="991">
        <v>68</v>
      </c>
      <c r="B125" s="986" t="s">
        <v>2036</v>
      </c>
      <c r="C125" s="996">
        <v>973836</v>
      </c>
      <c r="D125" s="1035">
        <v>43024</v>
      </c>
      <c r="E125" s="994">
        <v>123140</v>
      </c>
      <c r="F125" s="978">
        <v>1</v>
      </c>
      <c r="G125" s="1001" t="s">
        <v>4894</v>
      </c>
      <c r="H125" s="1025"/>
    </row>
    <row r="126" spans="1:8">
      <c r="A126" s="991">
        <v>69</v>
      </c>
      <c r="B126" s="986" t="s">
        <v>1441</v>
      </c>
      <c r="C126" s="1007">
        <v>971137</v>
      </c>
      <c r="D126" s="979">
        <v>43024</v>
      </c>
      <c r="E126" s="1027">
        <v>11340</v>
      </c>
      <c r="F126" s="1028">
        <v>1</v>
      </c>
      <c r="G126" s="990" t="s">
        <v>4895</v>
      </c>
      <c r="H126" s="1025"/>
    </row>
    <row r="127" spans="1:8">
      <c r="A127" s="991">
        <v>70</v>
      </c>
      <c r="B127" s="986" t="s">
        <v>1441</v>
      </c>
      <c r="C127" s="1007">
        <v>971137</v>
      </c>
      <c r="D127" s="979">
        <v>43024</v>
      </c>
      <c r="E127" s="1027">
        <v>24040</v>
      </c>
      <c r="F127" s="1028">
        <v>1</v>
      </c>
      <c r="G127" s="990" t="s">
        <v>4895</v>
      </c>
      <c r="H127" s="1025"/>
    </row>
    <row r="128" spans="1:8">
      <c r="A128" s="991">
        <v>71</v>
      </c>
      <c r="B128" s="986" t="s">
        <v>1441</v>
      </c>
      <c r="C128" s="1007">
        <v>971137</v>
      </c>
      <c r="D128" s="979">
        <v>43024</v>
      </c>
      <c r="E128" s="1027">
        <v>31640</v>
      </c>
      <c r="F128" s="1028">
        <v>1</v>
      </c>
      <c r="G128" s="1001" t="s">
        <v>4896</v>
      </c>
      <c r="H128" s="1025"/>
    </row>
    <row r="129" spans="1:8">
      <c r="A129" s="991">
        <v>72</v>
      </c>
      <c r="B129" s="986" t="s">
        <v>702</v>
      </c>
      <c r="C129" s="1026" t="s">
        <v>705</v>
      </c>
      <c r="D129" s="979">
        <v>43024</v>
      </c>
      <c r="E129" s="1027">
        <v>166640</v>
      </c>
      <c r="F129" s="1028">
        <v>1</v>
      </c>
      <c r="G129" s="990" t="s">
        <v>4897</v>
      </c>
      <c r="H129" s="1025"/>
    </row>
    <row r="130" spans="1:8">
      <c r="A130" s="991">
        <v>73</v>
      </c>
      <c r="B130" s="986" t="s">
        <v>2000</v>
      </c>
      <c r="C130" s="989">
        <v>901423</v>
      </c>
      <c r="D130" s="1036">
        <v>43024</v>
      </c>
      <c r="E130" s="988">
        <v>42300</v>
      </c>
      <c r="F130" s="989">
        <v>1</v>
      </c>
      <c r="G130" s="1001" t="s">
        <v>4898</v>
      </c>
      <c r="H130" s="1025"/>
    </row>
    <row r="131" spans="1:8">
      <c r="A131" s="991">
        <v>74</v>
      </c>
      <c r="B131" s="986" t="s">
        <v>2360</v>
      </c>
      <c r="C131" s="993" t="s">
        <v>2361</v>
      </c>
      <c r="D131" s="979">
        <v>43024</v>
      </c>
      <c r="E131" s="988">
        <v>88140</v>
      </c>
      <c r="F131" s="978">
        <v>1</v>
      </c>
      <c r="G131" s="990" t="s">
        <v>4899</v>
      </c>
      <c r="H131" s="1025" t="s">
        <v>3528</v>
      </c>
    </row>
    <row r="132" spans="1:8">
      <c r="A132" s="991">
        <v>75</v>
      </c>
      <c r="B132" s="986" t="s">
        <v>2360</v>
      </c>
      <c r="C132" s="993" t="s">
        <v>2361</v>
      </c>
      <c r="D132" s="979">
        <v>43024</v>
      </c>
      <c r="E132" s="988">
        <v>10390</v>
      </c>
      <c r="F132" s="978">
        <v>1</v>
      </c>
      <c r="G132" s="990" t="s">
        <v>4900</v>
      </c>
      <c r="H132" s="1025" t="s">
        <v>3528</v>
      </c>
    </row>
    <row r="133" spans="1:8">
      <c r="A133" s="991">
        <v>76</v>
      </c>
      <c r="B133" s="1004" t="s">
        <v>2801</v>
      </c>
      <c r="C133" s="1005">
        <v>962795</v>
      </c>
      <c r="D133" s="979">
        <v>43024</v>
      </c>
      <c r="E133" s="988">
        <v>35740</v>
      </c>
      <c r="F133" s="978">
        <v>1</v>
      </c>
      <c r="G133" s="990" t="s">
        <v>4901</v>
      </c>
      <c r="H133" s="1025"/>
    </row>
    <row r="134" spans="1:8">
      <c r="A134" s="991">
        <v>77</v>
      </c>
      <c r="B134" s="1004" t="s">
        <v>2801</v>
      </c>
      <c r="C134" s="1005">
        <v>962795</v>
      </c>
      <c r="D134" s="979">
        <v>43024</v>
      </c>
      <c r="E134" s="988">
        <v>39540</v>
      </c>
      <c r="F134" s="978">
        <v>1</v>
      </c>
      <c r="G134" s="990" t="s">
        <v>4902</v>
      </c>
      <c r="H134" s="1029"/>
    </row>
    <row r="135" spans="1:8">
      <c r="A135" s="991">
        <v>78</v>
      </c>
      <c r="B135" s="1004" t="s">
        <v>298</v>
      </c>
      <c r="C135" s="1005">
        <v>811507</v>
      </c>
      <c r="D135" s="979">
        <v>43024</v>
      </c>
      <c r="E135" s="988">
        <v>77390</v>
      </c>
      <c r="F135" s="978">
        <v>1</v>
      </c>
      <c r="G135" s="990" t="s">
        <v>4903</v>
      </c>
      <c r="H135" s="1008" t="s">
        <v>4466</v>
      </c>
    </row>
    <row r="136" spans="1:8">
      <c r="A136" s="991">
        <v>79</v>
      </c>
      <c r="B136" s="1004" t="s">
        <v>4615</v>
      </c>
      <c r="C136" s="1005">
        <v>913369</v>
      </c>
      <c r="D136" s="979">
        <v>43024</v>
      </c>
      <c r="E136" s="988">
        <v>57890</v>
      </c>
      <c r="F136" s="978">
        <v>1</v>
      </c>
      <c r="G136" s="990" t="s">
        <v>4904</v>
      </c>
      <c r="H136" s="1008"/>
    </row>
    <row r="137" spans="1:8">
      <c r="A137" s="991">
        <v>80</v>
      </c>
      <c r="B137" s="986" t="s">
        <v>4588</v>
      </c>
      <c r="C137" s="993" t="s">
        <v>506</v>
      </c>
      <c r="D137" s="979">
        <v>43024</v>
      </c>
      <c r="E137" s="1027">
        <v>39240</v>
      </c>
      <c r="F137" s="1028">
        <v>1</v>
      </c>
      <c r="G137" s="990" t="s">
        <v>4868</v>
      </c>
      <c r="H137" s="1008"/>
    </row>
    <row r="138" spans="1:8">
      <c r="A138" s="1037">
        <v>81</v>
      </c>
      <c r="B138" s="1038" t="s">
        <v>4588</v>
      </c>
      <c r="C138" s="1039" t="s">
        <v>506</v>
      </c>
      <c r="D138" s="1015">
        <v>43024</v>
      </c>
      <c r="E138" s="1040">
        <v>10140</v>
      </c>
      <c r="F138" s="1041">
        <v>1</v>
      </c>
      <c r="G138" s="1042" t="s">
        <v>4869</v>
      </c>
      <c r="H138" s="1043"/>
    </row>
    <row r="139" spans="1:8">
      <c r="A139" s="1044"/>
      <c r="B139" s="986"/>
      <c r="C139" s="993"/>
      <c r="D139" s="979"/>
      <c r="E139" s="988"/>
      <c r="F139" s="978"/>
      <c r="G139" s="1045" t="s">
        <v>647</v>
      </c>
      <c r="H139" s="1019">
        <f>SUM(E58:E138)</f>
        <v>6748520</v>
      </c>
    </row>
    <row r="140" spans="1:8">
      <c r="B140" s="986"/>
      <c r="C140" s="993"/>
      <c r="D140" s="979"/>
      <c r="E140" s="988"/>
      <c r="F140" s="978"/>
      <c r="G140" s="1046"/>
      <c r="H140" s="1025"/>
    </row>
    <row r="142" spans="1:8">
      <c r="A142" s="1022" t="s">
        <v>127</v>
      </c>
      <c r="B142" s="1023" t="s">
        <v>2</v>
      </c>
      <c r="C142" s="1024" t="s">
        <v>3</v>
      </c>
      <c r="D142" s="1023" t="s">
        <v>10</v>
      </c>
      <c r="E142" s="1047" t="s">
        <v>4</v>
      </c>
      <c r="F142" s="982" t="s">
        <v>730</v>
      </c>
      <c r="G142" s="1048" t="s">
        <v>25</v>
      </c>
      <c r="H142" s="1011"/>
    </row>
    <row r="143" spans="1:8">
      <c r="A143" s="1049">
        <v>1</v>
      </c>
      <c r="B143" s="986" t="s">
        <v>4588</v>
      </c>
      <c r="C143" s="993" t="s">
        <v>506</v>
      </c>
      <c r="D143" s="979">
        <v>43011</v>
      </c>
      <c r="E143" s="1050">
        <v>80313</v>
      </c>
      <c r="F143" s="980">
        <v>1</v>
      </c>
      <c r="G143" s="1002" t="s">
        <v>4917</v>
      </c>
      <c r="H143" s="1011"/>
    </row>
    <row r="144" spans="1:8">
      <c r="A144" s="991">
        <v>2</v>
      </c>
      <c r="B144" s="986" t="s">
        <v>128</v>
      </c>
      <c r="C144" s="1051" t="s">
        <v>126</v>
      </c>
      <c r="D144" s="979">
        <v>43013</v>
      </c>
      <c r="E144" s="988">
        <v>293760</v>
      </c>
      <c r="F144" s="978">
        <v>1</v>
      </c>
      <c r="G144" s="1002" t="s">
        <v>4827</v>
      </c>
      <c r="H144" s="1011"/>
    </row>
    <row r="145" spans="1:8">
      <c r="A145" s="991">
        <v>3</v>
      </c>
      <c r="B145" s="986" t="s">
        <v>2872</v>
      </c>
      <c r="C145" s="993" t="s">
        <v>2873</v>
      </c>
      <c r="D145" s="979">
        <v>43013</v>
      </c>
      <c r="E145" s="988">
        <v>46065</v>
      </c>
      <c r="F145" s="996">
        <v>1</v>
      </c>
      <c r="G145" s="990" t="s">
        <v>4822</v>
      </c>
      <c r="H145" s="1011"/>
    </row>
    <row r="146" spans="1:8">
      <c r="A146" s="991">
        <v>4</v>
      </c>
      <c r="B146" s="986" t="s">
        <v>3149</v>
      </c>
      <c r="C146" s="993" t="s">
        <v>1135</v>
      </c>
      <c r="D146" s="979">
        <v>43013</v>
      </c>
      <c r="E146" s="988">
        <v>53553</v>
      </c>
      <c r="F146" s="978">
        <v>1</v>
      </c>
      <c r="G146" s="990" t="s">
        <v>4826</v>
      </c>
      <c r="H146" s="1052"/>
    </row>
    <row r="147" spans="1:8">
      <c r="A147" s="991">
        <v>5</v>
      </c>
      <c r="B147" s="986" t="s">
        <v>3152</v>
      </c>
      <c r="C147" s="1053">
        <v>964143</v>
      </c>
      <c r="D147" s="979">
        <v>43013</v>
      </c>
      <c r="E147" s="994">
        <v>53428</v>
      </c>
      <c r="F147" s="1007">
        <v>1</v>
      </c>
      <c r="G147" s="990" t="s">
        <v>4825</v>
      </c>
      <c r="H147" s="1052"/>
    </row>
    <row r="148" spans="1:8">
      <c r="A148" s="991">
        <v>6</v>
      </c>
      <c r="B148" s="986" t="s">
        <v>231</v>
      </c>
      <c r="C148" s="1053">
        <v>970654</v>
      </c>
      <c r="D148" s="979">
        <v>43013</v>
      </c>
      <c r="E148" s="994">
        <v>341500</v>
      </c>
      <c r="F148" s="1007">
        <v>1</v>
      </c>
      <c r="G148" s="990" t="s">
        <v>4821</v>
      </c>
      <c r="H148" s="1052"/>
    </row>
    <row r="149" spans="1:8">
      <c r="A149" s="991">
        <v>7</v>
      </c>
      <c r="B149" s="1004" t="s">
        <v>1137</v>
      </c>
      <c r="C149" s="1005">
        <v>901689</v>
      </c>
      <c r="D149" s="979">
        <v>43013</v>
      </c>
      <c r="E149" s="994">
        <v>91010</v>
      </c>
      <c r="F149" s="1007">
        <v>1</v>
      </c>
      <c r="G149" s="990" t="s">
        <v>4824</v>
      </c>
      <c r="H149" s="1052"/>
    </row>
    <row r="150" spans="1:8">
      <c r="A150" s="1037">
        <v>8</v>
      </c>
      <c r="B150" s="1058" t="s">
        <v>2225</v>
      </c>
      <c r="C150" s="1059" t="s">
        <v>2226</v>
      </c>
      <c r="D150" s="1015">
        <v>43013</v>
      </c>
      <c r="E150" s="1060">
        <v>49860</v>
      </c>
      <c r="F150" s="1061">
        <v>1</v>
      </c>
      <c r="G150" s="1062" t="s">
        <v>4823</v>
      </c>
      <c r="H150" s="1063"/>
    </row>
    <row r="151" spans="1:8">
      <c r="A151" s="980"/>
      <c r="B151" s="986"/>
      <c r="C151" s="1053"/>
      <c r="D151" s="979"/>
      <c r="E151" s="994"/>
      <c r="F151" s="1007"/>
      <c r="G151" s="1064" t="s">
        <v>647</v>
      </c>
      <c r="H151" s="1063">
        <f>SUM(E143:E150)</f>
        <v>1009489</v>
      </c>
    </row>
    <row r="152" spans="1:8">
      <c r="A152" s="980"/>
      <c r="B152" s="986"/>
      <c r="C152" s="1053"/>
      <c r="D152" s="979"/>
      <c r="E152" s="994"/>
      <c r="F152" s="1007"/>
      <c r="G152" s="1046"/>
      <c r="H152" s="1052"/>
    </row>
    <row r="154" spans="1:8">
      <c r="A154" s="1022" t="s">
        <v>7</v>
      </c>
      <c r="B154" s="1023" t="s">
        <v>2</v>
      </c>
      <c r="C154" s="1024" t="s">
        <v>3</v>
      </c>
      <c r="D154" s="982" t="s">
        <v>10</v>
      </c>
      <c r="E154" s="1047" t="s">
        <v>4</v>
      </c>
      <c r="F154" s="982" t="s">
        <v>730</v>
      </c>
      <c r="G154" s="1048" t="s">
        <v>25</v>
      </c>
      <c r="H154" s="1011"/>
    </row>
    <row r="155" spans="1:8">
      <c r="A155" s="1049">
        <v>1</v>
      </c>
      <c r="B155" s="1068" t="s">
        <v>4060</v>
      </c>
      <c r="C155" s="989">
        <v>912811</v>
      </c>
      <c r="D155" s="979">
        <v>43010</v>
      </c>
      <c r="E155" s="988">
        <v>502500</v>
      </c>
      <c r="F155" s="996">
        <v>1</v>
      </c>
      <c r="G155" s="990" t="s">
        <v>1348</v>
      </c>
      <c r="H155" s="1011"/>
    </row>
    <row r="156" spans="1:8">
      <c r="A156" s="1049">
        <v>2</v>
      </c>
      <c r="B156" s="986" t="s">
        <v>49</v>
      </c>
      <c r="C156" s="989">
        <v>885217</v>
      </c>
      <c r="D156" s="979">
        <v>43017</v>
      </c>
      <c r="E156" s="988">
        <v>502500</v>
      </c>
      <c r="F156" s="996">
        <v>1</v>
      </c>
      <c r="G156" s="990" t="s">
        <v>1348</v>
      </c>
      <c r="H156" s="1011"/>
    </row>
    <row r="157" spans="1:8">
      <c r="A157" s="1049">
        <v>3</v>
      </c>
      <c r="B157" s="986" t="s">
        <v>234</v>
      </c>
      <c r="C157" s="1053">
        <v>913622</v>
      </c>
      <c r="D157" s="1066">
        <v>43017</v>
      </c>
      <c r="E157" s="988">
        <v>502500</v>
      </c>
      <c r="F157" s="1044">
        <v>1</v>
      </c>
      <c r="G157" s="990" t="s">
        <v>1348</v>
      </c>
      <c r="H157" s="1011"/>
    </row>
    <row r="158" spans="1:8">
      <c r="A158" s="991">
        <v>4</v>
      </c>
      <c r="B158" s="986" t="s">
        <v>1028</v>
      </c>
      <c r="C158" s="1034">
        <v>910522</v>
      </c>
      <c r="D158" s="1065">
        <v>43017</v>
      </c>
      <c r="E158" s="988">
        <v>202500</v>
      </c>
      <c r="F158" s="996">
        <v>1</v>
      </c>
      <c r="G158" s="990" t="s">
        <v>1349</v>
      </c>
      <c r="H158" s="1011"/>
    </row>
    <row r="159" spans="1:8">
      <c r="A159" s="1157">
        <v>5</v>
      </c>
      <c r="B159" s="1038" t="s">
        <v>1044</v>
      </c>
      <c r="C159" s="1158" t="s">
        <v>1058</v>
      </c>
      <c r="D159" s="1015">
        <v>43019</v>
      </c>
      <c r="E159" s="1040">
        <v>202500</v>
      </c>
      <c r="F159" s="1017">
        <v>1</v>
      </c>
      <c r="G159" s="1042" t="s">
        <v>1349</v>
      </c>
      <c r="H159" s="1071"/>
    </row>
    <row r="160" spans="1:8">
      <c r="A160" s="980"/>
      <c r="G160" s="1072" t="s">
        <v>647</v>
      </c>
      <c r="H160" s="1019">
        <f>SUM(E155:E159)</f>
        <v>1912500</v>
      </c>
    </row>
    <row r="161" spans="1:8">
      <c r="G161" s="1072"/>
      <c r="H161" s="1011"/>
    </row>
    <row r="162" spans="1:8">
      <c r="A162" s="1045"/>
      <c r="B162" s="992"/>
      <c r="C162" s="993"/>
      <c r="D162" s="979"/>
      <c r="E162" s="1073"/>
      <c r="F162" s="978"/>
      <c r="G162" s="992"/>
      <c r="H162" s="1011"/>
    </row>
    <row r="163" spans="1:8">
      <c r="A163" s="981" t="s">
        <v>1142</v>
      </c>
      <c r="B163" s="1074" t="s">
        <v>2</v>
      </c>
      <c r="C163" s="1075" t="s">
        <v>3</v>
      </c>
      <c r="D163" s="1076" t="s">
        <v>10</v>
      </c>
      <c r="E163" s="1076" t="s">
        <v>4</v>
      </c>
      <c r="F163" s="1023" t="s">
        <v>193</v>
      </c>
      <c r="G163" s="1048" t="s">
        <v>25</v>
      </c>
      <c r="H163" s="1011"/>
    </row>
    <row r="164" spans="1:8">
      <c r="A164" s="1077">
        <v>1</v>
      </c>
      <c r="B164" s="986" t="s">
        <v>4631</v>
      </c>
      <c r="C164" s="993" t="s">
        <v>813</v>
      </c>
      <c r="D164" s="1065">
        <v>43010</v>
      </c>
      <c r="E164" s="1031">
        <v>6500</v>
      </c>
      <c r="F164" s="1028">
        <v>1</v>
      </c>
      <c r="G164" s="1002" t="s">
        <v>4318</v>
      </c>
      <c r="H164" s="1011"/>
    </row>
    <row r="165" spans="1:8">
      <c r="A165" s="1077">
        <v>2</v>
      </c>
      <c r="B165" s="986" t="s">
        <v>971</v>
      </c>
      <c r="C165" s="1053">
        <v>912218</v>
      </c>
      <c r="D165" s="1066">
        <v>43010</v>
      </c>
      <c r="E165" s="1031">
        <v>13000</v>
      </c>
      <c r="F165" s="1028">
        <v>1</v>
      </c>
      <c r="G165" s="1002" t="s">
        <v>4321</v>
      </c>
      <c r="H165" s="1011"/>
    </row>
    <row r="166" spans="1:8">
      <c r="A166" s="1077">
        <v>3</v>
      </c>
      <c r="B166" s="1078" t="s">
        <v>287</v>
      </c>
      <c r="C166" s="1079">
        <v>896621</v>
      </c>
      <c r="D166" s="979">
        <v>43012</v>
      </c>
      <c r="E166" s="1031">
        <v>13000</v>
      </c>
      <c r="F166" s="1028">
        <v>1</v>
      </c>
      <c r="G166" s="1002" t="s">
        <v>4321</v>
      </c>
      <c r="H166" s="1011"/>
    </row>
    <row r="167" spans="1:8">
      <c r="A167" s="1077">
        <v>4</v>
      </c>
      <c r="B167" s="1030" t="s">
        <v>2444</v>
      </c>
      <c r="C167" s="1160" t="s">
        <v>4774</v>
      </c>
      <c r="D167" s="1065">
        <v>43017</v>
      </c>
      <c r="E167" s="1031">
        <v>13000</v>
      </c>
      <c r="F167" s="1028">
        <v>1</v>
      </c>
      <c r="G167" s="1002" t="s">
        <v>4775</v>
      </c>
      <c r="H167" s="1011"/>
    </row>
    <row r="168" spans="1:8">
      <c r="A168" s="1077">
        <v>5</v>
      </c>
      <c r="B168" s="1078" t="s">
        <v>138</v>
      </c>
      <c r="C168" s="1079">
        <v>897091</v>
      </c>
      <c r="D168" s="979">
        <v>43020</v>
      </c>
      <c r="E168" s="1031">
        <v>276000</v>
      </c>
      <c r="F168" s="1028">
        <v>1</v>
      </c>
      <c r="G168" s="1002" t="s">
        <v>4923</v>
      </c>
      <c r="H168" s="1011"/>
    </row>
    <row r="169" spans="1:8">
      <c r="A169" s="1080">
        <v>6</v>
      </c>
      <c r="B169" s="1081" t="s">
        <v>138</v>
      </c>
      <c r="C169" s="1082">
        <v>897091</v>
      </c>
      <c r="D169" s="1015">
        <v>43024</v>
      </c>
      <c r="E169" s="1083">
        <v>108000</v>
      </c>
      <c r="F169" s="1084">
        <v>1</v>
      </c>
      <c r="G169" s="1018" t="s">
        <v>4924</v>
      </c>
      <c r="H169" s="1071"/>
    </row>
    <row r="170" spans="1:8">
      <c r="A170" s="1085"/>
      <c r="G170" s="1020" t="s">
        <v>768</v>
      </c>
      <c r="H170" s="1063">
        <f>SUM(E164:E169)</f>
        <v>429500</v>
      </c>
    </row>
    <row r="171" spans="1:8">
      <c r="A171" s="1085"/>
      <c r="G171" s="1020"/>
    </row>
    <row r="172" spans="1:8">
      <c r="A172" s="1086"/>
    </row>
    <row r="173" spans="1:8">
      <c r="A173" s="981" t="s">
        <v>3286</v>
      </c>
      <c r="B173" s="1074" t="s">
        <v>2</v>
      </c>
      <c r="C173" s="1074" t="s">
        <v>3</v>
      </c>
      <c r="D173" s="1076" t="s">
        <v>10</v>
      </c>
      <c r="E173" s="1087" t="s">
        <v>4</v>
      </c>
      <c r="F173" s="1023" t="s">
        <v>193</v>
      </c>
      <c r="G173" s="1048" t="s">
        <v>25</v>
      </c>
      <c r="H173" s="1052"/>
    </row>
    <row r="174" spans="1:8">
      <c r="A174" s="1077">
        <v>1</v>
      </c>
      <c r="B174" s="986" t="s">
        <v>96</v>
      </c>
      <c r="C174" s="993" t="s">
        <v>97</v>
      </c>
      <c r="D174" s="979">
        <v>43011</v>
      </c>
      <c r="E174" s="1031">
        <v>164626</v>
      </c>
      <c r="F174" s="1028">
        <v>1</v>
      </c>
      <c r="G174" s="1002" t="s">
        <v>3287</v>
      </c>
      <c r="H174" s="1052"/>
    </row>
    <row r="175" spans="1:8">
      <c r="A175" s="1080">
        <v>2</v>
      </c>
      <c r="B175" s="1038" t="s">
        <v>3296</v>
      </c>
      <c r="C175" s="1039" t="s">
        <v>514</v>
      </c>
      <c r="D175" s="1015">
        <v>43018</v>
      </c>
      <c r="E175" s="1083">
        <v>176011</v>
      </c>
      <c r="F175" s="1084">
        <v>1</v>
      </c>
      <c r="G175" s="1018" t="s">
        <v>3780</v>
      </c>
      <c r="H175" s="1063"/>
    </row>
    <row r="176" spans="1:8">
      <c r="A176" s="1088"/>
      <c r="B176" s="1089"/>
      <c r="C176" s="1090"/>
      <c r="D176" s="1091"/>
      <c r="E176" s="1092"/>
      <c r="F176" s="1045"/>
      <c r="G176" s="1045" t="s">
        <v>647</v>
      </c>
      <c r="H176" s="1063">
        <f>SUM(E174:E175)</f>
        <v>340637</v>
      </c>
    </row>
    <row r="177" spans="1:8">
      <c r="B177" s="1089"/>
      <c r="C177" s="1090"/>
      <c r="D177" s="1091"/>
      <c r="E177" s="1092"/>
      <c r="F177" s="1045"/>
      <c r="G177" s="1045"/>
      <c r="H177" s="1052"/>
    </row>
    <row r="178" spans="1:8">
      <c r="A178" s="1086"/>
    </row>
    <row r="179" spans="1:8">
      <c r="A179" s="981" t="s">
        <v>2776</v>
      </c>
      <c r="B179" s="1074" t="s">
        <v>2</v>
      </c>
      <c r="C179" s="1074" t="s">
        <v>3</v>
      </c>
      <c r="D179" s="1076" t="s">
        <v>10</v>
      </c>
      <c r="E179" s="1087" t="s">
        <v>4</v>
      </c>
      <c r="F179" s="1023" t="s">
        <v>193</v>
      </c>
      <c r="G179" s="1048" t="s">
        <v>25</v>
      </c>
      <c r="H179" s="1052"/>
    </row>
    <row r="180" spans="1:8">
      <c r="A180" s="1077">
        <v>1</v>
      </c>
      <c r="B180" s="1004" t="s">
        <v>1137</v>
      </c>
      <c r="C180" s="1005">
        <v>901689</v>
      </c>
      <c r="D180" s="979">
        <v>43010</v>
      </c>
      <c r="E180" s="1050">
        <v>82500</v>
      </c>
      <c r="F180" s="1028">
        <v>1</v>
      </c>
      <c r="G180" s="1002" t="s">
        <v>4041</v>
      </c>
      <c r="H180" s="1052"/>
    </row>
    <row r="181" spans="1:8">
      <c r="A181" s="1077">
        <v>2</v>
      </c>
      <c r="B181" s="986" t="s">
        <v>1044</v>
      </c>
      <c r="C181" s="1067" t="s">
        <v>1058</v>
      </c>
      <c r="D181" s="979">
        <v>43011</v>
      </c>
      <c r="E181" s="1031">
        <v>307900</v>
      </c>
      <c r="F181" s="1028">
        <v>1</v>
      </c>
      <c r="G181" s="1002" t="s">
        <v>3907</v>
      </c>
      <c r="H181" s="1052"/>
    </row>
    <row r="182" spans="1:8">
      <c r="A182" s="1080">
        <v>3</v>
      </c>
      <c r="B182" s="1013" t="s">
        <v>1137</v>
      </c>
      <c r="C182" s="1014">
        <v>901689</v>
      </c>
      <c r="D182" s="1015">
        <v>43012</v>
      </c>
      <c r="E182" s="1093">
        <v>114900</v>
      </c>
      <c r="F182" s="1084">
        <v>1</v>
      </c>
      <c r="G182" s="1018" t="s">
        <v>4040</v>
      </c>
      <c r="H182" s="1063"/>
    </row>
    <row r="183" spans="1:8">
      <c r="A183" s="1088"/>
      <c r="B183" s="1089"/>
      <c r="C183" s="1090"/>
      <c r="D183" s="1091"/>
      <c r="E183" s="1092"/>
      <c r="F183" s="1045"/>
      <c r="G183" s="1045" t="s">
        <v>647</v>
      </c>
      <c r="H183" s="1063">
        <f>SUM(E180:E182)</f>
        <v>505300</v>
      </c>
    </row>
    <row r="184" spans="1:8">
      <c r="A184" s="1088"/>
      <c r="B184" s="1089"/>
      <c r="C184" s="1090"/>
      <c r="D184" s="1091"/>
      <c r="E184" s="1092"/>
      <c r="F184" s="1045"/>
      <c r="G184" s="1045"/>
      <c r="H184" s="1052"/>
    </row>
    <row r="185" spans="1:8">
      <c r="A185" s="1088"/>
      <c r="B185" s="1089"/>
      <c r="C185" s="1090"/>
      <c r="D185" s="1091"/>
      <c r="E185" s="1092"/>
      <c r="F185" s="1045"/>
      <c r="G185" s="1045"/>
      <c r="H185" s="1052"/>
    </row>
    <row r="186" spans="1:8">
      <c r="A186" s="981" t="s">
        <v>8</v>
      </c>
      <c r="B186" s="982" t="s">
        <v>2</v>
      </c>
      <c r="C186" s="983" t="s">
        <v>3</v>
      </c>
      <c r="D186" s="1094" t="s">
        <v>10</v>
      </c>
      <c r="E186" s="1095" t="s">
        <v>4</v>
      </c>
      <c r="F186" s="982" t="s">
        <v>730</v>
      </c>
      <c r="G186" s="984" t="s">
        <v>25</v>
      </c>
      <c r="H186" s="1096"/>
    </row>
    <row r="187" spans="1:8">
      <c r="A187" s="1077">
        <v>1</v>
      </c>
      <c r="B187" s="1046" t="s">
        <v>1022</v>
      </c>
      <c r="C187" s="989">
        <v>973145</v>
      </c>
      <c r="D187" s="979">
        <v>43010</v>
      </c>
      <c r="E187" s="1100">
        <v>11500</v>
      </c>
      <c r="F187" s="978">
        <v>1</v>
      </c>
      <c r="G187" s="1099" t="s">
        <v>715</v>
      </c>
      <c r="H187" s="1096"/>
    </row>
    <row r="188" spans="1:8">
      <c r="A188" s="1077">
        <v>2</v>
      </c>
      <c r="B188" s="1046" t="s">
        <v>1022</v>
      </c>
      <c r="C188" s="989">
        <v>973145</v>
      </c>
      <c r="D188" s="979">
        <v>43010</v>
      </c>
      <c r="E188" s="1100">
        <v>12000</v>
      </c>
      <c r="F188" s="978">
        <v>1</v>
      </c>
      <c r="G188" s="1099" t="s">
        <v>760</v>
      </c>
      <c r="H188" s="986"/>
    </row>
    <row r="189" spans="1:8">
      <c r="A189" s="1077">
        <v>3</v>
      </c>
      <c r="B189" s="1046" t="s">
        <v>1022</v>
      </c>
      <c r="C189" s="989">
        <v>973145</v>
      </c>
      <c r="D189" s="979">
        <v>43010</v>
      </c>
      <c r="E189" s="1100">
        <v>26500</v>
      </c>
      <c r="F189" s="978">
        <v>1</v>
      </c>
      <c r="G189" s="1099" t="s">
        <v>714</v>
      </c>
      <c r="H189" s="986"/>
    </row>
    <row r="190" spans="1:8">
      <c r="A190" s="1077">
        <v>4</v>
      </c>
      <c r="B190" s="1046" t="s">
        <v>1022</v>
      </c>
      <c r="C190" s="989">
        <v>973145</v>
      </c>
      <c r="D190" s="979">
        <v>43010</v>
      </c>
      <c r="E190" s="1100">
        <v>12000</v>
      </c>
      <c r="F190" s="978">
        <v>1</v>
      </c>
      <c r="G190" s="1099" t="s">
        <v>760</v>
      </c>
      <c r="H190" s="986"/>
    </row>
    <row r="191" spans="1:8">
      <c r="A191" s="1077">
        <v>5</v>
      </c>
      <c r="B191" s="1046" t="s">
        <v>1022</v>
      </c>
      <c r="C191" s="989">
        <v>973145</v>
      </c>
      <c r="D191" s="979">
        <v>43012</v>
      </c>
      <c r="E191" s="1100">
        <v>26500</v>
      </c>
      <c r="F191" s="978">
        <v>1</v>
      </c>
      <c r="G191" s="1099" t="s">
        <v>714</v>
      </c>
      <c r="H191" s="986"/>
    </row>
    <row r="192" spans="1:8">
      <c r="A192" s="1077">
        <v>6</v>
      </c>
      <c r="B192" s="1046" t="s">
        <v>1022</v>
      </c>
      <c r="C192" s="989">
        <v>973145</v>
      </c>
      <c r="D192" s="979">
        <v>43012</v>
      </c>
      <c r="E192" s="1100">
        <v>12000</v>
      </c>
      <c r="F192" s="978">
        <v>1</v>
      </c>
      <c r="G192" s="1099" t="s">
        <v>760</v>
      </c>
      <c r="H192" s="986"/>
    </row>
    <row r="193" spans="1:8">
      <c r="A193" s="1077">
        <v>7</v>
      </c>
      <c r="B193" s="1046" t="s">
        <v>1123</v>
      </c>
      <c r="C193" s="977" t="s">
        <v>4741</v>
      </c>
      <c r="D193" s="979">
        <v>43013</v>
      </c>
      <c r="E193" s="988">
        <v>51000</v>
      </c>
      <c r="F193" s="978">
        <v>1</v>
      </c>
      <c r="G193" s="1002" t="s">
        <v>823</v>
      </c>
      <c r="H193" s="986"/>
    </row>
    <row r="194" spans="1:8">
      <c r="A194" s="1077">
        <v>8</v>
      </c>
      <c r="B194" s="1046" t="s">
        <v>1123</v>
      </c>
      <c r="C194" s="977" t="s">
        <v>4741</v>
      </c>
      <c r="D194" s="979">
        <v>43013</v>
      </c>
      <c r="E194" s="988">
        <v>26500</v>
      </c>
      <c r="F194" s="978">
        <v>1</v>
      </c>
      <c r="G194" s="1002" t="s">
        <v>1212</v>
      </c>
      <c r="H194" s="986"/>
    </row>
    <row r="195" spans="1:8">
      <c r="A195" s="1077">
        <v>9</v>
      </c>
      <c r="B195" s="1104" t="s">
        <v>2556</v>
      </c>
      <c r="C195" s="1105">
        <v>110804</v>
      </c>
      <c r="D195" s="979">
        <v>43014</v>
      </c>
      <c r="E195" s="1107">
        <v>11500</v>
      </c>
      <c r="F195" s="1108">
        <v>1</v>
      </c>
      <c r="G195" s="1109" t="s">
        <v>2054</v>
      </c>
      <c r="H195" s="986"/>
    </row>
    <row r="196" spans="1:8">
      <c r="A196" s="1077">
        <v>10</v>
      </c>
      <c r="B196" s="1046" t="s">
        <v>699</v>
      </c>
      <c r="C196" s="977" t="s">
        <v>224</v>
      </c>
      <c r="D196" s="979">
        <v>43017</v>
      </c>
      <c r="E196" s="988">
        <v>51000</v>
      </c>
      <c r="F196" s="978">
        <v>1</v>
      </c>
      <c r="G196" s="1002" t="s">
        <v>823</v>
      </c>
      <c r="H196" s="986"/>
    </row>
    <row r="197" spans="1:8">
      <c r="A197" s="1077">
        <v>11</v>
      </c>
      <c r="B197" s="1046" t="s">
        <v>699</v>
      </c>
      <c r="C197" s="977" t="s">
        <v>224</v>
      </c>
      <c r="D197" s="979">
        <v>43017</v>
      </c>
      <c r="E197" s="988">
        <v>21000</v>
      </c>
      <c r="F197" s="978">
        <v>1</v>
      </c>
      <c r="G197" s="1002" t="s">
        <v>880</v>
      </c>
      <c r="H197" s="986"/>
    </row>
    <row r="198" spans="1:8">
      <c r="A198" s="1077">
        <v>12</v>
      </c>
      <c r="B198" s="1046" t="s">
        <v>699</v>
      </c>
      <c r="C198" s="977" t="s">
        <v>224</v>
      </c>
      <c r="D198" s="979">
        <v>43017</v>
      </c>
      <c r="E198" s="988">
        <v>26500</v>
      </c>
      <c r="F198" s="978">
        <v>1</v>
      </c>
      <c r="G198" s="1002" t="s">
        <v>1212</v>
      </c>
      <c r="H198" s="986"/>
    </row>
    <row r="199" spans="1:8">
      <c r="A199" s="1077">
        <v>13</v>
      </c>
      <c r="B199" s="1046" t="s">
        <v>2671</v>
      </c>
      <c r="C199" s="977" t="s">
        <v>2892</v>
      </c>
      <c r="D199" s="979">
        <v>43017</v>
      </c>
      <c r="E199" s="988">
        <v>100500</v>
      </c>
      <c r="F199" s="978">
        <v>1</v>
      </c>
      <c r="G199" s="1002" t="s">
        <v>732</v>
      </c>
      <c r="H199" s="986"/>
    </row>
    <row r="200" spans="1:8">
      <c r="A200" s="1077">
        <v>14</v>
      </c>
      <c r="B200" s="1046" t="s">
        <v>3785</v>
      </c>
      <c r="C200" s="977" t="s">
        <v>3786</v>
      </c>
      <c r="D200" s="1103">
        <v>43019</v>
      </c>
      <c r="E200" s="988">
        <v>51000</v>
      </c>
      <c r="F200" s="978">
        <v>1</v>
      </c>
      <c r="G200" s="1002" t="s">
        <v>984</v>
      </c>
      <c r="H200" s="986"/>
    </row>
    <row r="201" spans="1:8">
      <c r="A201" s="1077">
        <v>15</v>
      </c>
      <c r="B201" s="1046" t="s">
        <v>1044</v>
      </c>
      <c r="C201" s="993" t="s">
        <v>1058</v>
      </c>
      <c r="D201" s="1097">
        <v>43019</v>
      </c>
      <c r="E201" s="1098">
        <v>51000</v>
      </c>
      <c r="F201" s="978">
        <v>1</v>
      </c>
      <c r="G201" s="1099" t="s">
        <v>823</v>
      </c>
      <c r="H201" s="986"/>
    </row>
    <row r="202" spans="1:8">
      <c r="A202" s="1077">
        <v>16</v>
      </c>
      <c r="B202" s="1046" t="s">
        <v>1044</v>
      </c>
      <c r="C202" s="993" t="s">
        <v>1058</v>
      </c>
      <c r="D202" s="1097">
        <v>43019</v>
      </c>
      <c r="E202" s="1098">
        <v>100500</v>
      </c>
      <c r="F202" s="978">
        <v>1</v>
      </c>
      <c r="G202" s="1099" t="s">
        <v>732</v>
      </c>
      <c r="H202" s="986"/>
    </row>
    <row r="203" spans="1:8">
      <c r="A203" s="1077">
        <v>17</v>
      </c>
      <c r="B203" s="1046" t="s">
        <v>360</v>
      </c>
      <c r="C203" s="977" t="s">
        <v>361</v>
      </c>
      <c r="D203" s="979">
        <v>43019</v>
      </c>
      <c r="E203" s="988">
        <v>21000</v>
      </c>
      <c r="F203" s="978">
        <v>1</v>
      </c>
      <c r="G203" s="1002" t="s">
        <v>880</v>
      </c>
      <c r="H203" s="986"/>
    </row>
    <row r="204" spans="1:8">
      <c r="A204" s="1077">
        <v>18</v>
      </c>
      <c r="B204" s="1046" t="s">
        <v>2427</v>
      </c>
      <c r="C204" s="1026" t="s">
        <v>2428</v>
      </c>
      <c r="D204" s="979">
        <v>43020</v>
      </c>
      <c r="E204" s="1100">
        <v>100500</v>
      </c>
      <c r="F204" s="978">
        <v>1</v>
      </c>
      <c r="G204" s="1099" t="s">
        <v>1365</v>
      </c>
      <c r="H204" s="986"/>
    </row>
    <row r="205" spans="1:8">
      <c r="A205" s="1077">
        <v>19</v>
      </c>
      <c r="B205" s="1177" t="s">
        <v>1123</v>
      </c>
      <c r="C205" s="977" t="s">
        <v>4741</v>
      </c>
      <c r="D205" s="1103">
        <v>43020</v>
      </c>
      <c r="E205" s="988">
        <v>26500</v>
      </c>
      <c r="F205" s="978">
        <v>1</v>
      </c>
      <c r="G205" s="1002" t="s">
        <v>1212</v>
      </c>
      <c r="H205" s="986"/>
    </row>
    <row r="206" spans="1:8">
      <c r="A206" s="1077">
        <v>20</v>
      </c>
      <c r="B206" s="986" t="s">
        <v>2445</v>
      </c>
      <c r="C206" s="1161">
        <v>896614</v>
      </c>
      <c r="D206" s="1106">
        <v>43021</v>
      </c>
      <c r="E206" s="1107">
        <v>11500</v>
      </c>
      <c r="F206" s="1108">
        <v>1</v>
      </c>
      <c r="G206" s="1109" t="s">
        <v>709</v>
      </c>
      <c r="H206" s="986"/>
    </row>
    <row r="207" spans="1:8">
      <c r="A207" s="1077">
        <v>21</v>
      </c>
      <c r="B207" s="986" t="s">
        <v>2445</v>
      </c>
      <c r="C207" s="1161">
        <v>896614</v>
      </c>
      <c r="D207" s="1106">
        <v>43021</v>
      </c>
      <c r="E207" s="1107">
        <v>11500</v>
      </c>
      <c r="F207" s="1108">
        <v>1</v>
      </c>
      <c r="G207" s="1109" t="s">
        <v>715</v>
      </c>
      <c r="H207" s="986"/>
    </row>
    <row r="208" spans="1:8">
      <c r="A208" s="1077">
        <v>22</v>
      </c>
      <c r="B208" s="1046" t="s">
        <v>731</v>
      </c>
      <c r="C208" s="989">
        <v>973143</v>
      </c>
      <c r="D208" s="1102">
        <v>43021</v>
      </c>
      <c r="E208" s="1100">
        <v>100500</v>
      </c>
      <c r="F208" s="978">
        <v>1</v>
      </c>
      <c r="G208" s="1099" t="s">
        <v>1213</v>
      </c>
      <c r="H208" s="986"/>
    </row>
    <row r="209" spans="1:8">
      <c r="A209" s="1077">
        <v>23</v>
      </c>
      <c r="B209" s="1046" t="s">
        <v>2427</v>
      </c>
      <c r="C209" s="1026" t="s">
        <v>2428</v>
      </c>
      <c r="D209" s="979">
        <v>43021</v>
      </c>
      <c r="E209" s="1100">
        <v>100500</v>
      </c>
      <c r="F209" s="978">
        <v>1</v>
      </c>
      <c r="G209" s="1099" t="s">
        <v>1377</v>
      </c>
      <c r="H209" s="986"/>
    </row>
    <row r="210" spans="1:8">
      <c r="A210" s="1077">
        <v>24</v>
      </c>
      <c r="B210" s="1046" t="s">
        <v>1022</v>
      </c>
      <c r="C210" s="989">
        <v>973145</v>
      </c>
      <c r="D210" s="979">
        <v>43021</v>
      </c>
      <c r="E210" s="1100">
        <v>26500</v>
      </c>
      <c r="F210" s="978">
        <v>1</v>
      </c>
      <c r="G210" s="1099" t="s">
        <v>714</v>
      </c>
      <c r="H210" s="986"/>
    </row>
    <row r="211" spans="1:8">
      <c r="A211" s="1077">
        <v>25</v>
      </c>
      <c r="B211" s="1046" t="s">
        <v>699</v>
      </c>
      <c r="C211" s="977" t="s">
        <v>224</v>
      </c>
      <c r="D211" s="979">
        <v>43024</v>
      </c>
      <c r="E211" s="988">
        <v>51000</v>
      </c>
      <c r="F211" s="978">
        <v>1</v>
      </c>
      <c r="G211" s="1002" t="s">
        <v>823</v>
      </c>
      <c r="H211" s="986"/>
    </row>
    <row r="212" spans="1:8">
      <c r="A212" s="1077">
        <v>26</v>
      </c>
      <c r="B212" s="1046" t="s">
        <v>699</v>
      </c>
      <c r="C212" s="977" t="s">
        <v>224</v>
      </c>
      <c r="D212" s="979">
        <v>43024</v>
      </c>
      <c r="E212" s="988">
        <v>11500</v>
      </c>
      <c r="F212" s="978">
        <v>1</v>
      </c>
      <c r="G212" s="1002" t="s">
        <v>892</v>
      </c>
      <c r="H212" s="986"/>
    </row>
    <row r="213" spans="1:8">
      <c r="A213" s="1080">
        <v>27</v>
      </c>
      <c r="B213" s="1110" t="s">
        <v>971</v>
      </c>
      <c r="C213" s="1059" t="s">
        <v>1038</v>
      </c>
      <c r="D213" s="1176">
        <v>43024</v>
      </c>
      <c r="E213" s="1040">
        <v>11500</v>
      </c>
      <c r="F213" s="1041">
        <v>1</v>
      </c>
      <c r="G213" s="1018" t="s">
        <v>715</v>
      </c>
      <c r="H213" s="1038"/>
    </row>
    <row r="214" spans="1:8">
      <c r="A214" s="1044"/>
      <c r="B214" s="1046"/>
      <c r="C214" s="1114"/>
      <c r="D214" s="1101"/>
      <c r="E214" s="1100"/>
      <c r="F214" s="978"/>
      <c r="G214" s="1045" t="s">
        <v>647</v>
      </c>
      <c r="H214" s="1019">
        <f>SUM(E187:E213)</f>
        <v>1063500</v>
      </c>
    </row>
    <row r="217" spans="1:8">
      <c r="A217" s="981" t="s">
        <v>6</v>
      </c>
      <c r="B217" s="1074" t="s">
        <v>2</v>
      </c>
      <c r="C217" s="1115" t="s">
        <v>3</v>
      </c>
      <c r="D217" s="1076" t="s">
        <v>10</v>
      </c>
      <c r="E217" s="1076" t="s">
        <v>4</v>
      </c>
      <c r="F217" s="1023" t="s">
        <v>193</v>
      </c>
      <c r="G217" s="1048" t="s">
        <v>25</v>
      </c>
      <c r="H217" s="1011"/>
    </row>
    <row r="218" spans="1:8">
      <c r="A218" s="1116">
        <v>1</v>
      </c>
      <c r="B218" s="1117" t="s">
        <v>4905</v>
      </c>
      <c r="C218" s="1111" t="s">
        <v>4906</v>
      </c>
      <c r="D218" s="1015">
        <v>43018</v>
      </c>
      <c r="E218" s="1083">
        <v>583400</v>
      </c>
      <c r="F218" s="1084">
        <v>1</v>
      </c>
      <c r="G218" s="1118" t="s">
        <v>4907</v>
      </c>
      <c r="H218" s="1071"/>
    </row>
    <row r="219" spans="1:8">
      <c r="A219" s="980"/>
      <c r="B219" s="1011"/>
      <c r="C219" s="1011"/>
      <c r="D219" s="1011"/>
      <c r="E219" s="1011"/>
      <c r="F219" s="1011"/>
      <c r="G219" s="1119" t="s">
        <v>768</v>
      </c>
      <c r="H219" s="1063">
        <f>SUM(E218:E218)</f>
        <v>583400</v>
      </c>
    </row>
    <row r="222" spans="1:8">
      <c r="A222" s="1120" t="s">
        <v>1203</v>
      </c>
      <c r="B222" s="1074" t="s">
        <v>2</v>
      </c>
      <c r="C222" s="1115" t="s">
        <v>3</v>
      </c>
      <c r="D222" s="1076" t="s">
        <v>10</v>
      </c>
      <c r="E222" s="1076" t="s">
        <v>4</v>
      </c>
      <c r="F222" s="1023" t="s">
        <v>193</v>
      </c>
      <c r="G222" s="1048" t="s">
        <v>25</v>
      </c>
      <c r="H222" s="1011"/>
    </row>
    <row r="223" spans="1:8">
      <c r="A223" s="1077">
        <v>1</v>
      </c>
      <c r="B223" s="1121" t="s">
        <v>76</v>
      </c>
      <c r="C223" s="977" t="s">
        <v>77</v>
      </c>
      <c r="D223" s="979">
        <v>43010</v>
      </c>
      <c r="E223" s="1122">
        <v>582000</v>
      </c>
      <c r="F223" s="1123">
        <v>1</v>
      </c>
      <c r="G223" s="1057" t="s">
        <v>4884</v>
      </c>
      <c r="H223" s="1011"/>
    </row>
    <row r="224" spans="1:8">
      <c r="A224" s="1077">
        <v>2</v>
      </c>
      <c r="B224" s="1078" t="s">
        <v>231</v>
      </c>
      <c r="C224" s="1079">
        <v>970654</v>
      </c>
      <c r="D224" s="1124">
        <v>43010</v>
      </c>
      <c r="E224" s="1125">
        <v>478000</v>
      </c>
      <c r="F224" s="1123">
        <v>1</v>
      </c>
      <c r="G224" s="1057" t="s">
        <v>4918</v>
      </c>
      <c r="H224" s="1011"/>
    </row>
    <row r="225" spans="1:8">
      <c r="A225" s="1080">
        <v>3</v>
      </c>
      <c r="B225" s="1081" t="s">
        <v>1333</v>
      </c>
      <c r="C225" s="1082">
        <v>964050</v>
      </c>
      <c r="D225" s="1015">
        <v>43010</v>
      </c>
      <c r="E225" s="1126">
        <v>831000</v>
      </c>
      <c r="F225" s="1082">
        <v>1</v>
      </c>
      <c r="G225" s="1127" t="s">
        <v>4919</v>
      </c>
      <c r="H225" s="1071"/>
    </row>
    <row r="226" spans="1:8">
      <c r="A226" s="980"/>
      <c r="G226" s="1020" t="s">
        <v>768</v>
      </c>
      <c r="H226" s="1128">
        <f>SUM(E223:E225)</f>
        <v>1891000</v>
      </c>
    </row>
    <row r="227" spans="1:8">
      <c r="A227" s="980"/>
      <c r="G227" s="1020"/>
      <c r="H227" s="1052"/>
    </row>
    <row r="229" spans="1:8">
      <c r="A229" s="981" t="s">
        <v>1067</v>
      </c>
      <c r="B229" s="1129" t="s">
        <v>2</v>
      </c>
      <c r="C229" s="1130" t="s">
        <v>3</v>
      </c>
      <c r="D229" s="1131" t="s">
        <v>10</v>
      </c>
      <c r="E229" s="1131" t="s">
        <v>4</v>
      </c>
      <c r="F229" s="1132" t="s">
        <v>193</v>
      </c>
      <c r="G229" s="1133" t="s">
        <v>25</v>
      </c>
      <c r="H229" s="1011"/>
    </row>
    <row r="230" spans="1:8">
      <c r="A230" s="1116">
        <v>1</v>
      </c>
      <c r="B230" s="1134" t="s">
        <v>76</v>
      </c>
      <c r="C230" s="1135" t="s">
        <v>77</v>
      </c>
      <c r="D230" s="1136">
        <v>43010</v>
      </c>
      <c r="E230" s="1137">
        <v>656500</v>
      </c>
      <c r="F230" s="1138">
        <v>1</v>
      </c>
      <c r="G230" s="1139" t="s">
        <v>4885</v>
      </c>
      <c r="H230" s="1011"/>
    </row>
    <row r="231" spans="1:8">
      <c r="A231" s="1028"/>
      <c r="B231" s="992"/>
      <c r="C231" s="993"/>
      <c r="D231" s="979"/>
      <c r="E231" s="1073"/>
      <c r="F231" s="978"/>
      <c r="G231" s="1020" t="s">
        <v>768</v>
      </c>
      <c r="H231" s="1140">
        <f>SUM(E230)</f>
        <v>656500</v>
      </c>
    </row>
    <row r="232" spans="1:8">
      <c r="A232" s="1028"/>
      <c r="B232" s="992"/>
      <c r="C232" s="993"/>
      <c r="D232" s="979"/>
      <c r="E232" s="1073"/>
      <c r="F232" s="978"/>
      <c r="G232" s="1020"/>
      <c r="H232" s="1052"/>
    </row>
    <row r="233" spans="1:8">
      <c r="A233" s="1028"/>
      <c r="B233" s="992"/>
      <c r="C233" s="993"/>
      <c r="D233" s="979"/>
      <c r="E233" s="1073"/>
      <c r="F233" s="978"/>
      <c r="G233" s="1020"/>
      <c r="H233" s="1052"/>
    </row>
    <row r="234" spans="1:8">
      <c r="A234" s="981" t="s">
        <v>690</v>
      </c>
      <c r="B234" s="1074" t="s">
        <v>2</v>
      </c>
      <c r="C234" s="1115" t="s">
        <v>3</v>
      </c>
      <c r="D234" s="1076" t="s">
        <v>10</v>
      </c>
      <c r="E234" s="1076" t="s">
        <v>4</v>
      </c>
      <c r="F234" s="1023" t="s">
        <v>193</v>
      </c>
      <c r="G234" s="1048" t="s">
        <v>25</v>
      </c>
      <c r="H234" s="1011"/>
    </row>
    <row r="235" spans="1:8">
      <c r="A235" s="1080">
        <v>1</v>
      </c>
      <c r="B235" s="1081" t="s">
        <v>231</v>
      </c>
      <c r="C235" s="1082">
        <v>970654</v>
      </c>
      <c r="D235" s="1141">
        <v>43010</v>
      </c>
      <c r="E235" s="1126">
        <v>803000</v>
      </c>
      <c r="F235" s="1082">
        <v>1</v>
      </c>
      <c r="G235" s="1127" t="s">
        <v>4920</v>
      </c>
      <c r="H235" s="1052"/>
    </row>
    <row r="236" spans="1:8">
      <c r="G236" s="1020" t="s">
        <v>768</v>
      </c>
      <c r="H236" s="1140">
        <f>SUM(E235)</f>
        <v>803000</v>
      </c>
    </row>
    <row r="239" spans="1:8">
      <c r="A239" s="937" t="s">
        <v>4352</v>
      </c>
      <c r="D239" s="937" t="s">
        <v>4353</v>
      </c>
    </row>
    <row r="242" spans="1:5">
      <c r="A242" s="1085"/>
      <c r="D242" s="1142"/>
      <c r="E242" s="1142"/>
    </row>
    <row r="243" spans="1:5">
      <c r="A243" s="1085" t="s">
        <v>2060</v>
      </c>
      <c r="D243" s="1142" t="s">
        <v>4350</v>
      </c>
      <c r="E243" s="1142"/>
    </row>
    <row r="244" spans="1:5" ht="19.5">
      <c r="A244" s="1145" t="s">
        <v>85</v>
      </c>
      <c r="D244" s="997" t="s">
        <v>4351</v>
      </c>
      <c r="E244" s="997"/>
    </row>
  </sheetData>
  <mergeCells count="2">
    <mergeCell ref="A1:F1"/>
    <mergeCell ref="A2:F2"/>
  </mergeCells>
  <pageMargins left="0.70866141732283472" right="0.70866141732283472" top="0.74803149606299213" bottom="0.74803149606299213" header="0.31496062992125984" footer="0.31496062992125984"/>
  <pageSetup scale="68" orientation="landscape" horizontalDpi="120" verticalDpi="72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"/>
  <sheetViews>
    <sheetView topLeftCell="A96" workbookViewId="0">
      <selection activeCell="B97" sqref="B97"/>
    </sheetView>
  </sheetViews>
  <sheetFormatPr defaultRowHeight="18.75"/>
  <cols>
    <col min="1" max="1" width="8" style="937" customWidth="1"/>
    <col min="2" max="2" width="33.28515625" style="937" customWidth="1"/>
    <col min="3" max="3" width="9.85546875" style="937" bestFit="1" customWidth="1"/>
    <col min="4" max="4" width="14.7109375" style="937" customWidth="1"/>
    <col min="5" max="5" width="20.5703125" style="937" customWidth="1"/>
    <col min="6" max="6" width="13" style="937" customWidth="1"/>
    <col min="7" max="7" width="30.85546875" style="937" customWidth="1"/>
    <col min="8" max="8" width="23" style="937" customWidth="1"/>
    <col min="9" max="16384" width="9.140625" style="937"/>
  </cols>
  <sheetData>
    <row r="1" spans="1:8" ht="21">
      <c r="A1" s="1986" t="s">
        <v>0</v>
      </c>
      <c r="B1" s="1986"/>
      <c r="C1" s="1986"/>
      <c r="D1" s="1986"/>
      <c r="E1" s="1986"/>
      <c r="F1" s="1986"/>
    </row>
    <row r="2" spans="1:8" ht="21">
      <c r="A2" s="1986" t="s">
        <v>1956</v>
      </c>
      <c r="B2" s="1986"/>
      <c r="C2" s="1986"/>
      <c r="D2" s="1986"/>
      <c r="E2" s="1986"/>
      <c r="F2" s="1986"/>
    </row>
    <row r="5" spans="1:8">
      <c r="A5" s="1022" t="s">
        <v>7</v>
      </c>
      <c r="B5" s="1023" t="s">
        <v>2</v>
      </c>
      <c r="C5" s="1024" t="s">
        <v>3</v>
      </c>
      <c r="D5" s="982" t="s">
        <v>10</v>
      </c>
      <c r="E5" s="1047" t="s">
        <v>4</v>
      </c>
      <c r="F5" s="982" t="s">
        <v>730</v>
      </c>
      <c r="G5" s="1048" t="s">
        <v>25</v>
      </c>
      <c r="H5" s="1011"/>
    </row>
    <row r="6" spans="1:8">
      <c r="A6" s="1049">
        <v>1</v>
      </c>
      <c r="B6" s="1156" t="s">
        <v>89</v>
      </c>
      <c r="C6" s="1007">
        <v>898343</v>
      </c>
      <c r="D6" s="1065">
        <v>43025</v>
      </c>
      <c r="E6" s="988">
        <v>502500</v>
      </c>
      <c r="F6" s="996">
        <v>1</v>
      </c>
      <c r="G6" s="990" t="s">
        <v>1348</v>
      </c>
      <c r="H6" s="1011"/>
    </row>
    <row r="7" spans="1:8">
      <c r="A7" s="1049">
        <v>2</v>
      </c>
      <c r="B7" s="986" t="s">
        <v>807</v>
      </c>
      <c r="C7" s="1033" t="s">
        <v>976</v>
      </c>
      <c r="D7" s="979">
        <v>43025</v>
      </c>
      <c r="E7" s="988">
        <v>102500</v>
      </c>
      <c r="F7" s="996">
        <v>1</v>
      </c>
      <c r="G7" s="990" t="s">
        <v>1351</v>
      </c>
      <c r="H7" s="1011"/>
    </row>
    <row r="8" spans="1:8">
      <c r="A8" s="1049">
        <v>3</v>
      </c>
      <c r="B8" s="986" t="s">
        <v>140</v>
      </c>
      <c r="C8" s="1069">
        <v>912222</v>
      </c>
      <c r="D8" s="1066">
        <v>43026</v>
      </c>
      <c r="E8" s="988">
        <v>202500</v>
      </c>
      <c r="F8" s="1044">
        <v>1</v>
      </c>
      <c r="G8" s="990" t="s">
        <v>1349</v>
      </c>
      <c r="H8" s="1011"/>
    </row>
    <row r="9" spans="1:8">
      <c r="A9" s="991">
        <v>4</v>
      </c>
      <c r="B9" s="986" t="s">
        <v>1044</v>
      </c>
      <c r="C9" s="1067" t="s">
        <v>1058</v>
      </c>
      <c r="D9" s="1065">
        <v>43027</v>
      </c>
      <c r="E9" s="988">
        <v>1002500</v>
      </c>
      <c r="F9" s="996">
        <v>1</v>
      </c>
      <c r="G9" s="990" t="s">
        <v>3384</v>
      </c>
      <c r="H9" s="1011"/>
    </row>
    <row r="10" spans="1:8">
      <c r="A10" s="1049">
        <v>5</v>
      </c>
      <c r="B10" s="986" t="s">
        <v>1111</v>
      </c>
      <c r="C10" s="993" t="s">
        <v>1114</v>
      </c>
      <c r="D10" s="1065">
        <v>43027</v>
      </c>
      <c r="E10" s="988">
        <v>305000</v>
      </c>
      <c r="F10" s="996">
        <v>1</v>
      </c>
      <c r="G10" s="990" t="s">
        <v>1353</v>
      </c>
      <c r="H10" s="1011"/>
    </row>
    <row r="11" spans="1:8">
      <c r="A11" s="1049">
        <v>6</v>
      </c>
      <c r="B11" s="1156" t="s">
        <v>2131</v>
      </c>
      <c r="C11" s="1034">
        <v>963180</v>
      </c>
      <c r="D11" s="1065">
        <v>43028</v>
      </c>
      <c r="E11" s="988">
        <v>1002500</v>
      </c>
      <c r="F11" s="996">
        <v>1</v>
      </c>
      <c r="G11" s="990" t="s">
        <v>3384</v>
      </c>
      <c r="H11" s="1011"/>
    </row>
    <row r="12" spans="1:8">
      <c r="A12" s="1049">
        <v>7</v>
      </c>
      <c r="B12" s="986" t="s">
        <v>804</v>
      </c>
      <c r="C12" s="1007">
        <v>976160</v>
      </c>
      <c r="D12" s="979">
        <v>43028</v>
      </c>
      <c r="E12" s="988">
        <v>502500</v>
      </c>
      <c r="F12" s="996">
        <v>1</v>
      </c>
      <c r="G12" s="990" t="s">
        <v>1348</v>
      </c>
      <c r="H12" s="1011"/>
    </row>
    <row r="13" spans="1:8">
      <c r="A13" s="1049">
        <v>8</v>
      </c>
      <c r="B13" s="986" t="s">
        <v>810</v>
      </c>
      <c r="C13" s="1007">
        <v>973142</v>
      </c>
      <c r="D13" s="1065">
        <v>43032</v>
      </c>
      <c r="E13" s="988">
        <v>807500</v>
      </c>
      <c r="F13" s="996">
        <v>1</v>
      </c>
      <c r="G13" s="990" t="s">
        <v>1698</v>
      </c>
      <c r="H13" s="1011"/>
    </row>
    <row r="14" spans="1:8">
      <c r="A14" s="1049">
        <v>9</v>
      </c>
      <c r="B14" s="986" t="s">
        <v>49</v>
      </c>
      <c r="C14" s="989">
        <v>885217</v>
      </c>
      <c r="D14" s="979">
        <v>43033</v>
      </c>
      <c r="E14" s="988">
        <v>502500</v>
      </c>
      <c r="F14" s="996">
        <v>1</v>
      </c>
      <c r="G14" s="990" t="s">
        <v>1348</v>
      </c>
      <c r="H14" s="1011"/>
    </row>
    <row r="15" spans="1:8">
      <c r="A15" s="1049">
        <v>10</v>
      </c>
      <c r="B15" s="986" t="s">
        <v>96</v>
      </c>
      <c r="C15" s="993" t="s">
        <v>97</v>
      </c>
      <c r="D15" s="1035">
        <v>43033</v>
      </c>
      <c r="E15" s="988">
        <v>52500</v>
      </c>
      <c r="F15" s="996">
        <v>1</v>
      </c>
      <c r="G15" s="990" t="s">
        <v>1350</v>
      </c>
      <c r="H15" s="1011"/>
    </row>
    <row r="16" spans="1:8">
      <c r="A16" s="1049">
        <v>11</v>
      </c>
      <c r="B16" s="986" t="s">
        <v>234</v>
      </c>
      <c r="C16" s="1053">
        <v>913622</v>
      </c>
      <c r="D16" s="1066">
        <v>43033</v>
      </c>
      <c r="E16" s="988">
        <v>502500</v>
      </c>
      <c r="F16" s="1044">
        <v>1</v>
      </c>
      <c r="G16" s="990" t="s">
        <v>1348</v>
      </c>
      <c r="H16" s="1011"/>
    </row>
    <row r="17" spans="1:8">
      <c r="A17" s="1049">
        <v>12</v>
      </c>
      <c r="B17" s="986" t="s">
        <v>140</v>
      </c>
      <c r="C17" s="1069">
        <v>912222</v>
      </c>
      <c r="D17" s="1066">
        <v>43034</v>
      </c>
      <c r="E17" s="988">
        <v>502500</v>
      </c>
      <c r="F17" s="1044">
        <v>1</v>
      </c>
      <c r="G17" s="990" t="s">
        <v>1348</v>
      </c>
      <c r="H17" s="1011"/>
    </row>
    <row r="18" spans="1:8">
      <c r="A18" s="1049">
        <v>13</v>
      </c>
      <c r="B18" s="1068" t="s">
        <v>4060</v>
      </c>
      <c r="C18" s="989">
        <v>912811</v>
      </c>
      <c r="D18" s="979">
        <v>43034</v>
      </c>
      <c r="E18" s="988">
        <v>502500</v>
      </c>
      <c r="F18" s="996">
        <v>1</v>
      </c>
      <c r="G18" s="990" t="s">
        <v>1348</v>
      </c>
      <c r="H18" s="1011"/>
    </row>
    <row r="19" spans="1:8">
      <c r="A19" s="1049">
        <v>14</v>
      </c>
      <c r="B19" s="986" t="s">
        <v>49</v>
      </c>
      <c r="C19" s="989">
        <v>885217</v>
      </c>
      <c r="D19" s="979">
        <v>43035</v>
      </c>
      <c r="E19" s="988">
        <v>202500</v>
      </c>
      <c r="F19" s="996">
        <v>1</v>
      </c>
      <c r="G19" s="990" t="s">
        <v>1349</v>
      </c>
      <c r="H19" s="1011"/>
    </row>
    <row r="20" spans="1:8">
      <c r="A20" s="1157">
        <v>15</v>
      </c>
      <c r="B20" s="1038" t="s">
        <v>1044</v>
      </c>
      <c r="C20" s="1158" t="s">
        <v>1058</v>
      </c>
      <c r="D20" s="1159">
        <v>43039</v>
      </c>
      <c r="E20" s="1040">
        <v>502500</v>
      </c>
      <c r="F20" s="1017">
        <v>1</v>
      </c>
      <c r="G20" s="1042" t="s">
        <v>1348</v>
      </c>
      <c r="H20" s="1071"/>
    </row>
    <row r="21" spans="1:8">
      <c r="A21" s="980"/>
      <c r="G21" s="1072" t="s">
        <v>647</v>
      </c>
      <c r="H21" s="1019">
        <f>SUM(E6:E20)</f>
        <v>7195000</v>
      </c>
    </row>
    <row r="24" spans="1:8">
      <c r="A24" s="981" t="s">
        <v>1142</v>
      </c>
      <c r="B24" s="1074" t="s">
        <v>2</v>
      </c>
      <c r="C24" s="1075" t="s">
        <v>3</v>
      </c>
      <c r="D24" s="1076" t="s">
        <v>10</v>
      </c>
      <c r="E24" s="1076" t="s">
        <v>4</v>
      </c>
      <c r="F24" s="1023" t="s">
        <v>193</v>
      </c>
      <c r="G24" s="1048" t="s">
        <v>25</v>
      </c>
      <c r="H24" s="1011"/>
    </row>
    <row r="25" spans="1:8">
      <c r="A25" s="1077">
        <v>1</v>
      </c>
      <c r="B25" s="986" t="s">
        <v>1591</v>
      </c>
      <c r="C25" s="993" t="s">
        <v>1938</v>
      </c>
      <c r="D25" s="1065">
        <v>43025</v>
      </c>
      <c r="E25" s="1031">
        <v>26000</v>
      </c>
      <c r="F25" s="1028">
        <v>1</v>
      </c>
      <c r="G25" s="1002" t="s">
        <v>4929</v>
      </c>
      <c r="H25" s="1011"/>
    </row>
    <row r="26" spans="1:8">
      <c r="A26" s="1077">
        <v>2</v>
      </c>
      <c r="B26" s="1030" t="s">
        <v>138</v>
      </c>
      <c r="C26" s="1160" t="s">
        <v>137</v>
      </c>
      <c r="D26" s="1065">
        <v>43026</v>
      </c>
      <c r="E26" s="1031">
        <v>126000</v>
      </c>
      <c r="F26" s="1028">
        <v>1</v>
      </c>
      <c r="G26" s="1002" t="s">
        <v>4930</v>
      </c>
      <c r="H26" s="1011"/>
    </row>
    <row r="27" spans="1:8">
      <c r="A27" s="1077">
        <v>3</v>
      </c>
      <c r="B27" s="1078" t="s">
        <v>231</v>
      </c>
      <c r="C27" s="1079">
        <v>970654</v>
      </c>
      <c r="D27" s="1124">
        <v>43026</v>
      </c>
      <c r="E27" s="1031">
        <v>13000</v>
      </c>
      <c r="F27" s="1028">
        <v>1</v>
      </c>
      <c r="G27" s="1002" t="s">
        <v>4321</v>
      </c>
      <c r="H27" s="1011"/>
    </row>
    <row r="28" spans="1:8">
      <c r="A28" s="1077">
        <v>4</v>
      </c>
      <c r="B28" s="1078" t="s">
        <v>231</v>
      </c>
      <c r="C28" s="1079">
        <v>970654</v>
      </c>
      <c r="D28" s="1124">
        <v>43028</v>
      </c>
      <c r="E28" s="1031">
        <v>13000</v>
      </c>
      <c r="F28" s="1028">
        <v>1</v>
      </c>
      <c r="G28" s="1002" t="s">
        <v>4321</v>
      </c>
      <c r="H28" s="1011"/>
    </row>
    <row r="29" spans="1:8">
      <c r="A29" s="1077">
        <v>5</v>
      </c>
      <c r="B29" s="1078" t="s">
        <v>234</v>
      </c>
      <c r="C29" s="1079">
        <v>913622</v>
      </c>
      <c r="D29" s="1124">
        <v>43028</v>
      </c>
      <c r="E29" s="1031">
        <v>26000</v>
      </c>
      <c r="F29" s="1028">
        <v>1</v>
      </c>
      <c r="G29" s="1002" t="s">
        <v>4931</v>
      </c>
      <c r="H29" s="1011"/>
    </row>
    <row r="30" spans="1:8">
      <c r="A30" s="1077">
        <v>6</v>
      </c>
      <c r="B30" s="1030" t="s">
        <v>138</v>
      </c>
      <c r="C30" s="1160" t="s">
        <v>137</v>
      </c>
      <c r="D30" s="1065">
        <v>43028</v>
      </c>
      <c r="E30" s="1031">
        <v>72000</v>
      </c>
      <c r="F30" s="1028">
        <v>1</v>
      </c>
      <c r="G30" s="1002" t="s">
        <v>4940</v>
      </c>
      <c r="H30" s="1011"/>
    </row>
    <row r="31" spans="1:8">
      <c r="A31" s="1077">
        <v>7</v>
      </c>
      <c r="B31" s="1030" t="s">
        <v>138</v>
      </c>
      <c r="C31" s="1160" t="s">
        <v>137</v>
      </c>
      <c r="D31" s="1065">
        <v>43031</v>
      </c>
      <c r="E31" s="1031">
        <v>216000</v>
      </c>
      <c r="F31" s="1028">
        <v>1</v>
      </c>
      <c r="G31" s="1002" t="s">
        <v>4932</v>
      </c>
      <c r="H31" s="1011"/>
    </row>
    <row r="32" spans="1:8">
      <c r="A32" s="1077">
        <v>8</v>
      </c>
      <c r="B32" s="986" t="s">
        <v>1591</v>
      </c>
      <c r="C32" s="993" t="s">
        <v>1938</v>
      </c>
      <c r="D32" s="1065">
        <v>43031</v>
      </c>
      <c r="E32" s="1031">
        <v>13000</v>
      </c>
      <c r="F32" s="1028">
        <v>1</v>
      </c>
      <c r="G32" s="1002" t="s">
        <v>4775</v>
      </c>
      <c r="H32" s="1011"/>
    </row>
    <row r="33" spans="1:8">
      <c r="A33" s="1077">
        <v>9</v>
      </c>
      <c r="B33" s="986" t="s">
        <v>4933</v>
      </c>
      <c r="C33" s="993" t="s">
        <v>2906</v>
      </c>
      <c r="D33" s="1065">
        <v>43032</v>
      </c>
      <c r="E33" s="1031">
        <v>6500</v>
      </c>
      <c r="F33" s="1028">
        <v>1</v>
      </c>
      <c r="G33" s="1002" t="s">
        <v>4732</v>
      </c>
      <c r="H33" s="1011" t="s">
        <v>4934</v>
      </c>
    </row>
    <row r="34" spans="1:8">
      <c r="A34" s="1080">
        <v>10</v>
      </c>
      <c r="B34" s="1038" t="s">
        <v>4933</v>
      </c>
      <c r="C34" s="1039" t="s">
        <v>2906</v>
      </c>
      <c r="D34" s="1159">
        <v>43038</v>
      </c>
      <c r="E34" s="1083">
        <v>6500</v>
      </c>
      <c r="F34" s="1084">
        <v>1</v>
      </c>
      <c r="G34" s="1018" t="s">
        <v>4732</v>
      </c>
      <c r="H34" s="1071" t="s">
        <v>4934</v>
      </c>
    </row>
    <row r="35" spans="1:8">
      <c r="A35" s="1085"/>
      <c r="G35" s="1020" t="s">
        <v>768</v>
      </c>
      <c r="H35" s="1063">
        <f>SUM(E25:E34)</f>
        <v>518000</v>
      </c>
    </row>
    <row r="39" spans="1:8">
      <c r="A39" s="981" t="s">
        <v>8</v>
      </c>
      <c r="B39" s="982" t="s">
        <v>2</v>
      </c>
      <c r="C39" s="983" t="s">
        <v>3</v>
      </c>
      <c r="D39" s="1094" t="s">
        <v>10</v>
      </c>
      <c r="E39" s="1095" t="s">
        <v>4</v>
      </c>
      <c r="F39" s="982" t="s">
        <v>730</v>
      </c>
      <c r="G39" s="984" t="s">
        <v>25</v>
      </c>
      <c r="H39" s="1096"/>
    </row>
    <row r="40" spans="1:8">
      <c r="A40" s="1077">
        <v>1</v>
      </c>
      <c r="B40" s="1046" t="s">
        <v>89</v>
      </c>
      <c r="C40" s="977" t="s">
        <v>90</v>
      </c>
      <c r="D40" s="1103">
        <v>43025</v>
      </c>
      <c r="E40" s="988">
        <v>100500</v>
      </c>
      <c r="F40" s="978">
        <v>1</v>
      </c>
      <c r="G40" s="1002" t="s">
        <v>732</v>
      </c>
      <c r="H40" s="1096"/>
    </row>
    <row r="41" spans="1:8">
      <c r="A41" s="1077">
        <v>2</v>
      </c>
      <c r="B41" s="1046" t="s">
        <v>1044</v>
      </c>
      <c r="C41" s="993" t="s">
        <v>1058</v>
      </c>
      <c r="D41" s="1097">
        <v>43025</v>
      </c>
      <c r="E41" s="1098">
        <v>100500</v>
      </c>
      <c r="F41" s="978">
        <v>1</v>
      </c>
      <c r="G41" s="1099" t="s">
        <v>2114</v>
      </c>
      <c r="H41" s="986"/>
    </row>
    <row r="42" spans="1:8">
      <c r="A42" s="1077">
        <v>3</v>
      </c>
      <c r="B42" s="1046" t="s">
        <v>4925</v>
      </c>
      <c r="C42" s="977" t="s">
        <v>4926</v>
      </c>
      <c r="D42" s="1103">
        <v>43025</v>
      </c>
      <c r="E42" s="988">
        <v>100500</v>
      </c>
      <c r="F42" s="978">
        <v>1</v>
      </c>
      <c r="G42" s="1002" t="s">
        <v>732</v>
      </c>
      <c r="H42" s="986"/>
    </row>
    <row r="43" spans="1:8">
      <c r="A43" s="1077">
        <v>4</v>
      </c>
      <c r="B43" s="1104" t="s">
        <v>637</v>
      </c>
      <c r="C43" s="1105">
        <v>902254</v>
      </c>
      <c r="D43" s="1106">
        <v>43026</v>
      </c>
      <c r="E43" s="1107">
        <v>100500</v>
      </c>
      <c r="F43" s="1108">
        <v>1</v>
      </c>
      <c r="G43" s="1109" t="s">
        <v>732</v>
      </c>
      <c r="H43" s="986"/>
    </row>
    <row r="44" spans="1:8">
      <c r="A44" s="1077">
        <v>5</v>
      </c>
      <c r="B44" s="1046" t="s">
        <v>1022</v>
      </c>
      <c r="C44" s="989">
        <v>973145</v>
      </c>
      <c r="D44" s="1101">
        <v>43026</v>
      </c>
      <c r="E44" s="1100">
        <v>26500</v>
      </c>
      <c r="F44" s="978">
        <v>1</v>
      </c>
      <c r="G44" s="1099" t="s">
        <v>1212</v>
      </c>
      <c r="H44" s="986"/>
    </row>
    <row r="45" spans="1:8">
      <c r="A45" s="1077">
        <v>6</v>
      </c>
      <c r="B45" s="1046" t="s">
        <v>89</v>
      </c>
      <c r="C45" s="977" t="s">
        <v>90</v>
      </c>
      <c r="D45" s="1097">
        <v>43026</v>
      </c>
      <c r="E45" s="988">
        <v>26500</v>
      </c>
      <c r="F45" s="978">
        <v>1</v>
      </c>
      <c r="G45" s="1002" t="s">
        <v>713</v>
      </c>
      <c r="H45" s="986"/>
    </row>
    <row r="46" spans="1:8">
      <c r="A46" s="1077">
        <v>7</v>
      </c>
      <c r="B46" s="1046" t="s">
        <v>89</v>
      </c>
      <c r="C46" s="977" t="s">
        <v>90</v>
      </c>
      <c r="D46" s="1097">
        <v>43026</v>
      </c>
      <c r="E46" s="988">
        <v>51000</v>
      </c>
      <c r="F46" s="978">
        <v>1</v>
      </c>
      <c r="G46" s="1002" t="s">
        <v>787</v>
      </c>
      <c r="H46" s="986"/>
    </row>
    <row r="47" spans="1:8">
      <c r="A47" s="1077">
        <v>8</v>
      </c>
      <c r="B47" s="1046" t="s">
        <v>89</v>
      </c>
      <c r="C47" s="977" t="s">
        <v>90</v>
      </c>
      <c r="D47" s="1097">
        <v>43026</v>
      </c>
      <c r="E47" s="988">
        <v>51000</v>
      </c>
      <c r="F47" s="978">
        <v>1</v>
      </c>
      <c r="G47" s="1002" t="s">
        <v>787</v>
      </c>
      <c r="H47" s="986"/>
    </row>
    <row r="48" spans="1:8">
      <c r="A48" s="1077">
        <v>9</v>
      </c>
      <c r="B48" s="986" t="s">
        <v>138</v>
      </c>
      <c r="C48" s="1161">
        <v>897091</v>
      </c>
      <c r="D48" s="1106">
        <v>43027</v>
      </c>
      <c r="E48" s="1107">
        <v>51000</v>
      </c>
      <c r="F48" s="1108">
        <v>1</v>
      </c>
      <c r="G48" s="1109" t="s">
        <v>749</v>
      </c>
      <c r="H48" s="986"/>
    </row>
    <row r="49" spans="1:8">
      <c r="A49" s="1077">
        <v>10</v>
      </c>
      <c r="B49" s="1046" t="s">
        <v>4927</v>
      </c>
      <c r="C49" s="989">
        <v>974928</v>
      </c>
      <c r="D49" s="1101">
        <v>43027</v>
      </c>
      <c r="E49" s="1100">
        <v>26500</v>
      </c>
      <c r="F49" s="978">
        <v>1</v>
      </c>
      <c r="G49" s="1099" t="s">
        <v>733</v>
      </c>
      <c r="H49" s="986"/>
    </row>
    <row r="50" spans="1:8">
      <c r="A50" s="1077">
        <v>11</v>
      </c>
      <c r="B50" s="1046" t="s">
        <v>4927</v>
      </c>
      <c r="C50" s="989">
        <v>974928</v>
      </c>
      <c r="D50" s="1101">
        <v>43027</v>
      </c>
      <c r="E50" s="1100">
        <v>12000</v>
      </c>
      <c r="F50" s="978">
        <v>1</v>
      </c>
      <c r="G50" s="1099" t="s">
        <v>760</v>
      </c>
      <c r="H50" s="986"/>
    </row>
    <row r="51" spans="1:8">
      <c r="A51" s="1077">
        <v>12</v>
      </c>
      <c r="B51" s="1046" t="s">
        <v>4927</v>
      </c>
      <c r="C51" s="989">
        <v>974928</v>
      </c>
      <c r="D51" s="1101">
        <v>43027</v>
      </c>
      <c r="E51" s="1100">
        <v>11500</v>
      </c>
      <c r="F51" s="978">
        <v>1</v>
      </c>
      <c r="G51" s="1099" t="s">
        <v>892</v>
      </c>
      <c r="H51" s="986"/>
    </row>
    <row r="52" spans="1:8">
      <c r="A52" s="1077">
        <v>13</v>
      </c>
      <c r="B52" s="1046" t="s">
        <v>699</v>
      </c>
      <c r="C52" s="977" t="s">
        <v>224</v>
      </c>
      <c r="D52" s="979">
        <v>43027</v>
      </c>
      <c r="E52" s="988">
        <v>51000</v>
      </c>
      <c r="F52" s="978">
        <v>1</v>
      </c>
      <c r="G52" s="1002" t="s">
        <v>823</v>
      </c>
      <c r="H52" s="986"/>
    </row>
    <row r="53" spans="1:8">
      <c r="A53" s="1077">
        <v>14</v>
      </c>
      <c r="B53" s="1046" t="s">
        <v>699</v>
      </c>
      <c r="C53" s="977" t="s">
        <v>224</v>
      </c>
      <c r="D53" s="979">
        <v>43027</v>
      </c>
      <c r="E53" s="988">
        <v>21000</v>
      </c>
      <c r="F53" s="978">
        <v>1</v>
      </c>
      <c r="G53" s="1002" t="s">
        <v>880</v>
      </c>
      <c r="H53" s="986"/>
    </row>
    <row r="54" spans="1:8">
      <c r="A54" s="1077">
        <v>15</v>
      </c>
      <c r="B54" s="986" t="s">
        <v>2445</v>
      </c>
      <c r="C54" s="1161">
        <v>896614</v>
      </c>
      <c r="D54" s="1106">
        <v>43028</v>
      </c>
      <c r="E54" s="1107">
        <v>11500</v>
      </c>
      <c r="F54" s="1108">
        <v>1</v>
      </c>
      <c r="G54" s="1109" t="s">
        <v>709</v>
      </c>
      <c r="H54" s="986"/>
    </row>
    <row r="55" spans="1:8">
      <c r="A55" s="1077">
        <v>16</v>
      </c>
      <c r="B55" s="986" t="s">
        <v>2445</v>
      </c>
      <c r="C55" s="1161">
        <v>896614</v>
      </c>
      <c r="D55" s="1106">
        <v>43028</v>
      </c>
      <c r="E55" s="1107">
        <v>11500</v>
      </c>
      <c r="F55" s="1108">
        <v>1</v>
      </c>
      <c r="G55" s="1109" t="s">
        <v>715</v>
      </c>
      <c r="H55" s="986"/>
    </row>
    <row r="56" spans="1:8">
      <c r="A56" s="1077">
        <v>17</v>
      </c>
      <c r="B56" s="1046" t="s">
        <v>699</v>
      </c>
      <c r="C56" s="977" t="s">
        <v>224</v>
      </c>
      <c r="D56" s="979">
        <v>43028</v>
      </c>
      <c r="E56" s="988">
        <v>100500</v>
      </c>
      <c r="F56" s="978">
        <v>1</v>
      </c>
      <c r="G56" s="1002" t="s">
        <v>732</v>
      </c>
      <c r="H56" s="986"/>
    </row>
    <row r="57" spans="1:8">
      <c r="A57" s="1077">
        <v>18</v>
      </c>
      <c r="B57" s="1046" t="s">
        <v>1044</v>
      </c>
      <c r="C57" s="993" t="s">
        <v>1058</v>
      </c>
      <c r="D57" s="1097">
        <v>43028</v>
      </c>
      <c r="E57" s="1098">
        <v>51000</v>
      </c>
      <c r="F57" s="978">
        <v>1</v>
      </c>
      <c r="G57" s="1099" t="s">
        <v>823</v>
      </c>
      <c r="H57" s="986"/>
    </row>
    <row r="58" spans="1:8">
      <c r="A58" s="1077">
        <v>19</v>
      </c>
      <c r="B58" s="1046" t="s">
        <v>1141</v>
      </c>
      <c r="C58" s="977" t="s">
        <v>486</v>
      </c>
      <c r="D58" s="1097">
        <v>43031</v>
      </c>
      <c r="E58" s="988">
        <v>51000</v>
      </c>
      <c r="F58" s="978">
        <v>1</v>
      </c>
      <c r="G58" s="1002" t="s">
        <v>823</v>
      </c>
      <c r="H58" s="986"/>
    </row>
    <row r="59" spans="1:8">
      <c r="A59" s="1077">
        <v>20</v>
      </c>
      <c r="B59" s="1046" t="s">
        <v>89</v>
      </c>
      <c r="C59" s="977" t="s">
        <v>90</v>
      </c>
      <c r="D59" s="1097">
        <v>43031</v>
      </c>
      <c r="E59" s="988">
        <v>51000</v>
      </c>
      <c r="F59" s="978">
        <v>1</v>
      </c>
      <c r="G59" s="1002" t="s">
        <v>787</v>
      </c>
      <c r="H59" s="986"/>
    </row>
    <row r="60" spans="1:8">
      <c r="A60" s="1077">
        <v>21</v>
      </c>
      <c r="B60" s="1046" t="s">
        <v>1123</v>
      </c>
      <c r="C60" s="977" t="s">
        <v>4741</v>
      </c>
      <c r="D60" s="979">
        <v>43031</v>
      </c>
      <c r="E60" s="988">
        <v>51000</v>
      </c>
      <c r="F60" s="978">
        <v>1</v>
      </c>
      <c r="G60" s="1002" t="s">
        <v>823</v>
      </c>
      <c r="H60" s="986"/>
    </row>
    <row r="61" spans="1:8">
      <c r="A61" s="1077">
        <v>22</v>
      </c>
      <c r="B61" s="1046" t="s">
        <v>2131</v>
      </c>
      <c r="C61" s="1026" t="s">
        <v>2043</v>
      </c>
      <c r="D61" s="979">
        <v>43032</v>
      </c>
      <c r="E61" s="1100">
        <v>26500</v>
      </c>
      <c r="F61" s="978">
        <v>1</v>
      </c>
      <c r="G61" s="1099" t="s">
        <v>733</v>
      </c>
      <c r="H61" s="986"/>
    </row>
    <row r="62" spans="1:8">
      <c r="A62" s="1077">
        <v>23</v>
      </c>
      <c r="B62" s="1104" t="s">
        <v>637</v>
      </c>
      <c r="C62" s="1105">
        <v>902254</v>
      </c>
      <c r="D62" s="1106">
        <v>43032</v>
      </c>
      <c r="E62" s="1107">
        <v>11500</v>
      </c>
      <c r="F62" s="1108">
        <v>1</v>
      </c>
      <c r="G62" s="1109" t="s">
        <v>965</v>
      </c>
      <c r="H62" s="986"/>
    </row>
    <row r="63" spans="1:8">
      <c r="A63" s="1077">
        <v>24</v>
      </c>
      <c r="B63" s="1046" t="s">
        <v>1123</v>
      </c>
      <c r="C63" s="977" t="s">
        <v>4741</v>
      </c>
      <c r="D63" s="979">
        <v>43034</v>
      </c>
      <c r="E63" s="988">
        <v>26500</v>
      </c>
      <c r="F63" s="978">
        <v>1</v>
      </c>
      <c r="G63" s="1002" t="s">
        <v>1212</v>
      </c>
      <c r="H63" s="986"/>
    </row>
    <row r="64" spans="1:8">
      <c r="A64" s="1077">
        <v>25</v>
      </c>
      <c r="B64" s="1046" t="s">
        <v>699</v>
      </c>
      <c r="C64" s="977" t="s">
        <v>224</v>
      </c>
      <c r="D64" s="979">
        <v>43035</v>
      </c>
      <c r="E64" s="988">
        <v>11500</v>
      </c>
      <c r="F64" s="978">
        <v>1</v>
      </c>
      <c r="G64" s="1002" t="s">
        <v>892</v>
      </c>
      <c r="H64" s="986"/>
    </row>
    <row r="65" spans="1:8">
      <c r="A65" s="1077">
        <v>26</v>
      </c>
      <c r="B65" s="1046" t="s">
        <v>1044</v>
      </c>
      <c r="C65" s="993" t="s">
        <v>1058</v>
      </c>
      <c r="D65" s="1097">
        <v>43035</v>
      </c>
      <c r="E65" s="1098">
        <v>51000</v>
      </c>
      <c r="F65" s="978">
        <v>1</v>
      </c>
      <c r="G65" s="1099" t="s">
        <v>823</v>
      </c>
      <c r="H65" s="986"/>
    </row>
    <row r="66" spans="1:8">
      <c r="A66" s="1077">
        <v>27</v>
      </c>
      <c r="B66" s="1046" t="s">
        <v>1022</v>
      </c>
      <c r="C66" s="989">
        <v>973145</v>
      </c>
      <c r="D66" s="979">
        <v>43038</v>
      </c>
      <c r="E66" s="1100">
        <v>11500</v>
      </c>
      <c r="F66" s="978">
        <v>1</v>
      </c>
      <c r="G66" s="1099" t="s">
        <v>715</v>
      </c>
      <c r="H66" s="986"/>
    </row>
    <row r="67" spans="1:8">
      <c r="A67" s="1077">
        <v>28</v>
      </c>
      <c r="B67" s="1046" t="s">
        <v>1022</v>
      </c>
      <c r="C67" s="989">
        <v>973145</v>
      </c>
      <c r="D67" s="979">
        <v>43038</v>
      </c>
      <c r="E67" s="1100">
        <v>12000</v>
      </c>
      <c r="F67" s="978">
        <v>1</v>
      </c>
      <c r="G67" s="1099" t="s">
        <v>760</v>
      </c>
      <c r="H67" s="986"/>
    </row>
    <row r="68" spans="1:8">
      <c r="A68" s="1077">
        <v>29</v>
      </c>
      <c r="B68" s="1046" t="s">
        <v>1141</v>
      </c>
      <c r="C68" s="977" t="s">
        <v>486</v>
      </c>
      <c r="D68" s="1097">
        <v>43038</v>
      </c>
      <c r="E68" s="988">
        <v>100500</v>
      </c>
      <c r="F68" s="978">
        <v>1</v>
      </c>
      <c r="G68" s="1002" t="s">
        <v>732</v>
      </c>
      <c r="H68" s="986"/>
    </row>
    <row r="69" spans="1:8">
      <c r="A69" s="1077">
        <v>30</v>
      </c>
      <c r="B69" s="1046" t="s">
        <v>1123</v>
      </c>
      <c r="C69" s="977" t="s">
        <v>4741</v>
      </c>
      <c r="D69" s="979">
        <v>43038</v>
      </c>
      <c r="E69" s="988">
        <v>51000</v>
      </c>
      <c r="F69" s="978">
        <v>1</v>
      </c>
      <c r="G69" s="1002" t="s">
        <v>823</v>
      </c>
      <c r="H69" s="986"/>
    </row>
    <row r="70" spans="1:8">
      <c r="A70" s="1077">
        <v>31</v>
      </c>
      <c r="B70" s="1046" t="s">
        <v>1123</v>
      </c>
      <c r="C70" s="977" t="s">
        <v>4741</v>
      </c>
      <c r="D70" s="979">
        <v>43038</v>
      </c>
      <c r="E70" s="988">
        <v>26500</v>
      </c>
      <c r="F70" s="978">
        <v>1</v>
      </c>
      <c r="G70" s="1002" t="s">
        <v>1212</v>
      </c>
      <c r="H70" s="986"/>
    </row>
    <row r="71" spans="1:8">
      <c r="A71" s="1077">
        <v>32</v>
      </c>
      <c r="B71" s="1046" t="s">
        <v>699</v>
      </c>
      <c r="C71" s="977" t="s">
        <v>224</v>
      </c>
      <c r="D71" s="979">
        <v>43038</v>
      </c>
      <c r="E71" s="988">
        <v>51000</v>
      </c>
      <c r="F71" s="978">
        <v>1</v>
      </c>
      <c r="G71" s="1002" t="s">
        <v>823</v>
      </c>
      <c r="H71" s="986"/>
    </row>
    <row r="72" spans="1:8">
      <c r="A72" s="1077">
        <v>33</v>
      </c>
      <c r="B72" s="1046" t="s">
        <v>699</v>
      </c>
      <c r="C72" s="977" t="s">
        <v>224</v>
      </c>
      <c r="D72" s="979">
        <v>43038</v>
      </c>
      <c r="E72" s="988">
        <v>21000</v>
      </c>
      <c r="F72" s="978">
        <v>1</v>
      </c>
      <c r="G72" s="1002" t="s">
        <v>880</v>
      </c>
      <c r="H72" s="986"/>
    </row>
    <row r="73" spans="1:8">
      <c r="A73" s="1077">
        <v>34</v>
      </c>
      <c r="B73" s="1046" t="s">
        <v>360</v>
      </c>
      <c r="C73" s="977" t="s">
        <v>361</v>
      </c>
      <c r="D73" s="979">
        <v>43039</v>
      </c>
      <c r="E73" s="988">
        <v>21000</v>
      </c>
      <c r="F73" s="978">
        <v>1</v>
      </c>
      <c r="G73" s="1002" t="s">
        <v>880</v>
      </c>
      <c r="H73" s="986"/>
    </row>
    <row r="74" spans="1:8">
      <c r="A74" s="1077">
        <v>35</v>
      </c>
      <c r="B74" s="1046" t="s">
        <v>2131</v>
      </c>
      <c r="C74" s="977" t="s">
        <v>2043</v>
      </c>
      <c r="D74" s="979">
        <v>43039</v>
      </c>
      <c r="E74" s="988">
        <v>26500</v>
      </c>
      <c r="F74" s="978">
        <v>1</v>
      </c>
      <c r="G74" s="1002" t="s">
        <v>2319</v>
      </c>
      <c r="H74" s="986"/>
    </row>
    <row r="75" spans="1:8">
      <c r="A75" s="1080">
        <v>36</v>
      </c>
      <c r="B75" s="1110" t="s">
        <v>4928</v>
      </c>
      <c r="C75" s="1059" t="s">
        <v>2428</v>
      </c>
      <c r="D75" s="1015">
        <v>43039</v>
      </c>
      <c r="E75" s="1040">
        <v>100500</v>
      </c>
      <c r="F75" s="1041">
        <v>1</v>
      </c>
      <c r="G75" s="1018" t="s">
        <v>1962</v>
      </c>
      <c r="H75" s="1038"/>
    </row>
    <row r="76" spans="1:8">
      <c r="A76" s="1044"/>
      <c r="B76" s="1046"/>
      <c r="C76" s="1114"/>
      <c r="D76" s="1101"/>
      <c r="E76" s="1100"/>
      <c r="F76" s="978"/>
      <c r="G76" s="1045" t="s">
        <v>647</v>
      </c>
      <c r="H76" s="1019">
        <f>SUM(E40:E75)</f>
        <v>1606000</v>
      </c>
    </row>
    <row r="79" spans="1:8">
      <c r="A79" s="1162" t="s">
        <v>594</v>
      </c>
      <c r="B79" s="1163" t="s">
        <v>2</v>
      </c>
      <c r="C79" s="1164" t="s">
        <v>3</v>
      </c>
      <c r="D79" s="1165" t="s">
        <v>10</v>
      </c>
      <c r="E79" s="1165" t="s">
        <v>4</v>
      </c>
      <c r="F79" s="1023" t="s">
        <v>193</v>
      </c>
      <c r="G79" s="1048" t="s">
        <v>25</v>
      </c>
      <c r="H79" s="1029"/>
    </row>
    <row r="80" spans="1:8">
      <c r="A80" s="1080">
        <v>1</v>
      </c>
      <c r="B80" s="1149" t="s">
        <v>138</v>
      </c>
      <c r="C80" s="1135" t="s">
        <v>137</v>
      </c>
      <c r="D80" s="1136">
        <v>43028</v>
      </c>
      <c r="E80" s="1150">
        <v>482483</v>
      </c>
      <c r="F80" s="1151">
        <v>1</v>
      </c>
      <c r="G80" s="1042" t="s">
        <v>4936</v>
      </c>
      <c r="H80" s="1029"/>
    </row>
    <row r="81" spans="1:8">
      <c r="G81" s="1020" t="s">
        <v>768</v>
      </c>
      <c r="H81" s="1166">
        <f>SUM(E80)</f>
        <v>482483</v>
      </c>
    </row>
    <row r="84" spans="1:8">
      <c r="A84" s="1120" t="s">
        <v>1203</v>
      </c>
      <c r="B84" s="1074" t="s">
        <v>2</v>
      </c>
      <c r="C84" s="1115" t="s">
        <v>3</v>
      </c>
      <c r="D84" s="1076" t="s">
        <v>10</v>
      </c>
      <c r="E84" s="1076" t="s">
        <v>4</v>
      </c>
      <c r="F84" s="1023" t="s">
        <v>193</v>
      </c>
      <c r="G84" s="1048" t="s">
        <v>25</v>
      </c>
      <c r="H84" s="1011"/>
    </row>
    <row r="85" spans="1:8">
      <c r="A85" s="1077">
        <v>1</v>
      </c>
      <c r="B85" s="1121" t="s">
        <v>2131</v>
      </c>
      <c r="C85" s="977" t="s">
        <v>2043</v>
      </c>
      <c r="D85" s="979">
        <v>43017</v>
      </c>
      <c r="E85" s="1122">
        <v>738000</v>
      </c>
      <c r="F85" s="1123">
        <v>1</v>
      </c>
      <c r="G85" s="1147" t="s">
        <v>4937</v>
      </c>
      <c r="H85" s="1011"/>
    </row>
    <row r="86" spans="1:8">
      <c r="A86" s="1077">
        <v>2</v>
      </c>
      <c r="B86" s="1148" t="s">
        <v>138</v>
      </c>
      <c r="C86" s="1079">
        <v>897091</v>
      </c>
      <c r="D86" s="1124">
        <v>43028</v>
      </c>
      <c r="E86" s="1122">
        <v>583000</v>
      </c>
      <c r="F86" s="1123">
        <v>1</v>
      </c>
      <c r="G86" s="1057" t="s">
        <v>4938</v>
      </c>
      <c r="H86" s="1011"/>
    </row>
    <row r="87" spans="1:8">
      <c r="A87" s="1077">
        <v>3</v>
      </c>
      <c r="B87" s="1148" t="s">
        <v>138</v>
      </c>
      <c r="C87" s="1079">
        <v>897091</v>
      </c>
      <c r="D87" s="1124">
        <v>43028</v>
      </c>
      <c r="E87" s="1122">
        <v>294000</v>
      </c>
      <c r="F87" s="1123">
        <v>1</v>
      </c>
      <c r="G87" s="1057" t="s">
        <v>4938</v>
      </c>
      <c r="H87" s="1011"/>
    </row>
    <row r="88" spans="1:8">
      <c r="A88" s="1080">
        <v>4</v>
      </c>
      <c r="B88" s="1167" t="s">
        <v>1571</v>
      </c>
      <c r="C88" s="1082">
        <v>911098</v>
      </c>
      <c r="D88" s="1141">
        <v>43039</v>
      </c>
      <c r="E88" s="1168">
        <v>563000</v>
      </c>
      <c r="F88" s="1169">
        <v>1</v>
      </c>
      <c r="G88" s="1062" t="s">
        <v>4939</v>
      </c>
      <c r="H88" s="1011"/>
    </row>
    <row r="89" spans="1:8">
      <c r="A89" s="980"/>
      <c r="G89" s="1020" t="s">
        <v>768</v>
      </c>
      <c r="H89" s="1170">
        <f>SUM(E85:E88)</f>
        <v>2178000</v>
      </c>
    </row>
    <row r="96" spans="1:8">
      <c r="A96" s="981" t="s">
        <v>6</v>
      </c>
      <c r="B96" s="1074" t="s">
        <v>2</v>
      </c>
      <c r="C96" s="1115" t="s">
        <v>3</v>
      </c>
      <c r="D96" s="1076" t="s">
        <v>10</v>
      </c>
      <c r="E96" s="1076" t="s">
        <v>4</v>
      </c>
      <c r="F96" s="1023" t="s">
        <v>193</v>
      </c>
      <c r="G96" s="1048" t="s">
        <v>25</v>
      </c>
      <c r="H96" s="1011"/>
    </row>
    <row r="97" spans="1:8">
      <c r="A97" s="1077">
        <v>1</v>
      </c>
      <c r="B97" s="1171" t="s">
        <v>1587</v>
      </c>
      <c r="C97" s="1026" t="s">
        <v>1791</v>
      </c>
      <c r="D97" s="979">
        <v>43027</v>
      </c>
      <c r="E97" s="1031">
        <v>480000</v>
      </c>
      <c r="F97" s="1028">
        <v>1</v>
      </c>
      <c r="G97" s="1172" t="s">
        <v>4935</v>
      </c>
      <c r="H97" s="1011"/>
    </row>
    <row r="98" spans="1:8">
      <c r="A98" s="1173">
        <v>2</v>
      </c>
      <c r="B98" s="1174" t="s">
        <v>1587</v>
      </c>
      <c r="C98" s="1111" t="s">
        <v>1791</v>
      </c>
      <c r="D98" s="1015">
        <v>43033</v>
      </c>
      <c r="E98" s="1083">
        <v>441100</v>
      </c>
      <c r="F98" s="1084">
        <v>2</v>
      </c>
      <c r="G98" s="1118" t="s">
        <v>4944</v>
      </c>
      <c r="H98" s="1071"/>
    </row>
    <row r="99" spans="1:8">
      <c r="A99" s="980"/>
      <c r="B99" s="1011"/>
      <c r="C99" s="1011"/>
      <c r="D99" s="1011"/>
      <c r="E99" s="1011"/>
      <c r="F99" s="1011"/>
      <c r="G99" s="1119" t="s">
        <v>768</v>
      </c>
      <c r="H99" s="1063">
        <f>SUM(E97:E98)</f>
        <v>921100</v>
      </c>
    </row>
    <row r="102" spans="1:8">
      <c r="A102" s="981" t="s">
        <v>1067</v>
      </c>
      <c r="B102" s="1129" t="s">
        <v>2</v>
      </c>
      <c r="C102" s="1130" t="s">
        <v>3</v>
      </c>
      <c r="D102" s="1131" t="s">
        <v>10</v>
      </c>
      <c r="E102" s="1131" t="s">
        <v>4</v>
      </c>
      <c r="F102" s="1132" t="s">
        <v>193</v>
      </c>
      <c r="G102" s="1133" t="s">
        <v>25</v>
      </c>
      <c r="H102" s="1011"/>
    </row>
    <row r="103" spans="1:8">
      <c r="A103" s="1116">
        <v>1</v>
      </c>
      <c r="B103" s="1134" t="s">
        <v>1395</v>
      </c>
      <c r="C103" s="1135" t="s">
        <v>4941</v>
      </c>
      <c r="D103" s="1136">
        <v>43033</v>
      </c>
      <c r="E103" s="1137">
        <v>544500</v>
      </c>
      <c r="F103" s="1138">
        <v>1</v>
      </c>
      <c r="G103" s="1139" t="s">
        <v>4942</v>
      </c>
      <c r="H103" s="1011"/>
    </row>
    <row r="104" spans="1:8">
      <c r="A104" s="1028"/>
      <c r="B104" s="992"/>
      <c r="C104" s="993"/>
      <c r="D104" s="979"/>
      <c r="E104" s="1073"/>
      <c r="F104" s="978"/>
      <c r="G104" s="1020" t="s">
        <v>768</v>
      </c>
      <c r="H104" s="1140">
        <f>SUM(E103)</f>
        <v>544500</v>
      </c>
    </row>
    <row r="107" spans="1:8">
      <c r="A107" s="1120" t="s">
        <v>9</v>
      </c>
      <c r="B107" s="1163" t="s">
        <v>2</v>
      </c>
      <c r="C107" s="1163" t="s">
        <v>3</v>
      </c>
      <c r="D107" s="1165" t="s">
        <v>10</v>
      </c>
      <c r="E107" s="1175" t="s">
        <v>4</v>
      </c>
      <c r="F107" s="1023" t="s">
        <v>193</v>
      </c>
      <c r="G107" s="1048" t="s">
        <v>25</v>
      </c>
      <c r="H107" s="1052"/>
    </row>
    <row r="108" spans="1:8">
      <c r="A108" s="1080">
        <v>1</v>
      </c>
      <c r="B108" s="1149" t="s">
        <v>138</v>
      </c>
      <c r="C108" s="1135" t="s">
        <v>137</v>
      </c>
      <c r="D108" s="1159">
        <v>43035</v>
      </c>
      <c r="E108" s="1083">
        <v>45390</v>
      </c>
      <c r="F108" s="1084">
        <v>1</v>
      </c>
      <c r="G108" s="1018" t="s">
        <v>4943</v>
      </c>
      <c r="H108" s="1052"/>
    </row>
    <row r="109" spans="1:8">
      <c r="A109" s="1088"/>
      <c r="B109" s="1089"/>
      <c r="C109" s="1090"/>
      <c r="D109" s="1091"/>
      <c r="E109" s="1092"/>
      <c r="F109" s="1045"/>
      <c r="G109" s="1045" t="s">
        <v>647</v>
      </c>
      <c r="H109" s="1140">
        <f>SUM(E108:E108)</f>
        <v>45390</v>
      </c>
    </row>
    <row r="115" spans="2:5">
      <c r="B115" s="937" t="s">
        <v>4352</v>
      </c>
      <c r="E115" s="937" t="s">
        <v>4353</v>
      </c>
    </row>
    <row r="118" spans="2:5">
      <c r="B118" s="1085"/>
      <c r="E118" s="1142"/>
    </row>
    <row r="119" spans="2:5">
      <c r="B119" s="1085" t="s">
        <v>2060</v>
      </c>
      <c r="E119" s="1142" t="s">
        <v>4350</v>
      </c>
    </row>
    <row r="120" spans="2:5" ht="19.5">
      <c r="B120" s="1145" t="s">
        <v>85</v>
      </c>
      <c r="E120" s="997" t="s">
        <v>4351</v>
      </c>
    </row>
  </sheetData>
  <mergeCells count="2">
    <mergeCell ref="A1:F1"/>
    <mergeCell ref="A2:F2"/>
  </mergeCells>
  <pageMargins left="0.70866141732283472" right="0.70866141732283472" top="0.74803149606299213" bottom="0.74803149606299213" header="0.31496062992125984" footer="0.31496062992125984"/>
  <pageSetup scale="80" orientation="landscape" horizontalDpi="120" verticalDpi="72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8"/>
  <sheetViews>
    <sheetView topLeftCell="A232" workbookViewId="0">
      <selection activeCell="B201" sqref="B201"/>
    </sheetView>
  </sheetViews>
  <sheetFormatPr defaultRowHeight="18.75"/>
  <cols>
    <col min="1" max="1" width="13.28515625" style="937" customWidth="1"/>
    <col min="2" max="2" width="32.42578125" style="937" customWidth="1"/>
    <col min="3" max="3" width="9.85546875" style="937" bestFit="1" customWidth="1"/>
    <col min="4" max="4" width="13.85546875" style="937" customWidth="1"/>
    <col min="5" max="5" width="17.5703125" style="937" customWidth="1"/>
    <col min="6" max="6" width="15.5703125" style="937" customWidth="1"/>
    <col min="7" max="7" width="51.7109375" style="937" customWidth="1"/>
    <col min="8" max="8" width="18.42578125" style="937" customWidth="1"/>
    <col min="9" max="16384" width="9.140625" style="937"/>
  </cols>
  <sheetData>
    <row r="1" spans="1:7" ht="21">
      <c r="A1" s="1986" t="s">
        <v>0</v>
      </c>
      <c r="B1" s="1986"/>
      <c r="C1" s="1986"/>
      <c r="D1" s="1986"/>
      <c r="E1" s="1986"/>
      <c r="F1" s="1986"/>
    </row>
    <row r="2" spans="1:7" ht="21">
      <c r="A2" s="1986" t="s">
        <v>1967</v>
      </c>
      <c r="B2" s="1986"/>
      <c r="C2" s="1986"/>
      <c r="D2" s="1986"/>
      <c r="E2" s="1986"/>
      <c r="F2" s="1986"/>
    </row>
    <row r="6" spans="1:7">
      <c r="A6" s="981" t="s">
        <v>39</v>
      </c>
      <c r="B6" s="982" t="s">
        <v>2</v>
      </c>
      <c r="C6" s="983" t="s">
        <v>3</v>
      </c>
      <c r="D6" s="982" t="s">
        <v>10</v>
      </c>
      <c r="E6" s="982" t="s">
        <v>4</v>
      </c>
      <c r="F6" s="982" t="s">
        <v>193</v>
      </c>
      <c r="G6" s="984" t="s">
        <v>5</v>
      </c>
    </row>
    <row r="7" spans="1:7">
      <c r="A7" s="985">
        <v>1</v>
      </c>
      <c r="B7" s="986" t="s">
        <v>2274</v>
      </c>
      <c r="C7" s="987">
        <v>900842</v>
      </c>
      <c r="D7" s="979">
        <v>43040</v>
      </c>
      <c r="E7" s="988">
        <v>140659</v>
      </c>
      <c r="F7" s="989">
        <v>1</v>
      </c>
      <c r="G7" s="990" t="s">
        <v>4945</v>
      </c>
    </row>
    <row r="8" spans="1:7">
      <c r="A8" s="991">
        <v>2</v>
      </c>
      <c r="B8" s="992" t="s">
        <v>1028</v>
      </c>
      <c r="C8" s="993" t="s">
        <v>1034</v>
      </c>
      <c r="D8" s="979">
        <v>43040</v>
      </c>
      <c r="E8" s="994">
        <v>597254</v>
      </c>
      <c r="F8" s="995">
        <v>1</v>
      </c>
      <c r="G8" s="990" t="s">
        <v>4946</v>
      </c>
    </row>
    <row r="9" spans="1:7">
      <c r="A9" s="991">
        <v>3</v>
      </c>
      <c r="B9" s="986" t="s">
        <v>616</v>
      </c>
      <c r="C9" s="993" t="s">
        <v>218</v>
      </c>
      <c r="D9" s="979">
        <v>43040</v>
      </c>
      <c r="E9" s="988">
        <v>456513</v>
      </c>
      <c r="F9" s="978">
        <v>1</v>
      </c>
      <c r="G9" s="990" t="s">
        <v>4947</v>
      </c>
    </row>
    <row r="10" spans="1:7">
      <c r="A10" s="991">
        <v>4</v>
      </c>
      <c r="B10" s="986" t="s">
        <v>621</v>
      </c>
      <c r="C10" s="993" t="s">
        <v>77</v>
      </c>
      <c r="D10" s="979">
        <v>43040</v>
      </c>
      <c r="E10" s="988">
        <v>1260383</v>
      </c>
      <c r="F10" s="978">
        <v>1</v>
      </c>
      <c r="G10" s="990" t="s">
        <v>4948</v>
      </c>
    </row>
    <row r="11" spans="1:7" s="1302" customFormat="1">
      <c r="A11" s="1295">
        <v>5</v>
      </c>
      <c r="B11" s="1296" t="s">
        <v>618</v>
      </c>
      <c r="C11" s="1297" t="s">
        <v>514</v>
      </c>
      <c r="D11" s="1298">
        <v>43040</v>
      </c>
      <c r="E11" s="1299">
        <v>188400</v>
      </c>
      <c r="F11" s="1300">
        <v>1</v>
      </c>
      <c r="G11" s="1301" t="s">
        <v>4949</v>
      </c>
    </row>
    <row r="12" spans="1:7" s="1302" customFormat="1">
      <c r="A12" s="1295">
        <v>6</v>
      </c>
      <c r="B12" s="1296" t="s">
        <v>618</v>
      </c>
      <c r="C12" s="1297" t="s">
        <v>514</v>
      </c>
      <c r="D12" s="1298">
        <v>43040</v>
      </c>
      <c r="E12" s="1299">
        <v>526854</v>
      </c>
      <c r="F12" s="1300">
        <v>1</v>
      </c>
      <c r="G12" s="1301" t="s">
        <v>4950</v>
      </c>
    </row>
    <row r="13" spans="1:7">
      <c r="A13" s="991">
        <v>7</v>
      </c>
      <c r="B13" s="986" t="s">
        <v>618</v>
      </c>
      <c r="C13" s="993" t="s">
        <v>514</v>
      </c>
      <c r="D13" s="979">
        <v>43040</v>
      </c>
      <c r="E13" s="988">
        <v>84296</v>
      </c>
      <c r="F13" s="978">
        <v>1</v>
      </c>
      <c r="G13" s="990" t="s">
        <v>4951</v>
      </c>
    </row>
    <row r="14" spans="1:7">
      <c r="A14" s="991">
        <v>8</v>
      </c>
      <c r="B14" s="986" t="s">
        <v>1825</v>
      </c>
      <c r="C14" s="987">
        <v>962291</v>
      </c>
      <c r="D14" s="979">
        <v>43040</v>
      </c>
      <c r="E14" s="988">
        <v>362131</v>
      </c>
      <c r="F14" s="978">
        <v>1</v>
      </c>
      <c r="G14" s="990" t="s">
        <v>4952</v>
      </c>
    </row>
    <row r="15" spans="1:7">
      <c r="A15" s="991">
        <v>9</v>
      </c>
      <c r="B15" s="986" t="s">
        <v>2283</v>
      </c>
      <c r="C15" s="993" t="s">
        <v>2284</v>
      </c>
      <c r="D15" s="979">
        <v>43040</v>
      </c>
      <c r="E15" s="988">
        <v>1035531</v>
      </c>
      <c r="F15" s="978">
        <v>1</v>
      </c>
      <c r="G15" s="990" t="s">
        <v>4953</v>
      </c>
    </row>
    <row r="16" spans="1:7">
      <c r="A16" s="991">
        <v>10</v>
      </c>
      <c r="B16" s="986" t="s">
        <v>2283</v>
      </c>
      <c r="C16" s="993" t="s">
        <v>2284</v>
      </c>
      <c r="D16" s="979">
        <v>43040</v>
      </c>
      <c r="E16" s="988">
        <v>290739</v>
      </c>
      <c r="F16" s="978">
        <v>1</v>
      </c>
      <c r="G16" s="990" t="s">
        <v>4954</v>
      </c>
    </row>
    <row r="17" spans="1:8">
      <c r="A17" s="991">
        <v>11</v>
      </c>
      <c r="B17" s="986" t="s">
        <v>3149</v>
      </c>
      <c r="C17" s="993" t="s">
        <v>1135</v>
      </c>
      <c r="D17" s="979">
        <v>43040</v>
      </c>
      <c r="E17" s="988">
        <v>575979</v>
      </c>
      <c r="F17" s="978">
        <v>1</v>
      </c>
      <c r="G17" s="990" t="s">
        <v>4955</v>
      </c>
    </row>
    <row r="18" spans="1:8">
      <c r="A18" s="991">
        <v>12</v>
      </c>
      <c r="B18" s="986" t="s">
        <v>904</v>
      </c>
      <c r="C18" s="993" t="s">
        <v>912</v>
      </c>
      <c r="D18" s="979">
        <v>43040</v>
      </c>
      <c r="E18" s="988">
        <v>325602</v>
      </c>
      <c r="F18" s="978">
        <v>1</v>
      </c>
      <c r="G18" s="990" t="s">
        <v>4956</v>
      </c>
    </row>
    <row r="19" spans="1:8">
      <c r="A19" s="991">
        <v>13</v>
      </c>
      <c r="B19" s="986" t="s">
        <v>1022</v>
      </c>
      <c r="C19" s="993" t="s">
        <v>1030</v>
      </c>
      <c r="D19" s="979">
        <v>43040</v>
      </c>
      <c r="E19" s="988">
        <v>365350</v>
      </c>
      <c r="F19" s="978">
        <v>1</v>
      </c>
      <c r="G19" s="990" t="s">
        <v>4957</v>
      </c>
    </row>
    <row r="20" spans="1:8">
      <c r="A20" s="991">
        <v>14</v>
      </c>
      <c r="B20" s="986" t="s">
        <v>231</v>
      </c>
      <c r="C20" s="996">
        <v>970654</v>
      </c>
      <c r="D20" s="979">
        <v>43040</v>
      </c>
      <c r="E20" s="988">
        <v>300247</v>
      </c>
      <c r="F20" s="978">
        <v>1</v>
      </c>
      <c r="G20" s="990" t="s">
        <v>4958</v>
      </c>
    </row>
    <row r="21" spans="1:8">
      <c r="A21" s="991">
        <v>15</v>
      </c>
      <c r="B21" s="986" t="s">
        <v>2360</v>
      </c>
      <c r="C21" s="993" t="s">
        <v>2361</v>
      </c>
      <c r="D21" s="979">
        <v>43040</v>
      </c>
      <c r="E21" s="988">
        <v>55066</v>
      </c>
      <c r="F21" s="978">
        <v>1</v>
      </c>
      <c r="G21" s="990" t="s">
        <v>4959</v>
      </c>
      <c r="H21" s="997" t="s">
        <v>4921</v>
      </c>
    </row>
    <row r="22" spans="1:8">
      <c r="A22" s="991">
        <v>16</v>
      </c>
      <c r="B22" s="986" t="s">
        <v>2360</v>
      </c>
      <c r="C22" s="993" t="s">
        <v>2361</v>
      </c>
      <c r="D22" s="979">
        <v>43040</v>
      </c>
      <c r="E22" s="988">
        <v>141951</v>
      </c>
      <c r="F22" s="978">
        <v>1</v>
      </c>
      <c r="G22" s="990" t="s">
        <v>4960</v>
      </c>
      <c r="H22" s="997" t="s">
        <v>4921</v>
      </c>
    </row>
    <row r="23" spans="1:8">
      <c r="A23" s="991">
        <v>17</v>
      </c>
      <c r="B23" s="986" t="s">
        <v>2360</v>
      </c>
      <c r="C23" s="993" t="s">
        <v>2361</v>
      </c>
      <c r="D23" s="979">
        <v>43040</v>
      </c>
      <c r="E23" s="988">
        <v>141951</v>
      </c>
      <c r="F23" s="978">
        <v>1</v>
      </c>
      <c r="G23" s="990" t="s">
        <v>4961</v>
      </c>
      <c r="H23" s="997" t="s">
        <v>4921</v>
      </c>
    </row>
    <row r="24" spans="1:8">
      <c r="A24" s="991">
        <v>18</v>
      </c>
      <c r="B24" s="986" t="s">
        <v>2360</v>
      </c>
      <c r="C24" s="993" t="s">
        <v>2361</v>
      </c>
      <c r="D24" s="979">
        <v>43040</v>
      </c>
      <c r="E24" s="988">
        <v>104140</v>
      </c>
      <c r="F24" s="978">
        <v>1</v>
      </c>
      <c r="G24" s="990" t="s">
        <v>4962</v>
      </c>
      <c r="H24" s="997" t="s">
        <v>4921</v>
      </c>
    </row>
    <row r="25" spans="1:8">
      <c r="A25" s="991">
        <v>19</v>
      </c>
      <c r="B25" s="986" t="s">
        <v>2360</v>
      </c>
      <c r="C25" s="993" t="s">
        <v>2361</v>
      </c>
      <c r="D25" s="979">
        <v>43040</v>
      </c>
      <c r="E25" s="988">
        <v>84903</v>
      </c>
      <c r="F25" s="978">
        <v>1</v>
      </c>
      <c r="G25" s="990" t="s">
        <v>4963</v>
      </c>
      <c r="H25" s="997" t="s">
        <v>4921</v>
      </c>
    </row>
    <row r="26" spans="1:8">
      <c r="A26" s="991">
        <v>20</v>
      </c>
      <c r="B26" s="986" t="s">
        <v>2360</v>
      </c>
      <c r="C26" s="993" t="s">
        <v>2361</v>
      </c>
      <c r="D26" s="979">
        <v>43040</v>
      </c>
      <c r="E26" s="988">
        <v>808924</v>
      </c>
      <c r="F26" s="978">
        <v>1</v>
      </c>
      <c r="G26" s="990" t="s">
        <v>4964</v>
      </c>
      <c r="H26" s="997" t="s">
        <v>4922</v>
      </c>
    </row>
    <row r="27" spans="1:8">
      <c r="A27" s="991">
        <v>21</v>
      </c>
      <c r="B27" s="986" t="s">
        <v>595</v>
      </c>
      <c r="C27" s="993" t="s">
        <v>337</v>
      </c>
      <c r="D27" s="979">
        <v>43040</v>
      </c>
      <c r="E27" s="988">
        <v>241373</v>
      </c>
      <c r="F27" s="978">
        <v>1</v>
      </c>
      <c r="G27" s="990" t="s">
        <v>4965</v>
      </c>
    </row>
    <row r="28" spans="1:8">
      <c r="A28" s="991">
        <v>22</v>
      </c>
      <c r="B28" s="998" t="s">
        <v>595</v>
      </c>
      <c r="C28" s="993" t="s">
        <v>337</v>
      </c>
      <c r="D28" s="979">
        <v>43040</v>
      </c>
      <c r="E28" s="999">
        <v>678982</v>
      </c>
      <c r="F28" s="1000">
        <v>1</v>
      </c>
      <c r="G28" s="1001" t="s">
        <v>4966</v>
      </c>
    </row>
    <row r="29" spans="1:8">
      <c r="A29" s="991">
        <v>23</v>
      </c>
      <c r="B29" s="986" t="s">
        <v>665</v>
      </c>
      <c r="C29" s="1000">
        <v>910247</v>
      </c>
      <c r="D29" s="979">
        <v>43040</v>
      </c>
      <c r="E29" s="988">
        <v>425499</v>
      </c>
      <c r="F29" s="978">
        <v>1</v>
      </c>
      <c r="G29" s="990" t="s">
        <v>4967</v>
      </c>
    </row>
    <row r="30" spans="1:8">
      <c r="A30" s="991">
        <v>24</v>
      </c>
      <c r="B30" s="986" t="s">
        <v>957</v>
      </c>
      <c r="C30" s="993" t="s">
        <v>962</v>
      </c>
      <c r="D30" s="979">
        <v>43040</v>
      </c>
      <c r="E30" s="988">
        <v>85666</v>
      </c>
      <c r="F30" s="989">
        <v>1</v>
      </c>
      <c r="G30" s="1002" t="s">
        <v>4968</v>
      </c>
    </row>
    <row r="31" spans="1:8">
      <c r="A31" s="991">
        <v>25</v>
      </c>
      <c r="B31" s="986" t="s">
        <v>836</v>
      </c>
      <c r="C31" s="993" t="s">
        <v>875</v>
      </c>
      <c r="D31" s="979">
        <v>43040</v>
      </c>
      <c r="E31" s="1003">
        <v>761384</v>
      </c>
      <c r="F31" s="996">
        <v>1</v>
      </c>
      <c r="G31" s="990" t="s">
        <v>4969</v>
      </c>
    </row>
    <row r="32" spans="1:8">
      <c r="A32" s="991">
        <v>26</v>
      </c>
      <c r="B32" s="986" t="s">
        <v>73</v>
      </c>
      <c r="C32" s="993" t="s">
        <v>115</v>
      </c>
      <c r="D32" s="979">
        <v>43040</v>
      </c>
      <c r="E32" s="988">
        <v>336695</v>
      </c>
      <c r="F32" s="978">
        <v>1</v>
      </c>
      <c r="G32" s="1002" t="s">
        <v>4970</v>
      </c>
    </row>
    <row r="33" spans="1:8">
      <c r="A33" s="991">
        <v>27</v>
      </c>
      <c r="B33" s="1004" t="s">
        <v>1306</v>
      </c>
      <c r="C33" s="1005">
        <v>899458</v>
      </c>
      <c r="D33" s="979">
        <v>43040</v>
      </c>
      <c r="E33" s="1006">
        <v>85666</v>
      </c>
      <c r="F33" s="996">
        <v>1</v>
      </c>
      <c r="G33" s="990" t="s">
        <v>4971</v>
      </c>
    </row>
    <row r="34" spans="1:8">
      <c r="A34" s="991">
        <v>28</v>
      </c>
      <c r="B34" s="1004" t="s">
        <v>3011</v>
      </c>
      <c r="C34" s="1005">
        <v>962409</v>
      </c>
      <c r="D34" s="979">
        <v>43040</v>
      </c>
      <c r="E34" s="1006">
        <v>263192</v>
      </c>
      <c r="F34" s="996">
        <v>1</v>
      </c>
      <c r="G34" s="990" t="s">
        <v>4972</v>
      </c>
    </row>
    <row r="35" spans="1:8">
      <c r="A35" s="991">
        <v>29</v>
      </c>
      <c r="B35" s="986" t="s">
        <v>1960</v>
      </c>
      <c r="C35" s="1007">
        <v>914013</v>
      </c>
      <c r="D35" s="979">
        <v>43040</v>
      </c>
      <c r="E35" s="988">
        <v>84903</v>
      </c>
      <c r="F35" s="978">
        <v>1</v>
      </c>
      <c r="G35" s="990" t="s">
        <v>4973</v>
      </c>
    </row>
    <row r="36" spans="1:8">
      <c r="A36" s="991">
        <v>30</v>
      </c>
      <c r="B36" s="1004" t="s">
        <v>3008</v>
      </c>
      <c r="C36" s="1005">
        <v>912799</v>
      </c>
      <c r="D36" s="979">
        <v>43040</v>
      </c>
      <c r="E36" s="1006">
        <v>232276</v>
      </c>
      <c r="F36" s="996">
        <v>1</v>
      </c>
      <c r="G36" s="990" t="s">
        <v>4974</v>
      </c>
    </row>
    <row r="37" spans="1:8">
      <c r="A37" s="991">
        <v>31</v>
      </c>
      <c r="B37" s="986" t="s">
        <v>625</v>
      </c>
      <c r="C37" s="993" t="s">
        <v>626</v>
      </c>
      <c r="D37" s="979">
        <v>43040</v>
      </c>
      <c r="E37" s="988">
        <v>58500</v>
      </c>
      <c r="F37" s="978">
        <v>1</v>
      </c>
      <c r="G37" s="990" t="s">
        <v>4975</v>
      </c>
    </row>
    <row r="38" spans="1:8">
      <c r="A38" s="991">
        <v>32</v>
      </c>
      <c r="B38" s="992" t="s">
        <v>1060</v>
      </c>
      <c r="C38" s="993" t="s">
        <v>1109</v>
      </c>
      <c r="D38" s="979">
        <v>43040</v>
      </c>
      <c r="E38" s="999">
        <v>494897</v>
      </c>
      <c r="F38" s="995">
        <v>1</v>
      </c>
      <c r="G38" s="990" t="s">
        <v>4976</v>
      </c>
    </row>
    <row r="39" spans="1:8">
      <c r="A39" s="991">
        <v>33</v>
      </c>
      <c r="B39" s="986" t="s">
        <v>633</v>
      </c>
      <c r="C39" s="993" t="s">
        <v>610</v>
      </c>
      <c r="D39" s="979">
        <v>43040</v>
      </c>
      <c r="E39" s="988">
        <v>229107</v>
      </c>
      <c r="F39" s="978">
        <v>1</v>
      </c>
      <c r="G39" s="990" t="s">
        <v>4977</v>
      </c>
    </row>
    <row r="40" spans="1:8">
      <c r="A40" s="991">
        <v>34</v>
      </c>
      <c r="B40" s="986" t="s">
        <v>633</v>
      </c>
      <c r="C40" s="1000">
        <v>962744</v>
      </c>
      <c r="D40" s="979">
        <v>43040</v>
      </c>
      <c r="E40" s="988">
        <v>8029</v>
      </c>
      <c r="F40" s="978">
        <v>1</v>
      </c>
      <c r="G40" s="990" t="s">
        <v>4978</v>
      </c>
    </row>
    <row r="41" spans="1:8">
      <c r="A41" s="991">
        <v>35</v>
      </c>
      <c r="B41" s="1004" t="s">
        <v>298</v>
      </c>
      <c r="C41" s="1005">
        <v>811507</v>
      </c>
      <c r="D41" s="979">
        <v>43040</v>
      </c>
      <c r="E41" s="988">
        <v>84903</v>
      </c>
      <c r="F41" s="978">
        <v>1</v>
      </c>
      <c r="G41" s="990" t="s">
        <v>4980</v>
      </c>
      <c r="H41" s="1008" t="s">
        <v>4466</v>
      </c>
    </row>
    <row r="42" spans="1:8">
      <c r="A42" s="991">
        <v>36</v>
      </c>
      <c r="B42" s="1004" t="s">
        <v>298</v>
      </c>
      <c r="C42" s="1005">
        <v>811507</v>
      </c>
      <c r="D42" s="979">
        <v>43040</v>
      </c>
      <c r="E42" s="988">
        <v>303417</v>
      </c>
      <c r="F42" s="978">
        <v>1</v>
      </c>
      <c r="G42" s="990" t="s">
        <v>4981</v>
      </c>
      <c r="H42" s="1008" t="s">
        <v>4466</v>
      </c>
    </row>
    <row r="43" spans="1:8">
      <c r="A43" s="991">
        <v>37</v>
      </c>
      <c r="B43" s="1004" t="s">
        <v>3013</v>
      </c>
      <c r="C43" s="1005">
        <v>912786</v>
      </c>
      <c r="D43" s="979">
        <v>43040</v>
      </c>
      <c r="E43" s="1006">
        <v>482101</v>
      </c>
      <c r="F43" s="996">
        <v>1</v>
      </c>
      <c r="G43" s="990" t="s">
        <v>4983</v>
      </c>
      <c r="H43" s="1008"/>
    </row>
    <row r="44" spans="1:8">
      <c r="A44" s="991">
        <v>38</v>
      </c>
      <c r="B44" s="986" t="s">
        <v>4588</v>
      </c>
      <c r="C44" s="993" t="s">
        <v>506</v>
      </c>
      <c r="D44" s="979">
        <v>43040</v>
      </c>
      <c r="E44" s="1006">
        <v>301912</v>
      </c>
      <c r="F44" s="996">
        <v>1</v>
      </c>
      <c r="G44" s="990" t="s">
        <v>4984</v>
      </c>
      <c r="H44" s="1008"/>
    </row>
    <row r="45" spans="1:8">
      <c r="A45" s="1009">
        <v>39</v>
      </c>
      <c r="B45" s="986" t="s">
        <v>4588</v>
      </c>
      <c r="C45" s="993" t="s">
        <v>506</v>
      </c>
      <c r="D45" s="979">
        <v>43040</v>
      </c>
      <c r="E45" s="1006">
        <v>113472</v>
      </c>
      <c r="F45" s="996">
        <v>1</v>
      </c>
      <c r="G45" s="990" t="s">
        <v>4985</v>
      </c>
    </row>
    <row r="46" spans="1:8">
      <c r="A46" s="1009">
        <v>40</v>
      </c>
      <c r="B46" s="1004" t="s">
        <v>3007</v>
      </c>
      <c r="C46" s="1005">
        <v>912201</v>
      </c>
      <c r="D46" s="979">
        <v>43041</v>
      </c>
      <c r="E46" s="1006">
        <v>365402</v>
      </c>
      <c r="F46" s="996">
        <v>1</v>
      </c>
      <c r="G46" s="990" t="s">
        <v>4979</v>
      </c>
    </row>
    <row r="47" spans="1:8">
      <c r="A47" s="1009">
        <v>41</v>
      </c>
      <c r="B47" s="1004" t="s">
        <v>298</v>
      </c>
      <c r="C47" s="1005">
        <v>811507</v>
      </c>
      <c r="D47" s="979">
        <v>43045</v>
      </c>
      <c r="E47" s="988">
        <v>2101751</v>
      </c>
      <c r="F47" s="978">
        <v>1</v>
      </c>
      <c r="G47" s="990" t="s">
        <v>4982</v>
      </c>
      <c r="H47" s="1008" t="s">
        <v>4583</v>
      </c>
    </row>
    <row r="48" spans="1:8">
      <c r="A48" s="1009">
        <v>42</v>
      </c>
      <c r="B48" s="986" t="s">
        <v>3149</v>
      </c>
      <c r="C48" s="993" t="s">
        <v>1135</v>
      </c>
      <c r="D48" s="979">
        <v>43045</v>
      </c>
      <c r="E48" s="988">
        <v>156212</v>
      </c>
      <c r="F48" s="978">
        <v>1</v>
      </c>
      <c r="G48" s="990" t="s">
        <v>4986</v>
      </c>
    </row>
    <row r="49" spans="1:8">
      <c r="A49" s="1009">
        <v>43</v>
      </c>
      <c r="B49" s="986" t="s">
        <v>2872</v>
      </c>
      <c r="C49" s="993" t="s">
        <v>2873</v>
      </c>
      <c r="D49" s="979">
        <v>43045</v>
      </c>
      <c r="E49" s="988">
        <v>257447</v>
      </c>
      <c r="F49" s="978">
        <v>1</v>
      </c>
      <c r="G49" s="1001" t="s">
        <v>4987</v>
      </c>
    </row>
    <row r="50" spans="1:8">
      <c r="A50" s="1009">
        <v>44</v>
      </c>
      <c r="B50" s="986" t="s">
        <v>2872</v>
      </c>
      <c r="C50" s="993" t="s">
        <v>2873</v>
      </c>
      <c r="D50" s="979">
        <v>43045</v>
      </c>
      <c r="E50" s="988">
        <v>248605</v>
      </c>
      <c r="F50" s="978">
        <v>1</v>
      </c>
      <c r="G50" s="1001" t="s">
        <v>4988</v>
      </c>
    </row>
    <row r="51" spans="1:8">
      <c r="A51" s="1009">
        <v>45</v>
      </c>
      <c r="B51" s="986" t="s">
        <v>623</v>
      </c>
      <c r="C51" s="993" t="s">
        <v>126</v>
      </c>
      <c r="D51" s="979">
        <v>43045</v>
      </c>
      <c r="E51" s="988">
        <v>575979</v>
      </c>
      <c r="F51" s="978">
        <v>1</v>
      </c>
      <c r="G51" s="990" t="s">
        <v>4989</v>
      </c>
    </row>
    <row r="52" spans="1:8">
      <c r="A52" s="1009">
        <v>46</v>
      </c>
      <c r="B52" s="1010" t="s">
        <v>2225</v>
      </c>
      <c r="C52" s="993" t="s">
        <v>2226</v>
      </c>
      <c r="D52" s="979">
        <v>43045</v>
      </c>
      <c r="E52" s="994">
        <v>715604</v>
      </c>
      <c r="F52" s="996">
        <v>1</v>
      </c>
      <c r="G52" s="1001" t="s">
        <v>4990</v>
      </c>
    </row>
    <row r="53" spans="1:8">
      <c r="A53" s="1009">
        <v>47</v>
      </c>
      <c r="B53" s="986" t="s">
        <v>3152</v>
      </c>
      <c r="C53" s="993" t="s">
        <v>3153</v>
      </c>
      <c r="D53" s="979">
        <v>43045</v>
      </c>
      <c r="E53" s="988">
        <v>351558</v>
      </c>
      <c r="F53" s="978">
        <v>1</v>
      </c>
      <c r="G53" s="990" t="s">
        <v>4991</v>
      </c>
      <c r="H53" s="1011"/>
    </row>
    <row r="54" spans="1:8">
      <c r="A54" s="1012">
        <v>48</v>
      </c>
      <c r="B54" s="1013" t="s">
        <v>1137</v>
      </c>
      <c r="C54" s="1014">
        <v>901689</v>
      </c>
      <c r="D54" s="1015">
        <v>43045</v>
      </c>
      <c r="E54" s="1016">
        <v>467708</v>
      </c>
      <c r="F54" s="1017">
        <v>1</v>
      </c>
      <c r="G54" s="1018" t="s">
        <v>4992</v>
      </c>
      <c r="H54" s="1019"/>
    </row>
    <row r="55" spans="1:8">
      <c r="A55" s="1011"/>
      <c r="G55" s="1020" t="s">
        <v>647</v>
      </c>
      <c r="H55" s="1021">
        <f>SUM(E7:E54)</f>
        <v>18359113</v>
      </c>
    </row>
    <row r="58" spans="1:8">
      <c r="A58" s="1022" t="s">
        <v>9</v>
      </c>
      <c r="B58" s="1023" t="s">
        <v>2</v>
      </c>
      <c r="C58" s="1024" t="s">
        <v>3</v>
      </c>
      <c r="D58" s="982" t="s">
        <v>10</v>
      </c>
      <c r="E58" s="982" t="s">
        <v>4</v>
      </c>
      <c r="F58" s="982" t="s">
        <v>193</v>
      </c>
      <c r="G58" s="984" t="s">
        <v>25</v>
      </c>
      <c r="H58" s="1025"/>
    </row>
    <row r="59" spans="1:8">
      <c r="A59" s="991">
        <v>1</v>
      </c>
      <c r="B59" s="986" t="s">
        <v>2274</v>
      </c>
      <c r="C59" s="987">
        <v>900842</v>
      </c>
      <c r="D59" s="979">
        <v>43040</v>
      </c>
      <c r="E59" s="988">
        <v>67740</v>
      </c>
      <c r="F59" s="978">
        <v>1</v>
      </c>
      <c r="G59" s="990" t="s">
        <v>4993</v>
      </c>
      <c r="H59" s="1025"/>
    </row>
    <row r="60" spans="1:8">
      <c r="A60" s="991">
        <v>2</v>
      </c>
      <c r="B60" s="992" t="s">
        <v>234</v>
      </c>
      <c r="C60" s="1026" t="s">
        <v>238</v>
      </c>
      <c r="D60" s="979">
        <v>43040</v>
      </c>
      <c r="E60" s="988">
        <v>24040</v>
      </c>
      <c r="F60" s="978">
        <v>1</v>
      </c>
      <c r="G60" s="990" t="s">
        <v>4994</v>
      </c>
      <c r="H60" s="1025"/>
    </row>
    <row r="61" spans="1:8">
      <c r="A61" s="991">
        <v>3</v>
      </c>
      <c r="B61" s="986" t="s">
        <v>140</v>
      </c>
      <c r="C61" s="993" t="s">
        <v>159</v>
      </c>
      <c r="D61" s="979">
        <v>43040</v>
      </c>
      <c r="E61" s="988">
        <v>171300</v>
      </c>
      <c r="F61" s="978">
        <v>1</v>
      </c>
      <c r="G61" s="990" t="s">
        <v>4995</v>
      </c>
      <c r="H61" s="1025"/>
    </row>
    <row r="62" spans="1:8">
      <c r="A62" s="991">
        <v>4</v>
      </c>
      <c r="B62" s="986" t="s">
        <v>810</v>
      </c>
      <c r="C62" s="993" t="s">
        <v>719</v>
      </c>
      <c r="D62" s="979">
        <v>43040</v>
      </c>
      <c r="E62" s="988">
        <v>183000</v>
      </c>
      <c r="F62" s="989">
        <v>1</v>
      </c>
      <c r="G62" s="1001" t="s">
        <v>4996</v>
      </c>
      <c r="H62" s="1025"/>
    </row>
    <row r="63" spans="1:8">
      <c r="A63" s="991">
        <v>5</v>
      </c>
      <c r="B63" s="986" t="s">
        <v>1111</v>
      </c>
      <c r="C63" s="993" t="s">
        <v>1114</v>
      </c>
      <c r="D63" s="979">
        <v>43040</v>
      </c>
      <c r="E63" s="988">
        <v>41300</v>
      </c>
      <c r="F63" s="978">
        <v>1</v>
      </c>
      <c r="G63" s="990" t="s">
        <v>4997</v>
      </c>
      <c r="H63" s="1025"/>
    </row>
    <row r="64" spans="1:8">
      <c r="A64" s="991">
        <v>6</v>
      </c>
      <c r="B64" s="986" t="s">
        <v>904</v>
      </c>
      <c r="C64" s="993" t="s">
        <v>912</v>
      </c>
      <c r="D64" s="979">
        <v>43040</v>
      </c>
      <c r="E64" s="1027">
        <v>22890</v>
      </c>
      <c r="F64" s="1028">
        <v>1</v>
      </c>
      <c r="G64" s="1001" t="s">
        <v>4998</v>
      </c>
      <c r="H64" s="1025"/>
    </row>
    <row r="65" spans="1:8">
      <c r="A65" s="991">
        <v>7</v>
      </c>
      <c r="B65" s="986" t="s">
        <v>616</v>
      </c>
      <c r="C65" s="993" t="s">
        <v>218</v>
      </c>
      <c r="D65" s="979">
        <v>43040</v>
      </c>
      <c r="E65" s="988">
        <v>96300</v>
      </c>
      <c r="F65" s="978">
        <v>1</v>
      </c>
      <c r="G65" s="990" t="s">
        <v>4999</v>
      </c>
      <c r="H65" s="1025"/>
    </row>
    <row r="66" spans="1:8">
      <c r="A66" s="991">
        <v>8</v>
      </c>
      <c r="B66" s="986" t="s">
        <v>621</v>
      </c>
      <c r="C66" s="993" t="s">
        <v>77</v>
      </c>
      <c r="D66" s="979">
        <v>43040</v>
      </c>
      <c r="E66" s="988">
        <v>235140</v>
      </c>
      <c r="F66" s="978">
        <v>1</v>
      </c>
      <c r="G66" s="990" t="s">
        <v>5000</v>
      </c>
      <c r="H66" s="1025"/>
    </row>
    <row r="67" spans="1:8">
      <c r="A67" s="991">
        <v>9</v>
      </c>
      <c r="B67" s="986" t="s">
        <v>1028</v>
      </c>
      <c r="C67" s="993" t="s">
        <v>1034</v>
      </c>
      <c r="D67" s="979">
        <v>43040</v>
      </c>
      <c r="E67" s="988">
        <v>303300</v>
      </c>
      <c r="F67" s="978">
        <v>1</v>
      </c>
      <c r="G67" s="990" t="s">
        <v>5001</v>
      </c>
      <c r="H67" s="1025"/>
    </row>
    <row r="68" spans="1:8">
      <c r="A68" s="991">
        <v>10</v>
      </c>
      <c r="B68" s="986" t="s">
        <v>618</v>
      </c>
      <c r="C68" s="993" t="s">
        <v>514</v>
      </c>
      <c r="D68" s="979">
        <v>43040</v>
      </c>
      <c r="E68" s="988">
        <v>29740</v>
      </c>
      <c r="F68" s="978">
        <v>1</v>
      </c>
      <c r="G68" s="990" t="s">
        <v>5002</v>
      </c>
      <c r="H68" s="1025"/>
    </row>
    <row r="69" spans="1:8">
      <c r="A69" s="991">
        <v>11</v>
      </c>
      <c r="B69" s="986" t="s">
        <v>1825</v>
      </c>
      <c r="C69" s="987">
        <v>962291</v>
      </c>
      <c r="D69" s="979">
        <v>43040</v>
      </c>
      <c r="E69" s="988">
        <v>96300</v>
      </c>
      <c r="F69" s="978">
        <v>1</v>
      </c>
      <c r="G69" s="990" t="s">
        <v>5003</v>
      </c>
      <c r="H69" s="1025"/>
    </row>
    <row r="70" spans="1:8">
      <c r="A70" s="991">
        <v>12</v>
      </c>
      <c r="B70" s="986" t="s">
        <v>1654</v>
      </c>
      <c r="C70" s="987">
        <v>912208</v>
      </c>
      <c r="D70" s="979">
        <v>43040</v>
      </c>
      <c r="E70" s="988">
        <v>134140</v>
      </c>
      <c r="F70" s="978">
        <v>1</v>
      </c>
      <c r="G70" s="990" t="s">
        <v>5004</v>
      </c>
      <c r="H70" s="1025"/>
    </row>
    <row r="71" spans="1:8">
      <c r="A71" s="991">
        <v>13</v>
      </c>
      <c r="B71" s="986" t="s">
        <v>1117</v>
      </c>
      <c r="C71" s="993" t="s">
        <v>1116</v>
      </c>
      <c r="D71" s="979">
        <v>43040</v>
      </c>
      <c r="E71" s="988">
        <v>171140</v>
      </c>
      <c r="F71" s="978">
        <v>1</v>
      </c>
      <c r="G71" s="990" t="s">
        <v>5005</v>
      </c>
      <c r="H71" s="1025"/>
    </row>
    <row r="72" spans="1:8">
      <c r="A72" s="991">
        <v>14</v>
      </c>
      <c r="B72" s="986" t="s">
        <v>1117</v>
      </c>
      <c r="C72" s="993" t="s">
        <v>1116</v>
      </c>
      <c r="D72" s="979">
        <v>43040</v>
      </c>
      <c r="E72" s="988">
        <v>24140</v>
      </c>
      <c r="F72" s="978">
        <v>1</v>
      </c>
      <c r="G72" s="990" t="s">
        <v>5006</v>
      </c>
      <c r="H72" s="1025"/>
    </row>
    <row r="73" spans="1:8">
      <c r="A73" s="991">
        <v>15</v>
      </c>
      <c r="B73" s="986" t="s">
        <v>1035</v>
      </c>
      <c r="C73" s="993" t="s">
        <v>1027</v>
      </c>
      <c r="D73" s="979">
        <v>43040</v>
      </c>
      <c r="E73" s="988">
        <v>20140</v>
      </c>
      <c r="F73" s="978">
        <v>1</v>
      </c>
      <c r="G73" s="990" t="s">
        <v>5007</v>
      </c>
      <c r="H73" s="1025"/>
    </row>
    <row r="74" spans="1:8">
      <c r="A74" s="991">
        <v>16</v>
      </c>
      <c r="B74" s="986" t="s">
        <v>2510</v>
      </c>
      <c r="C74" s="993" t="s">
        <v>2511</v>
      </c>
      <c r="D74" s="979">
        <v>43040</v>
      </c>
      <c r="E74" s="988">
        <v>191700</v>
      </c>
      <c r="F74" s="978">
        <v>1</v>
      </c>
      <c r="G74" s="990" t="s">
        <v>5008</v>
      </c>
      <c r="H74" s="1025"/>
    </row>
    <row r="75" spans="1:8">
      <c r="A75" s="991">
        <v>17</v>
      </c>
      <c r="B75" s="986" t="s">
        <v>2000</v>
      </c>
      <c r="C75" s="989">
        <v>901423</v>
      </c>
      <c r="D75" s="979">
        <v>43040</v>
      </c>
      <c r="E75" s="988">
        <v>159100</v>
      </c>
      <c r="F75" s="989">
        <v>1</v>
      </c>
      <c r="G75" s="1001" t="s">
        <v>5009</v>
      </c>
      <c r="H75" s="1025"/>
    </row>
    <row r="76" spans="1:8">
      <c r="A76" s="991">
        <v>18</v>
      </c>
      <c r="B76" s="986" t="s">
        <v>3149</v>
      </c>
      <c r="C76" s="993" t="s">
        <v>1135</v>
      </c>
      <c r="D76" s="979">
        <v>43040</v>
      </c>
      <c r="E76" s="988">
        <v>119390</v>
      </c>
      <c r="F76" s="978">
        <v>1</v>
      </c>
      <c r="G76" s="990" t="s">
        <v>5010</v>
      </c>
      <c r="H76" s="1025"/>
    </row>
    <row r="77" spans="1:8">
      <c r="A77" s="991">
        <v>19</v>
      </c>
      <c r="B77" s="986" t="s">
        <v>2769</v>
      </c>
      <c r="C77" s="993" t="s">
        <v>2770</v>
      </c>
      <c r="D77" s="979">
        <v>43040</v>
      </c>
      <c r="E77" s="988">
        <v>108640</v>
      </c>
      <c r="F77" s="978">
        <v>1</v>
      </c>
      <c r="G77" s="990" t="s">
        <v>5011</v>
      </c>
      <c r="H77" s="1025"/>
    </row>
    <row r="78" spans="1:8">
      <c r="A78" s="991">
        <v>20</v>
      </c>
      <c r="B78" s="986" t="s">
        <v>231</v>
      </c>
      <c r="C78" s="1000">
        <v>970654</v>
      </c>
      <c r="D78" s="979">
        <v>43040</v>
      </c>
      <c r="E78" s="988">
        <v>24040</v>
      </c>
      <c r="F78" s="978">
        <v>1</v>
      </c>
      <c r="G78" s="990" t="s">
        <v>5012</v>
      </c>
      <c r="H78" s="1025"/>
    </row>
    <row r="79" spans="1:8">
      <c r="A79" s="991">
        <v>21</v>
      </c>
      <c r="B79" s="986" t="s">
        <v>89</v>
      </c>
      <c r="C79" s="1000">
        <v>898343</v>
      </c>
      <c r="D79" s="979">
        <v>43040</v>
      </c>
      <c r="E79" s="988">
        <v>44300</v>
      </c>
      <c r="F79" s="978">
        <v>1</v>
      </c>
      <c r="G79" s="990" t="s">
        <v>5013</v>
      </c>
      <c r="H79" s="1025"/>
    </row>
    <row r="80" spans="1:8">
      <c r="A80" s="991">
        <v>22</v>
      </c>
      <c r="B80" s="986" t="s">
        <v>605</v>
      </c>
      <c r="C80" s="993" t="s">
        <v>390</v>
      </c>
      <c r="D80" s="979">
        <v>43040</v>
      </c>
      <c r="E80" s="988">
        <v>134140</v>
      </c>
      <c r="F80" s="978">
        <v>1</v>
      </c>
      <c r="G80" s="990" t="s">
        <v>5014</v>
      </c>
      <c r="H80" s="1025"/>
    </row>
    <row r="81" spans="1:9">
      <c r="A81" s="991">
        <v>23</v>
      </c>
      <c r="B81" s="986" t="s">
        <v>595</v>
      </c>
      <c r="C81" s="993" t="s">
        <v>337</v>
      </c>
      <c r="D81" s="979">
        <v>43040</v>
      </c>
      <c r="E81" s="988">
        <v>41740</v>
      </c>
      <c r="F81" s="978">
        <v>1</v>
      </c>
      <c r="G81" s="990" t="s">
        <v>5015</v>
      </c>
      <c r="H81" s="1011"/>
    </row>
    <row r="82" spans="1:9">
      <c r="A82" s="991">
        <v>24</v>
      </c>
      <c r="B82" s="986" t="s">
        <v>957</v>
      </c>
      <c r="C82" s="993" t="s">
        <v>962</v>
      </c>
      <c r="D82" s="979">
        <v>43040</v>
      </c>
      <c r="E82" s="988">
        <v>42300</v>
      </c>
      <c r="F82" s="989">
        <v>1</v>
      </c>
      <c r="G82" s="1002" t="s">
        <v>5016</v>
      </c>
      <c r="H82" s="1011"/>
    </row>
    <row r="83" spans="1:9">
      <c r="A83" s="991">
        <v>25</v>
      </c>
      <c r="B83" s="986" t="s">
        <v>954</v>
      </c>
      <c r="C83" s="993" t="s">
        <v>955</v>
      </c>
      <c r="D83" s="979">
        <v>43040</v>
      </c>
      <c r="E83" s="1027">
        <v>196640</v>
      </c>
      <c r="F83" s="978">
        <v>1</v>
      </c>
      <c r="G83" s="990" t="s">
        <v>5017</v>
      </c>
      <c r="H83" s="1029"/>
      <c r="I83" s="997"/>
    </row>
    <row r="84" spans="1:9">
      <c r="A84" s="991">
        <v>26</v>
      </c>
      <c r="B84" s="986" t="s">
        <v>661</v>
      </c>
      <c r="C84" s="993" t="s">
        <v>346</v>
      </c>
      <c r="D84" s="979">
        <v>43040</v>
      </c>
      <c r="E84" s="988">
        <v>193140</v>
      </c>
      <c r="F84" s="978">
        <v>1</v>
      </c>
      <c r="G84" s="990" t="s">
        <v>5018</v>
      </c>
      <c r="H84" s="1029"/>
    </row>
    <row r="85" spans="1:9">
      <c r="A85" s="991">
        <v>27</v>
      </c>
      <c r="B85" s="1030" t="s">
        <v>1044</v>
      </c>
      <c r="C85" s="1026" t="s">
        <v>1058</v>
      </c>
      <c r="D85" s="979">
        <v>43040</v>
      </c>
      <c r="E85" s="1031">
        <v>147390</v>
      </c>
      <c r="F85" s="1028">
        <v>1</v>
      </c>
      <c r="G85" s="1002" t="s">
        <v>5019</v>
      </c>
      <c r="H85" s="1029"/>
    </row>
    <row r="86" spans="1:9">
      <c r="A86" s="991">
        <v>28</v>
      </c>
      <c r="B86" s="986" t="s">
        <v>1960</v>
      </c>
      <c r="C86" s="989">
        <v>914013</v>
      </c>
      <c r="D86" s="979">
        <v>43040</v>
      </c>
      <c r="E86" s="988">
        <v>10390</v>
      </c>
      <c r="F86" s="978">
        <v>1</v>
      </c>
      <c r="G86" s="990" t="s">
        <v>5020</v>
      </c>
      <c r="H86" s="1029"/>
    </row>
    <row r="87" spans="1:9">
      <c r="A87" s="991">
        <v>29</v>
      </c>
      <c r="B87" s="986" t="s">
        <v>3776</v>
      </c>
      <c r="C87" s="993" t="s">
        <v>3777</v>
      </c>
      <c r="D87" s="979">
        <v>43040</v>
      </c>
      <c r="E87" s="1027">
        <v>39140</v>
      </c>
      <c r="F87" s="1028">
        <v>1</v>
      </c>
      <c r="G87" s="1001" t="s">
        <v>5021</v>
      </c>
      <c r="H87" s="1029"/>
    </row>
    <row r="88" spans="1:9">
      <c r="A88" s="991">
        <v>30</v>
      </c>
      <c r="B88" s="986" t="s">
        <v>611</v>
      </c>
      <c r="C88" s="993" t="s">
        <v>123</v>
      </c>
      <c r="D88" s="979">
        <v>43040</v>
      </c>
      <c r="E88" s="988">
        <v>90140</v>
      </c>
      <c r="F88" s="996">
        <v>1</v>
      </c>
      <c r="G88" s="990" t="s">
        <v>5022</v>
      </c>
      <c r="H88" s="1029"/>
    </row>
    <row r="89" spans="1:9">
      <c r="A89" s="991">
        <v>31</v>
      </c>
      <c r="B89" s="986" t="s">
        <v>611</v>
      </c>
      <c r="C89" s="993" t="s">
        <v>123</v>
      </c>
      <c r="D89" s="979">
        <v>43040</v>
      </c>
      <c r="E89" s="988">
        <v>98640</v>
      </c>
      <c r="F89" s="978">
        <v>1</v>
      </c>
      <c r="G89" s="990" t="s">
        <v>5023</v>
      </c>
      <c r="H89" s="1029"/>
    </row>
    <row r="90" spans="1:9">
      <c r="A90" s="991">
        <v>32</v>
      </c>
      <c r="B90" s="986" t="s">
        <v>2360</v>
      </c>
      <c r="C90" s="993" t="s">
        <v>2361</v>
      </c>
      <c r="D90" s="979">
        <v>43040</v>
      </c>
      <c r="E90" s="988">
        <v>31140</v>
      </c>
      <c r="F90" s="978">
        <v>1</v>
      </c>
      <c r="G90" s="990" t="s">
        <v>5025</v>
      </c>
      <c r="H90" s="1025" t="s">
        <v>3528</v>
      </c>
    </row>
    <row r="91" spans="1:9">
      <c r="A91" s="991">
        <v>33</v>
      </c>
      <c r="B91" s="986" t="s">
        <v>2360</v>
      </c>
      <c r="C91" s="993" t="s">
        <v>2361</v>
      </c>
      <c r="D91" s="979">
        <v>43040</v>
      </c>
      <c r="E91" s="988">
        <v>39140</v>
      </c>
      <c r="F91" s="978">
        <v>1</v>
      </c>
      <c r="G91" s="990" t="s">
        <v>5026</v>
      </c>
      <c r="H91" s="1025" t="s">
        <v>3528</v>
      </c>
    </row>
    <row r="92" spans="1:9">
      <c r="A92" s="991">
        <v>34</v>
      </c>
      <c r="B92" s="986" t="s">
        <v>2360</v>
      </c>
      <c r="C92" s="993" t="s">
        <v>2361</v>
      </c>
      <c r="D92" s="979">
        <v>43040</v>
      </c>
      <c r="E92" s="988">
        <v>24140</v>
      </c>
      <c r="F92" s="978">
        <v>1</v>
      </c>
      <c r="G92" s="990" t="s">
        <v>5027</v>
      </c>
      <c r="H92" s="1025" t="s">
        <v>3528</v>
      </c>
    </row>
    <row r="93" spans="1:9">
      <c r="A93" s="991">
        <v>35</v>
      </c>
      <c r="B93" s="1004" t="s">
        <v>1306</v>
      </c>
      <c r="C93" s="1005">
        <v>899458</v>
      </c>
      <c r="D93" s="979">
        <v>43040</v>
      </c>
      <c r="E93" s="1006">
        <v>53500</v>
      </c>
      <c r="F93" s="996">
        <v>1</v>
      </c>
      <c r="G93" s="990" t="s">
        <v>5009</v>
      </c>
      <c r="H93" s="1025"/>
    </row>
    <row r="94" spans="1:9">
      <c r="A94" s="991">
        <v>36</v>
      </c>
      <c r="B94" s="986" t="s">
        <v>657</v>
      </c>
      <c r="C94" s="993" t="s">
        <v>456</v>
      </c>
      <c r="D94" s="979">
        <v>43040</v>
      </c>
      <c r="E94" s="988">
        <v>57800</v>
      </c>
      <c r="F94" s="978">
        <v>1</v>
      </c>
      <c r="G94" s="990" t="s">
        <v>5028</v>
      </c>
      <c r="H94" s="1025"/>
    </row>
    <row r="95" spans="1:9">
      <c r="A95" s="991">
        <v>37</v>
      </c>
      <c r="B95" s="986" t="s">
        <v>339</v>
      </c>
      <c r="C95" s="993" t="s">
        <v>340</v>
      </c>
      <c r="D95" s="979">
        <v>43040</v>
      </c>
      <c r="E95" s="988">
        <v>145900</v>
      </c>
      <c r="F95" s="978">
        <v>1</v>
      </c>
      <c r="G95" s="990" t="s">
        <v>5029</v>
      </c>
      <c r="H95" s="1025"/>
    </row>
    <row r="96" spans="1:9">
      <c r="A96" s="991">
        <v>38</v>
      </c>
      <c r="B96" s="986" t="s">
        <v>3899</v>
      </c>
      <c r="C96" s="993" t="s">
        <v>3900</v>
      </c>
      <c r="D96" s="979">
        <v>43040</v>
      </c>
      <c r="E96" s="1027">
        <v>429600</v>
      </c>
      <c r="F96" s="1028">
        <v>1</v>
      </c>
      <c r="G96" s="990" t="s">
        <v>5030</v>
      </c>
      <c r="H96" s="1029"/>
    </row>
    <row r="97" spans="1:8">
      <c r="A97" s="991">
        <v>39</v>
      </c>
      <c r="B97" s="986" t="s">
        <v>1441</v>
      </c>
      <c r="C97" s="1007">
        <v>971137</v>
      </c>
      <c r="D97" s="979">
        <v>43040</v>
      </c>
      <c r="E97" s="1027">
        <v>42300</v>
      </c>
      <c r="F97" s="1028">
        <v>1</v>
      </c>
      <c r="G97" s="990" t="s">
        <v>5031</v>
      </c>
      <c r="H97" s="1029"/>
    </row>
    <row r="98" spans="1:8">
      <c r="A98" s="991">
        <v>40</v>
      </c>
      <c r="B98" s="986" t="s">
        <v>625</v>
      </c>
      <c r="C98" s="993" t="s">
        <v>626</v>
      </c>
      <c r="D98" s="979">
        <v>43040</v>
      </c>
      <c r="E98" s="988">
        <v>85300</v>
      </c>
      <c r="F98" s="978">
        <v>1</v>
      </c>
      <c r="G98" s="990" t="s">
        <v>5032</v>
      </c>
      <c r="H98" s="1029"/>
    </row>
    <row r="99" spans="1:8">
      <c r="A99" s="991">
        <v>41</v>
      </c>
      <c r="B99" s="986" t="s">
        <v>4314</v>
      </c>
      <c r="C99" s="993" t="s">
        <v>4315</v>
      </c>
      <c r="D99" s="979">
        <v>43040</v>
      </c>
      <c r="E99" s="1027">
        <v>194640</v>
      </c>
      <c r="F99" s="1028">
        <v>1</v>
      </c>
      <c r="G99" s="990" t="s">
        <v>5033</v>
      </c>
      <c r="H99" s="1029"/>
    </row>
    <row r="100" spans="1:8">
      <c r="A100" s="991">
        <v>42</v>
      </c>
      <c r="B100" s="986" t="s">
        <v>633</v>
      </c>
      <c r="C100" s="993" t="s">
        <v>610</v>
      </c>
      <c r="D100" s="979">
        <v>43040</v>
      </c>
      <c r="E100" s="988">
        <v>29190</v>
      </c>
      <c r="F100" s="978">
        <v>1</v>
      </c>
      <c r="G100" s="990" t="s">
        <v>5034</v>
      </c>
      <c r="H100" s="1029"/>
    </row>
    <row r="101" spans="1:8">
      <c r="A101" s="991">
        <v>43</v>
      </c>
      <c r="B101" s="986" t="s">
        <v>633</v>
      </c>
      <c r="C101" s="993" t="s">
        <v>610</v>
      </c>
      <c r="D101" s="979">
        <v>43040</v>
      </c>
      <c r="E101" s="988">
        <v>42300</v>
      </c>
      <c r="F101" s="978">
        <v>1</v>
      </c>
      <c r="G101" s="990" t="s">
        <v>5036</v>
      </c>
      <c r="H101" s="1008"/>
    </row>
    <row r="102" spans="1:8">
      <c r="A102" s="991">
        <v>44</v>
      </c>
      <c r="B102" s="1004" t="s">
        <v>298</v>
      </c>
      <c r="C102" s="1005">
        <v>811507</v>
      </c>
      <c r="D102" s="979">
        <v>43040</v>
      </c>
      <c r="E102" s="988">
        <v>20390</v>
      </c>
      <c r="F102" s="978">
        <v>1</v>
      </c>
      <c r="G102" s="990" t="s">
        <v>5037</v>
      </c>
      <c r="H102" s="1008" t="s">
        <v>4466</v>
      </c>
    </row>
    <row r="103" spans="1:8">
      <c r="A103" s="991">
        <v>45</v>
      </c>
      <c r="B103" s="986" t="s">
        <v>4591</v>
      </c>
      <c r="C103" s="993" t="s">
        <v>4592</v>
      </c>
      <c r="D103" s="979">
        <v>43040</v>
      </c>
      <c r="E103" s="988">
        <v>31140</v>
      </c>
      <c r="F103" s="978">
        <v>1</v>
      </c>
      <c r="G103" s="990" t="s">
        <v>5038</v>
      </c>
      <c r="H103" s="1008"/>
    </row>
    <row r="104" spans="1:8">
      <c r="A104" s="991">
        <v>46</v>
      </c>
      <c r="B104" s="1004" t="s">
        <v>3013</v>
      </c>
      <c r="C104" s="1005">
        <v>912786</v>
      </c>
      <c r="D104" s="979">
        <v>43040</v>
      </c>
      <c r="E104" s="988">
        <v>41300</v>
      </c>
      <c r="F104" s="978">
        <v>1</v>
      </c>
      <c r="G104" s="990" t="s">
        <v>5039</v>
      </c>
      <c r="H104" s="1008"/>
    </row>
    <row r="105" spans="1:8">
      <c r="A105" s="991">
        <v>47</v>
      </c>
      <c r="B105" s="986" t="s">
        <v>2360</v>
      </c>
      <c r="C105" s="993" t="s">
        <v>2361</v>
      </c>
      <c r="D105" s="979">
        <v>43041</v>
      </c>
      <c r="E105" s="988">
        <v>123140</v>
      </c>
      <c r="F105" s="978">
        <v>1</v>
      </c>
      <c r="G105" s="990" t="s">
        <v>5024</v>
      </c>
      <c r="H105" s="1008" t="s">
        <v>3627</v>
      </c>
    </row>
    <row r="106" spans="1:8">
      <c r="A106" s="991">
        <v>48</v>
      </c>
      <c r="B106" s="986" t="s">
        <v>633</v>
      </c>
      <c r="C106" s="993" t="s">
        <v>610</v>
      </c>
      <c r="D106" s="979">
        <v>43041</v>
      </c>
      <c r="E106" s="988">
        <v>33500</v>
      </c>
      <c r="F106" s="978">
        <v>1</v>
      </c>
      <c r="G106" s="990" t="s">
        <v>5035</v>
      </c>
      <c r="H106" s="1029"/>
    </row>
    <row r="107" spans="1:8">
      <c r="A107" s="991">
        <v>49</v>
      </c>
      <c r="B107" s="986" t="s">
        <v>2872</v>
      </c>
      <c r="C107" s="993" t="s">
        <v>2873</v>
      </c>
      <c r="D107" s="979">
        <v>43045</v>
      </c>
      <c r="E107" s="988">
        <v>111300</v>
      </c>
      <c r="F107" s="978">
        <v>1</v>
      </c>
      <c r="G107" s="990" t="s">
        <v>5040</v>
      </c>
      <c r="H107" s="1029"/>
    </row>
    <row r="108" spans="1:8">
      <c r="A108" s="991">
        <v>50</v>
      </c>
      <c r="B108" s="986" t="s">
        <v>2872</v>
      </c>
      <c r="C108" s="993" t="s">
        <v>2873</v>
      </c>
      <c r="D108" s="979">
        <v>43045</v>
      </c>
      <c r="E108" s="988">
        <v>41300</v>
      </c>
      <c r="F108" s="978">
        <v>1</v>
      </c>
      <c r="G108" s="990" t="s">
        <v>5040</v>
      </c>
      <c r="H108" s="1029"/>
    </row>
    <row r="109" spans="1:8">
      <c r="A109" s="991">
        <v>51</v>
      </c>
      <c r="B109" s="986" t="s">
        <v>3020</v>
      </c>
      <c r="C109" s="1007">
        <v>964143</v>
      </c>
      <c r="D109" s="979">
        <v>43045</v>
      </c>
      <c r="E109" s="1027">
        <v>42300</v>
      </c>
      <c r="F109" s="1028">
        <v>1</v>
      </c>
      <c r="G109" s="1001" t="s">
        <v>5041</v>
      </c>
      <c r="H109" s="1008"/>
    </row>
    <row r="110" spans="1:8">
      <c r="A110" s="991">
        <v>52</v>
      </c>
      <c r="B110" s="986" t="s">
        <v>3020</v>
      </c>
      <c r="C110" s="1007">
        <v>964143</v>
      </c>
      <c r="D110" s="979">
        <v>43045</v>
      </c>
      <c r="E110" s="1027">
        <v>42300</v>
      </c>
      <c r="F110" s="1028">
        <v>1</v>
      </c>
      <c r="G110" s="1001" t="s">
        <v>5042</v>
      </c>
      <c r="H110" s="1025"/>
    </row>
    <row r="111" spans="1:8">
      <c r="A111" s="991">
        <v>53</v>
      </c>
      <c r="B111" s="998" t="s">
        <v>2225</v>
      </c>
      <c r="C111" s="993" t="s">
        <v>2226</v>
      </c>
      <c r="D111" s="979">
        <v>43045</v>
      </c>
      <c r="E111" s="1027">
        <v>87100</v>
      </c>
      <c r="F111" s="978">
        <v>1</v>
      </c>
      <c r="G111" s="990" t="s">
        <v>5043</v>
      </c>
      <c r="H111" s="1025"/>
    </row>
    <row r="112" spans="1:8">
      <c r="A112" s="991">
        <v>54</v>
      </c>
      <c r="B112" s="998" t="s">
        <v>2225</v>
      </c>
      <c r="C112" s="993" t="s">
        <v>2226</v>
      </c>
      <c r="D112" s="979">
        <v>43045</v>
      </c>
      <c r="E112" s="1027">
        <v>42300</v>
      </c>
      <c r="F112" s="978">
        <v>1</v>
      </c>
      <c r="G112" s="990" t="s">
        <v>5044</v>
      </c>
      <c r="H112" s="1025"/>
    </row>
    <row r="113" spans="1:8">
      <c r="A113" s="991">
        <v>55</v>
      </c>
      <c r="B113" s="1004" t="s">
        <v>1137</v>
      </c>
      <c r="C113" s="1005">
        <v>901689</v>
      </c>
      <c r="D113" s="979">
        <v>43045</v>
      </c>
      <c r="E113" s="988">
        <v>15390</v>
      </c>
      <c r="F113" s="989">
        <v>1</v>
      </c>
      <c r="G113" s="990" t="s">
        <v>5045</v>
      </c>
      <c r="H113" s="1025"/>
    </row>
    <row r="114" spans="1:8">
      <c r="A114" s="991">
        <v>56</v>
      </c>
      <c r="B114" s="1004" t="s">
        <v>1137</v>
      </c>
      <c r="C114" s="1005">
        <v>901689</v>
      </c>
      <c r="D114" s="979">
        <v>43045</v>
      </c>
      <c r="E114" s="1027">
        <v>77900</v>
      </c>
      <c r="F114" s="978">
        <v>1</v>
      </c>
      <c r="G114" s="990" t="s">
        <v>5046</v>
      </c>
      <c r="H114" s="1025"/>
    </row>
    <row r="115" spans="1:8">
      <c r="A115" s="991">
        <v>57</v>
      </c>
      <c r="B115" s="1004" t="s">
        <v>1137</v>
      </c>
      <c r="C115" s="1005">
        <v>901689</v>
      </c>
      <c r="D115" s="979">
        <v>43045</v>
      </c>
      <c r="E115" s="988">
        <v>33500</v>
      </c>
      <c r="F115" s="978">
        <v>1</v>
      </c>
      <c r="G115" s="990" t="s">
        <v>5047</v>
      </c>
      <c r="H115" s="1025"/>
    </row>
    <row r="116" spans="1:8">
      <c r="A116" s="991">
        <v>58</v>
      </c>
      <c r="B116" s="986" t="s">
        <v>162</v>
      </c>
      <c r="C116" s="993" t="s">
        <v>163</v>
      </c>
      <c r="D116" s="979">
        <v>43055</v>
      </c>
      <c r="E116" s="1027">
        <v>105140</v>
      </c>
      <c r="F116" s="1028">
        <v>1</v>
      </c>
      <c r="G116" s="990" t="s">
        <v>5048</v>
      </c>
      <c r="H116" s="1025"/>
    </row>
    <row r="117" spans="1:8">
      <c r="A117" s="991">
        <v>59</v>
      </c>
      <c r="B117" s="986" t="s">
        <v>188</v>
      </c>
      <c r="C117" s="993" t="s">
        <v>189</v>
      </c>
      <c r="D117" s="979">
        <v>43055</v>
      </c>
      <c r="E117" s="1027">
        <v>15390</v>
      </c>
      <c r="F117" s="1028">
        <v>1</v>
      </c>
      <c r="G117" s="1002" t="s">
        <v>5049</v>
      </c>
      <c r="H117" s="1025"/>
    </row>
    <row r="118" spans="1:8">
      <c r="A118" s="991">
        <v>60</v>
      </c>
      <c r="B118" s="986" t="s">
        <v>954</v>
      </c>
      <c r="C118" s="993" t="s">
        <v>955</v>
      </c>
      <c r="D118" s="979">
        <v>43055</v>
      </c>
      <c r="E118" s="1027">
        <v>140640</v>
      </c>
      <c r="F118" s="1028">
        <v>1</v>
      </c>
      <c r="G118" s="990" t="s">
        <v>5050</v>
      </c>
      <c r="H118" s="1025"/>
    </row>
    <row r="119" spans="1:8">
      <c r="A119" s="991">
        <v>61</v>
      </c>
      <c r="B119" s="1004" t="s">
        <v>2345</v>
      </c>
      <c r="C119" s="1032" t="s">
        <v>2284</v>
      </c>
      <c r="D119" s="979">
        <v>43055</v>
      </c>
      <c r="E119" s="1006">
        <v>116640</v>
      </c>
      <c r="F119" s="996">
        <v>1</v>
      </c>
      <c r="G119" s="990" t="s">
        <v>5051</v>
      </c>
      <c r="H119" s="1025"/>
    </row>
    <row r="120" spans="1:8">
      <c r="A120" s="991">
        <v>62</v>
      </c>
      <c r="B120" s="1004" t="s">
        <v>2345</v>
      </c>
      <c r="C120" s="1032" t="s">
        <v>2284</v>
      </c>
      <c r="D120" s="979">
        <v>43055</v>
      </c>
      <c r="E120" s="988">
        <v>44340</v>
      </c>
      <c r="F120" s="978">
        <v>1</v>
      </c>
      <c r="G120" s="990" t="s">
        <v>5052</v>
      </c>
      <c r="H120" s="1025"/>
    </row>
    <row r="121" spans="1:8">
      <c r="A121" s="991">
        <v>63</v>
      </c>
      <c r="B121" s="992" t="s">
        <v>807</v>
      </c>
      <c r="C121" s="1033" t="s">
        <v>976</v>
      </c>
      <c r="D121" s="979">
        <v>43055</v>
      </c>
      <c r="E121" s="1027">
        <v>22890</v>
      </c>
      <c r="F121" s="1028">
        <v>1</v>
      </c>
      <c r="G121" s="1002" t="s">
        <v>5053</v>
      </c>
      <c r="H121" s="1025"/>
    </row>
    <row r="122" spans="1:8">
      <c r="A122" s="991">
        <v>64</v>
      </c>
      <c r="B122" s="992" t="s">
        <v>970</v>
      </c>
      <c r="C122" s="1034" t="s">
        <v>969</v>
      </c>
      <c r="D122" s="979">
        <v>43055</v>
      </c>
      <c r="E122" s="1027">
        <v>24040</v>
      </c>
      <c r="F122" s="1028">
        <v>1</v>
      </c>
      <c r="G122" s="1002" t="s">
        <v>5054</v>
      </c>
      <c r="H122" s="1025"/>
    </row>
    <row r="123" spans="1:8">
      <c r="A123" s="991">
        <v>65</v>
      </c>
      <c r="B123" s="986" t="s">
        <v>151</v>
      </c>
      <c r="C123" s="993" t="s">
        <v>272</v>
      </c>
      <c r="D123" s="979">
        <v>43055</v>
      </c>
      <c r="E123" s="1027">
        <v>31140</v>
      </c>
      <c r="F123" s="1028">
        <v>1</v>
      </c>
      <c r="G123" s="990" t="s">
        <v>5055</v>
      </c>
      <c r="H123" s="1025"/>
    </row>
    <row r="124" spans="1:8">
      <c r="A124" s="991">
        <v>66</v>
      </c>
      <c r="B124" s="986" t="s">
        <v>2036</v>
      </c>
      <c r="C124" s="996">
        <v>973836</v>
      </c>
      <c r="D124" s="1035">
        <v>43055</v>
      </c>
      <c r="E124" s="994">
        <v>109140</v>
      </c>
      <c r="F124" s="978">
        <v>1</v>
      </c>
      <c r="G124" s="1001" t="s">
        <v>5056</v>
      </c>
      <c r="H124" s="1025"/>
    </row>
    <row r="125" spans="1:8">
      <c r="A125" s="991">
        <v>67</v>
      </c>
      <c r="B125" s="986" t="s">
        <v>1441</v>
      </c>
      <c r="C125" s="1007">
        <v>971137</v>
      </c>
      <c r="D125" s="979">
        <v>43055</v>
      </c>
      <c r="E125" s="1027">
        <v>19740</v>
      </c>
      <c r="F125" s="1028">
        <v>1</v>
      </c>
      <c r="G125" s="990" t="s">
        <v>5057</v>
      </c>
      <c r="H125" s="1025"/>
    </row>
    <row r="126" spans="1:8">
      <c r="A126" s="991">
        <v>68</v>
      </c>
      <c r="B126" s="986" t="s">
        <v>1441</v>
      </c>
      <c r="C126" s="1007">
        <v>971137</v>
      </c>
      <c r="D126" s="979">
        <v>43055</v>
      </c>
      <c r="E126" s="1027">
        <v>17340</v>
      </c>
      <c r="F126" s="1028">
        <v>1</v>
      </c>
      <c r="G126" s="990" t="s">
        <v>5057</v>
      </c>
      <c r="H126" s="1025"/>
    </row>
    <row r="127" spans="1:8">
      <c r="A127" s="991">
        <v>69</v>
      </c>
      <c r="B127" s="986" t="s">
        <v>1441</v>
      </c>
      <c r="C127" s="1007">
        <v>971137</v>
      </c>
      <c r="D127" s="979">
        <v>43055</v>
      </c>
      <c r="E127" s="1027">
        <v>39240</v>
      </c>
      <c r="F127" s="1028">
        <v>1</v>
      </c>
      <c r="G127" s="1001" t="s">
        <v>5058</v>
      </c>
      <c r="H127" s="1025"/>
    </row>
    <row r="128" spans="1:8">
      <c r="A128" s="991">
        <v>70</v>
      </c>
      <c r="B128" s="986" t="s">
        <v>702</v>
      </c>
      <c r="C128" s="1026" t="s">
        <v>705</v>
      </c>
      <c r="D128" s="979">
        <v>43055</v>
      </c>
      <c r="E128" s="1027">
        <v>155640</v>
      </c>
      <c r="F128" s="1028">
        <v>1</v>
      </c>
      <c r="G128" s="990" t="s">
        <v>5059</v>
      </c>
      <c r="H128" s="1025"/>
    </row>
    <row r="129" spans="1:8">
      <c r="A129" s="991">
        <v>71</v>
      </c>
      <c r="B129" s="986" t="s">
        <v>2000</v>
      </c>
      <c r="C129" s="989">
        <v>901423</v>
      </c>
      <c r="D129" s="1036">
        <v>43055</v>
      </c>
      <c r="E129" s="988">
        <v>42300</v>
      </c>
      <c r="F129" s="989">
        <v>1</v>
      </c>
      <c r="G129" s="1001" t="s">
        <v>5060</v>
      </c>
      <c r="H129" s="1025"/>
    </row>
    <row r="130" spans="1:8">
      <c r="A130" s="991">
        <v>72</v>
      </c>
      <c r="B130" s="986" t="s">
        <v>2360</v>
      </c>
      <c r="C130" s="993" t="s">
        <v>2361</v>
      </c>
      <c r="D130" s="979">
        <v>43055</v>
      </c>
      <c r="E130" s="988">
        <v>88140</v>
      </c>
      <c r="F130" s="978">
        <v>1</v>
      </c>
      <c r="G130" s="990" t="s">
        <v>5061</v>
      </c>
      <c r="H130" s="1025" t="s">
        <v>3528</v>
      </c>
    </row>
    <row r="131" spans="1:8">
      <c r="A131" s="991">
        <v>73</v>
      </c>
      <c r="B131" s="986" t="s">
        <v>2360</v>
      </c>
      <c r="C131" s="993" t="s">
        <v>2361</v>
      </c>
      <c r="D131" s="979">
        <v>43055</v>
      </c>
      <c r="E131" s="988">
        <v>10390</v>
      </c>
      <c r="F131" s="978">
        <v>1</v>
      </c>
      <c r="G131" s="990" t="s">
        <v>5062</v>
      </c>
      <c r="H131" s="1025" t="s">
        <v>3528</v>
      </c>
    </row>
    <row r="132" spans="1:8">
      <c r="A132" s="991">
        <v>74</v>
      </c>
      <c r="B132" s="1004" t="s">
        <v>2801</v>
      </c>
      <c r="C132" s="1005">
        <v>962795</v>
      </c>
      <c r="D132" s="979">
        <v>43055</v>
      </c>
      <c r="E132" s="988">
        <v>42340</v>
      </c>
      <c r="F132" s="978">
        <v>1</v>
      </c>
      <c r="G132" s="990" t="s">
        <v>5063</v>
      </c>
      <c r="H132" s="1025"/>
    </row>
    <row r="133" spans="1:8">
      <c r="A133" s="991">
        <v>75</v>
      </c>
      <c r="B133" s="1004" t="s">
        <v>2801</v>
      </c>
      <c r="C133" s="1005">
        <v>962795</v>
      </c>
      <c r="D133" s="979">
        <v>43055</v>
      </c>
      <c r="E133" s="988">
        <v>35140</v>
      </c>
      <c r="F133" s="978">
        <v>1</v>
      </c>
      <c r="G133" s="990" t="s">
        <v>5064</v>
      </c>
      <c r="H133" s="1029"/>
    </row>
    <row r="134" spans="1:8">
      <c r="A134" s="991">
        <v>76</v>
      </c>
      <c r="B134" s="1004" t="s">
        <v>298</v>
      </c>
      <c r="C134" s="1005">
        <v>811507</v>
      </c>
      <c r="D134" s="979">
        <v>43055</v>
      </c>
      <c r="E134" s="988">
        <v>63390</v>
      </c>
      <c r="F134" s="978">
        <v>1</v>
      </c>
      <c r="G134" s="990" t="s">
        <v>5065</v>
      </c>
      <c r="H134" s="1008" t="s">
        <v>4466</v>
      </c>
    </row>
    <row r="135" spans="1:8">
      <c r="A135" s="991">
        <v>77</v>
      </c>
      <c r="B135" s="1004" t="s">
        <v>4615</v>
      </c>
      <c r="C135" s="1005">
        <v>913369</v>
      </c>
      <c r="D135" s="979">
        <v>43055</v>
      </c>
      <c r="E135" s="988">
        <v>50390</v>
      </c>
      <c r="F135" s="978">
        <v>1</v>
      </c>
      <c r="G135" s="990" t="s">
        <v>5066</v>
      </c>
      <c r="H135" s="1008"/>
    </row>
    <row r="136" spans="1:8">
      <c r="A136" s="991">
        <v>78</v>
      </c>
      <c r="B136" s="986" t="s">
        <v>4588</v>
      </c>
      <c r="C136" s="993" t="s">
        <v>506</v>
      </c>
      <c r="D136" s="979">
        <v>43055</v>
      </c>
      <c r="E136" s="1027">
        <v>35440</v>
      </c>
      <c r="F136" s="1028">
        <v>1</v>
      </c>
      <c r="G136" s="990" t="s">
        <v>5067</v>
      </c>
      <c r="H136" s="1008"/>
    </row>
    <row r="137" spans="1:8">
      <c r="A137" s="1037">
        <v>79</v>
      </c>
      <c r="B137" s="1038" t="s">
        <v>4588</v>
      </c>
      <c r="C137" s="1039" t="s">
        <v>506</v>
      </c>
      <c r="D137" s="1015">
        <v>43055</v>
      </c>
      <c r="E137" s="1040">
        <v>10140</v>
      </c>
      <c r="F137" s="1041">
        <v>1</v>
      </c>
      <c r="G137" s="1042" t="s">
        <v>5068</v>
      </c>
      <c r="H137" s="1043"/>
    </row>
    <row r="138" spans="1:8">
      <c r="A138" s="1044"/>
      <c r="B138" s="986"/>
      <c r="C138" s="993"/>
      <c r="D138" s="979"/>
      <c r="E138" s="988"/>
      <c r="F138" s="978"/>
      <c r="G138" s="1045" t="s">
        <v>647</v>
      </c>
      <c r="H138" s="1019">
        <f>SUM(E59:E137)</f>
        <v>6398240</v>
      </c>
    </row>
    <row r="139" spans="1:8">
      <c r="B139" s="986"/>
      <c r="C139" s="993"/>
      <c r="D139" s="979"/>
      <c r="E139" s="988"/>
      <c r="F139" s="978"/>
      <c r="G139" s="1046"/>
      <c r="H139" s="1025"/>
    </row>
    <row r="141" spans="1:8">
      <c r="A141" s="1022" t="s">
        <v>127</v>
      </c>
      <c r="B141" s="1023" t="s">
        <v>2</v>
      </c>
      <c r="C141" s="1024" t="s">
        <v>3</v>
      </c>
      <c r="D141" s="1023" t="s">
        <v>10</v>
      </c>
      <c r="E141" s="1047" t="s">
        <v>4</v>
      </c>
      <c r="F141" s="982" t="s">
        <v>730</v>
      </c>
      <c r="G141" s="1048" t="s">
        <v>25</v>
      </c>
      <c r="H141" s="1011"/>
    </row>
    <row r="142" spans="1:8">
      <c r="A142" s="1049">
        <v>1</v>
      </c>
      <c r="B142" s="986" t="s">
        <v>4588</v>
      </c>
      <c r="C142" s="993" t="s">
        <v>506</v>
      </c>
      <c r="D142" s="979">
        <v>43040</v>
      </c>
      <c r="E142" s="1050">
        <v>56921</v>
      </c>
      <c r="F142" s="980">
        <v>1</v>
      </c>
      <c r="G142" s="1002" t="s">
        <v>5073</v>
      </c>
      <c r="H142" s="1011"/>
    </row>
    <row r="143" spans="1:8">
      <c r="A143" s="991">
        <v>2</v>
      </c>
      <c r="B143" s="986" t="s">
        <v>128</v>
      </c>
      <c r="C143" s="1051" t="s">
        <v>126</v>
      </c>
      <c r="D143" s="979">
        <v>43045</v>
      </c>
      <c r="E143" s="988">
        <v>292660</v>
      </c>
      <c r="F143" s="978">
        <v>1</v>
      </c>
      <c r="G143" s="1002" t="s">
        <v>5076</v>
      </c>
      <c r="H143" s="1011"/>
    </row>
    <row r="144" spans="1:8">
      <c r="A144" s="991">
        <v>3</v>
      </c>
      <c r="B144" s="986" t="s">
        <v>2872</v>
      </c>
      <c r="C144" s="993" t="s">
        <v>2873</v>
      </c>
      <c r="D144" s="979">
        <v>43045</v>
      </c>
      <c r="E144" s="988">
        <v>49860</v>
      </c>
      <c r="F144" s="996">
        <v>1</v>
      </c>
      <c r="G144" s="990" t="s">
        <v>5075</v>
      </c>
      <c r="H144" s="1011"/>
    </row>
    <row r="145" spans="1:8">
      <c r="A145" s="991">
        <v>4</v>
      </c>
      <c r="B145" s="986" t="s">
        <v>3149</v>
      </c>
      <c r="C145" s="993" t="s">
        <v>1135</v>
      </c>
      <c r="D145" s="979">
        <v>43045</v>
      </c>
      <c r="E145" s="988">
        <v>51815</v>
      </c>
      <c r="F145" s="978">
        <v>1</v>
      </c>
      <c r="G145" s="990" t="s">
        <v>5079</v>
      </c>
      <c r="H145" s="1052"/>
    </row>
    <row r="146" spans="1:8">
      <c r="A146" s="991">
        <v>5</v>
      </c>
      <c r="B146" s="986" t="s">
        <v>3152</v>
      </c>
      <c r="C146" s="1053">
        <v>964143</v>
      </c>
      <c r="D146" s="979">
        <v>43045</v>
      </c>
      <c r="E146" s="994">
        <v>74795</v>
      </c>
      <c r="F146" s="1007">
        <v>1</v>
      </c>
      <c r="G146" s="990" t="s">
        <v>5078</v>
      </c>
      <c r="H146" s="1052"/>
    </row>
    <row r="147" spans="1:8">
      <c r="A147" s="991">
        <v>6</v>
      </c>
      <c r="B147" s="986" t="s">
        <v>231</v>
      </c>
      <c r="C147" s="1053">
        <v>970654</v>
      </c>
      <c r="D147" s="979">
        <v>43045</v>
      </c>
      <c r="E147" s="994">
        <v>341500</v>
      </c>
      <c r="F147" s="1007">
        <v>1</v>
      </c>
      <c r="G147" s="990" t="s">
        <v>5082</v>
      </c>
      <c r="H147" s="1052"/>
    </row>
    <row r="148" spans="1:8">
      <c r="A148" s="991">
        <v>7</v>
      </c>
      <c r="B148" s="1004" t="s">
        <v>1137</v>
      </c>
      <c r="C148" s="1005">
        <v>901689</v>
      </c>
      <c r="D148" s="979">
        <v>43045</v>
      </c>
      <c r="E148" s="994">
        <v>80682</v>
      </c>
      <c r="F148" s="1007">
        <v>1</v>
      </c>
      <c r="G148" s="990" t="s">
        <v>5077</v>
      </c>
      <c r="H148" s="1052"/>
    </row>
    <row r="149" spans="1:8">
      <c r="A149" s="991">
        <v>8</v>
      </c>
      <c r="B149" s="1054" t="s">
        <v>2225</v>
      </c>
      <c r="C149" s="977" t="s">
        <v>2226</v>
      </c>
      <c r="D149" s="979">
        <v>43045</v>
      </c>
      <c r="E149" s="1055">
        <v>39135</v>
      </c>
      <c r="F149" s="1056">
        <v>1</v>
      </c>
      <c r="G149" s="1057" t="s">
        <v>5074</v>
      </c>
      <c r="H149" s="1052"/>
    </row>
    <row r="150" spans="1:8">
      <c r="A150" s="1037">
        <v>9</v>
      </c>
      <c r="B150" s="1058" t="s">
        <v>89</v>
      </c>
      <c r="C150" s="1059" t="s">
        <v>90</v>
      </c>
      <c r="D150" s="1015">
        <v>43046</v>
      </c>
      <c r="E150" s="1060">
        <v>230568</v>
      </c>
      <c r="F150" s="1061">
        <v>1</v>
      </c>
      <c r="G150" s="1062" t="s">
        <v>5083</v>
      </c>
      <c r="H150" s="1063"/>
    </row>
    <row r="151" spans="1:8">
      <c r="A151" s="980"/>
      <c r="B151" s="986"/>
      <c r="C151" s="1053"/>
      <c r="D151" s="979"/>
      <c r="E151" s="994"/>
      <c r="F151" s="1007"/>
      <c r="G151" s="1064" t="s">
        <v>647</v>
      </c>
      <c r="H151" s="1063">
        <f>SUM(E142:E150)</f>
        <v>1217936</v>
      </c>
    </row>
    <row r="152" spans="1:8">
      <c r="A152" s="980"/>
      <c r="B152" s="986"/>
      <c r="C152" s="1053"/>
      <c r="D152" s="979"/>
      <c r="E152" s="994"/>
      <c r="F152" s="1007"/>
      <c r="G152" s="1046"/>
      <c r="H152" s="1052"/>
    </row>
    <row r="154" spans="1:8">
      <c r="A154" s="1022" t="s">
        <v>7</v>
      </c>
      <c r="B154" s="1023" t="s">
        <v>2</v>
      </c>
      <c r="C154" s="1024" t="s">
        <v>3</v>
      </c>
      <c r="D154" s="982" t="s">
        <v>10</v>
      </c>
      <c r="E154" s="1047" t="s">
        <v>4</v>
      </c>
      <c r="F154" s="982" t="s">
        <v>730</v>
      </c>
      <c r="G154" s="1048" t="s">
        <v>25</v>
      </c>
      <c r="H154" s="1011"/>
    </row>
    <row r="155" spans="1:8">
      <c r="A155" s="1049">
        <v>1</v>
      </c>
      <c r="B155" s="986" t="s">
        <v>1960</v>
      </c>
      <c r="C155" s="1007">
        <v>914013</v>
      </c>
      <c r="D155" s="979">
        <v>43040</v>
      </c>
      <c r="E155" s="988">
        <v>1002500</v>
      </c>
      <c r="F155" s="996">
        <v>1</v>
      </c>
      <c r="G155" s="990" t="s">
        <v>3384</v>
      </c>
      <c r="H155" s="1011"/>
    </row>
    <row r="156" spans="1:8">
      <c r="A156" s="1049">
        <v>2</v>
      </c>
      <c r="B156" s="1004" t="s">
        <v>1952</v>
      </c>
      <c r="C156" s="1007">
        <v>973902</v>
      </c>
      <c r="D156" s="1065">
        <v>43040</v>
      </c>
      <c r="E156" s="988">
        <v>502500</v>
      </c>
      <c r="F156" s="996">
        <v>1</v>
      </c>
      <c r="G156" s="990" t="s">
        <v>1348</v>
      </c>
      <c r="H156" s="1011"/>
    </row>
    <row r="157" spans="1:8">
      <c r="A157" s="1049">
        <v>3</v>
      </c>
      <c r="B157" s="986" t="s">
        <v>2427</v>
      </c>
      <c r="C157" s="1053">
        <v>914242</v>
      </c>
      <c r="D157" s="1066">
        <v>43042</v>
      </c>
      <c r="E157" s="988">
        <v>102500</v>
      </c>
      <c r="F157" s="1044">
        <v>1</v>
      </c>
      <c r="G157" s="990" t="s">
        <v>1351</v>
      </c>
      <c r="H157" s="1011"/>
    </row>
    <row r="158" spans="1:8">
      <c r="A158" s="1049">
        <v>4</v>
      </c>
      <c r="B158" s="986" t="s">
        <v>89</v>
      </c>
      <c r="C158" s="1007">
        <v>898343</v>
      </c>
      <c r="D158" s="1065">
        <v>43048</v>
      </c>
      <c r="E158" s="988">
        <v>502500</v>
      </c>
      <c r="F158" s="996">
        <v>1</v>
      </c>
      <c r="G158" s="990" t="s">
        <v>1348</v>
      </c>
      <c r="H158" s="1011"/>
    </row>
    <row r="159" spans="1:8">
      <c r="A159" s="1049">
        <v>5</v>
      </c>
      <c r="B159" s="986" t="s">
        <v>49</v>
      </c>
      <c r="C159" s="989">
        <v>885217</v>
      </c>
      <c r="D159" s="979">
        <v>43048</v>
      </c>
      <c r="E159" s="988">
        <v>502500</v>
      </c>
      <c r="F159" s="996">
        <v>1</v>
      </c>
      <c r="G159" s="990" t="s">
        <v>1348</v>
      </c>
      <c r="H159" s="1011"/>
    </row>
    <row r="160" spans="1:8">
      <c r="A160" s="1049">
        <v>6</v>
      </c>
      <c r="B160" s="986" t="s">
        <v>1044</v>
      </c>
      <c r="C160" s="1067" t="s">
        <v>1058</v>
      </c>
      <c r="D160" s="979">
        <v>43049</v>
      </c>
      <c r="E160" s="988">
        <v>202500</v>
      </c>
      <c r="F160" s="996">
        <v>1</v>
      </c>
      <c r="G160" s="990" t="s">
        <v>1349</v>
      </c>
      <c r="H160" s="1011"/>
    </row>
    <row r="161" spans="1:8">
      <c r="A161" s="991">
        <v>7</v>
      </c>
      <c r="B161" s="986" t="s">
        <v>234</v>
      </c>
      <c r="C161" s="1053">
        <v>913622</v>
      </c>
      <c r="D161" s="1066">
        <v>43049</v>
      </c>
      <c r="E161" s="988">
        <v>502500</v>
      </c>
      <c r="F161" s="1044">
        <v>1</v>
      </c>
      <c r="G161" s="990" t="s">
        <v>1348</v>
      </c>
      <c r="H161" s="1011"/>
    </row>
    <row r="162" spans="1:8">
      <c r="A162" s="991">
        <v>8</v>
      </c>
      <c r="B162" s="986" t="s">
        <v>1028</v>
      </c>
      <c r="C162" s="1034">
        <v>910522</v>
      </c>
      <c r="D162" s="1065">
        <v>43049</v>
      </c>
      <c r="E162" s="988">
        <v>202500</v>
      </c>
      <c r="F162" s="996">
        <v>1</v>
      </c>
      <c r="G162" s="990" t="s">
        <v>1349</v>
      </c>
      <c r="H162" s="1011"/>
    </row>
    <row r="163" spans="1:8">
      <c r="A163" s="991">
        <v>9</v>
      </c>
      <c r="B163" s="1068" t="s">
        <v>1137</v>
      </c>
      <c r="C163" s="989">
        <v>901689</v>
      </c>
      <c r="D163" s="1065">
        <v>43049</v>
      </c>
      <c r="E163" s="988">
        <v>202500</v>
      </c>
      <c r="F163" s="996">
        <v>1</v>
      </c>
      <c r="G163" s="990" t="s">
        <v>1349</v>
      </c>
      <c r="H163" s="1011"/>
    </row>
    <row r="164" spans="1:8">
      <c r="A164" s="991">
        <v>10</v>
      </c>
      <c r="B164" s="986" t="s">
        <v>140</v>
      </c>
      <c r="C164" s="1069">
        <v>912222</v>
      </c>
      <c r="D164" s="1066">
        <v>43053</v>
      </c>
      <c r="E164" s="988">
        <v>202500</v>
      </c>
      <c r="F164" s="1044">
        <v>1</v>
      </c>
      <c r="G164" s="990" t="s">
        <v>1349</v>
      </c>
      <c r="H164" s="1011"/>
    </row>
    <row r="165" spans="1:8">
      <c r="A165" s="1037">
        <v>11</v>
      </c>
      <c r="B165" s="1038" t="s">
        <v>807</v>
      </c>
      <c r="C165" s="1070" t="s">
        <v>976</v>
      </c>
      <c r="D165" s="1015">
        <v>43054</v>
      </c>
      <c r="E165" s="1040">
        <v>102500</v>
      </c>
      <c r="F165" s="1017">
        <v>1</v>
      </c>
      <c r="G165" s="1042" t="s">
        <v>1351</v>
      </c>
      <c r="H165" s="1071"/>
    </row>
    <row r="166" spans="1:8">
      <c r="A166" s="980"/>
      <c r="G166" s="1072" t="s">
        <v>647</v>
      </c>
      <c r="H166" s="1019">
        <f>SUM(E155:E165)</f>
        <v>4027500</v>
      </c>
    </row>
    <row r="167" spans="1:8">
      <c r="G167" s="1072"/>
      <c r="H167" s="1011"/>
    </row>
    <row r="168" spans="1:8">
      <c r="A168" s="1045"/>
      <c r="B168" s="992"/>
      <c r="C168" s="993"/>
      <c r="D168" s="979"/>
      <c r="E168" s="1073"/>
      <c r="F168" s="978"/>
      <c r="G168" s="992"/>
      <c r="H168" s="1011"/>
    </row>
    <row r="169" spans="1:8">
      <c r="A169" s="981" t="s">
        <v>1142</v>
      </c>
      <c r="B169" s="1074" t="s">
        <v>2</v>
      </c>
      <c r="C169" s="1075" t="s">
        <v>3</v>
      </c>
      <c r="D169" s="1076" t="s">
        <v>10</v>
      </c>
      <c r="E169" s="1076" t="s">
        <v>4</v>
      </c>
      <c r="F169" s="1023" t="s">
        <v>193</v>
      </c>
      <c r="G169" s="1048" t="s">
        <v>25</v>
      </c>
      <c r="H169" s="1011"/>
    </row>
    <row r="170" spans="1:8">
      <c r="A170" s="1077">
        <v>1</v>
      </c>
      <c r="B170" s="986" t="s">
        <v>4069</v>
      </c>
      <c r="C170" s="993" t="s">
        <v>3531</v>
      </c>
      <c r="D170" s="1065">
        <v>43040</v>
      </c>
      <c r="E170" s="1031">
        <v>39000</v>
      </c>
      <c r="F170" s="1028">
        <v>1</v>
      </c>
      <c r="G170" s="1002" t="s">
        <v>5084</v>
      </c>
      <c r="H170" s="1011"/>
    </row>
    <row r="171" spans="1:8">
      <c r="A171" s="1077">
        <v>2</v>
      </c>
      <c r="B171" s="986" t="s">
        <v>1591</v>
      </c>
      <c r="C171" s="1053">
        <v>950020</v>
      </c>
      <c r="D171" s="1066">
        <v>43042</v>
      </c>
      <c r="E171" s="1031">
        <v>65000</v>
      </c>
      <c r="F171" s="1028">
        <v>1</v>
      </c>
      <c r="G171" s="1002" t="s">
        <v>5085</v>
      </c>
      <c r="H171" s="1011"/>
    </row>
    <row r="172" spans="1:8">
      <c r="A172" s="1077">
        <v>3</v>
      </c>
      <c r="B172" s="1078" t="s">
        <v>138</v>
      </c>
      <c r="C172" s="1079">
        <v>897091</v>
      </c>
      <c r="D172" s="979">
        <v>43046</v>
      </c>
      <c r="E172" s="1031">
        <v>144000</v>
      </c>
      <c r="F172" s="1028">
        <v>1</v>
      </c>
      <c r="G172" s="1002" t="s">
        <v>5086</v>
      </c>
      <c r="H172" s="1011"/>
    </row>
    <row r="173" spans="1:8">
      <c r="A173" s="1077">
        <v>4</v>
      </c>
      <c r="B173" s="1078" t="s">
        <v>138</v>
      </c>
      <c r="C173" s="1079">
        <v>897091</v>
      </c>
      <c r="D173" s="979">
        <v>43052</v>
      </c>
      <c r="E173" s="1031">
        <v>240000</v>
      </c>
      <c r="F173" s="1028">
        <v>1</v>
      </c>
      <c r="G173" s="1002" t="s">
        <v>5087</v>
      </c>
      <c r="H173" s="1011"/>
    </row>
    <row r="174" spans="1:8">
      <c r="A174" s="1077">
        <v>5</v>
      </c>
      <c r="B174" s="1078" t="s">
        <v>5091</v>
      </c>
      <c r="C174" s="1079">
        <v>910846</v>
      </c>
      <c r="D174" s="979">
        <v>43055</v>
      </c>
      <c r="E174" s="1031">
        <v>19500</v>
      </c>
      <c r="F174" s="1028">
        <v>1</v>
      </c>
      <c r="G174" s="1002" t="s">
        <v>4324</v>
      </c>
      <c r="H174" s="1011"/>
    </row>
    <row r="175" spans="1:8">
      <c r="A175" s="1080">
        <v>6</v>
      </c>
      <c r="B175" s="1081" t="s">
        <v>2429</v>
      </c>
      <c r="C175" s="1082">
        <v>940715</v>
      </c>
      <c r="D175" s="1015">
        <v>43055</v>
      </c>
      <c r="E175" s="1083">
        <v>19500</v>
      </c>
      <c r="F175" s="1084">
        <v>1</v>
      </c>
      <c r="G175" s="1018" t="s">
        <v>4324</v>
      </c>
      <c r="H175" s="1071"/>
    </row>
    <row r="176" spans="1:8">
      <c r="A176" s="1085"/>
      <c r="G176" s="1020" t="s">
        <v>768</v>
      </c>
      <c r="H176" s="1063">
        <f>SUM(E170:E175)</f>
        <v>527000</v>
      </c>
    </row>
    <row r="177" spans="1:8">
      <c r="A177" s="1085"/>
      <c r="G177" s="1020"/>
    </row>
    <row r="178" spans="1:8">
      <c r="A178" s="1086"/>
    </row>
    <row r="179" spans="1:8">
      <c r="A179" s="981" t="s">
        <v>3286</v>
      </c>
      <c r="B179" s="1074" t="s">
        <v>2</v>
      </c>
      <c r="C179" s="1074" t="s">
        <v>3</v>
      </c>
      <c r="D179" s="1076" t="s">
        <v>10</v>
      </c>
      <c r="E179" s="1087" t="s">
        <v>4</v>
      </c>
      <c r="F179" s="1023" t="s">
        <v>193</v>
      </c>
      <c r="G179" s="1048" t="s">
        <v>25</v>
      </c>
      <c r="H179" s="1052"/>
    </row>
    <row r="180" spans="1:8">
      <c r="A180" s="1077">
        <v>1</v>
      </c>
      <c r="B180" s="986" t="s">
        <v>96</v>
      </c>
      <c r="C180" s="993" t="s">
        <v>97</v>
      </c>
      <c r="D180" s="979">
        <v>43040</v>
      </c>
      <c r="E180" s="1031">
        <v>120494</v>
      </c>
      <c r="F180" s="1028">
        <v>1</v>
      </c>
      <c r="G180" s="1002" t="s">
        <v>3287</v>
      </c>
      <c r="H180" s="1052"/>
    </row>
    <row r="181" spans="1:8">
      <c r="A181" s="1080">
        <v>2</v>
      </c>
      <c r="B181" s="1038" t="s">
        <v>3296</v>
      </c>
      <c r="C181" s="1039" t="s">
        <v>514</v>
      </c>
      <c r="D181" s="1015">
        <v>43052</v>
      </c>
      <c r="E181" s="1083">
        <v>168831</v>
      </c>
      <c r="F181" s="1084">
        <v>1</v>
      </c>
      <c r="G181" s="1018" t="s">
        <v>3780</v>
      </c>
      <c r="H181" s="1063"/>
    </row>
    <row r="182" spans="1:8">
      <c r="A182" s="1088"/>
      <c r="B182" s="1089"/>
      <c r="C182" s="1090"/>
      <c r="D182" s="1091"/>
      <c r="E182" s="1092"/>
      <c r="F182" s="1045"/>
      <c r="G182" s="1045" t="s">
        <v>647</v>
      </c>
      <c r="H182" s="1063">
        <f>SUM(E180:E181)</f>
        <v>289325</v>
      </c>
    </row>
    <row r="183" spans="1:8">
      <c r="B183" s="1089"/>
      <c r="C183" s="1090"/>
      <c r="D183" s="1091"/>
      <c r="E183" s="1092"/>
      <c r="F183" s="1045"/>
      <c r="G183" s="1045"/>
      <c r="H183" s="1052"/>
    </row>
    <row r="184" spans="1:8">
      <c r="A184" s="1086"/>
    </row>
    <row r="185" spans="1:8">
      <c r="A185" s="981" t="s">
        <v>2776</v>
      </c>
      <c r="B185" s="1074" t="s">
        <v>2</v>
      </c>
      <c r="C185" s="1074" t="s">
        <v>3</v>
      </c>
      <c r="D185" s="1076" t="s">
        <v>10</v>
      </c>
      <c r="E185" s="1087" t="s">
        <v>4</v>
      </c>
      <c r="F185" s="1023" t="s">
        <v>193</v>
      </c>
      <c r="G185" s="1048" t="s">
        <v>25</v>
      </c>
      <c r="H185" s="1052"/>
    </row>
    <row r="186" spans="1:8">
      <c r="A186" s="1077">
        <v>1</v>
      </c>
      <c r="B186" s="1004" t="s">
        <v>1137</v>
      </c>
      <c r="C186" s="1005">
        <v>901689</v>
      </c>
      <c r="D186" s="979">
        <v>43040</v>
      </c>
      <c r="E186" s="1050">
        <v>82500</v>
      </c>
      <c r="F186" s="1028">
        <v>1</v>
      </c>
      <c r="G186" s="1002" t="s">
        <v>4041</v>
      </c>
      <c r="H186" s="1052"/>
    </row>
    <row r="187" spans="1:8">
      <c r="A187" s="1077">
        <v>2</v>
      </c>
      <c r="B187" s="986" t="s">
        <v>1044</v>
      </c>
      <c r="C187" s="1067" t="s">
        <v>1058</v>
      </c>
      <c r="D187" s="979">
        <v>43040</v>
      </c>
      <c r="E187" s="1031">
        <v>307900</v>
      </c>
      <c r="F187" s="1028">
        <v>1</v>
      </c>
      <c r="G187" s="1002" t="s">
        <v>3907</v>
      </c>
      <c r="H187" s="1052"/>
    </row>
    <row r="188" spans="1:8">
      <c r="A188" s="1080">
        <v>3</v>
      </c>
      <c r="B188" s="1013" t="s">
        <v>1137</v>
      </c>
      <c r="C188" s="1014">
        <v>901689</v>
      </c>
      <c r="D188" s="1015">
        <v>43045</v>
      </c>
      <c r="E188" s="1093">
        <v>114900</v>
      </c>
      <c r="F188" s="1084">
        <v>1</v>
      </c>
      <c r="G188" s="1018" t="s">
        <v>4040</v>
      </c>
      <c r="H188" s="1063"/>
    </row>
    <row r="189" spans="1:8">
      <c r="A189" s="1088"/>
      <c r="B189" s="1089"/>
      <c r="C189" s="1090"/>
      <c r="D189" s="1091"/>
      <c r="E189" s="1092"/>
      <c r="F189" s="1045"/>
      <c r="G189" s="1045" t="s">
        <v>647</v>
      </c>
      <c r="H189" s="1063">
        <f>SUM(E186:E188)</f>
        <v>505300</v>
      </c>
    </row>
    <row r="190" spans="1:8">
      <c r="A190" s="1088"/>
      <c r="B190" s="1089"/>
      <c r="C190" s="1090"/>
      <c r="D190" s="1091"/>
      <c r="E190" s="1092"/>
      <c r="F190" s="1045"/>
      <c r="G190" s="1045"/>
      <c r="H190" s="1052"/>
    </row>
    <row r="191" spans="1:8">
      <c r="A191" s="1088"/>
      <c r="B191" s="1089"/>
      <c r="C191" s="1090"/>
      <c r="D191" s="1091"/>
      <c r="E191" s="1092"/>
      <c r="F191" s="1045"/>
      <c r="G191" s="1045"/>
      <c r="H191" s="1052"/>
    </row>
    <row r="192" spans="1:8">
      <c r="A192" s="981" t="s">
        <v>8</v>
      </c>
      <c r="B192" s="982" t="s">
        <v>2</v>
      </c>
      <c r="C192" s="983" t="s">
        <v>3</v>
      </c>
      <c r="D192" s="1094" t="s">
        <v>10</v>
      </c>
      <c r="E192" s="1095" t="s">
        <v>4</v>
      </c>
      <c r="F192" s="982" t="s">
        <v>730</v>
      </c>
      <c r="G192" s="984" t="s">
        <v>25</v>
      </c>
      <c r="H192" s="1096"/>
    </row>
    <row r="193" spans="1:8">
      <c r="A193" s="1077">
        <v>1</v>
      </c>
      <c r="B193" s="1046" t="s">
        <v>1044</v>
      </c>
      <c r="C193" s="993" t="s">
        <v>1058</v>
      </c>
      <c r="D193" s="1097">
        <v>43040</v>
      </c>
      <c r="E193" s="1098">
        <v>100500</v>
      </c>
      <c r="F193" s="978">
        <v>1</v>
      </c>
      <c r="G193" s="1099" t="s">
        <v>2114</v>
      </c>
      <c r="H193" s="1096"/>
    </row>
    <row r="194" spans="1:8">
      <c r="A194" s="1077">
        <v>2</v>
      </c>
      <c r="B194" s="1046" t="s">
        <v>1123</v>
      </c>
      <c r="C194" s="977" t="s">
        <v>4741</v>
      </c>
      <c r="D194" s="979">
        <v>43041</v>
      </c>
      <c r="E194" s="988">
        <v>26500</v>
      </c>
      <c r="F194" s="978">
        <v>1</v>
      </c>
      <c r="G194" s="1002" t="s">
        <v>1212</v>
      </c>
      <c r="H194" s="986"/>
    </row>
    <row r="195" spans="1:8">
      <c r="A195" s="1077">
        <v>3</v>
      </c>
      <c r="B195" s="1046" t="s">
        <v>1022</v>
      </c>
      <c r="C195" s="989">
        <v>973145</v>
      </c>
      <c r="D195" s="979">
        <v>43041</v>
      </c>
      <c r="E195" s="1100">
        <v>26500</v>
      </c>
      <c r="F195" s="978">
        <v>1</v>
      </c>
      <c r="G195" s="1099" t="s">
        <v>714</v>
      </c>
      <c r="H195" s="986"/>
    </row>
    <row r="196" spans="1:8">
      <c r="A196" s="1077">
        <v>4</v>
      </c>
      <c r="B196" s="1046" t="s">
        <v>2427</v>
      </c>
      <c r="C196" s="1026" t="s">
        <v>2428</v>
      </c>
      <c r="D196" s="979">
        <v>43042</v>
      </c>
      <c r="E196" s="1100">
        <v>100500</v>
      </c>
      <c r="F196" s="978">
        <v>1</v>
      </c>
      <c r="G196" s="1099" t="s">
        <v>1365</v>
      </c>
      <c r="H196" s="986"/>
    </row>
    <row r="197" spans="1:8">
      <c r="A197" s="1077">
        <v>5</v>
      </c>
      <c r="B197" s="1046" t="s">
        <v>971</v>
      </c>
      <c r="C197" s="989">
        <v>912218</v>
      </c>
      <c r="D197" s="979">
        <v>43042</v>
      </c>
      <c r="E197" s="1100">
        <v>11500</v>
      </c>
      <c r="F197" s="978">
        <v>1</v>
      </c>
      <c r="G197" s="1099" t="s">
        <v>715</v>
      </c>
      <c r="H197" s="986"/>
    </row>
    <row r="198" spans="1:8">
      <c r="A198" s="1077">
        <v>6</v>
      </c>
      <c r="B198" s="1046" t="s">
        <v>2671</v>
      </c>
      <c r="C198" s="977" t="s">
        <v>2892</v>
      </c>
      <c r="D198" s="979">
        <v>43045</v>
      </c>
      <c r="E198" s="988">
        <v>100500</v>
      </c>
      <c r="F198" s="978">
        <v>1</v>
      </c>
      <c r="G198" s="1002" t="s">
        <v>732</v>
      </c>
      <c r="H198" s="986"/>
    </row>
    <row r="199" spans="1:8">
      <c r="A199" s="1077">
        <v>7</v>
      </c>
      <c r="B199" s="1046" t="s">
        <v>4927</v>
      </c>
      <c r="C199" s="989">
        <v>974928</v>
      </c>
      <c r="D199" s="1101">
        <v>43046</v>
      </c>
      <c r="E199" s="1100">
        <v>51000</v>
      </c>
      <c r="F199" s="978">
        <v>1</v>
      </c>
      <c r="G199" s="1099" t="s">
        <v>984</v>
      </c>
      <c r="H199" s="986"/>
    </row>
    <row r="200" spans="1:8">
      <c r="A200" s="1077">
        <v>8</v>
      </c>
      <c r="B200" s="1046" t="s">
        <v>1123</v>
      </c>
      <c r="C200" s="977" t="s">
        <v>4741</v>
      </c>
      <c r="D200" s="979">
        <v>43046</v>
      </c>
      <c r="E200" s="988">
        <v>51000</v>
      </c>
      <c r="F200" s="978">
        <v>1</v>
      </c>
      <c r="G200" s="1002" t="s">
        <v>823</v>
      </c>
      <c r="H200" s="986"/>
    </row>
    <row r="201" spans="1:8">
      <c r="A201" s="1077">
        <v>9</v>
      </c>
      <c r="B201" s="1046" t="s">
        <v>1123</v>
      </c>
      <c r="C201" s="977" t="s">
        <v>4741</v>
      </c>
      <c r="D201" s="979">
        <v>43046</v>
      </c>
      <c r="E201" s="988">
        <v>26500</v>
      </c>
      <c r="F201" s="978">
        <v>1</v>
      </c>
      <c r="G201" s="1002" t="s">
        <v>1212</v>
      </c>
      <c r="H201" s="986"/>
    </row>
    <row r="202" spans="1:8">
      <c r="A202" s="1077">
        <v>10</v>
      </c>
      <c r="B202" s="1046" t="s">
        <v>2427</v>
      </c>
      <c r="C202" s="1026" t="s">
        <v>2428</v>
      </c>
      <c r="D202" s="979">
        <v>43046</v>
      </c>
      <c r="E202" s="1100">
        <v>51000</v>
      </c>
      <c r="F202" s="978">
        <v>1</v>
      </c>
      <c r="G202" s="1099" t="s">
        <v>5080</v>
      </c>
      <c r="H202" s="986"/>
    </row>
    <row r="203" spans="1:8">
      <c r="A203" s="1077">
        <v>11</v>
      </c>
      <c r="B203" s="1046" t="s">
        <v>2427</v>
      </c>
      <c r="C203" s="1026" t="s">
        <v>2428</v>
      </c>
      <c r="D203" s="979">
        <v>43046</v>
      </c>
      <c r="E203" s="1100">
        <v>51000</v>
      </c>
      <c r="F203" s="978">
        <v>1</v>
      </c>
      <c r="G203" s="1099" t="s">
        <v>1130</v>
      </c>
      <c r="H203" s="986"/>
    </row>
    <row r="204" spans="1:8">
      <c r="A204" s="1077">
        <v>12</v>
      </c>
      <c r="B204" s="1046" t="s">
        <v>731</v>
      </c>
      <c r="C204" s="989">
        <v>973143</v>
      </c>
      <c r="D204" s="1102">
        <v>43046</v>
      </c>
      <c r="E204" s="1100">
        <v>51000</v>
      </c>
      <c r="F204" s="978">
        <v>1</v>
      </c>
      <c r="G204" s="1099" t="s">
        <v>749</v>
      </c>
      <c r="H204" s="986"/>
    </row>
    <row r="205" spans="1:8">
      <c r="A205" s="1077">
        <v>13</v>
      </c>
      <c r="B205" s="1046" t="s">
        <v>731</v>
      </c>
      <c r="C205" s="989">
        <v>973143</v>
      </c>
      <c r="D205" s="1102">
        <v>43046</v>
      </c>
      <c r="E205" s="1100">
        <v>51000</v>
      </c>
      <c r="F205" s="978">
        <v>1</v>
      </c>
      <c r="G205" s="1099" t="s">
        <v>960</v>
      </c>
      <c r="H205" s="986"/>
    </row>
    <row r="206" spans="1:8">
      <c r="A206" s="1077" t="s">
        <v>5155</v>
      </c>
      <c r="B206" s="1046" t="s">
        <v>2131</v>
      </c>
      <c r="C206" s="977" t="s">
        <v>2043</v>
      </c>
      <c r="D206" s="1103">
        <v>43047</v>
      </c>
      <c r="E206" s="988">
        <v>26500</v>
      </c>
      <c r="F206" s="978">
        <v>1</v>
      </c>
      <c r="G206" s="1002" t="s">
        <v>714</v>
      </c>
      <c r="H206" s="986"/>
    </row>
    <row r="207" spans="1:8">
      <c r="A207" s="1077">
        <v>15</v>
      </c>
      <c r="B207" s="1046" t="s">
        <v>2131</v>
      </c>
      <c r="C207" s="977" t="s">
        <v>2043</v>
      </c>
      <c r="D207" s="1103">
        <v>43047</v>
      </c>
      <c r="E207" s="988">
        <v>26500</v>
      </c>
      <c r="F207" s="978">
        <v>1</v>
      </c>
      <c r="G207" s="1002" t="s">
        <v>733</v>
      </c>
      <c r="H207" s="986"/>
    </row>
    <row r="208" spans="1:8">
      <c r="A208" s="1077">
        <v>16</v>
      </c>
      <c r="B208" s="1046" t="s">
        <v>3785</v>
      </c>
      <c r="C208" s="993" t="s">
        <v>3786</v>
      </c>
      <c r="D208" s="1097">
        <v>43048</v>
      </c>
      <c r="E208" s="1098">
        <v>100500</v>
      </c>
      <c r="F208" s="978">
        <v>1</v>
      </c>
      <c r="G208" s="1099" t="s">
        <v>5081</v>
      </c>
      <c r="H208" s="986"/>
    </row>
    <row r="209" spans="1:8">
      <c r="A209" s="1077">
        <v>17</v>
      </c>
      <c r="B209" s="1046" t="s">
        <v>731</v>
      </c>
      <c r="C209" s="989">
        <v>973143</v>
      </c>
      <c r="D209" s="1102">
        <v>43049</v>
      </c>
      <c r="E209" s="1100">
        <v>51000</v>
      </c>
      <c r="F209" s="978">
        <v>1</v>
      </c>
      <c r="G209" s="1099" t="s">
        <v>749</v>
      </c>
      <c r="H209" s="986"/>
    </row>
    <row r="210" spans="1:8">
      <c r="A210" s="1077">
        <v>18</v>
      </c>
      <c r="B210" s="1046" t="s">
        <v>1044</v>
      </c>
      <c r="C210" s="993" t="s">
        <v>1058</v>
      </c>
      <c r="D210" s="1097">
        <v>43049</v>
      </c>
      <c r="E210" s="1098">
        <v>100500</v>
      </c>
      <c r="F210" s="978">
        <v>1</v>
      </c>
      <c r="G210" s="1099" t="s">
        <v>2114</v>
      </c>
      <c r="H210" s="986"/>
    </row>
    <row r="211" spans="1:8">
      <c r="A211" s="1077">
        <v>19</v>
      </c>
      <c r="B211" s="1046" t="s">
        <v>2427</v>
      </c>
      <c r="C211" s="1026" t="s">
        <v>2428</v>
      </c>
      <c r="D211" s="979">
        <v>43049</v>
      </c>
      <c r="E211" s="1100">
        <v>26500</v>
      </c>
      <c r="F211" s="978">
        <v>1</v>
      </c>
      <c r="G211" s="1099" t="s">
        <v>817</v>
      </c>
      <c r="H211" s="986"/>
    </row>
    <row r="212" spans="1:8">
      <c r="A212" s="1077">
        <v>20</v>
      </c>
      <c r="B212" s="1046" t="s">
        <v>2131</v>
      </c>
      <c r="C212" s="977" t="s">
        <v>2043</v>
      </c>
      <c r="D212" s="1103">
        <v>43052</v>
      </c>
      <c r="E212" s="988">
        <v>26500</v>
      </c>
      <c r="F212" s="978">
        <v>1</v>
      </c>
      <c r="G212" s="1002" t="s">
        <v>2319</v>
      </c>
      <c r="H212" s="986"/>
    </row>
    <row r="213" spans="1:8">
      <c r="A213" s="1077">
        <v>21</v>
      </c>
      <c r="B213" s="1046" t="s">
        <v>360</v>
      </c>
      <c r="C213" s="977" t="s">
        <v>361</v>
      </c>
      <c r="D213" s="979">
        <v>43053</v>
      </c>
      <c r="E213" s="988">
        <v>21000</v>
      </c>
      <c r="F213" s="978">
        <v>1</v>
      </c>
      <c r="G213" s="1002" t="s">
        <v>880</v>
      </c>
      <c r="H213" s="986"/>
    </row>
    <row r="214" spans="1:8">
      <c r="A214" s="1077">
        <v>22</v>
      </c>
      <c r="B214" s="1104" t="s">
        <v>637</v>
      </c>
      <c r="C214" s="1105">
        <v>902254</v>
      </c>
      <c r="D214" s="1106">
        <v>43054</v>
      </c>
      <c r="E214" s="1107">
        <v>11500</v>
      </c>
      <c r="F214" s="1108">
        <v>1</v>
      </c>
      <c r="G214" s="1109" t="s">
        <v>965</v>
      </c>
      <c r="H214" s="986"/>
    </row>
    <row r="215" spans="1:8">
      <c r="A215" s="1077">
        <v>23</v>
      </c>
      <c r="B215" s="1046" t="s">
        <v>1022</v>
      </c>
      <c r="C215" s="989">
        <v>973145</v>
      </c>
      <c r="D215" s="979">
        <v>43054</v>
      </c>
      <c r="E215" s="1100">
        <v>26500</v>
      </c>
      <c r="F215" s="978">
        <v>1</v>
      </c>
      <c r="G215" s="1099" t="s">
        <v>714</v>
      </c>
      <c r="H215" s="986"/>
    </row>
    <row r="216" spans="1:8">
      <c r="A216" s="1077">
        <v>24</v>
      </c>
      <c r="B216" s="1046" t="s">
        <v>1022</v>
      </c>
      <c r="C216" s="989">
        <v>973145</v>
      </c>
      <c r="D216" s="979">
        <v>43054</v>
      </c>
      <c r="E216" s="1100">
        <v>26500</v>
      </c>
      <c r="F216" s="978">
        <v>1</v>
      </c>
      <c r="G216" s="1099" t="s">
        <v>714</v>
      </c>
      <c r="H216" s="986"/>
    </row>
    <row r="217" spans="1:8">
      <c r="A217" s="1080">
        <v>25</v>
      </c>
      <c r="B217" s="1110" t="s">
        <v>2427</v>
      </c>
      <c r="C217" s="1111" t="s">
        <v>2428</v>
      </c>
      <c r="D217" s="1015">
        <v>43055</v>
      </c>
      <c r="E217" s="1112">
        <v>100500</v>
      </c>
      <c r="F217" s="1041">
        <v>1</v>
      </c>
      <c r="G217" s="1113" t="s">
        <v>1365</v>
      </c>
      <c r="H217" s="1038"/>
    </row>
    <row r="218" spans="1:8">
      <c r="A218" s="1044"/>
      <c r="B218" s="1046"/>
      <c r="C218" s="1114"/>
      <c r="D218" s="1101"/>
      <c r="E218" s="1100"/>
      <c r="F218" s="978"/>
      <c r="G218" s="1045" t="s">
        <v>647</v>
      </c>
      <c r="H218" s="1019">
        <f>SUM(E193:E217)</f>
        <v>1242500</v>
      </c>
    </row>
    <row r="221" spans="1:8">
      <c r="A221" s="981" t="s">
        <v>6</v>
      </c>
      <c r="B221" s="1074" t="s">
        <v>2</v>
      </c>
      <c r="C221" s="1115" t="s">
        <v>3</v>
      </c>
      <c r="D221" s="1076" t="s">
        <v>10</v>
      </c>
      <c r="E221" s="1076" t="s">
        <v>4</v>
      </c>
      <c r="F221" s="1023" t="s">
        <v>193</v>
      </c>
      <c r="G221" s="1048" t="s">
        <v>25</v>
      </c>
      <c r="H221" s="1011"/>
    </row>
    <row r="222" spans="1:8">
      <c r="A222" s="1116">
        <v>1</v>
      </c>
      <c r="B222" s="1117" t="s">
        <v>1333</v>
      </c>
      <c r="C222" s="1111" t="s">
        <v>1345</v>
      </c>
      <c r="D222" s="1015">
        <v>43046</v>
      </c>
      <c r="E222" s="1083">
        <v>1606000</v>
      </c>
      <c r="F222" s="1084">
        <v>1</v>
      </c>
      <c r="G222" s="1118" t="s">
        <v>5092</v>
      </c>
      <c r="H222" s="1071"/>
    </row>
    <row r="223" spans="1:8">
      <c r="A223" s="980"/>
      <c r="B223" s="1011"/>
      <c r="C223" s="1011"/>
      <c r="D223" s="1011"/>
      <c r="E223" s="1011"/>
      <c r="F223" s="1011"/>
      <c r="G223" s="1119" t="s">
        <v>768</v>
      </c>
      <c r="H223" s="1063">
        <f>SUM(E222:E222)</f>
        <v>1606000</v>
      </c>
    </row>
    <row r="226" spans="1:8">
      <c r="A226" s="1120" t="s">
        <v>1203</v>
      </c>
      <c r="B226" s="1074" t="s">
        <v>2</v>
      </c>
      <c r="C226" s="1115" t="s">
        <v>3</v>
      </c>
      <c r="D226" s="1076" t="s">
        <v>10</v>
      </c>
      <c r="E226" s="1076" t="s">
        <v>4</v>
      </c>
      <c r="F226" s="1023" t="s">
        <v>193</v>
      </c>
      <c r="G226" s="1048" t="s">
        <v>25</v>
      </c>
      <c r="H226" s="1011"/>
    </row>
    <row r="227" spans="1:8">
      <c r="A227" s="1077">
        <v>1</v>
      </c>
      <c r="B227" s="1121" t="s">
        <v>76</v>
      </c>
      <c r="C227" s="977" t="s">
        <v>77</v>
      </c>
      <c r="D227" s="979">
        <v>43040</v>
      </c>
      <c r="E227" s="1122">
        <v>582000</v>
      </c>
      <c r="F227" s="1123">
        <v>1</v>
      </c>
      <c r="G227" s="1057" t="s">
        <v>5069</v>
      </c>
      <c r="H227" s="1011"/>
    </row>
    <row r="228" spans="1:8">
      <c r="A228" s="1077">
        <v>2</v>
      </c>
      <c r="B228" s="1078" t="s">
        <v>231</v>
      </c>
      <c r="C228" s="1079">
        <v>970654</v>
      </c>
      <c r="D228" s="1124">
        <v>43040</v>
      </c>
      <c r="E228" s="1125">
        <v>478000</v>
      </c>
      <c r="F228" s="1123">
        <v>1</v>
      </c>
      <c r="G228" s="1057" t="s">
        <v>5071</v>
      </c>
      <c r="H228" s="1011"/>
    </row>
    <row r="229" spans="1:8">
      <c r="A229" s="1080">
        <v>3</v>
      </c>
      <c r="B229" s="1081" t="s">
        <v>1333</v>
      </c>
      <c r="C229" s="1082">
        <v>964050</v>
      </c>
      <c r="D229" s="1015">
        <v>43040</v>
      </c>
      <c r="E229" s="1126">
        <v>831000</v>
      </c>
      <c r="F229" s="1082">
        <v>1</v>
      </c>
      <c r="G229" s="1127" t="s">
        <v>5088</v>
      </c>
      <c r="H229" s="1071"/>
    </row>
    <row r="230" spans="1:8">
      <c r="A230" s="980"/>
      <c r="G230" s="1020" t="s">
        <v>768</v>
      </c>
      <c r="H230" s="1128">
        <f>SUM(E227:E229)</f>
        <v>1891000</v>
      </c>
    </row>
    <row r="231" spans="1:8">
      <c r="A231" s="980"/>
      <c r="G231" s="1020"/>
      <c r="H231" s="1052"/>
    </row>
    <row r="233" spans="1:8">
      <c r="A233" s="981" t="s">
        <v>1067</v>
      </c>
      <c r="B233" s="1129" t="s">
        <v>2</v>
      </c>
      <c r="C233" s="1130" t="s">
        <v>3</v>
      </c>
      <c r="D233" s="1131" t="s">
        <v>10</v>
      </c>
      <c r="E233" s="1131" t="s">
        <v>4</v>
      </c>
      <c r="F233" s="1132" t="s">
        <v>193</v>
      </c>
      <c r="G233" s="1133" t="s">
        <v>25</v>
      </c>
      <c r="H233" s="1011"/>
    </row>
    <row r="234" spans="1:8">
      <c r="A234" s="1116">
        <v>1</v>
      </c>
      <c r="B234" s="1134" t="s">
        <v>76</v>
      </c>
      <c r="C234" s="1135" t="s">
        <v>77</v>
      </c>
      <c r="D234" s="1136">
        <v>43040</v>
      </c>
      <c r="E234" s="1137">
        <v>656500</v>
      </c>
      <c r="F234" s="1138">
        <v>1</v>
      </c>
      <c r="G234" s="1139" t="s">
        <v>5070</v>
      </c>
      <c r="H234" s="1011"/>
    </row>
    <row r="235" spans="1:8">
      <c r="A235" s="1028"/>
      <c r="B235" s="992"/>
      <c r="C235" s="993"/>
      <c r="D235" s="979"/>
      <c r="E235" s="1073"/>
      <c r="F235" s="978"/>
      <c r="G235" s="1020" t="s">
        <v>768</v>
      </c>
      <c r="H235" s="1140">
        <f>SUM(E234)</f>
        <v>656500</v>
      </c>
    </row>
    <row r="236" spans="1:8">
      <c r="A236" s="1028"/>
      <c r="B236" s="992"/>
      <c r="C236" s="993"/>
      <c r="D236" s="979"/>
      <c r="E236" s="1073"/>
      <c r="F236" s="978"/>
      <c r="G236" s="1020"/>
      <c r="H236" s="1052"/>
    </row>
    <row r="237" spans="1:8">
      <c r="A237" s="1028"/>
      <c r="B237" s="992"/>
      <c r="C237" s="993"/>
      <c r="D237" s="979"/>
      <c r="E237" s="1073"/>
      <c r="F237" s="978"/>
      <c r="G237" s="1020"/>
      <c r="H237" s="1052"/>
    </row>
    <row r="238" spans="1:8">
      <c r="A238" s="981" t="s">
        <v>690</v>
      </c>
      <c r="B238" s="1074" t="s">
        <v>2</v>
      </c>
      <c r="C238" s="1115" t="s">
        <v>3</v>
      </c>
      <c r="D238" s="1076" t="s">
        <v>10</v>
      </c>
      <c r="E238" s="1076" t="s">
        <v>4</v>
      </c>
      <c r="F238" s="1023" t="s">
        <v>193</v>
      </c>
      <c r="G238" s="1048" t="s">
        <v>25</v>
      </c>
      <c r="H238" s="1011"/>
    </row>
    <row r="239" spans="1:8">
      <c r="A239" s="1080">
        <v>1</v>
      </c>
      <c r="B239" s="1081" t="s">
        <v>231</v>
      </c>
      <c r="C239" s="1082">
        <v>970654</v>
      </c>
      <c r="D239" s="1141">
        <v>43040</v>
      </c>
      <c r="E239" s="1126">
        <v>803000</v>
      </c>
      <c r="F239" s="1082">
        <v>1</v>
      </c>
      <c r="G239" s="1127" t="s">
        <v>5072</v>
      </c>
      <c r="H239" s="1052"/>
    </row>
    <row r="240" spans="1:8">
      <c r="G240" s="1020" t="s">
        <v>768</v>
      </c>
      <c r="H240" s="1140">
        <f>SUM(E239)</f>
        <v>803000</v>
      </c>
    </row>
    <row r="243" spans="1:5">
      <c r="A243" s="937" t="s">
        <v>5093</v>
      </c>
      <c r="D243" s="937" t="s">
        <v>5094</v>
      </c>
    </row>
    <row r="246" spans="1:5">
      <c r="A246" s="1085"/>
      <c r="D246" s="1142"/>
      <c r="E246" s="1142"/>
    </row>
    <row r="247" spans="1:5">
      <c r="A247" s="1085" t="s">
        <v>2060</v>
      </c>
      <c r="D247" s="1143" t="s">
        <v>5089</v>
      </c>
      <c r="E247" s="1144"/>
    </row>
    <row r="248" spans="1:5" ht="19.5">
      <c r="A248" s="1145" t="s">
        <v>85</v>
      </c>
      <c r="D248" s="1146" t="s">
        <v>5090</v>
      </c>
      <c r="E248" s="1144"/>
    </row>
  </sheetData>
  <mergeCells count="2">
    <mergeCell ref="A1:F1"/>
    <mergeCell ref="A2:F2"/>
  </mergeCells>
  <pageMargins left="0.19685039370078741" right="0.19685039370078741" top="0.19685039370078741" bottom="0.74803149606299213" header="0.19685039370078741" footer="0.31496062992125984"/>
  <pageSetup scale="74" orientation="landscape" horizontalDpi="120" verticalDpi="72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08"/>
  <sheetViews>
    <sheetView topLeftCell="A89" workbookViewId="0">
      <selection activeCell="B16" sqref="B16:G16"/>
    </sheetView>
  </sheetViews>
  <sheetFormatPr defaultRowHeight="17.25"/>
  <cols>
    <col min="1" max="1" width="10.85546875" style="1292" customWidth="1"/>
    <col min="2" max="2" width="28.5703125" style="1292" bestFit="1" customWidth="1"/>
    <col min="3" max="3" width="10.85546875" style="1292" customWidth="1"/>
    <col min="4" max="4" width="14.7109375" style="1292" customWidth="1"/>
    <col min="5" max="5" width="19.140625" style="1292" bestFit="1" customWidth="1"/>
    <col min="6" max="6" width="13.7109375" style="1292" bestFit="1" customWidth="1"/>
    <col min="7" max="7" width="41.140625" style="1293" bestFit="1" customWidth="1"/>
    <col min="8" max="8" width="19.42578125" style="1293" customWidth="1"/>
    <col min="9" max="16384" width="9.140625" style="1293"/>
  </cols>
  <sheetData>
    <row r="2" spans="1:8" ht="21">
      <c r="A2" s="1181"/>
      <c r="B2" s="1987" t="s">
        <v>0</v>
      </c>
      <c r="C2" s="1987"/>
      <c r="D2" s="1987"/>
      <c r="E2" s="1987"/>
      <c r="F2" s="1987"/>
      <c r="G2" s="1987"/>
      <c r="H2" s="1154"/>
    </row>
    <row r="3" spans="1:8" ht="21">
      <c r="A3" s="1181"/>
      <c r="B3" s="1987" t="s">
        <v>1968</v>
      </c>
      <c r="C3" s="1987"/>
      <c r="D3" s="1987"/>
      <c r="E3" s="1987"/>
      <c r="F3" s="1987"/>
      <c r="G3" s="1987"/>
      <c r="H3" s="1154"/>
    </row>
    <row r="4" spans="1:8">
      <c r="A4" s="1181"/>
      <c r="B4" s="1181"/>
      <c r="C4" s="1181"/>
      <c r="D4" s="1181"/>
      <c r="E4" s="1181"/>
      <c r="F4" s="1181"/>
      <c r="G4" s="1154"/>
      <c r="H4" s="1154"/>
    </row>
    <row r="5" spans="1:8">
      <c r="A5" s="1152" t="s">
        <v>8</v>
      </c>
      <c r="B5" s="1152" t="s">
        <v>2</v>
      </c>
      <c r="C5" s="1182" t="s">
        <v>3</v>
      </c>
      <c r="D5" s="1183" t="s">
        <v>10</v>
      </c>
      <c r="E5" s="1184" t="s">
        <v>4</v>
      </c>
      <c r="F5" s="1152" t="s">
        <v>730</v>
      </c>
      <c r="G5" s="1152" t="s">
        <v>25</v>
      </c>
      <c r="H5" s="1153"/>
    </row>
    <row r="6" spans="1:8" s="1294" customFormat="1">
      <c r="A6" s="1185">
        <v>1</v>
      </c>
      <c r="B6" s="1186" t="s">
        <v>2131</v>
      </c>
      <c r="C6" s="1187" t="s">
        <v>2043</v>
      </c>
      <c r="D6" s="1188">
        <v>43056</v>
      </c>
      <c r="E6" s="1189">
        <v>26500</v>
      </c>
      <c r="F6" s="1190">
        <v>1</v>
      </c>
      <c r="G6" s="1191" t="s">
        <v>2319</v>
      </c>
      <c r="H6" s="1192"/>
    </row>
    <row r="7" spans="1:8" s="1294" customFormat="1">
      <c r="A7" s="1194">
        <v>2</v>
      </c>
      <c r="B7" s="1195" t="s">
        <v>2131</v>
      </c>
      <c r="C7" s="1196" t="s">
        <v>2043</v>
      </c>
      <c r="D7" s="1197">
        <v>43056</v>
      </c>
      <c r="E7" s="1198">
        <v>26500</v>
      </c>
      <c r="F7" s="1199">
        <v>1</v>
      </c>
      <c r="G7" s="1200" t="s">
        <v>2319</v>
      </c>
      <c r="H7" s="1192"/>
    </row>
    <row r="8" spans="1:8" s="1294" customFormat="1">
      <c r="A8" s="1194">
        <v>3</v>
      </c>
      <c r="B8" s="1195" t="s">
        <v>699</v>
      </c>
      <c r="C8" s="1196" t="s">
        <v>224</v>
      </c>
      <c r="D8" s="1197">
        <v>43059</v>
      </c>
      <c r="E8" s="1198">
        <v>100500</v>
      </c>
      <c r="F8" s="1199">
        <v>1</v>
      </c>
      <c r="G8" s="1200" t="s">
        <v>732</v>
      </c>
      <c r="H8" s="1192"/>
    </row>
    <row r="9" spans="1:8" s="1294" customFormat="1">
      <c r="A9" s="1194">
        <v>4</v>
      </c>
      <c r="B9" s="1195" t="s">
        <v>699</v>
      </c>
      <c r="C9" s="1196" t="s">
        <v>224</v>
      </c>
      <c r="D9" s="1197">
        <v>43059</v>
      </c>
      <c r="E9" s="1198">
        <v>51000</v>
      </c>
      <c r="F9" s="1199">
        <v>1</v>
      </c>
      <c r="G9" s="1200" t="s">
        <v>823</v>
      </c>
      <c r="H9" s="1192"/>
    </row>
    <row r="10" spans="1:8" s="1294" customFormat="1">
      <c r="A10" s="1194">
        <v>5</v>
      </c>
      <c r="B10" s="1199" t="s">
        <v>138</v>
      </c>
      <c r="C10" s="1201">
        <v>897091</v>
      </c>
      <c r="D10" s="1197">
        <v>43060</v>
      </c>
      <c r="E10" s="1202">
        <v>51000</v>
      </c>
      <c r="F10" s="1199">
        <v>1</v>
      </c>
      <c r="G10" s="1203" t="s">
        <v>749</v>
      </c>
      <c r="H10" s="1192"/>
    </row>
    <row r="11" spans="1:8" s="1294" customFormat="1">
      <c r="A11" s="1194">
        <v>6</v>
      </c>
      <c r="B11" s="1195" t="s">
        <v>699</v>
      </c>
      <c r="C11" s="1196" t="s">
        <v>224</v>
      </c>
      <c r="D11" s="1197">
        <v>43061</v>
      </c>
      <c r="E11" s="1198">
        <v>21000</v>
      </c>
      <c r="F11" s="1199">
        <v>1</v>
      </c>
      <c r="G11" s="1200" t="s">
        <v>880</v>
      </c>
      <c r="H11" s="1192"/>
    </row>
    <row r="12" spans="1:8" s="1294" customFormat="1">
      <c r="A12" s="1194">
        <v>7</v>
      </c>
      <c r="B12" s="1199" t="s">
        <v>140</v>
      </c>
      <c r="C12" s="1204">
        <v>912222</v>
      </c>
      <c r="D12" s="1205">
        <v>43062</v>
      </c>
      <c r="E12" s="1198">
        <v>21000</v>
      </c>
      <c r="F12" s="1199">
        <v>1</v>
      </c>
      <c r="G12" s="1200" t="s">
        <v>880</v>
      </c>
      <c r="H12" s="1193"/>
    </row>
    <row r="13" spans="1:8" s="1294" customFormat="1">
      <c r="A13" s="1194">
        <v>8</v>
      </c>
      <c r="B13" s="1195" t="s">
        <v>971</v>
      </c>
      <c r="C13" s="1196" t="s">
        <v>1038</v>
      </c>
      <c r="D13" s="1206">
        <v>43062</v>
      </c>
      <c r="E13" s="1198">
        <v>12000</v>
      </c>
      <c r="F13" s="1199">
        <v>1</v>
      </c>
      <c r="G13" s="1200" t="s">
        <v>5097</v>
      </c>
      <c r="H13" s="1193"/>
    </row>
    <row r="14" spans="1:8" s="1294" customFormat="1">
      <c r="A14" s="1194">
        <v>9</v>
      </c>
      <c r="B14" s="1195" t="s">
        <v>699</v>
      </c>
      <c r="C14" s="1196" t="s">
        <v>224</v>
      </c>
      <c r="D14" s="1197">
        <v>43063</v>
      </c>
      <c r="E14" s="1198">
        <v>11500</v>
      </c>
      <c r="F14" s="1199">
        <v>1</v>
      </c>
      <c r="G14" s="1200" t="s">
        <v>892</v>
      </c>
      <c r="H14" s="1192"/>
    </row>
    <row r="15" spans="1:8" s="1294" customFormat="1">
      <c r="A15" s="1194">
        <v>10</v>
      </c>
      <c r="B15" s="1195" t="s">
        <v>2556</v>
      </c>
      <c r="C15" s="1207">
        <v>110804</v>
      </c>
      <c r="D15" s="1197">
        <v>43063</v>
      </c>
      <c r="E15" s="1202">
        <v>12000</v>
      </c>
      <c r="F15" s="1199">
        <v>1</v>
      </c>
      <c r="G15" s="1203" t="s">
        <v>2054</v>
      </c>
      <c r="H15" s="1193"/>
    </row>
    <row r="16" spans="1:8" s="1294" customFormat="1">
      <c r="A16" s="1194">
        <v>11</v>
      </c>
      <c r="B16" s="1199" t="s">
        <v>1591</v>
      </c>
      <c r="C16" s="1208" t="s">
        <v>1938</v>
      </c>
      <c r="D16" s="1197">
        <v>43066</v>
      </c>
      <c r="E16" s="1202">
        <v>100500</v>
      </c>
      <c r="F16" s="1199">
        <v>1</v>
      </c>
      <c r="G16" s="1200" t="s">
        <v>5098</v>
      </c>
      <c r="H16" s="1193"/>
    </row>
    <row r="17" spans="1:8" s="1294" customFormat="1">
      <c r="A17" s="1194">
        <v>12</v>
      </c>
      <c r="B17" s="1199" t="s">
        <v>4588</v>
      </c>
      <c r="C17" s="1208" t="s">
        <v>506</v>
      </c>
      <c r="D17" s="1197">
        <v>43066</v>
      </c>
      <c r="E17" s="1209">
        <v>51000</v>
      </c>
      <c r="F17" s="1210">
        <v>1</v>
      </c>
      <c r="G17" s="1200" t="s">
        <v>823</v>
      </c>
      <c r="H17" s="1193"/>
    </row>
    <row r="18" spans="1:8" s="1294" customFormat="1">
      <c r="A18" s="1194">
        <v>13</v>
      </c>
      <c r="B18" s="1199" t="s">
        <v>4588</v>
      </c>
      <c r="C18" s="1208" t="s">
        <v>506</v>
      </c>
      <c r="D18" s="1197">
        <v>43066</v>
      </c>
      <c r="E18" s="1209">
        <v>12000</v>
      </c>
      <c r="F18" s="1210">
        <v>1</v>
      </c>
      <c r="G18" s="1200" t="s">
        <v>892</v>
      </c>
      <c r="H18" s="1193"/>
    </row>
    <row r="19" spans="1:8" s="1294" customFormat="1">
      <c r="A19" s="1194">
        <v>14</v>
      </c>
      <c r="B19" s="1195" t="s">
        <v>1141</v>
      </c>
      <c r="C19" s="1196" t="s">
        <v>486</v>
      </c>
      <c r="D19" s="1206">
        <v>43068</v>
      </c>
      <c r="E19" s="1198">
        <v>100500</v>
      </c>
      <c r="F19" s="1199">
        <v>1</v>
      </c>
      <c r="G19" s="1200" t="s">
        <v>732</v>
      </c>
      <c r="H19" s="1193"/>
    </row>
    <row r="20" spans="1:8" s="1294" customFormat="1">
      <c r="A20" s="1194">
        <v>15</v>
      </c>
      <c r="B20" s="1195" t="s">
        <v>1022</v>
      </c>
      <c r="C20" s="1194">
        <v>973145</v>
      </c>
      <c r="D20" s="1211">
        <v>43068</v>
      </c>
      <c r="E20" s="1212">
        <v>26500</v>
      </c>
      <c r="F20" s="1199">
        <v>1</v>
      </c>
      <c r="G20" s="1203" t="s">
        <v>714</v>
      </c>
      <c r="H20" s="1193"/>
    </row>
    <row r="21" spans="1:8" s="1294" customFormat="1">
      <c r="A21" s="1194">
        <v>16</v>
      </c>
      <c r="B21" s="1195" t="s">
        <v>1123</v>
      </c>
      <c r="C21" s="1196" t="s">
        <v>4741</v>
      </c>
      <c r="D21" s="1197">
        <v>43068</v>
      </c>
      <c r="E21" s="1198">
        <v>51000</v>
      </c>
      <c r="F21" s="1199">
        <v>1</v>
      </c>
      <c r="G21" s="1200" t="s">
        <v>823</v>
      </c>
      <c r="H21" s="1193"/>
    </row>
    <row r="22" spans="1:8" s="1294" customFormat="1">
      <c r="A22" s="1194">
        <v>17</v>
      </c>
      <c r="B22" s="1195" t="s">
        <v>1123</v>
      </c>
      <c r="C22" s="1196" t="s">
        <v>4741</v>
      </c>
      <c r="D22" s="1197">
        <v>43068</v>
      </c>
      <c r="E22" s="1198">
        <v>26500</v>
      </c>
      <c r="F22" s="1199">
        <v>1</v>
      </c>
      <c r="G22" s="1200" t="s">
        <v>1212</v>
      </c>
      <c r="H22" s="1193"/>
    </row>
    <row r="23" spans="1:8" s="1294" customFormat="1">
      <c r="A23" s="1194">
        <v>18</v>
      </c>
      <c r="B23" s="1195" t="s">
        <v>4928</v>
      </c>
      <c r="C23" s="1196" t="s">
        <v>2428</v>
      </c>
      <c r="D23" s="1197">
        <v>43068</v>
      </c>
      <c r="E23" s="1198">
        <v>100500</v>
      </c>
      <c r="F23" s="1199">
        <v>1</v>
      </c>
      <c r="G23" s="1200" t="s">
        <v>1962</v>
      </c>
      <c r="H23" s="1193"/>
    </row>
    <row r="24" spans="1:8" s="1294" customFormat="1">
      <c r="A24" s="1194">
        <v>19</v>
      </c>
      <c r="B24" s="1195" t="s">
        <v>4928</v>
      </c>
      <c r="C24" s="1196" t="s">
        <v>2428</v>
      </c>
      <c r="D24" s="1197">
        <v>43068</v>
      </c>
      <c r="E24" s="1198">
        <v>100500</v>
      </c>
      <c r="F24" s="1199">
        <v>1</v>
      </c>
      <c r="G24" s="1200" t="s">
        <v>1962</v>
      </c>
      <c r="H24" s="1193"/>
    </row>
    <row r="25" spans="1:8" s="1294" customFormat="1">
      <c r="A25" s="1194">
        <v>20</v>
      </c>
      <c r="B25" s="1195" t="s">
        <v>1022</v>
      </c>
      <c r="C25" s="1194">
        <v>973145</v>
      </c>
      <c r="D25" s="1211">
        <v>43069</v>
      </c>
      <c r="E25" s="1212">
        <v>51000</v>
      </c>
      <c r="F25" s="1199">
        <v>1</v>
      </c>
      <c r="G25" s="1203" t="s">
        <v>984</v>
      </c>
      <c r="H25" s="1193"/>
    </row>
    <row r="26" spans="1:8" s="1294" customFormat="1">
      <c r="A26" s="1194">
        <v>21</v>
      </c>
      <c r="B26" s="1195" t="s">
        <v>731</v>
      </c>
      <c r="C26" s="1194">
        <v>973143</v>
      </c>
      <c r="D26" s="1197">
        <v>43069</v>
      </c>
      <c r="E26" s="1212">
        <v>51000</v>
      </c>
      <c r="F26" s="1199">
        <v>1</v>
      </c>
      <c r="G26" s="1203" t="s">
        <v>749</v>
      </c>
      <c r="H26" s="1193"/>
    </row>
    <row r="27" spans="1:8" s="1294" customFormat="1">
      <c r="A27" s="1194">
        <v>22</v>
      </c>
      <c r="B27" s="1195" t="s">
        <v>731</v>
      </c>
      <c r="C27" s="1194">
        <v>973143</v>
      </c>
      <c r="D27" s="1197">
        <v>43069</v>
      </c>
      <c r="E27" s="1212">
        <v>51000</v>
      </c>
      <c r="F27" s="1199">
        <v>1</v>
      </c>
      <c r="G27" s="1203" t="s">
        <v>960</v>
      </c>
      <c r="H27" s="1193"/>
    </row>
    <row r="28" spans="1:8" s="1294" customFormat="1">
      <c r="A28" s="1194">
        <v>23</v>
      </c>
      <c r="B28" s="1195" t="s">
        <v>1141</v>
      </c>
      <c r="C28" s="1196" t="s">
        <v>486</v>
      </c>
      <c r="D28" s="1206">
        <v>43069</v>
      </c>
      <c r="E28" s="1198">
        <v>100500</v>
      </c>
      <c r="F28" s="1199">
        <v>1</v>
      </c>
      <c r="G28" s="1200" t="s">
        <v>732</v>
      </c>
      <c r="H28" s="1193"/>
    </row>
    <row r="29" spans="1:8" s="1294" customFormat="1">
      <c r="A29" s="1194">
        <v>24</v>
      </c>
      <c r="B29" s="1199" t="s">
        <v>89</v>
      </c>
      <c r="C29" s="1194">
        <v>898343</v>
      </c>
      <c r="D29" s="1206">
        <v>43069</v>
      </c>
      <c r="E29" s="1198">
        <v>26500</v>
      </c>
      <c r="F29" s="1210">
        <v>1</v>
      </c>
      <c r="G29" s="1200" t="s">
        <v>1212</v>
      </c>
      <c r="H29" s="1193"/>
    </row>
    <row r="30" spans="1:8" s="1294" customFormat="1">
      <c r="A30" s="1194">
        <v>25</v>
      </c>
      <c r="B30" s="1199" t="s">
        <v>89</v>
      </c>
      <c r="C30" s="1194">
        <v>898343</v>
      </c>
      <c r="D30" s="1206">
        <v>43069</v>
      </c>
      <c r="E30" s="1198">
        <v>51000</v>
      </c>
      <c r="F30" s="1210">
        <v>1</v>
      </c>
      <c r="G30" s="1203" t="s">
        <v>960</v>
      </c>
      <c r="H30" s="1193"/>
    </row>
    <row r="31" spans="1:8" s="1294" customFormat="1">
      <c r="A31" s="1194">
        <v>26</v>
      </c>
      <c r="B31" s="1199" t="s">
        <v>89</v>
      </c>
      <c r="C31" s="1194">
        <v>898343</v>
      </c>
      <c r="D31" s="1206">
        <v>43069</v>
      </c>
      <c r="E31" s="1198">
        <v>51000</v>
      </c>
      <c r="F31" s="1210">
        <v>1</v>
      </c>
      <c r="G31" s="1203" t="s">
        <v>960</v>
      </c>
      <c r="H31" s="1193"/>
    </row>
    <row r="32" spans="1:8" s="1294" customFormat="1">
      <c r="A32" s="1194">
        <v>27</v>
      </c>
      <c r="B32" s="1199" t="s">
        <v>89</v>
      </c>
      <c r="C32" s="1194">
        <v>898343</v>
      </c>
      <c r="D32" s="1206">
        <v>43069</v>
      </c>
      <c r="E32" s="1198">
        <v>100500</v>
      </c>
      <c r="F32" s="1210">
        <v>1</v>
      </c>
      <c r="G32" s="1200" t="s">
        <v>1962</v>
      </c>
      <c r="H32" s="1193"/>
    </row>
    <row r="33" spans="1:8" s="1294" customFormat="1">
      <c r="A33" s="1194">
        <v>28</v>
      </c>
      <c r="B33" s="1199" t="s">
        <v>89</v>
      </c>
      <c r="C33" s="1194">
        <v>898343</v>
      </c>
      <c r="D33" s="1206">
        <v>43069</v>
      </c>
      <c r="E33" s="1198">
        <v>100500</v>
      </c>
      <c r="F33" s="1210">
        <v>1</v>
      </c>
      <c r="G33" s="1200" t="s">
        <v>1962</v>
      </c>
      <c r="H33" s="1193"/>
    </row>
    <row r="34" spans="1:8" s="1294" customFormat="1">
      <c r="A34" s="1194">
        <v>29</v>
      </c>
      <c r="B34" s="1199" t="s">
        <v>89</v>
      </c>
      <c r="C34" s="1194">
        <v>898343</v>
      </c>
      <c r="D34" s="1206">
        <v>43069</v>
      </c>
      <c r="E34" s="1198">
        <v>100500</v>
      </c>
      <c r="F34" s="1210">
        <v>1</v>
      </c>
      <c r="G34" s="1200" t="s">
        <v>1962</v>
      </c>
      <c r="H34" s="1193"/>
    </row>
    <row r="35" spans="1:8" s="1294" customFormat="1">
      <c r="A35" s="1213">
        <v>30</v>
      </c>
      <c r="B35" s="1214" t="s">
        <v>1044</v>
      </c>
      <c r="C35" s="1215" t="s">
        <v>1058</v>
      </c>
      <c r="D35" s="1216">
        <v>43069</v>
      </c>
      <c r="E35" s="1217">
        <v>51000</v>
      </c>
      <c r="F35" s="1218">
        <v>1</v>
      </c>
      <c r="G35" s="1219" t="s">
        <v>823</v>
      </c>
      <c r="H35" s="1193"/>
    </row>
    <row r="36" spans="1:8" s="1294" customFormat="1" ht="18.75">
      <c r="A36" s="1220"/>
      <c r="B36" s="1220"/>
      <c r="C36" s="1220"/>
      <c r="D36" s="1220"/>
      <c r="E36" s="1220"/>
      <c r="F36" s="1220"/>
      <c r="G36" s="1179" t="s">
        <v>647</v>
      </c>
      <c r="H36" s="1180">
        <f>SUM(E6:E35)</f>
        <v>1636500</v>
      </c>
    </row>
    <row r="37" spans="1:8" s="1294" customFormat="1">
      <c r="A37" s="1220"/>
      <c r="B37" s="1220"/>
      <c r="C37" s="1220"/>
      <c r="D37" s="1220"/>
      <c r="E37" s="1220"/>
      <c r="F37" s="1220"/>
      <c r="G37" s="1193"/>
      <c r="H37" s="1193"/>
    </row>
    <row r="38" spans="1:8" s="1294" customFormat="1">
      <c r="A38" s="1220"/>
      <c r="B38" s="1220"/>
      <c r="C38" s="1220"/>
      <c r="D38" s="1220"/>
      <c r="E38" s="1220"/>
      <c r="F38" s="1220"/>
      <c r="G38" s="1193"/>
      <c r="H38" s="1193"/>
    </row>
    <row r="39" spans="1:8" s="1294" customFormat="1">
      <c r="A39" s="1222" t="s">
        <v>7</v>
      </c>
      <c r="B39" s="1222" t="s">
        <v>2</v>
      </c>
      <c r="C39" s="1223" t="s">
        <v>3</v>
      </c>
      <c r="D39" s="1224" t="s">
        <v>10</v>
      </c>
      <c r="E39" s="1222" t="s">
        <v>4</v>
      </c>
      <c r="F39" s="1224" t="s">
        <v>730</v>
      </c>
      <c r="G39" s="1222" t="s">
        <v>25</v>
      </c>
      <c r="H39" s="1225"/>
    </row>
    <row r="40" spans="1:8" s="1294" customFormat="1">
      <c r="A40" s="1226">
        <v>1</v>
      </c>
      <c r="B40" s="1227" t="s">
        <v>140</v>
      </c>
      <c r="C40" s="1228">
        <v>912222</v>
      </c>
      <c r="D40" s="1229">
        <v>43062</v>
      </c>
      <c r="E40" s="1230">
        <v>502500</v>
      </c>
      <c r="F40" s="1226">
        <v>1</v>
      </c>
      <c r="G40" s="1231" t="s">
        <v>1348</v>
      </c>
      <c r="H40" s="1193"/>
    </row>
    <row r="41" spans="1:8" s="1294" customFormat="1">
      <c r="A41" s="1210">
        <v>2</v>
      </c>
      <c r="B41" s="1199" t="s">
        <v>1044</v>
      </c>
      <c r="C41" s="1232" t="s">
        <v>1058</v>
      </c>
      <c r="D41" s="1206">
        <v>43056</v>
      </c>
      <c r="E41" s="1198">
        <v>1002500</v>
      </c>
      <c r="F41" s="1210">
        <v>1</v>
      </c>
      <c r="G41" s="1233" t="s">
        <v>3384</v>
      </c>
      <c r="H41" s="1225"/>
    </row>
    <row r="42" spans="1:8" s="1294" customFormat="1">
      <c r="A42" s="1210">
        <v>3</v>
      </c>
      <c r="B42" s="1199" t="s">
        <v>1111</v>
      </c>
      <c r="C42" s="1208" t="s">
        <v>1114</v>
      </c>
      <c r="D42" s="1206">
        <v>43059</v>
      </c>
      <c r="E42" s="1198">
        <v>305000</v>
      </c>
      <c r="F42" s="1210">
        <v>1</v>
      </c>
      <c r="G42" s="1233" t="s">
        <v>1353</v>
      </c>
      <c r="H42" s="1225"/>
    </row>
    <row r="43" spans="1:8" s="1294" customFormat="1">
      <c r="A43" s="1210">
        <v>4</v>
      </c>
      <c r="B43" s="1199" t="s">
        <v>49</v>
      </c>
      <c r="C43" s="1194">
        <v>885217</v>
      </c>
      <c r="D43" s="1197">
        <v>43060</v>
      </c>
      <c r="E43" s="1198">
        <v>502500</v>
      </c>
      <c r="F43" s="1210">
        <v>1</v>
      </c>
      <c r="G43" s="1233" t="s">
        <v>1348</v>
      </c>
      <c r="H43" s="1193"/>
    </row>
    <row r="44" spans="1:8" s="1294" customFormat="1">
      <c r="A44" s="1210">
        <v>5</v>
      </c>
      <c r="B44" s="1199" t="s">
        <v>1137</v>
      </c>
      <c r="C44" s="1194">
        <v>901689</v>
      </c>
      <c r="D44" s="1206">
        <v>43063</v>
      </c>
      <c r="E44" s="1198">
        <v>102500</v>
      </c>
      <c r="F44" s="1210">
        <v>1</v>
      </c>
      <c r="G44" s="1233" t="s">
        <v>1351</v>
      </c>
      <c r="H44" s="1193"/>
    </row>
    <row r="45" spans="1:8" s="1294" customFormat="1">
      <c r="A45" s="1210">
        <v>6</v>
      </c>
      <c r="B45" s="1199" t="s">
        <v>810</v>
      </c>
      <c r="C45" s="1194">
        <v>973142</v>
      </c>
      <c r="D45" s="1206">
        <v>43066</v>
      </c>
      <c r="E45" s="1198">
        <v>807500</v>
      </c>
      <c r="F45" s="1210">
        <v>1</v>
      </c>
      <c r="G45" s="1233" t="s">
        <v>1698</v>
      </c>
      <c r="H45" s="1193"/>
    </row>
    <row r="46" spans="1:8" s="1294" customFormat="1">
      <c r="A46" s="1210">
        <v>7</v>
      </c>
      <c r="B46" s="1199" t="s">
        <v>234</v>
      </c>
      <c r="C46" s="1234">
        <v>913622</v>
      </c>
      <c r="D46" s="1205">
        <v>43066</v>
      </c>
      <c r="E46" s="1198">
        <v>502500</v>
      </c>
      <c r="F46" s="1210">
        <v>1</v>
      </c>
      <c r="G46" s="1233" t="s">
        <v>1348</v>
      </c>
      <c r="H46" s="1193"/>
    </row>
    <row r="47" spans="1:8" s="1294" customFormat="1">
      <c r="A47" s="1210">
        <v>8</v>
      </c>
      <c r="B47" s="1199" t="s">
        <v>89</v>
      </c>
      <c r="C47" s="1194">
        <v>898343</v>
      </c>
      <c r="D47" s="1206">
        <v>43066</v>
      </c>
      <c r="E47" s="1198">
        <v>502500</v>
      </c>
      <c r="F47" s="1210">
        <v>1</v>
      </c>
      <c r="G47" s="1233" t="s">
        <v>1348</v>
      </c>
      <c r="H47" s="1193"/>
    </row>
    <row r="48" spans="1:8" s="1294" customFormat="1">
      <c r="A48" s="1210">
        <v>9</v>
      </c>
      <c r="B48" s="1199" t="s">
        <v>4060</v>
      </c>
      <c r="C48" s="1194">
        <v>912811</v>
      </c>
      <c r="D48" s="1197">
        <v>43066</v>
      </c>
      <c r="E48" s="1198">
        <v>502500</v>
      </c>
      <c r="F48" s="1210">
        <v>1</v>
      </c>
      <c r="G48" s="1233" t="s">
        <v>1348</v>
      </c>
      <c r="H48" s="1193"/>
    </row>
    <row r="49" spans="1:8" s="1294" customFormat="1">
      <c r="A49" s="1210">
        <v>10</v>
      </c>
      <c r="B49" s="1199" t="s">
        <v>49</v>
      </c>
      <c r="C49" s="1194">
        <v>885217</v>
      </c>
      <c r="D49" s="1197">
        <v>43067</v>
      </c>
      <c r="E49" s="1198">
        <v>502500</v>
      </c>
      <c r="F49" s="1210">
        <v>1</v>
      </c>
      <c r="G49" s="1233" t="s">
        <v>1348</v>
      </c>
      <c r="H49" s="1193"/>
    </row>
    <row r="50" spans="1:8" s="1294" customFormat="1">
      <c r="A50" s="1210">
        <v>11</v>
      </c>
      <c r="B50" s="1195" t="s">
        <v>699</v>
      </c>
      <c r="C50" s="1196" t="s">
        <v>224</v>
      </c>
      <c r="D50" s="1197">
        <v>43068</v>
      </c>
      <c r="E50" s="1198">
        <v>52500</v>
      </c>
      <c r="F50" s="1199">
        <v>1</v>
      </c>
      <c r="G50" s="1233" t="s">
        <v>1350</v>
      </c>
      <c r="H50" s="1193"/>
    </row>
    <row r="51" spans="1:8" s="1294" customFormat="1">
      <c r="A51" s="1210">
        <v>12</v>
      </c>
      <c r="B51" s="1195" t="s">
        <v>2131</v>
      </c>
      <c r="C51" s="1196" t="s">
        <v>2043</v>
      </c>
      <c r="D51" s="1206">
        <v>43069</v>
      </c>
      <c r="E51" s="1198">
        <v>1002500</v>
      </c>
      <c r="F51" s="1199">
        <v>1</v>
      </c>
      <c r="G51" s="1233" t="s">
        <v>3384</v>
      </c>
      <c r="H51" s="1193"/>
    </row>
    <row r="52" spans="1:8" s="1294" customFormat="1">
      <c r="A52" s="1210">
        <v>13</v>
      </c>
      <c r="B52" s="1199" t="s">
        <v>1044</v>
      </c>
      <c r="C52" s="1232" t="s">
        <v>1058</v>
      </c>
      <c r="D52" s="1206">
        <v>43069</v>
      </c>
      <c r="E52" s="1198">
        <v>502500</v>
      </c>
      <c r="F52" s="1210">
        <v>1</v>
      </c>
      <c r="G52" s="1233" t="s">
        <v>1348</v>
      </c>
      <c r="H52" s="1193"/>
    </row>
    <row r="53" spans="1:8" s="1294" customFormat="1">
      <c r="A53" s="1218">
        <v>14</v>
      </c>
      <c r="B53" s="1214" t="s">
        <v>1028</v>
      </c>
      <c r="C53" s="1235">
        <v>910522</v>
      </c>
      <c r="D53" s="1216">
        <v>43069</v>
      </c>
      <c r="E53" s="1217">
        <v>202500</v>
      </c>
      <c r="F53" s="1218">
        <v>1</v>
      </c>
      <c r="G53" s="1236" t="s">
        <v>1349</v>
      </c>
      <c r="H53" s="1193"/>
    </row>
    <row r="54" spans="1:8" s="1294" customFormat="1" ht="18.75">
      <c r="A54" s="1220"/>
      <c r="B54" s="1220"/>
      <c r="C54" s="1220"/>
      <c r="D54" s="1220"/>
      <c r="E54" s="1220"/>
      <c r="F54" s="1220"/>
      <c r="G54" s="1179" t="s">
        <v>647</v>
      </c>
      <c r="H54" s="1180">
        <f>SUM(E40:E53)</f>
        <v>6992500</v>
      </c>
    </row>
    <row r="55" spans="1:8" s="1294" customFormat="1">
      <c r="A55" s="1220"/>
      <c r="B55" s="1220"/>
      <c r="C55" s="1220"/>
      <c r="D55" s="1220"/>
      <c r="E55" s="1220"/>
      <c r="F55" s="1220"/>
      <c r="G55" s="1193"/>
      <c r="H55" s="1193"/>
    </row>
    <row r="56" spans="1:8" s="1294" customFormat="1">
      <c r="A56" s="1220"/>
      <c r="B56" s="1220"/>
      <c r="C56" s="1220"/>
      <c r="D56" s="1220"/>
      <c r="E56" s="1220"/>
      <c r="F56" s="1220"/>
      <c r="G56" s="1193"/>
      <c r="H56" s="1193"/>
    </row>
    <row r="57" spans="1:8" s="1294" customFormat="1">
      <c r="A57" s="1224" t="s">
        <v>1203</v>
      </c>
      <c r="B57" s="1222" t="s">
        <v>2</v>
      </c>
      <c r="C57" s="1223" t="s">
        <v>3</v>
      </c>
      <c r="D57" s="1224" t="s">
        <v>10</v>
      </c>
      <c r="E57" s="1224" t="s">
        <v>4</v>
      </c>
      <c r="F57" s="1222" t="s">
        <v>193</v>
      </c>
      <c r="G57" s="1222" t="s">
        <v>25</v>
      </c>
      <c r="H57" s="1193"/>
    </row>
    <row r="58" spans="1:8" s="1294" customFormat="1">
      <c r="A58" s="1237">
        <v>1</v>
      </c>
      <c r="B58" s="1238" t="s">
        <v>2131</v>
      </c>
      <c r="C58" s="1239" t="s">
        <v>2043</v>
      </c>
      <c r="D58" s="1240">
        <v>43047</v>
      </c>
      <c r="E58" s="1241">
        <v>738000</v>
      </c>
      <c r="F58" s="1238">
        <v>1</v>
      </c>
      <c r="G58" s="1242" t="s">
        <v>5099</v>
      </c>
      <c r="H58" s="1193"/>
    </row>
    <row r="59" spans="1:8" s="1294" customFormat="1">
      <c r="A59" s="1194">
        <v>2</v>
      </c>
      <c r="B59" s="1243" t="s">
        <v>138</v>
      </c>
      <c r="C59" s="1244">
        <v>897091</v>
      </c>
      <c r="D59" s="1245">
        <v>43059</v>
      </c>
      <c r="E59" s="1246">
        <v>583000</v>
      </c>
      <c r="F59" s="1243">
        <v>1</v>
      </c>
      <c r="G59" s="1247" t="s">
        <v>5095</v>
      </c>
      <c r="H59" s="1193"/>
    </row>
    <row r="60" spans="1:8" s="1294" customFormat="1">
      <c r="A60" s="1194">
        <v>3</v>
      </c>
      <c r="B60" s="1243" t="s">
        <v>138</v>
      </c>
      <c r="C60" s="1244">
        <v>897091</v>
      </c>
      <c r="D60" s="1245">
        <v>43059</v>
      </c>
      <c r="E60" s="1246">
        <v>294000</v>
      </c>
      <c r="F60" s="1243">
        <v>1</v>
      </c>
      <c r="G60" s="1247" t="s">
        <v>5095</v>
      </c>
      <c r="H60" s="1193"/>
    </row>
    <row r="61" spans="1:8" s="1294" customFormat="1">
      <c r="A61" s="1194">
        <v>4</v>
      </c>
      <c r="B61" s="1243" t="s">
        <v>1571</v>
      </c>
      <c r="C61" s="1244">
        <v>911098</v>
      </c>
      <c r="D61" s="1245">
        <v>43068</v>
      </c>
      <c r="E61" s="1246">
        <v>563000</v>
      </c>
      <c r="F61" s="1243">
        <v>1</v>
      </c>
      <c r="G61" s="1247" t="s">
        <v>5101</v>
      </c>
      <c r="H61" s="1193"/>
    </row>
    <row r="62" spans="1:8" s="1294" customFormat="1">
      <c r="A62" s="1194">
        <v>5</v>
      </c>
      <c r="B62" s="1243" t="s">
        <v>231</v>
      </c>
      <c r="C62" s="1244">
        <v>970654</v>
      </c>
      <c r="D62" s="1245">
        <v>43069</v>
      </c>
      <c r="E62" s="1246">
        <v>478000</v>
      </c>
      <c r="F62" s="1243">
        <v>1</v>
      </c>
      <c r="G62" s="1247" t="s">
        <v>5102</v>
      </c>
      <c r="H62" s="1193"/>
    </row>
    <row r="63" spans="1:8" s="1294" customFormat="1">
      <c r="A63" s="1213">
        <v>6</v>
      </c>
      <c r="B63" s="1248" t="s">
        <v>76</v>
      </c>
      <c r="C63" s="1249" t="s">
        <v>77</v>
      </c>
      <c r="D63" s="1250">
        <v>43069</v>
      </c>
      <c r="E63" s="1251">
        <v>582000</v>
      </c>
      <c r="F63" s="1248">
        <v>1</v>
      </c>
      <c r="G63" s="1252" t="s">
        <v>5103</v>
      </c>
      <c r="H63" s="1193"/>
    </row>
    <row r="64" spans="1:8" s="1294" customFormat="1" ht="18.75">
      <c r="A64" s="1253"/>
      <c r="B64" s="1254"/>
      <c r="C64" s="1255"/>
      <c r="D64" s="1155"/>
      <c r="E64" s="1256"/>
      <c r="F64" s="1254"/>
      <c r="G64" s="1179" t="s">
        <v>647</v>
      </c>
      <c r="H64" s="1180">
        <f>SUM(E58:E63)</f>
        <v>3238000</v>
      </c>
    </row>
    <row r="65" spans="1:8" s="1294" customFormat="1">
      <c r="A65" s="1253"/>
      <c r="B65" s="1254"/>
      <c r="C65" s="1255"/>
      <c r="D65" s="1155"/>
      <c r="E65" s="1256"/>
      <c r="F65" s="1254"/>
      <c r="G65" s="1257"/>
      <c r="H65" s="1193"/>
    </row>
    <row r="66" spans="1:8" s="1294" customFormat="1">
      <c r="A66" s="1220"/>
      <c r="B66" s="1220"/>
      <c r="C66" s="1220"/>
      <c r="D66" s="1220"/>
      <c r="E66" s="1220"/>
      <c r="F66" s="1220"/>
      <c r="G66" s="1193"/>
      <c r="H66" s="1193"/>
    </row>
    <row r="67" spans="1:8" s="1294" customFormat="1">
      <c r="A67" s="1224" t="s">
        <v>594</v>
      </c>
      <c r="B67" s="1222" t="s">
        <v>2</v>
      </c>
      <c r="C67" s="1223" t="s">
        <v>3</v>
      </c>
      <c r="D67" s="1224" t="s">
        <v>10</v>
      </c>
      <c r="E67" s="1224" t="s">
        <v>4</v>
      </c>
      <c r="F67" s="1222" t="s">
        <v>193</v>
      </c>
      <c r="G67" s="1222" t="s">
        <v>25</v>
      </c>
      <c r="H67" s="1193"/>
    </row>
    <row r="68" spans="1:8" s="1294" customFormat="1">
      <c r="A68" s="1258">
        <v>1</v>
      </c>
      <c r="B68" s="1259" t="s">
        <v>138</v>
      </c>
      <c r="C68" s="1260" t="s">
        <v>137</v>
      </c>
      <c r="D68" s="1261">
        <v>43059</v>
      </c>
      <c r="E68" s="1262">
        <v>511007</v>
      </c>
      <c r="F68" s="1258">
        <v>1</v>
      </c>
      <c r="G68" s="1263" t="s">
        <v>5100</v>
      </c>
      <c r="H68" s="1193"/>
    </row>
    <row r="69" spans="1:8" s="1294" customFormat="1" ht="18.75">
      <c r="A69" s="1220"/>
      <c r="B69" s="1220"/>
      <c r="C69" s="1220"/>
      <c r="D69" s="1220"/>
      <c r="E69" s="1220"/>
      <c r="F69" s="1220"/>
      <c r="G69" s="1179" t="s">
        <v>647</v>
      </c>
      <c r="H69" s="1180">
        <f>SUM(E68)</f>
        <v>511007</v>
      </c>
    </row>
    <row r="70" spans="1:8" s="1294" customFormat="1">
      <c r="A70" s="1220"/>
      <c r="B70" s="1220"/>
      <c r="C70" s="1220"/>
      <c r="D70" s="1220"/>
      <c r="E70" s="1220"/>
      <c r="F70" s="1220"/>
      <c r="G70" s="1193"/>
      <c r="H70" s="1193"/>
    </row>
    <row r="71" spans="1:8" s="1294" customFormat="1" ht="32.25" customHeight="1">
      <c r="A71" s="1220"/>
      <c r="B71" s="1220"/>
      <c r="C71" s="1220"/>
      <c r="D71" s="1220"/>
      <c r="E71" s="1220"/>
      <c r="F71" s="1220"/>
      <c r="G71" s="1193"/>
      <c r="H71" s="1193"/>
    </row>
    <row r="72" spans="1:8" s="1294" customFormat="1">
      <c r="A72" s="1224" t="s">
        <v>1142</v>
      </c>
      <c r="B72" s="1222" t="s">
        <v>2</v>
      </c>
      <c r="C72" s="1264" t="s">
        <v>3</v>
      </c>
      <c r="D72" s="1224" t="s">
        <v>10</v>
      </c>
      <c r="E72" s="1224" t="s">
        <v>4</v>
      </c>
      <c r="F72" s="1222" t="s">
        <v>193</v>
      </c>
      <c r="G72" s="1222" t="s">
        <v>25</v>
      </c>
      <c r="H72" s="1193"/>
    </row>
    <row r="73" spans="1:8" s="1294" customFormat="1">
      <c r="A73" s="1237">
        <v>1</v>
      </c>
      <c r="B73" s="1238" t="s">
        <v>138</v>
      </c>
      <c r="C73" s="1265">
        <v>897091</v>
      </c>
      <c r="D73" s="1240">
        <v>43059</v>
      </c>
      <c r="E73" s="1266">
        <v>288000</v>
      </c>
      <c r="F73" s="1267">
        <v>1</v>
      </c>
      <c r="G73" s="1268" t="s">
        <v>5096</v>
      </c>
      <c r="H73" s="1193"/>
    </row>
    <row r="74" spans="1:8" s="1294" customFormat="1">
      <c r="A74" s="1194">
        <v>2</v>
      </c>
      <c r="B74" s="1243" t="s">
        <v>2131</v>
      </c>
      <c r="C74" s="1196" t="s">
        <v>2043</v>
      </c>
      <c r="D74" s="1197">
        <v>43059</v>
      </c>
      <c r="E74" s="1246">
        <v>13000</v>
      </c>
      <c r="F74" s="1243">
        <v>1</v>
      </c>
      <c r="G74" s="1200" t="s">
        <v>4321</v>
      </c>
      <c r="H74" s="1193"/>
    </row>
    <row r="75" spans="1:8" s="1294" customFormat="1">
      <c r="A75" s="1194">
        <v>3</v>
      </c>
      <c r="B75" s="1243" t="s">
        <v>5104</v>
      </c>
      <c r="C75" s="1196" t="s">
        <v>5105</v>
      </c>
      <c r="D75" s="1197">
        <v>43060</v>
      </c>
      <c r="E75" s="1246">
        <v>19500</v>
      </c>
      <c r="F75" s="1243">
        <v>1</v>
      </c>
      <c r="G75" s="1200" t="s">
        <v>4324</v>
      </c>
      <c r="H75" s="1193"/>
    </row>
    <row r="76" spans="1:8" s="1294" customFormat="1">
      <c r="A76" s="1194">
        <v>4</v>
      </c>
      <c r="B76" s="1243" t="s">
        <v>138</v>
      </c>
      <c r="C76" s="1244">
        <v>897091</v>
      </c>
      <c r="D76" s="1197">
        <v>43066</v>
      </c>
      <c r="E76" s="1269">
        <v>162000</v>
      </c>
      <c r="F76" s="1270">
        <v>1</v>
      </c>
      <c r="G76" s="1200" t="s">
        <v>5106</v>
      </c>
      <c r="H76" s="1193"/>
    </row>
    <row r="77" spans="1:8" s="1294" customFormat="1">
      <c r="A77" s="1194">
        <v>5</v>
      </c>
      <c r="B77" s="1243" t="s">
        <v>138</v>
      </c>
      <c r="C77" s="1244">
        <v>897091</v>
      </c>
      <c r="D77" s="1197">
        <v>43068</v>
      </c>
      <c r="E77" s="1269">
        <v>102000</v>
      </c>
      <c r="F77" s="1270">
        <v>1</v>
      </c>
      <c r="G77" s="1200" t="s">
        <v>5107</v>
      </c>
      <c r="H77" s="1193"/>
    </row>
    <row r="78" spans="1:8" s="1294" customFormat="1">
      <c r="A78" s="1213">
        <v>6</v>
      </c>
      <c r="B78" s="1271" t="s">
        <v>3773</v>
      </c>
      <c r="C78" s="1271">
        <v>963685</v>
      </c>
      <c r="D78" s="1250">
        <v>43069</v>
      </c>
      <c r="E78" s="1272">
        <v>6500</v>
      </c>
      <c r="F78" s="1271">
        <v>1</v>
      </c>
      <c r="G78" s="1219" t="s">
        <v>4318</v>
      </c>
      <c r="H78" s="1193"/>
    </row>
    <row r="79" spans="1:8" s="1294" customFormat="1" ht="18.75">
      <c r="A79" s="1220"/>
      <c r="B79" s="1220"/>
      <c r="C79" s="1220"/>
      <c r="D79" s="1220"/>
      <c r="E79" s="1220"/>
      <c r="F79" s="1220"/>
      <c r="G79" s="1179" t="s">
        <v>647</v>
      </c>
      <c r="H79" s="1180">
        <f>SUM(E73:E78)</f>
        <v>591000</v>
      </c>
    </row>
    <row r="80" spans="1:8" s="1294" customFormat="1">
      <c r="A80" s="1220"/>
      <c r="B80" s="1220"/>
      <c r="C80" s="1220"/>
      <c r="D80" s="1220"/>
      <c r="E80" s="1220"/>
      <c r="F80" s="1220"/>
      <c r="G80" s="1221"/>
      <c r="H80" s="1273"/>
    </row>
    <row r="81" spans="1:8" s="1294" customFormat="1">
      <c r="A81" s="1220"/>
      <c r="B81" s="1220"/>
      <c r="C81" s="1220"/>
      <c r="D81" s="1220"/>
      <c r="E81" s="1220"/>
      <c r="F81" s="1220"/>
      <c r="G81" s="1193"/>
      <c r="H81" s="1193"/>
    </row>
    <row r="82" spans="1:8" s="1294" customFormat="1">
      <c r="A82" s="1224" t="s">
        <v>6</v>
      </c>
      <c r="B82" s="1222" t="s">
        <v>2</v>
      </c>
      <c r="C82" s="1223" t="s">
        <v>3</v>
      </c>
      <c r="D82" s="1224" t="s">
        <v>10</v>
      </c>
      <c r="E82" s="1224" t="s">
        <v>4</v>
      </c>
      <c r="F82" s="1222" t="s">
        <v>193</v>
      </c>
      <c r="G82" s="1222" t="s">
        <v>25</v>
      </c>
      <c r="H82" s="1193"/>
    </row>
    <row r="83" spans="1:8" s="1294" customFormat="1">
      <c r="A83" s="1226">
        <v>1</v>
      </c>
      <c r="B83" s="1227" t="s">
        <v>2801</v>
      </c>
      <c r="C83" s="1227">
        <v>962795</v>
      </c>
      <c r="D83" s="1240">
        <v>43060</v>
      </c>
      <c r="E83" s="1266">
        <v>934200</v>
      </c>
      <c r="F83" s="1267">
        <v>1</v>
      </c>
      <c r="G83" s="1267" t="s">
        <v>5110</v>
      </c>
      <c r="H83" s="1193"/>
    </row>
    <row r="84" spans="1:8" s="1294" customFormat="1">
      <c r="A84" s="1210">
        <v>2</v>
      </c>
      <c r="B84" s="1199" t="s">
        <v>4933</v>
      </c>
      <c r="C84" s="1208" t="s">
        <v>2906</v>
      </c>
      <c r="D84" s="1197">
        <v>43062</v>
      </c>
      <c r="E84" s="1269">
        <v>2400000</v>
      </c>
      <c r="F84" s="1270">
        <v>1</v>
      </c>
      <c r="G84" s="1270" t="s">
        <v>5111</v>
      </c>
      <c r="H84" s="1193"/>
    </row>
    <row r="85" spans="1:8" s="1294" customFormat="1">
      <c r="A85" s="1210">
        <v>3</v>
      </c>
      <c r="B85" s="1199" t="s">
        <v>4933</v>
      </c>
      <c r="C85" s="1208" t="s">
        <v>2906</v>
      </c>
      <c r="D85" s="1197">
        <v>43063</v>
      </c>
      <c r="E85" s="1269">
        <v>1699500</v>
      </c>
      <c r="F85" s="1270">
        <v>1</v>
      </c>
      <c r="G85" s="1270" t="s">
        <v>4944</v>
      </c>
      <c r="H85" s="1193"/>
    </row>
    <row r="86" spans="1:8" s="1294" customFormat="1">
      <c r="A86" s="1218">
        <v>4</v>
      </c>
      <c r="B86" s="1214" t="s">
        <v>49</v>
      </c>
      <c r="C86" s="1213">
        <v>885217</v>
      </c>
      <c r="D86" s="1250">
        <v>43066</v>
      </c>
      <c r="E86" s="1272">
        <v>2947500</v>
      </c>
      <c r="F86" s="1271" t="s">
        <v>5112</v>
      </c>
      <c r="G86" s="1271" t="s">
        <v>3779</v>
      </c>
      <c r="H86" s="1193"/>
    </row>
    <row r="87" spans="1:8" s="1294" customFormat="1" ht="18.75">
      <c r="A87" s="1220"/>
      <c r="B87" s="1220"/>
      <c r="C87" s="1220"/>
      <c r="D87" s="1220"/>
      <c r="E87" s="1220"/>
      <c r="F87" s="1220"/>
      <c r="G87" s="1179" t="s">
        <v>647</v>
      </c>
      <c r="H87" s="1180">
        <f>SUM(E83:E86)</f>
        <v>7981200</v>
      </c>
    </row>
    <row r="88" spans="1:8" s="1294" customFormat="1">
      <c r="A88" s="1220"/>
      <c r="B88" s="1220"/>
      <c r="C88" s="1220"/>
      <c r="D88" s="1220"/>
      <c r="E88" s="1220"/>
      <c r="F88" s="1220"/>
      <c r="G88" s="1221"/>
      <c r="H88" s="1273"/>
    </row>
    <row r="89" spans="1:8" s="1294" customFormat="1">
      <c r="A89" s="1220"/>
      <c r="B89" s="1220"/>
      <c r="C89" s="1220"/>
      <c r="D89" s="1220"/>
      <c r="E89" s="1220"/>
      <c r="F89" s="1220"/>
      <c r="G89" s="1221"/>
      <c r="H89" s="1273"/>
    </row>
    <row r="90" spans="1:8" s="1294" customFormat="1">
      <c r="A90" s="1222" t="s">
        <v>9</v>
      </c>
      <c r="B90" s="1222" t="s">
        <v>2</v>
      </c>
      <c r="C90" s="1223" t="s">
        <v>3</v>
      </c>
      <c r="D90" s="1224" t="s">
        <v>10</v>
      </c>
      <c r="E90" s="1224" t="s">
        <v>4</v>
      </c>
      <c r="F90" s="1224" t="s">
        <v>193</v>
      </c>
      <c r="G90" s="1224" t="s">
        <v>25</v>
      </c>
      <c r="H90" s="1193"/>
    </row>
    <row r="91" spans="1:8" s="1294" customFormat="1">
      <c r="A91" s="1226">
        <v>1</v>
      </c>
      <c r="B91" s="1227" t="s">
        <v>661</v>
      </c>
      <c r="C91" s="1274" t="s">
        <v>346</v>
      </c>
      <c r="D91" s="1240">
        <v>43063</v>
      </c>
      <c r="E91" s="1230">
        <v>113400</v>
      </c>
      <c r="F91" s="1227">
        <v>1</v>
      </c>
      <c r="G91" s="1231" t="s">
        <v>5108</v>
      </c>
      <c r="H91" s="1193"/>
    </row>
    <row r="92" spans="1:8" s="1294" customFormat="1">
      <c r="A92" s="1213">
        <v>2</v>
      </c>
      <c r="B92" s="1214" t="s">
        <v>138</v>
      </c>
      <c r="C92" s="1275" t="s">
        <v>137</v>
      </c>
      <c r="D92" s="1216">
        <v>43069</v>
      </c>
      <c r="E92" s="1272">
        <v>50390</v>
      </c>
      <c r="F92" s="1271">
        <v>1</v>
      </c>
      <c r="G92" s="1219" t="s">
        <v>5109</v>
      </c>
      <c r="H92" s="1193"/>
    </row>
    <row r="93" spans="1:8" s="1294" customFormat="1" ht="18.75">
      <c r="A93" s="1220"/>
      <c r="B93" s="1220"/>
      <c r="C93" s="1220"/>
      <c r="D93" s="1220"/>
      <c r="E93" s="1220"/>
      <c r="F93" s="1220"/>
      <c r="G93" s="1179" t="s">
        <v>647</v>
      </c>
      <c r="H93" s="1180">
        <f>SUM(E91:E92)</f>
        <v>163790</v>
      </c>
    </row>
    <row r="94" spans="1:8" s="1294" customFormat="1">
      <c r="A94" s="1220"/>
      <c r="B94" s="1220"/>
      <c r="C94" s="1220"/>
      <c r="D94" s="1220"/>
      <c r="E94" s="1220"/>
      <c r="F94" s="1220"/>
      <c r="G94" s="1193"/>
      <c r="H94" s="1193"/>
    </row>
    <row r="95" spans="1:8" s="1294" customFormat="1">
      <c r="A95" s="1220"/>
      <c r="B95" s="1220"/>
      <c r="C95" s="1220"/>
      <c r="D95" s="1220"/>
      <c r="E95" s="1220"/>
      <c r="F95" s="1220"/>
      <c r="G95" s="1193"/>
      <c r="H95" s="1193"/>
    </row>
    <row r="96" spans="1:8" s="1294" customFormat="1">
      <c r="A96" s="1222" t="s">
        <v>127</v>
      </c>
      <c r="B96" s="1222" t="s">
        <v>2</v>
      </c>
      <c r="C96" s="1223" t="s">
        <v>3</v>
      </c>
      <c r="D96" s="1222" t="s">
        <v>10</v>
      </c>
      <c r="E96" s="1222" t="s">
        <v>4</v>
      </c>
      <c r="F96" s="1224" t="s">
        <v>730</v>
      </c>
      <c r="G96" s="1222" t="s">
        <v>25</v>
      </c>
      <c r="H96" s="1193"/>
    </row>
    <row r="97" spans="1:8" s="1294" customFormat="1">
      <c r="A97" s="1276">
        <v>1</v>
      </c>
      <c r="B97" s="1277" t="s">
        <v>138</v>
      </c>
      <c r="C97" s="1278" t="s">
        <v>137</v>
      </c>
      <c r="D97" s="1279">
        <v>43067</v>
      </c>
      <c r="E97" s="1280">
        <v>124917</v>
      </c>
      <c r="F97" s="1281">
        <v>1</v>
      </c>
      <c r="G97" s="1282" t="s">
        <v>5113</v>
      </c>
      <c r="H97" s="1193"/>
    </row>
    <row r="98" spans="1:8" s="1294" customFormat="1">
      <c r="A98" s="1283">
        <v>2</v>
      </c>
      <c r="B98" s="1284" t="s">
        <v>4588</v>
      </c>
      <c r="C98" s="1285" t="s">
        <v>506</v>
      </c>
      <c r="D98" s="1286">
        <v>43066</v>
      </c>
      <c r="E98" s="1287">
        <v>48117</v>
      </c>
      <c r="F98" s="1288">
        <v>1</v>
      </c>
      <c r="G98" s="1289" t="s">
        <v>5073</v>
      </c>
      <c r="H98" s="1193"/>
    </row>
    <row r="99" spans="1:8" ht="18.75">
      <c r="A99" s="1181"/>
      <c r="B99" s="1181"/>
      <c r="C99" s="1181"/>
      <c r="D99" s="1181"/>
      <c r="E99" s="1181"/>
      <c r="F99" s="1181"/>
      <c r="G99" s="1072" t="s">
        <v>647</v>
      </c>
      <c r="H99" s="1178">
        <f>SUM(E97:E98)</f>
        <v>173034</v>
      </c>
    </row>
    <row r="100" spans="1:8">
      <c r="A100" s="1181"/>
      <c r="B100" s="1181"/>
      <c r="C100" s="1181"/>
      <c r="D100" s="1181"/>
      <c r="E100" s="1181"/>
      <c r="F100" s="1181"/>
      <c r="G100" s="1154"/>
      <c r="H100" s="1154"/>
    </row>
    <row r="101" spans="1:8">
      <c r="A101" s="1181"/>
      <c r="B101" s="1181"/>
      <c r="C101" s="1181"/>
      <c r="D101" s="1181"/>
      <c r="E101" s="1181"/>
      <c r="F101" s="1181"/>
      <c r="G101" s="1154"/>
      <c r="H101" s="1154"/>
    </row>
    <row r="102" spans="1:8">
      <c r="A102" s="1181"/>
      <c r="B102" s="1181" t="s">
        <v>5114</v>
      </c>
      <c r="C102" s="1181"/>
      <c r="D102" s="1181"/>
      <c r="E102" s="1181"/>
      <c r="F102" s="1181"/>
      <c r="G102" s="1154"/>
      <c r="H102" s="1154"/>
    </row>
    <row r="103" spans="1:8">
      <c r="A103" s="1181"/>
      <c r="B103" s="1181" t="s">
        <v>5093</v>
      </c>
      <c r="C103" s="1181"/>
      <c r="D103" s="1181"/>
      <c r="E103" s="1181"/>
      <c r="F103" s="1181"/>
      <c r="G103" s="1154"/>
      <c r="H103" s="1154"/>
    </row>
    <row r="104" spans="1:8">
      <c r="A104" s="1181"/>
      <c r="B104" s="1181"/>
      <c r="C104" s="1181"/>
      <c r="D104" s="1181"/>
      <c r="E104" s="1181"/>
      <c r="F104" s="1181"/>
      <c r="G104" s="1154"/>
      <c r="H104" s="1154"/>
    </row>
    <row r="105" spans="1:8">
      <c r="A105" s="1181"/>
      <c r="B105" s="1181"/>
      <c r="C105" s="1181"/>
      <c r="D105" s="1181"/>
      <c r="E105" s="1181"/>
      <c r="F105" s="1181"/>
      <c r="G105" s="1154"/>
      <c r="H105" s="1154"/>
    </row>
    <row r="106" spans="1:8">
      <c r="A106" s="1181"/>
      <c r="B106" s="1290" t="s">
        <v>5089</v>
      </c>
      <c r="C106" s="1181"/>
      <c r="D106" s="1181"/>
      <c r="E106" s="1181"/>
      <c r="F106" s="1181"/>
      <c r="G106" s="1154"/>
      <c r="H106" s="1154"/>
    </row>
    <row r="107" spans="1:8">
      <c r="A107" s="1181"/>
      <c r="B107" s="1291" t="s">
        <v>5090</v>
      </c>
      <c r="C107" s="1181"/>
      <c r="D107" s="1181"/>
      <c r="E107" s="1181"/>
      <c r="F107" s="1181"/>
      <c r="G107" s="1154"/>
      <c r="H107" s="1154"/>
    </row>
    <row r="108" spans="1:8">
      <c r="A108" s="1181"/>
      <c r="B108" s="1181"/>
      <c r="C108" s="1181"/>
      <c r="D108" s="1181"/>
      <c r="E108" s="1181"/>
      <c r="F108" s="1181"/>
      <c r="G108" s="1154"/>
      <c r="H108" s="1154"/>
    </row>
  </sheetData>
  <mergeCells count="2">
    <mergeCell ref="B2:G2"/>
    <mergeCell ref="B3:G3"/>
  </mergeCells>
  <pageMargins left="0.31496062992125984" right="0.51181102362204722" top="0.55118110236220474" bottom="0.55118110236220474" header="0.31496062992125984" footer="0.31496062992125984"/>
  <pageSetup paperSize="9" scale="85" orientation="landscape" horizontalDpi="120" verticalDpi="72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9"/>
  <sheetViews>
    <sheetView zoomScale="110" zoomScaleNormal="110" workbookViewId="0">
      <pane xSplit="7" ySplit="3" topLeftCell="H157" activePane="bottomRight" state="frozen"/>
      <selection pane="topRight" activeCell="H1" sqref="H1"/>
      <selection pane="bottomLeft" activeCell="A4" sqref="A4"/>
      <selection pane="bottomRight" activeCell="B9" sqref="B9"/>
    </sheetView>
  </sheetViews>
  <sheetFormatPr defaultRowHeight="15.75"/>
  <cols>
    <col min="1" max="1" width="12.7109375" style="1193" customWidth="1"/>
    <col min="2" max="2" width="28.5703125" style="1193" bestFit="1" customWidth="1"/>
    <col min="3" max="3" width="10.42578125" style="1193" customWidth="1"/>
    <col min="4" max="4" width="11.28515625" style="1308" bestFit="1" customWidth="1"/>
    <col min="5" max="5" width="19.140625" style="1193" bestFit="1" customWidth="1"/>
    <col min="6" max="6" width="13.7109375" style="1193" bestFit="1" customWidth="1"/>
    <col min="7" max="7" width="51.5703125" style="1193" bestFit="1" customWidth="1"/>
    <col min="8" max="8" width="24.7109375" style="1193" bestFit="1" customWidth="1"/>
    <col min="9" max="16384" width="9.140625" style="1193"/>
  </cols>
  <sheetData>
    <row r="1" spans="1:8" s="1349" customFormat="1" ht="23.25">
      <c r="B1" s="1988" t="s">
        <v>0</v>
      </c>
      <c r="C1" s="1988"/>
      <c r="D1" s="1988"/>
      <c r="E1" s="1988"/>
      <c r="F1" s="1988"/>
      <c r="G1" s="1988"/>
    </row>
    <row r="2" spans="1:8" s="1349" customFormat="1" ht="23.25">
      <c r="B2" s="1988" t="s">
        <v>5115</v>
      </c>
      <c r="C2" s="1988"/>
      <c r="D2" s="1988"/>
      <c r="E2" s="1988"/>
      <c r="F2" s="1988"/>
      <c r="G2" s="1988"/>
    </row>
    <row r="3" spans="1:8">
      <c r="G3" s="1309" t="s">
        <v>5218</v>
      </c>
    </row>
    <row r="5" spans="1:8">
      <c r="A5" s="1350" t="s">
        <v>39</v>
      </c>
      <c r="B5" s="1350" t="s">
        <v>2</v>
      </c>
      <c r="C5" s="1351" t="s">
        <v>3</v>
      </c>
      <c r="D5" s="1352" t="s">
        <v>10</v>
      </c>
      <c r="E5" s="1350" t="s">
        <v>4</v>
      </c>
      <c r="F5" s="1350" t="s">
        <v>193</v>
      </c>
      <c r="G5" s="1350" t="s">
        <v>5</v>
      </c>
    </row>
    <row r="6" spans="1:8">
      <c r="A6" s="1226">
        <v>1</v>
      </c>
      <c r="B6" s="1310" t="s">
        <v>618</v>
      </c>
      <c r="C6" s="1274" t="s">
        <v>514</v>
      </c>
      <c r="D6" s="1240">
        <v>43073</v>
      </c>
      <c r="E6" s="1311">
        <v>173528</v>
      </c>
      <c r="F6" s="1227">
        <v>1</v>
      </c>
      <c r="G6" s="1231" t="s">
        <v>5138</v>
      </c>
    </row>
    <row r="7" spans="1:8">
      <c r="A7" s="1210">
        <v>2</v>
      </c>
      <c r="B7" s="1312" t="s">
        <v>618</v>
      </c>
      <c r="C7" s="1208" t="s">
        <v>514</v>
      </c>
      <c r="D7" s="1197">
        <v>43073</v>
      </c>
      <c r="E7" s="1313">
        <v>526854</v>
      </c>
      <c r="F7" s="1199">
        <v>1</v>
      </c>
      <c r="G7" s="1233" t="s">
        <v>5139</v>
      </c>
    </row>
    <row r="8" spans="1:8">
      <c r="A8" s="1210">
        <v>3</v>
      </c>
      <c r="B8" s="1312" t="s">
        <v>2283</v>
      </c>
      <c r="C8" s="1208" t="s">
        <v>2284</v>
      </c>
      <c r="D8" s="1197">
        <v>43073</v>
      </c>
      <c r="E8" s="1313">
        <v>1482236</v>
      </c>
      <c r="F8" s="1199">
        <v>1</v>
      </c>
      <c r="G8" s="1233" t="s">
        <v>5140</v>
      </c>
    </row>
    <row r="9" spans="1:8">
      <c r="A9" s="1210">
        <v>4</v>
      </c>
      <c r="B9" s="1312" t="s">
        <v>2283</v>
      </c>
      <c r="C9" s="1208" t="s">
        <v>2284</v>
      </c>
      <c r="D9" s="1197">
        <v>43073</v>
      </c>
      <c r="E9" s="1313">
        <v>417512</v>
      </c>
      <c r="F9" s="1199">
        <v>1</v>
      </c>
      <c r="G9" s="1233" t="s">
        <v>5141</v>
      </c>
    </row>
    <row r="10" spans="1:8">
      <c r="A10" s="1210">
        <v>5</v>
      </c>
      <c r="B10" s="1312" t="s">
        <v>616</v>
      </c>
      <c r="C10" s="1208" t="s">
        <v>218</v>
      </c>
      <c r="D10" s="1197">
        <v>43073</v>
      </c>
      <c r="E10" s="1313">
        <v>541278</v>
      </c>
      <c r="F10" s="1199">
        <v>1</v>
      </c>
      <c r="G10" s="1233" t="s">
        <v>5146</v>
      </c>
    </row>
    <row r="11" spans="1:8">
      <c r="A11" s="1210">
        <v>6</v>
      </c>
      <c r="B11" s="1200" t="s">
        <v>1028</v>
      </c>
      <c r="C11" s="1208" t="s">
        <v>1034</v>
      </c>
      <c r="D11" s="1197">
        <v>43073</v>
      </c>
      <c r="E11" s="1314">
        <v>603652</v>
      </c>
      <c r="F11" s="1315">
        <v>1</v>
      </c>
      <c r="G11" s="1233" t="s">
        <v>5149</v>
      </c>
    </row>
    <row r="12" spans="1:8">
      <c r="A12" s="1210">
        <v>7</v>
      </c>
      <c r="B12" s="1312" t="s">
        <v>2274</v>
      </c>
      <c r="C12" s="1316">
        <v>900842</v>
      </c>
      <c r="D12" s="1197">
        <v>43073</v>
      </c>
      <c r="E12" s="1313">
        <v>140659</v>
      </c>
      <c r="F12" s="1194">
        <v>1</v>
      </c>
      <c r="G12" s="1233" t="s">
        <v>5152</v>
      </c>
    </row>
    <row r="13" spans="1:8">
      <c r="A13" s="1210">
        <v>8</v>
      </c>
      <c r="B13" s="1312" t="s">
        <v>2360</v>
      </c>
      <c r="C13" s="1208" t="s">
        <v>2361</v>
      </c>
      <c r="D13" s="1197">
        <v>43074</v>
      </c>
      <c r="E13" s="1313">
        <v>55066</v>
      </c>
      <c r="F13" s="1199">
        <v>1</v>
      </c>
      <c r="G13" s="1233" t="s">
        <v>5180</v>
      </c>
      <c r="H13" s="1317" t="s">
        <v>4921</v>
      </c>
    </row>
    <row r="14" spans="1:8">
      <c r="A14" s="1210">
        <v>9</v>
      </c>
      <c r="B14" s="1312" t="s">
        <v>2360</v>
      </c>
      <c r="C14" s="1208" t="s">
        <v>2361</v>
      </c>
      <c r="D14" s="1197">
        <v>43074</v>
      </c>
      <c r="E14" s="1313">
        <v>141951</v>
      </c>
      <c r="F14" s="1199">
        <v>1</v>
      </c>
      <c r="G14" s="1233" t="s">
        <v>5181</v>
      </c>
      <c r="H14" s="1317" t="s">
        <v>4921</v>
      </c>
    </row>
    <row r="15" spans="1:8">
      <c r="A15" s="1210">
        <v>10</v>
      </c>
      <c r="B15" s="1312" t="s">
        <v>2360</v>
      </c>
      <c r="C15" s="1208" t="s">
        <v>2361</v>
      </c>
      <c r="D15" s="1197">
        <v>43074</v>
      </c>
      <c r="E15" s="1313">
        <v>141951</v>
      </c>
      <c r="F15" s="1199">
        <v>1</v>
      </c>
      <c r="G15" s="1233" t="s">
        <v>5182</v>
      </c>
      <c r="H15" s="1317" t="s">
        <v>4921</v>
      </c>
    </row>
    <row r="16" spans="1:8">
      <c r="A16" s="1210">
        <v>11</v>
      </c>
      <c r="B16" s="1312" t="s">
        <v>2360</v>
      </c>
      <c r="C16" s="1208" t="s">
        <v>2361</v>
      </c>
      <c r="D16" s="1197">
        <v>43074</v>
      </c>
      <c r="E16" s="1313">
        <v>104140</v>
      </c>
      <c r="F16" s="1199">
        <v>1</v>
      </c>
      <c r="G16" s="1233" t="s">
        <v>5183</v>
      </c>
      <c r="H16" s="1317" t="s">
        <v>4921</v>
      </c>
    </row>
    <row r="17" spans="1:8">
      <c r="A17" s="1210">
        <v>12</v>
      </c>
      <c r="B17" s="1312" t="s">
        <v>2360</v>
      </c>
      <c r="C17" s="1208" t="s">
        <v>2361</v>
      </c>
      <c r="D17" s="1197">
        <v>43074</v>
      </c>
      <c r="E17" s="1313">
        <v>84903</v>
      </c>
      <c r="F17" s="1199">
        <v>1</v>
      </c>
      <c r="G17" s="1233" t="s">
        <v>5184</v>
      </c>
      <c r="H17" s="1317" t="s">
        <v>4921</v>
      </c>
    </row>
    <row r="18" spans="1:8">
      <c r="A18" s="1210">
        <v>13</v>
      </c>
      <c r="B18" s="1312" t="s">
        <v>2360</v>
      </c>
      <c r="C18" s="1208" t="s">
        <v>2361</v>
      </c>
      <c r="D18" s="1197">
        <v>43074</v>
      </c>
      <c r="E18" s="1313">
        <v>720182</v>
      </c>
      <c r="F18" s="1199">
        <v>1</v>
      </c>
      <c r="G18" s="1233" t="s">
        <v>5185</v>
      </c>
      <c r="H18" s="1317" t="s">
        <v>4922</v>
      </c>
    </row>
    <row r="19" spans="1:8">
      <c r="A19" s="1210">
        <v>14</v>
      </c>
      <c r="B19" s="1312" t="s">
        <v>3011</v>
      </c>
      <c r="C19" s="1199">
        <v>962409</v>
      </c>
      <c r="D19" s="1197">
        <v>43074</v>
      </c>
      <c r="E19" s="1209">
        <v>256795</v>
      </c>
      <c r="F19" s="1210">
        <v>1</v>
      </c>
      <c r="G19" s="1233" t="s">
        <v>5186</v>
      </c>
    </row>
    <row r="20" spans="1:8">
      <c r="A20" s="1210">
        <v>15</v>
      </c>
      <c r="B20" s="1312" t="s">
        <v>1306</v>
      </c>
      <c r="C20" s="1199">
        <v>899458</v>
      </c>
      <c r="D20" s="1197">
        <v>43074</v>
      </c>
      <c r="E20" s="1209">
        <v>85666</v>
      </c>
      <c r="F20" s="1210">
        <v>1</v>
      </c>
      <c r="G20" s="1233" t="s">
        <v>5187</v>
      </c>
    </row>
    <row r="21" spans="1:8">
      <c r="A21" s="1210">
        <v>16</v>
      </c>
      <c r="B21" s="1312" t="s">
        <v>73</v>
      </c>
      <c r="C21" s="1208" t="s">
        <v>115</v>
      </c>
      <c r="D21" s="1197">
        <v>43074</v>
      </c>
      <c r="E21" s="1313">
        <v>325602</v>
      </c>
      <c r="F21" s="1199">
        <v>1</v>
      </c>
      <c r="G21" s="1200" t="s">
        <v>5189</v>
      </c>
    </row>
    <row r="22" spans="1:8">
      <c r="A22" s="1210">
        <v>17</v>
      </c>
      <c r="B22" s="1312" t="s">
        <v>836</v>
      </c>
      <c r="C22" s="1208" t="s">
        <v>875</v>
      </c>
      <c r="D22" s="1197">
        <v>43074</v>
      </c>
      <c r="E22" s="1318">
        <v>786739</v>
      </c>
      <c r="F22" s="1210">
        <v>1</v>
      </c>
      <c r="G22" s="1233" t="s">
        <v>5190</v>
      </c>
    </row>
    <row r="23" spans="1:8">
      <c r="A23" s="1210">
        <v>18</v>
      </c>
      <c r="B23" s="1312" t="s">
        <v>595</v>
      </c>
      <c r="C23" s="1208" t="s">
        <v>337</v>
      </c>
      <c r="D23" s="1197">
        <v>43074</v>
      </c>
      <c r="E23" s="1313">
        <v>241373</v>
      </c>
      <c r="F23" s="1199">
        <v>1</v>
      </c>
      <c r="G23" s="1233" t="s">
        <v>5193</v>
      </c>
    </row>
    <row r="24" spans="1:8">
      <c r="A24" s="1210">
        <v>19</v>
      </c>
      <c r="B24" s="1200" t="s">
        <v>595</v>
      </c>
      <c r="C24" s="1208" t="s">
        <v>337</v>
      </c>
      <c r="D24" s="1197">
        <v>43074</v>
      </c>
      <c r="E24" s="1314">
        <v>574394</v>
      </c>
      <c r="F24" s="1210">
        <v>1</v>
      </c>
      <c r="G24" s="1312" t="s">
        <v>5194</v>
      </c>
    </row>
    <row r="25" spans="1:8">
      <c r="A25" s="1210">
        <v>20</v>
      </c>
      <c r="B25" s="1312" t="s">
        <v>665</v>
      </c>
      <c r="C25" s="1210">
        <v>910247</v>
      </c>
      <c r="D25" s="1197">
        <v>43074</v>
      </c>
      <c r="E25" s="1313">
        <v>422551</v>
      </c>
      <c r="F25" s="1199">
        <v>1</v>
      </c>
      <c r="G25" s="1233" t="s">
        <v>5196</v>
      </c>
    </row>
    <row r="26" spans="1:8">
      <c r="A26" s="1210">
        <v>21</v>
      </c>
      <c r="B26" s="1312" t="s">
        <v>957</v>
      </c>
      <c r="C26" s="1208" t="s">
        <v>962</v>
      </c>
      <c r="D26" s="1197">
        <v>43074</v>
      </c>
      <c r="E26" s="1313">
        <v>175228</v>
      </c>
      <c r="F26" s="1194">
        <v>1</v>
      </c>
      <c r="G26" s="1200" t="s">
        <v>5197</v>
      </c>
    </row>
    <row r="27" spans="1:8">
      <c r="A27" s="1210">
        <v>22</v>
      </c>
      <c r="B27" s="1312" t="s">
        <v>231</v>
      </c>
      <c r="C27" s="1210">
        <v>970654</v>
      </c>
      <c r="D27" s="1197">
        <v>43074</v>
      </c>
      <c r="E27" s="1313">
        <v>265553</v>
      </c>
      <c r="F27" s="1199">
        <v>1</v>
      </c>
      <c r="G27" s="1233" t="s">
        <v>5199</v>
      </c>
    </row>
    <row r="28" spans="1:8">
      <c r="A28" s="1210">
        <v>23</v>
      </c>
      <c r="B28" s="1312" t="s">
        <v>621</v>
      </c>
      <c r="C28" s="1208" t="s">
        <v>77</v>
      </c>
      <c r="D28" s="1197">
        <v>43074</v>
      </c>
      <c r="E28" s="1313">
        <v>1130441</v>
      </c>
      <c r="F28" s="1199">
        <v>1</v>
      </c>
      <c r="G28" s="1233" t="s">
        <v>5201</v>
      </c>
    </row>
    <row r="29" spans="1:8">
      <c r="A29" s="1210">
        <v>24</v>
      </c>
      <c r="B29" s="1312" t="s">
        <v>1022</v>
      </c>
      <c r="C29" s="1208" t="s">
        <v>1030</v>
      </c>
      <c r="D29" s="1197">
        <v>43074</v>
      </c>
      <c r="E29" s="1313">
        <v>357354</v>
      </c>
      <c r="F29" s="1199">
        <v>1</v>
      </c>
      <c r="G29" s="1233" t="s">
        <v>5203</v>
      </c>
    </row>
    <row r="30" spans="1:8">
      <c r="A30" s="1210">
        <v>25</v>
      </c>
      <c r="B30" s="1312" t="s">
        <v>3149</v>
      </c>
      <c r="C30" s="1208" t="s">
        <v>1135</v>
      </c>
      <c r="D30" s="1197">
        <v>43074</v>
      </c>
      <c r="E30" s="1313">
        <v>629857</v>
      </c>
      <c r="F30" s="1199">
        <v>1</v>
      </c>
      <c r="G30" s="1233" t="s">
        <v>5204</v>
      </c>
    </row>
    <row r="31" spans="1:8">
      <c r="A31" s="1210">
        <v>26</v>
      </c>
      <c r="B31" s="1312" t="s">
        <v>904</v>
      </c>
      <c r="C31" s="1208" t="s">
        <v>912</v>
      </c>
      <c r="D31" s="1197">
        <v>43074</v>
      </c>
      <c r="E31" s="1313">
        <v>425435</v>
      </c>
      <c r="F31" s="1199">
        <v>1</v>
      </c>
      <c r="G31" s="1233" t="s">
        <v>5206</v>
      </c>
    </row>
    <row r="32" spans="1:8">
      <c r="A32" s="1210">
        <v>27</v>
      </c>
      <c r="B32" s="1312" t="s">
        <v>1825</v>
      </c>
      <c r="C32" s="1316">
        <v>962291</v>
      </c>
      <c r="D32" s="1197">
        <v>43074</v>
      </c>
      <c r="E32" s="1313">
        <v>326762</v>
      </c>
      <c r="F32" s="1199">
        <v>1</v>
      </c>
      <c r="G32" s="1233" t="s">
        <v>5211</v>
      </c>
    </row>
    <row r="33" spans="1:8">
      <c r="A33" s="1210">
        <v>28</v>
      </c>
      <c r="B33" s="1312" t="s">
        <v>618</v>
      </c>
      <c r="C33" s="1208" t="s">
        <v>514</v>
      </c>
      <c r="D33" s="1197">
        <v>43074</v>
      </c>
      <c r="E33" s="1313">
        <v>82809</v>
      </c>
      <c r="F33" s="1199">
        <v>1</v>
      </c>
      <c r="G33" s="1233" t="s">
        <v>5214</v>
      </c>
    </row>
    <row r="34" spans="1:8">
      <c r="A34" s="1210">
        <v>29</v>
      </c>
      <c r="B34" s="1312" t="s">
        <v>3007</v>
      </c>
      <c r="C34" s="1199">
        <v>912201</v>
      </c>
      <c r="D34" s="1197">
        <v>43075</v>
      </c>
      <c r="E34" s="1209">
        <v>369864</v>
      </c>
      <c r="F34" s="1210">
        <v>1</v>
      </c>
      <c r="G34" s="1233" t="s">
        <v>5156</v>
      </c>
    </row>
    <row r="35" spans="1:8">
      <c r="A35" s="1210">
        <v>30</v>
      </c>
      <c r="B35" s="1312" t="s">
        <v>298</v>
      </c>
      <c r="C35" s="1199">
        <v>811507</v>
      </c>
      <c r="D35" s="1197">
        <v>43075</v>
      </c>
      <c r="E35" s="1313">
        <v>2172738</v>
      </c>
      <c r="F35" s="1199">
        <v>1</v>
      </c>
      <c r="G35" s="1233" t="s">
        <v>5159</v>
      </c>
      <c r="H35" s="1319" t="s">
        <v>4583</v>
      </c>
    </row>
    <row r="36" spans="1:8">
      <c r="A36" s="1210">
        <v>31</v>
      </c>
      <c r="B36" s="1312" t="s">
        <v>298</v>
      </c>
      <c r="C36" s="1199">
        <v>811507</v>
      </c>
      <c r="D36" s="1197">
        <v>43075</v>
      </c>
      <c r="E36" s="1313">
        <v>84903</v>
      </c>
      <c r="F36" s="1199">
        <v>1</v>
      </c>
      <c r="G36" s="1233" t="s">
        <v>5157</v>
      </c>
      <c r="H36" s="1319" t="s">
        <v>4466</v>
      </c>
    </row>
    <row r="37" spans="1:8">
      <c r="A37" s="1210">
        <v>32</v>
      </c>
      <c r="B37" s="1312" t="s">
        <v>298</v>
      </c>
      <c r="C37" s="1199">
        <v>811507</v>
      </c>
      <c r="D37" s="1197">
        <v>43075</v>
      </c>
      <c r="E37" s="1313">
        <v>298663</v>
      </c>
      <c r="F37" s="1199">
        <v>1</v>
      </c>
      <c r="G37" s="1233" t="s">
        <v>5158</v>
      </c>
      <c r="H37" s="1319" t="s">
        <v>4466</v>
      </c>
    </row>
    <row r="38" spans="1:8">
      <c r="A38" s="1210">
        <v>33</v>
      </c>
      <c r="B38" s="1312" t="s">
        <v>3013</v>
      </c>
      <c r="C38" s="1199">
        <v>912786</v>
      </c>
      <c r="D38" s="1197">
        <v>43075</v>
      </c>
      <c r="E38" s="1209">
        <v>483702</v>
      </c>
      <c r="F38" s="1210">
        <v>1</v>
      </c>
      <c r="G38" s="1233" t="s">
        <v>5161</v>
      </c>
      <c r="H38" s="1319"/>
    </row>
    <row r="39" spans="1:8">
      <c r="A39" s="1210">
        <v>34</v>
      </c>
      <c r="B39" s="1312" t="s">
        <v>4588</v>
      </c>
      <c r="C39" s="1208" t="s">
        <v>506</v>
      </c>
      <c r="D39" s="1197">
        <v>43075</v>
      </c>
      <c r="E39" s="1209">
        <v>296072</v>
      </c>
      <c r="F39" s="1210">
        <v>1</v>
      </c>
      <c r="G39" s="1233" t="s">
        <v>5362</v>
      </c>
      <c r="H39" s="1319"/>
    </row>
    <row r="40" spans="1:8">
      <c r="A40" s="1210">
        <v>35</v>
      </c>
      <c r="B40" s="1312" t="s">
        <v>4588</v>
      </c>
      <c r="C40" s="1208" t="s">
        <v>506</v>
      </c>
      <c r="D40" s="1197">
        <v>43075</v>
      </c>
      <c r="E40" s="1209">
        <v>110552</v>
      </c>
      <c r="F40" s="1210">
        <v>1</v>
      </c>
      <c r="G40" s="1233" t="s">
        <v>5363</v>
      </c>
    </row>
    <row r="41" spans="1:8">
      <c r="A41" s="1210">
        <v>36</v>
      </c>
      <c r="B41" s="1312" t="s">
        <v>633</v>
      </c>
      <c r="C41" s="1208" t="s">
        <v>610</v>
      </c>
      <c r="D41" s="1197">
        <v>43075</v>
      </c>
      <c r="E41" s="1313">
        <v>225937</v>
      </c>
      <c r="F41" s="1199">
        <v>1</v>
      </c>
      <c r="G41" s="1233" t="s">
        <v>5359</v>
      </c>
    </row>
    <row r="42" spans="1:8">
      <c r="A42" s="1210">
        <v>37</v>
      </c>
      <c r="B42" s="1312" t="s">
        <v>633</v>
      </c>
      <c r="C42" s="1210">
        <v>962744</v>
      </c>
      <c r="D42" s="1197">
        <v>43075</v>
      </c>
      <c r="E42" s="1313">
        <v>8029</v>
      </c>
      <c r="F42" s="1199">
        <v>1</v>
      </c>
      <c r="G42" s="1233" t="s">
        <v>5358</v>
      </c>
    </row>
    <row r="43" spans="1:8">
      <c r="A43" s="1210">
        <v>38</v>
      </c>
      <c r="B43" s="1200" t="s">
        <v>1060</v>
      </c>
      <c r="C43" s="1208" t="s">
        <v>1109</v>
      </c>
      <c r="D43" s="1197">
        <v>43075</v>
      </c>
      <c r="E43" s="1314">
        <v>466109</v>
      </c>
      <c r="F43" s="1315">
        <v>1</v>
      </c>
      <c r="G43" s="1233" t="s">
        <v>5168</v>
      </c>
    </row>
    <row r="44" spans="1:8">
      <c r="A44" s="1210">
        <v>39</v>
      </c>
      <c r="B44" s="1312" t="s">
        <v>625</v>
      </c>
      <c r="C44" s="1208" t="s">
        <v>626</v>
      </c>
      <c r="D44" s="1197">
        <v>43075</v>
      </c>
      <c r="E44" s="1313">
        <v>55552</v>
      </c>
      <c r="F44" s="1199">
        <v>1</v>
      </c>
      <c r="G44" s="1233" t="s">
        <v>5351</v>
      </c>
    </row>
    <row r="45" spans="1:8">
      <c r="A45" s="1210">
        <v>40</v>
      </c>
      <c r="B45" s="1312" t="s">
        <v>3008</v>
      </c>
      <c r="C45" s="1199">
        <v>912799</v>
      </c>
      <c r="D45" s="1197">
        <v>43075</v>
      </c>
      <c r="E45" s="1209">
        <v>210091</v>
      </c>
      <c r="F45" s="1210">
        <v>1</v>
      </c>
      <c r="G45" s="1233" t="s">
        <v>5174</v>
      </c>
    </row>
    <row r="46" spans="1:8">
      <c r="A46" s="1210">
        <v>41</v>
      </c>
      <c r="B46" s="1312" t="s">
        <v>1960</v>
      </c>
      <c r="C46" s="1194">
        <v>914013</v>
      </c>
      <c r="D46" s="1197">
        <v>43075</v>
      </c>
      <c r="E46" s="1313">
        <v>84903</v>
      </c>
      <c r="F46" s="1199">
        <v>1</v>
      </c>
      <c r="G46" s="1233" t="s">
        <v>5175</v>
      </c>
    </row>
    <row r="47" spans="1:8">
      <c r="A47" s="1210">
        <v>42</v>
      </c>
      <c r="B47" s="1312" t="s">
        <v>623</v>
      </c>
      <c r="C47" s="1208" t="s">
        <v>126</v>
      </c>
      <c r="D47" s="1197">
        <v>43076</v>
      </c>
      <c r="E47" s="1313">
        <v>518931</v>
      </c>
      <c r="F47" s="1199">
        <v>1</v>
      </c>
      <c r="G47" s="1233" t="s">
        <v>5117</v>
      </c>
    </row>
    <row r="48" spans="1:8">
      <c r="A48" s="1210">
        <v>43</v>
      </c>
      <c r="B48" s="1200" t="s">
        <v>2225</v>
      </c>
      <c r="C48" s="1208" t="s">
        <v>2226</v>
      </c>
      <c r="D48" s="1197">
        <v>43076</v>
      </c>
      <c r="E48" s="1314">
        <v>429324</v>
      </c>
      <c r="F48" s="1210">
        <v>1</v>
      </c>
      <c r="G48" s="1312" t="s">
        <v>5118</v>
      </c>
    </row>
    <row r="49" spans="1:8">
      <c r="A49" s="1210">
        <v>44</v>
      </c>
      <c r="B49" s="1312" t="s">
        <v>2872</v>
      </c>
      <c r="C49" s="1208" t="s">
        <v>2873</v>
      </c>
      <c r="D49" s="1197">
        <v>43076</v>
      </c>
      <c r="E49" s="1313">
        <v>254499</v>
      </c>
      <c r="F49" s="1199">
        <v>1</v>
      </c>
      <c r="G49" s="1312" t="s">
        <v>5122</v>
      </c>
    </row>
    <row r="50" spans="1:8">
      <c r="A50" s="1210">
        <v>45</v>
      </c>
      <c r="B50" s="1312" t="s">
        <v>2872</v>
      </c>
      <c r="C50" s="1208" t="s">
        <v>2873</v>
      </c>
      <c r="D50" s="1197">
        <v>43076</v>
      </c>
      <c r="E50" s="1313">
        <v>226499</v>
      </c>
      <c r="F50" s="1199">
        <v>1</v>
      </c>
      <c r="G50" s="1312" t="s">
        <v>5123</v>
      </c>
    </row>
    <row r="51" spans="1:8">
      <c r="A51" s="1210">
        <v>46</v>
      </c>
      <c r="B51" s="1312" t="s">
        <v>3152</v>
      </c>
      <c r="C51" s="1208" t="s">
        <v>3153</v>
      </c>
      <c r="D51" s="1197">
        <v>43076</v>
      </c>
      <c r="E51" s="1313">
        <v>423106</v>
      </c>
      <c r="F51" s="1199">
        <v>1</v>
      </c>
      <c r="G51" s="1233" t="s">
        <v>5125</v>
      </c>
      <c r="H51" s="1225"/>
    </row>
    <row r="52" spans="1:8">
      <c r="A52" s="1210">
        <v>47</v>
      </c>
      <c r="B52" s="1312" t="s">
        <v>3149</v>
      </c>
      <c r="C52" s="1208" t="s">
        <v>1135</v>
      </c>
      <c r="D52" s="1197">
        <v>43076</v>
      </c>
      <c r="E52" s="1313">
        <v>159382</v>
      </c>
      <c r="F52" s="1199">
        <v>1</v>
      </c>
      <c r="G52" s="1233" t="s">
        <v>5130</v>
      </c>
    </row>
    <row r="53" spans="1:8">
      <c r="A53" s="1210">
        <v>48</v>
      </c>
      <c r="B53" s="1320" t="s">
        <v>1137</v>
      </c>
      <c r="C53" s="1214">
        <v>901689</v>
      </c>
      <c r="D53" s="1250">
        <v>43076</v>
      </c>
      <c r="E53" s="1321">
        <v>475704</v>
      </c>
      <c r="F53" s="1218">
        <v>1</v>
      </c>
      <c r="G53" s="1219" t="s">
        <v>5132</v>
      </c>
      <c r="H53" s="1322"/>
    </row>
    <row r="54" spans="1:8">
      <c r="A54" s="1306"/>
      <c r="B54" s="1192"/>
      <c r="C54" s="1323"/>
      <c r="D54" s="1155"/>
      <c r="E54" s="1324"/>
      <c r="F54" s="1325"/>
      <c r="G54" s="1359" t="s">
        <v>647</v>
      </c>
      <c r="H54" s="1360">
        <f>SUM(E6:E53)</f>
        <v>18575031</v>
      </c>
    </row>
    <row r="55" spans="1:8">
      <c r="A55" s="1306"/>
      <c r="B55" s="1192"/>
      <c r="C55" s="1323"/>
      <c r="D55" s="1155"/>
      <c r="E55" s="1324"/>
      <c r="F55" s="1325"/>
      <c r="G55" s="1326"/>
    </row>
    <row r="57" spans="1:8">
      <c r="A57" s="1353" t="s">
        <v>9</v>
      </c>
      <c r="B57" s="1353" t="s">
        <v>2</v>
      </c>
      <c r="C57" s="1354" t="s">
        <v>3</v>
      </c>
      <c r="D57" s="1350" t="s">
        <v>10</v>
      </c>
      <c r="E57" s="1350" t="s">
        <v>4</v>
      </c>
      <c r="F57" s="1350" t="s">
        <v>193</v>
      </c>
      <c r="G57" s="1350" t="s">
        <v>25</v>
      </c>
      <c r="H57" s="1273"/>
    </row>
    <row r="58" spans="1:8">
      <c r="A58" s="1226">
        <v>1</v>
      </c>
      <c r="B58" s="1310" t="s">
        <v>1654</v>
      </c>
      <c r="C58" s="1327">
        <v>912208</v>
      </c>
      <c r="D58" s="1240">
        <v>43073</v>
      </c>
      <c r="E58" s="1311">
        <v>123140</v>
      </c>
      <c r="F58" s="1227">
        <v>1</v>
      </c>
      <c r="G58" s="1231" t="s">
        <v>5142</v>
      </c>
      <c r="H58" s="1273"/>
    </row>
    <row r="59" spans="1:8">
      <c r="A59" s="1210">
        <v>2</v>
      </c>
      <c r="B59" s="1312" t="s">
        <v>1117</v>
      </c>
      <c r="C59" s="1208" t="s">
        <v>1116</v>
      </c>
      <c r="D59" s="1197">
        <v>43073</v>
      </c>
      <c r="E59" s="1313">
        <v>176640</v>
      </c>
      <c r="F59" s="1199">
        <v>1</v>
      </c>
      <c r="G59" s="1233" t="s">
        <v>5143</v>
      </c>
      <c r="H59" s="1273"/>
    </row>
    <row r="60" spans="1:8">
      <c r="A60" s="1210">
        <v>3</v>
      </c>
      <c r="B60" s="1312" t="s">
        <v>1117</v>
      </c>
      <c r="C60" s="1208" t="s">
        <v>1116</v>
      </c>
      <c r="D60" s="1197">
        <v>43073</v>
      </c>
      <c r="E60" s="1313">
        <v>24140</v>
      </c>
      <c r="F60" s="1199">
        <v>1</v>
      </c>
      <c r="G60" s="1233" t="s">
        <v>5144</v>
      </c>
      <c r="H60" s="1273"/>
    </row>
    <row r="61" spans="1:8">
      <c r="A61" s="1210">
        <v>4</v>
      </c>
      <c r="B61" s="1312" t="s">
        <v>1035</v>
      </c>
      <c r="C61" s="1208" t="s">
        <v>1027</v>
      </c>
      <c r="D61" s="1197">
        <v>43073</v>
      </c>
      <c r="E61" s="1313">
        <v>33340</v>
      </c>
      <c r="F61" s="1199">
        <v>1</v>
      </c>
      <c r="G61" s="1233" t="s">
        <v>5145</v>
      </c>
      <c r="H61" s="1273"/>
    </row>
    <row r="62" spans="1:8">
      <c r="A62" s="1210">
        <v>5</v>
      </c>
      <c r="B62" s="1312" t="s">
        <v>616</v>
      </c>
      <c r="C62" s="1208" t="s">
        <v>218</v>
      </c>
      <c r="D62" s="1197">
        <v>43073</v>
      </c>
      <c r="E62" s="1313">
        <v>41300</v>
      </c>
      <c r="F62" s="1199">
        <v>1</v>
      </c>
      <c r="G62" s="1233" t="s">
        <v>5147</v>
      </c>
      <c r="H62" s="1273"/>
    </row>
    <row r="63" spans="1:8">
      <c r="A63" s="1210">
        <v>6</v>
      </c>
      <c r="B63" s="1312" t="s">
        <v>1028</v>
      </c>
      <c r="C63" s="1208" t="s">
        <v>1034</v>
      </c>
      <c r="D63" s="1197">
        <v>43073</v>
      </c>
      <c r="E63" s="1313">
        <v>363500</v>
      </c>
      <c r="F63" s="1199">
        <v>1</v>
      </c>
      <c r="G63" s="1233" t="s">
        <v>5148</v>
      </c>
      <c r="H63" s="1273"/>
    </row>
    <row r="64" spans="1:8">
      <c r="A64" s="1210">
        <v>7</v>
      </c>
      <c r="B64" s="1312" t="s">
        <v>1111</v>
      </c>
      <c r="C64" s="1208" t="s">
        <v>1114</v>
      </c>
      <c r="D64" s="1197">
        <v>43073</v>
      </c>
      <c r="E64" s="1313">
        <v>41300</v>
      </c>
      <c r="F64" s="1199">
        <v>1</v>
      </c>
      <c r="G64" s="1233" t="s">
        <v>5150</v>
      </c>
      <c r="H64" s="1273"/>
    </row>
    <row r="65" spans="1:8">
      <c r="A65" s="1210">
        <v>8</v>
      </c>
      <c r="B65" s="1312" t="s">
        <v>810</v>
      </c>
      <c r="C65" s="1208" t="s">
        <v>719</v>
      </c>
      <c r="D65" s="1197">
        <v>43073</v>
      </c>
      <c r="E65" s="1313">
        <v>183000</v>
      </c>
      <c r="F65" s="1194">
        <v>1</v>
      </c>
      <c r="G65" s="1312" t="s">
        <v>5151</v>
      </c>
      <c r="H65" s="1273"/>
    </row>
    <row r="66" spans="1:8">
      <c r="A66" s="1210">
        <v>9</v>
      </c>
      <c r="B66" s="1312" t="s">
        <v>2274</v>
      </c>
      <c r="C66" s="1316">
        <v>900842</v>
      </c>
      <c r="D66" s="1197">
        <v>43073</v>
      </c>
      <c r="E66" s="1313">
        <v>73440</v>
      </c>
      <c r="F66" s="1199">
        <v>1</v>
      </c>
      <c r="G66" s="1233" t="s">
        <v>5153</v>
      </c>
      <c r="H66" s="1273"/>
    </row>
    <row r="67" spans="1:8">
      <c r="A67" s="1210">
        <v>10</v>
      </c>
      <c r="B67" s="1312" t="s">
        <v>140</v>
      </c>
      <c r="C67" s="1208" t="s">
        <v>159</v>
      </c>
      <c r="D67" s="1197">
        <v>43073</v>
      </c>
      <c r="E67" s="1313">
        <v>222900</v>
      </c>
      <c r="F67" s="1199">
        <v>1</v>
      </c>
      <c r="G67" s="1233" t="s">
        <v>5276</v>
      </c>
      <c r="H67" s="1273"/>
    </row>
    <row r="68" spans="1:8">
      <c r="A68" s="1210">
        <v>11</v>
      </c>
      <c r="B68" s="1200" t="s">
        <v>234</v>
      </c>
      <c r="C68" s="1328" t="s">
        <v>238</v>
      </c>
      <c r="D68" s="1197">
        <v>43073</v>
      </c>
      <c r="E68" s="1313">
        <v>20940</v>
      </c>
      <c r="F68" s="1199">
        <v>1</v>
      </c>
      <c r="G68" s="1233" t="s">
        <v>5154</v>
      </c>
      <c r="H68" s="1273"/>
    </row>
    <row r="69" spans="1:8">
      <c r="A69" s="1210">
        <v>12</v>
      </c>
      <c r="B69" s="1312" t="s">
        <v>2360</v>
      </c>
      <c r="C69" s="1208" t="s">
        <v>2361</v>
      </c>
      <c r="D69" s="1197">
        <v>43074</v>
      </c>
      <c r="E69" s="1313">
        <v>31140</v>
      </c>
      <c r="F69" s="1199">
        <v>1</v>
      </c>
      <c r="G69" s="1233" t="s">
        <v>5025</v>
      </c>
      <c r="H69" s="1273" t="s">
        <v>3528</v>
      </c>
    </row>
    <row r="70" spans="1:8">
      <c r="A70" s="1210">
        <v>13</v>
      </c>
      <c r="B70" s="1312" t="s">
        <v>2360</v>
      </c>
      <c r="C70" s="1208" t="s">
        <v>2361</v>
      </c>
      <c r="D70" s="1197">
        <v>43074</v>
      </c>
      <c r="E70" s="1313">
        <v>39140</v>
      </c>
      <c r="F70" s="1199">
        <v>1</v>
      </c>
      <c r="G70" s="1233" t="s">
        <v>5026</v>
      </c>
      <c r="H70" s="1273" t="s">
        <v>3528</v>
      </c>
    </row>
    <row r="71" spans="1:8">
      <c r="A71" s="1210">
        <v>14</v>
      </c>
      <c r="B71" s="1312" t="s">
        <v>2360</v>
      </c>
      <c r="C71" s="1208" t="s">
        <v>2361</v>
      </c>
      <c r="D71" s="1197">
        <v>43074</v>
      </c>
      <c r="E71" s="1313">
        <v>24140</v>
      </c>
      <c r="F71" s="1199">
        <v>1</v>
      </c>
      <c r="G71" s="1233" t="s">
        <v>5027</v>
      </c>
      <c r="H71" s="1273" t="s">
        <v>3528</v>
      </c>
    </row>
    <row r="72" spans="1:8">
      <c r="A72" s="1210">
        <v>15</v>
      </c>
      <c r="B72" s="1312" t="s">
        <v>2360</v>
      </c>
      <c r="C72" s="1208" t="s">
        <v>2361</v>
      </c>
      <c r="D72" s="1197">
        <v>43074</v>
      </c>
      <c r="E72" s="1313">
        <v>102140</v>
      </c>
      <c r="F72" s="1199">
        <v>1</v>
      </c>
      <c r="G72" s="1233" t="s">
        <v>5024</v>
      </c>
      <c r="H72" s="1319" t="s">
        <v>3627</v>
      </c>
    </row>
    <row r="73" spans="1:8">
      <c r="A73" s="1210">
        <v>16</v>
      </c>
      <c r="B73" s="1312" t="s">
        <v>1306</v>
      </c>
      <c r="C73" s="1199">
        <v>899458</v>
      </c>
      <c r="D73" s="1197">
        <v>43074</v>
      </c>
      <c r="E73" s="1209">
        <v>70300</v>
      </c>
      <c r="F73" s="1210">
        <v>1</v>
      </c>
      <c r="G73" s="1233" t="s">
        <v>5188</v>
      </c>
      <c r="H73" s="1273"/>
    </row>
    <row r="74" spans="1:8">
      <c r="A74" s="1210">
        <v>17</v>
      </c>
      <c r="B74" s="1312" t="s">
        <v>954</v>
      </c>
      <c r="C74" s="1208" t="s">
        <v>955</v>
      </c>
      <c r="D74" s="1197">
        <v>43074</v>
      </c>
      <c r="E74" s="1209">
        <v>304140</v>
      </c>
      <c r="F74" s="1270">
        <v>1</v>
      </c>
      <c r="G74" s="1233" t="s">
        <v>5191</v>
      </c>
      <c r="H74" s="1273"/>
    </row>
    <row r="75" spans="1:8">
      <c r="A75" s="1210">
        <v>18</v>
      </c>
      <c r="B75" s="1312" t="s">
        <v>661</v>
      </c>
      <c r="C75" s="1208" t="s">
        <v>346</v>
      </c>
      <c r="D75" s="1197">
        <v>43074</v>
      </c>
      <c r="E75" s="1313">
        <v>193140</v>
      </c>
      <c r="F75" s="1199">
        <v>1</v>
      </c>
      <c r="G75" s="1233" t="s">
        <v>5192</v>
      </c>
      <c r="H75" s="1225"/>
    </row>
    <row r="76" spans="1:8">
      <c r="A76" s="1210">
        <v>19</v>
      </c>
      <c r="B76" s="1312" t="s">
        <v>595</v>
      </c>
      <c r="C76" s="1208" t="s">
        <v>337</v>
      </c>
      <c r="D76" s="1197">
        <v>43074</v>
      </c>
      <c r="E76" s="1313">
        <v>46140</v>
      </c>
      <c r="F76" s="1199">
        <v>1</v>
      </c>
      <c r="G76" s="1233" t="s">
        <v>5195</v>
      </c>
      <c r="H76" s="1225"/>
    </row>
    <row r="77" spans="1:8">
      <c r="A77" s="1210">
        <v>20</v>
      </c>
      <c r="B77" s="1312" t="s">
        <v>957</v>
      </c>
      <c r="C77" s="1208" t="s">
        <v>962</v>
      </c>
      <c r="D77" s="1197">
        <v>43074</v>
      </c>
      <c r="E77" s="1313">
        <v>42300</v>
      </c>
      <c r="F77" s="1194">
        <v>1</v>
      </c>
      <c r="G77" s="1200" t="s">
        <v>5198</v>
      </c>
      <c r="H77" s="1225"/>
    </row>
    <row r="78" spans="1:8">
      <c r="A78" s="1210">
        <v>21</v>
      </c>
      <c r="B78" s="1312" t="s">
        <v>231</v>
      </c>
      <c r="C78" s="1210">
        <v>970654</v>
      </c>
      <c r="D78" s="1197">
        <v>43074</v>
      </c>
      <c r="E78" s="1313">
        <v>27840</v>
      </c>
      <c r="F78" s="1199">
        <v>1</v>
      </c>
      <c r="G78" s="1233" t="s">
        <v>5200</v>
      </c>
      <c r="H78" s="1273"/>
    </row>
    <row r="79" spans="1:8">
      <c r="A79" s="1210">
        <v>22</v>
      </c>
      <c r="B79" s="1312" t="s">
        <v>621</v>
      </c>
      <c r="C79" s="1208" t="s">
        <v>77</v>
      </c>
      <c r="D79" s="1197">
        <v>43074</v>
      </c>
      <c r="E79" s="1313">
        <v>231640</v>
      </c>
      <c r="F79" s="1199">
        <v>1</v>
      </c>
      <c r="G79" s="1233" t="s">
        <v>5202</v>
      </c>
      <c r="H79" s="1273"/>
    </row>
    <row r="80" spans="1:8">
      <c r="A80" s="1210">
        <v>23</v>
      </c>
      <c r="B80" s="1312" t="s">
        <v>3149</v>
      </c>
      <c r="C80" s="1208" t="s">
        <v>1135</v>
      </c>
      <c r="D80" s="1197">
        <v>43074</v>
      </c>
      <c r="E80" s="1313">
        <v>143890</v>
      </c>
      <c r="F80" s="1199">
        <v>1</v>
      </c>
      <c r="G80" s="1233" t="s">
        <v>5205</v>
      </c>
      <c r="H80" s="1273"/>
    </row>
    <row r="81" spans="1:8">
      <c r="A81" s="1210">
        <v>24</v>
      </c>
      <c r="B81" s="1312" t="s">
        <v>904</v>
      </c>
      <c r="C81" s="1208" t="s">
        <v>912</v>
      </c>
      <c r="D81" s="1197">
        <v>43074</v>
      </c>
      <c r="E81" s="1209">
        <v>22890</v>
      </c>
      <c r="F81" s="1270">
        <v>1</v>
      </c>
      <c r="G81" s="1312" t="s">
        <v>5207</v>
      </c>
      <c r="H81" s="1273"/>
    </row>
    <row r="82" spans="1:8">
      <c r="A82" s="1210">
        <v>25</v>
      </c>
      <c r="B82" s="1312" t="s">
        <v>605</v>
      </c>
      <c r="C82" s="1208" t="s">
        <v>390</v>
      </c>
      <c r="D82" s="1197">
        <v>43074</v>
      </c>
      <c r="E82" s="1313">
        <v>71140</v>
      </c>
      <c r="F82" s="1199">
        <v>1</v>
      </c>
      <c r="G82" s="1233" t="s">
        <v>5208</v>
      </c>
      <c r="H82" s="1273"/>
    </row>
    <row r="83" spans="1:8">
      <c r="A83" s="1210">
        <v>26</v>
      </c>
      <c r="B83" s="1312" t="s">
        <v>89</v>
      </c>
      <c r="C83" s="1210">
        <v>898343</v>
      </c>
      <c r="D83" s="1197">
        <v>43074</v>
      </c>
      <c r="E83" s="1313">
        <v>44300</v>
      </c>
      <c r="F83" s="1199">
        <v>1</v>
      </c>
      <c r="G83" s="1233" t="s">
        <v>5209</v>
      </c>
      <c r="H83" s="1273"/>
    </row>
    <row r="84" spans="1:8">
      <c r="A84" s="1210">
        <v>27</v>
      </c>
      <c r="B84" s="1312" t="s">
        <v>2769</v>
      </c>
      <c r="C84" s="1208" t="s">
        <v>2770</v>
      </c>
      <c r="D84" s="1197">
        <v>43074</v>
      </c>
      <c r="E84" s="1313">
        <v>103140</v>
      </c>
      <c r="F84" s="1199">
        <v>1</v>
      </c>
      <c r="G84" s="1233" t="s">
        <v>5210</v>
      </c>
      <c r="H84" s="1273"/>
    </row>
    <row r="85" spans="1:8">
      <c r="A85" s="1210">
        <v>28</v>
      </c>
      <c r="B85" s="1312" t="s">
        <v>2000</v>
      </c>
      <c r="C85" s="1194">
        <v>901423</v>
      </c>
      <c r="D85" s="1197">
        <v>43074</v>
      </c>
      <c r="E85" s="1313">
        <v>151500</v>
      </c>
      <c r="F85" s="1194">
        <v>1</v>
      </c>
      <c r="G85" s="1312" t="s">
        <v>5188</v>
      </c>
      <c r="H85" s="1273"/>
    </row>
    <row r="86" spans="1:8">
      <c r="A86" s="1210">
        <v>29</v>
      </c>
      <c r="B86" s="1312" t="s">
        <v>1825</v>
      </c>
      <c r="C86" s="1316">
        <v>962291</v>
      </c>
      <c r="D86" s="1197">
        <v>43074</v>
      </c>
      <c r="E86" s="1313">
        <v>133800</v>
      </c>
      <c r="F86" s="1199">
        <v>1</v>
      </c>
      <c r="G86" s="1233" t="s">
        <v>5212</v>
      </c>
      <c r="H86" s="1273"/>
    </row>
    <row r="87" spans="1:8">
      <c r="A87" s="1210">
        <v>30</v>
      </c>
      <c r="B87" s="1312" t="s">
        <v>2510</v>
      </c>
      <c r="C87" s="1208" t="s">
        <v>2511</v>
      </c>
      <c r="D87" s="1197">
        <v>43074</v>
      </c>
      <c r="E87" s="1313">
        <v>159100</v>
      </c>
      <c r="F87" s="1199">
        <v>1</v>
      </c>
      <c r="G87" s="1233" t="s">
        <v>5213</v>
      </c>
      <c r="H87" s="1273"/>
    </row>
    <row r="88" spans="1:8">
      <c r="A88" s="1210">
        <v>31</v>
      </c>
      <c r="B88" s="1312" t="s">
        <v>618</v>
      </c>
      <c r="C88" s="1208" t="s">
        <v>514</v>
      </c>
      <c r="D88" s="1197">
        <v>43074</v>
      </c>
      <c r="E88" s="1313">
        <v>19740</v>
      </c>
      <c r="F88" s="1199">
        <v>1</v>
      </c>
      <c r="G88" s="1233" t="s">
        <v>5215</v>
      </c>
      <c r="H88" s="1273"/>
    </row>
    <row r="89" spans="1:8">
      <c r="A89" s="1210">
        <v>32</v>
      </c>
      <c r="B89" s="1312" t="s">
        <v>4591</v>
      </c>
      <c r="C89" s="1208" t="s">
        <v>4592</v>
      </c>
      <c r="D89" s="1197">
        <v>43075</v>
      </c>
      <c r="E89" s="1313">
        <v>31140</v>
      </c>
      <c r="F89" s="1199">
        <v>1</v>
      </c>
      <c r="G89" s="1233" t="s">
        <v>5163</v>
      </c>
      <c r="H89" s="1319"/>
    </row>
    <row r="90" spans="1:8">
      <c r="A90" s="1210">
        <v>33</v>
      </c>
      <c r="B90" s="1312" t="s">
        <v>298</v>
      </c>
      <c r="C90" s="1199">
        <v>811507</v>
      </c>
      <c r="D90" s="1197">
        <v>43075</v>
      </c>
      <c r="E90" s="1313">
        <v>20390</v>
      </c>
      <c r="F90" s="1199">
        <v>1</v>
      </c>
      <c r="G90" s="1233" t="s">
        <v>5160</v>
      </c>
      <c r="H90" s="1319" t="s">
        <v>4466</v>
      </c>
    </row>
    <row r="91" spans="1:8">
      <c r="A91" s="1210">
        <v>34</v>
      </c>
      <c r="B91" s="1312" t="s">
        <v>3013</v>
      </c>
      <c r="C91" s="1199">
        <v>912786</v>
      </c>
      <c r="D91" s="1197">
        <v>43075</v>
      </c>
      <c r="E91" s="1313">
        <v>41300</v>
      </c>
      <c r="F91" s="1199">
        <v>1</v>
      </c>
      <c r="G91" s="1233" t="s">
        <v>5162</v>
      </c>
      <c r="H91" s="1319"/>
    </row>
    <row r="92" spans="1:8">
      <c r="A92" s="1210">
        <v>35</v>
      </c>
      <c r="B92" s="1312" t="s">
        <v>633</v>
      </c>
      <c r="C92" s="1208" t="s">
        <v>610</v>
      </c>
      <c r="D92" s="1197">
        <v>43075</v>
      </c>
      <c r="E92" s="1313">
        <v>31390</v>
      </c>
      <c r="F92" s="1199">
        <v>1</v>
      </c>
      <c r="G92" s="1233" t="s">
        <v>5164</v>
      </c>
      <c r="H92" s="1225"/>
    </row>
    <row r="93" spans="1:8">
      <c r="A93" s="1210">
        <v>36</v>
      </c>
      <c r="B93" s="1312" t="s">
        <v>633</v>
      </c>
      <c r="C93" s="1208" t="s">
        <v>610</v>
      </c>
      <c r="D93" s="1197">
        <v>43075</v>
      </c>
      <c r="E93" s="1313">
        <v>42300</v>
      </c>
      <c r="F93" s="1199">
        <v>1</v>
      </c>
      <c r="G93" s="1233" t="s">
        <v>5165</v>
      </c>
      <c r="H93" s="1319"/>
    </row>
    <row r="94" spans="1:8">
      <c r="A94" s="1210">
        <v>37</v>
      </c>
      <c r="B94" s="1312" t="s">
        <v>633</v>
      </c>
      <c r="C94" s="1208" t="s">
        <v>610</v>
      </c>
      <c r="D94" s="1197">
        <v>43075</v>
      </c>
      <c r="E94" s="1313">
        <v>33500</v>
      </c>
      <c r="F94" s="1199">
        <v>1</v>
      </c>
      <c r="G94" s="1233" t="s">
        <v>5166</v>
      </c>
      <c r="H94" s="1225"/>
    </row>
    <row r="95" spans="1:8">
      <c r="A95" s="1210">
        <v>38</v>
      </c>
      <c r="B95" s="1312" t="s">
        <v>4314</v>
      </c>
      <c r="C95" s="1208" t="s">
        <v>4315</v>
      </c>
      <c r="D95" s="1197">
        <v>43075</v>
      </c>
      <c r="E95" s="1209">
        <v>150640</v>
      </c>
      <c r="F95" s="1270">
        <v>1</v>
      </c>
      <c r="G95" s="1233" t="s">
        <v>5167</v>
      </c>
      <c r="H95" s="1225"/>
    </row>
    <row r="96" spans="1:8">
      <c r="A96" s="1210">
        <v>39</v>
      </c>
      <c r="B96" s="1312" t="s">
        <v>625</v>
      </c>
      <c r="C96" s="1208" t="s">
        <v>626</v>
      </c>
      <c r="D96" s="1197">
        <v>43075</v>
      </c>
      <c r="E96" s="1313">
        <v>96300</v>
      </c>
      <c r="F96" s="1199">
        <v>1</v>
      </c>
      <c r="G96" s="1233" t="s">
        <v>5169</v>
      </c>
      <c r="H96" s="1225"/>
    </row>
    <row r="97" spans="1:8">
      <c r="A97" s="1210">
        <v>40</v>
      </c>
      <c r="B97" s="1312" t="s">
        <v>1441</v>
      </c>
      <c r="C97" s="1194">
        <v>971137</v>
      </c>
      <c r="D97" s="1197">
        <v>43075</v>
      </c>
      <c r="E97" s="1209">
        <v>42300</v>
      </c>
      <c r="F97" s="1270">
        <v>1</v>
      </c>
      <c r="G97" s="1233" t="s">
        <v>5170</v>
      </c>
      <c r="H97" s="1225"/>
    </row>
    <row r="98" spans="1:8">
      <c r="A98" s="1210">
        <v>41</v>
      </c>
      <c r="B98" s="1312" t="s">
        <v>339</v>
      </c>
      <c r="C98" s="1208" t="s">
        <v>340</v>
      </c>
      <c r="D98" s="1197">
        <v>43075</v>
      </c>
      <c r="E98" s="1313">
        <v>130700</v>
      </c>
      <c r="F98" s="1199">
        <v>1</v>
      </c>
      <c r="G98" s="1233" t="s">
        <v>5171</v>
      </c>
      <c r="H98" s="1273"/>
    </row>
    <row r="99" spans="1:8">
      <c r="A99" s="1210">
        <v>42</v>
      </c>
      <c r="B99" s="1312" t="s">
        <v>657</v>
      </c>
      <c r="C99" s="1208" t="s">
        <v>456</v>
      </c>
      <c r="D99" s="1197">
        <v>43075</v>
      </c>
      <c r="E99" s="1313">
        <v>46800</v>
      </c>
      <c r="F99" s="1199">
        <v>1</v>
      </c>
      <c r="G99" s="1233" t="s">
        <v>5172</v>
      </c>
      <c r="H99" s="1273"/>
    </row>
    <row r="100" spans="1:8">
      <c r="A100" s="1210">
        <v>43</v>
      </c>
      <c r="B100" s="1312" t="s">
        <v>3776</v>
      </c>
      <c r="C100" s="1208" t="s">
        <v>3777</v>
      </c>
      <c r="D100" s="1197">
        <v>43075</v>
      </c>
      <c r="E100" s="1209">
        <v>47140</v>
      </c>
      <c r="F100" s="1270">
        <v>1</v>
      </c>
      <c r="G100" s="1312" t="s">
        <v>5173</v>
      </c>
      <c r="H100" s="1225"/>
    </row>
    <row r="101" spans="1:8">
      <c r="A101" s="1210">
        <v>44</v>
      </c>
      <c r="B101" s="1312" t="s">
        <v>1960</v>
      </c>
      <c r="C101" s="1194">
        <v>914013</v>
      </c>
      <c r="D101" s="1197">
        <v>43075</v>
      </c>
      <c r="E101" s="1313">
        <v>10390</v>
      </c>
      <c r="F101" s="1199">
        <v>1</v>
      </c>
      <c r="G101" s="1233" t="s">
        <v>5176</v>
      </c>
      <c r="H101" s="1225"/>
    </row>
    <row r="102" spans="1:8">
      <c r="A102" s="1210">
        <v>45</v>
      </c>
      <c r="B102" s="1329" t="s">
        <v>1044</v>
      </c>
      <c r="C102" s="1328" t="s">
        <v>1058</v>
      </c>
      <c r="D102" s="1197">
        <v>43075</v>
      </c>
      <c r="E102" s="1269">
        <v>147390</v>
      </c>
      <c r="F102" s="1270">
        <v>1</v>
      </c>
      <c r="G102" s="1200" t="s">
        <v>5177</v>
      </c>
      <c r="H102" s="1225"/>
    </row>
    <row r="103" spans="1:8">
      <c r="A103" s="1210">
        <v>46</v>
      </c>
      <c r="B103" s="1312" t="s">
        <v>611</v>
      </c>
      <c r="C103" s="1208" t="s">
        <v>123</v>
      </c>
      <c r="D103" s="1197">
        <v>43075</v>
      </c>
      <c r="E103" s="1313">
        <v>79140</v>
      </c>
      <c r="F103" s="1210">
        <v>1</v>
      </c>
      <c r="G103" s="1233" t="s">
        <v>5178</v>
      </c>
      <c r="H103" s="1225"/>
    </row>
    <row r="104" spans="1:8">
      <c r="A104" s="1210">
        <v>47</v>
      </c>
      <c r="B104" s="1312" t="s">
        <v>611</v>
      </c>
      <c r="C104" s="1208" t="s">
        <v>123</v>
      </c>
      <c r="D104" s="1197">
        <v>43075</v>
      </c>
      <c r="E104" s="1313">
        <v>98640</v>
      </c>
      <c r="F104" s="1199">
        <v>1</v>
      </c>
      <c r="G104" s="1233" t="s">
        <v>5179</v>
      </c>
      <c r="H104" s="1225"/>
    </row>
    <row r="105" spans="1:8">
      <c r="A105" s="1210">
        <v>48</v>
      </c>
      <c r="B105" s="1200" t="s">
        <v>2225</v>
      </c>
      <c r="C105" s="1208" t="s">
        <v>2226</v>
      </c>
      <c r="D105" s="1197">
        <v>43076</v>
      </c>
      <c r="E105" s="1209">
        <v>98300</v>
      </c>
      <c r="F105" s="1199">
        <v>1</v>
      </c>
      <c r="G105" s="1233" t="s">
        <v>5119</v>
      </c>
      <c r="H105" s="1273"/>
    </row>
    <row r="106" spans="1:8">
      <c r="A106" s="1210">
        <v>49</v>
      </c>
      <c r="B106" s="1200" t="s">
        <v>2225</v>
      </c>
      <c r="C106" s="1208" t="s">
        <v>2226</v>
      </c>
      <c r="D106" s="1197">
        <v>43076</v>
      </c>
      <c r="E106" s="1209">
        <v>42300</v>
      </c>
      <c r="F106" s="1199">
        <v>1</v>
      </c>
      <c r="G106" s="1233" t="s">
        <v>5120</v>
      </c>
      <c r="H106" s="1273"/>
    </row>
    <row r="107" spans="1:8">
      <c r="A107" s="1210">
        <v>50</v>
      </c>
      <c r="B107" s="1312" t="s">
        <v>2872</v>
      </c>
      <c r="C107" s="1208" t="s">
        <v>2873</v>
      </c>
      <c r="D107" s="1197">
        <v>43076</v>
      </c>
      <c r="E107" s="1313">
        <v>111300</v>
      </c>
      <c r="F107" s="1199">
        <v>1</v>
      </c>
      <c r="G107" s="1233" t="s">
        <v>5128</v>
      </c>
      <c r="H107" s="1225"/>
    </row>
    <row r="108" spans="1:8">
      <c r="A108" s="1210">
        <v>51</v>
      </c>
      <c r="B108" s="1312" t="s">
        <v>2872</v>
      </c>
      <c r="C108" s="1208" t="s">
        <v>2873</v>
      </c>
      <c r="D108" s="1197">
        <v>43076</v>
      </c>
      <c r="E108" s="1313">
        <v>41300</v>
      </c>
      <c r="F108" s="1199">
        <v>1</v>
      </c>
      <c r="G108" s="1233" t="s">
        <v>5128</v>
      </c>
      <c r="H108" s="1225"/>
    </row>
    <row r="109" spans="1:8">
      <c r="A109" s="1210">
        <v>52</v>
      </c>
      <c r="B109" s="1312" t="s">
        <v>3020</v>
      </c>
      <c r="C109" s="1194">
        <v>964143</v>
      </c>
      <c r="D109" s="1197">
        <v>43076</v>
      </c>
      <c r="E109" s="1209">
        <v>42300</v>
      </c>
      <c r="F109" s="1270">
        <v>1</v>
      </c>
      <c r="G109" s="1312" t="s">
        <v>5126</v>
      </c>
      <c r="H109" s="1319"/>
    </row>
    <row r="110" spans="1:8">
      <c r="A110" s="1210">
        <v>53</v>
      </c>
      <c r="B110" s="1312" t="s">
        <v>3020</v>
      </c>
      <c r="C110" s="1194">
        <v>964143</v>
      </c>
      <c r="D110" s="1197">
        <v>43076</v>
      </c>
      <c r="E110" s="1209">
        <v>42300</v>
      </c>
      <c r="F110" s="1270">
        <v>1</v>
      </c>
      <c r="G110" s="1312" t="s">
        <v>5127</v>
      </c>
      <c r="H110" s="1273"/>
    </row>
    <row r="111" spans="1:8">
      <c r="A111" s="1210">
        <v>54</v>
      </c>
      <c r="B111" s="1312" t="s">
        <v>1137</v>
      </c>
      <c r="C111" s="1199">
        <v>901689</v>
      </c>
      <c r="D111" s="1197">
        <v>43076</v>
      </c>
      <c r="E111" s="1313">
        <v>15390</v>
      </c>
      <c r="F111" s="1194">
        <v>1</v>
      </c>
      <c r="G111" s="1233" t="s">
        <v>5045</v>
      </c>
      <c r="H111" s="1273"/>
    </row>
    <row r="112" spans="1:8">
      <c r="A112" s="1210">
        <v>55</v>
      </c>
      <c r="B112" s="1312" t="s">
        <v>1137</v>
      </c>
      <c r="C112" s="1199">
        <v>901689</v>
      </c>
      <c r="D112" s="1197">
        <v>43076</v>
      </c>
      <c r="E112" s="1209">
        <v>94700</v>
      </c>
      <c r="F112" s="1199">
        <v>1</v>
      </c>
      <c r="G112" s="1233" t="s">
        <v>5133</v>
      </c>
      <c r="H112" s="1273"/>
    </row>
    <row r="113" spans="1:8">
      <c r="A113" s="1218">
        <v>56</v>
      </c>
      <c r="B113" s="1320" t="s">
        <v>1137</v>
      </c>
      <c r="C113" s="1214">
        <v>901689</v>
      </c>
      <c r="D113" s="1250">
        <v>43076</v>
      </c>
      <c r="E113" s="1330">
        <v>33500</v>
      </c>
      <c r="F113" s="1214">
        <v>1</v>
      </c>
      <c r="G113" s="1236" t="s">
        <v>5134</v>
      </c>
      <c r="H113" s="1273"/>
    </row>
    <row r="114" spans="1:8">
      <c r="A114" s="1306"/>
      <c r="B114" s="1331"/>
      <c r="C114" s="1332"/>
      <c r="D114" s="1155"/>
      <c r="E114" s="1324"/>
      <c r="F114" s="1325"/>
      <c r="G114" s="1359" t="s">
        <v>647</v>
      </c>
      <c r="H114" s="1360">
        <f>SUM(E58:E113)</f>
        <v>4836050</v>
      </c>
    </row>
    <row r="115" spans="1:8">
      <c r="A115" s="1306"/>
      <c r="B115" s="1331"/>
      <c r="C115" s="1332"/>
      <c r="D115" s="1155"/>
      <c r="E115" s="1324"/>
      <c r="F115" s="1325"/>
      <c r="G115" s="1304"/>
      <c r="H115" s="1273"/>
    </row>
    <row r="117" spans="1:8">
      <c r="A117" s="1353" t="s">
        <v>127</v>
      </c>
      <c r="B117" s="1353" t="s">
        <v>2</v>
      </c>
      <c r="C117" s="1354" t="s">
        <v>3</v>
      </c>
      <c r="D117" s="1355" t="s">
        <v>10</v>
      </c>
      <c r="E117" s="1356" t="s">
        <v>4</v>
      </c>
      <c r="F117" s="1350" t="s">
        <v>730</v>
      </c>
      <c r="G117" s="1353" t="s">
        <v>25</v>
      </c>
    </row>
    <row r="118" spans="1:8">
      <c r="A118" s="1226">
        <v>1</v>
      </c>
      <c r="B118" s="1310" t="s">
        <v>128</v>
      </c>
      <c r="C118" s="1333" t="s">
        <v>126</v>
      </c>
      <c r="D118" s="1240">
        <v>43076</v>
      </c>
      <c r="E118" s="1311">
        <v>293789</v>
      </c>
      <c r="F118" s="1227">
        <v>1</v>
      </c>
      <c r="G118" s="1268" t="s">
        <v>5116</v>
      </c>
    </row>
    <row r="119" spans="1:8">
      <c r="A119" s="1210">
        <v>2</v>
      </c>
      <c r="B119" s="1247" t="s">
        <v>2225</v>
      </c>
      <c r="C119" s="1196" t="s">
        <v>2226</v>
      </c>
      <c r="D119" s="1197">
        <v>43076</v>
      </c>
      <c r="E119" s="1246">
        <v>46065</v>
      </c>
      <c r="F119" s="1334">
        <v>1</v>
      </c>
      <c r="G119" s="1247" t="s">
        <v>5121</v>
      </c>
      <c r="H119" s="1307"/>
    </row>
    <row r="120" spans="1:8">
      <c r="A120" s="1210">
        <v>3</v>
      </c>
      <c r="B120" s="1312" t="s">
        <v>2872</v>
      </c>
      <c r="C120" s="1208" t="s">
        <v>2873</v>
      </c>
      <c r="D120" s="1197">
        <v>43076</v>
      </c>
      <c r="E120" s="1313">
        <v>43303</v>
      </c>
      <c r="F120" s="1210">
        <v>1</v>
      </c>
      <c r="G120" s="1233" t="s">
        <v>5124</v>
      </c>
      <c r="H120" s="1225"/>
    </row>
    <row r="121" spans="1:8">
      <c r="A121" s="1210">
        <v>4</v>
      </c>
      <c r="B121" s="1312" t="s">
        <v>3152</v>
      </c>
      <c r="C121" s="1234">
        <v>964143</v>
      </c>
      <c r="D121" s="1197">
        <v>43076</v>
      </c>
      <c r="E121" s="1314">
        <v>64703</v>
      </c>
      <c r="F121" s="1194">
        <v>1</v>
      </c>
      <c r="G121" s="1233" t="s">
        <v>5129</v>
      </c>
      <c r="H121" s="1307"/>
    </row>
    <row r="122" spans="1:8">
      <c r="A122" s="1210">
        <v>5</v>
      </c>
      <c r="B122" s="1312" t="s">
        <v>3149</v>
      </c>
      <c r="C122" s="1208" t="s">
        <v>1135</v>
      </c>
      <c r="D122" s="1197">
        <v>43076</v>
      </c>
      <c r="E122" s="1313">
        <v>49707</v>
      </c>
      <c r="F122" s="1199">
        <v>1</v>
      </c>
      <c r="G122" s="1233" t="s">
        <v>5131</v>
      </c>
      <c r="H122" s="1307"/>
    </row>
    <row r="123" spans="1:8">
      <c r="A123" s="1210">
        <v>6</v>
      </c>
      <c r="B123" s="1312" t="s">
        <v>1137</v>
      </c>
      <c r="C123" s="1199">
        <v>901689</v>
      </c>
      <c r="D123" s="1197">
        <v>43076</v>
      </c>
      <c r="E123" s="1314">
        <v>92816</v>
      </c>
      <c r="F123" s="1194">
        <v>1</v>
      </c>
      <c r="G123" s="1233" t="s">
        <v>5135</v>
      </c>
      <c r="H123" s="1307"/>
    </row>
    <row r="124" spans="1:8">
      <c r="A124" s="1210">
        <v>7</v>
      </c>
      <c r="B124" s="1312" t="s">
        <v>231</v>
      </c>
      <c r="C124" s="1234">
        <v>970654</v>
      </c>
      <c r="D124" s="1197">
        <v>43076</v>
      </c>
      <c r="E124" s="1314">
        <v>341500</v>
      </c>
      <c r="F124" s="1194">
        <v>1</v>
      </c>
      <c r="G124" s="1233" t="s">
        <v>5136</v>
      </c>
      <c r="H124" s="1307"/>
    </row>
    <row r="125" spans="1:8">
      <c r="A125" s="1218">
        <v>8</v>
      </c>
      <c r="B125" s="1252" t="s">
        <v>89</v>
      </c>
      <c r="C125" s="1249" t="s">
        <v>90</v>
      </c>
      <c r="D125" s="1250">
        <v>43076</v>
      </c>
      <c r="E125" s="1251">
        <v>228082</v>
      </c>
      <c r="F125" s="1335">
        <v>1</v>
      </c>
      <c r="G125" s="1252" t="s">
        <v>5137</v>
      </c>
      <c r="H125" s="1336"/>
    </row>
    <row r="126" spans="1:8">
      <c r="G126" s="1359" t="s">
        <v>647</v>
      </c>
      <c r="H126" s="1360">
        <f>SUM(E118:E125)</f>
        <v>1159965</v>
      </c>
    </row>
    <row r="129" spans="1:8">
      <c r="A129" s="1350" t="s">
        <v>2776</v>
      </c>
      <c r="B129" s="1353" t="s">
        <v>2</v>
      </c>
      <c r="C129" s="1353" t="s">
        <v>3</v>
      </c>
      <c r="D129" s="1350" t="s">
        <v>10</v>
      </c>
      <c r="E129" s="1356" t="s">
        <v>4</v>
      </c>
      <c r="F129" s="1353" t="s">
        <v>193</v>
      </c>
      <c r="G129" s="1353" t="s">
        <v>25</v>
      </c>
      <c r="H129" s="1307"/>
    </row>
    <row r="130" spans="1:8">
      <c r="A130" s="1237">
        <v>1</v>
      </c>
      <c r="B130" s="1310" t="s">
        <v>1044</v>
      </c>
      <c r="C130" s="1337" t="s">
        <v>1058</v>
      </c>
      <c r="D130" s="1338">
        <v>43075</v>
      </c>
      <c r="E130" s="1266">
        <v>307900</v>
      </c>
      <c r="F130" s="1267">
        <v>1</v>
      </c>
      <c r="G130" s="1268" t="s">
        <v>3907</v>
      </c>
      <c r="H130" s="1307"/>
    </row>
    <row r="131" spans="1:8">
      <c r="A131" s="1194">
        <v>2</v>
      </c>
      <c r="B131" s="1312" t="s">
        <v>1137</v>
      </c>
      <c r="C131" s="1199">
        <v>901689</v>
      </c>
      <c r="D131" s="1197">
        <v>43076</v>
      </c>
      <c r="E131" s="1339">
        <v>114900</v>
      </c>
      <c r="F131" s="1270">
        <v>1</v>
      </c>
      <c r="G131" s="1200" t="s">
        <v>4040</v>
      </c>
    </row>
    <row r="132" spans="1:8">
      <c r="A132" s="1213">
        <v>3</v>
      </c>
      <c r="B132" s="1320" t="s">
        <v>1137</v>
      </c>
      <c r="C132" s="1214">
        <v>901689</v>
      </c>
      <c r="D132" s="1250">
        <v>43076</v>
      </c>
      <c r="E132" s="1340">
        <v>82500</v>
      </c>
      <c r="F132" s="1271">
        <v>1</v>
      </c>
      <c r="G132" s="1219" t="s">
        <v>4041</v>
      </c>
      <c r="H132" s="1307"/>
    </row>
    <row r="133" spans="1:8">
      <c r="G133" s="1359" t="s">
        <v>647</v>
      </c>
      <c r="H133" s="1360">
        <f>SUM(E130:E132)</f>
        <v>505300</v>
      </c>
    </row>
    <row r="135" spans="1:8" ht="63" customHeight="1"/>
    <row r="136" spans="1:8">
      <c r="A136" s="1350" t="s">
        <v>8</v>
      </c>
      <c r="B136" s="1350" t="s">
        <v>2</v>
      </c>
      <c r="C136" s="1351" t="s">
        <v>3</v>
      </c>
      <c r="D136" s="1357" t="s">
        <v>10</v>
      </c>
      <c r="E136" s="1358" t="s">
        <v>4</v>
      </c>
      <c r="F136" s="1350" t="s">
        <v>730</v>
      </c>
      <c r="G136" s="1350" t="s">
        <v>25</v>
      </c>
      <c r="H136" s="1341"/>
    </row>
    <row r="137" spans="1:8">
      <c r="A137" s="1237">
        <v>1</v>
      </c>
      <c r="B137" s="1231" t="s">
        <v>360</v>
      </c>
      <c r="C137" s="1239" t="s">
        <v>361</v>
      </c>
      <c r="D137" s="1240">
        <v>43074</v>
      </c>
      <c r="E137" s="1311">
        <v>21000</v>
      </c>
      <c r="F137" s="1227">
        <v>1</v>
      </c>
      <c r="G137" s="1268" t="s">
        <v>880</v>
      </c>
      <c r="H137" s="1192"/>
    </row>
    <row r="138" spans="1:8">
      <c r="A138" s="1194">
        <v>2</v>
      </c>
      <c r="B138" s="1233" t="s">
        <v>2131</v>
      </c>
      <c r="C138" s="1196" t="s">
        <v>2043</v>
      </c>
      <c r="D138" s="1206">
        <v>43075</v>
      </c>
      <c r="E138" s="1313">
        <v>26500</v>
      </c>
      <c r="F138" s="1199">
        <v>1</v>
      </c>
      <c r="G138" s="1200" t="s">
        <v>972</v>
      </c>
      <c r="H138" s="1192"/>
    </row>
    <row r="139" spans="1:8">
      <c r="A139" s="1194">
        <v>3</v>
      </c>
      <c r="B139" s="1233" t="s">
        <v>2131</v>
      </c>
      <c r="C139" s="1196" t="s">
        <v>2043</v>
      </c>
      <c r="D139" s="1206">
        <v>43075</v>
      </c>
      <c r="E139" s="1313">
        <v>26500</v>
      </c>
      <c r="F139" s="1199">
        <v>1</v>
      </c>
      <c r="G139" s="1200" t="s">
        <v>972</v>
      </c>
      <c r="H139" s="1192"/>
    </row>
    <row r="140" spans="1:8">
      <c r="A140" s="1194">
        <v>4</v>
      </c>
      <c r="B140" s="1233" t="s">
        <v>1123</v>
      </c>
      <c r="C140" s="1196" t="s">
        <v>4741</v>
      </c>
      <c r="D140" s="1206">
        <v>43075</v>
      </c>
      <c r="E140" s="1313">
        <v>51000</v>
      </c>
      <c r="F140" s="1199">
        <v>1</v>
      </c>
      <c r="G140" s="1200" t="s">
        <v>823</v>
      </c>
      <c r="H140" s="1192"/>
    </row>
    <row r="141" spans="1:8">
      <c r="A141" s="1194">
        <v>5</v>
      </c>
      <c r="B141" s="1233" t="s">
        <v>1044</v>
      </c>
      <c r="C141" s="1208" t="s">
        <v>1058</v>
      </c>
      <c r="D141" s="1206">
        <v>43075</v>
      </c>
      <c r="E141" s="1342">
        <v>101500</v>
      </c>
      <c r="F141" s="1199">
        <v>1</v>
      </c>
      <c r="G141" s="1203" t="s">
        <v>2114</v>
      </c>
      <c r="H141" s="1341"/>
    </row>
    <row r="142" spans="1:8">
      <c r="A142" s="1194">
        <v>6</v>
      </c>
      <c r="B142" s="1233" t="s">
        <v>2427</v>
      </c>
      <c r="C142" s="1328" t="s">
        <v>2428</v>
      </c>
      <c r="D142" s="1197">
        <v>43077</v>
      </c>
      <c r="E142" s="1343">
        <v>51000</v>
      </c>
      <c r="F142" s="1199">
        <v>1</v>
      </c>
      <c r="G142" s="1203" t="s">
        <v>1057</v>
      </c>
      <c r="H142" s="1192"/>
    </row>
    <row r="143" spans="1:8">
      <c r="A143" s="1194">
        <v>7</v>
      </c>
      <c r="B143" s="1233" t="s">
        <v>731</v>
      </c>
      <c r="C143" s="1194">
        <v>973143</v>
      </c>
      <c r="D143" s="1197">
        <v>43080</v>
      </c>
      <c r="E143" s="1343">
        <v>100500</v>
      </c>
      <c r="F143" s="1199">
        <v>1</v>
      </c>
      <c r="G143" s="1203" t="s">
        <v>1213</v>
      </c>
      <c r="H143" s="1192"/>
    </row>
    <row r="144" spans="1:8">
      <c r="A144" s="1194">
        <v>8</v>
      </c>
      <c r="B144" s="1233" t="s">
        <v>1022</v>
      </c>
      <c r="C144" s="1194">
        <v>973145</v>
      </c>
      <c r="D144" s="1197">
        <v>43080</v>
      </c>
      <c r="E144" s="1343">
        <v>26500</v>
      </c>
      <c r="F144" s="1199">
        <v>1</v>
      </c>
      <c r="G144" s="1203" t="s">
        <v>5216</v>
      </c>
      <c r="H144" s="1192"/>
    </row>
    <row r="145" spans="1:8">
      <c r="A145" s="1194">
        <v>9</v>
      </c>
      <c r="B145" s="1233" t="s">
        <v>4927</v>
      </c>
      <c r="C145" s="1194">
        <v>974928</v>
      </c>
      <c r="D145" s="1197">
        <v>43080</v>
      </c>
      <c r="E145" s="1343">
        <v>12000</v>
      </c>
      <c r="F145" s="1199">
        <v>1</v>
      </c>
      <c r="G145" s="1203" t="s">
        <v>715</v>
      </c>
      <c r="H145" s="1192"/>
    </row>
    <row r="146" spans="1:8">
      <c r="A146" s="1194">
        <v>10</v>
      </c>
      <c r="B146" s="1233" t="s">
        <v>4927</v>
      </c>
      <c r="C146" s="1194">
        <v>974928</v>
      </c>
      <c r="D146" s="1197">
        <v>43080</v>
      </c>
      <c r="E146" s="1343">
        <v>12000</v>
      </c>
      <c r="F146" s="1199">
        <v>1</v>
      </c>
      <c r="G146" s="1203" t="s">
        <v>892</v>
      </c>
      <c r="H146" s="1192"/>
    </row>
    <row r="147" spans="1:8">
      <c r="A147" s="1213">
        <v>11</v>
      </c>
      <c r="B147" s="1236" t="s">
        <v>4927</v>
      </c>
      <c r="C147" s="1213">
        <v>974928</v>
      </c>
      <c r="D147" s="1250">
        <v>43080</v>
      </c>
      <c r="E147" s="1344">
        <v>12000</v>
      </c>
      <c r="F147" s="1214">
        <v>1</v>
      </c>
      <c r="G147" s="1345" t="s">
        <v>715</v>
      </c>
      <c r="H147" s="1192"/>
    </row>
    <row r="148" spans="1:8">
      <c r="G148" s="1359" t="s">
        <v>647</v>
      </c>
      <c r="H148" s="1360">
        <f>SUM(E137:E147)</f>
        <v>440500</v>
      </c>
    </row>
    <row r="151" spans="1:8">
      <c r="A151" s="1353" t="s">
        <v>7</v>
      </c>
      <c r="B151" s="1353" t="s">
        <v>2</v>
      </c>
      <c r="C151" s="1354" t="s">
        <v>3</v>
      </c>
      <c r="D151" s="1350" t="s">
        <v>10</v>
      </c>
      <c r="E151" s="1356" t="s">
        <v>4</v>
      </c>
      <c r="F151" s="1350" t="s">
        <v>730</v>
      </c>
      <c r="G151" s="1353" t="s">
        <v>25</v>
      </c>
      <c r="H151" s="1225"/>
    </row>
    <row r="152" spans="1:8">
      <c r="A152" s="1226">
        <v>1</v>
      </c>
      <c r="B152" s="1310" t="s">
        <v>807</v>
      </c>
      <c r="C152" s="1346" t="s">
        <v>976</v>
      </c>
      <c r="D152" s="1240">
        <v>43074</v>
      </c>
      <c r="E152" s="1311">
        <v>102500</v>
      </c>
      <c r="F152" s="1226">
        <v>1</v>
      </c>
      <c r="G152" s="1231" t="s">
        <v>1351</v>
      </c>
    </row>
    <row r="153" spans="1:8">
      <c r="A153" s="1270">
        <v>2</v>
      </c>
      <c r="B153" s="1312" t="s">
        <v>1952</v>
      </c>
      <c r="C153" s="1194">
        <v>973902</v>
      </c>
      <c r="D153" s="1197">
        <v>43074</v>
      </c>
      <c r="E153" s="1313">
        <v>502500</v>
      </c>
      <c r="F153" s="1210">
        <v>1</v>
      </c>
      <c r="G153" s="1233" t="s">
        <v>1348</v>
      </c>
      <c r="H153" s="1225"/>
    </row>
    <row r="154" spans="1:8">
      <c r="A154" s="1271">
        <v>3</v>
      </c>
      <c r="B154" s="1320" t="s">
        <v>804</v>
      </c>
      <c r="C154" s="1213">
        <v>976160</v>
      </c>
      <c r="D154" s="1250">
        <v>43077</v>
      </c>
      <c r="E154" s="1330">
        <v>502500</v>
      </c>
      <c r="F154" s="1218">
        <v>1</v>
      </c>
      <c r="G154" s="1236" t="s">
        <v>1348</v>
      </c>
      <c r="H154" s="1225"/>
    </row>
    <row r="155" spans="1:8">
      <c r="G155" s="1359" t="s">
        <v>647</v>
      </c>
      <c r="H155" s="1360">
        <f>SUM(E152:E154)</f>
        <v>1107500</v>
      </c>
    </row>
    <row r="158" spans="1:8">
      <c r="A158" s="1350" t="s">
        <v>3286</v>
      </c>
      <c r="B158" s="1353" t="s">
        <v>2</v>
      </c>
      <c r="C158" s="1353" t="s">
        <v>3</v>
      </c>
      <c r="D158" s="1350" t="s">
        <v>10</v>
      </c>
      <c r="E158" s="1356" t="s">
        <v>4</v>
      </c>
      <c r="F158" s="1353" t="s">
        <v>193</v>
      </c>
      <c r="G158" s="1353" t="s">
        <v>25</v>
      </c>
      <c r="H158" s="1307"/>
    </row>
    <row r="159" spans="1:8">
      <c r="A159" s="1237">
        <v>1</v>
      </c>
      <c r="B159" s="1310" t="s">
        <v>96</v>
      </c>
      <c r="C159" s="1274" t="s">
        <v>97</v>
      </c>
      <c r="D159" s="1240">
        <v>43074</v>
      </c>
      <c r="E159" s="1266">
        <v>164725</v>
      </c>
      <c r="F159" s="1267">
        <v>1</v>
      </c>
      <c r="G159" s="1268" t="s">
        <v>3287</v>
      </c>
      <c r="H159" s="1307"/>
    </row>
    <row r="160" spans="1:8">
      <c r="A160" s="1213">
        <v>2</v>
      </c>
      <c r="B160" s="1320" t="s">
        <v>3296</v>
      </c>
      <c r="C160" s="1275" t="s">
        <v>514</v>
      </c>
      <c r="D160" s="1250">
        <v>43077</v>
      </c>
      <c r="E160" s="1272">
        <v>176047</v>
      </c>
      <c r="F160" s="1271">
        <v>1</v>
      </c>
      <c r="G160" s="1219" t="s">
        <v>3780</v>
      </c>
      <c r="H160" s="1336"/>
    </row>
    <row r="161" spans="2:8">
      <c r="G161" s="1359" t="s">
        <v>647</v>
      </c>
      <c r="H161" s="1360">
        <f>SUM(E159:E160)</f>
        <v>340772</v>
      </c>
    </row>
    <row r="162" spans="2:8">
      <c r="G162" s="1304"/>
      <c r="H162" s="1273"/>
    </row>
    <row r="164" spans="2:8">
      <c r="B164" s="1220" t="s">
        <v>5217</v>
      </c>
    </row>
    <row r="165" spans="2:8">
      <c r="B165" s="1220" t="s">
        <v>5093</v>
      </c>
    </row>
    <row r="166" spans="2:8">
      <c r="B166" s="1220"/>
    </row>
    <row r="167" spans="2:8">
      <c r="B167" s="1220"/>
    </row>
    <row r="168" spans="2:8">
      <c r="B168" s="1347" t="s">
        <v>5089</v>
      </c>
    </row>
    <row r="169" spans="2:8">
      <c r="B169" s="1348" t="s">
        <v>5090</v>
      </c>
    </row>
  </sheetData>
  <mergeCells count="2">
    <mergeCell ref="B1:G1"/>
    <mergeCell ref="B2:G2"/>
  </mergeCells>
  <pageMargins left="0.31496062992125984" right="0.31496062992125984" top="0.35433070866141736" bottom="0.35433070866141736" header="0.31496062992125984" footer="0.31496062992125984"/>
  <pageSetup scale="85" orientation="landscape" horizontalDpi="120" verticalDpi="72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38"/>
  <sheetViews>
    <sheetView showGridLines="0" topLeftCell="B106" workbookViewId="0">
      <selection activeCell="D17" sqref="D17"/>
    </sheetView>
  </sheetViews>
  <sheetFormatPr defaultRowHeight="15.75"/>
  <cols>
    <col min="1" max="1" width="0" style="1154" hidden="1" customWidth="1"/>
    <col min="2" max="2" width="12" style="1154" bestFit="1" customWidth="1"/>
    <col min="3" max="3" width="31.28515625" style="1181" bestFit="1" customWidth="1"/>
    <col min="4" max="4" width="11.28515625" style="1154" customWidth="1"/>
    <col min="5" max="5" width="15" style="1154" customWidth="1"/>
    <col min="6" max="6" width="22" style="1154" customWidth="1"/>
    <col min="7" max="7" width="13.7109375" style="1154" bestFit="1" customWidth="1"/>
    <col min="8" max="8" width="56.85546875" style="1154" customWidth="1"/>
    <col min="9" max="9" width="11.28515625" style="1303" customWidth="1"/>
    <col min="10" max="61" width="9.140625" style="1303"/>
    <col min="62" max="16384" width="9.140625" style="1154"/>
  </cols>
  <sheetData>
    <row r="1" spans="1:61" s="1372" customFormat="1" ht="23.25">
      <c r="C1" s="1989" t="s">
        <v>0</v>
      </c>
      <c r="D1" s="1989"/>
      <c r="E1" s="1989"/>
      <c r="F1" s="1989"/>
      <c r="G1" s="1989"/>
      <c r="H1" s="1989"/>
      <c r="I1" s="1373"/>
      <c r="J1" s="1373"/>
      <c r="K1" s="1373"/>
      <c r="L1" s="1373"/>
      <c r="M1" s="1373"/>
      <c r="N1" s="1373"/>
      <c r="O1" s="1373"/>
      <c r="P1" s="1373"/>
      <c r="Q1" s="1373"/>
      <c r="R1" s="1373"/>
      <c r="S1" s="1373"/>
      <c r="T1" s="1373"/>
      <c r="U1" s="1373"/>
      <c r="V1" s="1373"/>
      <c r="W1" s="1373"/>
      <c r="X1" s="1373"/>
      <c r="Y1" s="1373"/>
      <c r="Z1" s="1373"/>
      <c r="AA1" s="1373"/>
      <c r="AB1" s="1373"/>
      <c r="AC1" s="1373"/>
      <c r="AD1" s="1373"/>
      <c r="AE1" s="1373"/>
      <c r="AF1" s="1373"/>
      <c r="AG1" s="1373"/>
      <c r="AH1" s="1373"/>
      <c r="AI1" s="1373"/>
      <c r="AJ1" s="1373"/>
      <c r="AK1" s="1373"/>
      <c r="AL1" s="1373"/>
      <c r="AM1" s="1373"/>
      <c r="AN1" s="1373"/>
      <c r="AO1" s="1373"/>
      <c r="AP1" s="1373"/>
      <c r="AQ1" s="1373"/>
      <c r="AR1" s="1373"/>
      <c r="AS1" s="1373"/>
      <c r="AT1" s="1373"/>
      <c r="AU1" s="1373"/>
      <c r="AV1" s="1373"/>
      <c r="AW1" s="1373"/>
      <c r="AX1" s="1373"/>
      <c r="AY1" s="1373"/>
      <c r="AZ1" s="1373"/>
      <c r="BA1" s="1373"/>
      <c r="BB1" s="1373"/>
      <c r="BC1" s="1373"/>
      <c r="BD1" s="1373"/>
      <c r="BE1" s="1373"/>
      <c r="BF1" s="1373"/>
      <c r="BG1" s="1373"/>
      <c r="BH1" s="1373"/>
      <c r="BI1" s="1373"/>
    </row>
    <row r="2" spans="1:61" s="1372" customFormat="1" ht="23.25">
      <c r="C2" s="1989" t="s">
        <v>5232</v>
      </c>
      <c r="D2" s="1989"/>
      <c r="E2" s="1989"/>
      <c r="F2" s="1989"/>
      <c r="G2" s="1989"/>
      <c r="H2" s="1989"/>
      <c r="I2" s="1373"/>
      <c r="J2" s="1373"/>
      <c r="K2" s="1373"/>
      <c r="L2" s="1373"/>
      <c r="M2" s="1373"/>
      <c r="N2" s="1373"/>
      <c r="O2" s="1373"/>
      <c r="P2" s="1373"/>
      <c r="Q2" s="1373"/>
      <c r="R2" s="1373"/>
      <c r="S2" s="1373"/>
      <c r="T2" s="1373"/>
      <c r="U2" s="1373"/>
      <c r="V2" s="1373"/>
      <c r="W2" s="1373"/>
      <c r="X2" s="1373"/>
      <c r="Y2" s="1373"/>
      <c r="Z2" s="1373"/>
      <c r="AA2" s="1373"/>
      <c r="AB2" s="1373"/>
      <c r="AC2" s="1373"/>
      <c r="AD2" s="1373"/>
      <c r="AE2" s="1373"/>
      <c r="AF2" s="1373"/>
      <c r="AG2" s="1373"/>
      <c r="AH2" s="1373"/>
      <c r="AI2" s="1373"/>
      <c r="AJ2" s="1373"/>
      <c r="AK2" s="1373"/>
      <c r="AL2" s="1373"/>
      <c r="AM2" s="1373"/>
      <c r="AN2" s="1373"/>
      <c r="AO2" s="1373"/>
      <c r="AP2" s="1373"/>
      <c r="AQ2" s="1373"/>
      <c r="AR2" s="1373"/>
      <c r="AS2" s="1373"/>
      <c r="AT2" s="1373"/>
      <c r="AU2" s="1373"/>
      <c r="AV2" s="1373"/>
      <c r="AW2" s="1373"/>
      <c r="AX2" s="1373"/>
      <c r="AY2" s="1373"/>
      <c r="AZ2" s="1373"/>
      <c r="BA2" s="1373"/>
      <c r="BB2" s="1373"/>
      <c r="BC2" s="1373"/>
      <c r="BD2" s="1373"/>
      <c r="BE2" s="1373"/>
      <c r="BF2" s="1373"/>
      <c r="BG2" s="1373"/>
      <c r="BH2" s="1373"/>
      <c r="BI2" s="1373"/>
    </row>
    <row r="3" spans="1:61" ht="7.5" customHeight="1">
      <c r="C3" s="1371"/>
      <c r="D3" s="1371"/>
      <c r="E3" s="1371"/>
      <c r="F3" s="1371"/>
      <c r="G3" s="1371"/>
      <c r="H3" s="1371"/>
    </row>
    <row r="4" spans="1:61">
      <c r="H4" s="1309" t="s">
        <v>5273</v>
      </c>
    </row>
    <row r="5" spans="1:61" ht="7.5" customHeight="1">
      <c r="H5" s="1309"/>
    </row>
    <row r="6" spans="1:61">
      <c r="B6" s="1350" t="s">
        <v>1142</v>
      </c>
      <c r="C6" s="1353" t="s">
        <v>2</v>
      </c>
      <c r="D6" s="1351" t="s">
        <v>3</v>
      </c>
      <c r="E6" s="1350" t="s">
        <v>10</v>
      </c>
      <c r="F6" s="1350" t="s">
        <v>4</v>
      </c>
      <c r="G6" s="1353" t="s">
        <v>193</v>
      </c>
      <c r="H6" s="1353" t="s">
        <v>25</v>
      </c>
    </row>
    <row r="7" spans="1:61" s="1193" customFormat="1">
      <c r="A7" s="1392"/>
      <c r="B7" s="1374">
        <v>1</v>
      </c>
      <c r="C7" s="1384" t="s">
        <v>138</v>
      </c>
      <c r="D7" s="1265">
        <v>897091</v>
      </c>
      <c r="E7" s="1338">
        <v>43075</v>
      </c>
      <c r="F7" s="1266">
        <v>48000</v>
      </c>
      <c r="G7" s="1267">
        <v>1</v>
      </c>
      <c r="H7" s="1268" t="s">
        <v>5226</v>
      </c>
      <c r="I7" s="1225"/>
      <c r="J7" s="1225"/>
      <c r="K7" s="1225"/>
      <c r="L7" s="1225"/>
      <c r="M7" s="1225"/>
      <c r="N7" s="1225"/>
      <c r="O7" s="1225"/>
      <c r="P7" s="1225"/>
      <c r="Q7" s="1225"/>
      <c r="R7" s="1225"/>
      <c r="S7" s="1225"/>
      <c r="T7" s="1225"/>
      <c r="U7" s="1225"/>
      <c r="V7" s="1225"/>
      <c r="W7" s="1225"/>
      <c r="X7" s="1225"/>
      <c r="Y7" s="1225"/>
      <c r="Z7" s="1225"/>
      <c r="AA7" s="1225"/>
      <c r="AB7" s="1225"/>
      <c r="AC7" s="1225"/>
      <c r="AD7" s="1225"/>
      <c r="AE7" s="1225"/>
      <c r="AF7" s="1225"/>
      <c r="AG7" s="1225"/>
      <c r="AH7" s="1225"/>
      <c r="AI7" s="1225"/>
      <c r="AJ7" s="1225"/>
      <c r="AK7" s="1225"/>
      <c r="AL7" s="1225"/>
      <c r="AM7" s="1225"/>
      <c r="AN7" s="1225"/>
      <c r="AO7" s="1225"/>
      <c r="AP7" s="1225"/>
      <c r="AQ7" s="1225"/>
      <c r="AR7" s="1225"/>
      <c r="AS7" s="1225"/>
      <c r="AT7" s="1225"/>
      <c r="AU7" s="1225"/>
      <c r="AV7" s="1225"/>
      <c r="AW7" s="1225"/>
      <c r="AX7" s="1225"/>
      <c r="AY7" s="1225"/>
      <c r="AZ7" s="1225"/>
      <c r="BA7" s="1225"/>
      <c r="BB7" s="1225"/>
      <c r="BC7" s="1225"/>
      <c r="BD7" s="1225"/>
      <c r="BE7" s="1225"/>
      <c r="BF7" s="1225"/>
      <c r="BG7" s="1225"/>
      <c r="BH7" s="1225"/>
      <c r="BI7" s="1225"/>
    </row>
    <row r="8" spans="1:61" s="1193" customFormat="1">
      <c r="A8" s="1392"/>
      <c r="B8" s="1194">
        <v>2</v>
      </c>
      <c r="C8" s="1243" t="s">
        <v>231</v>
      </c>
      <c r="D8" s="1380">
        <v>970654</v>
      </c>
      <c r="E8" s="1385">
        <v>43075</v>
      </c>
      <c r="F8" s="1376">
        <v>13000</v>
      </c>
      <c r="G8" s="1367">
        <v>1</v>
      </c>
      <c r="H8" s="1381" t="s">
        <v>4321</v>
      </c>
      <c r="I8" s="1225"/>
      <c r="J8" s="1225"/>
      <c r="K8" s="1225"/>
      <c r="L8" s="1225"/>
      <c r="M8" s="1225"/>
      <c r="N8" s="1225"/>
      <c r="O8" s="1225"/>
      <c r="P8" s="1225"/>
      <c r="Q8" s="1225"/>
      <c r="R8" s="1225"/>
      <c r="S8" s="1225"/>
      <c r="T8" s="1225"/>
      <c r="U8" s="1225"/>
      <c r="V8" s="1225"/>
      <c r="W8" s="1225"/>
      <c r="X8" s="1225"/>
      <c r="Y8" s="1225"/>
      <c r="Z8" s="1225"/>
      <c r="AA8" s="1225"/>
      <c r="AB8" s="1225"/>
      <c r="AC8" s="1225"/>
      <c r="AD8" s="1225"/>
      <c r="AE8" s="1225"/>
      <c r="AF8" s="1225"/>
      <c r="AG8" s="1225"/>
      <c r="AH8" s="1225"/>
      <c r="AI8" s="1225"/>
      <c r="AJ8" s="1225"/>
      <c r="AK8" s="1225"/>
      <c r="AL8" s="1225"/>
      <c r="AM8" s="1225"/>
      <c r="AN8" s="1225"/>
      <c r="AO8" s="1225"/>
      <c r="AP8" s="1225"/>
      <c r="AQ8" s="1225"/>
      <c r="AR8" s="1225"/>
      <c r="AS8" s="1225"/>
      <c r="AT8" s="1225"/>
      <c r="AU8" s="1225"/>
      <c r="AV8" s="1225"/>
      <c r="AW8" s="1225"/>
      <c r="AX8" s="1225"/>
      <c r="AY8" s="1225"/>
      <c r="AZ8" s="1225"/>
      <c r="BA8" s="1225"/>
      <c r="BB8" s="1225"/>
      <c r="BC8" s="1225"/>
      <c r="BD8" s="1225"/>
      <c r="BE8" s="1225"/>
      <c r="BF8" s="1225"/>
      <c r="BG8" s="1225"/>
      <c r="BH8" s="1225"/>
      <c r="BI8" s="1225"/>
    </row>
    <row r="9" spans="1:61" s="1193" customFormat="1">
      <c r="A9" s="1392"/>
      <c r="B9" s="1194">
        <v>3</v>
      </c>
      <c r="C9" s="1243" t="s">
        <v>138</v>
      </c>
      <c r="D9" s="1244">
        <v>897091</v>
      </c>
      <c r="E9" s="1206">
        <v>43081</v>
      </c>
      <c r="F9" s="1269">
        <v>90000</v>
      </c>
      <c r="G9" s="1270">
        <v>1</v>
      </c>
      <c r="H9" s="1200" t="s">
        <v>5231</v>
      </c>
      <c r="I9" s="1225"/>
      <c r="J9" s="1225"/>
      <c r="K9" s="1225"/>
      <c r="L9" s="1225"/>
      <c r="M9" s="1225"/>
      <c r="N9" s="1225"/>
      <c r="O9" s="1225"/>
      <c r="P9" s="1225"/>
      <c r="Q9" s="1225"/>
      <c r="R9" s="1225"/>
      <c r="S9" s="1225"/>
      <c r="T9" s="1225"/>
      <c r="U9" s="1225"/>
      <c r="V9" s="1225"/>
      <c r="W9" s="1225"/>
      <c r="X9" s="1225"/>
      <c r="Y9" s="1225"/>
      <c r="Z9" s="1225"/>
      <c r="AA9" s="1225"/>
      <c r="AB9" s="1225"/>
      <c r="AC9" s="1225"/>
      <c r="AD9" s="1225"/>
      <c r="AE9" s="1225"/>
      <c r="AF9" s="1225"/>
      <c r="AG9" s="1225"/>
      <c r="AH9" s="1225"/>
      <c r="AI9" s="1225"/>
      <c r="AJ9" s="1225"/>
      <c r="AK9" s="1225"/>
      <c r="AL9" s="1225"/>
      <c r="AM9" s="1225"/>
      <c r="AN9" s="1225"/>
      <c r="AO9" s="1225"/>
      <c r="AP9" s="1225"/>
      <c r="AQ9" s="1225"/>
      <c r="AR9" s="1225"/>
      <c r="AS9" s="1225"/>
      <c r="AT9" s="1225"/>
      <c r="AU9" s="1225"/>
      <c r="AV9" s="1225"/>
      <c r="AW9" s="1225"/>
      <c r="AX9" s="1225"/>
      <c r="AY9" s="1225"/>
      <c r="AZ9" s="1225"/>
      <c r="BA9" s="1225"/>
      <c r="BB9" s="1225"/>
      <c r="BC9" s="1225"/>
      <c r="BD9" s="1225"/>
      <c r="BE9" s="1225"/>
      <c r="BF9" s="1225"/>
      <c r="BG9" s="1225"/>
      <c r="BH9" s="1225"/>
      <c r="BI9" s="1225"/>
    </row>
    <row r="10" spans="1:61" s="1193" customFormat="1">
      <c r="A10" s="1392"/>
      <c r="B10" s="1194">
        <v>4</v>
      </c>
      <c r="C10" s="1243" t="s">
        <v>138</v>
      </c>
      <c r="D10" s="1244">
        <v>897091</v>
      </c>
      <c r="E10" s="1206">
        <v>43082</v>
      </c>
      <c r="F10" s="1269">
        <v>318000</v>
      </c>
      <c r="G10" s="1270">
        <v>1</v>
      </c>
      <c r="H10" s="1200" t="s">
        <v>5227</v>
      </c>
      <c r="I10" s="1225"/>
      <c r="J10" s="1225"/>
      <c r="K10" s="1225"/>
      <c r="L10" s="1225"/>
      <c r="M10" s="1225"/>
      <c r="N10" s="1225"/>
      <c r="O10" s="1225"/>
      <c r="P10" s="1225"/>
      <c r="Q10" s="1225"/>
      <c r="R10" s="1225"/>
      <c r="S10" s="1225"/>
      <c r="T10" s="1225"/>
      <c r="U10" s="1225"/>
      <c r="V10" s="1225"/>
      <c r="W10" s="1225"/>
      <c r="X10" s="1225"/>
      <c r="Y10" s="1225"/>
      <c r="Z10" s="1225"/>
      <c r="AA10" s="1225"/>
      <c r="AB10" s="1225"/>
      <c r="AC10" s="1225"/>
      <c r="AD10" s="1225"/>
      <c r="AE10" s="1225"/>
      <c r="AF10" s="1225"/>
      <c r="AG10" s="1225"/>
      <c r="AH10" s="1225"/>
      <c r="AI10" s="1225"/>
      <c r="AJ10" s="1225"/>
      <c r="AK10" s="1225"/>
      <c r="AL10" s="1225"/>
      <c r="AM10" s="1225"/>
      <c r="AN10" s="1225"/>
      <c r="AO10" s="1225"/>
      <c r="AP10" s="1225"/>
      <c r="AQ10" s="1225"/>
      <c r="AR10" s="1225"/>
      <c r="AS10" s="1225"/>
      <c r="AT10" s="1225"/>
      <c r="AU10" s="1225"/>
      <c r="AV10" s="1225"/>
      <c r="AW10" s="1225"/>
      <c r="AX10" s="1225"/>
      <c r="AY10" s="1225"/>
      <c r="AZ10" s="1225"/>
      <c r="BA10" s="1225"/>
      <c r="BB10" s="1225"/>
      <c r="BC10" s="1225"/>
      <c r="BD10" s="1225"/>
      <c r="BE10" s="1225"/>
      <c r="BF10" s="1225"/>
      <c r="BG10" s="1225"/>
      <c r="BH10" s="1225"/>
      <c r="BI10" s="1225"/>
    </row>
    <row r="11" spans="1:61" s="1193" customFormat="1">
      <c r="A11" s="1392"/>
      <c r="B11" s="1194">
        <v>5</v>
      </c>
      <c r="C11" s="1243" t="s">
        <v>699</v>
      </c>
      <c r="D11" s="1386" t="s">
        <v>224</v>
      </c>
      <c r="E11" s="1206">
        <v>43084</v>
      </c>
      <c r="F11" s="1269">
        <v>13000</v>
      </c>
      <c r="G11" s="1367">
        <v>1</v>
      </c>
      <c r="H11" s="1381" t="s">
        <v>4321</v>
      </c>
      <c r="I11" s="1225"/>
      <c r="J11" s="1225"/>
      <c r="K11" s="1225"/>
      <c r="L11" s="1225"/>
      <c r="M11" s="1225"/>
      <c r="N11" s="1225"/>
      <c r="O11" s="1225"/>
      <c r="P11" s="1225"/>
      <c r="Q11" s="1225"/>
      <c r="R11" s="1225"/>
      <c r="S11" s="1225"/>
      <c r="T11" s="1225"/>
      <c r="U11" s="1225"/>
      <c r="V11" s="1225"/>
      <c r="W11" s="1225"/>
      <c r="X11" s="1225"/>
      <c r="Y11" s="1225"/>
      <c r="Z11" s="1225"/>
      <c r="AA11" s="1225"/>
      <c r="AB11" s="1225"/>
      <c r="AC11" s="1225"/>
      <c r="AD11" s="1225"/>
      <c r="AE11" s="1225"/>
      <c r="AF11" s="1225"/>
      <c r="AG11" s="1225"/>
      <c r="AH11" s="1225"/>
      <c r="AI11" s="1225"/>
      <c r="AJ11" s="1225"/>
      <c r="AK11" s="1225"/>
      <c r="AL11" s="1225"/>
      <c r="AM11" s="1225"/>
      <c r="AN11" s="1225"/>
      <c r="AO11" s="1225"/>
      <c r="AP11" s="1225"/>
      <c r="AQ11" s="1225"/>
      <c r="AR11" s="1225"/>
      <c r="AS11" s="1225"/>
      <c r="AT11" s="1225"/>
      <c r="AU11" s="1225"/>
      <c r="AV11" s="1225"/>
      <c r="AW11" s="1225"/>
      <c r="AX11" s="1225"/>
      <c r="AY11" s="1225"/>
      <c r="AZ11" s="1225"/>
      <c r="BA11" s="1225"/>
      <c r="BB11" s="1225"/>
      <c r="BC11" s="1225"/>
      <c r="BD11" s="1225"/>
      <c r="BE11" s="1225"/>
      <c r="BF11" s="1225"/>
      <c r="BG11" s="1225"/>
      <c r="BH11" s="1225"/>
      <c r="BI11" s="1225"/>
    </row>
    <row r="12" spans="1:61" s="1193" customFormat="1">
      <c r="A12" s="1392"/>
      <c r="B12" s="1194">
        <v>6</v>
      </c>
      <c r="C12" s="1195" t="s">
        <v>971</v>
      </c>
      <c r="D12" s="1196" t="s">
        <v>1038</v>
      </c>
      <c r="E12" s="1206">
        <v>43089</v>
      </c>
      <c r="F12" s="1269">
        <v>13000</v>
      </c>
      <c r="G12" s="1367">
        <v>1</v>
      </c>
      <c r="H12" s="1381" t="s">
        <v>4321</v>
      </c>
      <c r="I12" s="1225"/>
      <c r="J12" s="1225"/>
      <c r="K12" s="1225"/>
      <c r="L12" s="1225"/>
      <c r="M12" s="1225"/>
      <c r="N12" s="1225"/>
      <c r="O12" s="1225"/>
      <c r="P12" s="1225"/>
      <c r="Q12" s="1225"/>
      <c r="R12" s="1225"/>
      <c r="S12" s="1225"/>
      <c r="T12" s="1225"/>
      <c r="U12" s="1225"/>
      <c r="V12" s="1225"/>
      <c r="W12" s="1225"/>
      <c r="X12" s="1225"/>
      <c r="Y12" s="1225"/>
      <c r="Z12" s="1225"/>
      <c r="AA12" s="1225"/>
      <c r="AB12" s="1225"/>
      <c r="AC12" s="1225"/>
      <c r="AD12" s="1225"/>
      <c r="AE12" s="1225"/>
      <c r="AF12" s="1225"/>
      <c r="AG12" s="1225"/>
      <c r="AH12" s="1225"/>
      <c r="AI12" s="1225"/>
      <c r="AJ12" s="1225"/>
      <c r="AK12" s="1225"/>
      <c r="AL12" s="1225"/>
      <c r="AM12" s="1225"/>
      <c r="AN12" s="1225"/>
      <c r="AO12" s="1225"/>
      <c r="AP12" s="1225"/>
      <c r="AQ12" s="1225"/>
      <c r="AR12" s="1225"/>
      <c r="AS12" s="1225"/>
      <c r="AT12" s="1225"/>
      <c r="AU12" s="1225"/>
      <c r="AV12" s="1225"/>
      <c r="AW12" s="1225"/>
      <c r="AX12" s="1225"/>
      <c r="AY12" s="1225"/>
      <c r="AZ12" s="1225"/>
      <c r="BA12" s="1225"/>
      <c r="BB12" s="1225"/>
      <c r="BC12" s="1225"/>
      <c r="BD12" s="1225"/>
      <c r="BE12" s="1225"/>
      <c r="BF12" s="1225"/>
      <c r="BG12" s="1225"/>
      <c r="BH12" s="1225"/>
      <c r="BI12" s="1225"/>
    </row>
    <row r="13" spans="1:61" s="1193" customFormat="1">
      <c r="A13" s="1392"/>
      <c r="B13" s="1194">
        <v>7</v>
      </c>
      <c r="C13" s="1243" t="s">
        <v>138</v>
      </c>
      <c r="D13" s="1244">
        <v>897091</v>
      </c>
      <c r="E13" s="1206">
        <v>43090</v>
      </c>
      <c r="F13" s="1269">
        <v>120000</v>
      </c>
      <c r="G13" s="1270">
        <v>1</v>
      </c>
      <c r="H13" s="1200" t="s">
        <v>5257</v>
      </c>
      <c r="I13" s="1225"/>
      <c r="J13" s="1225"/>
      <c r="K13" s="1225"/>
      <c r="L13" s="1225"/>
      <c r="M13" s="1225"/>
      <c r="N13" s="1225"/>
      <c r="O13" s="1225"/>
      <c r="P13" s="1225"/>
      <c r="Q13" s="1225"/>
      <c r="R13" s="1225"/>
      <c r="S13" s="1225"/>
      <c r="T13" s="1225"/>
      <c r="U13" s="1225"/>
      <c r="V13" s="1225"/>
      <c r="W13" s="1225"/>
      <c r="X13" s="1225"/>
      <c r="Y13" s="1225"/>
      <c r="Z13" s="1225"/>
      <c r="AA13" s="1225"/>
      <c r="AB13" s="1225"/>
      <c r="AC13" s="1225"/>
      <c r="AD13" s="1225"/>
      <c r="AE13" s="1225"/>
      <c r="AF13" s="1225"/>
      <c r="AG13" s="1225"/>
      <c r="AH13" s="1225"/>
      <c r="AI13" s="1225"/>
      <c r="AJ13" s="1225"/>
      <c r="AK13" s="1225"/>
      <c r="AL13" s="1225"/>
      <c r="AM13" s="1225"/>
      <c r="AN13" s="1225"/>
      <c r="AO13" s="1225"/>
      <c r="AP13" s="1225"/>
      <c r="AQ13" s="1225"/>
      <c r="AR13" s="1225"/>
      <c r="AS13" s="1225"/>
      <c r="AT13" s="1225"/>
      <c r="AU13" s="1225"/>
      <c r="AV13" s="1225"/>
      <c r="AW13" s="1225"/>
      <c r="AX13" s="1225"/>
      <c r="AY13" s="1225"/>
      <c r="AZ13" s="1225"/>
      <c r="BA13" s="1225"/>
      <c r="BB13" s="1225"/>
      <c r="BC13" s="1225"/>
      <c r="BD13" s="1225"/>
      <c r="BE13" s="1225"/>
      <c r="BF13" s="1225"/>
      <c r="BG13" s="1225"/>
      <c r="BH13" s="1225"/>
      <c r="BI13" s="1225"/>
    </row>
    <row r="14" spans="1:61" s="1193" customFormat="1">
      <c r="A14" s="1392"/>
      <c r="B14" s="1194">
        <v>8</v>
      </c>
      <c r="C14" s="1243" t="s">
        <v>138</v>
      </c>
      <c r="D14" s="1244">
        <v>897091</v>
      </c>
      <c r="E14" s="1206">
        <v>43096</v>
      </c>
      <c r="F14" s="1269">
        <v>264000</v>
      </c>
      <c r="G14" s="1270">
        <v>1</v>
      </c>
      <c r="H14" s="1200" t="s">
        <v>5260</v>
      </c>
      <c r="I14" s="1225"/>
      <c r="J14" s="1225"/>
      <c r="K14" s="1225"/>
      <c r="L14" s="1225"/>
      <c r="M14" s="1225"/>
      <c r="N14" s="1225"/>
      <c r="O14" s="1225"/>
      <c r="P14" s="1225"/>
      <c r="Q14" s="1225"/>
      <c r="R14" s="1225"/>
      <c r="S14" s="1225"/>
      <c r="T14" s="1225"/>
      <c r="U14" s="1225"/>
      <c r="V14" s="1225"/>
      <c r="W14" s="1225"/>
      <c r="X14" s="1225"/>
      <c r="Y14" s="1225"/>
      <c r="Z14" s="1225"/>
      <c r="AA14" s="1225"/>
      <c r="AB14" s="1225"/>
      <c r="AC14" s="1225"/>
      <c r="AD14" s="1225"/>
      <c r="AE14" s="1225"/>
      <c r="AF14" s="1225"/>
      <c r="AG14" s="1225"/>
      <c r="AH14" s="1225"/>
      <c r="AI14" s="1225"/>
      <c r="AJ14" s="1225"/>
      <c r="AK14" s="1225"/>
      <c r="AL14" s="1225"/>
      <c r="AM14" s="1225"/>
      <c r="AN14" s="1225"/>
      <c r="AO14" s="1225"/>
      <c r="AP14" s="1225"/>
      <c r="AQ14" s="1225"/>
      <c r="AR14" s="1225"/>
      <c r="AS14" s="1225"/>
      <c r="AT14" s="1225"/>
      <c r="AU14" s="1225"/>
      <c r="AV14" s="1225"/>
      <c r="AW14" s="1225"/>
      <c r="AX14" s="1225"/>
      <c r="AY14" s="1225"/>
      <c r="AZ14" s="1225"/>
      <c r="BA14" s="1225"/>
      <c r="BB14" s="1225"/>
      <c r="BC14" s="1225"/>
      <c r="BD14" s="1225"/>
      <c r="BE14" s="1225"/>
      <c r="BF14" s="1225"/>
      <c r="BG14" s="1225"/>
      <c r="BH14" s="1225"/>
      <c r="BI14" s="1225"/>
    </row>
    <row r="15" spans="1:61" s="1193" customFormat="1">
      <c r="A15" s="1392"/>
      <c r="B15" s="1194">
        <v>9</v>
      </c>
      <c r="C15" s="1195" t="s">
        <v>5261</v>
      </c>
      <c r="D15" s="1196" t="s">
        <v>5262</v>
      </c>
      <c r="E15" s="1206">
        <v>43096</v>
      </c>
      <c r="F15" s="1269">
        <v>32500</v>
      </c>
      <c r="G15" s="1367">
        <v>1</v>
      </c>
      <c r="H15" s="1381" t="s">
        <v>4473</v>
      </c>
      <c r="I15" s="1225"/>
      <c r="J15" s="1225"/>
      <c r="K15" s="1225"/>
      <c r="L15" s="1225"/>
      <c r="M15" s="1225"/>
      <c r="N15" s="1225"/>
      <c r="O15" s="1225"/>
      <c r="P15" s="1225"/>
      <c r="Q15" s="1225"/>
      <c r="R15" s="1225"/>
      <c r="S15" s="1225"/>
      <c r="T15" s="1225"/>
      <c r="U15" s="1225"/>
      <c r="V15" s="1225"/>
      <c r="W15" s="1225"/>
      <c r="X15" s="1225"/>
      <c r="Y15" s="1225"/>
      <c r="Z15" s="1225"/>
      <c r="AA15" s="1225"/>
      <c r="AB15" s="1225"/>
      <c r="AC15" s="1225"/>
      <c r="AD15" s="1225"/>
      <c r="AE15" s="1225"/>
      <c r="AF15" s="1225"/>
      <c r="AG15" s="1225"/>
      <c r="AH15" s="1225"/>
      <c r="AI15" s="1225"/>
      <c r="AJ15" s="1225"/>
      <c r="AK15" s="1225"/>
      <c r="AL15" s="1225"/>
      <c r="AM15" s="1225"/>
      <c r="AN15" s="1225"/>
      <c r="AO15" s="1225"/>
      <c r="AP15" s="1225"/>
      <c r="AQ15" s="1225"/>
      <c r="AR15" s="1225"/>
      <c r="AS15" s="1225"/>
      <c r="AT15" s="1225"/>
      <c r="AU15" s="1225"/>
      <c r="AV15" s="1225"/>
      <c r="AW15" s="1225"/>
      <c r="AX15" s="1225"/>
      <c r="AY15" s="1225"/>
      <c r="AZ15" s="1225"/>
      <c r="BA15" s="1225"/>
      <c r="BB15" s="1225"/>
      <c r="BC15" s="1225"/>
      <c r="BD15" s="1225"/>
      <c r="BE15" s="1225"/>
      <c r="BF15" s="1225"/>
      <c r="BG15" s="1225"/>
      <c r="BH15" s="1225"/>
      <c r="BI15" s="1225"/>
    </row>
    <row r="16" spans="1:61" s="1193" customFormat="1">
      <c r="A16" s="1392"/>
      <c r="B16" s="1194">
        <v>10</v>
      </c>
      <c r="C16" s="1243" t="s">
        <v>5266</v>
      </c>
      <c r="D16" s="1244">
        <v>898808</v>
      </c>
      <c r="E16" s="1206">
        <v>43097</v>
      </c>
      <c r="F16" s="1269">
        <v>13000</v>
      </c>
      <c r="G16" s="1270">
        <v>1</v>
      </c>
      <c r="H16" s="1381" t="s">
        <v>4321</v>
      </c>
      <c r="I16" s="1225"/>
      <c r="J16" s="1225"/>
      <c r="K16" s="1225"/>
      <c r="L16" s="1225"/>
      <c r="M16" s="1225"/>
      <c r="N16" s="1225"/>
      <c r="O16" s="1225"/>
      <c r="P16" s="1225"/>
      <c r="Q16" s="1225"/>
      <c r="R16" s="1225"/>
      <c r="S16" s="1225"/>
      <c r="T16" s="1225"/>
      <c r="U16" s="1225"/>
      <c r="V16" s="1225"/>
      <c r="W16" s="1225"/>
      <c r="X16" s="1225"/>
      <c r="Y16" s="1225"/>
      <c r="Z16" s="1225"/>
      <c r="AA16" s="1225"/>
      <c r="AB16" s="1225"/>
      <c r="AC16" s="1225"/>
      <c r="AD16" s="1225"/>
      <c r="AE16" s="1225"/>
      <c r="AF16" s="1225"/>
      <c r="AG16" s="1225"/>
      <c r="AH16" s="1225"/>
      <c r="AI16" s="1225"/>
      <c r="AJ16" s="1225"/>
      <c r="AK16" s="1225"/>
      <c r="AL16" s="1225"/>
      <c r="AM16" s="1225"/>
      <c r="AN16" s="1225"/>
      <c r="AO16" s="1225"/>
      <c r="AP16" s="1225"/>
      <c r="AQ16" s="1225"/>
      <c r="AR16" s="1225"/>
      <c r="AS16" s="1225"/>
      <c r="AT16" s="1225"/>
      <c r="AU16" s="1225"/>
      <c r="AV16" s="1225"/>
      <c r="AW16" s="1225"/>
      <c r="AX16" s="1225"/>
      <c r="AY16" s="1225"/>
      <c r="AZ16" s="1225"/>
      <c r="BA16" s="1225"/>
      <c r="BB16" s="1225"/>
      <c r="BC16" s="1225"/>
      <c r="BD16" s="1225"/>
      <c r="BE16" s="1225"/>
      <c r="BF16" s="1225"/>
      <c r="BG16" s="1225"/>
      <c r="BH16" s="1225"/>
      <c r="BI16" s="1225"/>
    </row>
    <row r="17" spans="1:61" s="1193" customFormat="1">
      <c r="A17" s="1392"/>
      <c r="B17" s="1213">
        <v>11</v>
      </c>
      <c r="C17" s="1248" t="s">
        <v>5267</v>
      </c>
      <c r="D17" s="1361">
        <v>896948</v>
      </c>
      <c r="E17" s="1216">
        <v>43097</v>
      </c>
      <c r="F17" s="1272">
        <v>6500</v>
      </c>
      <c r="G17" s="1271">
        <v>1</v>
      </c>
      <c r="H17" s="1219" t="s">
        <v>4318</v>
      </c>
      <c r="I17" s="1225"/>
      <c r="J17" s="1225"/>
      <c r="K17" s="1225"/>
      <c r="L17" s="1225"/>
      <c r="M17" s="1225"/>
      <c r="N17" s="1225"/>
      <c r="O17" s="1225"/>
      <c r="P17" s="1225"/>
      <c r="Q17" s="1225"/>
      <c r="R17" s="1225"/>
      <c r="S17" s="1225"/>
      <c r="T17" s="1225"/>
      <c r="U17" s="1225"/>
      <c r="V17" s="1225"/>
      <c r="W17" s="1225"/>
      <c r="X17" s="1225"/>
      <c r="Y17" s="1225"/>
      <c r="Z17" s="1225"/>
      <c r="AA17" s="1225"/>
      <c r="AB17" s="1225"/>
      <c r="AC17" s="1225"/>
      <c r="AD17" s="1225"/>
      <c r="AE17" s="1225"/>
      <c r="AF17" s="1225"/>
      <c r="AG17" s="1225"/>
      <c r="AH17" s="1225"/>
      <c r="AI17" s="1225"/>
      <c r="AJ17" s="1225"/>
      <c r="AK17" s="1225"/>
      <c r="AL17" s="1225"/>
      <c r="AM17" s="1225"/>
      <c r="AN17" s="1225"/>
      <c r="AO17" s="1225"/>
      <c r="AP17" s="1225"/>
      <c r="AQ17" s="1225"/>
      <c r="AR17" s="1225"/>
      <c r="AS17" s="1225"/>
      <c r="AT17" s="1225"/>
      <c r="AU17" s="1225"/>
      <c r="AV17" s="1225"/>
      <c r="AW17" s="1225"/>
      <c r="AX17" s="1225"/>
      <c r="AY17" s="1225"/>
      <c r="AZ17" s="1225"/>
      <c r="BA17" s="1225"/>
      <c r="BB17" s="1225"/>
      <c r="BC17" s="1225"/>
      <c r="BD17" s="1225"/>
      <c r="BE17" s="1225"/>
      <c r="BF17" s="1225"/>
      <c r="BG17" s="1225"/>
      <c r="BH17" s="1225"/>
      <c r="BI17" s="1225"/>
    </row>
    <row r="18" spans="1:61">
      <c r="E18" s="1359" t="s">
        <v>647</v>
      </c>
      <c r="F18" s="1370">
        <f>SUM(F7:F17)</f>
        <v>931000</v>
      </c>
    </row>
    <row r="19" spans="1:61">
      <c r="E19" s="1305"/>
    </row>
    <row r="21" spans="1:61" s="1193" customFormat="1">
      <c r="B21" s="1350" t="s">
        <v>9</v>
      </c>
      <c r="C21" s="1350" t="s">
        <v>2</v>
      </c>
      <c r="D21" s="1351" t="s">
        <v>3</v>
      </c>
      <c r="E21" s="1352" t="s">
        <v>10</v>
      </c>
      <c r="F21" s="1350" t="s">
        <v>4</v>
      </c>
      <c r="G21" s="1350" t="s">
        <v>193</v>
      </c>
      <c r="H21" s="1350" t="s">
        <v>5</v>
      </c>
      <c r="I21" s="1225"/>
      <c r="J21" s="1225"/>
      <c r="K21" s="1225"/>
      <c r="L21" s="1225"/>
      <c r="M21" s="1225"/>
      <c r="N21" s="1225"/>
      <c r="O21" s="1225"/>
      <c r="P21" s="1225"/>
      <c r="Q21" s="1225"/>
      <c r="R21" s="1225"/>
      <c r="S21" s="1225"/>
      <c r="T21" s="1225"/>
      <c r="U21" s="1225"/>
      <c r="V21" s="1225"/>
      <c r="W21" s="1225"/>
      <c r="X21" s="1225"/>
      <c r="Y21" s="1225"/>
      <c r="Z21" s="1225"/>
      <c r="AA21" s="1225"/>
      <c r="AB21" s="1225"/>
      <c r="AC21" s="1225"/>
      <c r="AD21" s="1225"/>
      <c r="AE21" s="1225"/>
      <c r="AF21" s="1225"/>
      <c r="AG21" s="1225"/>
      <c r="AH21" s="1225"/>
      <c r="AI21" s="1225"/>
      <c r="AJ21" s="1225"/>
      <c r="AK21" s="1225"/>
      <c r="AL21" s="1225"/>
      <c r="AM21" s="1225"/>
      <c r="AN21" s="1225"/>
      <c r="AO21" s="1225"/>
      <c r="AP21" s="1225"/>
      <c r="AQ21" s="1225"/>
      <c r="AR21" s="1225"/>
      <c r="AS21" s="1225"/>
      <c r="AT21" s="1225"/>
      <c r="AU21" s="1225"/>
      <c r="AV21" s="1225"/>
      <c r="AW21" s="1225"/>
      <c r="AX21" s="1225"/>
      <c r="AY21" s="1225"/>
      <c r="AZ21" s="1225"/>
      <c r="BA21" s="1225"/>
      <c r="BB21" s="1225"/>
      <c r="BC21" s="1225"/>
      <c r="BD21" s="1225"/>
      <c r="BE21" s="1225"/>
      <c r="BF21" s="1225"/>
      <c r="BG21" s="1225"/>
      <c r="BH21" s="1225"/>
      <c r="BI21" s="1225"/>
    </row>
    <row r="22" spans="1:61" s="1220" customFormat="1">
      <c r="A22" s="1392"/>
      <c r="B22" s="1226">
        <v>1</v>
      </c>
      <c r="C22" s="1227" t="s">
        <v>3899</v>
      </c>
      <c r="D22" s="1274" t="s">
        <v>3900</v>
      </c>
      <c r="E22" s="1240">
        <v>43075</v>
      </c>
      <c r="F22" s="1369">
        <v>360000</v>
      </c>
      <c r="G22" s="1267">
        <v>1</v>
      </c>
      <c r="H22" s="1231" t="s">
        <v>5239</v>
      </c>
      <c r="I22" s="1225"/>
    </row>
    <row r="23" spans="1:61" s="1193" customFormat="1">
      <c r="A23" s="1392"/>
      <c r="B23" s="1210">
        <v>2</v>
      </c>
      <c r="C23" s="1199" t="s">
        <v>5223</v>
      </c>
      <c r="D23" s="1208" t="s">
        <v>5224</v>
      </c>
      <c r="E23" s="1197">
        <v>43084</v>
      </c>
      <c r="F23" s="1313">
        <v>35390</v>
      </c>
      <c r="G23" s="1199">
        <v>1</v>
      </c>
      <c r="H23" s="1233" t="s">
        <v>5221</v>
      </c>
      <c r="I23" s="1225"/>
      <c r="J23" s="1225"/>
      <c r="K23" s="1225"/>
      <c r="L23" s="1225"/>
      <c r="M23" s="1225"/>
      <c r="N23" s="1225"/>
      <c r="O23" s="1225"/>
      <c r="P23" s="1225"/>
      <c r="Q23" s="1225"/>
      <c r="R23" s="1225"/>
      <c r="S23" s="1225"/>
      <c r="T23" s="1225"/>
      <c r="U23" s="1225"/>
      <c r="V23" s="1225"/>
      <c r="W23" s="1225"/>
      <c r="X23" s="1225"/>
      <c r="Y23" s="1225"/>
      <c r="Z23" s="1225"/>
      <c r="AA23" s="1225"/>
      <c r="AB23" s="1225"/>
      <c r="AC23" s="1225"/>
      <c r="AD23" s="1225"/>
      <c r="AE23" s="1225"/>
      <c r="AF23" s="1225"/>
      <c r="AG23" s="1225"/>
      <c r="AH23" s="1225"/>
      <c r="AI23" s="1225"/>
      <c r="AJ23" s="1225"/>
      <c r="AK23" s="1225"/>
      <c r="AL23" s="1225"/>
      <c r="AM23" s="1225"/>
      <c r="AN23" s="1225"/>
      <c r="AO23" s="1225"/>
      <c r="AP23" s="1225"/>
      <c r="AQ23" s="1225"/>
      <c r="AR23" s="1225"/>
      <c r="AS23" s="1225"/>
      <c r="AT23" s="1225"/>
      <c r="AU23" s="1225"/>
      <c r="AV23" s="1225"/>
      <c r="AW23" s="1225"/>
      <c r="AX23" s="1225"/>
      <c r="AY23" s="1225"/>
      <c r="AZ23" s="1225"/>
      <c r="BA23" s="1225"/>
      <c r="BB23" s="1225"/>
      <c r="BC23" s="1225"/>
      <c r="BD23" s="1225"/>
      <c r="BE23" s="1225"/>
      <c r="BF23" s="1225"/>
      <c r="BG23" s="1225"/>
      <c r="BH23" s="1225"/>
      <c r="BI23" s="1225"/>
    </row>
    <row r="24" spans="1:61" s="1193" customFormat="1">
      <c r="A24" s="1392"/>
      <c r="B24" s="1210">
        <v>3</v>
      </c>
      <c r="C24" s="1199" t="s">
        <v>5223</v>
      </c>
      <c r="D24" s="1208" t="s">
        <v>5224</v>
      </c>
      <c r="E24" s="1197">
        <v>43084</v>
      </c>
      <c r="F24" s="1313">
        <v>15140</v>
      </c>
      <c r="G24" s="1199">
        <v>1</v>
      </c>
      <c r="H24" s="1233" t="s">
        <v>5222</v>
      </c>
      <c r="I24" s="1225"/>
      <c r="J24" s="1225"/>
      <c r="K24" s="1225"/>
      <c r="L24" s="1225"/>
      <c r="M24" s="1225"/>
      <c r="N24" s="1225"/>
      <c r="O24" s="1225"/>
      <c r="P24" s="1225"/>
      <c r="Q24" s="1225"/>
      <c r="R24" s="1225"/>
      <c r="S24" s="1225"/>
      <c r="T24" s="1225"/>
      <c r="U24" s="1225"/>
      <c r="V24" s="1225"/>
      <c r="W24" s="1225"/>
      <c r="X24" s="1225"/>
      <c r="Y24" s="1225"/>
      <c r="Z24" s="1225"/>
      <c r="AA24" s="1225"/>
      <c r="AB24" s="1225"/>
      <c r="AC24" s="1225"/>
      <c r="AD24" s="1225"/>
      <c r="AE24" s="1225"/>
      <c r="AF24" s="1225"/>
      <c r="AG24" s="1225"/>
      <c r="AH24" s="1225"/>
      <c r="AI24" s="1225"/>
      <c r="AJ24" s="1225"/>
      <c r="AK24" s="1225"/>
      <c r="AL24" s="1225"/>
      <c r="AM24" s="1225"/>
      <c r="AN24" s="1225"/>
      <c r="AO24" s="1225"/>
      <c r="AP24" s="1225"/>
      <c r="AQ24" s="1225"/>
      <c r="AR24" s="1225"/>
      <c r="AS24" s="1225"/>
      <c r="AT24" s="1225"/>
      <c r="AU24" s="1225"/>
      <c r="AV24" s="1225"/>
      <c r="AW24" s="1225"/>
      <c r="AX24" s="1225"/>
      <c r="AY24" s="1225"/>
      <c r="AZ24" s="1225"/>
      <c r="BA24" s="1225"/>
      <c r="BB24" s="1225"/>
      <c r="BC24" s="1225"/>
      <c r="BD24" s="1225"/>
      <c r="BE24" s="1225"/>
      <c r="BF24" s="1225"/>
      <c r="BG24" s="1225"/>
      <c r="BH24" s="1225"/>
      <c r="BI24" s="1225"/>
    </row>
    <row r="25" spans="1:61" s="1220" customFormat="1">
      <c r="A25" s="1392"/>
      <c r="B25" s="1210">
        <v>4</v>
      </c>
      <c r="C25" s="1199" t="s">
        <v>4588</v>
      </c>
      <c r="D25" s="1208" t="s">
        <v>506</v>
      </c>
      <c r="E25" s="1197">
        <v>43087</v>
      </c>
      <c r="F25" s="1209">
        <v>27840</v>
      </c>
      <c r="G25" s="1270">
        <v>1</v>
      </c>
      <c r="H25" s="1233" t="s">
        <v>5234</v>
      </c>
      <c r="I25" s="1225"/>
    </row>
    <row r="26" spans="1:61" s="1220" customFormat="1">
      <c r="A26" s="1392"/>
      <c r="B26" s="1210">
        <v>5</v>
      </c>
      <c r="C26" s="1199" t="s">
        <v>4588</v>
      </c>
      <c r="D26" s="1208" t="s">
        <v>506</v>
      </c>
      <c r="E26" s="1197">
        <v>43087</v>
      </c>
      <c r="F26" s="1198">
        <v>10140</v>
      </c>
      <c r="G26" s="1199">
        <v>1</v>
      </c>
      <c r="H26" s="1233" t="s">
        <v>5235</v>
      </c>
      <c r="I26" s="1225"/>
    </row>
    <row r="27" spans="1:61" s="1220" customFormat="1">
      <c r="A27" s="1396"/>
      <c r="B27" s="1210">
        <v>6</v>
      </c>
      <c r="C27" s="1199" t="s">
        <v>661</v>
      </c>
      <c r="D27" s="1208" t="s">
        <v>346</v>
      </c>
      <c r="E27" s="1197">
        <v>43088</v>
      </c>
      <c r="F27" s="1198">
        <v>42300</v>
      </c>
      <c r="G27" s="1199">
        <v>1</v>
      </c>
      <c r="H27" s="1233" t="s">
        <v>5236</v>
      </c>
      <c r="I27" s="1225"/>
    </row>
    <row r="28" spans="1:61" s="1193" customFormat="1">
      <c r="A28" s="1392"/>
      <c r="B28" s="1210">
        <v>7</v>
      </c>
      <c r="C28" s="1199" t="s">
        <v>298</v>
      </c>
      <c r="D28" s="1199">
        <v>811507</v>
      </c>
      <c r="E28" s="1197">
        <v>43089</v>
      </c>
      <c r="F28" s="1313">
        <v>52890</v>
      </c>
      <c r="G28" s="1199">
        <v>1</v>
      </c>
      <c r="H28" s="1233" t="s">
        <v>5240</v>
      </c>
      <c r="I28" s="1319" t="s">
        <v>4466</v>
      </c>
    </row>
    <row r="29" spans="1:61" s="1193" customFormat="1">
      <c r="A29" s="1392"/>
      <c r="B29" s="1210">
        <v>8</v>
      </c>
      <c r="C29" s="1199" t="s">
        <v>4615</v>
      </c>
      <c r="D29" s="1199">
        <v>913369</v>
      </c>
      <c r="E29" s="1197">
        <v>43089</v>
      </c>
      <c r="F29" s="1313">
        <v>45390</v>
      </c>
      <c r="G29" s="1199">
        <v>1</v>
      </c>
      <c r="H29" s="1233" t="s">
        <v>5241</v>
      </c>
      <c r="I29" s="1319"/>
    </row>
    <row r="30" spans="1:61" s="1193" customFormat="1">
      <c r="A30" s="1392"/>
      <c r="B30" s="1210">
        <v>9</v>
      </c>
      <c r="C30" s="1199" t="s">
        <v>2801</v>
      </c>
      <c r="D30" s="1199">
        <v>962795</v>
      </c>
      <c r="E30" s="1197">
        <v>43089</v>
      </c>
      <c r="F30" s="1313">
        <v>31340</v>
      </c>
      <c r="G30" s="1199">
        <v>1</v>
      </c>
      <c r="H30" s="1233" t="s">
        <v>5242</v>
      </c>
      <c r="I30" s="1273"/>
    </row>
    <row r="31" spans="1:61" s="1193" customFormat="1">
      <c r="A31" s="1392"/>
      <c r="B31" s="1210">
        <v>10</v>
      </c>
      <c r="C31" s="1199" t="s">
        <v>2360</v>
      </c>
      <c r="D31" s="1208" t="s">
        <v>2361</v>
      </c>
      <c r="E31" s="1197">
        <v>43089</v>
      </c>
      <c r="F31" s="1313">
        <v>88140</v>
      </c>
      <c r="G31" s="1199">
        <v>1</v>
      </c>
      <c r="H31" s="1233" t="s">
        <v>5243</v>
      </c>
      <c r="I31" s="1273" t="s">
        <v>3528</v>
      </c>
    </row>
    <row r="32" spans="1:61" s="1193" customFormat="1">
      <c r="A32" s="1392"/>
      <c r="B32" s="1210">
        <v>11</v>
      </c>
      <c r="C32" s="1199" t="s">
        <v>2360</v>
      </c>
      <c r="D32" s="1208" t="s">
        <v>2361</v>
      </c>
      <c r="E32" s="1197">
        <v>43089</v>
      </c>
      <c r="F32" s="1313">
        <v>10390</v>
      </c>
      <c r="G32" s="1199">
        <v>1</v>
      </c>
      <c r="H32" s="1233" t="s">
        <v>5244</v>
      </c>
      <c r="I32" s="1273" t="s">
        <v>3528</v>
      </c>
    </row>
    <row r="33" spans="1:61" s="1193" customFormat="1">
      <c r="A33" s="1392"/>
      <c r="B33" s="1210">
        <v>12</v>
      </c>
      <c r="C33" s="1199" t="s">
        <v>2345</v>
      </c>
      <c r="D33" s="1387" t="s">
        <v>2284</v>
      </c>
      <c r="E33" s="1197">
        <v>43089</v>
      </c>
      <c r="F33" s="1209">
        <v>158640</v>
      </c>
      <c r="G33" s="1210">
        <v>1</v>
      </c>
      <c r="H33" s="1233" t="s">
        <v>5245</v>
      </c>
      <c r="I33" s="1273"/>
    </row>
    <row r="34" spans="1:61" s="1193" customFormat="1">
      <c r="A34" s="1392"/>
      <c r="B34" s="1210">
        <v>13</v>
      </c>
      <c r="C34" s="1199" t="s">
        <v>2345</v>
      </c>
      <c r="D34" s="1387" t="s">
        <v>2284</v>
      </c>
      <c r="E34" s="1197">
        <v>43089</v>
      </c>
      <c r="F34" s="1313">
        <v>31140</v>
      </c>
      <c r="G34" s="1199">
        <v>1</v>
      </c>
      <c r="H34" s="1233" t="s">
        <v>5246</v>
      </c>
      <c r="I34" s="1273"/>
    </row>
    <row r="35" spans="1:61" s="1193" customFormat="1">
      <c r="A35" s="1392"/>
      <c r="B35" s="1210">
        <v>14</v>
      </c>
      <c r="C35" s="1199" t="s">
        <v>807</v>
      </c>
      <c r="D35" s="1378" t="s">
        <v>976</v>
      </c>
      <c r="E35" s="1197">
        <v>43089</v>
      </c>
      <c r="F35" s="1209">
        <v>22890</v>
      </c>
      <c r="G35" s="1270">
        <v>1</v>
      </c>
      <c r="H35" s="1200" t="s">
        <v>5247</v>
      </c>
      <c r="I35" s="1273"/>
    </row>
    <row r="36" spans="1:61" s="1193" customFormat="1">
      <c r="A36" s="1392"/>
      <c r="B36" s="1210">
        <v>15</v>
      </c>
      <c r="C36" s="1199" t="s">
        <v>970</v>
      </c>
      <c r="D36" s="1388" t="s">
        <v>969</v>
      </c>
      <c r="E36" s="1197">
        <v>43089</v>
      </c>
      <c r="F36" s="1209">
        <v>10140</v>
      </c>
      <c r="G36" s="1270">
        <v>1</v>
      </c>
      <c r="H36" s="1200" t="s">
        <v>5248</v>
      </c>
      <c r="I36" s="1273"/>
    </row>
    <row r="37" spans="1:61" s="1193" customFormat="1">
      <c r="A37" s="1392"/>
      <c r="B37" s="1210">
        <v>16</v>
      </c>
      <c r="C37" s="1199" t="s">
        <v>954</v>
      </c>
      <c r="D37" s="1208" t="s">
        <v>955</v>
      </c>
      <c r="E37" s="1197">
        <v>43089</v>
      </c>
      <c r="F37" s="1209">
        <v>81140</v>
      </c>
      <c r="G37" s="1270">
        <v>1</v>
      </c>
      <c r="H37" s="1233" t="s">
        <v>5191</v>
      </c>
      <c r="I37" s="1273"/>
    </row>
    <row r="38" spans="1:61" s="1193" customFormat="1">
      <c r="A38" s="1392"/>
      <c r="B38" s="1210">
        <v>17</v>
      </c>
      <c r="C38" s="1199" t="s">
        <v>702</v>
      </c>
      <c r="D38" s="1328" t="s">
        <v>705</v>
      </c>
      <c r="E38" s="1197">
        <v>43089</v>
      </c>
      <c r="F38" s="1209">
        <v>199640</v>
      </c>
      <c r="G38" s="1270">
        <v>1</v>
      </c>
      <c r="H38" s="1233" t="s">
        <v>5249</v>
      </c>
      <c r="I38" s="1273"/>
    </row>
    <row r="39" spans="1:61" s="1193" customFormat="1">
      <c r="A39" s="1392"/>
      <c r="B39" s="1210">
        <v>18</v>
      </c>
      <c r="C39" s="1199" t="s">
        <v>162</v>
      </c>
      <c r="D39" s="1208" t="s">
        <v>163</v>
      </c>
      <c r="E39" s="1197">
        <v>43089</v>
      </c>
      <c r="F39" s="1209">
        <v>90140</v>
      </c>
      <c r="G39" s="1270">
        <v>1</v>
      </c>
      <c r="H39" s="1233" t="s">
        <v>5250</v>
      </c>
      <c r="I39" s="1273"/>
    </row>
    <row r="40" spans="1:61" s="1193" customFormat="1">
      <c r="A40" s="1392"/>
      <c r="B40" s="1210">
        <v>19</v>
      </c>
      <c r="C40" s="1199" t="s">
        <v>2000</v>
      </c>
      <c r="D40" s="1194">
        <v>901423</v>
      </c>
      <c r="E40" s="1197">
        <v>43089</v>
      </c>
      <c r="F40" s="1313">
        <v>42300</v>
      </c>
      <c r="G40" s="1194">
        <v>1</v>
      </c>
      <c r="H40" s="1312" t="s">
        <v>5251</v>
      </c>
      <c r="I40" s="1273"/>
    </row>
    <row r="41" spans="1:61" s="1193" customFormat="1">
      <c r="A41" s="1392"/>
      <c r="B41" s="1210">
        <v>20</v>
      </c>
      <c r="C41" s="1199" t="s">
        <v>188</v>
      </c>
      <c r="D41" s="1208" t="s">
        <v>189</v>
      </c>
      <c r="E41" s="1197">
        <v>43089</v>
      </c>
      <c r="F41" s="1209">
        <v>15390</v>
      </c>
      <c r="G41" s="1270">
        <v>1</v>
      </c>
      <c r="H41" s="1200" t="s">
        <v>5252</v>
      </c>
      <c r="I41" s="1273"/>
    </row>
    <row r="42" spans="1:61" s="1193" customFormat="1">
      <c r="A42" s="1392"/>
      <c r="B42" s="1210">
        <v>21</v>
      </c>
      <c r="C42" s="1199" t="s">
        <v>151</v>
      </c>
      <c r="D42" s="1208" t="s">
        <v>272</v>
      </c>
      <c r="E42" s="1197">
        <v>43089</v>
      </c>
      <c r="F42" s="1209">
        <v>137140</v>
      </c>
      <c r="G42" s="1270">
        <v>1</v>
      </c>
      <c r="H42" s="1233" t="s">
        <v>5253</v>
      </c>
      <c r="I42" s="1273"/>
    </row>
    <row r="43" spans="1:61" s="1193" customFormat="1">
      <c r="A43" s="1392"/>
      <c r="B43" s="1210">
        <v>22</v>
      </c>
      <c r="C43" s="1199" t="s">
        <v>2036</v>
      </c>
      <c r="D43" s="1210">
        <v>973836</v>
      </c>
      <c r="E43" s="1197">
        <v>43089</v>
      </c>
      <c r="F43" s="1314">
        <v>116140</v>
      </c>
      <c r="G43" s="1199">
        <v>1</v>
      </c>
      <c r="H43" s="1312" t="s">
        <v>5254</v>
      </c>
      <c r="I43" s="1273"/>
    </row>
    <row r="44" spans="1:61" s="1193" customFormat="1">
      <c r="A44" s="1392"/>
      <c r="B44" s="1210">
        <v>23</v>
      </c>
      <c r="C44" s="1199" t="s">
        <v>1441</v>
      </c>
      <c r="D44" s="1194">
        <v>971137</v>
      </c>
      <c r="E44" s="1197">
        <v>43089</v>
      </c>
      <c r="F44" s="1209">
        <v>20940</v>
      </c>
      <c r="G44" s="1270">
        <v>1</v>
      </c>
      <c r="H44" s="1233" t="s">
        <v>5255</v>
      </c>
      <c r="I44" s="1273"/>
    </row>
    <row r="45" spans="1:61" s="1193" customFormat="1">
      <c r="A45" s="1392"/>
      <c r="B45" s="1210">
        <v>24</v>
      </c>
      <c r="C45" s="1199" t="s">
        <v>1441</v>
      </c>
      <c r="D45" s="1194">
        <v>971137</v>
      </c>
      <c r="E45" s="1197">
        <v>43089</v>
      </c>
      <c r="F45" s="1209">
        <v>17340</v>
      </c>
      <c r="G45" s="1270">
        <v>1</v>
      </c>
      <c r="H45" s="1233" t="s">
        <v>5255</v>
      </c>
      <c r="I45" s="1273"/>
    </row>
    <row r="46" spans="1:61" s="1193" customFormat="1">
      <c r="A46" s="1392"/>
      <c r="B46" s="1210">
        <v>25</v>
      </c>
      <c r="C46" s="1199" t="s">
        <v>1441</v>
      </c>
      <c r="D46" s="1194">
        <v>971137</v>
      </c>
      <c r="E46" s="1197">
        <v>43089</v>
      </c>
      <c r="F46" s="1209">
        <v>31640</v>
      </c>
      <c r="G46" s="1270">
        <v>1</v>
      </c>
      <c r="H46" s="1312" t="s">
        <v>5256</v>
      </c>
      <c r="I46" s="1273"/>
    </row>
    <row r="47" spans="1:61" s="1389" customFormat="1">
      <c r="A47" s="1393"/>
      <c r="B47" s="1213">
        <v>26</v>
      </c>
      <c r="C47" s="1214" t="s">
        <v>138</v>
      </c>
      <c r="D47" s="1275" t="s">
        <v>137</v>
      </c>
      <c r="E47" s="1216">
        <v>43090</v>
      </c>
      <c r="F47" s="1272">
        <v>40390</v>
      </c>
      <c r="G47" s="1271">
        <v>1</v>
      </c>
      <c r="H47" s="1219" t="s">
        <v>5258</v>
      </c>
      <c r="I47" s="1225"/>
      <c r="J47" s="1225"/>
      <c r="K47" s="1225"/>
      <c r="L47" s="1225"/>
      <c r="M47" s="1225"/>
      <c r="N47" s="1225"/>
      <c r="O47" s="1225"/>
      <c r="P47" s="1225"/>
      <c r="Q47" s="1225"/>
      <c r="R47" s="1225"/>
      <c r="S47" s="1225"/>
      <c r="T47" s="1225"/>
      <c r="U47" s="1225"/>
      <c r="V47" s="1225"/>
      <c r="W47" s="1225"/>
      <c r="X47" s="1225"/>
      <c r="Y47" s="1225"/>
      <c r="Z47" s="1225"/>
      <c r="AA47" s="1225"/>
      <c r="AB47" s="1225"/>
      <c r="AC47" s="1225"/>
      <c r="AD47" s="1225"/>
      <c r="AE47" s="1225"/>
      <c r="AF47" s="1225"/>
      <c r="AG47" s="1225"/>
      <c r="AH47" s="1225"/>
      <c r="AI47" s="1225"/>
      <c r="AJ47" s="1225"/>
      <c r="AK47" s="1225"/>
      <c r="AL47" s="1225"/>
      <c r="AM47" s="1225"/>
      <c r="AN47" s="1225"/>
      <c r="AO47" s="1225"/>
      <c r="AP47" s="1225"/>
      <c r="AQ47" s="1225"/>
      <c r="AR47" s="1225"/>
      <c r="AS47" s="1225"/>
      <c r="AT47" s="1225"/>
      <c r="AU47" s="1225"/>
      <c r="AV47" s="1225"/>
      <c r="AW47" s="1225"/>
      <c r="AX47" s="1225"/>
      <c r="AY47" s="1225"/>
      <c r="AZ47" s="1225"/>
      <c r="BA47" s="1225"/>
      <c r="BB47" s="1225"/>
      <c r="BC47" s="1225"/>
      <c r="BD47" s="1225"/>
      <c r="BE47" s="1225"/>
      <c r="BF47" s="1225"/>
      <c r="BG47" s="1225"/>
      <c r="BH47" s="1225"/>
      <c r="BI47" s="1225"/>
    </row>
    <row r="48" spans="1:61">
      <c r="E48" s="1359" t="s">
        <v>647</v>
      </c>
      <c r="F48" s="1370">
        <f>SUM(F22:F47)</f>
        <v>1733970</v>
      </c>
    </row>
    <row r="51" spans="1:61">
      <c r="B51" s="1350" t="s">
        <v>1203</v>
      </c>
      <c r="C51" s="1353" t="s">
        <v>2</v>
      </c>
      <c r="D51" s="1354" t="s">
        <v>3</v>
      </c>
      <c r="E51" s="1350" t="s">
        <v>10</v>
      </c>
      <c r="F51" s="1350" t="s">
        <v>4</v>
      </c>
      <c r="G51" s="1353" t="s">
        <v>193</v>
      </c>
      <c r="H51" s="1353" t="s">
        <v>25</v>
      </c>
    </row>
    <row r="52" spans="1:61" s="1193" customFormat="1">
      <c r="A52" s="1392"/>
      <c r="B52" s="1237">
        <v>1</v>
      </c>
      <c r="C52" s="1238" t="s">
        <v>2131</v>
      </c>
      <c r="D52" s="1239" t="s">
        <v>2043</v>
      </c>
      <c r="E52" s="1240">
        <v>43075</v>
      </c>
      <c r="F52" s="1241">
        <v>738000</v>
      </c>
      <c r="G52" s="1238">
        <v>1</v>
      </c>
      <c r="H52" s="1242" t="s">
        <v>5225</v>
      </c>
      <c r="I52" s="1225"/>
      <c r="J52" s="1225"/>
      <c r="K52" s="1225"/>
      <c r="L52" s="1225"/>
      <c r="M52" s="1225"/>
      <c r="N52" s="1225"/>
      <c r="O52" s="1225"/>
      <c r="P52" s="1225"/>
      <c r="Q52" s="1225"/>
      <c r="R52" s="1225"/>
      <c r="S52" s="1225"/>
      <c r="T52" s="1225"/>
      <c r="U52" s="1225"/>
      <c r="V52" s="1225"/>
      <c r="W52" s="1225"/>
      <c r="X52" s="1225"/>
      <c r="Y52" s="1225"/>
      <c r="Z52" s="1225"/>
      <c r="AA52" s="1225"/>
      <c r="AB52" s="1225"/>
      <c r="AC52" s="1225"/>
      <c r="AD52" s="1225"/>
      <c r="AE52" s="1225"/>
      <c r="AF52" s="1225"/>
      <c r="AG52" s="1225"/>
      <c r="AH52" s="1225"/>
      <c r="AI52" s="1225"/>
      <c r="AJ52" s="1225"/>
      <c r="AK52" s="1225"/>
      <c r="AL52" s="1225"/>
      <c r="AM52" s="1225"/>
      <c r="AN52" s="1225"/>
      <c r="AO52" s="1225"/>
      <c r="AP52" s="1225"/>
      <c r="AQ52" s="1225"/>
      <c r="AR52" s="1225"/>
      <c r="AS52" s="1225"/>
      <c r="AT52" s="1225"/>
      <c r="AU52" s="1225"/>
      <c r="AV52" s="1225"/>
      <c r="AW52" s="1225"/>
      <c r="AX52" s="1225"/>
      <c r="AY52" s="1225"/>
      <c r="AZ52" s="1225"/>
      <c r="BA52" s="1225"/>
      <c r="BB52" s="1225"/>
      <c r="BC52" s="1225"/>
      <c r="BD52" s="1225"/>
      <c r="BE52" s="1225"/>
      <c r="BF52" s="1225"/>
      <c r="BG52" s="1225"/>
      <c r="BH52" s="1225"/>
      <c r="BI52" s="1225"/>
    </row>
    <row r="53" spans="1:61" s="1389" customFormat="1">
      <c r="A53" s="1393"/>
      <c r="B53" s="1194">
        <v>2</v>
      </c>
      <c r="C53" s="1243" t="s">
        <v>1333</v>
      </c>
      <c r="D53" s="1244">
        <v>964050</v>
      </c>
      <c r="E53" s="1197">
        <v>43076</v>
      </c>
      <c r="F53" s="1246">
        <v>831000</v>
      </c>
      <c r="G53" s="1244">
        <v>1</v>
      </c>
      <c r="H53" s="1390" t="s">
        <v>5237</v>
      </c>
      <c r="I53" s="1225"/>
      <c r="J53" s="1225"/>
      <c r="K53" s="1225"/>
      <c r="L53" s="1225"/>
      <c r="M53" s="1225"/>
      <c r="N53" s="1225"/>
      <c r="O53" s="1225"/>
      <c r="P53" s="1225"/>
      <c r="Q53" s="1225"/>
      <c r="R53" s="1225"/>
      <c r="S53" s="1225"/>
      <c r="T53" s="1225"/>
      <c r="U53" s="1225"/>
      <c r="V53" s="1225"/>
      <c r="W53" s="1225"/>
      <c r="X53" s="1225"/>
      <c r="Y53" s="1225"/>
      <c r="Z53" s="1225"/>
      <c r="AA53" s="1225"/>
      <c r="AB53" s="1225"/>
      <c r="AC53" s="1225"/>
      <c r="AD53" s="1225"/>
      <c r="AE53" s="1225"/>
      <c r="AF53" s="1225"/>
      <c r="AG53" s="1225"/>
      <c r="AH53" s="1225"/>
      <c r="AI53" s="1225"/>
      <c r="AJ53" s="1225"/>
      <c r="AK53" s="1225"/>
      <c r="AL53" s="1225"/>
      <c r="AM53" s="1225"/>
      <c r="AN53" s="1225"/>
      <c r="AO53" s="1225"/>
      <c r="AP53" s="1225"/>
      <c r="AQ53" s="1225"/>
      <c r="AR53" s="1225"/>
      <c r="AS53" s="1225"/>
      <c r="AT53" s="1225"/>
      <c r="AU53" s="1225"/>
      <c r="AV53" s="1225"/>
      <c r="AW53" s="1225"/>
      <c r="AX53" s="1225"/>
      <c r="AY53" s="1225"/>
      <c r="AZ53" s="1225"/>
      <c r="BA53" s="1225"/>
      <c r="BB53" s="1225"/>
      <c r="BC53" s="1225"/>
      <c r="BD53" s="1225"/>
      <c r="BE53" s="1225"/>
      <c r="BF53" s="1225"/>
      <c r="BG53" s="1225"/>
      <c r="BH53" s="1225"/>
      <c r="BI53" s="1225"/>
    </row>
    <row r="54" spans="1:61" s="1193" customFormat="1">
      <c r="A54" s="1393"/>
      <c r="B54" s="1194">
        <v>3</v>
      </c>
      <c r="C54" s="1243" t="s">
        <v>138</v>
      </c>
      <c r="D54" s="1244">
        <v>897091</v>
      </c>
      <c r="E54" s="1245">
        <v>43082</v>
      </c>
      <c r="F54" s="1246">
        <v>583000</v>
      </c>
      <c r="G54" s="1243">
        <v>1</v>
      </c>
      <c r="H54" s="1247" t="s">
        <v>5238</v>
      </c>
      <c r="I54" s="1225"/>
      <c r="J54" s="1225"/>
      <c r="K54" s="1225"/>
      <c r="L54" s="1225"/>
      <c r="M54" s="1225"/>
      <c r="N54" s="1225"/>
      <c r="O54" s="1225"/>
      <c r="P54" s="1225"/>
      <c r="Q54" s="1225"/>
      <c r="R54" s="1225"/>
      <c r="S54" s="1225"/>
      <c r="T54" s="1225"/>
      <c r="U54" s="1225"/>
      <c r="V54" s="1225"/>
      <c r="W54" s="1225"/>
      <c r="X54" s="1225"/>
      <c r="Y54" s="1225"/>
      <c r="Z54" s="1225"/>
      <c r="AA54" s="1225"/>
      <c r="AB54" s="1225"/>
      <c r="AC54" s="1225"/>
      <c r="AD54" s="1225"/>
      <c r="AE54" s="1225"/>
      <c r="AF54" s="1225"/>
      <c r="AG54" s="1225"/>
      <c r="AH54" s="1225"/>
      <c r="AI54" s="1225"/>
      <c r="AJ54" s="1225"/>
      <c r="AK54" s="1225"/>
      <c r="AL54" s="1225"/>
      <c r="AM54" s="1225"/>
      <c r="AN54" s="1225"/>
      <c r="AO54" s="1225"/>
      <c r="AP54" s="1225"/>
      <c r="AQ54" s="1225"/>
      <c r="AR54" s="1225"/>
      <c r="AS54" s="1225"/>
      <c r="AT54" s="1225"/>
      <c r="AU54" s="1225"/>
      <c r="AV54" s="1225"/>
      <c r="AW54" s="1225"/>
      <c r="AX54" s="1225"/>
      <c r="AY54" s="1225"/>
      <c r="AZ54" s="1225"/>
      <c r="BA54" s="1225"/>
      <c r="BB54" s="1225"/>
      <c r="BC54" s="1225"/>
      <c r="BD54" s="1225"/>
      <c r="BE54" s="1225"/>
      <c r="BF54" s="1225"/>
      <c r="BG54" s="1225"/>
      <c r="BH54" s="1225"/>
      <c r="BI54" s="1225"/>
    </row>
    <row r="55" spans="1:61" s="1193" customFormat="1">
      <c r="A55" s="1393"/>
      <c r="B55" s="1194">
        <v>4</v>
      </c>
      <c r="C55" s="1243" t="s">
        <v>138</v>
      </c>
      <c r="D55" s="1244">
        <v>897091</v>
      </c>
      <c r="E55" s="1245">
        <v>43082</v>
      </c>
      <c r="F55" s="1246">
        <v>294000</v>
      </c>
      <c r="G55" s="1243">
        <v>1</v>
      </c>
      <c r="H55" s="1247" t="s">
        <v>5238</v>
      </c>
      <c r="I55" s="1225"/>
      <c r="J55" s="1225"/>
      <c r="K55" s="1225"/>
      <c r="L55" s="1225"/>
      <c r="M55" s="1225"/>
      <c r="N55" s="1225"/>
      <c r="O55" s="1225"/>
      <c r="P55" s="1225"/>
      <c r="Q55" s="1225"/>
      <c r="R55" s="1225"/>
      <c r="S55" s="1225"/>
      <c r="T55" s="1225"/>
      <c r="U55" s="1225"/>
      <c r="V55" s="1225"/>
      <c r="W55" s="1225"/>
      <c r="X55" s="1225"/>
      <c r="Y55" s="1225"/>
      <c r="Z55" s="1225"/>
      <c r="AA55" s="1225"/>
      <c r="AB55" s="1225"/>
      <c r="AC55" s="1225"/>
      <c r="AD55" s="1225"/>
      <c r="AE55" s="1225"/>
      <c r="AF55" s="1225"/>
      <c r="AG55" s="1225"/>
      <c r="AH55" s="1225"/>
      <c r="AI55" s="1225"/>
      <c r="AJ55" s="1225"/>
      <c r="AK55" s="1225"/>
      <c r="AL55" s="1225"/>
      <c r="AM55" s="1225"/>
      <c r="AN55" s="1225"/>
      <c r="AO55" s="1225"/>
      <c r="AP55" s="1225"/>
      <c r="AQ55" s="1225"/>
      <c r="AR55" s="1225"/>
      <c r="AS55" s="1225"/>
      <c r="AT55" s="1225"/>
      <c r="AU55" s="1225"/>
      <c r="AV55" s="1225"/>
      <c r="AW55" s="1225"/>
      <c r="AX55" s="1225"/>
      <c r="AY55" s="1225"/>
      <c r="AZ55" s="1225"/>
      <c r="BA55" s="1225"/>
      <c r="BB55" s="1225"/>
      <c r="BC55" s="1225"/>
      <c r="BD55" s="1225"/>
      <c r="BE55" s="1225"/>
      <c r="BF55" s="1225"/>
      <c r="BG55" s="1225"/>
      <c r="BH55" s="1225"/>
      <c r="BI55" s="1225"/>
    </row>
    <row r="56" spans="1:61" s="1389" customFormat="1">
      <c r="A56" s="1395"/>
      <c r="B56" s="1185">
        <v>5</v>
      </c>
      <c r="C56" s="1243" t="s">
        <v>1571</v>
      </c>
      <c r="D56" s="1244">
        <v>911098</v>
      </c>
      <c r="E56" s="1245">
        <v>43096</v>
      </c>
      <c r="F56" s="1246">
        <v>563000</v>
      </c>
      <c r="G56" s="1243">
        <v>1</v>
      </c>
      <c r="H56" s="1247" t="s">
        <v>5263</v>
      </c>
      <c r="I56" s="1225"/>
      <c r="J56" s="1225"/>
      <c r="K56" s="1225"/>
      <c r="L56" s="1225"/>
      <c r="M56" s="1225"/>
      <c r="N56" s="1225"/>
      <c r="O56" s="1225"/>
      <c r="P56" s="1225"/>
      <c r="Q56" s="1225"/>
      <c r="R56" s="1225"/>
      <c r="S56" s="1225"/>
      <c r="T56" s="1225"/>
      <c r="U56" s="1225"/>
      <c r="V56" s="1225"/>
      <c r="W56" s="1225"/>
      <c r="X56" s="1225"/>
      <c r="Y56" s="1225"/>
      <c r="Z56" s="1225"/>
      <c r="AA56" s="1225"/>
      <c r="AB56" s="1225"/>
      <c r="AC56" s="1225"/>
      <c r="AD56" s="1225"/>
      <c r="AE56" s="1225"/>
      <c r="AF56" s="1225"/>
      <c r="AG56" s="1225"/>
      <c r="AH56" s="1225"/>
      <c r="AI56" s="1225"/>
      <c r="AJ56" s="1225"/>
      <c r="AK56" s="1225"/>
      <c r="AL56" s="1225"/>
      <c r="AM56" s="1225"/>
      <c r="AN56" s="1225"/>
      <c r="AO56" s="1225"/>
      <c r="AP56" s="1225"/>
      <c r="AQ56" s="1225"/>
      <c r="AR56" s="1225"/>
      <c r="AS56" s="1225"/>
      <c r="AT56" s="1225"/>
      <c r="AU56" s="1225"/>
      <c r="AV56" s="1225"/>
      <c r="AW56" s="1225"/>
      <c r="AX56" s="1225"/>
      <c r="AY56" s="1225"/>
      <c r="AZ56" s="1225"/>
      <c r="BA56" s="1225"/>
      <c r="BB56" s="1225"/>
      <c r="BC56" s="1225"/>
      <c r="BD56" s="1225"/>
      <c r="BE56" s="1225"/>
      <c r="BF56" s="1225"/>
      <c r="BG56" s="1225"/>
      <c r="BH56" s="1225"/>
      <c r="BI56" s="1225"/>
    </row>
    <row r="57" spans="1:61" s="1389" customFormat="1">
      <c r="A57" s="1393"/>
      <c r="B57" s="1194">
        <v>6</v>
      </c>
      <c r="C57" s="1243" t="s">
        <v>231</v>
      </c>
      <c r="D57" s="1244">
        <v>970654</v>
      </c>
      <c r="E57" s="1245">
        <v>43096</v>
      </c>
      <c r="F57" s="1246">
        <v>478000</v>
      </c>
      <c r="G57" s="1243">
        <v>1</v>
      </c>
      <c r="H57" s="1247" t="s">
        <v>5264</v>
      </c>
      <c r="I57" s="1225"/>
      <c r="J57" s="1225"/>
      <c r="K57" s="1225"/>
      <c r="L57" s="1225"/>
      <c r="M57" s="1225"/>
      <c r="N57" s="1225"/>
      <c r="O57" s="1225"/>
      <c r="P57" s="1225"/>
      <c r="Q57" s="1225"/>
      <c r="R57" s="1225"/>
      <c r="S57" s="1225"/>
      <c r="T57" s="1225"/>
      <c r="U57" s="1225"/>
      <c r="V57" s="1225"/>
      <c r="W57" s="1225"/>
      <c r="X57" s="1225"/>
      <c r="Y57" s="1225"/>
      <c r="Z57" s="1225"/>
      <c r="AA57" s="1225"/>
      <c r="AB57" s="1225"/>
      <c r="AC57" s="1225"/>
      <c r="AD57" s="1225"/>
      <c r="AE57" s="1225"/>
      <c r="AF57" s="1225"/>
      <c r="AG57" s="1225"/>
      <c r="AH57" s="1225"/>
      <c r="AI57" s="1225"/>
      <c r="AJ57" s="1225"/>
      <c r="AK57" s="1225"/>
      <c r="AL57" s="1225"/>
      <c r="AM57" s="1225"/>
      <c r="AN57" s="1225"/>
      <c r="AO57" s="1225"/>
      <c r="AP57" s="1225"/>
      <c r="AQ57" s="1225"/>
      <c r="AR57" s="1225"/>
      <c r="AS57" s="1225"/>
      <c r="AT57" s="1225"/>
      <c r="AU57" s="1225"/>
      <c r="AV57" s="1225"/>
      <c r="AW57" s="1225"/>
      <c r="AX57" s="1225"/>
      <c r="AY57" s="1225"/>
      <c r="AZ57" s="1225"/>
      <c r="BA57" s="1225"/>
      <c r="BB57" s="1225"/>
      <c r="BC57" s="1225"/>
      <c r="BD57" s="1225"/>
      <c r="BE57" s="1225"/>
      <c r="BF57" s="1225"/>
      <c r="BG57" s="1225"/>
      <c r="BH57" s="1225"/>
      <c r="BI57" s="1225"/>
    </row>
    <row r="58" spans="1:61" s="1391" customFormat="1">
      <c r="A58" s="1394"/>
      <c r="B58" s="1213">
        <v>7</v>
      </c>
      <c r="C58" s="1248" t="s">
        <v>76</v>
      </c>
      <c r="D58" s="1249" t="s">
        <v>77</v>
      </c>
      <c r="E58" s="1403">
        <v>43096</v>
      </c>
      <c r="F58" s="1251">
        <v>582000</v>
      </c>
      <c r="G58" s="1248">
        <v>1</v>
      </c>
      <c r="H58" s="1252" t="s">
        <v>5265</v>
      </c>
      <c r="I58" s="1225"/>
      <c r="J58" s="1225"/>
      <c r="K58" s="1225"/>
      <c r="L58" s="1225"/>
      <c r="M58" s="1225"/>
      <c r="N58" s="1225"/>
      <c r="O58" s="1225"/>
      <c r="P58" s="1225"/>
      <c r="Q58" s="1225"/>
      <c r="R58" s="1225"/>
      <c r="S58" s="1225"/>
      <c r="T58" s="1225"/>
      <c r="U58" s="1225"/>
      <c r="V58" s="1225"/>
      <c r="W58" s="1225"/>
      <c r="X58" s="1225"/>
      <c r="Y58" s="1225"/>
      <c r="Z58" s="1225"/>
      <c r="AA58" s="1225"/>
      <c r="AB58" s="1225"/>
      <c r="AC58" s="1225"/>
      <c r="AD58" s="1225"/>
      <c r="AE58" s="1225"/>
      <c r="AF58" s="1225"/>
      <c r="AG58" s="1225"/>
      <c r="AH58" s="1225"/>
      <c r="AI58" s="1225"/>
      <c r="AJ58" s="1225"/>
      <c r="AK58" s="1225"/>
      <c r="AL58" s="1225"/>
      <c r="AM58" s="1225"/>
      <c r="AN58" s="1225"/>
      <c r="AO58" s="1225"/>
      <c r="AP58" s="1225"/>
      <c r="AQ58" s="1225"/>
      <c r="AR58" s="1225"/>
      <c r="AS58" s="1225"/>
      <c r="AT58" s="1225"/>
      <c r="AU58" s="1225"/>
      <c r="AV58" s="1225"/>
      <c r="AW58" s="1225"/>
      <c r="AX58" s="1225"/>
      <c r="AY58" s="1225"/>
      <c r="AZ58" s="1225"/>
      <c r="BA58" s="1225"/>
      <c r="BB58" s="1225"/>
      <c r="BC58" s="1225"/>
      <c r="BD58" s="1225"/>
      <c r="BE58" s="1225"/>
      <c r="BF58" s="1225"/>
      <c r="BG58" s="1225"/>
      <c r="BH58" s="1225"/>
      <c r="BI58" s="1225"/>
    </row>
    <row r="59" spans="1:61">
      <c r="E59" s="1359" t="s">
        <v>647</v>
      </c>
      <c r="F59" s="1370">
        <f>SUM(F52:F58)</f>
        <v>4069000</v>
      </c>
    </row>
    <row r="62" spans="1:61">
      <c r="B62" s="1353" t="s">
        <v>7</v>
      </c>
      <c r="C62" s="1353" t="s">
        <v>2</v>
      </c>
      <c r="D62" s="1354" t="s">
        <v>3</v>
      </c>
      <c r="E62" s="1350" t="s">
        <v>10</v>
      </c>
      <c r="F62" s="1353" t="s">
        <v>4</v>
      </c>
      <c r="G62" s="1350" t="s">
        <v>730</v>
      </c>
      <c r="H62" s="1353" t="s">
        <v>25</v>
      </c>
    </row>
    <row r="63" spans="1:61" s="1193" customFormat="1">
      <c r="A63" s="1392"/>
      <c r="B63" s="1226">
        <v>1</v>
      </c>
      <c r="C63" s="1227" t="s">
        <v>234</v>
      </c>
      <c r="D63" s="1377">
        <v>913622</v>
      </c>
      <c r="E63" s="1229">
        <v>43081</v>
      </c>
      <c r="F63" s="1230">
        <v>502500</v>
      </c>
      <c r="G63" s="1226">
        <v>1</v>
      </c>
      <c r="H63" s="1231" t="s">
        <v>1348</v>
      </c>
      <c r="I63" s="1225"/>
      <c r="J63" s="1225"/>
      <c r="K63" s="1225"/>
      <c r="L63" s="1225"/>
      <c r="M63" s="1225"/>
      <c r="N63" s="1225"/>
      <c r="O63" s="1225"/>
      <c r="P63" s="1225"/>
      <c r="Q63" s="1225"/>
      <c r="R63" s="1225"/>
      <c r="S63" s="1225"/>
      <c r="T63" s="1225"/>
      <c r="U63" s="1225"/>
      <c r="V63" s="1225"/>
      <c r="W63" s="1225"/>
      <c r="X63" s="1225"/>
      <c r="Y63" s="1225"/>
      <c r="Z63" s="1225"/>
      <c r="AA63" s="1225"/>
      <c r="AB63" s="1225"/>
      <c r="AC63" s="1225"/>
      <c r="AD63" s="1225"/>
      <c r="AE63" s="1225"/>
      <c r="AF63" s="1225"/>
      <c r="AG63" s="1225"/>
      <c r="AH63" s="1225"/>
      <c r="AI63" s="1225"/>
      <c r="AJ63" s="1225"/>
      <c r="AK63" s="1225"/>
      <c r="AL63" s="1225"/>
      <c r="AM63" s="1225"/>
      <c r="AN63" s="1225"/>
      <c r="AO63" s="1225"/>
      <c r="AP63" s="1225"/>
      <c r="AQ63" s="1225"/>
      <c r="AR63" s="1225"/>
      <c r="AS63" s="1225"/>
      <c r="AT63" s="1225"/>
      <c r="AU63" s="1225"/>
      <c r="AV63" s="1225"/>
      <c r="AW63" s="1225"/>
      <c r="AX63" s="1225"/>
      <c r="AY63" s="1225"/>
      <c r="AZ63" s="1225"/>
      <c r="BA63" s="1225"/>
      <c r="BB63" s="1225"/>
      <c r="BC63" s="1225"/>
      <c r="BD63" s="1225"/>
      <c r="BE63" s="1225"/>
      <c r="BF63" s="1225"/>
      <c r="BG63" s="1225"/>
      <c r="BH63" s="1225"/>
      <c r="BI63" s="1225"/>
    </row>
    <row r="64" spans="1:61" s="1193" customFormat="1">
      <c r="A64" s="1392"/>
      <c r="B64" s="1210">
        <v>2</v>
      </c>
      <c r="C64" s="1199" t="s">
        <v>1044</v>
      </c>
      <c r="D64" s="1232" t="s">
        <v>1058</v>
      </c>
      <c r="E64" s="1206">
        <v>43082</v>
      </c>
      <c r="F64" s="1198">
        <v>1002500</v>
      </c>
      <c r="G64" s="1210">
        <v>1</v>
      </c>
      <c r="H64" s="1233" t="s">
        <v>3384</v>
      </c>
      <c r="I64" s="1225"/>
      <c r="J64" s="1225"/>
      <c r="K64" s="1225"/>
      <c r="L64" s="1225"/>
      <c r="M64" s="1225"/>
      <c r="N64" s="1225"/>
      <c r="O64" s="1225"/>
      <c r="P64" s="1225"/>
      <c r="Q64" s="1225"/>
      <c r="R64" s="1225"/>
      <c r="S64" s="1225"/>
      <c r="T64" s="1225"/>
      <c r="U64" s="1225"/>
      <c r="V64" s="1225"/>
      <c r="W64" s="1225"/>
      <c r="X64" s="1225"/>
      <c r="Y64" s="1225"/>
      <c r="Z64" s="1225"/>
      <c r="AA64" s="1225"/>
      <c r="AB64" s="1225"/>
      <c r="AC64" s="1225"/>
      <c r="AD64" s="1225"/>
      <c r="AE64" s="1225"/>
      <c r="AF64" s="1225"/>
      <c r="AG64" s="1225"/>
      <c r="AH64" s="1225"/>
      <c r="AI64" s="1225"/>
      <c r="AJ64" s="1225"/>
      <c r="AK64" s="1225"/>
      <c r="AL64" s="1225"/>
      <c r="AM64" s="1225"/>
      <c r="AN64" s="1225"/>
      <c r="AO64" s="1225"/>
      <c r="AP64" s="1225"/>
      <c r="AQ64" s="1225"/>
      <c r="AR64" s="1225"/>
      <c r="AS64" s="1225"/>
      <c r="AT64" s="1225"/>
      <c r="AU64" s="1225"/>
      <c r="AV64" s="1225"/>
      <c r="AW64" s="1225"/>
      <c r="AX64" s="1225"/>
      <c r="AY64" s="1225"/>
      <c r="AZ64" s="1225"/>
      <c r="BA64" s="1225"/>
      <c r="BB64" s="1225"/>
      <c r="BC64" s="1225"/>
      <c r="BD64" s="1225"/>
      <c r="BE64" s="1225"/>
      <c r="BF64" s="1225"/>
      <c r="BG64" s="1225"/>
      <c r="BH64" s="1225"/>
      <c r="BI64" s="1225"/>
    </row>
    <row r="65" spans="1:61" s="1193" customFormat="1">
      <c r="A65" s="1392"/>
      <c r="B65" s="1210">
        <v>3</v>
      </c>
      <c r="C65" s="1199" t="s">
        <v>140</v>
      </c>
      <c r="D65" s="1204">
        <v>912222</v>
      </c>
      <c r="E65" s="1205">
        <v>43083</v>
      </c>
      <c r="F65" s="1198">
        <v>502500</v>
      </c>
      <c r="G65" s="1210">
        <v>1</v>
      </c>
      <c r="H65" s="1233" t="s">
        <v>1348</v>
      </c>
      <c r="I65" s="1225"/>
      <c r="J65" s="1225"/>
      <c r="K65" s="1225"/>
      <c r="L65" s="1225"/>
      <c r="M65" s="1225"/>
      <c r="N65" s="1225"/>
      <c r="O65" s="1225"/>
      <c r="P65" s="1225"/>
      <c r="Q65" s="1225"/>
      <c r="R65" s="1225"/>
      <c r="S65" s="1225"/>
      <c r="T65" s="1225"/>
      <c r="U65" s="1225"/>
      <c r="V65" s="1225"/>
      <c r="W65" s="1225"/>
      <c r="X65" s="1225"/>
      <c r="Y65" s="1225"/>
      <c r="Z65" s="1225"/>
      <c r="AA65" s="1225"/>
      <c r="AB65" s="1225"/>
      <c r="AC65" s="1225"/>
      <c r="AD65" s="1225"/>
      <c r="AE65" s="1225"/>
      <c r="AF65" s="1225"/>
      <c r="AG65" s="1225"/>
      <c r="AH65" s="1225"/>
      <c r="AI65" s="1225"/>
      <c r="AJ65" s="1225"/>
      <c r="AK65" s="1225"/>
      <c r="AL65" s="1225"/>
      <c r="AM65" s="1225"/>
      <c r="AN65" s="1225"/>
      <c r="AO65" s="1225"/>
      <c r="AP65" s="1225"/>
      <c r="AQ65" s="1225"/>
      <c r="AR65" s="1225"/>
      <c r="AS65" s="1225"/>
      <c r="AT65" s="1225"/>
      <c r="AU65" s="1225"/>
      <c r="AV65" s="1225"/>
      <c r="AW65" s="1225"/>
      <c r="AX65" s="1225"/>
      <c r="AY65" s="1225"/>
      <c r="AZ65" s="1225"/>
      <c r="BA65" s="1225"/>
      <c r="BB65" s="1225"/>
      <c r="BC65" s="1225"/>
      <c r="BD65" s="1225"/>
      <c r="BE65" s="1225"/>
      <c r="BF65" s="1225"/>
      <c r="BG65" s="1225"/>
      <c r="BH65" s="1225"/>
      <c r="BI65" s="1225"/>
    </row>
    <row r="66" spans="1:61" s="1193" customFormat="1">
      <c r="A66" s="1392"/>
      <c r="B66" s="1210">
        <v>4</v>
      </c>
      <c r="C66" s="1199" t="s">
        <v>89</v>
      </c>
      <c r="D66" s="1194">
        <v>898343</v>
      </c>
      <c r="E66" s="1197">
        <v>43087</v>
      </c>
      <c r="F66" s="1198">
        <v>502500</v>
      </c>
      <c r="G66" s="1210">
        <v>1</v>
      </c>
      <c r="H66" s="1233" t="s">
        <v>1348</v>
      </c>
      <c r="I66" s="1225"/>
      <c r="J66" s="1225"/>
      <c r="K66" s="1225"/>
      <c r="L66" s="1225"/>
      <c r="M66" s="1225"/>
      <c r="N66" s="1225"/>
      <c r="O66" s="1225"/>
      <c r="P66" s="1225"/>
      <c r="Q66" s="1225"/>
      <c r="R66" s="1225"/>
      <c r="S66" s="1225"/>
      <c r="T66" s="1225"/>
      <c r="U66" s="1225"/>
      <c r="V66" s="1225"/>
      <c r="W66" s="1225"/>
      <c r="X66" s="1225"/>
      <c r="Y66" s="1225"/>
      <c r="Z66" s="1225"/>
      <c r="AA66" s="1225"/>
      <c r="AB66" s="1225"/>
      <c r="AC66" s="1225"/>
      <c r="AD66" s="1225"/>
      <c r="AE66" s="1225"/>
      <c r="AF66" s="1225"/>
      <c r="AG66" s="1225"/>
      <c r="AH66" s="1225"/>
      <c r="AI66" s="1225"/>
      <c r="AJ66" s="1225"/>
      <c r="AK66" s="1225"/>
      <c r="AL66" s="1225"/>
      <c r="AM66" s="1225"/>
      <c r="AN66" s="1225"/>
      <c r="AO66" s="1225"/>
      <c r="AP66" s="1225"/>
      <c r="AQ66" s="1225"/>
      <c r="AR66" s="1225"/>
      <c r="AS66" s="1225"/>
      <c r="AT66" s="1225"/>
      <c r="AU66" s="1225"/>
      <c r="AV66" s="1225"/>
      <c r="AW66" s="1225"/>
      <c r="AX66" s="1225"/>
      <c r="AY66" s="1225"/>
      <c r="AZ66" s="1225"/>
      <c r="BA66" s="1225"/>
      <c r="BB66" s="1225"/>
      <c r="BC66" s="1225"/>
      <c r="BD66" s="1225"/>
      <c r="BE66" s="1225"/>
      <c r="BF66" s="1225"/>
      <c r="BG66" s="1225"/>
      <c r="BH66" s="1225"/>
      <c r="BI66" s="1225"/>
    </row>
    <row r="67" spans="1:61" s="1193" customFormat="1">
      <c r="A67" s="1392"/>
      <c r="B67" s="1210">
        <v>5</v>
      </c>
      <c r="C67" s="1199" t="s">
        <v>2801</v>
      </c>
      <c r="D67" s="1199">
        <v>962795</v>
      </c>
      <c r="E67" s="1197">
        <v>43089</v>
      </c>
      <c r="F67" s="1198">
        <v>202500</v>
      </c>
      <c r="G67" s="1210">
        <v>1</v>
      </c>
      <c r="H67" s="1233" t="s">
        <v>1349</v>
      </c>
      <c r="I67" s="1225"/>
      <c r="J67" s="1225"/>
      <c r="K67" s="1225"/>
      <c r="L67" s="1225"/>
      <c r="M67" s="1225"/>
      <c r="N67" s="1225"/>
      <c r="O67" s="1225"/>
      <c r="P67" s="1225"/>
      <c r="Q67" s="1225"/>
      <c r="R67" s="1225"/>
      <c r="S67" s="1225"/>
      <c r="T67" s="1225"/>
      <c r="U67" s="1225"/>
      <c r="V67" s="1225"/>
      <c r="W67" s="1225"/>
      <c r="X67" s="1225"/>
      <c r="Y67" s="1225"/>
      <c r="Z67" s="1225"/>
      <c r="AA67" s="1225"/>
      <c r="AB67" s="1225"/>
      <c r="AC67" s="1225"/>
      <c r="AD67" s="1225"/>
      <c r="AE67" s="1225"/>
      <c r="AF67" s="1225"/>
      <c r="AG67" s="1225"/>
      <c r="AH67" s="1225"/>
      <c r="AI67" s="1225"/>
      <c r="AJ67" s="1225"/>
      <c r="AK67" s="1225"/>
      <c r="AL67" s="1225"/>
      <c r="AM67" s="1225"/>
      <c r="AN67" s="1225"/>
      <c r="AO67" s="1225"/>
      <c r="AP67" s="1225"/>
      <c r="AQ67" s="1225"/>
      <c r="AR67" s="1225"/>
      <c r="AS67" s="1225"/>
      <c r="AT67" s="1225"/>
      <c r="AU67" s="1225"/>
      <c r="AV67" s="1225"/>
      <c r="AW67" s="1225"/>
      <c r="AX67" s="1225"/>
      <c r="AY67" s="1225"/>
      <c r="AZ67" s="1225"/>
      <c r="BA67" s="1225"/>
      <c r="BB67" s="1225"/>
      <c r="BC67" s="1225"/>
      <c r="BD67" s="1225"/>
      <c r="BE67" s="1225"/>
      <c r="BF67" s="1225"/>
      <c r="BG67" s="1225"/>
      <c r="BH67" s="1225"/>
      <c r="BI67" s="1225"/>
    </row>
    <row r="68" spans="1:61" s="1193" customFormat="1">
      <c r="A68" s="1392"/>
      <c r="B68" s="1210">
        <v>6</v>
      </c>
      <c r="C68" s="1199" t="s">
        <v>1111</v>
      </c>
      <c r="D68" s="1208" t="s">
        <v>1114</v>
      </c>
      <c r="E68" s="1197">
        <v>43089</v>
      </c>
      <c r="F68" s="1198">
        <v>305000</v>
      </c>
      <c r="G68" s="1210">
        <v>1</v>
      </c>
      <c r="H68" s="1233" t="s">
        <v>1353</v>
      </c>
      <c r="I68" s="1225"/>
    </row>
    <row r="69" spans="1:61" s="1389" customFormat="1">
      <c r="A69" s="1393"/>
      <c r="B69" s="1194">
        <v>7</v>
      </c>
      <c r="C69" s="1379" t="s">
        <v>807</v>
      </c>
      <c r="D69" s="1378" t="s">
        <v>976</v>
      </c>
      <c r="E69" s="1197">
        <v>43090</v>
      </c>
      <c r="F69" s="1313">
        <v>102500</v>
      </c>
      <c r="G69" s="1210">
        <v>1</v>
      </c>
      <c r="H69" s="1233" t="s">
        <v>1351</v>
      </c>
      <c r="I69" s="1225"/>
      <c r="J69" s="1225"/>
      <c r="K69" s="1225"/>
      <c r="L69" s="1225"/>
      <c r="M69" s="1225"/>
      <c r="N69" s="1225"/>
      <c r="O69" s="1225"/>
      <c r="P69" s="1225"/>
      <c r="Q69" s="1225"/>
      <c r="R69" s="1225"/>
      <c r="S69" s="1225"/>
      <c r="T69" s="1225"/>
      <c r="U69" s="1225"/>
      <c r="V69" s="1225"/>
      <c r="W69" s="1225"/>
      <c r="X69" s="1225"/>
      <c r="Y69" s="1225"/>
      <c r="Z69" s="1225"/>
      <c r="AA69" s="1225"/>
      <c r="AB69" s="1225"/>
      <c r="AC69" s="1225"/>
      <c r="AD69" s="1225"/>
      <c r="AE69" s="1225"/>
      <c r="AF69" s="1225"/>
      <c r="AG69" s="1225"/>
      <c r="AH69" s="1225"/>
      <c r="AI69" s="1225"/>
      <c r="AJ69" s="1225"/>
      <c r="AK69" s="1225"/>
      <c r="AL69" s="1225"/>
      <c r="AM69" s="1225"/>
      <c r="AN69" s="1225"/>
      <c r="AO69" s="1225"/>
      <c r="AP69" s="1225"/>
      <c r="AQ69" s="1225"/>
      <c r="AR69" s="1225"/>
      <c r="AS69" s="1225"/>
      <c r="AT69" s="1225"/>
      <c r="AU69" s="1225"/>
      <c r="AV69" s="1225"/>
      <c r="AW69" s="1225"/>
      <c r="AX69" s="1225"/>
      <c r="AY69" s="1225"/>
      <c r="AZ69" s="1225"/>
      <c r="BA69" s="1225"/>
      <c r="BB69" s="1225"/>
      <c r="BC69" s="1225"/>
      <c r="BD69" s="1225"/>
      <c r="BE69" s="1225"/>
      <c r="BF69" s="1225"/>
      <c r="BG69" s="1225"/>
      <c r="BH69" s="1225"/>
      <c r="BI69" s="1225"/>
    </row>
    <row r="70" spans="1:61" s="1389" customFormat="1">
      <c r="A70" s="1393"/>
      <c r="B70" s="1194">
        <v>8</v>
      </c>
      <c r="C70" s="1199" t="s">
        <v>4060</v>
      </c>
      <c r="D70" s="1194">
        <v>912811</v>
      </c>
      <c r="E70" s="1197">
        <v>43090</v>
      </c>
      <c r="F70" s="1198">
        <v>502500</v>
      </c>
      <c r="G70" s="1210">
        <v>1</v>
      </c>
      <c r="H70" s="1233" t="s">
        <v>1348</v>
      </c>
      <c r="I70" s="1225"/>
      <c r="J70" s="1225"/>
      <c r="K70" s="1225"/>
      <c r="L70" s="1225"/>
      <c r="M70" s="1225"/>
      <c r="N70" s="1225"/>
      <c r="O70" s="1225"/>
      <c r="P70" s="1225"/>
      <c r="Q70" s="1225"/>
      <c r="R70" s="1225"/>
      <c r="S70" s="1225"/>
      <c r="T70" s="1225"/>
      <c r="U70" s="1225"/>
      <c r="V70" s="1225"/>
      <c r="W70" s="1225"/>
      <c r="X70" s="1225"/>
      <c r="Y70" s="1225"/>
      <c r="Z70" s="1225"/>
      <c r="AA70" s="1225"/>
      <c r="AB70" s="1225"/>
      <c r="AC70" s="1225"/>
      <c r="AD70" s="1225"/>
      <c r="AE70" s="1225"/>
      <c r="AF70" s="1225"/>
      <c r="AG70" s="1225"/>
      <c r="AH70" s="1225"/>
      <c r="AI70" s="1225"/>
      <c r="AJ70" s="1225"/>
      <c r="AK70" s="1225"/>
      <c r="AL70" s="1225"/>
      <c r="AM70" s="1225"/>
      <c r="AN70" s="1225"/>
      <c r="AO70" s="1225"/>
      <c r="AP70" s="1225"/>
      <c r="AQ70" s="1225"/>
      <c r="AR70" s="1225"/>
      <c r="AS70" s="1225"/>
      <c r="AT70" s="1225"/>
      <c r="AU70" s="1225"/>
      <c r="AV70" s="1225"/>
      <c r="AW70" s="1225"/>
      <c r="AX70" s="1225"/>
      <c r="AY70" s="1225"/>
      <c r="AZ70" s="1225"/>
      <c r="BA70" s="1225"/>
      <c r="BB70" s="1225"/>
      <c r="BC70" s="1225"/>
      <c r="BD70" s="1225"/>
      <c r="BE70" s="1225"/>
      <c r="BF70" s="1225"/>
      <c r="BG70" s="1225"/>
      <c r="BH70" s="1225"/>
      <c r="BI70" s="1225"/>
    </row>
    <row r="71" spans="1:61" s="1389" customFormat="1">
      <c r="A71" s="1393"/>
      <c r="B71" s="1194">
        <v>9</v>
      </c>
      <c r="C71" s="1199" t="s">
        <v>810</v>
      </c>
      <c r="D71" s="1194">
        <v>973142</v>
      </c>
      <c r="E71" s="1206">
        <v>43091</v>
      </c>
      <c r="F71" s="1198">
        <v>807500</v>
      </c>
      <c r="G71" s="1210">
        <v>1</v>
      </c>
      <c r="H71" s="1233" t="s">
        <v>1698</v>
      </c>
      <c r="I71" s="1225"/>
      <c r="J71" s="1225"/>
      <c r="K71" s="1225"/>
      <c r="L71" s="1225"/>
      <c r="M71" s="1225"/>
      <c r="N71" s="1225"/>
      <c r="O71" s="1225"/>
      <c r="P71" s="1225"/>
      <c r="Q71" s="1225"/>
      <c r="R71" s="1225"/>
      <c r="S71" s="1225"/>
      <c r="T71" s="1225"/>
      <c r="U71" s="1225"/>
      <c r="V71" s="1225"/>
      <c r="W71" s="1225"/>
      <c r="X71" s="1225"/>
      <c r="Y71" s="1225"/>
      <c r="Z71" s="1225"/>
      <c r="AA71" s="1225"/>
      <c r="AB71" s="1225"/>
      <c r="AC71" s="1225"/>
      <c r="AD71" s="1225"/>
      <c r="AE71" s="1225"/>
      <c r="AF71" s="1225"/>
      <c r="AG71" s="1225"/>
      <c r="AH71" s="1225"/>
      <c r="AI71" s="1225"/>
      <c r="AJ71" s="1225"/>
      <c r="AK71" s="1225"/>
      <c r="AL71" s="1225"/>
      <c r="AM71" s="1225"/>
      <c r="AN71" s="1225"/>
      <c r="AO71" s="1225"/>
      <c r="AP71" s="1225"/>
      <c r="AQ71" s="1225"/>
      <c r="AR71" s="1225"/>
      <c r="AS71" s="1225"/>
      <c r="AT71" s="1225"/>
      <c r="AU71" s="1225"/>
      <c r="AV71" s="1225"/>
      <c r="AW71" s="1225"/>
      <c r="AX71" s="1225"/>
      <c r="AY71" s="1225"/>
      <c r="AZ71" s="1225"/>
      <c r="BA71" s="1225"/>
      <c r="BB71" s="1225"/>
      <c r="BC71" s="1225"/>
      <c r="BD71" s="1225"/>
      <c r="BE71" s="1225"/>
      <c r="BF71" s="1225"/>
      <c r="BG71" s="1225"/>
      <c r="BH71" s="1225"/>
      <c r="BI71" s="1225"/>
    </row>
    <row r="72" spans="1:61" s="1389" customFormat="1">
      <c r="A72" s="1393"/>
      <c r="B72" s="1213">
        <v>10</v>
      </c>
      <c r="C72" s="1214" t="s">
        <v>234</v>
      </c>
      <c r="D72" s="1401">
        <v>913622</v>
      </c>
      <c r="E72" s="1402">
        <v>43096</v>
      </c>
      <c r="F72" s="1217">
        <v>502500</v>
      </c>
      <c r="G72" s="1218">
        <v>1</v>
      </c>
      <c r="H72" s="1236" t="s">
        <v>1348</v>
      </c>
      <c r="I72" s="1225"/>
      <c r="J72" s="1225"/>
      <c r="K72" s="1225"/>
      <c r="L72" s="1225"/>
      <c r="M72" s="1225"/>
      <c r="N72" s="1225"/>
      <c r="O72" s="1225"/>
      <c r="P72" s="1225"/>
      <c r="Q72" s="1225"/>
      <c r="R72" s="1225"/>
      <c r="S72" s="1225"/>
      <c r="T72" s="1225"/>
      <c r="U72" s="1225"/>
      <c r="V72" s="1225"/>
      <c r="W72" s="1225"/>
      <c r="X72" s="1225"/>
      <c r="Y72" s="1225"/>
      <c r="Z72" s="1225"/>
      <c r="AA72" s="1225"/>
      <c r="AB72" s="1225"/>
      <c r="AC72" s="1225"/>
      <c r="AD72" s="1225"/>
      <c r="AE72" s="1225"/>
      <c r="AF72" s="1225"/>
      <c r="AG72" s="1225"/>
      <c r="AH72" s="1225"/>
      <c r="AI72" s="1225"/>
      <c r="AJ72" s="1225"/>
      <c r="AK72" s="1225"/>
      <c r="AL72" s="1225"/>
      <c r="AM72" s="1225"/>
      <c r="AN72" s="1225"/>
      <c r="AO72" s="1225"/>
      <c r="AP72" s="1225"/>
      <c r="AQ72" s="1225"/>
      <c r="AR72" s="1225"/>
      <c r="AS72" s="1225"/>
      <c r="AT72" s="1225"/>
      <c r="AU72" s="1225"/>
      <c r="AV72" s="1225"/>
      <c r="AW72" s="1225"/>
      <c r="AX72" s="1225"/>
      <c r="AY72" s="1225"/>
      <c r="AZ72" s="1225"/>
      <c r="BA72" s="1225"/>
      <c r="BB72" s="1225"/>
      <c r="BC72" s="1225"/>
      <c r="BD72" s="1225"/>
      <c r="BE72" s="1225"/>
      <c r="BF72" s="1225"/>
      <c r="BG72" s="1225"/>
      <c r="BH72" s="1225"/>
      <c r="BI72" s="1225"/>
    </row>
    <row r="73" spans="1:61">
      <c r="E73" s="1359" t="s">
        <v>647</v>
      </c>
      <c r="F73" s="1370">
        <f>SUM(F63:F72)</f>
        <v>4932500</v>
      </c>
    </row>
    <row r="76" spans="1:61">
      <c r="B76" s="1350" t="s">
        <v>594</v>
      </c>
      <c r="C76" s="1353" t="s">
        <v>2</v>
      </c>
      <c r="D76" s="1354" t="s">
        <v>3</v>
      </c>
      <c r="E76" s="1350" t="s">
        <v>10</v>
      </c>
      <c r="F76" s="1350" t="s">
        <v>4</v>
      </c>
      <c r="G76" s="1353" t="s">
        <v>193</v>
      </c>
      <c r="H76" s="1353" t="s">
        <v>25</v>
      </c>
    </row>
    <row r="77" spans="1:61" s="1193" customFormat="1">
      <c r="A77" s="1392"/>
      <c r="B77" s="1237">
        <v>1</v>
      </c>
      <c r="C77" s="1227" t="s">
        <v>138</v>
      </c>
      <c r="D77" s="1274" t="s">
        <v>137</v>
      </c>
      <c r="E77" s="1240">
        <v>43082</v>
      </c>
      <c r="F77" s="1230">
        <v>537946</v>
      </c>
      <c r="G77" s="1237">
        <v>1</v>
      </c>
      <c r="H77" s="1231" t="s">
        <v>5228</v>
      </c>
      <c r="I77" s="1225"/>
      <c r="J77" s="1225"/>
      <c r="K77" s="1225"/>
      <c r="L77" s="1225"/>
      <c r="M77" s="1225"/>
      <c r="N77" s="1225"/>
      <c r="O77" s="1225"/>
      <c r="P77" s="1225"/>
      <c r="Q77" s="1225"/>
      <c r="R77" s="1225"/>
      <c r="S77" s="1225"/>
      <c r="T77" s="1225"/>
      <c r="U77" s="1225"/>
      <c r="V77" s="1225"/>
      <c r="W77" s="1225"/>
      <c r="X77" s="1225"/>
      <c r="Y77" s="1225"/>
      <c r="Z77" s="1225"/>
      <c r="AA77" s="1225"/>
      <c r="AB77" s="1225"/>
      <c r="AC77" s="1225"/>
      <c r="AD77" s="1225"/>
      <c r="AE77" s="1225"/>
      <c r="AF77" s="1225"/>
      <c r="AG77" s="1225"/>
      <c r="AH77" s="1225"/>
      <c r="AI77" s="1225"/>
      <c r="AJ77" s="1225"/>
      <c r="AK77" s="1225"/>
      <c r="AL77" s="1225"/>
      <c r="AM77" s="1225"/>
      <c r="AN77" s="1225"/>
      <c r="AO77" s="1225"/>
      <c r="AP77" s="1225"/>
      <c r="AQ77" s="1225"/>
      <c r="AR77" s="1225"/>
      <c r="AS77" s="1225"/>
      <c r="AT77" s="1225"/>
      <c r="AU77" s="1225"/>
      <c r="AV77" s="1225"/>
      <c r="AW77" s="1225"/>
      <c r="AX77" s="1225"/>
      <c r="AY77" s="1225"/>
      <c r="AZ77" s="1225"/>
      <c r="BA77" s="1225"/>
      <c r="BB77" s="1225"/>
      <c r="BC77" s="1225"/>
      <c r="BD77" s="1225"/>
      <c r="BE77" s="1225"/>
      <c r="BF77" s="1225"/>
      <c r="BG77" s="1225"/>
      <c r="BH77" s="1225"/>
      <c r="BI77" s="1225"/>
    </row>
    <row r="78" spans="1:61" s="1193" customFormat="1">
      <c r="A78" s="1392"/>
      <c r="B78" s="1363">
        <v>2</v>
      </c>
      <c r="C78" s="1190" t="s">
        <v>5223</v>
      </c>
      <c r="D78" s="1364" t="s">
        <v>5224</v>
      </c>
      <c r="E78" s="1188">
        <v>43084</v>
      </c>
      <c r="F78" s="1365">
        <v>225904</v>
      </c>
      <c r="G78" s="1190">
        <v>1</v>
      </c>
      <c r="H78" s="1366" t="s">
        <v>5219</v>
      </c>
      <c r="I78" s="1225"/>
      <c r="J78" s="1225"/>
      <c r="K78" s="1225"/>
      <c r="L78" s="1225"/>
      <c r="M78" s="1225"/>
      <c r="N78" s="1225"/>
      <c r="O78" s="1225"/>
      <c r="P78" s="1225"/>
      <c r="Q78" s="1225"/>
      <c r="R78" s="1225"/>
      <c r="S78" s="1225"/>
      <c r="T78" s="1225"/>
      <c r="U78" s="1225"/>
      <c r="V78" s="1225"/>
      <c r="W78" s="1225"/>
      <c r="X78" s="1225"/>
      <c r="Y78" s="1225"/>
      <c r="Z78" s="1225"/>
      <c r="AA78" s="1225"/>
      <c r="AB78" s="1225"/>
      <c r="AC78" s="1225"/>
      <c r="AD78" s="1225"/>
      <c r="AE78" s="1225"/>
      <c r="AF78" s="1225"/>
      <c r="AG78" s="1225"/>
      <c r="AH78" s="1225"/>
      <c r="AI78" s="1225"/>
      <c r="AJ78" s="1225"/>
      <c r="AK78" s="1225"/>
      <c r="AL78" s="1225"/>
      <c r="AM78" s="1225"/>
      <c r="AN78" s="1225"/>
      <c r="AO78" s="1225"/>
      <c r="AP78" s="1225"/>
      <c r="AQ78" s="1225"/>
      <c r="AR78" s="1225"/>
      <c r="AS78" s="1225"/>
      <c r="AT78" s="1225"/>
      <c r="AU78" s="1225"/>
      <c r="AV78" s="1225"/>
      <c r="AW78" s="1225"/>
      <c r="AX78" s="1225"/>
      <c r="AY78" s="1225"/>
      <c r="AZ78" s="1225"/>
      <c r="BA78" s="1225"/>
      <c r="BB78" s="1225"/>
      <c r="BC78" s="1225"/>
      <c r="BD78" s="1225"/>
      <c r="BE78" s="1225"/>
      <c r="BF78" s="1225"/>
      <c r="BG78" s="1225"/>
      <c r="BH78" s="1225"/>
      <c r="BI78" s="1225"/>
    </row>
    <row r="79" spans="1:61" s="1193" customFormat="1">
      <c r="A79" s="1392"/>
      <c r="B79" s="1218">
        <v>3</v>
      </c>
      <c r="C79" s="1214" t="s">
        <v>5223</v>
      </c>
      <c r="D79" s="1275" t="s">
        <v>5224</v>
      </c>
      <c r="E79" s="1250">
        <v>43084</v>
      </c>
      <c r="F79" s="1330">
        <v>20320</v>
      </c>
      <c r="G79" s="1214">
        <v>1</v>
      </c>
      <c r="H79" s="1236" t="s">
        <v>5220</v>
      </c>
      <c r="I79" s="1225"/>
      <c r="J79" s="1225"/>
      <c r="K79" s="1225"/>
      <c r="L79" s="1225"/>
      <c r="M79" s="1225"/>
      <c r="N79" s="1225"/>
      <c r="O79" s="1225"/>
      <c r="P79" s="1225"/>
      <c r="Q79" s="1225"/>
      <c r="R79" s="1225"/>
      <c r="S79" s="1225"/>
      <c r="T79" s="1225"/>
      <c r="U79" s="1225"/>
      <c r="V79" s="1225"/>
      <c r="W79" s="1225"/>
      <c r="X79" s="1225"/>
      <c r="Y79" s="1225"/>
      <c r="Z79" s="1225"/>
      <c r="AA79" s="1225"/>
      <c r="AB79" s="1225"/>
      <c r="AC79" s="1225"/>
      <c r="AD79" s="1225"/>
      <c r="AE79" s="1225"/>
      <c r="AF79" s="1225"/>
      <c r="AG79" s="1225"/>
      <c r="AH79" s="1225"/>
      <c r="AI79" s="1225"/>
      <c r="AJ79" s="1225"/>
      <c r="AK79" s="1225"/>
      <c r="AL79" s="1225"/>
      <c r="AM79" s="1225"/>
      <c r="AN79" s="1225"/>
      <c r="AO79" s="1225"/>
      <c r="AP79" s="1225"/>
      <c r="AQ79" s="1225"/>
      <c r="AR79" s="1225"/>
      <c r="AS79" s="1225"/>
      <c r="AT79" s="1225"/>
      <c r="AU79" s="1225"/>
      <c r="AV79" s="1225"/>
      <c r="AW79" s="1225"/>
      <c r="AX79" s="1225"/>
      <c r="AY79" s="1225"/>
      <c r="AZ79" s="1225"/>
      <c r="BA79" s="1225"/>
      <c r="BB79" s="1225"/>
      <c r="BC79" s="1225"/>
      <c r="BD79" s="1225"/>
      <c r="BE79" s="1225"/>
      <c r="BF79" s="1225"/>
      <c r="BG79" s="1225"/>
      <c r="BH79" s="1225"/>
      <c r="BI79" s="1225"/>
    </row>
    <row r="80" spans="1:61">
      <c r="E80" s="1359" t="s">
        <v>647</v>
      </c>
      <c r="F80" s="1370">
        <f>SUM(F77:F79)</f>
        <v>784170</v>
      </c>
    </row>
    <row r="83" spans="1:61">
      <c r="B83" s="1350" t="s">
        <v>8</v>
      </c>
      <c r="C83" s="1353" t="s">
        <v>2</v>
      </c>
      <c r="D83" s="1354" t="s">
        <v>3</v>
      </c>
      <c r="E83" s="1350" t="s">
        <v>10</v>
      </c>
      <c r="F83" s="1350" t="s">
        <v>4</v>
      </c>
      <c r="G83" s="1353" t="s">
        <v>193</v>
      </c>
      <c r="H83" s="1353" t="s">
        <v>25</v>
      </c>
    </row>
    <row r="84" spans="1:61" s="1389" customFormat="1">
      <c r="A84" s="1395"/>
      <c r="B84" s="1185">
        <v>1</v>
      </c>
      <c r="C84" s="1186" t="s">
        <v>4928</v>
      </c>
      <c r="D84" s="1187" t="s">
        <v>2428</v>
      </c>
      <c r="E84" s="1188">
        <v>43075</v>
      </c>
      <c r="F84" s="1189">
        <v>100500</v>
      </c>
      <c r="G84" s="1190">
        <v>1</v>
      </c>
      <c r="H84" s="1191" t="s">
        <v>1962</v>
      </c>
      <c r="I84" s="1225"/>
      <c r="J84" s="1225"/>
      <c r="K84" s="1225"/>
      <c r="L84" s="1225"/>
      <c r="M84" s="1225"/>
      <c r="N84" s="1225"/>
      <c r="O84" s="1225"/>
      <c r="P84" s="1225"/>
      <c r="Q84" s="1225"/>
      <c r="R84" s="1225"/>
      <c r="S84" s="1225"/>
      <c r="T84" s="1225"/>
      <c r="U84" s="1225"/>
      <c r="V84" s="1225"/>
      <c r="W84" s="1225"/>
      <c r="X84" s="1225"/>
      <c r="Y84" s="1225"/>
      <c r="Z84" s="1225"/>
      <c r="AA84" s="1225"/>
      <c r="AB84" s="1225"/>
      <c r="AC84" s="1225"/>
      <c r="AD84" s="1225"/>
      <c r="AE84" s="1225"/>
      <c r="AF84" s="1225"/>
      <c r="AG84" s="1225"/>
      <c r="AH84" s="1225"/>
      <c r="AI84" s="1225"/>
      <c r="AJ84" s="1225"/>
      <c r="AK84" s="1225"/>
      <c r="AL84" s="1225"/>
      <c r="AM84" s="1225"/>
      <c r="AN84" s="1225"/>
      <c r="AO84" s="1225"/>
      <c r="AP84" s="1225"/>
      <c r="AQ84" s="1225"/>
      <c r="AR84" s="1225"/>
      <c r="AS84" s="1225"/>
      <c r="AT84" s="1225"/>
      <c r="AU84" s="1225"/>
      <c r="AV84" s="1225"/>
      <c r="AW84" s="1225"/>
      <c r="AX84" s="1225"/>
      <c r="AY84" s="1225"/>
      <c r="AZ84" s="1225"/>
      <c r="BA84" s="1225"/>
      <c r="BB84" s="1225"/>
      <c r="BC84" s="1225"/>
      <c r="BD84" s="1225"/>
      <c r="BE84" s="1225"/>
      <c r="BF84" s="1225"/>
      <c r="BG84" s="1225"/>
      <c r="BH84" s="1225"/>
      <c r="BI84" s="1225"/>
    </row>
    <row r="85" spans="1:61" s="1193" customFormat="1">
      <c r="A85" s="1392"/>
      <c r="B85" s="1194">
        <v>2</v>
      </c>
      <c r="C85" s="1199" t="s">
        <v>5230</v>
      </c>
      <c r="D85" s="1362" t="s">
        <v>5229</v>
      </c>
      <c r="E85" s="1197">
        <v>43081</v>
      </c>
      <c r="F85" s="1198">
        <v>100500</v>
      </c>
      <c r="G85" s="1199">
        <v>1</v>
      </c>
      <c r="H85" s="1200" t="s">
        <v>732</v>
      </c>
      <c r="I85" s="1225"/>
      <c r="J85" s="1225"/>
      <c r="K85" s="1225"/>
      <c r="L85" s="1225"/>
      <c r="M85" s="1225"/>
      <c r="N85" s="1225"/>
      <c r="O85" s="1225"/>
      <c r="P85" s="1225"/>
      <c r="Q85" s="1225"/>
      <c r="R85" s="1225"/>
      <c r="S85" s="1225"/>
      <c r="T85" s="1225"/>
      <c r="U85" s="1225"/>
      <c r="V85" s="1225"/>
      <c r="W85" s="1225"/>
      <c r="X85" s="1225"/>
      <c r="Y85" s="1225"/>
      <c r="Z85" s="1225"/>
      <c r="AA85" s="1225"/>
      <c r="AB85" s="1225"/>
      <c r="AC85" s="1225"/>
      <c r="AD85" s="1225"/>
      <c r="AE85" s="1225"/>
      <c r="AF85" s="1225"/>
      <c r="AG85" s="1225"/>
      <c r="AH85" s="1225"/>
      <c r="AI85" s="1225"/>
      <c r="AJ85" s="1225"/>
      <c r="AK85" s="1225"/>
      <c r="AL85" s="1225"/>
      <c r="AM85" s="1225"/>
      <c r="AN85" s="1225"/>
      <c r="AO85" s="1225"/>
      <c r="AP85" s="1225"/>
      <c r="AQ85" s="1225"/>
      <c r="AR85" s="1225"/>
      <c r="AS85" s="1225"/>
      <c r="AT85" s="1225"/>
      <c r="AU85" s="1225"/>
      <c r="AV85" s="1225"/>
      <c r="AW85" s="1225"/>
      <c r="AX85" s="1225"/>
      <c r="AY85" s="1225"/>
      <c r="AZ85" s="1225"/>
      <c r="BA85" s="1225"/>
      <c r="BB85" s="1225"/>
      <c r="BC85" s="1225"/>
      <c r="BD85" s="1225"/>
      <c r="BE85" s="1225"/>
      <c r="BF85" s="1225"/>
      <c r="BG85" s="1225"/>
      <c r="BH85" s="1225"/>
      <c r="BI85" s="1225"/>
    </row>
    <row r="86" spans="1:61" s="1193" customFormat="1">
      <c r="A86" s="1392"/>
      <c r="B86" s="1194">
        <v>3</v>
      </c>
      <c r="C86" s="1199" t="s">
        <v>5230</v>
      </c>
      <c r="D86" s="1362" t="s">
        <v>5229</v>
      </c>
      <c r="E86" s="1197">
        <v>43081</v>
      </c>
      <c r="F86" s="1198">
        <v>51000</v>
      </c>
      <c r="G86" s="1199">
        <v>1</v>
      </c>
      <c r="H86" s="1200" t="s">
        <v>823</v>
      </c>
      <c r="I86" s="1225"/>
      <c r="J86" s="1225"/>
      <c r="K86" s="1225"/>
      <c r="L86" s="1225"/>
      <c r="M86" s="1225"/>
      <c r="N86" s="1225"/>
      <c r="O86" s="1225"/>
      <c r="P86" s="1225"/>
      <c r="Q86" s="1225"/>
      <c r="R86" s="1225"/>
      <c r="S86" s="1225"/>
      <c r="T86" s="1225"/>
      <c r="U86" s="1225"/>
      <c r="V86" s="1225"/>
      <c r="W86" s="1225"/>
      <c r="X86" s="1225"/>
      <c r="Y86" s="1225"/>
      <c r="Z86" s="1225"/>
      <c r="AA86" s="1225"/>
      <c r="AB86" s="1225"/>
      <c r="AC86" s="1225"/>
      <c r="AD86" s="1225"/>
      <c r="AE86" s="1225"/>
      <c r="AF86" s="1225"/>
      <c r="AG86" s="1225"/>
      <c r="AH86" s="1225"/>
      <c r="AI86" s="1225"/>
      <c r="AJ86" s="1225"/>
      <c r="AK86" s="1225"/>
      <c r="AL86" s="1225"/>
      <c r="AM86" s="1225"/>
      <c r="AN86" s="1225"/>
      <c r="AO86" s="1225"/>
      <c r="AP86" s="1225"/>
      <c r="AQ86" s="1225"/>
      <c r="AR86" s="1225"/>
      <c r="AS86" s="1225"/>
      <c r="AT86" s="1225"/>
      <c r="AU86" s="1225"/>
      <c r="AV86" s="1225"/>
      <c r="AW86" s="1225"/>
      <c r="AX86" s="1225"/>
      <c r="AY86" s="1225"/>
      <c r="AZ86" s="1225"/>
      <c r="BA86" s="1225"/>
      <c r="BB86" s="1225"/>
      <c r="BC86" s="1225"/>
      <c r="BD86" s="1225"/>
      <c r="BE86" s="1225"/>
      <c r="BF86" s="1225"/>
      <c r="BG86" s="1225"/>
      <c r="BH86" s="1225"/>
      <c r="BI86" s="1225"/>
    </row>
    <row r="87" spans="1:61" s="1389" customFormat="1">
      <c r="A87" s="1393"/>
      <c r="B87" s="1194">
        <v>4</v>
      </c>
      <c r="C87" s="1195" t="s">
        <v>971</v>
      </c>
      <c r="D87" s="1196" t="s">
        <v>1038</v>
      </c>
      <c r="E87" s="1206">
        <v>43082</v>
      </c>
      <c r="F87" s="1198">
        <v>51000</v>
      </c>
      <c r="G87" s="1199">
        <v>1</v>
      </c>
      <c r="H87" s="1200" t="s">
        <v>823</v>
      </c>
      <c r="I87" s="1225"/>
      <c r="J87" s="1225"/>
      <c r="K87" s="1225"/>
      <c r="L87" s="1225"/>
      <c r="M87" s="1225"/>
      <c r="N87" s="1225"/>
      <c r="O87" s="1225"/>
      <c r="P87" s="1225"/>
      <c r="Q87" s="1225"/>
      <c r="R87" s="1225"/>
      <c r="S87" s="1225"/>
      <c r="T87" s="1225"/>
      <c r="U87" s="1225"/>
      <c r="V87" s="1225"/>
      <c r="W87" s="1225"/>
      <c r="X87" s="1225"/>
      <c r="Y87" s="1225"/>
      <c r="Z87" s="1225"/>
      <c r="AA87" s="1225"/>
      <c r="AB87" s="1225"/>
      <c r="AC87" s="1225"/>
      <c r="AD87" s="1225"/>
      <c r="AE87" s="1225"/>
      <c r="AF87" s="1225"/>
      <c r="AG87" s="1225"/>
      <c r="AH87" s="1225"/>
      <c r="AI87" s="1225"/>
      <c r="AJ87" s="1225"/>
      <c r="AK87" s="1225"/>
      <c r="AL87" s="1225"/>
      <c r="AM87" s="1225"/>
      <c r="AN87" s="1225"/>
      <c r="AO87" s="1225"/>
      <c r="AP87" s="1225"/>
      <c r="AQ87" s="1225"/>
      <c r="AR87" s="1225"/>
      <c r="AS87" s="1225"/>
      <c r="AT87" s="1225"/>
      <c r="AU87" s="1225"/>
      <c r="AV87" s="1225"/>
      <c r="AW87" s="1225"/>
      <c r="AX87" s="1225"/>
      <c r="AY87" s="1225"/>
      <c r="AZ87" s="1225"/>
      <c r="BA87" s="1225"/>
      <c r="BB87" s="1225"/>
      <c r="BC87" s="1225"/>
      <c r="BD87" s="1225"/>
      <c r="BE87" s="1225"/>
      <c r="BF87" s="1225"/>
      <c r="BG87" s="1225"/>
      <c r="BH87" s="1225"/>
      <c r="BI87" s="1225"/>
    </row>
    <row r="88" spans="1:61" s="1389" customFormat="1">
      <c r="A88" s="1393"/>
      <c r="B88" s="1194">
        <v>5</v>
      </c>
      <c r="C88" s="1195" t="s">
        <v>4928</v>
      </c>
      <c r="D88" s="1196" t="s">
        <v>2428</v>
      </c>
      <c r="E88" s="1197">
        <v>43083</v>
      </c>
      <c r="F88" s="1198">
        <v>100500</v>
      </c>
      <c r="G88" s="1199">
        <v>1</v>
      </c>
      <c r="H88" s="1200" t="s">
        <v>1962</v>
      </c>
      <c r="I88" s="1225"/>
      <c r="J88" s="1225"/>
      <c r="K88" s="1225"/>
      <c r="L88" s="1225"/>
      <c r="M88" s="1225"/>
      <c r="N88" s="1225"/>
      <c r="O88" s="1225"/>
      <c r="P88" s="1225"/>
      <c r="Q88" s="1225"/>
      <c r="R88" s="1225"/>
      <c r="S88" s="1225"/>
      <c r="T88" s="1225"/>
      <c r="U88" s="1225"/>
      <c r="V88" s="1225"/>
      <c r="W88" s="1225"/>
      <c r="X88" s="1225"/>
      <c r="Y88" s="1225"/>
      <c r="Z88" s="1225"/>
      <c r="AA88" s="1225"/>
      <c r="AB88" s="1225"/>
      <c r="AC88" s="1225"/>
      <c r="AD88" s="1225"/>
      <c r="AE88" s="1225"/>
      <c r="AF88" s="1225"/>
      <c r="AG88" s="1225"/>
      <c r="AH88" s="1225"/>
      <c r="AI88" s="1225"/>
      <c r="AJ88" s="1225"/>
      <c r="AK88" s="1225"/>
      <c r="AL88" s="1225"/>
      <c r="AM88" s="1225"/>
      <c r="AN88" s="1225"/>
      <c r="AO88" s="1225"/>
      <c r="AP88" s="1225"/>
      <c r="AQ88" s="1225"/>
      <c r="AR88" s="1225"/>
      <c r="AS88" s="1225"/>
      <c r="AT88" s="1225"/>
      <c r="AU88" s="1225"/>
      <c r="AV88" s="1225"/>
      <c r="AW88" s="1225"/>
      <c r="AX88" s="1225"/>
      <c r="AY88" s="1225"/>
      <c r="AZ88" s="1225"/>
      <c r="BA88" s="1225"/>
      <c r="BB88" s="1225"/>
      <c r="BC88" s="1225"/>
      <c r="BD88" s="1225"/>
      <c r="BE88" s="1225"/>
      <c r="BF88" s="1225"/>
      <c r="BG88" s="1225"/>
      <c r="BH88" s="1225"/>
      <c r="BI88" s="1225"/>
    </row>
    <row r="89" spans="1:61" s="1389" customFormat="1">
      <c r="A89" s="1393"/>
      <c r="B89" s="1194">
        <v>6</v>
      </c>
      <c r="C89" s="1195" t="s">
        <v>4928</v>
      </c>
      <c r="D89" s="1196" t="s">
        <v>2428</v>
      </c>
      <c r="E89" s="1197">
        <v>43083</v>
      </c>
      <c r="F89" s="1198">
        <v>100500</v>
      </c>
      <c r="G89" s="1199">
        <v>1</v>
      </c>
      <c r="H89" s="1200" t="s">
        <v>732</v>
      </c>
      <c r="I89" s="1225"/>
      <c r="J89" s="1225"/>
      <c r="K89" s="1225"/>
      <c r="L89" s="1225"/>
      <c r="M89" s="1225"/>
      <c r="N89" s="1225"/>
      <c r="O89" s="1225"/>
      <c r="P89" s="1225"/>
      <c r="Q89" s="1225"/>
      <c r="R89" s="1225"/>
      <c r="S89" s="1225"/>
      <c r="T89" s="1225"/>
      <c r="U89" s="1225"/>
      <c r="V89" s="1225"/>
      <c r="W89" s="1225"/>
      <c r="X89" s="1225"/>
      <c r="Y89" s="1225"/>
      <c r="Z89" s="1225"/>
      <c r="AA89" s="1225"/>
      <c r="AB89" s="1225"/>
      <c r="AC89" s="1225"/>
      <c r="AD89" s="1225"/>
      <c r="AE89" s="1225"/>
      <c r="AF89" s="1225"/>
      <c r="AG89" s="1225"/>
      <c r="AH89" s="1225"/>
      <c r="AI89" s="1225"/>
      <c r="AJ89" s="1225"/>
      <c r="AK89" s="1225"/>
      <c r="AL89" s="1225"/>
      <c r="AM89" s="1225"/>
      <c r="AN89" s="1225"/>
      <c r="AO89" s="1225"/>
      <c r="AP89" s="1225"/>
      <c r="AQ89" s="1225"/>
      <c r="AR89" s="1225"/>
      <c r="AS89" s="1225"/>
      <c r="AT89" s="1225"/>
      <c r="AU89" s="1225"/>
      <c r="AV89" s="1225"/>
      <c r="AW89" s="1225"/>
      <c r="AX89" s="1225"/>
      <c r="AY89" s="1225"/>
      <c r="AZ89" s="1225"/>
      <c r="BA89" s="1225"/>
      <c r="BB89" s="1225"/>
      <c r="BC89" s="1225"/>
      <c r="BD89" s="1225"/>
      <c r="BE89" s="1225"/>
      <c r="BF89" s="1225"/>
      <c r="BG89" s="1225"/>
      <c r="BH89" s="1225"/>
      <c r="BI89" s="1225"/>
    </row>
    <row r="90" spans="1:61" s="1389" customFormat="1">
      <c r="A90" s="1393"/>
      <c r="B90" s="1194">
        <v>7</v>
      </c>
      <c r="C90" s="1195" t="s">
        <v>4928</v>
      </c>
      <c r="D90" s="1196" t="s">
        <v>2428</v>
      </c>
      <c r="E90" s="1197">
        <v>43083</v>
      </c>
      <c r="F90" s="1198">
        <v>100500</v>
      </c>
      <c r="G90" s="1199">
        <v>1</v>
      </c>
      <c r="H90" s="1200" t="s">
        <v>5081</v>
      </c>
      <c r="I90" s="1225"/>
      <c r="J90" s="1225"/>
      <c r="K90" s="1225"/>
      <c r="L90" s="1225"/>
      <c r="M90" s="1225"/>
      <c r="N90" s="1225"/>
      <c r="O90" s="1225"/>
      <c r="P90" s="1225"/>
      <c r="Q90" s="1225"/>
      <c r="R90" s="1225"/>
      <c r="S90" s="1225"/>
      <c r="T90" s="1225"/>
      <c r="U90" s="1225"/>
      <c r="V90" s="1225"/>
      <c r="W90" s="1225"/>
      <c r="X90" s="1225"/>
      <c r="Y90" s="1225"/>
      <c r="Z90" s="1225"/>
      <c r="AA90" s="1225"/>
      <c r="AB90" s="1225"/>
      <c r="AC90" s="1225"/>
      <c r="AD90" s="1225"/>
      <c r="AE90" s="1225"/>
      <c r="AF90" s="1225"/>
      <c r="AG90" s="1225"/>
      <c r="AH90" s="1225"/>
      <c r="AI90" s="1225"/>
      <c r="AJ90" s="1225"/>
      <c r="AK90" s="1225"/>
      <c r="AL90" s="1225"/>
      <c r="AM90" s="1225"/>
      <c r="AN90" s="1225"/>
      <c r="AO90" s="1225"/>
      <c r="AP90" s="1225"/>
      <c r="AQ90" s="1225"/>
      <c r="AR90" s="1225"/>
      <c r="AS90" s="1225"/>
      <c r="AT90" s="1225"/>
      <c r="AU90" s="1225"/>
      <c r="AV90" s="1225"/>
      <c r="AW90" s="1225"/>
      <c r="AX90" s="1225"/>
      <c r="AY90" s="1225"/>
      <c r="AZ90" s="1225"/>
      <c r="BA90" s="1225"/>
      <c r="BB90" s="1225"/>
      <c r="BC90" s="1225"/>
      <c r="BD90" s="1225"/>
      <c r="BE90" s="1225"/>
      <c r="BF90" s="1225"/>
      <c r="BG90" s="1225"/>
      <c r="BH90" s="1225"/>
      <c r="BI90" s="1225"/>
    </row>
    <row r="91" spans="1:61" s="1389" customFormat="1">
      <c r="A91" s="1393"/>
      <c r="B91" s="1194">
        <v>8</v>
      </c>
      <c r="C91" s="1195" t="s">
        <v>1141</v>
      </c>
      <c r="D91" s="1196" t="s">
        <v>486</v>
      </c>
      <c r="E91" s="1206">
        <v>43084</v>
      </c>
      <c r="F91" s="1198">
        <v>100500</v>
      </c>
      <c r="G91" s="1199">
        <v>1</v>
      </c>
      <c r="H91" s="1200" t="s">
        <v>732</v>
      </c>
      <c r="I91" s="1225"/>
      <c r="J91" s="1225"/>
      <c r="K91" s="1225"/>
      <c r="L91" s="1225"/>
      <c r="M91" s="1225"/>
      <c r="N91" s="1225"/>
      <c r="O91" s="1225"/>
      <c r="P91" s="1225"/>
      <c r="Q91" s="1225"/>
      <c r="R91" s="1225"/>
      <c r="S91" s="1225"/>
      <c r="T91" s="1225"/>
      <c r="U91" s="1225"/>
      <c r="V91" s="1225"/>
      <c r="W91" s="1225"/>
      <c r="X91" s="1225"/>
      <c r="Y91" s="1225"/>
      <c r="Z91" s="1225"/>
      <c r="AA91" s="1225"/>
      <c r="AB91" s="1225"/>
      <c r="AC91" s="1225"/>
      <c r="AD91" s="1225"/>
      <c r="AE91" s="1225"/>
      <c r="AF91" s="1225"/>
      <c r="AG91" s="1225"/>
      <c r="AH91" s="1225"/>
      <c r="AI91" s="1225"/>
      <c r="AJ91" s="1225"/>
      <c r="AK91" s="1225"/>
      <c r="AL91" s="1225"/>
      <c r="AM91" s="1225"/>
      <c r="AN91" s="1225"/>
      <c r="AO91" s="1225"/>
      <c r="AP91" s="1225"/>
      <c r="AQ91" s="1225"/>
      <c r="AR91" s="1225"/>
      <c r="AS91" s="1225"/>
      <c r="AT91" s="1225"/>
      <c r="AU91" s="1225"/>
      <c r="AV91" s="1225"/>
      <c r="AW91" s="1225"/>
      <c r="AX91" s="1225"/>
      <c r="AY91" s="1225"/>
      <c r="AZ91" s="1225"/>
      <c r="BA91" s="1225"/>
      <c r="BB91" s="1225"/>
      <c r="BC91" s="1225"/>
      <c r="BD91" s="1225"/>
      <c r="BE91" s="1225"/>
      <c r="BF91" s="1225"/>
      <c r="BG91" s="1225"/>
      <c r="BH91" s="1225"/>
      <c r="BI91" s="1225"/>
    </row>
    <row r="92" spans="1:61" s="1389" customFormat="1">
      <c r="A92" s="1393"/>
      <c r="B92" s="1194">
        <v>9</v>
      </c>
      <c r="C92" s="1199" t="s">
        <v>1044</v>
      </c>
      <c r="D92" s="1232" t="s">
        <v>1058</v>
      </c>
      <c r="E92" s="1206">
        <v>43084</v>
      </c>
      <c r="F92" s="1198">
        <v>100500</v>
      </c>
      <c r="G92" s="1210">
        <v>1</v>
      </c>
      <c r="H92" s="1200" t="s">
        <v>2114</v>
      </c>
      <c r="I92" s="1225"/>
      <c r="J92" s="1225"/>
      <c r="K92" s="1225"/>
      <c r="L92" s="1225"/>
      <c r="M92" s="1225"/>
      <c r="N92" s="1225"/>
      <c r="O92" s="1225"/>
      <c r="P92" s="1225"/>
      <c r="Q92" s="1225"/>
      <c r="R92" s="1225"/>
      <c r="S92" s="1225"/>
      <c r="T92" s="1225"/>
      <c r="U92" s="1225"/>
      <c r="V92" s="1225"/>
      <c r="W92" s="1225"/>
      <c r="X92" s="1225"/>
      <c r="Y92" s="1225"/>
      <c r="Z92" s="1225"/>
      <c r="AA92" s="1225"/>
      <c r="AB92" s="1225"/>
      <c r="AC92" s="1225"/>
      <c r="AD92" s="1225"/>
      <c r="AE92" s="1225"/>
      <c r="AF92" s="1225"/>
      <c r="AG92" s="1225"/>
      <c r="AH92" s="1225"/>
      <c r="AI92" s="1225"/>
      <c r="AJ92" s="1225"/>
      <c r="AK92" s="1225"/>
      <c r="AL92" s="1225"/>
      <c r="AM92" s="1225"/>
      <c r="AN92" s="1225"/>
      <c r="AO92" s="1225"/>
      <c r="AP92" s="1225"/>
      <c r="AQ92" s="1225"/>
      <c r="AR92" s="1225"/>
      <c r="AS92" s="1225"/>
      <c r="AT92" s="1225"/>
      <c r="AU92" s="1225"/>
      <c r="AV92" s="1225"/>
      <c r="AW92" s="1225"/>
      <c r="AX92" s="1225"/>
      <c r="AY92" s="1225"/>
      <c r="AZ92" s="1225"/>
      <c r="BA92" s="1225"/>
      <c r="BB92" s="1225"/>
      <c r="BC92" s="1225"/>
      <c r="BD92" s="1225"/>
      <c r="BE92" s="1225"/>
      <c r="BF92" s="1225"/>
      <c r="BG92" s="1225"/>
      <c r="BH92" s="1225"/>
      <c r="BI92" s="1225"/>
    </row>
    <row r="93" spans="1:61" s="1391" customFormat="1">
      <c r="A93" s="1394"/>
      <c r="B93" s="1194">
        <v>10</v>
      </c>
      <c r="C93" s="1195" t="s">
        <v>731</v>
      </c>
      <c r="D93" s="1194">
        <v>973143</v>
      </c>
      <c r="E93" s="1197">
        <v>43084</v>
      </c>
      <c r="F93" s="1212">
        <v>100500</v>
      </c>
      <c r="G93" s="1199">
        <v>1</v>
      </c>
      <c r="H93" s="1200" t="s">
        <v>2114</v>
      </c>
      <c r="I93" s="1225"/>
      <c r="J93" s="1225"/>
      <c r="K93" s="1225"/>
      <c r="L93" s="1225"/>
      <c r="M93" s="1225"/>
      <c r="N93" s="1225"/>
      <c r="O93" s="1225"/>
      <c r="P93" s="1225"/>
      <c r="Q93" s="1225"/>
      <c r="R93" s="1225"/>
      <c r="S93" s="1225"/>
      <c r="T93" s="1225"/>
      <c r="U93" s="1225"/>
      <c r="V93" s="1225"/>
      <c r="W93" s="1225"/>
      <c r="X93" s="1225"/>
      <c r="Y93" s="1225"/>
      <c r="Z93" s="1225"/>
      <c r="AA93" s="1225"/>
      <c r="AB93" s="1225"/>
      <c r="AC93" s="1225"/>
      <c r="AD93" s="1225"/>
      <c r="AE93" s="1225"/>
      <c r="AF93" s="1225"/>
      <c r="AG93" s="1225"/>
      <c r="AH93" s="1225"/>
      <c r="AI93" s="1225"/>
      <c r="AJ93" s="1225"/>
      <c r="AK93" s="1225"/>
      <c r="AL93" s="1225"/>
      <c r="AM93" s="1225"/>
      <c r="AN93" s="1225"/>
      <c r="AO93" s="1225"/>
      <c r="AP93" s="1225"/>
      <c r="AQ93" s="1225"/>
      <c r="AR93" s="1225"/>
      <c r="AS93" s="1225"/>
      <c r="AT93" s="1225"/>
      <c r="AU93" s="1225"/>
      <c r="AV93" s="1225"/>
      <c r="AW93" s="1225"/>
      <c r="AX93" s="1225"/>
      <c r="AY93" s="1225"/>
      <c r="AZ93" s="1225"/>
      <c r="BA93" s="1225"/>
      <c r="BB93" s="1225"/>
      <c r="BC93" s="1225"/>
      <c r="BD93" s="1225"/>
      <c r="BE93" s="1225"/>
      <c r="BF93" s="1225"/>
      <c r="BG93" s="1225"/>
      <c r="BH93" s="1225"/>
      <c r="BI93" s="1225"/>
    </row>
    <row r="94" spans="1:61" s="1391" customFormat="1">
      <c r="A94" s="1394"/>
      <c r="B94" s="1194">
        <v>11</v>
      </c>
      <c r="C94" s="1195" t="s">
        <v>1123</v>
      </c>
      <c r="D94" s="1196" t="s">
        <v>4741</v>
      </c>
      <c r="E94" s="1197">
        <v>43087</v>
      </c>
      <c r="F94" s="1198">
        <v>51000</v>
      </c>
      <c r="G94" s="1199">
        <v>1</v>
      </c>
      <c r="H94" s="1200" t="s">
        <v>823</v>
      </c>
      <c r="I94" s="1225"/>
      <c r="J94" s="1225"/>
      <c r="K94" s="1225"/>
      <c r="L94" s="1225"/>
      <c r="M94" s="1225"/>
      <c r="N94" s="1225"/>
      <c r="O94" s="1225"/>
      <c r="P94" s="1225"/>
      <c r="Q94" s="1225"/>
      <c r="R94" s="1225"/>
      <c r="S94" s="1225"/>
      <c r="T94" s="1225"/>
      <c r="U94" s="1225"/>
      <c r="V94" s="1225"/>
      <c r="W94" s="1225"/>
      <c r="X94" s="1225"/>
      <c r="Y94" s="1225"/>
      <c r="Z94" s="1225"/>
      <c r="AA94" s="1225"/>
      <c r="AB94" s="1225"/>
      <c r="AC94" s="1225"/>
      <c r="AD94" s="1225"/>
      <c r="AE94" s="1225"/>
      <c r="AF94" s="1225"/>
      <c r="AG94" s="1225"/>
      <c r="AH94" s="1225"/>
      <c r="AI94" s="1225"/>
      <c r="AJ94" s="1225"/>
      <c r="AK94" s="1225"/>
      <c r="AL94" s="1225"/>
      <c r="AM94" s="1225"/>
      <c r="AN94" s="1225"/>
      <c r="AO94" s="1225"/>
      <c r="AP94" s="1225"/>
      <c r="AQ94" s="1225"/>
      <c r="AR94" s="1225"/>
      <c r="AS94" s="1225"/>
      <c r="AT94" s="1225"/>
      <c r="AU94" s="1225"/>
      <c r="AV94" s="1225"/>
      <c r="AW94" s="1225"/>
      <c r="AX94" s="1225"/>
      <c r="AY94" s="1225"/>
      <c r="AZ94" s="1225"/>
      <c r="BA94" s="1225"/>
      <c r="BB94" s="1225"/>
      <c r="BC94" s="1225"/>
      <c r="BD94" s="1225"/>
      <c r="BE94" s="1225"/>
      <c r="BF94" s="1225"/>
      <c r="BG94" s="1225"/>
      <c r="BH94" s="1225"/>
      <c r="BI94" s="1225"/>
    </row>
    <row r="95" spans="1:61" s="1391" customFormat="1">
      <c r="A95" s="1394"/>
      <c r="B95" s="1194">
        <v>12</v>
      </c>
      <c r="C95" s="1199" t="s">
        <v>89</v>
      </c>
      <c r="D95" s="1194">
        <v>898343</v>
      </c>
      <c r="E95" s="1197">
        <v>43087</v>
      </c>
      <c r="F95" s="1198">
        <v>100500</v>
      </c>
      <c r="G95" s="1210">
        <v>1</v>
      </c>
      <c r="H95" s="1200" t="s">
        <v>1962</v>
      </c>
      <c r="I95" s="1225"/>
      <c r="J95" s="1225"/>
      <c r="K95" s="1225"/>
      <c r="L95" s="1225"/>
      <c r="M95" s="1225"/>
      <c r="N95" s="1225"/>
      <c r="O95" s="1225"/>
      <c r="P95" s="1225"/>
      <c r="Q95" s="1225"/>
      <c r="R95" s="1225"/>
      <c r="S95" s="1225"/>
      <c r="T95" s="1225"/>
      <c r="U95" s="1225"/>
      <c r="V95" s="1225"/>
      <c r="W95" s="1225"/>
      <c r="X95" s="1225"/>
      <c r="Y95" s="1225"/>
      <c r="Z95" s="1225"/>
      <c r="AA95" s="1225"/>
      <c r="AB95" s="1225"/>
      <c r="AC95" s="1225"/>
      <c r="AD95" s="1225"/>
      <c r="AE95" s="1225"/>
      <c r="AF95" s="1225"/>
      <c r="AG95" s="1225"/>
      <c r="AH95" s="1225"/>
      <c r="AI95" s="1225"/>
      <c r="AJ95" s="1225"/>
      <c r="AK95" s="1225"/>
      <c r="AL95" s="1225"/>
      <c r="AM95" s="1225"/>
      <c r="AN95" s="1225"/>
      <c r="AO95" s="1225"/>
      <c r="AP95" s="1225"/>
      <c r="AQ95" s="1225"/>
      <c r="AR95" s="1225"/>
      <c r="AS95" s="1225"/>
      <c r="AT95" s="1225"/>
      <c r="AU95" s="1225"/>
      <c r="AV95" s="1225"/>
      <c r="AW95" s="1225"/>
      <c r="AX95" s="1225"/>
      <c r="AY95" s="1225"/>
      <c r="AZ95" s="1225"/>
      <c r="BA95" s="1225"/>
      <c r="BB95" s="1225"/>
      <c r="BC95" s="1225"/>
      <c r="BD95" s="1225"/>
      <c r="BE95" s="1225"/>
      <c r="BF95" s="1225"/>
      <c r="BG95" s="1225"/>
      <c r="BH95" s="1225"/>
      <c r="BI95" s="1225"/>
    </row>
    <row r="96" spans="1:61" s="1391" customFormat="1">
      <c r="A96" s="1394"/>
      <c r="B96" s="1194">
        <v>13</v>
      </c>
      <c r="C96" s="1199" t="s">
        <v>89</v>
      </c>
      <c r="D96" s="1194">
        <v>898343</v>
      </c>
      <c r="E96" s="1197">
        <v>43087</v>
      </c>
      <c r="F96" s="1198">
        <v>100500</v>
      </c>
      <c r="G96" s="1210">
        <v>1</v>
      </c>
      <c r="H96" s="1200" t="s">
        <v>1962</v>
      </c>
      <c r="I96" s="1225"/>
      <c r="J96" s="1225"/>
      <c r="K96" s="1225"/>
      <c r="L96" s="1225"/>
      <c r="M96" s="1225"/>
      <c r="N96" s="1225"/>
      <c r="O96" s="1225"/>
      <c r="P96" s="1225"/>
      <c r="Q96" s="1225"/>
      <c r="R96" s="1225"/>
      <c r="S96" s="1225"/>
      <c r="T96" s="1225"/>
      <c r="U96" s="1225"/>
      <c r="V96" s="1225"/>
      <c r="W96" s="1225"/>
      <c r="X96" s="1225"/>
      <c r="Y96" s="1225"/>
      <c r="Z96" s="1225"/>
      <c r="AA96" s="1225"/>
      <c r="AB96" s="1225"/>
      <c r="AC96" s="1225"/>
      <c r="AD96" s="1225"/>
      <c r="AE96" s="1225"/>
      <c r="AF96" s="1225"/>
      <c r="AG96" s="1225"/>
      <c r="AH96" s="1225"/>
      <c r="AI96" s="1225"/>
      <c r="AJ96" s="1225"/>
      <c r="AK96" s="1225"/>
      <c r="AL96" s="1225"/>
      <c r="AM96" s="1225"/>
      <c r="AN96" s="1225"/>
      <c r="AO96" s="1225"/>
      <c r="AP96" s="1225"/>
      <c r="AQ96" s="1225"/>
      <c r="AR96" s="1225"/>
      <c r="AS96" s="1225"/>
      <c r="AT96" s="1225"/>
      <c r="AU96" s="1225"/>
      <c r="AV96" s="1225"/>
      <c r="AW96" s="1225"/>
      <c r="AX96" s="1225"/>
      <c r="AY96" s="1225"/>
      <c r="AZ96" s="1225"/>
      <c r="BA96" s="1225"/>
      <c r="BB96" s="1225"/>
      <c r="BC96" s="1225"/>
      <c r="BD96" s="1225"/>
      <c r="BE96" s="1225"/>
      <c r="BF96" s="1225"/>
      <c r="BG96" s="1225"/>
      <c r="BH96" s="1225"/>
      <c r="BI96" s="1225"/>
    </row>
    <row r="97" spans="1:61" s="1391" customFormat="1">
      <c r="A97" s="1394"/>
      <c r="B97" s="1194">
        <v>14</v>
      </c>
      <c r="C97" s="1199" t="s">
        <v>89</v>
      </c>
      <c r="D97" s="1194">
        <v>898343</v>
      </c>
      <c r="E97" s="1197">
        <v>43087</v>
      </c>
      <c r="F97" s="1198">
        <v>51000</v>
      </c>
      <c r="G97" s="1210">
        <v>1</v>
      </c>
      <c r="H97" s="1200" t="s">
        <v>823</v>
      </c>
      <c r="I97" s="1225"/>
      <c r="J97" s="1225"/>
      <c r="K97" s="1225"/>
      <c r="L97" s="1225"/>
      <c r="M97" s="1225"/>
      <c r="N97" s="1225"/>
      <c r="O97" s="1225"/>
      <c r="P97" s="1225"/>
      <c r="Q97" s="1225"/>
      <c r="R97" s="1225"/>
      <c r="S97" s="1225"/>
      <c r="T97" s="1225"/>
      <c r="U97" s="1225"/>
      <c r="V97" s="1225"/>
      <c r="W97" s="1225"/>
      <c r="X97" s="1225"/>
      <c r="Y97" s="1225"/>
      <c r="Z97" s="1225"/>
      <c r="AA97" s="1225"/>
      <c r="AB97" s="1225"/>
      <c r="AC97" s="1225"/>
      <c r="AD97" s="1225"/>
      <c r="AE97" s="1225"/>
      <c r="AF97" s="1225"/>
      <c r="AG97" s="1225"/>
      <c r="AH97" s="1225"/>
      <c r="AI97" s="1225"/>
      <c r="AJ97" s="1225"/>
      <c r="AK97" s="1225"/>
      <c r="AL97" s="1225"/>
      <c r="AM97" s="1225"/>
      <c r="AN97" s="1225"/>
      <c r="AO97" s="1225"/>
      <c r="AP97" s="1225"/>
      <c r="AQ97" s="1225"/>
      <c r="AR97" s="1225"/>
      <c r="AS97" s="1225"/>
      <c r="AT97" s="1225"/>
      <c r="AU97" s="1225"/>
      <c r="AV97" s="1225"/>
      <c r="AW97" s="1225"/>
      <c r="AX97" s="1225"/>
      <c r="AY97" s="1225"/>
      <c r="AZ97" s="1225"/>
      <c r="BA97" s="1225"/>
      <c r="BB97" s="1225"/>
      <c r="BC97" s="1225"/>
      <c r="BD97" s="1225"/>
      <c r="BE97" s="1225"/>
      <c r="BF97" s="1225"/>
      <c r="BG97" s="1225"/>
      <c r="BH97" s="1225"/>
      <c r="BI97" s="1225"/>
    </row>
    <row r="98" spans="1:61" s="1391" customFormat="1">
      <c r="A98" s="1394"/>
      <c r="B98" s="1194">
        <v>15</v>
      </c>
      <c r="C98" s="1195" t="s">
        <v>699</v>
      </c>
      <c r="D98" s="1196" t="s">
        <v>224</v>
      </c>
      <c r="E98" s="1197">
        <v>43088</v>
      </c>
      <c r="F98" s="1198">
        <v>51000</v>
      </c>
      <c r="G98" s="1199">
        <v>1</v>
      </c>
      <c r="H98" s="1200" t="s">
        <v>823</v>
      </c>
      <c r="I98" s="1225"/>
      <c r="J98" s="1225"/>
      <c r="K98" s="1225"/>
      <c r="L98" s="1225"/>
      <c r="M98" s="1225"/>
      <c r="N98" s="1225"/>
      <c r="O98" s="1225"/>
      <c r="P98" s="1225"/>
      <c r="Q98" s="1225"/>
      <c r="R98" s="1225"/>
      <c r="S98" s="1225"/>
      <c r="T98" s="1225"/>
      <c r="U98" s="1225"/>
      <c r="V98" s="1225"/>
      <c r="W98" s="1225"/>
      <c r="X98" s="1225"/>
      <c r="Y98" s="1225"/>
      <c r="Z98" s="1225"/>
      <c r="AA98" s="1225"/>
      <c r="AB98" s="1225"/>
      <c r="AC98" s="1225"/>
      <c r="AD98" s="1225"/>
      <c r="AE98" s="1225"/>
      <c r="AF98" s="1225"/>
      <c r="AG98" s="1225"/>
      <c r="AH98" s="1225"/>
      <c r="AI98" s="1225"/>
      <c r="AJ98" s="1225"/>
      <c r="AK98" s="1225"/>
      <c r="AL98" s="1225"/>
      <c r="AM98" s="1225"/>
      <c r="AN98" s="1225"/>
      <c r="AO98" s="1225"/>
      <c r="AP98" s="1225"/>
      <c r="AQ98" s="1225"/>
      <c r="AR98" s="1225"/>
      <c r="AS98" s="1225"/>
      <c r="AT98" s="1225"/>
      <c r="AU98" s="1225"/>
      <c r="AV98" s="1225"/>
      <c r="AW98" s="1225"/>
      <c r="AX98" s="1225"/>
      <c r="AY98" s="1225"/>
      <c r="AZ98" s="1225"/>
      <c r="BA98" s="1225"/>
      <c r="BB98" s="1225"/>
      <c r="BC98" s="1225"/>
      <c r="BD98" s="1225"/>
      <c r="BE98" s="1225"/>
      <c r="BF98" s="1225"/>
      <c r="BG98" s="1225"/>
      <c r="BH98" s="1225"/>
      <c r="BI98" s="1225"/>
    </row>
    <row r="99" spans="1:61" s="1391" customFormat="1">
      <c r="A99" s="1394"/>
      <c r="B99" s="1194">
        <v>16</v>
      </c>
      <c r="C99" s="1195" t="s">
        <v>699</v>
      </c>
      <c r="D99" s="1196" t="s">
        <v>224</v>
      </c>
      <c r="E99" s="1197">
        <v>43088</v>
      </c>
      <c r="F99" s="1198">
        <v>21000</v>
      </c>
      <c r="G99" s="1199">
        <v>1</v>
      </c>
      <c r="H99" s="1200" t="s">
        <v>880</v>
      </c>
      <c r="I99" s="1225"/>
      <c r="J99" s="1225"/>
      <c r="K99" s="1225"/>
      <c r="L99" s="1225"/>
      <c r="M99" s="1225"/>
      <c r="N99" s="1225"/>
      <c r="O99" s="1225"/>
      <c r="P99" s="1225"/>
      <c r="Q99" s="1225"/>
      <c r="R99" s="1225"/>
      <c r="S99" s="1225"/>
      <c r="T99" s="1225"/>
      <c r="U99" s="1225"/>
      <c r="V99" s="1225"/>
      <c r="W99" s="1225"/>
      <c r="X99" s="1225"/>
      <c r="Y99" s="1225"/>
      <c r="Z99" s="1225"/>
      <c r="AA99" s="1225"/>
      <c r="AB99" s="1225"/>
      <c r="AC99" s="1225"/>
      <c r="AD99" s="1225"/>
      <c r="AE99" s="1225"/>
      <c r="AF99" s="1225"/>
      <c r="AG99" s="1225"/>
      <c r="AH99" s="1225"/>
      <c r="AI99" s="1225"/>
      <c r="AJ99" s="1225"/>
      <c r="AK99" s="1225"/>
      <c r="AL99" s="1225"/>
      <c r="AM99" s="1225"/>
      <c r="AN99" s="1225"/>
      <c r="AO99" s="1225"/>
      <c r="AP99" s="1225"/>
      <c r="AQ99" s="1225"/>
      <c r="AR99" s="1225"/>
      <c r="AS99" s="1225"/>
      <c r="AT99" s="1225"/>
      <c r="AU99" s="1225"/>
      <c r="AV99" s="1225"/>
      <c r="AW99" s="1225"/>
      <c r="AX99" s="1225"/>
      <c r="AY99" s="1225"/>
      <c r="AZ99" s="1225"/>
      <c r="BA99" s="1225"/>
      <c r="BB99" s="1225"/>
      <c r="BC99" s="1225"/>
      <c r="BD99" s="1225"/>
      <c r="BE99" s="1225"/>
      <c r="BF99" s="1225"/>
      <c r="BG99" s="1225"/>
      <c r="BH99" s="1225"/>
      <c r="BI99" s="1225"/>
    </row>
    <row r="100" spans="1:61" s="1391" customFormat="1">
      <c r="A100" s="1394"/>
      <c r="B100" s="1194">
        <v>17</v>
      </c>
      <c r="C100" s="1195" t="s">
        <v>1044</v>
      </c>
      <c r="D100" s="1208" t="s">
        <v>1058</v>
      </c>
      <c r="E100" s="1206">
        <v>43088</v>
      </c>
      <c r="F100" s="1342">
        <v>101500</v>
      </c>
      <c r="G100" s="1199">
        <v>1</v>
      </c>
      <c r="H100" s="1203" t="s">
        <v>2114</v>
      </c>
      <c r="I100" s="1225"/>
      <c r="J100" s="1225"/>
      <c r="K100" s="1225"/>
      <c r="L100" s="1225"/>
      <c r="M100" s="1225"/>
      <c r="N100" s="1225"/>
      <c r="O100" s="1225"/>
      <c r="P100" s="1225"/>
      <c r="Q100" s="1225"/>
      <c r="R100" s="1225"/>
      <c r="S100" s="1225"/>
      <c r="T100" s="1225"/>
      <c r="U100" s="1225"/>
      <c r="V100" s="1225"/>
      <c r="W100" s="1225"/>
      <c r="X100" s="1225"/>
      <c r="Y100" s="1225"/>
      <c r="Z100" s="1225"/>
      <c r="AA100" s="1225"/>
      <c r="AB100" s="1225"/>
      <c r="AC100" s="1225"/>
      <c r="AD100" s="1225"/>
      <c r="AE100" s="1225"/>
      <c r="AF100" s="1225"/>
      <c r="AG100" s="1225"/>
      <c r="AH100" s="1225"/>
      <c r="AI100" s="1225"/>
      <c r="AJ100" s="1225"/>
      <c r="AK100" s="1225"/>
      <c r="AL100" s="1225"/>
      <c r="AM100" s="1225"/>
      <c r="AN100" s="1225"/>
      <c r="AO100" s="1225"/>
      <c r="AP100" s="1225"/>
      <c r="AQ100" s="1225"/>
      <c r="AR100" s="1225"/>
      <c r="AS100" s="1225"/>
      <c r="AT100" s="1225"/>
      <c r="AU100" s="1225"/>
      <c r="AV100" s="1225"/>
      <c r="AW100" s="1225"/>
      <c r="AX100" s="1225"/>
      <c r="AY100" s="1225"/>
      <c r="AZ100" s="1225"/>
      <c r="BA100" s="1225"/>
      <c r="BB100" s="1225"/>
      <c r="BC100" s="1225"/>
      <c r="BD100" s="1225"/>
      <c r="BE100" s="1225"/>
      <c r="BF100" s="1225"/>
      <c r="BG100" s="1225"/>
      <c r="BH100" s="1225"/>
      <c r="BI100" s="1225"/>
    </row>
    <row r="101" spans="1:61" s="1391" customFormat="1">
      <c r="A101" s="1394"/>
      <c r="B101" s="1194">
        <v>18</v>
      </c>
      <c r="C101" s="1195" t="s">
        <v>699</v>
      </c>
      <c r="D101" s="1196" t="s">
        <v>224</v>
      </c>
      <c r="E101" s="1197">
        <v>43090</v>
      </c>
      <c r="F101" s="1198">
        <v>51000</v>
      </c>
      <c r="G101" s="1199">
        <v>1</v>
      </c>
      <c r="H101" s="1200" t="s">
        <v>823</v>
      </c>
      <c r="I101" s="1225"/>
      <c r="J101" s="1225"/>
      <c r="K101" s="1225"/>
      <c r="L101" s="1225"/>
      <c r="M101" s="1225"/>
      <c r="N101" s="1225"/>
      <c r="O101" s="1225"/>
      <c r="P101" s="1225"/>
      <c r="Q101" s="1225"/>
      <c r="R101" s="1225"/>
      <c r="S101" s="1225"/>
      <c r="T101" s="1225"/>
      <c r="U101" s="1225"/>
      <c r="V101" s="1225"/>
      <c r="W101" s="1225"/>
      <c r="X101" s="1225"/>
      <c r="Y101" s="1225"/>
      <c r="Z101" s="1225"/>
      <c r="AA101" s="1225"/>
      <c r="AB101" s="1225"/>
      <c r="AC101" s="1225"/>
      <c r="AD101" s="1225"/>
      <c r="AE101" s="1225"/>
      <c r="AF101" s="1225"/>
      <c r="AG101" s="1225"/>
      <c r="AH101" s="1225"/>
      <c r="AI101" s="1225"/>
      <c r="AJ101" s="1225"/>
      <c r="AK101" s="1225"/>
      <c r="AL101" s="1225"/>
      <c r="AM101" s="1225"/>
      <c r="AN101" s="1225"/>
      <c r="AO101" s="1225"/>
      <c r="AP101" s="1225"/>
      <c r="AQ101" s="1225"/>
      <c r="AR101" s="1225"/>
      <c r="AS101" s="1225"/>
      <c r="AT101" s="1225"/>
      <c r="AU101" s="1225"/>
      <c r="AV101" s="1225"/>
      <c r="AW101" s="1225"/>
      <c r="AX101" s="1225"/>
      <c r="AY101" s="1225"/>
      <c r="AZ101" s="1225"/>
      <c r="BA101" s="1225"/>
      <c r="BB101" s="1225"/>
      <c r="BC101" s="1225"/>
      <c r="BD101" s="1225"/>
      <c r="BE101" s="1225"/>
      <c r="BF101" s="1225"/>
      <c r="BG101" s="1225"/>
      <c r="BH101" s="1225"/>
      <c r="BI101" s="1225"/>
    </row>
    <row r="102" spans="1:61" s="1391" customFormat="1">
      <c r="A102" s="1394"/>
      <c r="B102" s="1194">
        <v>19</v>
      </c>
      <c r="C102" s="1195" t="s">
        <v>699</v>
      </c>
      <c r="D102" s="1196" t="s">
        <v>224</v>
      </c>
      <c r="E102" s="1197">
        <v>43090</v>
      </c>
      <c r="F102" s="1198">
        <v>12000</v>
      </c>
      <c r="G102" s="1199">
        <v>1</v>
      </c>
      <c r="H102" s="1200" t="s">
        <v>892</v>
      </c>
      <c r="I102" s="1225"/>
      <c r="J102" s="1225"/>
      <c r="K102" s="1225"/>
      <c r="L102" s="1225"/>
      <c r="M102" s="1225"/>
      <c r="N102" s="1225"/>
      <c r="O102" s="1225"/>
      <c r="P102" s="1225"/>
      <c r="Q102" s="1225"/>
      <c r="R102" s="1225"/>
      <c r="S102" s="1225"/>
      <c r="T102" s="1225"/>
      <c r="U102" s="1225"/>
      <c r="V102" s="1225"/>
      <c r="W102" s="1225"/>
      <c r="X102" s="1225"/>
      <c r="Y102" s="1225"/>
      <c r="Z102" s="1225"/>
      <c r="AA102" s="1225"/>
      <c r="AB102" s="1225"/>
      <c r="AC102" s="1225"/>
      <c r="AD102" s="1225"/>
      <c r="AE102" s="1225"/>
      <c r="AF102" s="1225"/>
      <c r="AG102" s="1225"/>
      <c r="AH102" s="1225"/>
      <c r="AI102" s="1225"/>
      <c r="AJ102" s="1225"/>
      <c r="AK102" s="1225"/>
      <c r="AL102" s="1225"/>
      <c r="AM102" s="1225"/>
      <c r="AN102" s="1225"/>
      <c r="AO102" s="1225"/>
      <c r="AP102" s="1225"/>
      <c r="AQ102" s="1225"/>
      <c r="AR102" s="1225"/>
      <c r="AS102" s="1225"/>
      <c r="AT102" s="1225"/>
      <c r="AU102" s="1225"/>
      <c r="AV102" s="1225"/>
      <c r="AW102" s="1225"/>
      <c r="AX102" s="1225"/>
      <c r="AY102" s="1225"/>
      <c r="AZ102" s="1225"/>
      <c r="BA102" s="1225"/>
      <c r="BB102" s="1225"/>
      <c r="BC102" s="1225"/>
      <c r="BD102" s="1225"/>
      <c r="BE102" s="1225"/>
      <c r="BF102" s="1225"/>
      <c r="BG102" s="1225"/>
      <c r="BH102" s="1225"/>
      <c r="BI102" s="1225"/>
    </row>
    <row r="103" spans="1:61" s="1391" customFormat="1">
      <c r="A103" s="1394"/>
      <c r="B103" s="1194">
        <v>20</v>
      </c>
      <c r="C103" s="1195" t="s">
        <v>699</v>
      </c>
      <c r="D103" s="1196" t="s">
        <v>224</v>
      </c>
      <c r="E103" s="1197">
        <v>43090</v>
      </c>
      <c r="F103" s="1198">
        <v>12000</v>
      </c>
      <c r="G103" s="1199">
        <v>1</v>
      </c>
      <c r="H103" s="1200" t="s">
        <v>892</v>
      </c>
      <c r="I103" s="1225"/>
      <c r="J103" s="1225"/>
      <c r="K103" s="1225"/>
      <c r="L103" s="1225"/>
      <c r="M103" s="1225"/>
      <c r="N103" s="1225"/>
      <c r="O103" s="1225"/>
      <c r="P103" s="1225"/>
      <c r="Q103" s="1225"/>
      <c r="R103" s="1225"/>
      <c r="S103" s="1225"/>
      <c r="T103" s="1225"/>
      <c r="U103" s="1225"/>
      <c r="V103" s="1225"/>
      <c r="W103" s="1225"/>
      <c r="X103" s="1225"/>
      <c r="Y103" s="1225"/>
      <c r="Z103" s="1225"/>
      <c r="AA103" s="1225"/>
      <c r="AB103" s="1225"/>
      <c r="AC103" s="1225"/>
      <c r="AD103" s="1225"/>
      <c r="AE103" s="1225"/>
      <c r="AF103" s="1225"/>
      <c r="AG103" s="1225"/>
      <c r="AH103" s="1225"/>
      <c r="AI103" s="1225"/>
      <c r="AJ103" s="1225"/>
      <c r="AK103" s="1225"/>
      <c r="AL103" s="1225"/>
      <c r="AM103" s="1225"/>
      <c r="AN103" s="1225"/>
      <c r="AO103" s="1225"/>
      <c r="AP103" s="1225"/>
      <c r="AQ103" s="1225"/>
      <c r="AR103" s="1225"/>
      <c r="AS103" s="1225"/>
      <c r="AT103" s="1225"/>
      <c r="AU103" s="1225"/>
      <c r="AV103" s="1225"/>
      <c r="AW103" s="1225"/>
      <c r="AX103" s="1225"/>
      <c r="AY103" s="1225"/>
      <c r="AZ103" s="1225"/>
      <c r="BA103" s="1225"/>
      <c r="BB103" s="1225"/>
      <c r="BC103" s="1225"/>
      <c r="BD103" s="1225"/>
      <c r="BE103" s="1225"/>
      <c r="BF103" s="1225"/>
      <c r="BG103" s="1225"/>
      <c r="BH103" s="1225"/>
      <c r="BI103" s="1225"/>
    </row>
    <row r="104" spans="1:61" s="1391" customFormat="1">
      <c r="A104" s="1394"/>
      <c r="B104" s="1194">
        <v>21</v>
      </c>
      <c r="C104" s="1199" t="s">
        <v>89</v>
      </c>
      <c r="D104" s="1194">
        <v>898343</v>
      </c>
      <c r="E104" s="1197">
        <v>43091</v>
      </c>
      <c r="F104" s="1198">
        <v>51000</v>
      </c>
      <c r="G104" s="1210">
        <v>1</v>
      </c>
      <c r="H104" s="1200" t="s">
        <v>787</v>
      </c>
      <c r="I104" s="1225"/>
      <c r="J104" s="1225"/>
      <c r="K104" s="1225"/>
      <c r="L104" s="1225"/>
      <c r="M104" s="1225"/>
      <c r="N104" s="1225"/>
      <c r="O104" s="1225"/>
      <c r="P104" s="1225"/>
      <c r="Q104" s="1225"/>
      <c r="R104" s="1225"/>
      <c r="S104" s="1225"/>
      <c r="T104" s="1225"/>
      <c r="U104" s="1225"/>
      <c r="V104" s="1225"/>
      <c r="W104" s="1225"/>
      <c r="X104" s="1225"/>
      <c r="Y104" s="1225"/>
      <c r="Z104" s="1225"/>
      <c r="AA104" s="1225"/>
      <c r="AB104" s="1225"/>
      <c r="AC104" s="1225"/>
      <c r="AD104" s="1225"/>
      <c r="AE104" s="1225"/>
      <c r="AF104" s="1225"/>
      <c r="AG104" s="1225"/>
      <c r="AH104" s="1225"/>
      <c r="AI104" s="1225"/>
      <c r="AJ104" s="1225"/>
      <c r="AK104" s="1225"/>
      <c r="AL104" s="1225"/>
      <c r="AM104" s="1225"/>
      <c r="AN104" s="1225"/>
      <c r="AO104" s="1225"/>
      <c r="AP104" s="1225"/>
      <c r="AQ104" s="1225"/>
      <c r="AR104" s="1225"/>
      <c r="AS104" s="1225"/>
      <c r="AT104" s="1225"/>
      <c r="AU104" s="1225"/>
      <c r="AV104" s="1225"/>
      <c r="AW104" s="1225"/>
      <c r="AX104" s="1225"/>
      <c r="AY104" s="1225"/>
      <c r="AZ104" s="1225"/>
      <c r="BA104" s="1225"/>
      <c r="BB104" s="1225"/>
      <c r="BC104" s="1225"/>
      <c r="BD104" s="1225"/>
      <c r="BE104" s="1225"/>
      <c r="BF104" s="1225"/>
      <c r="BG104" s="1225"/>
      <c r="BH104" s="1225"/>
      <c r="BI104" s="1225"/>
    </row>
    <row r="105" spans="1:61" s="1391" customFormat="1">
      <c r="A105" s="1394"/>
      <c r="B105" s="1194">
        <v>22</v>
      </c>
      <c r="C105" s="1368" t="s">
        <v>1044</v>
      </c>
      <c r="D105" s="1375" t="s">
        <v>1058</v>
      </c>
      <c r="E105" s="1197">
        <v>43091</v>
      </c>
      <c r="F105" s="1198">
        <v>100500</v>
      </c>
      <c r="G105" s="1210">
        <v>1</v>
      </c>
      <c r="H105" s="1200" t="s">
        <v>732</v>
      </c>
      <c r="I105" s="1225"/>
      <c r="J105" s="1225"/>
      <c r="K105" s="1225"/>
      <c r="L105" s="1225"/>
      <c r="M105" s="1225"/>
      <c r="N105" s="1225"/>
      <c r="O105" s="1225"/>
      <c r="P105" s="1225"/>
      <c r="Q105" s="1225"/>
      <c r="R105" s="1225"/>
      <c r="S105" s="1225"/>
      <c r="T105" s="1225"/>
      <c r="U105" s="1225"/>
      <c r="V105" s="1225"/>
      <c r="W105" s="1225"/>
      <c r="X105" s="1225"/>
      <c r="Y105" s="1225"/>
      <c r="Z105" s="1225"/>
      <c r="AA105" s="1225"/>
      <c r="AB105" s="1225"/>
      <c r="AC105" s="1225"/>
      <c r="AD105" s="1225"/>
      <c r="AE105" s="1225"/>
      <c r="AF105" s="1225"/>
      <c r="AG105" s="1225"/>
      <c r="AH105" s="1225"/>
      <c r="AI105" s="1225"/>
      <c r="AJ105" s="1225"/>
      <c r="AK105" s="1225"/>
      <c r="AL105" s="1225"/>
      <c r="AM105" s="1225"/>
      <c r="AN105" s="1225"/>
      <c r="AO105" s="1225"/>
      <c r="AP105" s="1225"/>
      <c r="AQ105" s="1225"/>
      <c r="AR105" s="1225"/>
      <c r="AS105" s="1225"/>
      <c r="AT105" s="1225"/>
      <c r="AU105" s="1225"/>
      <c r="AV105" s="1225"/>
      <c r="AW105" s="1225"/>
      <c r="AX105" s="1225"/>
      <c r="AY105" s="1225"/>
      <c r="AZ105" s="1225"/>
      <c r="BA105" s="1225"/>
      <c r="BB105" s="1225"/>
      <c r="BC105" s="1225"/>
      <c r="BD105" s="1225"/>
      <c r="BE105" s="1225"/>
      <c r="BF105" s="1225"/>
      <c r="BG105" s="1225"/>
      <c r="BH105" s="1225"/>
      <c r="BI105" s="1225"/>
    </row>
    <row r="106" spans="1:61" s="1391" customFormat="1">
      <c r="A106" s="1394"/>
      <c r="B106" s="1194">
        <v>23</v>
      </c>
      <c r="C106" s="1199" t="s">
        <v>2801</v>
      </c>
      <c r="D106" s="1199">
        <v>962795</v>
      </c>
      <c r="E106" s="1197">
        <v>43096</v>
      </c>
      <c r="F106" s="1212">
        <v>100500</v>
      </c>
      <c r="G106" s="1210">
        <v>1</v>
      </c>
      <c r="H106" s="1200" t="s">
        <v>732</v>
      </c>
      <c r="I106" s="1225"/>
      <c r="J106" s="1225"/>
      <c r="K106" s="1225"/>
      <c r="L106" s="1225"/>
      <c r="M106" s="1225"/>
      <c r="N106" s="1225"/>
      <c r="O106" s="1225"/>
      <c r="P106" s="1225"/>
      <c r="Q106" s="1225"/>
      <c r="R106" s="1225"/>
      <c r="S106" s="1225"/>
      <c r="T106" s="1225"/>
      <c r="U106" s="1225"/>
      <c r="V106" s="1225"/>
      <c r="W106" s="1225"/>
      <c r="X106" s="1225"/>
      <c r="Y106" s="1225"/>
      <c r="Z106" s="1225"/>
      <c r="AA106" s="1225"/>
      <c r="AB106" s="1225"/>
      <c r="AC106" s="1225"/>
      <c r="AD106" s="1225"/>
      <c r="AE106" s="1225"/>
      <c r="AF106" s="1225"/>
      <c r="AG106" s="1225"/>
      <c r="AH106" s="1225"/>
      <c r="AI106" s="1225"/>
      <c r="AJ106" s="1225"/>
      <c r="AK106" s="1225"/>
      <c r="AL106" s="1225"/>
      <c r="AM106" s="1225"/>
      <c r="AN106" s="1225"/>
      <c r="AO106" s="1225"/>
      <c r="AP106" s="1225"/>
      <c r="AQ106" s="1225"/>
      <c r="AR106" s="1225"/>
      <c r="AS106" s="1225"/>
      <c r="AT106" s="1225"/>
      <c r="AU106" s="1225"/>
      <c r="AV106" s="1225"/>
      <c r="AW106" s="1225"/>
      <c r="AX106" s="1225"/>
      <c r="AY106" s="1225"/>
      <c r="AZ106" s="1225"/>
      <c r="BA106" s="1225"/>
      <c r="BB106" s="1225"/>
      <c r="BC106" s="1225"/>
      <c r="BD106" s="1225"/>
      <c r="BE106" s="1225"/>
      <c r="BF106" s="1225"/>
      <c r="BG106" s="1225"/>
      <c r="BH106" s="1225"/>
      <c r="BI106" s="1225"/>
    </row>
    <row r="107" spans="1:61" s="1391" customFormat="1">
      <c r="A107" s="1394"/>
      <c r="B107" s="1194">
        <v>24</v>
      </c>
      <c r="C107" s="1195" t="s">
        <v>731</v>
      </c>
      <c r="D107" s="1194">
        <v>973143</v>
      </c>
      <c r="E107" s="1197">
        <v>43096</v>
      </c>
      <c r="F107" s="1343">
        <v>26500</v>
      </c>
      <c r="G107" s="1199">
        <v>1</v>
      </c>
      <c r="H107" s="1203" t="s">
        <v>713</v>
      </c>
      <c r="I107" s="1225"/>
      <c r="J107" s="1225"/>
      <c r="K107" s="1225"/>
      <c r="L107" s="1225"/>
      <c r="M107" s="1225"/>
      <c r="N107" s="1225"/>
      <c r="O107" s="1225"/>
      <c r="P107" s="1225"/>
      <c r="Q107" s="1225"/>
      <c r="R107" s="1225"/>
      <c r="S107" s="1225"/>
      <c r="T107" s="1225"/>
      <c r="U107" s="1225"/>
      <c r="V107" s="1225"/>
      <c r="W107" s="1225"/>
      <c r="X107" s="1225"/>
      <c r="Y107" s="1225"/>
      <c r="Z107" s="1225"/>
      <c r="AA107" s="1225"/>
      <c r="AB107" s="1225"/>
      <c r="AC107" s="1225"/>
      <c r="AD107" s="1225"/>
      <c r="AE107" s="1225"/>
      <c r="AF107" s="1225"/>
      <c r="AG107" s="1225"/>
      <c r="AH107" s="1225"/>
      <c r="AI107" s="1225"/>
      <c r="AJ107" s="1225"/>
      <c r="AK107" s="1225"/>
      <c r="AL107" s="1225"/>
      <c r="AM107" s="1225"/>
      <c r="AN107" s="1225"/>
      <c r="AO107" s="1225"/>
      <c r="AP107" s="1225"/>
      <c r="AQ107" s="1225"/>
      <c r="AR107" s="1225"/>
      <c r="AS107" s="1225"/>
      <c r="AT107" s="1225"/>
      <c r="AU107" s="1225"/>
      <c r="AV107" s="1225"/>
      <c r="AW107" s="1225"/>
      <c r="AX107" s="1225"/>
      <c r="AY107" s="1225"/>
      <c r="AZ107" s="1225"/>
      <c r="BA107" s="1225"/>
      <c r="BB107" s="1225"/>
      <c r="BC107" s="1225"/>
      <c r="BD107" s="1225"/>
      <c r="BE107" s="1225"/>
      <c r="BF107" s="1225"/>
      <c r="BG107" s="1225"/>
      <c r="BH107" s="1225"/>
      <c r="BI107" s="1225"/>
    </row>
    <row r="108" spans="1:61" s="1391" customFormat="1">
      <c r="A108" s="1394"/>
      <c r="B108" s="1194">
        <v>25</v>
      </c>
      <c r="C108" s="1195" t="s">
        <v>1123</v>
      </c>
      <c r="D108" s="1196" t="s">
        <v>4741</v>
      </c>
      <c r="E108" s="1197">
        <v>43096</v>
      </c>
      <c r="F108" s="1198">
        <v>51000</v>
      </c>
      <c r="G108" s="1199">
        <v>1</v>
      </c>
      <c r="H108" s="1200" t="s">
        <v>823</v>
      </c>
      <c r="I108" s="1225"/>
      <c r="J108" s="1225"/>
      <c r="K108" s="1225"/>
      <c r="L108" s="1225"/>
      <c r="M108" s="1225"/>
      <c r="N108" s="1225"/>
      <c r="O108" s="1225"/>
      <c r="P108" s="1225"/>
      <c r="Q108" s="1225"/>
      <c r="R108" s="1225"/>
      <c r="S108" s="1225"/>
      <c r="T108" s="1225"/>
      <c r="U108" s="1225"/>
      <c r="V108" s="1225"/>
      <c r="W108" s="1225"/>
      <c r="X108" s="1225"/>
      <c r="Y108" s="1225"/>
      <c r="Z108" s="1225"/>
      <c r="AA108" s="1225"/>
      <c r="AB108" s="1225"/>
      <c r="AC108" s="1225"/>
      <c r="AD108" s="1225"/>
      <c r="AE108" s="1225"/>
      <c r="AF108" s="1225"/>
      <c r="AG108" s="1225"/>
      <c r="AH108" s="1225"/>
      <c r="AI108" s="1225"/>
      <c r="AJ108" s="1225"/>
      <c r="AK108" s="1225"/>
      <c r="AL108" s="1225"/>
      <c r="AM108" s="1225"/>
      <c r="AN108" s="1225"/>
      <c r="AO108" s="1225"/>
      <c r="AP108" s="1225"/>
      <c r="AQ108" s="1225"/>
      <c r="AR108" s="1225"/>
      <c r="AS108" s="1225"/>
      <c r="AT108" s="1225"/>
      <c r="AU108" s="1225"/>
      <c r="AV108" s="1225"/>
      <c r="AW108" s="1225"/>
      <c r="AX108" s="1225"/>
      <c r="AY108" s="1225"/>
      <c r="AZ108" s="1225"/>
      <c r="BA108" s="1225"/>
      <c r="BB108" s="1225"/>
      <c r="BC108" s="1225"/>
      <c r="BD108" s="1225"/>
      <c r="BE108" s="1225"/>
      <c r="BF108" s="1225"/>
      <c r="BG108" s="1225"/>
      <c r="BH108" s="1225"/>
      <c r="BI108" s="1225"/>
    </row>
    <row r="109" spans="1:61" s="1391" customFormat="1">
      <c r="A109" s="1394"/>
      <c r="B109" s="1194">
        <v>26</v>
      </c>
      <c r="C109" s="1195" t="s">
        <v>1123</v>
      </c>
      <c r="D109" s="1196" t="s">
        <v>4741</v>
      </c>
      <c r="E109" s="1197">
        <v>43096</v>
      </c>
      <c r="F109" s="1198">
        <v>26500</v>
      </c>
      <c r="G109" s="1199">
        <v>1</v>
      </c>
      <c r="H109" s="1200" t="s">
        <v>1212</v>
      </c>
      <c r="I109" s="1225"/>
      <c r="J109" s="1225"/>
      <c r="K109" s="1225"/>
      <c r="L109" s="1225"/>
      <c r="M109" s="1225"/>
      <c r="N109" s="1225"/>
      <c r="O109" s="1225"/>
      <c r="P109" s="1225"/>
      <c r="Q109" s="1225"/>
      <c r="R109" s="1225"/>
      <c r="S109" s="1225"/>
      <c r="T109" s="1225"/>
      <c r="U109" s="1225"/>
      <c r="V109" s="1225"/>
      <c r="W109" s="1225"/>
      <c r="X109" s="1225"/>
      <c r="Y109" s="1225"/>
      <c r="Z109" s="1225"/>
      <c r="AA109" s="1225"/>
      <c r="AB109" s="1225"/>
      <c r="AC109" s="1225"/>
      <c r="AD109" s="1225"/>
      <c r="AE109" s="1225"/>
      <c r="AF109" s="1225"/>
      <c r="AG109" s="1225"/>
      <c r="AH109" s="1225"/>
      <c r="AI109" s="1225"/>
      <c r="AJ109" s="1225"/>
      <c r="AK109" s="1225"/>
      <c r="AL109" s="1225"/>
      <c r="AM109" s="1225"/>
      <c r="AN109" s="1225"/>
      <c r="AO109" s="1225"/>
      <c r="AP109" s="1225"/>
      <c r="AQ109" s="1225"/>
      <c r="AR109" s="1225"/>
      <c r="AS109" s="1225"/>
      <c r="AT109" s="1225"/>
      <c r="AU109" s="1225"/>
      <c r="AV109" s="1225"/>
      <c r="AW109" s="1225"/>
      <c r="AX109" s="1225"/>
      <c r="AY109" s="1225"/>
      <c r="AZ109" s="1225"/>
      <c r="BA109" s="1225"/>
      <c r="BB109" s="1225"/>
      <c r="BC109" s="1225"/>
      <c r="BD109" s="1225"/>
      <c r="BE109" s="1225"/>
      <c r="BF109" s="1225"/>
      <c r="BG109" s="1225"/>
      <c r="BH109" s="1225"/>
      <c r="BI109" s="1225"/>
    </row>
    <row r="110" spans="1:61" s="1391" customFormat="1">
      <c r="A110" s="1394"/>
      <c r="B110" s="1194">
        <v>27</v>
      </c>
      <c r="C110" s="1195" t="s">
        <v>699</v>
      </c>
      <c r="D110" s="1196" t="s">
        <v>224</v>
      </c>
      <c r="E110" s="1197">
        <v>43097</v>
      </c>
      <c r="F110" s="1198">
        <v>12000</v>
      </c>
      <c r="G110" s="1199">
        <v>1</v>
      </c>
      <c r="H110" s="1200" t="s">
        <v>892</v>
      </c>
      <c r="I110" s="1225"/>
      <c r="J110" s="1225"/>
      <c r="K110" s="1225"/>
      <c r="L110" s="1225"/>
      <c r="M110" s="1225"/>
      <c r="N110" s="1225"/>
      <c r="O110" s="1225"/>
      <c r="P110" s="1225"/>
      <c r="Q110" s="1225"/>
      <c r="R110" s="1225"/>
      <c r="S110" s="1225"/>
      <c r="T110" s="1225"/>
      <c r="U110" s="1225"/>
      <c r="V110" s="1225"/>
      <c r="W110" s="1225"/>
      <c r="X110" s="1225"/>
      <c r="Y110" s="1225"/>
      <c r="Z110" s="1225"/>
      <c r="AA110" s="1225"/>
      <c r="AB110" s="1225"/>
      <c r="AC110" s="1225"/>
      <c r="AD110" s="1225"/>
      <c r="AE110" s="1225"/>
      <c r="AF110" s="1225"/>
      <c r="AG110" s="1225"/>
      <c r="AH110" s="1225"/>
      <c r="AI110" s="1225"/>
      <c r="AJ110" s="1225"/>
      <c r="AK110" s="1225"/>
      <c r="AL110" s="1225"/>
      <c r="AM110" s="1225"/>
      <c r="AN110" s="1225"/>
      <c r="AO110" s="1225"/>
      <c r="AP110" s="1225"/>
      <c r="AQ110" s="1225"/>
      <c r="AR110" s="1225"/>
      <c r="AS110" s="1225"/>
      <c r="AT110" s="1225"/>
      <c r="AU110" s="1225"/>
      <c r="AV110" s="1225"/>
      <c r="AW110" s="1225"/>
      <c r="AX110" s="1225"/>
      <c r="AY110" s="1225"/>
      <c r="AZ110" s="1225"/>
      <c r="BA110" s="1225"/>
      <c r="BB110" s="1225"/>
      <c r="BC110" s="1225"/>
      <c r="BD110" s="1225"/>
      <c r="BE110" s="1225"/>
      <c r="BF110" s="1225"/>
      <c r="BG110" s="1225"/>
      <c r="BH110" s="1225"/>
      <c r="BI110" s="1225"/>
    </row>
    <row r="111" spans="1:61" s="1391" customFormat="1">
      <c r="A111" s="1394"/>
      <c r="B111" s="1194">
        <v>28</v>
      </c>
      <c r="C111" s="1195" t="s">
        <v>2671</v>
      </c>
      <c r="D111" s="1196" t="s">
        <v>2892</v>
      </c>
      <c r="E111" s="1197">
        <v>43097</v>
      </c>
      <c r="F111" s="1198">
        <v>100500</v>
      </c>
      <c r="G111" s="1199">
        <v>1</v>
      </c>
      <c r="H111" s="1200" t="s">
        <v>732</v>
      </c>
      <c r="I111" s="1225"/>
      <c r="J111" s="1225"/>
      <c r="K111" s="1225"/>
      <c r="L111" s="1225"/>
      <c r="M111" s="1225"/>
      <c r="N111" s="1225"/>
      <c r="O111" s="1225"/>
      <c r="P111" s="1225"/>
      <c r="Q111" s="1225"/>
      <c r="R111" s="1225"/>
      <c r="S111" s="1225"/>
      <c r="T111" s="1225"/>
      <c r="U111" s="1225"/>
      <c r="V111" s="1225"/>
      <c r="W111" s="1225"/>
      <c r="X111" s="1225"/>
      <c r="Y111" s="1225"/>
      <c r="Z111" s="1225"/>
      <c r="AA111" s="1225"/>
      <c r="AB111" s="1225"/>
      <c r="AC111" s="1225"/>
      <c r="AD111" s="1225"/>
      <c r="AE111" s="1225"/>
      <c r="AF111" s="1225"/>
      <c r="AG111" s="1225"/>
      <c r="AH111" s="1225"/>
      <c r="AI111" s="1225"/>
      <c r="AJ111" s="1225"/>
      <c r="AK111" s="1225"/>
      <c r="AL111" s="1225"/>
      <c r="AM111" s="1225"/>
      <c r="AN111" s="1225"/>
      <c r="AO111" s="1225"/>
      <c r="AP111" s="1225"/>
      <c r="AQ111" s="1225"/>
      <c r="AR111" s="1225"/>
      <c r="AS111" s="1225"/>
      <c r="AT111" s="1225"/>
      <c r="AU111" s="1225"/>
      <c r="AV111" s="1225"/>
      <c r="AW111" s="1225"/>
      <c r="AX111" s="1225"/>
      <c r="AY111" s="1225"/>
      <c r="AZ111" s="1225"/>
      <c r="BA111" s="1225"/>
      <c r="BB111" s="1225"/>
      <c r="BC111" s="1225"/>
      <c r="BD111" s="1225"/>
      <c r="BE111" s="1225"/>
      <c r="BF111" s="1225"/>
      <c r="BG111" s="1225"/>
      <c r="BH111" s="1225"/>
      <c r="BI111" s="1225"/>
    </row>
    <row r="112" spans="1:61" s="1391" customFormat="1">
      <c r="A112" s="1394"/>
      <c r="B112" s="1194">
        <v>29</v>
      </c>
      <c r="C112" s="1195" t="s">
        <v>971</v>
      </c>
      <c r="D112" s="1196" t="s">
        <v>1038</v>
      </c>
      <c r="E112" s="1197">
        <v>43097</v>
      </c>
      <c r="F112" s="1198">
        <v>12000</v>
      </c>
      <c r="G112" s="1199">
        <v>1</v>
      </c>
      <c r="H112" s="1200" t="s">
        <v>715</v>
      </c>
      <c r="I112" s="1225"/>
      <c r="J112" s="1225"/>
      <c r="K112" s="1225"/>
      <c r="L112" s="1225"/>
      <c r="M112" s="1225"/>
      <c r="N112" s="1225"/>
      <c r="O112" s="1225"/>
      <c r="P112" s="1225"/>
      <c r="Q112" s="1225"/>
      <c r="R112" s="1225"/>
      <c r="S112" s="1225"/>
      <c r="T112" s="1225"/>
      <c r="U112" s="1225"/>
      <c r="V112" s="1225"/>
      <c r="W112" s="1225"/>
      <c r="X112" s="1225"/>
      <c r="Y112" s="1225"/>
      <c r="Z112" s="1225"/>
      <c r="AA112" s="1225"/>
      <c r="AB112" s="1225"/>
      <c r="AC112" s="1225"/>
      <c r="AD112" s="1225"/>
      <c r="AE112" s="1225"/>
      <c r="AF112" s="1225"/>
      <c r="AG112" s="1225"/>
      <c r="AH112" s="1225"/>
      <c r="AI112" s="1225"/>
      <c r="AJ112" s="1225"/>
      <c r="AK112" s="1225"/>
      <c r="AL112" s="1225"/>
      <c r="AM112" s="1225"/>
      <c r="AN112" s="1225"/>
      <c r="AO112" s="1225"/>
      <c r="AP112" s="1225"/>
      <c r="AQ112" s="1225"/>
      <c r="AR112" s="1225"/>
      <c r="AS112" s="1225"/>
      <c r="AT112" s="1225"/>
      <c r="AU112" s="1225"/>
      <c r="AV112" s="1225"/>
      <c r="AW112" s="1225"/>
      <c r="AX112" s="1225"/>
      <c r="AY112" s="1225"/>
      <c r="AZ112" s="1225"/>
      <c r="BA112" s="1225"/>
      <c r="BB112" s="1225"/>
      <c r="BC112" s="1225"/>
      <c r="BD112" s="1225"/>
      <c r="BE112" s="1225"/>
      <c r="BF112" s="1225"/>
      <c r="BG112" s="1225"/>
      <c r="BH112" s="1225"/>
      <c r="BI112" s="1225"/>
    </row>
    <row r="113" spans="1:61" s="1391" customFormat="1">
      <c r="A113" s="1394"/>
      <c r="B113" s="1194">
        <v>30</v>
      </c>
      <c r="C113" s="1195" t="s">
        <v>4928</v>
      </c>
      <c r="D113" s="1196" t="s">
        <v>2428</v>
      </c>
      <c r="E113" s="1197">
        <v>43098</v>
      </c>
      <c r="F113" s="1198">
        <v>100500</v>
      </c>
      <c r="G113" s="1199">
        <v>1</v>
      </c>
      <c r="H113" s="1200" t="s">
        <v>1962</v>
      </c>
      <c r="I113" s="1225"/>
      <c r="J113" s="1225"/>
      <c r="K113" s="1225"/>
      <c r="L113" s="1225"/>
      <c r="M113" s="1225"/>
      <c r="N113" s="1225"/>
      <c r="O113" s="1225"/>
      <c r="P113" s="1225"/>
      <c r="Q113" s="1225"/>
      <c r="R113" s="1225"/>
      <c r="S113" s="1225"/>
      <c r="T113" s="1225"/>
      <c r="U113" s="1225"/>
      <c r="V113" s="1225"/>
      <c r="W113" s="1225"/>
      <c r="X113" s="1225"/>
      <c r="Y113" s="1225"/>
      <c r="Z113" s="1225"/>
      <c r="AA113" s="1225"/>
      <c r="AB113" s="1225"/>
      <c r="AC113" s="1225"/>
      <c r="AD113" s="1225"/>
      <c r="AE113" s="1225"/>
      <c r="AF113" s="1225"/>
      <c r="AG113" s="1225"/>
      <c r="AH113" s="1225"/>
      <c r="AI113" s="1225"/>
      <c r="AJ113" s="1225"/>
      <c r="AK113" s="1225"/>
      <c r="AL113" s="1225"/>
      <c r="AM113" s="1225"/>
      <c r="AN113" s="1225"/>
      <c r="AO113" s="1225"/>
      <c r="AP113" s="1225"/>
      <c r="AQ113" s="1225"/>
      <c r="AR113" s="1225"/>
      <c r="AS113" s="1225"/>
      <c r="AT113" s="1225"/>
      <c r="AU113" s="1225"/>
      <c r="AV113" s="1225"/>
      <c r="AW113" s="1225"/>
      <c r="AX113" s="1225"/>
      <c r="AY113" s="1225"/>
      <c r="AZ113" s="1225"/>
      <c r="BA113" s="1225"/>
      <c r="BB113" s="1225"/>
      <c r="BC113" s="1225"/>
      <c r="BD113" s="1225"/>
      <c r="BE113" s="1225"/>
      <c r="BF113" s="1225"/>
      <c r="BG113" s="1225"/>
      <c r="BH113" s="1225"/>
      <c r="BI113" s="1225"/>
    </row>
    <row r="114" spans="1:61" s="1391" customFormat="1">
      <c r="A114" s="1394"/>
      <c r="B114" s="1194">
        <v>31</v>
      </c>
      <c r="C114" s="1195" t="s">
        <v>4928</v>
      </c>
      <c r="D114" s="1196" t="s">
        <v>2428</v>
      </c>
      <c r="E114" s="1197">
        <v>43098</v>
      </c>
      <c r="F114" s="1198">
        <v>100500</v>
      </c>
      <c r="G114" s="1199">
        <v>1</v>
      </c>
      <c r="H114" s="1200" t="s">
        <v>1962</v>
      </c>
      <c r="I114" s="1225"/>
      <c r="J114" s="1225"/>
      <c r="K114" s="1225"/>
      <c r="L114" s="1225"/>
      <c r="M114" s="1225"/>
      <c r="N114" s="1225"/>
      <c r="O114" s="1225"/>
      <c r="P114" s="1225"/>
      <c r="Q114" s="1225"/>
      <c r="R114" s="1225"/>
      <c r="S114" s="1225"/>
      <c r="T114" s="1225"/>
      <c r="U114" s="1225"/>
      <c r="V114" s="1225"/>
      <c r="W114" s="1225"/>
      <c r="X114" s="1225"/>
      <c r="Y114" s="1225"/>
      <c r="Z114" s="1225"/>
      <c r="AA114" s="1225"/>
      <c r="AB114" s="1225"/>
      <c r="AC114" s="1225"/>
      <c r="AD114" s="1225"/>
      <c r="AE114" s="1225"/>
      <c r="AF114" s="1225"/>
      <c r="AG114" s="1225"/>
      <c r="AH114" s="1225"/>
      <c r="AI114" s="1225"/>
      <c r="AJ114" s="1225"/>
      <c r="AK114" s="1225"/>
      <c r="AL114" s="1225"/>
      <c r="AM114" s="1225"/>
      <c r="AN114" s="1225"/>
      <c r="AO114" s="1225"/>
      <c r="AP114" s="1225"/>
      <c r="AQ114" s="1225"/>
      <c r="AR114" s="1225"/>
      <c r="AS114" s="1225"/>
      <c r="AT114" s="1225"/>
      <c r="AU114" s="1225"/>
      <c r="AV114" s="1225"/>
      <c r="AW114" s="1225"/>
      <c r="AX114" s="1225"/>
      <c r="AY114" s="1225"/>
      <c r="AZ114" s="1225"/>
      <c r="BA114" s="1225"/>
      <c r="BB114" s="1225"/>
      <c r="BC114" s="1225"/>
      <c r="BD114" s="1225"/>
      <c r="BE114" s="1225"/>
      <c r="BF114" s="1225"/>
      <c r="BG114" s="1225"/>
      <c r="BH114" s="1225"/>
      <c r="BI114" s="1225"/>
    </row>
    <row r="115" spans="1:61" s="1391" customFormat="1">
      <c r="A115" s="1394"/>
      <c r="B115" s="1194">
        <v>32</v>
      </c>
      <c r="C115" s="1195" t="s">
        <v>1141</v>
      </c>
      <c r="D115" s="1196" t="s">
        <v>486</v>
      </c>
      <c r="E115" s="1197">
        <v>43098</v>
      </c>
      <c r="F115" s="1198">
        <v>100500</v>
      </c>
      <c r="G115" s="1199">
        <v>1</v>
      </c>
      <c r="H115" s="1200" t="s">
        <v>732</v>
      </c>
      <c r="I115" s="1225"/>
      <c r="J115" s="1225"/>
      <c r="K115" s="1225"/>
      <c r="L115" s="1225"/>
      <c r="M115" s="1225"/>
      <c r="N115" s="1225"/>
      <c r="O115" s="1225"/>
      <c r="P115" s="1225"/>
      <c r="Q115" s="1225"/>
      <c r="R115" s="1225"/>
      <c r="S115" s="1225"/>
      <c r="T115" s="1225"/>
      <c r="U115" s="1225"/>
      <c r="V115" s="1225"/>
      <c r="W115" s="1225"/>
      <c r="X115" s="1225"/>
      <c r="Y115" s="1225"/>
      <c r="Z115" s="1225"/>
      <c r="AA115" s="1225"/>
      <c r="AB115" s="1225"/>
      <c r="AC115" s="1225"/>
      <c r="AD115" s="1225"/>
      <c r="AE115" s="1225"/>
      <c r="AF115" s="1225"/>
      <c r="AG115" s="1225"/>
      <c r="AH115" s="1225"/>
      <c r="AI115" s="1225"/>
      <c r="AJ115" s="1225"/>
      <c r="AK115" s="1225"/>
      <c r="AL115" s="1225"/>
      <c r="AM115" s="1225"/>
      <c r="AN115" s="1225"/>
      <c r="AO115" s="1225"/>
      <c r="AP115" s="1225"/>
      <c r="AQ115" s="1225"/>
      <c r="AR115" s="1225"/>
      <c r="AS115" s="1225"/>
      <c r="AT115" s="1225"/>
      <c r="AU115" s="1225"/>
      <c r="AV115" s="1225"/>
      <c r="AW115" s="1225"/>
      <c r="AX115" s="1225"/>
      <c r="AY115" s="1225"/>
      <c r="AZ115" s="1225"/>
      <c r="BA115" s="1225"/>
      <c r="BB115" s="1225"/>
      <c r="BC115" s="1225"/>
      <c r="BD115" s="1225"/>
      <c r="BE115" s="1225"/>
      <c r="BF115" s="1225"/>
      <c r="BG115" s="1225"/>
      <c r="BH115" s="1225"/>
      <c r="BI115" s="1225"/>
    </row>
    <row r="116" spans="1:61" s="1391" customFormat="1">
      <c r="A116" s="1394"/>
      <c r="B116" s="1194">
        <v>33</v>
      </c>
      <c r="C116" s="1195" t="s">
        <v>4928</v>
      </c>
      <c r="D116" s="1196" t="s">
        <v>2428</v>
      </c>
      <c r="E116" s="1197">
        <v>43098</v>
      </c>
      <c r="F116" s="1198">
        <v>51000</v>
      </c>
      <c r="G116" s="1199">
        <v>1</v>
      </c>
      <c r="H116" s="1200" t="s">
        <v>5268</v>
      </c>
      <c r="I116" s="1225"/>
      <c r="J116" s="1225"/>
      <c r="K116" s="1225"/>
      <c r="L116" s="1225"/>
      <c r="M116" s="1225"/>
      <c r="N116" s="1225"/>
      <c r="O116" s="1225"/>
      <c r="P116" s="1225"/>
      <c r="Q116" s="1225"/>
      <c r="R116" s="1225"/>
      <c r="S116" s="1225"/>
      <c r="T116" s="1225"/>
      <c r="U116" s="1225"/>
      <c r="V116" s="1225"/>
      <c r="W116" s="1225"/>
      <c r="X116" s="1225"/>
      <c r="Y116" s="1225"/>
      <c r="Z116" s="1225"/>
      <c r="AA116" s="1225"/>
      <c r="AB116" s="1225"/>
      <c r="AC116" s="1225"/>
      <c r="AD116" s="1225"/>
      <c r="AE116" s="1225"/>
      <c r="AF116" s="1225"/>
      <c r="AG116" s="1225"/>
      <c r="AH116" s="1225"/>
      <c r="AI116" s="1225"/>
      <c r="AJ116" s="1225"/>
      <c r="AK116" s="1225"/>
      <c r="AL116" s="1225"/>
      <c r="AM116" s="1225"/>
      <c r="AN116" s="1225"/>
      <c r="AO116" s="1225"/>
      <c r="AP116" s="1225"/>
      <c r="AQ116" s="1225"/>
      <c r="AR116" s="1225"/>
      <c r="AS116" s="1225"/>
      <c r="AT116" s="1225"/>
      <c r="AU116" s="1225"/>
      <c r="AV116" s="1225"/>
      <c r="AW116" s="1225"/>
      <c r="AX116" s="1225"/>
      <c r="AY116" s="1225"/>
      <c r="AZ116" s="1225"/>
      <c r="BA116" s="1225"/>
      <c r="BB116" s="1225"/>
      <c r="BC116" s="1225"/>
      <c r="BD116" s="1225"/>
      <c r="BE116" s="1225"/>
      <c r="BF116" s="1225"/>
      <c r="BG116" s="1225"/>
      <c r="BH116" s="1225"/>
      <c r="BI116" s="1225"/>
    </row>
    <row r="117" spans="1:61" s="1391" customFormat="1">
      <c r="A117" s="1394"/>
      <c r="B117" s="1213">
        <v>34</v>
      </c>
      <c r="C117" s="1248" t="s">
        <v>138</v>
      </c>
      <c r="D117" s="1361">
        <v>897091</v>
      </c>
      <c r="E117" s="1250">
        <v>43098</v>
      </c>
      <c r="F117" s="1217">
        <v>100500</v>
      </c>
      <c r="G117" s="1214">
        <v>1</v>
      </c>
      <c r="H117" s="1219" t="s">
        <v>732</v>
      </c>
      <c r="I117" s="1225"/>
      <c r="J117" s="1225"/>
      <c r="K117" s="1225"/>
      <c r="L117" s="1225"/>
      <c r="M117" s="1225"/>
      <c r="N117" s="1225"/>
      <c r="O117" s="1225"/>
      <c r="P117" s="1225"/>
      <c r="Q117" s="1225"/>
      <c r="R117" s="1225"/>
      <c r="S117" s="1225"/>
      <c r="T117" s="1225"/>
      <c r="U117" s="1225"/>
      <c r="V117" s="1225"/>
      <c r="W117" s="1225"/>
      <c r="X117" s="1225"/>
      <c r="Y117" s="1225"/>
      <c r="Z117" s="1225"/>
      <c r="AA117" s="1225"/>
      <c r="AB117" s="1225"/>
      <c r="AC117" s="1225"/>
      <c r="AD117" s="1225"/>
      <c r="AE117" s="1225"/>
      <c r="AF117" s="1225"/>
      <c r="AG117" s="1225"/>
      <c r="AH117" s="1225"/>
      <c r="AI117" s="1225"/>
      <c r="AJ117" s="1225"/>
      <c r="AK117" s="1225"/>
      <c r="AL117" s="1225"/>
      <c r="AM117" s="1225"/>
      <c r="AN117" s="1225"/>
      <c r="AO117" s="1225"/>
      <c r="AP117" s="1225"/>
      <c r="AQ117" s="1225"/>
      <c r="AR117" s="1225"/>
      <c r="AS117" s="1225"/>
      <c r="AT117" s="1225"/>
      <c r="AU117" s="1225"/>
      <c r="AV117" s="1225"/>
      <c r="AW117" s="1225"/>
      <c r="AX117" s="1225"/>
      <c r="AY117" s="1225"/>
      <c r="AZ117" s="1225"/>
      <c r="BA117" s="1225"/>
      <c r="BB117" s="1225"/>
      <c r="BC117" s="1225"/>
      <c r="BD117" s="1225"/>
      <c r="BE117" s="1225"/>
      <c r="BF117" s="1225"/>
      <c r="BG117" s="1225"/>
      <c r="BH117" s="1225"/>
      <c r="BI117" s="1225"/>
    </row>
    <row r="118" spans="1:61">
      <c r="E118" s="1359" t="s">
        <v>647</v>
      </c>
      <c r="F118" s="1370">
        <f>SUM(F84:F117)</f>
        <v>2391000</v>
      </c>
    </row>
    <row r="121" spans="1:61" s="1193" customFormat="1">
      <c r="B121" s="1353" t="s">
        <v>127</v>
      </c>
      <c r="C121" s="1353" t="s">
        <v>2</v>
      </c>
      <c r="D121" s="1354" t="s">
        <v>3</v>
      </c>
      <c r="E121" s="1353" t="s">
        <v>10</v>
      </c>
      <c r="F121" s="1353" t="s">
        <v>4</v>
      </c>
      <c r="G121" s="1350" t="s">
        <v>730</v>
      </c>
      <c r="H121" s="1353" t="s">
        <v>25</v>
      </c>
    </row>
    <row r="122" spans="1:61" s="1193" customFormat="1">
      <c r="A122" s="1392"/>
      <c r="B122" s="1397">
        <v>1</v>
      </c>
      <c r="C122" s="1259" t="s">
        <v>4588</v>
      </c>
      <c r="D122" s="1260" t="s">
        <v>506</v>
      </c>
      <c r="E122" s="1261">
        <v>43087</v>
      </c>
      <c r="F122" s="1398">
        <v>51562</v>
      </c>
      <c r="G122" s="1258">
        <v>1</v>
      </c>
      <c r="H122" s="1399" t="s">
        <v>5233</v>
      </c>
    </row>
    <row r="123" spans="1:61">
      <c r="E123" s="1359" t="s">
        <v>647</v>
      </c>
      <c r="F123" s="1360">
        <f>SUM(F122)</f>
        <v>51562</v>
      </c>
    </row>
    <row r="125" spans="1:61">
      <c r="B125" s="1350" t="s">
        <v>2776</v>
      </c>
      <c r="C125" s="1353" t="s">
        <v>2</v>
      </c>
      <c r="D125" s="1353" t="s">
        <v>3</v>
      </c>
      <c r="E125" s="1350" t="s">
        <v>10</v>
      </c>
      <c r="F125" s="1356" t="s">
        <v>4</v>
      </c>
      <c r="G125" s="1353" t="s">
        <v>193</v>
      </c>
      <c r="H125" s="1353" t="s">
        <v>25</v>
      </c>
    </row>
    <row r="126" spans="1:61" s="1193" customFormat="1">
      <c r="A126" s="1392"/>
      <c r="B126" s="1397">
        <v>1</v>
      </c>
      <c r="C126" s="1259" t="s">
        <v>138</v>
      </c>
      <c r="D126" s="1260" t="s">
        <v>137</v>
      </c>
      <c r="E126" s="1261">
        <v>43091</v>
      </c>
      <c r="F126" s="1400">
        <v>162900</v>
      </c>
      <c r="G126" s="1258">
        <v>1</v>
      </c>
      <c r="H126" s="1399" t="s">
        <v>5259</v>
      </c>
      <c r="I126" s="1225"/>
      <c r="J126" s="1225"/>
      <c r="K126" s="1225"/>
      <c r="L126" s="1225"/>
      <c r="M126" s="1225"/>
      <c r="N126" s="1225"/>
      <c r="O126" s="1225"/>
      <c r="P126" s="1225"/>
      <c r="Q126" s="1225"/>
      <c r="R126" s="1225"/>
      <c r="S126" s="1225"/>
      <c r="T126" s="1225"/>
      <c r="U126" s="1225"/>
      <c r="V126" s="1225"/>
      <c r="W126" s="1225"/>
      <c r="X126" s="1225"/>
      <c r="Y126" s="1225"/>
      <c r="Z126" s="1225"/>
      <c r="AA126" s="1225"/>
      <c r="AB126" s="1225"/>
      <c r="AC126" s="1225"/>
      <c r="AD126" s="1225"/>
      <c r="AE126" s="1225"/>
      <c r="AF126" s="1225"/>
      <c r="AG126" s="1225"/>
      <c r="AH126" s="1225"/>
      <c r="AI126" s="1225"/>
      <c r="AJ126" s="1225"/>
      <c r="AK126" s="1225"/>
      <c r="AL126" s="1225"/>
      <c r="AM126" s="1225"/>
      <c r="AN126" s="1225"/>
      <c r="AO126" s="1225"/>
      <c r="AP126" s="1225"/>
      <c r="AQ126" s="1225"/>
      <c r="AR126" s="1225"/>
      <c r="AS126" s="1225"/>
      <c r="AT126" s="1225"/>
      <c r="AU126" s="1225"/>
      <c r="AV126" s="1225"/>
      <c r="AW126" s="1225"/>
      <c r="AX126" s="1225"/>
      <c r="AY126" s="1225"/>
      <c r="AZ126" s="1225"/>
      <c r="BA126" s="1225"/>
      <c r="BB126" s="1225"/>
      <c r="BC126" s="1225"/>
      <c r="BD126" s="1225"/>
      <c r="BE126" s="1225"/>
      <c r="BF126" s="1225"/>
      <c r="BG126" s="1225"/>
      <c r="BH126" s="1225"/>
      <c r="BI126" s="1225"/>
    </row>
    <row r="127" spans="1:61">
      <c r="E127" s="1359" t="s">
        <v>647</v>
      </c>
      <c r="F127" s="1360">
        <f>SUM(F126)</f>
        <v>162900</v>
      </c>
    </row>
    <row r="128" spans="1:61">
      <c r="D128" s="1154" t="s">
        <v>380</v>
      </c>
    </row>
    <row r="130" spans="2:9" s="1294" customFormat="1" ht="17.25">
      <c r="B130" s="1306"/>
      <c r="C130" s="1325"/>
      <c r="D130" s="1325"/>
      <c r="E130" s="1155"/>
      <c r="F130" s="1382"/>
      <c r="G130" s="1383"/>
      <c r="H130" s="1383"/>
      <c r="I130" s="1193"/>
    </row>
    <row r="131" spans="2:9" s="1294" customFormat="1" ht="17.25">
      <c r="B131" s="1306"/>
      <c r="C131" s="1325"/>
      <c r="D131" s="1325"/>
      <c r="E131" s="1155"/>
      <c r="F131" s="1382"/>
      <c r="G131" s="1383"/>
      <c r="H131" s="1383"/>
      <c r="I131" s="1193"/>
    </row>
    <row r="133" spans="2:9">
      <c r="C133" s="1220" t="s">
        <v>5272</v>
      </c>
    </row>
    <row r="134" spans="2:9">
      <c r="C134" s="1220" t="s">
        <v>5093</v>
      </c>
    </row>
    <row r="135" spans="2:9">
      <c r="C135" s="1220"/>
    </row>
    <row r="136" spans="2:9">
      <c r="C136" s="1220"/>
    </row>
    <row r="137" spans="2:9">
      <c r="C137" s="1347" t="s">
        <v>5089</v>
      </c>
    </row>
    <row r="138" spans="2:9">
      <c r="C138" s="1348" t="s">
        <v>5090</v>
      </c>
    </row>
  </sheetData>
  <mergeCells count="2">
    <mergeCell ref="C1:H1"/>
    <mergeCell ref="C2:H2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49"/>
  <sheetViews>
    <sheetView showGridLines="0" workbookViewId="0">
      <pane xSplit="8" ySplit="5" topLeftCell="I222" activePane="bottomRight" state="frozen"/>
      <selection pane="topRight" activeCell="H1" sqref="H1"/>
      <selection pane="bottomLeft" activeCell="A6" sqref="A6"/>
      <selection pane="bottomRight" activeCell="C234" sqref="C234:D234"/>
    </sheetView>
  </sheetViews>
  <sheetFormatPr defaultRowHeight="15"/>
  <cols>
    <col min="1" max="1" width="4.7109375" style="1457" customWidth="1"/>
    <col min="2" max="2" width="13.85546875" style="1457" bestFit="1" customWidth="1"/>
    <col min="3" max="3" width="28.140625" style="1457" customWidth="1"/>
    <col min="4" max="4" width="10.28515625" style="1457" customWidth="1"/>
    <col min="5" max="5" width="12.42578125" style="1457" bestFit="1" customWidth="1"/>
    <col min="6" max="6" width="20.7109375" style="1457" bestFit="1" customWidth="1"/>
    <col min="7" max="7" width="16.42578125" style="1457" bestFit="1" customWidth="1"/>
    <col min="8" max="8" width="54.140625" style="1509" customWidth="1"/>
    <col min="9" max="9" width="28.28515625" style="1509" bestFit="1" customWidth="1"/>
    <col min="10" max="16384" width="9.140625" style="1457"/>
  </cols>
  <sheetData>
    <row r="1" spans="1:61" ht="30">
      <c r="B1" s="1405"/>
      <c r="C1" s="1990" t="s">
        <v>0</v>
      </c>
      <c r="D1" s="1990"/>
      <c r="E1" s="1990"/>
      <c r="F1" s="1990"/>
      <c r="G1" s="1990"/>
      <c r="H1" s="1990"/>
      <c r="I1" s="1532"/>
      <c r="J1" s="1498"/>
      <c r="K1" s="1498"/>
      <c r="L1" s="1498"/>
      <c r="M1" s="1498"/>
      <c r="N1" s="1498"/>
      <c r="O1" s="1498"/>
      <c r="P1" s="1498"/>
      <c r="Q1" s="1498"/>
      <c r="R1" s="1498"/>
      <c r="S1" s="1498"/>
      <c r="T1" s="1498"/>
      <c r="U1" s="1498"/>
      <c r="V1" s="1498"/>
      <c r="W1" s="1498"/>
      <c r="X1" s="1498"/>
      <c r="Y1" s="1498"/>
      <c r="Z1" s="1498"/>
      <c r="AA1" s="1498"/>
      <c r="AB1" s="1498"/>
      <c r="AC1" s="1498"/>
      <c r="AD1" s="1498"/>
      <c r="AE1" s="1498"/>
      <c r="AF1" s="1498"/>
      <c r="AG1" s="1498"/>
      <c r="AH1" s="1498"/>
      <c r="AI1" s="1498"/>
      <c r="AJ1" s="1498"/>
      <c r="AK1" s="1498"/>
      <c r="AL1" s="1498"/>
      <c r="AM1" s="1498"/>
      <c r="AN1" s="1498"/>
      <c r="AO1" s="1498"/>
      <c r="AP1" s="1498"/>
      <c r="AQ1" s="1498"/>
      <c r="AR1" s="1498"/>
      <c r="AS1" s="1498"/>
      <c r="AT1" s="1498"/>
      <c r="AU1" s="1498"/>
      <c r="AV1" s="1498"/>
      <c r="AW1" s="1498"/>
      <c r="AX1" s="1498"/>
      <c r="AY1" s="1498"/>
      <c r="AZ1" s="1498"/>
      <c r="BA1" s="1498"/>
      <c r="BB1" s="1498"/>
      <c r="BC1" s="1498"/>
      <c r="BD1" s="1498"/>
      <c r="BE1" s="1498"/>
      <c r="BF1" s="1498"/>
      <c r="BG1" s="1498"/>
      <c r="BH1" s="1498"/>
      <c r="BI1" s="1498"/>
    </row>
    <row r="2" spans="1:61" ht="30">
      <c r="B2" s="1405"/>
      <c r="C2" s="1990" t="s">
        <v>5271</v>
      </c>
      <c r="D2" s="1990"/>
      <c r="E2" s="1990"/>
      <c r="F2" s="1990"/>
      <c r="G2" s="1990"/>
      <c r="H2" s="1990"/>
      <c r="I2" s="1532"/>
      <c r="J2" s="1498"/>
      <c r="K2" s="1498"/>
      <c r="L2" s="1498"/>
      <c r="M2" s="1498"/>
      <c r="N2" s="1498"/>
      <c r="O2" s="1498"/>
      <c r="P2" s="1498"/>
      <c r="Q2" s="1498"/>
      <c r="R2" s="1498"/>
      <c r="S2" s="1498"/>
      <c r="T2" s="1498"/>
      <c r="U2" s="1498"/>
      <c r="V2" s="1498"/>
      <c r="W2" s="1498"/>
      <c r="X2" s="1498"/>
      <c r="Y2" s="1498"/>
      <c r="Z2" s="1498"/>
      <c r="AA2" s="1498"/>
      <c r="AB2" s="1498"/>
      <c r="AC2" s="1498"/>
      <c r="AD2" s="1498"/>
      <c r="AE2" s="1498"/>
      <c r="AF2" s="1498"/>
      <c r="AG2" s="1498"/>
      <c r="AH2" s="1498"/>
      <c r="AI2" s="1498"/>
      <c r="AJ2" s="1498"/>
      <c r="AK2" s="1498"/>
      <c r="AL2" s="1498"/>
      <c r="AM2" s="1498"/>
      <c r="AN2" s="1498"/>
      <c r="AO2" s="1498"/>
      <c r="AP2" s="1498"/>
      <c r="AQ2" s="1498"/>
      <c r="AR2" s="1498"/>
      <c r="AS2" s="1498"/>
      <c r="AT2" s="1498"/>
      <c r="AU2" s="1498"/>
      <c r="AV2" s="1498"/>
      <c r="AW2" s="1498"/>
      <c r="AX2" s="1498"/>
      <c r="AY2" s="1498"/>
      <c r="AZ2" s="1498"/>
      <c r="BA2" s="1498"/>
      <c r="BB2" s="1498"/>
      <c r="BC2" s="1498"/>
      <c r="BD2" s="1498"/>
      <c r="BE2" s="1498"/>
      <c r="BF2" s="1498"/>
      <c r="BG2" s="1498"/>
      <c r="BH2" s="1498"/>
      <c r="BI2" s="1498"/>
    </row>
    <row r="3" spans="1:61" ht="15.75">
      <c r="B3" s="1405"/>
      <c r="C3" s="1404"/>
      <c r="D3" s="1404"/>
      <c r="E3" s="1404"/>
      <c r="F3" s="1404"/>
      <c r="G3" s="1404"/>
      <c r="H3" s="1505"/>
      <c r="I3" s="1507"/>
      <c r="J3" s="1405"/>
      <c r="K3" s="1405"/>
      <c r="L3" s="1405"/>
      <c r="M3" s="1405"/>
      <c r="N3" s="1405"/>
      <c r="O3" s="1405"/>
      <c r="P3" s="1405"/>
      <c r="Q3" s="1405"/>
      <c r="R3" s="1405"/>
      <c r="S3" s="1405"/>
      <c r="T3" s="1405"/>
      <c r="U3" s="1405"/>
      <c r="V3" s="1405"/>
      <c r="W3" s="1405"/>
      <c r="X3" s="1405"/>
      <c r="Y3" s="1405"/>
      <c r="Z3" s="1405"/>
      <c r="AA3" s="1405"/>
      <c r="AB3" s="1405"/>
      <c r="AC3" s="1405"/>
      <c r="AD3" s="1405"/>
      <c r="AE3" s="1405"/>
      <c r="AF3" s="1405"/>
      <c r="AG3" s="1405"/>
      <c r="AH3" s="1405"/>
      <c r="AI3" s="1405"/>
      <c r="AJ3" s="1405"/>
      <c r="AK3" s="1405"/>
      <c r="AL3" s="1405"/>
      <c r="AM3" s="1405"/>
      <c r="AN3" s="1405"/>
      <c r="AO3" s="1405"/>
      <c r="AP3" s="1405"/>
      <c r="AQ3" s="1405"/>
      <c r="AR3" s="1405"/>
      <c r="AS3" s="1405"/>
      <c r="AT3" s="1405"/>
      <c r="AU3" s="1405"/>
      <c r="AV3" s="1405"/>
      <c r="AW3" s="1405"/>
      <c r="AX3" s="1405"/>
      <c r="AY3" s="1405"/>
      <c r="AZ3" s="1405"/>
      <c r="BA3" s="1405"/>
      <c r="BB3" s="1405"/>
      <c r="BC3" s="1405"/>
      <c r="BD3" s="1405"/>
      <c r="BE3" s="1405"/>
      <c r="BF3" s="1405"/>
      <c r="BG3" s="1405"/>
      <c r="BH3" s="1405"/>
      <c r="BI3" s="1405"/>
    </row>
    <row r="4" spans="1:61">
      <c r="B4" s="1405"/>
      <c r="C4" s="1405"/>
      <c r="D4" s="1405"/>
      <c r="E4" s="1405"/>
      <c r="F4" s="1405"/>
      <c r="G4" s="1405"/>
      <c r="H4" s="1406" t="s">
        <v>5432</v>
      </c>
      <c r="I4" s="1507"/>
      <c r="J4" s="1405"/>
      <c r="K4" s="1405"/>
      <c r="L4" s="1405"/>
      <c r="M4" s="1405"/>
      <c r="N4" s="1405"/>
      <c r="O4" s="1405"/>
      <c r="P4" s="1405"/>
      <c r="Q4" s="1405"/>
      <c r="R4" s="1405"/>
      <c r="S4" s="1405"/>
      <c r="T4" s="1405"/>
      <c r="U4" s="1405"/>
      <c r="V4" s="1405"/>
      <c r="W4" s="1405"/>
      <c r="X4" s="1405"/>
      <c r="Y4" s="1405"/>
      <c r="Z4" s="1405"/>
      <c r="AA4" s="1405"/>
      <c r="AB4" s="1405"/>
      <c r="AC4" s="1405"/>
      <c r="AD4" s="1405"/>
      <c r="AE4" s="1405"/>
      <c r="AF4" s="1405"/>
      <c r="AG4" s="1405"/>
      <c r="AH4" s="1405"/>
      <c r="AI4" s="1405"/>
      <c r="AJ4" s="1405"/>
      <c r="AK4" s="1405"/>
      <c r="AL4" s="1405"/>
      <c r="AM4" s="1405"/>
      <c r="AN4" s="1405"/>
      <c r="AO4" s="1405"/>
      <c r="AP4" s="1405"/>
      <c r="AQ4" s="1405"/>
      <c r="AR4" s="1405"/>
      <c r="AS4" s="1405"/>
      <c r="AT4" s="1405"/>
      <c r="AU4" s="1405"/>
      <c r="AV4" s="1405"/>
      <c r="AW4" s="1405"/>
      <c r="AX4" s="1405"/>
      <c r="AY4" s="1405"/>
      <c r="AZ4" s="1405"/>
      <c r="BA4" s="1405"/>
      <c r="BB4" s="1405"/>
      <c r="BC4" s="1405"/>
      <c r="BD4" s="1405"/>
      <c r="BE4" s="1405"/>
      <c r="BF4" s="1405"/>
      <c r="BG4" s="1405"/>
      <c r="BH4" s="1405"/>
      <c r="BI4" s="1405"/>
    </row>
    <row r="5" spans="1:61">
      <c r="B5" s="1405"/>
      <c r="C5" s="1405"/>
      <c r="D5" s="1405"/>
      <c r="E5" s="1405"/>
      <c r="F5" s="1405"/>
      <c r="G5" s="1405"/>
      <c r="H5" s="1506"/>
      <c r="I5" s="1507"/>
      <c r="J5" s="1405"/>
      <c r="K5" s="1405"/>
      <c r="L5" s="1405"/>
      <c r="M5" s="1405"/>
      <c r="N5" s="1405"/>
      <c r="O5" s="1405"/>
      <c r="P5" s="1405"/>
      <c r="Q5" s="1405"/>
      <c r="R5" s="1405"/>
      <c r="S5" s="1405"/>
      <c r="T5" s="1405"/>
      <c r="U5" s="1405"/>
      <c r="V5" s="1405"/>
      <c r="W5" s="1405"/>
      <c r="X5" s="1405"/>
      <c r="Y5" s="1405"/>
      <c r="Z5" s="1405"/>
      <c r="AA5" s="1405"/>
      <c r="AB5" s="1405"/>
      <c r="AC5" s="1405"/>
      <c r="AD5" s="1405"/>
      <c r="AE5" s="1405"/>
      <c r="AF5" s="1405"/>
      <c r="AG5" s="1405"/>
      <c r="AH5" s="1405"/>
      <c r="AI5" s="1405"/>
      <c r="AJ5" s="1405"/>
      <c r="AK5" s="1405"/>
      <c r="AL5" s="1405"/>
      <c r="AM5" s="1405"/>
      <c r="AN5" s="1405"/>
      <c r="AO5" s="1405"/>
      <c r="AP5" s="1405"/>
      <c r="AQ5" s="1405"/>
      <c r="AR5" s="1405"/>
      <c r="AS5" s="1405"/>
      <c r="AT5" s="1405"/>
      <c r="AU5" s="1405"/>
      <c r="AV5" s="1405"/>
      <c r="AW5" s="1405"/>
      <c r="AX5" s="1405"/>
      <c r="AY5" s="1405"/>
      <c r="AZ5" s="1405"/>
      <c r="BA5" s="1405"/>
      <c r="BB5" s="1405"/>
      <c r="BC5" s="1405"/>
      <c r="BD5" s="1405"/>
      <c r="BE5" s="1405"/>
      <c r="BF5" s="1405"/>
      <c r="BG5" s="1405"/>
      <c r="BH5" s="1405"/>
      <c r="BI5" s="1405"/>
    </row>
    <row r="6" spans="1:61" ht="15.75">
      <c r="B6" s="1407" t="s">
        <v>1142</v>
      </c>
      <c r="C6" s="1408" t="s">
        <v>2</v>
      </c>
      <c r="D6" s="1409" t="s">
        <v>3</v>
      </c>
      <c r="E6" s="1407" t="s">
        <v>10</v>
      </c>
      <c r="F6" s="1407" t="s">
        <v>4</v>
      </c>
      <c r="G6" s="1408" t="s">
        <v>193</v>
      </c>
      <c r="H6" s="1408" t="s">
        <v>25</v>
      </c>
      <c r="I6" s="1507"/>
      <c r="J6" s="1405"/>
      <c r="K6" s="1405"/>
      <c r="L6" s="1405"/>
      <c r="M6" s="1405"/>
      <c r="N6" s="1405"/>
      <c r="O6" s="1405"/>
      <c r="P6" s="1405"/>
      <c r="Q6" s="1405"/>
      <c r="R6" s="1405"/>
      <c r="S6" s="1405"/>
      <c r="T6" s="1405"/>
      <c r="U6" s="1405"/>
      <c r="V6" s="1405"/>
      <c r="W6" s="1405"/>
      <c r="X6" s="1405"/>
      <c r="Y6" s="1405"/>
      <c r="Z6" s="1405"/>
      <c r="AA6" s="1405"/>
      <c r="AB6" s="1405"/>
      <c r="AC6" s="1405"/>
      <c r="AD6" s="1405"/>
      <c r="AE6" s="1405"/>
      <c r="AF6" s="1405"/>
      <c r="AG6" s="1405"/>
      <c r="AH6" s="1405"/>
      <c r="AI6" s="1405"/>
      <c r="AJ6" s="1405"/>
      <c r="AK6" s="1405"/>
      <c r="AL6" s="1405"/>
      <c r="AM6" s="1405"/>
      <c r="AN6" s="1405"/>
      <c r="AO6" s="1405"/>
      <c r="AP6" s="1405"/>
      <c r="AQ6" s="1405"/>
      <c r="AR6" s="1405"/>
      <c r="AS6" s="1405"/>
      <c r="AT6" s="1405"/>
      <c r="AU6" s="1405"/>
      <c r="AV6" s="1405"/>
      <c r="AW6" s="1405"/>
      <c r="AX6" s="1405"/>
      <c r="AY6" s="1405"/>
      <c r="AZ6" s="1405"/>
      <c r="BA6" s="1405"/>
      <c r="BB6" s="1405"/>
      <c r="BC6" s="1405"/>
      <c r="BD6" s="1405"/>
      <c r="BE6" s="1405"/>
      <c r="BF6" s="1405"/>
      <c r="BG6" s="1405"/>
      <c r="BH6" s="1405"/>
      <c r="BI6" s="1405"/>
    </row>
    <row r="7" spans="1:61">
      <c r="A7" s="1544"/>
      <c r="B7" s="1410">
        <v>1</v>
      </c>
      <c r="C7" s="1530" t="s">
        <v>138</v>
      </c>
      <c r="D7" s="1411">
        <v>897091</v>
      </c>
      <c r="E7" s="1412">
        <v>43102</v>
      </c>
      <c r="F7" s="1413">
        <v>360000</v>
      </c>
      <c r="G7" s="1414">
        <v>1</v>
      </c>
      <c r="H7" s="1415" t="s">
        <v>5269</v>
      </c>
      <c r="I7" s="1507"/>
      <c r="J7" s="1405"/>
      <c r="K7" s="1405"/>
      <c r="L7" s="1405"/>
      <c r="M7" s="1405"/>
      <c r="N7" s="1405"/>
      <c r="O7" s="1405"/>
      <c r="P7" s="1405"/>
      <c r="Q7" s="1405"/>
      <c r="R7" s="1405"/>
      <c r="S7" s="1405"/>
      <c r="T7" s="1405"/>
      <c r="U7" s="1405"/>
      <c r="V7" s="1405"/>
      <c r="W7" s="1405"/>
      <c r="X7" s="1405"/>
      <c r="Y7" s="1405"/>
      <c r="Z7" s="1405"/>
      <c r="AA7" s="1405"/>
      <c r="AB7" s="1405"/>
      <c r="AC7" s="1405"/>
      <c r="AD7" s="1405"/>
      <c r="AE7" s="1405"/>
      <c r="AF7" s="1405"/>
      <c r="AG7" s="1405"/>
      <c r="AH7" s="1405"/>
      <c r="AI7" s="1405"/>
      <c r="AJ7" s="1405"/>
      <c r="AK7" s="1405"/>
      <c r="AL7" s="1405"/>
      <c r="AM7" s="1405"/>
      <c r="AN7" s="1405"/>
      <c r="AO7" s="1405"/>
      <c r="AP7" s="1405"/>
      <c r="AQ7" s="1405"/>
      <c r="AR7" s="1405"/>
      <c r="AS7" s="1405"/>
      <c r="AT7" s="1405"/>
      <c r="AU7" s="1405"/>
      <c r="AV7" s="1405"/>
      <c r="AW7" s="1405"/>
      <c r="AX7" s="1405"/>
      <c r="AY7" s="1405"/>
      <c r="AZ7" s="1405"/>
      <c r="BA7" s="1405"/>
      <c r="BB7" s="1405"/>
      <c r="BC7" s="1405"/>
      <c r="BD7" s="1405"/>
      <c r="BE7" s="1405"/>
      <c r="BF7" s="1405"/>
      <c r="BG7" s="1405"/>
      <c r="BH7" s="1405"/>
      <c r="BI7" s="1405"/>
    </row>
    <row r="8" spans="1:61">
      <c r="A8" s="1544"/>
      <c r="B8" s="1410">
        <v>2</v>
      </c>
      <c r="C8" s="1531" t="s">
        <v>5293</v>
      </c>
      <c r="D8" s="1416">
        <v>980801</v>
      </c>
      <c r="E8" s="1417">
        <v>43104</v>
      </c>
      <c r="F8" s="1418">
        <v>6500</v>
      </c>
      <c r="G8" s="1419">
        <v>1</v>
      </c>
      <c r="H8" s="1415" t="s">
        <v>4318</v>
      </c>
      <c r="I8" s="1507"/>
      <c r="J8" s="1405"/>
      <c r="K8" s="1405"/>
      <c r="L8" s="1405"/>
      <c r="M8" s="1405"/>
      <c r="N8" s="1405"/>
      <c r="O8" s="1405"/>
      <c r="P8" s="1405"/>
      <c r="Q8" s="1405"/>
      <c r="R8" s="1405"/>
      <c r="S8" s="1405"/>
      <c r="T8" s="1405"/>
      <c r="U8" s="1405"/>
      <c r="V8" s="1405"/>
      <c r="W8" s="1405"/>
      <c r="X8" s="1405"/>
      <c r="Y8" s="1405"/>
      <c r="Z8" s="1405"/>
      <c r="AA8" s="1405"/>
      <c r="AB8" s="1405"/>
      <c r="AC8" s="1405"/>
      <c r="AD8" s="1405"/>
      <c r="AE8" s="1405"/>
      <c r="AF8" s="1405"/>
      <c r="AG8" s="1405"/>
      <c r="AH8" s="1405"/>
      <c r="AI8" s="1405"/>
      <c r="AJ8" s="1405"/>
      <c r="AK8" s="1405"/>
      <c r="AL8" s="1405"/>
      <c r="AM8" s="1405"/>
      <c r="AN8" s="1405"/>
      <c r="AO8" s="1405"/>
      <c r="AP8" s="1405"/>
      <c r="AQ8" s="1405"/>
      <c r="AR8" s="1405"/>
      <c r="AS8" s="1405"/>
      <c r="AT8" s="1405"/>
      <c r="AU8" s="1405"/>
      <c r="AV8" s="1405"/>
      <c r="AW8" s="1405"/>
      <c r="AX8" s="1405"/>
      <c r="AY8" s="1405"/>
      <c r="AZ8" s="1405"/>
      <c r="BA8" s="1405"/>
      <c r="BB8" s="1405"/>
      <c r="BC8" s="1405"/>
      <c r="BD8" s="1405"/>
      <c r="BE8" s="1405"/>
      <c r="BF8" s="1405"/>
      <c r="BG8" s="1405"/>
      <c r="BH8" s="1405"/>
      <c r="BI8" s="1405"/>
    </row>
    <row r="9" spans="1:61">
      <c r="A9" s="1544"/>
      <c r="B9" s="1410">
        <v>3</v>
      </c>
      <c r="C9" s="1530" t="s">
        <v>138</v>
      </c>
      <c r="D9" s="1411">
        <v>897091</v>
      </c>
      <c r="E9" s="1412">
        <v>43108</v>
      </c>
      <c r="F9" s="1413">
        <v>138000</v>
      </c>
      <c r="G9" s="1414">
        <v>1</v>
      </c>
      <c r="H9" s="1415" t="s">
        <v>5409</v>
      </c>
      <c r="I9" s="1507"/>
      <c r="J9" s="1405"/>
      <c r="K9" s="1405"/>
      <c r="L9" s="1405"/>
      <c r="M9" s="1405"/>
      <c r="N9" s="1405"/>
      <c r="O9" s="1405"/>
      <c r="P9" s="1405"/>
      <c r="Q9" s="1405"/>
      <c r="R9" s="1405"/>
      <c r="S9" s="1405"/>
      <c r="T9" s="1405"/>
      <c r="U9" s="1405"/>
      <c r="V9" s="1405"/>
      <c r="W9" s="1405"/>
      <c r="X9" s="1405"/>
      <c r="Y9" s="1405"/>
      <c r="Z9" s="1405"/>
      <c r="AA9" s="1405"/>
      <c r="AB9" s="1405"/>
      <c r="AC9" s="1405"/>
      <c r="AD9" s="1405"/>
      <c r="AE9" s="1405"/>
      <c r="AF9" s="1405"/>
      <c r="AG9" s="1405"/>
      <c r="AH9" s="1405"/>
      <c r="AI9" s="1405"/>
      <c r="AJ9" s="1405"/>
      <c r="AK9" s="1405"/>
      <c r="AL9" s="1405"/>
      <c r="AM9" s="1405"/>
      <c r="AN9" s="1405"/>
      <c r="AO9" s="1405"/>
      <c r="AP9" s="1405"/>
      <c r="AQ9" s="1405"/>
      <c r="AR9" s="1405"/>
      <c r="AS9" s="1405"/>
      <c r="AT9" s="1405"/>
      <c r="AU9" s="1405"/>
      <c r="AV9" s="1405"/>
      <c r="AW9" s="1405"/>
      <c r="AX9" s="1405"/>
      <c r="AY9" s="1405"/>
      <c r="AZ9" s="1405"/>
      <c r="BA9" s="1405"/>
      <c r="BB9" s="1405"/>
      <c r="BC9" s="1405"/>
      <c r="BD9" s="1405"/>
      <c r="BE9" s="1405"/>
      <c r="BF9" s="1405"/>
      <c r="BG9" s="1405"/>
      <c r="BH9" s="1405"/>
      <c r="BI9" s="1405"/>
    </row>
    <row r="10" spans="1:61">
      <c r="A10" s="1544"/>
      <c r="B10" s="1410">
        <v>4</v>
      </c>
      <c r="C10" s="1419" t="s">
        <v>1676</v>
      </c>
      <c r="D10" s="1420" t="s">
        <v>1700</v>
      </c>
      <c r="E10" s="1421">
        <v>43110</v>
      </c>
      <c r="F10" s="1418">
        <v>13000</v>
      </c>
      <c r="G10" s="1419">
        <v>1</v>
      </c>
      <c r="H10" s="1415" t="s">
        <v>4321</v>
      </c>
      <c r="I10" s="1507"/>
      <c r="J10" s="1405"/>
      <c r="K10" s="1405"/>
      <c r="L10" s="1405"/>
      <c r="M10" s="1405"/>
      <c r="N10" s="1405"/>
      <c r="O10" s="1405"/>
      <c r="P10" s="1405"/>
      <c r="Q10" s="1405"/>
      <c r="R10" s="1405"/>
      <c r="S10" s="1405"/>
      <c r="T10" s="1405"/>
      <c r="U10" s="1405"/>
      <c r="V10" s="1405"/>
      <c r="W10" s="1405"/>
      <c r="X10" s="1405"/>
      <c r="Y10" s="1405"/>
      <c r="Z10" s="1405"/>
      <c r="AA10" s="1405"/>
      <c r="AB10" s="1405"/>
      <c r="AC10" s="1405"/>
      <c r="AD10" s="1405"/>
      <c r="AE10" s="1405"/>
      <c r="AF10" s="1405"/>
      <c r="AG10" s="1405"/>
      <c r="AH10" s="1405"/>
      <c r="AI10" s="1405"/>
      <c r="AJ10" s="1405"/>
      <c r="AK10" s="1405"/>
      <c r="AL10" s="1405"/>
      <c r="AM10" s="1405"/>
      <c r="AN10" s="1405"/>
      <c r="AO10" s="1405"/>
      <c r="AP10" s="1405"/>
      <c r="AQ10" s="1405"/>
      <c r="AR10" s="1405"/>
      <c r="AS10" s="1405"/>
      <c r="AT10" s="1405"/>
      <c r="AU10" s="1405"/>
      <c r="AV10" s="1405"/>
      <c r="AW10" s="1405"/>
      <c r="AX10" s="1405"/>
      <c r="AY10" s="1405"/>
      <c r="AZ10" s="1405"/>
      <c r="BA10" s="1405"/>
      <c r="BB10" s="1405"/>
      <c r="BC10" s="1405"/>
      <c r="BD10" s="1405"/>
      <c r="BE10" s="1405"/>
      <c r="BF10" s="1405"/>
      <c r="BG10" s="1405"/>
      <c r="BH10" s="1405"/>
      <c r="BI10" s="1405"/>
    </row>
    <row r="11" spans="1:61">
      <c r="A11" s="1544"/>
      <c r="B11" s="1410">
        <v>5</v>
      </c>
      <c r="C11" s="1531" t="s">
        <v>5402</v>
      </c>
      <c r="D11" s="1416">
        <v>902248</v>
      </c>
      <c r="E11" s="1417">
        <v>43112</v>
      </c>
      <c r="F11" s="1418">
        <v>13000</v>
      </c>
      <c r="G11" s="1419">
        <v>1</v>
      </c>
      <c r="H11" s="1415" t="s">
        <v>4321</v>
      </c>
      <c r="I11" s="1507"/>
      <c r="J11" s="1405"/>
      <c r="K11" s="1405"/>
      <c r="L11" s="1405"/>
      <c r="M11" s="1405"/>
      <c r="N11" s="1405"/>
      <c r="O11" s="1405"/>
      <c r="P11" s="1405"/>
      <c r="Q11" s="1405"/>
      <c r="R11" s="1405"/>
      <c r="S11" s="1405"/>
      <c r="T11" s="1405"/>
      <c r="U11" s="1405"/>
      <c r="V11" s="1405"/>
      <c r="W11" s="1405"/>
      <c r="X11" s="1405"/>
      <c r="Y11" s="1405"/>
      <c r="Z11" s="1405"/>
      <c r="AA11" s="1405"/>
      <c r="AB11" s="1405"/>
      <c r="AC11" s="1405"/>
      <c r="AD11" s="1405"/>
      <c r="AE11" s="1405"/>
      <c r="AF11" s="1405"/>
      <c r="AG11" s="1405"/>
      <c r="AH11" s="1405"/>
      <c r="AI11" s="1405"/>
      <c r="AJ11" s="1405"/>
      <c r="AK11" s="1405"/>
      <c r="AL11" s="1405"/>
      <c r="AM11" s="1405"/>
      <c r="AN11" s="1405"/>
      <c r="AO11" s="1405"/>
      <c r="AP11" s="1405"/>
      <c r="AQ11" s="1405"/>
      <c r="AR11" s="1405"/>
      <c r="AS11" s="1405"/>
      <c r="AT11" s="1405"/>
      <c r="AU11" s="1405"/>
      <c r="AV11" s="1405"/>
      <c r="AW11" s="1405"/>
      <c r="AX11" s="1405"/>
      <c r="AY11" s="1405"/>
      <c r="AZ11" s="1405"/>
      <c r="BA11" s="1405"/>
      <c r="BB11" s="1405"/>
      <c r="BC11" s="1405"/>
      <c r="BD11" s="1405"/>
      <c r="BE11" s="1405"/>
      <c r="BF11" s="1405"/>
      <c r="BG11" s="1405"/>
      <c r="BH11" s="1405"/>
      <c r="BI11" s="1405"/>
    </row>
    <row r="12" spans="1:61">
      <c r="A12" s="1544"/>
      <c r="B12" s="1410">
        <v>6</v>
      </c>
      <c r="C12" s="1531" t="s">
        <v>5404</v>
      </c>
      <c r="D12" s="1416">
        <v>921691</v>
      </c>
      <c r="E12" s="1417">
        <v>43115</v>
      </c>
      <c r="F12" s="1418">
        <v>13000</v>
      </c>
      <c r="G12" s="1419">
        <v>1</v>
      </c>
      <c r="H12" s="1415" t="s">
        <v>4321</v>
      </c>
      <c r="I12" s="1507"/>
      <c r="J12" s="1405"/>
      <c r="K12" s="1405"/>
      <c r="L12" s="1405"/>
      <c r="M12" s="1405"/>
      <c r="N12" s="1405"/>
      <c r="O12" s="1405"/>
      <c r="P12" s="1405"/>
      <c r="Q12" s="1405"/>
      <c r="R12" s="1405"/>
      <c r="S12" s="1405"/>
      <c r="T12" s="1405"/>
      <c r="U12" s="1405"/>
      <c r="V12" s="1405"/>
      <c r="W12" s="1405"/>
      <c r="X12" s="1405"/>
      <c r="Y12" s="1405"/>
      <c r="Z12" s="1405"/>
      <c r="AA12" s="1405"/>
      <c r="AB12" s="1405"/>
      <c r="AC12" s="1405"/>
      <c r="AD12" s="1405"/>
      <c r="AE12" s="1405"/>
      <c r="AF12" s="1405"/>
      <c r="AG12" s="1405"/>
      <c r="AH12" s="1405"/>
      <c r="AI12" s="1405"/>
      <c r="AJ12" s="1405"/>
      <c r="AK12" s="1405"/>
      <c r="AL12" s="1405"/>
      <c r="AM12" s="1405"/>
      <c r="AN12" s="1405"/>
      <c r="AO12" s="1405"/>
      <c r="AP12" s="1405"/>
      <c r="AQ12" s="1405"/>
      <c r="AR12" s="1405"/>
      <c r="AS12" s="1405"/>
      <c r="AT12" s="1405"/>
      <c r="AU12" s="1405"/>
      <c r="AV12" s="1405"/>
      <c r="AW12" s="1405"/>
      <c r="AX12" s="1405"/>
      <c r="AY12" s="1405"/>
      <c r="AZ12" s="1405"/>
      <c r="BA12" s="1405"/>
      <c r="BB12" s="1405"/>
      <c r="BC12" s="1405"/>
      <c r="BD12" s="1405"/>
      <c r="BE12" s="1405"/>
      <c r="BF12" s="1405"/>
      <c r="BG12" s="1405"/>
      <c r="BH12" s="1405"/>
      <c r="BI12" s="1405"/>
    </row>
    <row r="13" spans="1:61">
      <c r="A13" s="1544"/>
      <c r="B13" s="1410">
        <v>7</v>
      </c>
      <c r="C13" s="1530" t="s">
        <v>138</v>
      </c>
      <c r="D13" s="1411">
        <v>897091</v>
      </c>
      <c r="E13" s="1412">
        <v>43115</v>
      </c>
      <c r="F13" s="1413">
        <v>300000</v>
      </c>
      <c r="G13" s="1414">
        <v>1</v>
      </c>
      <c r="H13" s="1415" t="s">
        <v>5406</v>
      </c>
      <c r="I13" s="1507"/>
      <c r="J13" s="1405"/>
      <c r="K13" s="1405"/>
      <c r="L13" s="1405"/>
      <c r="M13" s="1405"/>
      <c r="N13" s="1405"/>
      <c r="O13" s="1405"/>
      <c r="P13" s="1405"/>
      <c r="Q13" s="1405"/>
      <c r="R13" s="1405"/>
      <c r="S13" s="1405"/>
      <c r="T13" s="1405"/>
      <c r="U13" s="1405"/>
      <c r="V13" s="1405"/>
      <c r="W13" s="1405"/>
      <c r="X13" s="1405"/>
      <c r="Y13" s="1405"/>
      <c r="Z13" s="1405"/>
      <c r="AA13" s="1405"/>
      <c r="AB13" s="1405"/>
      <c r="AC13" s="1405"/>
      <c r="AD13" s="1405"/>
      <c r="AE13" s="1405"/>
      <c r="AF13" s="1405"/>
      <c r="AG13" s="1405"/>
      <c r="AH13" s="1405"/>
      <c r="AI13" s="1405"/>
      <c r="AJ13" s="1405"/>
      <c r="AK13" s="1405"/>
      <c r="AL13" s="1405"/>
      <c r="AM13" s="1405"/>
      <c r="AN13" s="1405"/>
      <c r="AO13" s="1405"/>
      <c r="AP13" s="1405"/>
      <c r="AQ13" s="1405"/>
      <c r="AR13" s="1405"/>
      <c r="AS13" s="1405"/>
      <c r="AT13" s="1405"/>
      <c r="AU13" s="1405"/>
      <c r="AV13" s="1405"/>
      <c r="AW13" s="1405"/>
      <c r="AX13" s="1405"/>
      <c r="AY13" s="1405"/>
      <c r="AZ13" s="1405"/>
      <c r="BA13" s="1405"/>
      <c r="BB13" s="1405"/>
      <c r="BC13" s="1405"/>
      <c r="BD13" s="1405"/>
      <c r="BE13" s="1405"/>
      <c r="BF13" s="1405"/>
      <c r="BG13" s="1405"/>
      <c r="BH13" s="1405"/>
      <c r="BI13" s="1405"/>
    </row>
    <row r="14" spans="1:61">
      <c r="A14" s="1544"/>
      <c r="B14" s="1422">
        <v>8</v>
      </c>
      <c r="C14" s="1571" t="s">
        <v>5407</v>
      </c>
      <c r="D14" s="1572">
        <v>940715</v>
      </c>
      <c r="E14" s="1423">
        <v>43115</v>
      </c>
      <c r="F14" s="1573">
        <v>13000</v>
      </c>
      <c r="G14" s="1574">
        <v>1</v>
      </c>
      <c r="H14" s="1424" t="s">
        <v>5406</v>
      </c>
      <c r="I14" s="1507"/>
      <c r="J14" s="1405"/>
      <c r="K14" s="1405"/>
      <c r="L14" s="1405"/>
      <c r="M14" s="1405"/>
      <c r="N14" s="1405"/>
      <c r="O14" s="1405"/>
      <c r="P14" s="1405"/>
      <c r="Q14" s="1405"/>
      <c r="R14" s="1405"/>
      <c r="S14" s="1405"/>
      <c r="T14" s="1405"/>
      <c r="U14" s="1405"/>
      <c r="V14" s="1405"/>
      <c r="W14" s="1405"/>
      <c r="X14" s="1405"/>
      <c r="Y14" s="1405"/>
      <c r="Z14" s="1405"/>
      <c r="AA14" s="1405"/>
      <c r="AB14" s="1405"/>
      <c r="AC14" s="1405"/>
      <c r="AD14" s="1405"/>
      <c r="AE14" s="1405"/>
      <c r="AF14" s="1405"/>
      <c r="AG14" s="1405"/>
      <c r="AH14" s="1405"/>
      <c r="AI14" s="1405"/>
      <c r="AJ14" s="1405"/>
      <c r="AK14" s="1405"/>
      <c r="AL14" s="1405"/>
      <c r="AM14" s="1405"/>
      <c r="AN14" s="1405"/>
      <c r="AO14" s="1405"/>
      <c r="AP14" s="1405"/>
      <c r="AQ14" s="1405"/>
      <c r="AR14" s="1405"/>
      <c r="AS14" s="1405"/>
      <c r="AT14" s="1405"/>
      <c r="AU14" s="1405"/>
      <c r="AV14" s="1405"/>
      <c r="AW14" s="1405"/>
      <c r="AX14" s="1405"/>
      <c r="AY14" s="1405"/>
      <c r="AZ14" s="1405"/>
      <c r="BA14" s="1405"/>
      <c r="BB14" s="1405"/>
      <c r="BC14" s="1405"/>
      <c r="BD14" s="1405"/>
      <c r="BE14" s="1405"/>
      <c r="BF14" s="1405"/>
      <c r="BG14" s="1405"/>
      <c r="BH14" s="1405"/>
      <c r="BI14" s="1405"/>
    </row>
    <row r="15" spans="1:61" ht="15.75">
      <c r="B15" s="1405"/>
      <c r="C15" s="1405"/>
      <c r="D15" s="1405"/>
      <c r="E15" s="1425" t="s">
        <v>647</v>
      </c>
      <c r="F15" s="1472">
        <f>SUM(F7:F14)</f>
        <v>856500</v>
      </c>
      <c r="G15" s="1405"/>
      <c r="H15" s="1507"/>
      <c r="I15" s="1507"/>
      <c r="J15" s="1405"/>
      <c r="K15" s="1405"/>
      <c r="L15" s="1405"/>
      <c r="M15" s="1405"/>
      <c r="N15" s="1405"/>
      <c r="O15" s="1405"/>
      <c r="P15" s="1405"/>
      <c r="Q15" s="1405"/>
      <c r="R15" s="1405"/>
      <c r="S15" s="1405"/>
      <c r="T15" s="1405"/>
      <c r="U15" s="1405"/>
      <c r="V15" s="1405"/>
      <c r="W15" s="1405"/>
      <c r="X15" s="1405"/>
      <c r="Y15" s="1405"/>
      <c r="Z15" s="1405"/>
      <c r="AA15" s="1405"/>
      <c r="AB15" s="1405"/>
      <c r="AC15" s="1405"/>
      <c r="AD15" s="1405"/>
      <c r="AE15" s="1405"/>
      <c r="AF15" s="1405"/>
      <c r="AG15" s="1405"/>
      <c r="AH15" s="1405"/>
      <c r="AI15" s="1405"/>
      <c r="AJ15" s="1405"/>
      <c r="AK15" s="1405"/>
      <c r="AL15" s="1405"/>
      <c r="AM15" s="1405"/>
      <c r="AN15" s="1405"/>
      <c r="AO15" s="1405"/>
      <c r="AP15" s="1405"/>
      <c r="AQ15" s="1405"/>
      <c r="AR15" s="1405"/>
      <c r="AS15" s="1405"/>
      <c r="AT15" s="1405"/>
      <c r="AU15" s="1405"/>
      <c r="AV15" s="1405"/>
      <c r="AW15" s="1405"/>
      <c r="AX15" s="1405"/>
      <c r="AY15" s="1405"/>
      <c r="AZ15" s="1405"/>
      <c r="BA15" s="1405"/>
      <c r="BB15" s="1405"/>
      <c r="BC15" s="1405"/>
      <c r="BD15" s="1405"/>
      <c r="BE15" s="1405"/>
      <c r="BF15" s="1405"/>
      <c r="BG15" s="1405"/>
      <c r="BH15" s="1405"/>
      <c r="BI15" s="1405"/>
    </row>
    <row r="16" spans="1:61">
      <c r="B16" s="1405"/>
      <c r="C16" s="1405"/>
      <c r="D16" s="1405"/>
      <c r="E16" s="1499"/>
      <c r="F16" s="1405"/>
      <c r="G16" s="1405"/>
      <c r="H16" s="1507"/>
      <c r="I16" s="1507"/>
      <c r="J16" s="1405"/>
      <c r="K16" s="1405"/>
      <c r="L16" s="1405"/>
      <c r="M16" s="1405"/>
      <c r="N16" s="1405"/>
      <c r="O16" s="1405"/>
      <c r="P16" s="1405"/>
      <c r="Q16" s="1405"/>
      <c r="R16" s="1405"/>
      <c r="S16" s="1405"/>
      <c r="T16" s="1405"/>
      <c r="U16" s="1405"/>
      <c r="V16" s="1405"/>
      <c r="W16" s="1405"/>
      <c r="X16" s="1405"/>
      <c r="Y16" s="1405"/>
      <c r="Z16" s="1405"/>
      <c r="AA16" s="1405"/>
      <c r="AB16" s="1405"/>
      <c r="AC16" s="1405"/>
      <c r="AD16" s="1405"/>
      <c r="AE16" s="1405"/>
      <c r="AF16" s="1405"/>
      <c r="AG16" s="1405"/>
      <c r="AH16" s="1405"/>
      <c r="AI16" s="1405"/>
      <c r="AJ16" s="1405"/>
      <c r="AK16" s="1405"/>
      <c r="AL16" s="1405"/>
      <c r="AM16" s="1405"/>
      <c r="AN16" s="1405"/>
      <c r="AO16" s="1405"/>
      <c r="AP16" s="1405"/>
      <c r="AQ16" s="1405"/>
      <c r="AR16" s="1405"/>
      <c r="AS16" s="1405"/>
      <c r="AT16" s="1405"/>
      <c r="AU16" s="1405"/>
      <c r="AV16" s="1405"/>
      <c r="AW16" s="1405"/>
      <c r="AX16" s="1405"/>
      <c r="AY16" s="1405"/>
      <c r="AZ16" s="1405"/>
      <c r="BA16" s="1405"/>
      <c r="BB16" s="1405"/>
      <c r="BC16" s="1405"/>
      <c r="BD16" s="1405"/>
      <c r="BE16" s="1405"/>
      <c r="BF16" s="1405"/>
      <c r="BG16" s="1405"/>
      <c r="BH16" s="1405"/>
      <c r="BI16" s="1405"/>
    </row>
    <row r="18" spans="1:61" ht="15.75">
      <c r="B18" s="1510" t="s">
        <v>9</v>
      </c>
      <c r="C18" s="1510" t="s">
        <v>2</v>
      </c>
      <c r="D18" s="1511" t="s">
        <v>3</v>
      </c>
      <c r="E18" s="1512" t="s">
        <v>10</v>
      </c>
      <c r="F18" s="1510" t="s">
        <v>4</v>
      </c>
      <c r="G18" s="1510" t="s">
        <v>193</v>
      </c>
      <c r="H18" s="1510" t="s">
        <v>5</v>
      </c>
      <c r="I18" s="1508"/>
      <c r="J18" s="1490"/>
      <c r="K18" s="1490"/>
      <c r="L18" s="1490"/>
      <c r="M18" s="1490"/>
      <c r="N18" s="1490"/>
      <c r="O18" s="1490"/>
      <c r="P18" s="1490"/>
      <c r="Q18" s="1490"/>
      <c r="R18" s="1490"/>
      <c r="S18" s="1490"/>
      <c r="T18" s="1490"/>
      <c r="U18" s="1490"/>
      <c r="V18" s="1490"/>
      <c r="W18" s="1490"/>
      <c r="X18" s="1490"/>
      <c r="Y18" s="1490"/>
      <c r="Z18" s="1490"/>
      <c r="AA18" s="1490"/>
      <c r="AB18" s="1490"/>
      <c r="AC18" s="1490"/>
      <c r="AD18" s="1490"/>
      <c r="AE18" s="1490"/>
      <c r="AF18" s="1490"/>
      <c r="AG18" s="1490"/>
      <c r="AH18" s="1490"/>
      <c r="AI18" s="1490"/>
      <c r="AJ18" s="1490"/>
      <c r="AK18" s="1490"/>
      <c r="AL18" s="1490"/>
      <c r="AM18" s="1490"/>
      <c r="AN18" s="1490"/>
      <c r="AO18" s="1490"/>
      <c r="AP18" s="1490"/>
      <c r="AQ18" s="1490"/>
      <c r="AR18" s="1490"/>
      <c r="AS18" s="1490"/>
      <c r="AT18" s="1490"/>
      <c r="AU18" s="1490"/>
      <c r="AV18" s="1490"/>
      <c r="AW18" s="1490"/>
      <c r="AX18" s="1490"/>
      <c r="AY18" s="1490"/>
      <c r="AZ18" s="1490"/>
      <c r="BA18" s="1490"/>
      <c r="BB18" s="1490"/>
      <c r="BC18" s="1490"/>
      <c r="BD18" s="1490"/>
      <c r="BE18" s="1490"/>
      <c r="BF18" s="1490"/>
      <c r="BG18" s="1490"/>
      <c r="BH18" s="1490"/>
      <c r="BI18" s="1490"/>
    </row>
    <row r="19" spans="1:61">
      <c r="A19" s="1544"/>
      <c r="B19" s="1431">
        <v>1</v>
      </c>
      <c r="C19" s="1428" t="s">
        <v>5261</v>
      </c>
      <c r="D19" s="1429" t="s">
        <v>5262</v>
      </c>
      <c r="E19" s="1445">
        <v>43102</v>
      </c>
      <c r="F19" s="1446">
        <v>22640</v>
      </c>
      <c r="G19" s="1428">
        <v>1</v>
      </c>
      <c r="H19" s="1427" t="s">
        <v>5270</v>
      </c>
      <c r="I19" s="1508"/>
      <c r="J19" s="1405"/>
      <c r="K19" s="1405"/>
      <c r="L19" s="1405"/>
      <c r="M19" s="1405"/>
      <c r="N19" s="1405"/>
      <c r="O19" s="1405"/>
      <c r="P19" s="1405"/>
      <c r="Q19" s="1405"/>
      <c r="R19" s="1405"/>
      <c r="S19" s="1405"/>
      <c r="T19" s="1405"/>
      <c r="U19" s="1405"/>
      <c r="V19" s="1405"/>
      <c r="W19" s="1405"/>
      <c r="X19" s="1405"/>
      <c r="Y19" s="1405"/>
      <c r="Z19" s="1405"/>
      <c r="AA19" s="1405"/>
      <c r="AB19" s="1405"/>
      <c r="AC19" s="1405"/>
      <c r="AD19" s="1405"/>
      <c r="AE19" s="1405"/>
      <c r="AF19" s="1405"/>
      <c r="AG19" s="1405"/>
      <c r="AH19" s="1405"/>
      <c r="AI19" s="1405"/>
      <c r="AJ19" s="1405"/>
      <c r="AK19" s="1405"/>
      <c r="AL19" s="1405"/>
      <c r="AM19" s="1405"/>
      <c r="AN19" s="1405"/>
      <c r="AO19" s="1405"/>
      <c r="AP19" s="1405"/>
      <c r="AQ19" s="1405"/>
      <c r="AR19" s="1405"/>
      <c r="AS19" s="1405"/>
      <c r="AT19" s="1405"/>
      <c r="AU19" s="1405"/>
      <c r="AV19" s="1405"/>
      <c r="AW19" s="1405"/>
      <c r="AX19" s="1405"/>
      <c r="AY19" s="1405"/>
      <c r="AZ19" s="1405"/>
      <c r="BA19" s="1405"/>
      <c r="BB19" s="1405"/>
      <c r="BC19" s="1405"/>
      <c r="BD19" s="1405"/>
      <c r="BE19" s="1405"/>
      <c r="BF19" s="1405"/>
      <c r="BG19" s="1405"/>
      <c r="BH19" s="1405"/>
      <c r="BI19" s="1405"/>
    </row>
    <row r="20" spans="1:61">
      <c r="A20" s="1544"/>
      <c r="B20" s="1431">
        <v>2</v>
      </c>
      <c r="C20" s="1428" t="s">
        <v>234</v>
      </c>
      <c r="D20" s="1429" t="s">
        <v>238</v>
      </c>
      <c r="E20" s="1445">
        <v>43102</v>
      </c>
      <c r="F20" s="1446">
        <v>25940</v>
      </c>
      <c r="G20" s="1428">
        <v>1</v>
      </c>
      <c r="H20" s="1430" t="s">
        <v>5275</v>
      </c>
      <c r="I20" s="1508"/>
      <c r="J20" s="1405"/>
      <c r="K20" s="1405"/>
      <c r="L20" s="1405"/>
      <c r="M20" s="1405"/>
      <c r="N20" s="1405"/>
      <c r="O20" s="1405"/>
      <c r="P20" s="1405"/>
      <c r="Q20" s="1405"/>
      <c r="R20" s="1405"/>
      <c r="S20" s="1405"/>
      <c r="T20" s="1405"/>
      <c r="U20" s="1405"/>
      <c r="V20" s="1405"/>
      <c r="W20" s="1405"/>
      <c r="X20" s="1405"/>
      <c r="Y20" s="1405"/>
      <c r="Z20" s="1405"/>
      <c r="AA20" s="1405"/>
      <c r="AB20" s="1405"/>
      <c r="AC20" s="1405"/>
      <c r="AD20" s="1405"/>
      <c r="AE20" s="1405"/>
      <c r="AF20" s="1405"/>
      <c r="AG20" s="1405"/>
      <c r="AH20" s="1405"/>
      <c r="AI20" s="1405"/>
      <c r="AJ20" s="1405"/>
      <c r="AK20" s="1405"/>
      <c r="AL20" s="1405"/>
      <c r="AM20" s="1405"/>
      <c r="AN20" s="1405"/>
      <c r="AO20" s="1405"/>
      <c r="AP20" s="1405"/>
      <c r="AQ20" s="1405"/>
      <c r="AR20" s="1405"/>
      <c r="AS20" s="1405"/>
      <c r="AT20" s="1405"/>
      <c r="AU20" s="1405"/>
      <c r="AV20" s="1405"/>
      <c r="AW20" s="1405"/>
      <c r="AX20" s="1405"/>
      <c r="AY20" s="1405"/>
      <c r="AZ20" s="1405"/>
      <c r="BA20" s="1405"/>
      <c r="BB20" s="1405"/>
      <c r="BC20" s="1405"/>
      <c r="BD20" s="1405"/>
      <c r="BE20" s="1405"/>
      <c r="BF20" s="1405"/>
      <c r="BG20" s="1405"/>
      <c r="BH20" s="1405"/>
      <c r="BI20" s="1405"/>
    </row>
    <row r="21" spans="1:61">
      <c r="A21" s="1544"/>
      <c r="B21" s="1431">
        <v>3</v>
      </c>
      <c r="C21" s="1428" t="s">
        <v>140</v>
      </c>
      <c r="D21" s="1429" t="s">
        <v>159</v>
      </c>
      <c r="E21" s="1445">
        <v>43102</v>
      </c>
      <c r="F21" s="1446">
        <v>214300</v>
      </c>
      <c r="G21" s="1428">
        <v>1</v>
      </c>
      <c r="H21" s="1430" t="s">
        <v>5277</v>
      </c>
      <c r="I21" s="1532"/>
      <c r="J21" s="1498"/>
      <c r="K21" s="1498"/>
      <c r="L21" s="1498"/>
      <c r="M21" s="1498"/>
      <c r="N21" s="1498"/>
      <c r="O21" s="1498"/>
      <c r="P21" s="1498"/>
      <c r="Q21" s="1498"/>
      <c r="R21" s="1498"/>
      <c r="S21" s="1498"/>
      <c r="T21" s="1498"/>
      <c r="U21" s="1498"/>
      <c r="V21" s="1498"/>
      <c r="W21" s="1498"/>
      <c r="X21" s="1498"/>
      <c r="Y21" s="1498"/>
      <c r="Z21" s="1498"/>
      <c r="AA21" s="1498"/>
      <c r="AB21" s="1498"/>
      <c r="AC21" s="1498"/>
      <c r="AD21" s="1498"/>
      <c r="AE21" s="1498"/>
      <c r="AF21" s="1498"/>
      <c r="AG21" s="1498"/>
      <c r="AH21" s="1498"/>
      <c r="AI21" s="1498"/>
      <c r="AJ21" s="1498"/>
      <c r="AK21" s="1498"/>
      <c r="AL21" s="1498"/>
      <c r="AM21" s="1498"/>
      <c r="AN21" s="1498"/>
      <c r="AO21" s="1498"/>
      <c r="AP21" s="1498"/>
      <c r="AQ21" s="1498"/>
      <c r="AR21" s="1498"/>
      <c r="AS21" s="1498"/>
      <c r="AT21" s="1498"/>
      <c r="AU21" s="1498"/>
      <c r="AV21" s="1498"/>
      <c r="AW21" s="1498"/>
      <c r="AX21" s="1498"/>
      <c r="AY21" s="1498"/>
      <c r="AZ21" s="1498"/>
      <c r="BA21" s="1498"/>
      <c r="BB21" s="1498"/>
      <c r="BC21" s="1498"/>
      <c r="BD21" s="1498"/>
      <c r="BE21" s="1498"/>
      <c r="BF21" s="1498"/>
      <c r="BG21" s="1498"/>
      <c r="BH21" s="1498"/>
      <c r="BI21" s="1498"/>
    </row>
    <row r="22" spans="1:61">
      <c r="A22" s="1544"/>
      <c r="B22" s="1431">
        <v>4</v>
      </c>
      <c r="C22" s="1428" t="s">
        <v>2274</v>
      </c>
      <c r="D22" s="1431">
        <v>900842</v>
      </c>
      <c r="E22" s="1445">
        <v>43102</v>
      </c>
      <c r="F22" s="1446">
        <v>69640</v>
      </c>
      <c r="G22" s="1428">
        <v>1</v>
      </c>
      <c r="H22" s="1430" t="s">
        <v>5278</v>
      </c>
      <c r="I22" s="1532"/>
      <c r="J22" s="1498"/>
      <c r="K22" s="1498"/>
      <c r="L22" s="1498"/>
      <c r="M22" s="1498"/>
      <c r="N22" s="1498"/>
      <c r="O22" s="1498"/>
      <c r="P22" s="1498"/>
      <c r="Q22" s="1498"/>
      <c r="R22" s="1498"/>
      <c r="S22" s="1498"/>
      <c r="T22" s="1498"/>
      <c r="U22" s="1498"/>
      <c r="V22" s="1498"/>
      <c r="W22" s="1498"/>
      <c r="X22" s="1498"/>
      <c r="Y22" s="1498"/>
      <c r="Z22" s="1498"/>
      <c r="AA22" s="1498"/>
      <c r="AB22" s="1498"/>
      <c r="AC22" s="1498"/>
      <c r="AD22" s="1498"/>
      <c r="AE22" s="1498"/>
      <c r="AF22" s="1498"/>
      <c r="AG22" s="1498"/>
      <c r="AH22" s="1498"/>
      <c r="AI22" s="1498"/>
      <c r="AJ22" s="1498"/>
      <c r="AK22" s="1498"/>
      <c r="AL22" s="1498"/>
      <c r="AM22" s="1498"/>
      <c r="AN22" s="1498"/>
      <c r="AO22" s="1498"/>
      <c r="AP22" s="1498"/>
      <c r="AQ22" s="1498"/>
      <c r="AR22" s="1498"/>
      <c r="AS22" s="1498"/>
      <c r="AT22" s="1498"/>
      <c r="AU22" s="1498"/>
      <c r="AV22" s="1498"/>
      <c r="AW22" s="1498"/>
      <c r="AX22" s="1498"/>
      <c r="AY22" s="1498"/>
      <c r="AZ22" s="1498"/>
      <c r="BA22" s="1498"/>
      <c r="BB22" s="1498"/>
      <c r="BC22" s="1498"/>
      <c r="BD22" s="1498"/>
      <c r="BE22" s="1498"/>
      <c r="BF22" s="1498"/>
      <c r="BG22" s="1498"/>
      <c r="BH22" s="1498"/>
      <c r="BI22" s="1498"/>
    </row>
    <row r="23" spans="1:61">
      <c r="A23" s="1544"/>
      <c r="B23" s="1431">
        <v>5</v>
      </c>
      <c r="C23" s="1428" t="s">
        <v>810</v>
      </c>
      <c r="D23" s="1429" t="s">
        <v>719</v>
      </c>
      <c r="E23" s="1445">
        <v>43102</v>
      </c>
      <c r="F23" s="1446">
        <v>166700</v>
      </c>
      <c r="G23" s="1431">
        <v>1</v>
      </c>
      <c r="H23" s="1427" t="s">
        <v>5280</v>
      </c>
      <c r="I23" s="1508"/>
      <c r="J23" s="1405"/>
      <c r="K23" s="1405"/>
      <c r="L23" s="1405"/>
      <c r="M23" s="1405"/>
      <c r="N23" s="1405"/>
      <c r="O23" s="1405"/>
      <c r="P23" s="1405"/>
      <c r="Q23" s="1405"/>
      <c r="R23" s="1405"/>
      <c r="S23" s="1405"/>
      <c r="T23" s="1405"/>
      <c r="U23" s="1405"/>
      <c r="V23" s="1405"/>
      <c r="W23" s="1405"/>
      <c r="X23" s="1405"/>
      <c r="Y23" s="1405"/>
      <c r="Z23" s="1405"/>
      <c r="AA23" s="1405"/>
      <c r="AB23" s="1405"/>
      <c r="AC23" s="1405"/>
      <c r="AD23" s="1405"/>
      <c r="AE23" s="1405"/>
      <c r="AF23" s="1405"/>
      <c r="AG23" s="1405"/>
      <c r="AH23" s="1405"/>
      <c r="AI23" s="1405"/>
      <c r="AJ23" s="1405"/>
      <c r="AK23" s="1405"/>
      <c r="AL23" s="1405"/>
      <c r="AM23" s="1405"/>
      <c r="AN23" s="1405"/>
      <c r="AO23" s="1405"/>
      <c r="AP23" s="1405"/>
      <c r="AQ23" s="1405"/>
      <c r="AR23" s="1405"/>
      <c r="AS23" s="1405"/>
      <c r="AT23" s="1405"/>
      <c r="AU23" s="1405"/>
      <c r="AV23" s="1405"/>
      <c r="AW23" s="1405"/>
      <c r="AX23" s="1405"/>
      <c r="AY23" s="1405"/>
      <c r="AZ23" s="1405"/>
      <c r="BA23" s="1405"/>
      <c r="BB23" s="1405"/>
      <c r="BC23" s="1405"/>
      <c r="BD23" s="1405"/>
      <c r="BE23" s="1405"/>
      <c r="BF23" s="1405"/>
      <c r="BG23" s="1405"/>
      <c r="BH23" s="1405"/>
      <c r="BI23" s="1405"/>
    </row>
    <row r="24" spans="1:61">
      <c r="A24" s="1544"/>
      <c r="B24" s="1431">
        <v>6</v>
      </c>
      <c r="C24" s="1428" t="s">
        <v>1111</v>
      </c>
      <c r="D24" s="1429" t="s">
        <v>1114</v>
      </c>
      <c r="E24" s="1445">
        <v>43102</v>
      </c>
      <c r="F24" s="1446">
        <v>41300</v>
      </c>
      <c r="G24" s="1428">
        <v>1</v>
      </c>
      <c r="H24" s="1430" t="s">
        <v>5281</v>
      </c>
      <c r="I24" s="1508"/>
      <c r="J24" s="1405"/>
      <c r="K24" s="1405"/>
      <c r="L24" s="1405"/>
      <c r="M24" s="1405"/>
      <c r="N24" s="1405"/>
      <c r="O24" s="1405"/>
      <c r="P24" s="1405"/>
      <c r="Q24" s="1405"/>
      <c r="R24" s="1405"/>
      <c r="S24" s="1405"/>
      <c r="T24" s="1405"/>
      <c r="U24" s="1405"/>
      <c r="V24" s="1405"/>
      <c r="W24" s="1405"/>
      <c r="X24" s="1405"/>
      <c r="Y24" s="1405"/>
      <c r="Z24" s="1405"/>
      <c r="AA24" s="1405"/>
      <c r="AB24" s="1405"/>
      <c r="AC24" s="1405"/>
      <c r="AD24" s="1405"/>
      <c r="AE24" s="1405"/>
      <c r="AF24" s="1405"/>
      <c r="AG24" s="1405"/>
      <c r="AH24" s="1405"/>
      <c r="AI24" s="1405"/>
      <c r="AJ24" s="1405"/>
      <c r="AK24" s="1405"/>
      <c r="AL24" s="1405"/>
      <c r="AM24" s="1405"/>
      <c r="AN24" s="1405"/>
      <c r="AO24" s="1405"/>
      <c r="AP24" s="1405"/>
      <c r="AQ24" s="1405"/>
      <c r="AR24" s="1405"/>
      <c r="AS24" s="1405"/>
      <c r="AT24" s="1405"/>
      <c r="AU24" s="1405"/>
      <c r="AV24" s="1405"/>
      <c r="AW24" s="1405"/>
      <c r="AX24" s="1405"/>
      <c r="AY24" s="1405"/>
      <c r="AZ24" s="1405"/>
      <c r="BA24" s="1405"/>
      <c r="BB24" s="1405"/>
      <c r="BC24" s="1405"/>
      <c r="BD24" s="1405"/>
      <c r="BE24" s="1405"/>
      <c r="BF24" s="1405"/>
      <c r="BG24" s="1405"/>
      <c r="BH24" s="1405"/>
      <c r="BI24" s="1405"/>
    </row>
    <row r="25" spans="1:61">
      <c r="A25" s="1544"/>
      <c r="B25" s="1431">
        <v>7</v>
      </c>
      <c r="C25" s="1428" t="s">
        <v>1028</v>
      </c>
      <c r="D25" s="1429" t="s">
        <v>1034</v>
      </c>
      <c r="E25" s="1445">
        <v>43102</v>
      </c>
      <c r="F25" s="1446">
        <v>337700</v>
      </c>
      <c r="G25" s="1428">
        <v>1</v>
      </c>
      <c r="H25" s="1430" t="s">
        <v>5282</v>
      </c>
      <c r="I25" s="1532"/>
      <c r="J25" s="1498"/>
      <c r="K25" s="1498"/>
      <c r="L25" s="1498"/>
      <c r="M25" s="1498"/>
      <c r="N25" s="1498"/>
      <c r="O25" s="1498"/>
      <c r="P25" s="1498"/>
      <c r="Q25" s="1498"/>
      <c r="R25" s="1498"/>
      <c r="S25" s="1498"/>
      <c r="T25" s="1498"/>
      <c r="U25" s="1498"/>
      <c r="V25" s="1498"/>
      <c r="W25" s="1498"/>
      <c r="X25" s="1498"/>
      <c r="Y25" s="1498"/>
      <c r="Z25" s="1498"/>
      <c r="AA25" s="1498"/>
      <c r="AB25" s="1498"/>
      <c r="AC25" s="1498"/>
      <c r="AD25" s="1498"/>
      <c r="AE25" s="1498"/>
      <c r="AF25" s="1498"/>
      <c r="AG25" s="1498"/>
      <c r="AH25" s="1498"/>
      <c r="AI25" s="1498"/>
      <c r="AJ25" s="1498"/>
      <c r="AK25" s="1498"/>
      <c r="AL25" s="1498"/>
      <c r="AM25" s="1498"/>
      <c r="AN25" s="1498"/>
      <c r="AO25" s="1498"/>
      <c r="AP25" s="1498"/>
      <c r="AQ25" s="1498"/>
      <c r="AR25" s="1498"/>
      <c r="AS25" s="1498"/>
      <c r="AT25" s="1498"/>
      <c r="AU25" s="1498"/>
      <c r="AV25" s="1498"/>
      <c r="AW25" s="1498"/>
      <c r="AX25" s="1498"/>
      <c r="AY25" s="1498"/>
      <c r="AZ25" s="1498"/>
      <c r="BA25" s="1498"/>
      <c r="BB25" s="1498"/>
      <c r="BC25" s="1498"/>
      <c r="BD25" s="1498"/>
      <c r="BE25" s="1498"/>
      <c r="BF25" s="1498"/>
      <c r="BG25" s="1498"/>
      <c r="BH25" s="1498"/>
      <c r="BI25" s="1498"/>
    </row>
    <row r="26" spans="1:61" ht="15.75">
      <c r="A26" s="1544"/>
      <c r="B26" s="1431">
        <v>8</v>
      </c>
      <c r="C26" s="1428" t="s">
        <v>616</v>
      </c>
      <c r="D26" s="1429" t="s">
        <v>218</v>
      </c>
      <c r="E26" s="1445">
        <v>43102</v>
      </c>
      <c r="F26" s="1446">
        <v>68800</v>
      </c>
      <c r="G26" s="1428">
        <v>1</v>
      </c>
      <c r="H26" s="1430" t="s">
        <v>5284</v>
      </c>
      <c r="I26" s="1533"/>
      <c r="J26" s="1495"/>
      <c r="K26" s="1495"/>
      <c r="L26" s="1495"/>
      <c r="M26" s="1495"/>
      <c r="N26" s="1495"/>
      <c r="O26" s="1495"/>
      <c r="P26" s="1495"/>
      <c r="Q26" s="1495"/>
      <c r="R26" s="1495"/>
      <c r="S26" s="1495"/>
      <c r="T26" s="1495"/>
      <c r="U26" s="1495"/>
      <c r="V26" s="1495"/>
      <c r="W26" s="1495"/>
      <c r="X26" s="1495"/>
      <c r="Y26" s="1495"/>
      <c r="Z26" s="1495"/>
      <c r="AA26" s="1495"/>
      <c r="AB26" s="1495"/>
      <c r="AC26" s="1495"/>
      <c r="AD26" s="1495"/>
      <c r="AE26" s="1495"/>
      <c r="AF26" s="1495"/>
      <c r="AG26" s="1495"/>
      <c r="AH26" s="1495"/>
      <c r="AI26" s="1495"/>
      <c r="AJ26" s="1495"/>
      <c r="AK26" s="1495"/>
      <c r="AL26" s="1495"/>
      <c r="AM26" s="1495"/>
      <c r="AN26" s="1495"/>
      <c r="AO26" s="1495"/>
      <c r="AP26" s="1495"/>
      <c r="AQ26" s="1495"/>
      <c r="AR26" s="1495"/>
      <c r="AS26" s="1495"/>
      <c r="AT26" s="1495"/>
      <c r="AU26" s="1495"/>
      <c r="AV26" s="1495"/>
      <c r="AW26" s="1495"/>
      <c r="AX26" s="1495"/>
      <c r="AY26" s="1495"/>
      <c r="AZ26" s="1495"/>
      <c r="BA26" s="1495"/>
      <c r="BB26" s="1495"/>
      <c r="BC26" s="1495"/>
      <c r="BD26" s="1495"/>
      <c r="BE26" s="1495"/>
      <c r="BF26" s="1495"/>
      <c r="BG26" s="1495"/>
      <c r="BH26" s="1495"/>
      <c r="BI26" s="1495"/>
    </row>
    <row r="27" spans="1:61" ht="15.75">
      <c r="A27" s="1544"/>
      <c r="B27" s="1431">
        <v>9</v>
      </c>
      <c r="C27" s="1428" t="s">
        <v>1035</v>
      </c>
      <c r="D27" s="1429" t="s">
        <v>1027</v>
      </c>
      <c r="E27" s="1445">
        <v>43102</v>
      </c>
      <c r="F27" s="1446">
        <v>33340</v>
      </c>
      <c r="G27" s="1428">
        <v>1</v>
      </c>
      <c r="H27" s="1430" t="s">
        <v>5285</v>
      </c>
      <c r="I27" s="1533"/>
      <c r="J27" s="1495"/>
      <c r="K27" s="1495"/>
      <c r="L27" s="1495"/>
      <c r="M27" s="1495"/>
      <c r="N27" s="1495"/>
      <c r="O27" s="1495"/>
      <c r="P27" s="1495"/>
      <c r="Q27" s="1495"/>
      <c r="R27" s="1495"/>
      <c r="S27" s="1495"/>
      <c r="T27" s="1495"/>
      <c r="U27" s="1495"/>
      <c r="V27" s="1495"/>
      <c r="W27" s="1495"/>
      <c r="X27" s="1495"/>
      <c r="Y27" s="1495"/>
      <c r="Z27" s="1495"/>
      <c r="AA27" s="1495"/>
      <c r="AB27" s="1495"/>
      <c r="AC27" s="1495"/>
      <c r="AD27" s="1495"/>
      <c r="AE27" s="1495"/>
      <c r="AF27" s="1495"/>
      <c r="AG27" s="1495"/>
      <c r="AH27" s="1495"/>
      <c r="AI27" s="1495"/>
      <c r="AJ27" s="1495"/>
      <c r="AK27" s="1495"/>
      <c r="AL27" s="1495"/>
      <c r="AM27" s="1495"/>
      <c r="AN27" s="1495"/>
      <c r="AO27" s="1495"/>
      <c r="AP27" s="1495"/>
      <c r="AQ27" s="1495"/>
      <c r="AR27" s="1495"/>
      <c r="AS27" s="1495"/>
      <c r="AT27" s="1495"/>
      <c r="AU27" s="1495"/>
      <c r="AV27" s="1495"/>
      <c r="AW27" s="1495"/>
      <c r="AX27" s="1495"/>
      <c r="AY27" s="1495"/>
      <c r="AZ27" s="1495"/>
      <c r="BA27" s="1495"/>
      <c r="BB27" s="1495"/>
      <c r="BC27" s="1495"/>
      <c r="BD27" s="1495"/>
      <c r="BE27" s="1495"/>
      <c r="BF27" s="1495"/>
      <c r="BG27" s="1495"/>
      <c r="BH27" s="1495"/>
      <c r="BI27" s="1495"/>
    </row>
    <row r="28" spans="1:61" ht="15.75">
      <c r="A28" s="1544"/>
      <c r="B28" s="1431">
        <v>10</v>
      </c>
      <c r="C28" s="1428" t="s">
        <v>1117</v>
      </c>
      <c r="D28" s="1429" t="s">
        <v>1116</v>
      </c>
      <c r="E28" s="1445">
        <v>43102</v>
      </c>
      <c r="F28" s="1446">
        <v>165640</v>
      </c>
      <c r="G28" s="1428">
        <v>1</v>
      </c>
      <c r="H28" s="1430" t="s">
        <v>5286</v>
      </c>
      <c r="I28" s="1533"/>
      <c r="J28" s="1495"/>
      <c r="K28" s="1495"/>
      <c r="L28" s="1495"/>
      <c r="M28" s="1495"/>
      <c r="N28" s="1495"/>
      <c r="O28" s="1495"/>
      <c r="P28" s="1495"/>
      <c r="Q28" s="1495"/>
      <c r="R28" s="1495"/>
      <c r="S28" s="1495"/>
      <c r="T28" s="1495"/>
      <c r="U28" s="1495"/>
      <c r="V28" s="1495"/>
      <c r="W28" s="1495"/>
      <c r="X28" s="1495"/>
      <c r="Y28" s="1495"/>
      <c r="Z28" s="1495"/>
      <c r="AA28" s="1495"/>
      <c r="AB28" s="1495"/>
      <c r="AC28" s="1495"/>
      <c r="AD28" s="1495"/>
      <c r="AE28" s="1495"/>
      <c r="AF28" s="1495"/>
      <c r="AG28" s="1495"/>
      <c r="AH28" s="1495"/>
      <c r="AI28" s="1495"/>
      <c r="AJ28" s="1495"/>
      <c r="AK28" s="1495"/>
      <c r="AL28" s="1495"/>
      <c r="AM28" s="1495"/>
      <c r="AN28" s="1495"/>
      <c r="AO28" s="1495"/>
      <c r="AP28" s="1495"/>
      <c r="AQ28" s="1495"/>
      <c r="AR28" s="1495"/>
      <c r="AS28" s="1495"/>
      <c r="AT28" s="1495"/>
      <c r="AU28" s="1495"/>
      <c r="AV28" s="1495"/>
      <c r="AW28" s="1495"/>
      <c r="AX28" s="1495"/>
      <c r="AY28" s="1495"/>
      <c r="AZ28" s="1495"/>
      <c r="BA28" s="1495"/>
      <c r="BB28" s="1495"/>
      <c r="BC28" s="1495"/>
      <c r="BD28" s="1495"/>
      <c r="BE28" s="1495"/>
      <c r="BF28" s="1495"/>
      <c r="BG28" s="1495"/>
      <c r="BH28" s="1495"/>
      <c r="BI28" s="1495"/>
    </row>
    <row r="29" spans="1:61" ht="15.75">
      <c r="A29" s="1544"/>
      <c r="B29" s="1431">
        <v>11</v>
      </c>
      <c r="C29" s="1428" t="s">
        <v>1117</v>
      </c>
      <c r="D29" s="1429" t="s">
        <v>1116</v>
      </c>
      <c r="E29" s="1445">
        <v>43102</v>
      </c>
      <c r="F29" s="1446">
        <v>24140</v>
      </c>
      <c r="G29" s="1428">
        <v>1</v>
      </c>
      <c r="H29" s="1430" t="s">
        <v>5287</v>
      </c>
      <c r="I29" s="1533"/>
      <c r="J29" s="1495"/>
      <c r="K29" s="1495"/>
      <c r="L29" s="1495"/>
      <c r="M29" s="1495"/>
      <c r="N29" s="1495"/>
      <c r="O29" s="1495"/>
      <c r="P29" s="1495"/>
      <c r="Q29" s="1495"/>
      <c r="R29" s="1495"/>
      <c r="S29" s="1495"/>
      <c r="T29" s="1495"/>
      <c r="U29" s="1495"/>
      <c r="V29" s="1495"/>
      <c r="W29" s="1495"/>
      <c r="X29" s="1495"/>
      <c r="Y29" s="1495"/>
      <c r="Z29" s="1495"/>
      <c r="AA29" s="1495"/>
      <c r="AB29" s="1495"/>
      <c r="AC29" s="1495"/>
      <c r="AD29" s="1495"/>
      <c r="AE29" s="1495"/>
      <c r="AF29" s="1495"/>
      <c r="AG29" s="1495"/>
      <c r="AH29" s="1495"/>
      <c r="AI29" s="1495"/>
      <c r="AJ29" s="1495"/>
      <c r="AK29" s="1495"/>
      <c r="AL29" s="1495"/>
      <c r="AM29" s="1495"/>
      <c r="AN29" s="1495"/>
      <c r="AO29" s="1495"/>
      <c r="AP29" s="1495"/>
      <c r="AQ29" s="1495"/>
      <c r="AR29" s="1495"/>
      <c r="AS29" s="1495"/>
      <c r="AT29" s="1495"/>
      <c r="AU29" s="1495"/>
      <c r="AV29" s="1495"/>
      <c r="AW29" s="1495"/>
      <c r="AX29" s="1495"/>
      <c r="AY29" s="1495"/>
      <c r="AZ29" s="1495"/>
      <c r="BA29" s="1495"/>
      <c r="BB29" s="1495"/>
      <c r="BC29" s="1495"/>
      <c r="BD29" s="1495"/>
      <c r="BE29" s="1495"/>
      <c r="BF29" s="1495"/>
      <c r="BG29" s="1495"/>
      <c r="BH29" s="1495"/>
      <c r="BI29" s="1495"/>
    </row>
    <row r="30" spans="1:61" ht="15.75">
      <c r="A30" s="1544"/>
      <c r="B30" s="1431">
        <v>12</v>
      </c>
      <c r="C30" s="1428" t="s">
        <v>1654</v>
      </c>
      <c r="D30" s="1431">
        <v>912208</v>
      </c>
      <c r="E30" s="1445">
        <v>43102</v>
      </c>
      <c r="F30" s="1446">
        <v>75140</v>
      </c>
      <c r="G30" s="1428">
        <v>1</v>
      </c>
      <c r="H30" s="1430" t="s">
        <v>5288</v>
      </c>
      <c r="I30" s="1533"/>
      <c r="J30" s="1495"/>
      <c r="K30" s="1495"/>
      <c r="L30" s="1495"/>
      <c r="M30" s="1495"/>
      <c r="N30" s="1495"/>
      <c r="O30" s="1495"/>
      <c r="P30" s="1495"/>
      <c r="Q30" s="1495"/>
      <c r="R30" s="1495"/>
      <c r="S30" s="1495"/>
      <c r="T30" s="1495"/>
      <c r="U30" s="1495"/>
      <c r="V30" s="1495"/>
      <c r="W30" s="1495"/>
      <c r="X30" s="1495"/>
      <c r="Y30" s="1495"/>
      <c r="Z30" s="1495"/>
      <c r="AA30" s="1495"/>
      <c r="AB30" s="1495"/>
      <c r="AC30" s="1495"/>
      <c r="AD30" s="1495"/>
      <c r="AE30" s="1495"/>
      <c r="AF30" s="1495"/>
      <c r="AG30" s="1495"/>
      <c r="AH30" s="1495"/>
      <c r="AI30" s="1495"/>
      <c r="AJ30" s="1495"/>
      <c r="AK30" s="1495"/>
      <c r="AL30" s="1495"/>
      <c r="AM30" s="1495"/>
      <c r="AN30" s="1495"/>
      <c r="AO30" s="1495"/>
      <c r="AP30" s="1495"/>
      <c r="AQ30" s="1495"/>
      <c r="AR30" s="1495"/>
      <c r="AS30" s="1495"/>
      <c r="AT30" s="1495"/>
      <c r="AU30" s="1495"/>
      <c r="AV30" s="1495"/>
      <c r="AW30" s="1495"/>
      <c r="AX30" s="1495"/>
      <c r="AY30" s="1495"/>
      <c r="AZ30" s="1495"/>
      <c r="BA30" s="1495"/>
      <c r="BB30" s="1495"/>
      <c r="BC30" s="1495"/>
      <c r="BD30" s="1495"/>
      <c r="BE30" s="1495"/>
      <c r="BF30" s="1495"/>
      <c r="BG30" s="1495"/>
      <c r="BH30" s="1495"/>
      <c r="BI30" s="1495"/>
    </row>
    <row r="31" spans="1:61" ht="15.75">
      <c r="A31" s="1544"/>
      <c r="B31" s="1431">
        <v>13</v>
      </c>
      <c r="C31" s="1428" t="s">
        <v>2510</v>
      </c>
      <c r="D31" s="1429" t="s">
        <v>2511</v>
      </c>
      <c r="E31" s="1445">
        <v>43102</v>
      </c>
      <c r="F31" s="1446">
        <v>174300</v>
      </c>
      <c r="G31" s="1428">
        <v>1</v>
      </c>
      <c r="H31" s="1430" t="s">
        <v>5289</v>
      </c>
      <c r="I31" s="1533"/>
      <c r="J31" s="1495"/>
      <c r="K31" s="1495"/>
      <c r="L31" s="1495"/>
      <c r="M31" s="1495"/>
      <c r="N31" s="1495"/>
      <c r="O31" s="1495"/>
      <c r="P31" s="1495"/>
      <c r="Q31" s="1495"/>
      <c r="R31" s="1495"/>
      <c r="S31" s="1495"/>
      <c r="T31" s="1495"/>
      <c r="U31" s="1495"/>
      <c r="V31" s="1495"/>
      <c r="W31" s="1495"/>
      <c r="X31" s="1495"/>
      <c r="Y31" s="1495"/>
      <c r="Z31" s="1495"/>
      <c r="AA31" s="1495"/>
      <c r="AB31" s="1495"/>
      <c r="AC31" s="1495"/>
      <c r="AD31" s="1495"/>
      <c r="AE31" s="1495"/>
      <c r="AF31" s="1495"/>
      <c r="AG31" s="1495"/>
      <c r="AH31" s="1495"/>
      <c r="AI31" s="1495"/>
      <c r="AJ31" s="1495"/>
      <c r="AK31" s="1495"/>
      <c r="AL31" s="1495"/>
      <c r="AM31" s="1495"/>
      <c r="AN31" s="1495"/>
      <c r="AO31" s="1495"/>
      <c r="AP31" s="1495"/>
      <c r="AQ31" s="1495"/>
      <c r="AR31" s="1495"/>
      <c r="AS31" s="1495"/>
      <c r="AT31" s="1495"/>
      <c r="AU31" s="1495"/>
      <c r="AV31" s="1495"/>
      <c r="AW31" s="1495"/>
      <c r="AX31" s="1495"/>
      <c r="AY31" s="1495"/>
      <c r="AZ31" s="1495"/>
      <c r="BA31" s="1495"/>
      <c r="BB31" s="1495"/>
      <c r="BC31" s="1495"/>
      <c r="BD31" s="1495"/>
      <c r="BE31" s="1495"/>
      <c r="BF31" s="1495"/>
      <c r="BG31" s="1495"/>
      <c r="BH31" s="1495"/>
      <c r="BI31" s="1495"/>
    </row>
    <row r="32" spans="1:61" s="1502" customFormat="1" ht="15.75">
      <c r="A32" s="1544"/>
      <c r="B32" s="1431">
        <v>14</v>
      </c>
      <c r="C32" s="1437" t="s">
        <v>618</v>
      </c>
      <c r="D32" s="1438" t="s">
        <v>514</v>
      </c>
      <c r="E32" s="1445">
        <v>43102</v>
      </c>
      <c r="F32" s="1455">
        <v>22140</v>
      </c>
      <c r="G32" s="1437">
        <v>1</v>
      </c>
      <c r="H32" s="1439" t="s">
        <v>5304</v>
      </c>
      <c r="I32" s="1534"/>
    </row>
    <row r="33" spans="1:61" ht="15.75">
      <c r="A33" s="1544"/>
      <c r="B33" s="1431">
        <v>15</v>
      </c>
      <c r="C33" s="1428" t="s">
        <v>3020</v>
      </c>
      <c r="D33" s="1431">
        <v>964143</v>
      </c>
      <c r="E33" s="1445">
        <v>43103</v>
      </c>
      <c r="F33" s="1435">
        <v>42300</v>
      </c>
      <c r="G33" s="1428">
        <v>1</v>
      </c>
      <c r="H33" s="1427" t="s">
        <v>5290</v>
      </c>
      <c r="I33" s="1535"/>
      <c r="J33" s="1495"/>
      <c r="K33" s="1495"/>
      <c r="L33" s="1495"/>
      <c r="M33" s="1495"/>
      <c r="N33" s="1495"/>
      <c r="O33" s="1495"/>
      <c r="P33" s="1495"/>
      <c r="Q33" s="1495"/>
      <c r="R33" s="1495"/>
      <c r="S33" s="1495"/>
      <c r="T33" s="1495"/>
      <c r="U33" s="1495"/>
      <c r="V33" s="1495"/>
      <c r="W33" s="1495"/>
      <c r="X33" s="1495"/>
      <c r="Y33" s="1495"/>
      <c r="Z33" s="1495"/>
      <c r="AA33" s="1495"/>
      <c r="AB33" s="1495"/>
      <c r="AC33" s="1495"/>
      <c r="AD33" s="1495"/>
      <c r="AE33" s="1495"/>
      <c r="AF33" s="1495"/>
      <c r="AG33" s="1495"/>
      <c r="AH33" s="1495"/>
      <c r="AI33" s="1495"/>
      <c r="AJ33" s="1495"/>
      <c r="AK33" s="1495"/>
      <c r="AL33" s="1495"/>
      <c r="AM33" s="1495"/>
      <c r="AN33" s="1495"/>
      <c r="AO33" s="1495"/>
      <c r="AP33" s="1495"/>
      <c r="AQ33" s="1495"/>
      <c r="AR33" s="1495"/>
      <c r="AS33" s="1495"/>
      <c r="AT33" s="1495"/>
      <c r="AU33" s="1495"/>
      <c r="AV33" s="1495"/>
      <c r="AW33" s="1495"/>
      <c r="AX33" s="1495"/>
      <c r="AY33" s="1495"/>
      <c r="AZ33" s="1495"/>
      <c r="BA33" s="1495"/>
      <c r="BB33" s="1495"/>
      <c r="BC33" s="1495"/>
      <c r="BD33" s="1495"/>
      <c r="BE33" s="1495"/>
      <c r="BF33" s="1495"/>
      <c r="BG33" s="1495"/>
      <c r="BH33" s="1495"/>
      <c r="BI33" s="1495"/>
    </row>
    <row r="34" spans="1:61">
      <c r="A34" s="1544"/>
      <c r="B34" s="1431">
        <v>16</v>
      </c>
      <c r="C34" s="1428" t="s">
        <v>1044</v>
      </c>
      <c r="D34" s="1429" t="s">
        <v>1058</v>
      </c>
      <c r="E34" s="1445">
        <v>43104</v>
      </c>
      <c r="F34" s="1435">
        <v>154390</v>
      </c>
      <c r="G34" s="1428">
        <v>1</v>
      </c>
      <c r="H34" s="1427" t="s">
        <v>5291</v>
      </c>
      <c r="I34" s="1508"/>
      <c r="J34" s="1405"/>
      <c r="K34" s="1405"/>
      <c r="L34" s="1405"/>
      <c r="M34" s="1405"/>
      <c r="N34" s="1405"/>
      <c r="O34" s="1405"/>
      <c r="P34" s="1405"/>
      <c r="Q34" s="1405"/>
      <c r="R34" s="1405"/>
      <c r="S34" s="1405"/>
      <c r="T34" s="1405"/>
      <c r="U34" s="1405"/>
      <c r="V34" s="1405"/>
      <c r="W34" s="1405"/>
      <c r="X34" s="1405"/>
      <c r="Y34" s="1405"/>
      <c r="Z34" s="1405"/>
      <c r="AA34" s="1405"/>
      <c r="AB34" s="1405"/>
      <c r="AC34" s="1405"/>
      <c r="AD34" s="1405"/>
      <c r="AE34" s="1405"/>
      <c r="AF34" s="1405"/>
      <c r="AG34" s="1405"/>
      <c r="AH34" s="1405"/>
      <c r="AI34" s="1405"/>
      <c r="AJ34" s="1405"/>
      <c r="AK34" s="1405"/>
      <c r="AL34" s="1405"/>
      <c r="AM34" s="1405"/>
      <c r="AN34" s="1405"/>
      <c r="AO34" s="1405"/>
      <c r="AP34" s="1405"/>
      <c r="AQ34" s="1405"/>
      <c r="AR34" s="1405"/>
      <c r="AS34" s="1405"/>
      <c r="AT34" s="1405"/>
      <c r="AU34" s="1405"/>
      <c r="AV34" s="1405"/>
      <c r="AW34" s="1405"/>
      <c r="AX34" s="1405"/>
      <c r="AY34" s="1405"/>
      <c r="AZ34" s="1405"/>
      <c r="BA34" s="1405"/>
      <c r="BB34" s="1405"/>
      <c r="BC34" s="1405"/>
      <c r="BD34" s="1405"/>
      <c r="BE34" s="1405"/>
      <c r="BF34" s="1405"/>
      <c r="BG34" s="1405"/>
      <c r="BH34" s="1405"/>
      <c r="BI34" s="1405"/>
    </row>
    <row r="35" spans="1:61" ht="15.75">
      <c r="A35" s="1544"/>
      <c r="B35" s="1431">
        <v>17</v>
      </c>
      <c r="C35" s="1428" t="s">
        <v>1825</v>
      </c>
      <c r="D35" s="1431">
        <v>962291</v>
      </c>
      <c r="E35" s="1445">
        <v>43104</v>
      </c>
      <c r="F35" s="1446">
        <v>126300</v>
      </c>
      <c r="G35" s="1428">
        <v>1</v>
      </c>
      <c r="H35" s="1430" t="s">
        <v>5292</v>
      </c>
      <c r="I35" s="1533"/>
      <c r="J35" s="1495"/>
      <c r="K35" s="1495"/>
      <c r="L35" s="1495"/>
      <c r="M35" s="1495"/>
      <c r="N35" s="1495"/>
      <c r="O35" s="1495"/>
      <c r="P35" s="1495"/>
      <c r="Q35" s="1495"/>
      <c r="R35" s="1495"/>
      <c r="S35" s="1495"/>
      <c r="T35" s="1495"/>
      <c r="U35" s="1495"/>
      <c r="V35" s="1495"/>
      <c r="W35" s="1495"/>
      <c r="X35" s="1495"/>
      <c r="Y35" s="1495"/>
      <c r="Z35" s="1495"/>
      <c r="AA35" s="1495"/>
      <c r="AB35" s="1495"/>
      <c r="AC35" s="1495"/>
      <c r="AD35" s="1495"/>
      <c r="AE35" s="1495"/>
      <c r="AF35" s="1495"/>
      <c r="AG35" s="1495"/>
      <c r="AH35" s="1495"/>
      <c r="AI35" s="1495"/>
      <c r="AJ35" s="1495"/>
      <c r="AK35" s="1495"/>
      <c r="AL35" s="1495"/>
      <c r="AM35" s="1495"/>
      <c r="AN35" s="1495"/>
      <c r="AO35" s="1495"/>
      <c r="AP35" s="1495"/>
      <c r="AQ35" s="1495"/>
      <c r="AR35" s="1495"/>
      <c r="AS35" s="1495"/>
      <c r="AT35" s="1495"/>
      <c r="AU35" s="1495"/>
      <c r="AV35" s="1495"/>
      <c r="AW35" s="1495"/>
      <c r="AX35" s="1495"/>
      <c r="AY35" s="1495"/>
      <c r="AZ35" s="1495"/>
      <c r="BA35" s="1495"/>
      <c r="BB35" s="1495"/>
      <c r="BC35" s="1495"/>
      <c r="BD35" s="1495"/>
      <c r="BE35" s="1495"/>
      <c r="BF35" s="1495"/>
      <c r="BG35" s="1495"/>
      <c r="BH35" s="1495"/>
      <c r="BI35" s="1495"/>
    </row>
    <row r="36" spans="1:61" s="1502" customFormat="1" ht="15.75">
      <c r="A36" s="1544"/>
      <c r="B36" s="1431">
        <v>18</v>
      </c>
      <c r="C36" s="1437" t="s">
        <v>2000</v>
      </c>
      <c r="D36" s="1436">
        <v>901423</v>
      </c>
      <c r="E36" s="1445">
        <v>43104</v>
      </c>
      <c r="F36" s="1455">
        <v>191700</v>
      </c>
      <c r="G36" s="1436">
        <v>1</v>
      </c>
      <c r="H36" s="1442" t="s">
        <v>5305</v>
      </c>
      <c r="I36" s="1534"/>
    </row>
    <row r="37" spans="1:61" s="1502" customFormat="1" ht="15.75">
      <c r="A37" s="1544"/>
      <c r="B37" s="1431">
        <v>19</v>
      </c>
      <c r="C37" s="1437" t="s">
        <v>2769</v>
      </c>
      <c r="D37" s="1438" t="s">
        <v>2770</v>
      </c>
      <c r="E37" s="1445">
        <v>43104</v>
      </c>
      <c r="F37" s="1455">
        <v>103140</v>
      </c>
      <c r="G37" s="1437">
        <v>1</v>
      </c>
      <c r="H37" s="1439" t="s">
        <v>5306</v>
      </c>
      <c r="I37" s="1534"/>
    </row>
    <row r="38" spans="1:61" s="1502" customFormat="1" ht="15.75">
      <c r="A38" s="1544"/>
      <c r="B38" s="1431">
        <v>20</v>
      </c>
      <c r="C38" s="1437" t="s">
        <v>89</v>
      </c>
      <c r="D38" s="1436">
        <v>898343</v>
      </c>
      <c r="E38" s="1445">
        <v>43104</v>
      </c>
      <c r="F38" s="1455">
        <v>44300</v>
      </c>
      <c r="G38" s="1437">
        <v>1</v>
      </c>
      <c r="H38" s="1439" t="s">
        <v>5307</v>
      </c>
      <c r="I38" s="1534"/>
    </row>
    <row r="39" spans="1:61" s="1502" customFormat="1" ht="15.75">
      <c r="A39" s="1544"/>
      <c r="B39" s="1431">
        <v>21</v>
      </c>
      <c r="C39" s="1437" t="s">
        <v>605</v>
      </c>
      <c r="D39" s="1438" t="s">
        <v>390</v>
      </c>
      <c r="E39" s="1445">
        <v>43104</v>
      </c>
      <c r="F39" s="1455">
        <v>75140</v>
      </c>
      <c r="G39" s="1437">
        <v>1</v>
      </c>
      <c r="H39" s="1439" t="s">
        <v>5308</v>
      </c>
      <c r="I39" s="1534"/>
    </row>
    <row r="40" spans="1:61" s="1502" customFormat="1" ht="15.75">
      <c r="A40" s="1544"/>
      <c r="B40" s="1431">
        <v>22</v>
      </c>
      <c r="C40" s="1437" t="s">
        <v>904</v>
      </c>
      <c r="D40" s="1438" t="s">
        <v>912</v>
      </c>
      <c r="E40" s="1445">
        <v>43104</v>
      </c>
      <c r="F40" s="1440">
        <v>22890</v>
      </c>
      <c r="G40" s="1437">
        <v>1</v>
      </c>
      <c r="H40" s="1442" t="s">
        <v>5309</v>
      </c>
      <c r="I40" s="1534"/>
    </row>
    <row r="41" spans="1:61" s="1502" customFormat="1" ht="15.75">
      <c r="A41" s="1544"/>
      <c r="B41" s="1431">
        <v>23</v>
      </c>
      <c r="C41" s="1437" t="s">
        <v>3149</v>
      </c>
      <c r="D41" s="1438" t="s">
        <v>1135</v>
      </c>
      <c r="E41" s="1441">
        <v>43104</v>
      </c>
      <c r="F41" s="1455">
        <v>147390</v>
      </c>
      <c r="G41" s="1437">
        <v>1</v>
      </c>
      <c r="H41" s="1439" t="s">
        <v>5312</v>
      </c>
      <c r="I41" s="1534"/>
    </row>
    <row r="42" spans="1:61" s="1502" customFormat="1" ht="15.75">
      <c r="A42" s="1544"/>
      <c r="B42" s="1431">
        <v>24</v>
      </c>
      <c r="C42" s="1437" t="s">
        <v>621</v>
      </c>
      <c r="D42" s="1438" t="s">
        <v>77</v>
      </c>
      <c r="E42" s="1441">
        <v>43104</v>
      </c>
      <c r="F42" s="1455">
        <v>207140</v>
      </c>
      <c r="G42" s="1437">
        <v>1</v>
      </c>
      <c r="H42" s="1439" t="s">
        <v>5315</v>
      </c>
      <c r="I42" s="1534"/>
    </row>
    <row r="43" spans="1:61" s="1502" customFormat="1" ht="15.75">
      <c r="A43" s="1544"/>
      <c r="B43" s="1431">
        <v>25</v>
      </c>
      <c r="C43" s="1437" t="s">
        <v>231</v>
      </c>
      <c r="D43" s="1436">
        <v>970654</v>
      </c>
      <c r="E43" s="1441">
        <v>43104</v>
      </c>
      <c r="F43" s="1455">
        <v>20940</v>
      </c>
      <c r="G43" s="1437">
        <v>1</v>
      </c>
      <c r="H43" s="1439" t="s">
        <v>5316</v>
      </c>
      <c r="I43" s="1534"/>
    </row>
    <row r="44" spans="1:61" s="1502" customFormat="1">
      <c r="A44" s="1544"/>
      <c r="B44" s="1431">
        <v>26</v>
      </c>
      <c r="C44" s="1437" t="s">
        <v>957</v>
      </c>
      <c r="D44" s="1438" t="s">
        <v>962</v>
      </c>
      <c r="E44" s="1441">
        <v>43104</v>
      </c>
      <c r="F44" s="1455">
        <v>42300</v>
      </c>
      <c r="G44" s="1436">
        <v>1</v>
      </c>
      <c r="H44" s="1442" t="s">
        <v>5319</v>
      </c>
      <c r="I44" s="1536"/>
    </row>
    <row r="45" spans="1:61" s="1502" customFormat="1">
      <c r="A45" s="1544"/>
      <c r="B45" s="1431">
        <v>27</v>
      </c>
      <c r="C45" s="1437" t="s">
        <v>595</v>
      </c>
      <c r="D45" s="1438" t="s">
        <v>337</v>
      </c>
      <c r="E45" s="1441">
        <v>43104</v>
      </c>
      <c r="F45" s="1455">
        <v>32940</v>
      </c>
      <c r="G45" s="1437">
        <v>1</v>
      </c>
      <c r="H45" s="1439" t="s">
        <v>5323</v>
      </c>
      <c r="I45" s="1536"/>
    </row>
    <row r="46" spans="1:61" s="1502" customFormat="1">
      <c r="A46" s="1544"/>
      <c r="B46" s="1431">
        <v>28</v>
      </c>
      <c r="C46" s="1437" t="s">
        <v>661</v>
      </c>
      <c r="D46" s="1438" t="s">
        <v>346</v>
      </c>
      <c r="E46" s="1441">
        <v>43104</v>
      </c>
      <c r="F46" s="1455">
        <v>193140</v>
      </c>
      <c r="G46" s="1437">
        <v>1</v>
      </c>
      <c r="H46" s="1439" t="s">
        <v>5324</v>
      </c>
      <c r="I46" s="1536"/>
    </row>
    <row r="47" spans="1:61" s="1502" customFormat="1" ht="15.75">
      <c r="A47" s="1544"/>
      <c r="B47" s="1431">
        <v>29</v>
      </c>
      <c r="C47" s="1437" t="s">
        <v>954</v>
      </c>
      <c r="D47" s="1438" t="s">
        <v>955</v>
      </c>
      <c r="E47" s="1441">
        <v>43104</v>
      </c>
      <c r="F47" s="1440">
        <v>206140</v>
      </c>
      <c r="G47" s="1437">
        <v>1</v>
      </c>
      <c r="H47" s="1439" t="s">
        <v>5325</v>
      </c>
      <c r="I47" s="1534"/>
    </row>
    <row r="48" spans="1:61" s="1502" customFormat="1" ht="15.75">
      <c r="A48" s="1544"/>
      <c r="B48" s="1431">
        <v>30</v>
      </c>
      <c r="C48" s="1437" t="s">
        <v>1306</v>
      </c>
      <c r="D48" s="1437">
        <v>899458</v>
      </c>
      <c r="E48" s="1441">
        <v>43104</v>
      </c>
      <c r="F48" s="1440">
        <v>159100</v>
      </c>
      <c r="G48" s="1436">
        <v>1</v>
      </c>
      <c r="H48" s="1439" t="s">
        <v>5305</v>
      </c>
      <c r="I48" s="1534"/>
    </row>
    <row r="49" spans="1:61" s="1502" customFormat="1" ht="15.75">
      <c r="A49" s="1544"/>
      <c r="B49" s="1431">
        <v>31</v>
      </c>
      <c r="C49" s="1437" t="s">
        <v>2360</v>
      </c>
      <c r="D49" s="1438" t="s">
        <v>2361</v>
      </c>
      <c r="E49" s="1441">
        <v>43104</v>
      </c>
      <c r="F49" s="1455">
        <v>31140</v>
      </c>
      <c r="G49" s="1437">
        <v>1</v>
      </c>
      <c r="H49" s="1439" t="s">
        <v>5336</v>
      </c>
      <c r="I49" s="1534" t="s">
        <v>3528</v>
      </c>
    </row>
    <row r="50" spans="1:61" s="1502" customFormat="1" ht="15.75">
      <c r="A50" s="1544"/>
      <c r="B50" s="1431">
        <v>32</v>
      </c>
      <c r="C50" s="1437" t="s">
        <v>2360</v>
      </c>
      <c r="D50" s="1438" t="s">
        <v>2361</v>
      </c>
      <c r="E50" s="1441">
        <v>43104</v>
      </c>
      <c r="F50" s="1455">
        <v>39140</v>
      </c>
      <c r="G50" s="1437">
        <v>1</v>
      </c>
      <c r="H50" s="1439" t="s">
        <v>5337</v>
      </c>
      <c r="I50" s="1534" t="s">
        <v>3528</v>
      </c>
    </row>
    <row r="51" spans="1:61" s="1502" customFormat="1" ht="15.75">
      <c r="A51" s="1544"/>
      <c r="B51" s="1431">
        <v>33</v>
      </c>
      <c r="C51" s="1437" t="s">
        <v>2360</v>
      </c>
      <c r="D51" s="1438" t="s">
        <v>2361</v>
      </c>
      <c r="E51" s="1441">
        <v>43104</v>
      </c>
      <c r="F51" s="1455">
        <v>24140</v>
      </c>
      <c r="G51" s="1437">
        <v>1</v>
      </c>
      <c r="H51" s="1439" t="s">
        <v>5338</v>
      </c>
      <c r="I51" s="1534" t="s">
        <v>3528</v>
      </c>
    </row>
    <row r="52" spans="1:61" s="1502" customFormat="1" ht="15.75">
      <c r="A52" s="1544"/>
      <c r="B52" s="1431">
        <v>34</v>
      </c>
      <c r="C52" s="1437" t="s">
        <v>2360</v>
      </c>
      <c r="D52" s="1438" t="s">
        <v>2361</v>
      </c>
      <c r="E52" s="1441">
        <v>43104</v>
      </c>
      <c r="F52" s="1455">
        <v>77640</v>
      </c>
      <c r="G52" s="1437">
        <v>1</v>
      </c>
      <c r="H52" s="1439" t="s">
        <v>5339</v>
      </c>
      <c r="I52" s="1537" t="s">
        <v>3627</v>
      </c>
    </row>
    <row r="53" spans="1:61" s="1502" customFormat="1">
      <c r="A53" s="1544"/>
      <c r="B53" s="1431">
        <v>35</v>
      </c>
      <c r="C53" s="1437" t="s">
        <v>611</v>
      </c>
      <c r="D53" s="1438" t="s">
        <v>123</v>
      </c>
      <c r="E53" s="1441">
        <v>43105</v>
      </c>
      <c r="F53" s="1455">
        <v>84640</v>
      </c>
      <c r="G53" s="1436">
        <v>1</v>
      </c>
      <c r="H53" s="1439" t="s">
        <v>5340</v>
      </c>
      <c r="I53" s="1536"/>
    </row>
    <row r="54" spans="1:61" s="1502" customFormat="1">
      <c r="A54" s="1544"/>
      <c r="B54" s="1431">
        <v>36</v>
      </c>
      <c r="C54" s="1437" t="s">
        <v>611</v>
      </c>
      <c r="D54" s="1438" t="s">
        <v>123</v>
      </c>
      <c r="E54" s="1441">
        <v>43105</v>
      </c>
      <c r="F54" s="1455">
        <v>98640</v>
      </c>
      <c r="G54" s="1437">
        <v>1</v>
      </c>
      <c r="H54" s="1439" t="s">
        <v>5341</v>
      </c>
      <c r="I54" s="1536"/>
    </row>
    <row r="55" spans="1:61" s="1502" customFormat="1">
      <c r="A55" s="1544"/>
      <c r="B55" s="1431">
        <v>37</v>
      </c>
      <c r="C55" s="1437" t="s">
        <v>1960</v>
      </c>
      <c r="D55" s="1436">
        <v>914013</v>
      </c>
      <c r="E55" s="1441">
        <v>43105</v>
      </c>
      <c r="F55" s="1455">
        <v>10390</v>
      </c>
      <c r="G55" s="1437">
        <v>1</v>
      </c>
      <c r="H55" s="1439" t="s">
        <v>5342</v>
      </c>
      <c r="I55" s="1536"/>
    </row>
    <row r="56" spans="1:61" s="1502" customFormat="1">
      <c r="A56" s="1544"/>
      <c r="B56" s="1431">
        <v>38</v>
      </c>
      <c r="C56" s="1437" t="s">
        <v>3776</v>
      </c>
      <c r="D56" s="1438" t="s">
        <v>3777</v>
      </c>
      <c r="E56" s="1441">
        <v>43105</v>
      </c>
      <c r="F56" s="1440">
        <v>67140</v>
      </c>
      <c r="G56" s="1437">
        <v>1</v>
      </c>
      <c r="H56" s="1442" t="s">
        <v>5345</v>
      </c>
      <c r="I56" s="1536"/>
    </row>
    <row r="57" spans="1:61" s="1502" customFormat="1" ht="15.75">
      <c r="A57" s="1544"/>
      <c r="B57" s="1431">
        <v>39</v>
      </c>
      <c r="C57" s="1437" t="s">
        <v>657</v>
      </c>
      <c r="D57" s="1438" t="s">
        <v>456</v>
      </c>
      <c r="E57" s="1441">
        <v>43105</v>
      </c>
      <c r="F57" s="1455">
        <v>57800</v>
      </c>
      <c r="G57" s="1437">
        <v>1</v>
      </c>
      <c r="H57" s="1439" t="s">
        <v>5346</v>
      </c>
      <c r="I57" s="1534"/>
    </row>
    <row r="58" spans="1:61" s="1502" customFormat="1">
      <c r="A58" s="1544"/>
      <c r="B58" s="1431">
        <v>40</v>
      </c>
      <c r="C58" s="1437" t="s">
        <v>1441</v>
      </c>
      <c r="D58" s="1436">
        <v>971137</v>
      </c>
      <c r="E58" s="1441">
        <v>43105</v>
      </c>
      <c r="F58" s="1440">
        <v>42300</v>
      </c>
      <c r="G58" s="1437">
        <v>1</v>
      </c>
      <c r="H58" s="1439" t="s">
        <v>5347</v>
      </c>
      <c r="I58" s="1536"/>
    </row>
    <row r="59" spans="1:61" s="1502" customFormat="1" ht="15.75">
      <c r="A59" s="1544"/>
      <c r="B59" s="1431">
        <v>41</v>
      </c>
      <c r="C59" s="1437" t="s">
        <v>339</v>
      </c>
      <c r="D59" s="1438" t="s">
        <v>340</v>
      </c>
      <c r="E59" s="1441">
        <v>43105</v>
      </c>
      <c r="F59" s="1455">
        <v>138300</v>
      </c>
      <c r="G59" s="1437">
        <v>1</v>
      </c>
      <c r="H59" s="1439" t="s">
        <v>5348</v>
      </c>
      <c r="I59" s="1534"/>
    </row>
    <row r="60" spans="1:61">
      <c r="A60" s="1544"/>
      <c r="B60" s="1431">
        <v>42</v>
      </c>
      <c r="C60" s="1437" t="s">
        <v>3899</v>
      </c>
      <c r="D60" s="1438" t="s">
        <v>3900</v>
      </c>
      <c r="E60" s="1441">
        <v>43105</v>
      </c>
      <c r="F60" s="1440">
        <v>243900</v>
      </c>
      <c r="G60" s="1437">
        <v>1</v>
      </c>
      <c r="H60" s="1439" t="s">
        <v>5349</v>
      </c>
      <c r="I60" s="1508"/>
      <c r="J60" s="1405"/>
      <c r="K60" s="1405"/>
      <c r="L60" s="1405"/>
      <c r="M60" s="1405"/>
      <c r="N60" s="1405"/>
      <c r="O60" s="1405"/>
      <c r="P60" s="1405"/>
      <c r="Q60" s="1405"/>
      <c r="R60" s="1405"/>
      <c r="S60" s="1405"/>
      <c r="T60" s="1405"/>
      <c r="U60" s="1405"/>
      <c r="V60" s="1405"/>
      <c r="W60" s="1405"/>
      <c r="X60" s="1405"/>
      <c r="Y60" s="1405"/>
      <c r="Z60" s="1405"/>
      <c r="AA60" s="1405"/>
      <c r="AB60" s="1405"/>
      <c r="AC60" s="1405"/>
      <c r="AD60" s="1405"/>
      <c r="AE60" s="1405"/>
      <c r="AF60" s="1405"/>
      <c r="AG60" s="1405"/>
      <c r="AH60" s="1405"/>
      <c r="AI60" s="1405"/>
      <c r="AJ60" s="1405"/>
      <c r="AK60" s="1405"/>
      <c r="AL60" s="1405"/>
      <c r="AM60" s="1405"/>
      <c r="AN60" s="1405"/>
      <c r="AO60" s="1405"/>
      <c r="AP60" s="1405"/>
      <c r="AQ60" s="1405"/>
      <c r="AR60" s="1405"/>
      <c r="AS60" s="1405"/>
      <c r="AT60" s="1405"/>
      <c r="AU60" s="1405"/>
      <c r="AV60" s="1405"/>
      <c r="AW60" s="1405"/>
      <c r="AX60" s="1405"/>
      <c r="AY60" s="1405"/>
      <c r="AZ60" s="1405"/>
      <c r="BA60" s="1405"/>
      <c r="BB60" s="1405"/>
      <c r="BC60" s="1405"/>
      <c r="BD60" s="1405"/>
      <c r="BE60" s="1405"/>
      <c r="BF60" s="1405"/>
      <c r="BG60" s="1405"/>
      <c r="BH60" s="1405"/>
      <c r="BI60" s="1405"/>
    </row>
    <row r="61" spans="1:61" s="1502" customFormat="1">
      <c r="A61" s="1544"/>
      <c r="B61" s="1431">
        <v>43</v>
      </c>
      <c r="C61" s="1437" t="s">
        <v>625</v>
      </c>
      <c r="D61" s="1438" t="s">
        <v>626</v>
      </c>
      <c r="E61" s="1441">
        <v>43105</v>
      </c>
      <c r="F61" s="1455">
        <v>111300</v>
      </c>
      <c r="G61" s="1437">
        <v>1</v>
      </c>
      <c r="H61" s="1439" t="s">
        <v>5350</v>
      </c>
      <c r="I61" s="1536"/>
    </row>
    <row r="62" spans="1:61" s="1502" customFormat="1">
      <c r="A62" s="1544"/>
      <c r="B62" s="1431">
        <v>44</v>
      </c>
      <c r="C62" s="1437" t="s">
        <v>4314</v>
      </c>
      <c r="D62" s="1438" t="s">
        <v>4315</v>
      </c>
      <c r="E62" s="1441">
        <v>43105</v>
      </c>
      <c r="F62" s="1440">
        <v>156140</v>
      </c>
      <c r="G62" s="1437">
        <v>1</v>
      </c>
      <c r="H62" s="1439" t="s">
        <v>5354</v>
      </c>
      <c r="I62" s="1536"/>
    </row>
    <row r="63" spans="1:61" s="1502" customFormat="1">
      <c r="A63" s="1544"/>
      <c r="B63" s="1431">
        <v>45</v>
      </c>
      <c r="C63" s="1437" t="s">
        <v>633</v>
      </c>
      <c r="D63" s="1438" t="s">
        <v>610</v>
      </c>
      <c r="E63" s="1441">
        <v>43105</v>
      </c>
      <c r="F63" s="1455">
        <v>31390</v>
      </c>
      <c r="G63" s="1437">
        <v>1</v>
      </c>
      <c r="H63" s="1439" t="s">
        <v>5357</v>
      </c>
      <c r="I63" s="1536"/>
    </row>
    <row r="64" spans="1:61" s="1502" customFormat="1" ht="15.75">
      <c r="A64" s="1544"/>
      <c r="B64" s="1431">
        <v>46</v>
      </c>
      <c r="C64" s="1437" t="s">
        <v>633</v>
      </c>
      <c r="D64" s="1438" t="s">
        <v>610</v>
      </c>
      <c r="E64" s="1441">
        <v>43105</v>
      </c>
      <c r="F64" s="1455">
        <v>42300</v>
      </c>
      <c r="G64" s="1437">
        <v>1</v>
      </c>
      <c r="H64" s="1439" t="s">
        <v>5355</v>
      </c>
      <c r="I64" s="1537"/>
    </row>
    <row r="65" spans="1:9" s="1502" customFormat="1">
      <c r="A65" s="1544"/>
      <c r="B65" s="1431">
        <v>47</v>
      </c>
      <c r="C65" s="1437" t="s">
        <v>633</v>
      </c>
      <c r="D65" s="1438" t="s">
        <v>610</v>
      </c>
      <c r="E65" s="1441">
        <v>43105</v>
      </c>
      <c r="F65" s="1455">
        <v>33500</v>
      </c>
      <c r="G65" s="1437">
        <v>1</v>
      </c>
      <c r="H65" s="1439" t="s">
        <v>5356</v>
      </c>
      <c r="I65" s="1536"/>
    </row>
    <row r="66" spans="1:9" s="1502" customFormat="1" ht="15.75">
      <c r="A66" s="1544"/>
      <c r="B66" s="1431">
        <v>48</v>
      </c>
      <c r="C66" s="1437" t="s">
        <v>3013</v>
      </c>
      <c r="D66" s="1437">
        <v>912786</v>
      </c>
      <c r="E66" s="1441">
        <v>43105</v>
      </c>
      <c r="F66" s="1455">
        <v>41300</v>
      </c>
      <c r="G66" s="1437">
        <v>1</v>
      </c>
      <c r="H66" s="1439" t="s">
        <v>5367</v>
      </c>
      <c r="I66" s="1537"/>
    </row>
    <row r="67" spans="1:9" s="1502" customFormat="1" ht="15.75">
      <c r="A67" s="1544"/>
      <c r="B67" s="1431">
        <v>49</v>
      </c>
      <c r="C67" s="1437" t="s">
        <v>298</v>
      </c>
      <c r="D67" s="1437">
        <v>811507</v>
      </c>
      <c r="E67" s="1441">
        <v>43105</v>
      </c>
      <c r="F67" s="1455">
        <v>20390</v>
      </c>
      <c r="G67" s="1437">
        <v>1</v>
      </c>
      <c r="H67" s="1439" t="s">
        <v>5372</v>
      </c>
      <c r="I67" s="1537" t="s">
        <v>4466</v>
      </c>
    </row>
    <row r="68" spans="1:9" s="1502" customFormat="1" ht="15.75">
      <c r="A68" s="1544"/>
      <c r="B68" s="1431">
        <v>50</v>
      </c>
      <c r="C68" s="1437" t="s">
        <v>4591</v>
      </c>
      <c r="D68" s="1438" t="s">
        <v>4592</v>
      </c>
      <c r="E68" s="1441">
        <v>43105</v>
      </c>
      <c r="F68" s="1455">
        <v>31140</v>
      </c>
      <c r="G68" s="1437">
        <v>1</v>
      </c>
      <c r="H68" s="1439" t="s">
        <v>5373</v>
      </c>
      <c r="I68" s="1537"/>
    </row>
    <row r="69" spans="1:9" s="1502" customFormat="1" ht="15.75">
      <c r="A69" s="1544"/>
      <c r="B69" s="1431">
        <v>51</v>
      </c>
      <c r="C69" s="1437" t="s">
        <v>2225</v>
      </c>
      <c r="D69" s="1438" t="s">
        <v>2226</v>
      </c>
      <c r="E69" s="1441">
        <v>43105</v>
      </c>
      <c r="F69" s="1440">
        <v>98300</v>
      </c>
      <c r="G69" s="1437">
        <v>1</v>
      </c>
      <c r="H69" s="1439" t="s">
        <v>5378</v>
      </c>
      <c r="I69" s="1534"/>
    </row>
    <row r="70" spans="1:9" s="1502" customFormat="1" ht="15.75">
      <c r="A70" s="1544"/>
      <c r="B70" s="1431">
        <v>52</v>
      </c>
      <c r="C70" s="1437" t="s">
        <v>2225</v>
      </c>
      <c r="D70" s="1438" t="s">
        <v>2226</v>
      </c>
      <c r="E70" s="1441">
        <v>43105</v>
      </c>
      <c r="F70" s="1440">
        <v>42300</v>
      </c>
      <c r="G70" s="1437">
        <v>1</v>
      </c>
      <c r="H70" s="1439" t="s">
        <v>5379</v>
      </c>
      <c r="I70" s="1534"/>
    </row>
    <row r="71" spans="1:9" s="1502" customFormat="1">
      <c r="A71" s="1544"/>
      <c r="B71" s="1431">
        <v>53</v>
      </c>
      <c r="C71" s="1437" t="s">
        <v>2872</v>
      </c>
      <c r="D71" s="1438" t="s">
        <v>2873</v>
      </c>
      <c r="E71" s="1441">
        <v>43105</v>
      </c>
      <c r="F71" s="1455">
        <v>141300</v>
      </c>
      <c r="G71" s="1437">
        <v>1</v>
      </c>
      <c r="H71" s="1439" t="s">
        <v>5383</v>
      </c>
      <c r="I71" s="1536"/>
    </row>
    <row r="72" spans="1:9" s="1502" customFormat="1">
      <c r="A72" s="1544"/>
      <c r="B72" s="1431">
        <v>54</v>
      </c>
      <c r="C72" s="1437" t="s">
        <v>2872</v>
      </c>
      <c r="D72" s="1438" t="s">
        <v>2873</v>
      </c>
      <c r="E72" s="1441">
        <v>43105</v>
      </c>
      <c r="F72" s="1455">
        <v>41300</v>
      </c>
      <c r="G72" s="1437">
        <v>1</v>
      </c>
      <c r="H72" s="1439" t="s">
        <v>5383</v>
      </c>
      <c r="I72" s="1536"/>
    </row>
    <row r="73" spans="1:9" s="1502" customFormat="1" ht="15.75">
      <c r="A73" s="1544"/>
      <c r="B73" s="1431">
        <v>55</v>
      </c>
      <c r="C73" s="1437" t="s">
        <v>1137</v>
      </c>
      <c r="D73" s="1437">
        <v>901689</v>
      </c>
      <c r="E73" s="1441">
        <v>43105</v>
      </c>
      <c r="F73" s="1455">
        <v>15390</v>
      </c>
      <c r="G73" s="1436">
        <v>1</v>
      </c>
      <c r="H73" s="1439" t="s">
        <v>5388</v>
      </c>
      <c r="I73" s="1534"/>
    </row>
    <row r="74" spans="1:9" s="1502" customFormat="1" ht="15.75">
      <c r="A74" s="1544"/>
      <c r="B74" s="1431">
        <v>56</v>
      </c>
      <c r="C74" s="1437" t="s">
        <v>1137</v>
      </c>
      <c r="D74" s="1437">
        <v>901689</v>
      </c>
      <c r="E74" s="1441">
        <v>43105</v>
      </c>
      <c r="F74" s="1440">
        <v>100300</v>
      </c>
      <c r="G74" s="1437">
        <v>1</v>
      </c>
      <c r="H74" s="1439" t="s">
        <v>5389</v>
      </c>
      <c r="I74" s="1534"/>
    </row>
    <row r="75" spans="1:9" s="1502" customFormat="1" ht="15.75">
      <c r="A75" s="1544"/>
      <c r="B75" s="1431">
        <v>57</v>
      </c>
      <c r="C75" s="1437" t="s">
        <v>1137</v>
      </c>
      <c r="D75" s="1437">
        <v>901689</v>
      </c>
      <c r="E75" s="1441">
        <v>43105</v>
      </c>
      <c r="F75" s="1455">
        <v>33500</v>
      </c>
      <c r="G75" s="1437">
        <v>1</v>
      </c>
      <c r="H75" s="1439" t="s">
        <v>5390</v>
      </c>
      <c r="I75" s="1534"/>
    </row>
    <row r="76" spans="1:9" s="1502" customFormat="1">
      <c r="A76" s="1544"/>
      <c r="B76" s="1431">
        <v>58</v>
      </c>
      <c r="C76" s="1437" t="s">
        <v>661</v>
      </c>
      <c r="D76" s="1438" t="s">
        <v>346</v>
      </c>
      <c r="E76" s="1441">
        <v>43118</v>
      </c>
      <c r="F76" s="1455">
        <v>42300</v>
      </c>
      <c r="G76" s="1437">
        <v>1</v>
      </c>
      <c r="H76" s="1439" t="s">
        <v>5411</v>
      </c>
      <c r="I76" s="1545"/>
    </row>
    <row r="77" spans="1:9" s="1547" customFormat="1" ht="15.75">
      <c r="A77" s="1544"/>
      <c r="B77" s="1431">
        <v>59</v>
      </c>
      <c r="C77" s="1437" t="s">
        <v>1441</v>
      </c>
      <c r="D77" s="1436">
        <v>971137</v>
      </c>
      <c r="E77" s="1441">
        <v>43118</v>
      </c>
      <c r="F77" s="1440">
        <v>20940</v>
      </c>
      <c r="G77" s="1437">
        <v>1</v>
      </c>
      <c r="H77" s="1439" t="s">
        <v>5412</v>
      </c>
      <c r="I77" s="1546"/>
    </row>
    <row r="78" spans="1:9" s="1547" customFormat="1" ht="15.75">
      <c r="A78" s="1544"/>
      <c r="B78" s="1431">
        <v>60</v>
      </c>
      <c r="C78" s="1437" t="s">
        <v>1441</v>
      </c>
      <c r="D78" s="1436">
        <v>971137</v>
      </c>
      <c r="E78" s="1441">
        <v>43118</v>
      </c>
      <c r="F78" s="1440">
        <v>20940</v>
      </c>
      <c r="G78" s="1437">
        <v>1</v>
      </c>
      <c r="H78" s="1439" t="s">
        <v>5412</v>
      </c>
      <c r="I78" s="1546"/>
    </row>
    <row r="79" spans="1:9" s="1547" customFormat="1" ht="15.75">
      <c r="A79" s="1544"/>
      <c r="B79" s="1431">
        <v>61</v>
      </c>
      <c r="C79" s="1437" t="s">
        <v>1441</v>
      </c>
      <c r="D79" s="1436">
        <v>971137</v>
      </c>
      <c r="E79" s="1441">
        <v>43118</v>
      </c>
      <c r="F79" s="1440">
        <v>31640</v>
      </c>
      <c r="G79" s="1437">
        <v>1</v>
      </c>
      <c r="H79" s="1548" t="s">
        <v>5413</v>
      </c>
      <c r="I79" s="1546"/>
    </row>
    <row r="80" spans="1:9" s="1547" customFormat="1" ht="15.75">
      <c r="A80" s="1544"/>
      <c r="B80" s="1431">
        <v>62</v>
      </c>
      <c r="C80" s="1437" t="s">
        <v>2036</v>
      </c>
      <c r="D80" s="1436">
        <v>973836</v>
      </c>
      <c r="E80" s="1441">
        <v>43118</v>
      </c>
      <c r="F80" s="1549">
        <v>60140</v>
      </c>
      <c r="G80" s="1437">
        <v>1</v>
      </c>
      <c r="H80" s="1548" t="s">
        <v>5414</v>
      </c>
      <c r="I80" s="1546"/>
    </row>
    <row r="81" spans="1:9" s="1547" customFormat="1" ht="15.75">
      <c r="A81" s="1544"/>
      <c r="B81" s="1431">
        <v>63</v>
      </c>
      <c r="C81" s="1437" t="s">
        <v>188</v>
      </c>
      <c r="D81" s="1438" t="s">
        <v>189</v>
      </c>
      <c r="E81" s="1441">
        <v>43118</v>
      </c>
      <c r="F81" s="1440">
        <v>15390</v>
      </c>
      <c r="G81" s="1437">
        <v>1</v>
      </c>
      <c r="H81" s="1442" t="s">
        <v>5415</v>
      </c>
      <c r="I81" s="1546"/>
    </row>
    <row r="82" spans="1:9" s="1547" customFormat="1" ht="15.75">
      <c r="A82" s="1544"/>
      <c r="B82" s="1431">
        <v>64</v>
      </c>
      <c r="C82" s="1437" t="s">
        <v>151</v>
      </c>
      <c r="D82" s="1438" t="s">
        <v>272</v>
      </c>
      <c r="E82" s="1441">
        <v>43118</v>
      </c>
      <c r="F82" s="1440">
        <v>88140</v>
      </c>
      <c r="G82" s="1437">
        <v>1</v>
      </c>
      <c r="H82" s="1439" t="s">
        <v>5416</v>
      </c>
      <c r="I82" s="1546"/>
    </row>
    <row r="83" spans="1:9" s="1547" customFormat="1" ht="15.75">
      <c r="A83" s="1544"/>
      <c r="B83" s="1431">
        <v>65</v>
      </c>
      <c r="C83" s="1437" t="s">
        <v>2000</v>
      </c>
      <c r="D83" s="1436">
        <v>901423</v>
      </c>
      <c r="E83" s="1441">
        <v>43118</v>
      </c>
      <c r="F83" s="1550">
        <v>42300</v>
      </c>
      <c r="G83" s="1436">
        <v>1</v>
      </c>
      <c r="H83" s="1548" t="s">
        <v>5417</v>
      </c>
      <c r="I83" s="1546"/>
    </row>
    <row r="84" spans="1:9" s="1547" customFormat="1" ht="15.75">
      <c r="A84" s="1544"/>
      <c r="B84" s="1431">
        <v>66</v>
      </c>
      <c r="C84" s="1437" t="s">
        <v>162</v>
      </c>
      <c r="D84" s="1438" t="s">
        <v>163</v>
      </c>
      <c r="E84" s="1441">
        <v>43118</v>
      </c>
      <c r="F84" s="1440">
        <v>90140</v>
      </c>
      <c r="G84" s="1437">
        <v>1</v>
      </c>
      <c r="H84" s="1439" t="s">
        <v>5418</v>
      </c>
      <c r="I84" s="1546"/>
    </row>
    <row r="85" spans="1:9" s="1547" customFormat="1" ht="15.75">
      <c r="A85" s="1544"/>
      <c r="B85" s="1431">
        <v>67</v>
      </c>
      <c r="C85" s="1437" t="s">
        <v>807</v>
      </c>
      <c r="D85" s="1551" t="s">
        <v>976</v>
      </c>
      <c r="E85" s="1441">
        <v>43118</v>
      </c>
      <c r="F85" s="1440">
        <v>24390</v>
      </c>
      <c r="G85" s="1437">
        <v>1</v>
      </c>
      <c r="H85" s="1442" t="s">
        <v>5419</v>
      </c>
      <c r="I85" s="1546"/>
    </row>
    <row r="86" spans="1:9" s="1547" customFormat="1" ht="15.75">
      <c r="A86" s="1544"/>
      <c r="B86" s="1431">
        <v>68</v>
      </c>
      <c r="C86" s="1437" t="s">
        <v>970</v>
      </c>
      <c r="D86" s="1475" t="s">
        <v>969</v>
      </c>
      <c r="E86" s="1441">
        <v>43118</v>
      </c>
      <c r="F86" s="1440">
        <v>16140</v>
      </c>
      <c r="G86" s="1437">
        <v>1</v>
      </c>
      <c r="H86" s="1442" t="s">
        <v>5420</v>
      </c>
      <c r="I86" s="1546"/>
    </row>
    <row r="87" spans="1:9" s="1547" customFormat="1" ht="15.75">
      <c r="A87" s="1544"/>
      <c r="B87" s="1431">
        <v>69</v>
      </c>
      <c r="C87" s="1437" t="s">
        <v>954</v>
      </c>
      <c r="D87" s="1438" t="s">
        <v>955</v>
      </c>
      <c r="E87" s="1441">
        <v>43118</v>
      </c>
      <c r="F87" s="1440">
        <v>46140</v>
      </c>
      <c r="G87" s="1437">
        <v>1</v>
      </c>
      <c r="H87" s="1439" t="s">
        <v>5325</v>
      </c>
      <c r="I87" s="1546"/>
    </row>
    <row r="88" spans="1:9" s="1547" customFormat="1" ht="15.75">
      <c r="A88" s="1544"/>
      <c r="B88" s="1431">
        <v>70</v>
      </c>
      <c r="C88" s="1437" t="s">
        <v>702</v>
      </c>
      <c r="D88" s="1438" t="s">
        <v>705</v>
      </c>
      <c r="E88" s="1441">
        <v>43118</v>
      </c>
      <c r="F88" s="1440">
        <v>144640</v>
      </c>
      <c r="G88" s="1437">
        <v>1</v>
      </c>
      <c r="H88" s="1439" t="s">
        <v>5421</v>
      </c>
      <c r="I88" s="1546"/>
    </row>
    <row r="89" spans="1:9" s="1547" customFormat="1" ht="15.75">
      <c r="A89" s="1544"/>
      <c r="B89" s="1431">
        <v>71</v>
      </c>
      <c r="C89" s="1437" t="s">
        <v>298</v>
      </c>
      <c r="D89" s="1437">
        <v>811507</v>
      </c>
      <c r="E89" s="1441">
        <v>43118</v>
      </c>
      <c r="F89" s="1550">
        <v>59890</v>
      </c>
      <c r="G89" s="1437">
        <v>1</v>
      </c>
      <c r="H89" s="1439" t="s">
        <v>5422</v>
      </c>
      <c r="I89" s="1552" t="s">
        <v>4466</v>
      </c>
    </row>
    <row r="90" spans="1:9" s="1547" customFormat="1" ht="15.75">
      <c r="A90" s="1544"/>
      <c r="B90" s="1431">
        <v>72</v>
      </c>
      <c r="C90" s="1437" t="s">
        <v>4615</v>
      </c>
      <c r="D90" s="1437">
        <v>913369</v>
      </c>
      <c r="E90" s="1441">
        <v>43118</v>
      </c>
      <c r="F90" s="1550">
        <v>50390</v>
      </c>
      <c r="G90" s="1437">
        <v>1</v>
      </c>
      <c r="H90" s="1439" t="s">
        <v>5423</v>
      </c>
      <c r="I90" s="1552"/>
    </row>
    <row r="91" spans="1:9" s="1547" customFormat="1" ht="15.75">
      <c r="A91" s="1544"/>
      <c r="B91" s="1431">
        <v>73</v>
      </c>
      <c r="C91" s="1437" t="s">
        <v>2801</v>
      </c>
      <c r="D91" s="1437">
        <v>962795</v>
      </c>
      <c r="E91" s="1441">
        <v>43118</v>
      </c>
      <c r="F91" s="1550">
        <v>46740</v>
      </c>
      <c r="G91" s="1437">
        <v>1</v>
      </c>
      <c r="H91" s="1439" t="s">
        <v>5424</v>
      </c>
      <c r="I91" s="1546"/>
    </row>
    <row r="92" spans="1:9" s="1547" customFormat="1" ht="15.75">
      <c r="A92" s="1544"/>
      <c r="B92" s="1431">
        <v>74</v>
      </c>
      <c r="C92" s="1437" t="s">
        <v>2801</v>
      </c>
      <c r="D92" s="1437">
        <v>962795</v>
      </c>
      <c r="E92" s="1441">
        <v>43118</v>
      </c>
      <c r="F92" s="1550">
        <v>37340</v>
      </c>
      <c r="G92" s="1437">
        <v>1</v>
      </c>
      <c r="H92" s="1554" t="s">
        <v>5429</v>
      </c>
      <c r="I92" s="1546"/>
    </row>
    <row r="93" spans="1:9" s="1547" customFormat="1" ht="15.75">
      <c r="A93" s="1544"/>
      <c r="B93" s="1431">
        <v>75</v>
      </c>
      <c r="C93" s="1437" t="s">
        <v>2360</v>
      </c>
      <c r="D93" s="1438" t="s">
        <v>2361</v>
      </c>
      <c r="E93" s="1441">
        <v>43118</v>
      </c>
      <c r="F93" s="1550">
        <v>88140</v>
      </c>
      <c r="G93" s="1437">
        <v>1</v>
      </c>
      <c r="H93" s="1439" t="s">
        <v>5425</v>
      </c>
      <c r="I93" s="1546" t="s">
        <v>3528</v>
      </c>
    </row>
    <row r="94" spans="1:9" s="1547" customFormat="1" ht="15.75">
      <c r="A94" s="1544"/>
      <c r="B94" s="1431">
        <v>76</v>
      </c>
      <c r="C94" s="1437" t="s">
        <v>2360</v>
      </c>
      <c r="D94" s="1438" t="s">
        <v>2361</v>
      </c>
      <c r="E94" s="1441">
        <v>43118</v>
      </c>
      <c r="F94" s="1550">
        <v>10390</v>
      </c>
      <c r="G94" s="1437">
        <v>1</v>
      </c>
      <c r="H94" s="1439" t="s">
        <v>5426</v>
      </c>
      <c r="I94" s="1546" t="s">
        <v>3528</v>
      </c>
    </row>
    <row r="95" spans="1:9" s="1547" customFormat="1" ht="15.75">
      <c r="A95" s="1544"/>
      <c r="B95" s="1431">
        <v>77</v>
      </c>
      <c r="C95" s="1437" t="s">
        <v>2345</v>
      </c>
      <c r="D95" s="1553" t="s">
        <v>2284</v>
      </c>
      <c r="E95" s="1441">
        <v>43118</v>
      </c>
      <c r="F95" s="1440">
        <v>162140</v>
      </c>
      <c r="G95" s="1436">
        <v>1</v>
      </c>
      <c r="H95" s="1439" t="s">
        <v>5427</v>
      </c>
      <c r="I95" s="1546"/>
    </row>
    <row r="96" spans="1:9" s="1547" customFormat="1" ht="15.75">
      <c r="A96" s="1544"/>
      <c r="B96" s="1431">
        <v>78</v>
      </c>
      <c r="C96" s="1437" t="s">
        <v>2345</v>
      </c>
      <c r="D96" s="1553" t="s">
        <v>2284</v>
      </c>
      <c r="E96" s="1441">
        <v>43118</v>
      </c>
      <c r="F96" s="1550">
        <v>33340</v>
      </c>
      <c r="G96" s="1437">
        <v>1</v>
      </c>
      <c r="H96" s="1439" t="s">
        <v>5428</v>
      </c>
      <c r="I96" s="1546"/>
    </row>
    <row r="97" spans="1:61" s="1502" customFormat="1">
      <c r="A97" s="1544"/>
      <c r="B97" s="1431">
        <v>79</v>
      </c>
      <c r="C97" s="1437" t="s">
        <v>4588</v>
      </c>
      <c r="D97" s="1438" t="s">
        <v>506</v>
      </c>
      <c r="E97" s="1441">
        <v>43118</v>
      </c>
      <c r="F97" s="1440">
        <v>29740</v>
      </c>
      <c r="G97" s="1437">
        <v>1</v>
      </c>
      <c r="H97" s="1439" t="s">
        <v>5430</v>
      </c>
      <c r="I97" s="1545"/>
    </row>
    <row r="98" spans="1:61" s="1502" customFormat="1">
      <c r="A98" s="1544"/>
      <c r="B98" s="1422">
        <v>80</v>
      </c>
      <c r="C98" s="1444" t="s">
        <v>4588</v>
      </c>
      <c r="D98" s="1494" t="s">
        <v>506</v>
      </c>
      <c r="E98" s="1456">
        <v>43118</v>
      </c>
      <c r="F98" s="1562">
        <v>14940</v>
      </c>
      <c r="G98" s="1444">
        <v>1</v>
      </c>
      <c r="H98" s="1563" t="s">
        <v>5431</v>
      </c>
      <c r="I98" s="1545"/>
    </row>
    <row r="99" spans="1:61" ht="15.75">
      <c r="B99" s="1405"/>
      <c r="C99" s="1405"/>
      <c r="D99" s="1405"/>
      <c r="E99" s="1425" t="s">
        <v>647</v>
      </c>
      <c r="F99" s="1472">
        <f>SUM(F19:F98)</f>
        <v>6242280</v>
      </c>
      <c r="G99" s="1405"/>
      <c r="H99" s="1507"/>
      <c r="I99" s="1507"/>
      <c r="J99" s="1405"/>
      <c r="K99" s="1405"/>
      <c r="L99" s="1405"/>
      <c r="M99" s="1405"/>
      <c r="N99" s="1405"/>
      <c r="O99" s="1405"/>
      <c r="P99" s="1405"/>
      <c r="Q99" s="1405"/>
      <c r="R99" s="1405"/>
      <c r="S99" s="1405"/>
      <c r="T99" s="1405"/>
      <c r="U99" s="1405"/>
      <c r="V99" s="1405"/>
      <c r="W99" s="1405"/>
      <c r="X99" s="1405"/>
      <c r="Y99" s="1405"/>
      <c r="Z99" s="1405"/>
      <c r="AA99" s="1405"/>
      <c r="AB99" s="1405"/>
      <c r="AC99" s="1405"/>
      <c r="AD99" s="1405"/>
      <c r="AE99" s="1405"/>
      <c r="AF99" s="1405"/>
      <c r="AG99" s="1405"/>
      <c r="AH99" s="1405"/>
      <c r="AI99" s="1405"/>
      <c r="AJ99" s="1405"/>
      <c r="AK99" s="1405"/>
      <c r="AL99" s="1405"/>
      <c r="AM99" s="1405"/>
      <c r="AN99" s="1405"/>
      <c r="AO99" s="1405"/>
      <c r="AP99" s="1405"/>
      <c r="AQ99" s="1405"/>
      <c r="AR99" s="1405"/>
      <c r="AS99" s="1405"/>
      <c r="AT99" s="1405"/>
      <c r="AU99" s="1405"/>
      <c r="AV99" s="1405"/>
      <c r="AW99" s="1405"/>
      <c r="AX99" s="1405"/>
      <c r="AY99" s="1405"/>
      <c r="AZ99" s="1405"/>
      <c r="BA99" s="1405"/>
      <c r="BB99" s="1405"/>
      <c r="BC99" s="1405"/>
      <c r="BD99" s="1405"/>
      <c r="BE99" s="1405"/>
      <c r="BF99" s="1405"/>
      <c r="BG99" s="1405"/>
      <c r="BH99" s="1405"/>
      <c r="BI99" s="1405"/>
    </row>
    <row r="102" spans="1:61" ht="15.75">
      <c r="B102" s="1407" t="s">
        <v>1203</v>
      </c>
      <c r="C102" s="1408" t="s">
        <v>2</v>
      </c>
      <c r="D102" s="1447" t="s">
        <v>3</v>
      </c>
      <c r="E102" s="1407" t="s">
        <v>10</v>
      </c>
      <c r="F102" s="1407" t="s">
        <v>4</v>
      </c>
      <c r="G102" s="1408" t="s">
        <v>193</v>
      </c>
      <c r="H102" s="1408" t="s">
        <v>25</v>
      </c>
      <c r="I102" s="1507"/>
      <c r="J102" s="1405"/>
      <c r="K102" s="1405"/>
      <c r="L102" s="1405"/>
      <c r="M102" s="1405"/>
      <c r="N102" s="1405"/>
      <c r="O102" s="1405"/>
      <c r="P102" s="1405"/>
      <c r="Q102" s="1405"/>
      <c r="R102" s="1405"/>
      <c r="S102" s="1405"/>
      <c r="T102" s="1405"/>
      <c r="U102" s="1405"/>
      <c r="V102" s="1405"/>
      <c r="W102" s="1405"/>
      <c r="X102" s="1405"/>
      <c r="Y102" s="1405"/>
      <c r="Z102" s="1405"/>
      <c r="AA102" s="1405"/>
      <c r="AB102" s="1405"/>
      <c r="AC102" s="1405"/>
      <c r="AD102" s="1405"/>
      <c r="AE102" s="1405"/>
      <c r="AF102" s="1405"/>
      <c r="AG102" s="1405"/>
      <c r="AH102" s="1405"/>
      <c r="AI102" s="1405"/>
      <c r="AJ102" s="1405"/>
      <c r="AK102" s="1405"/>
      <c r="AL102" s="1405"/>
      <c r="AM102" s="1405"/>
      <c r="AN102" s="1405"/>
      <c r="AO102" s="1405"/>
      <c r="AP102" s="1405"/>
      <c r="AQ102" s="1405"/>
      <c r="AR102" s="1405"/>
      <c r="AS102" s="1405"/>
      <c r="AT102" s="1405"/>
      <c r="AU102" s="1405"/>
      <c r="AV102" s="1405"/>
      <c r="AW102" s="1405"/>
      <c r="AX102" s="1405"/>
      <c r="AY102" s="1405"/>
      <c r="AZ102" s="1405"/>
      <c r="BA102" s="1405"/>
      <c r="BB102" s="1405"/>
      <c r="BC102" s="1405"/>
      <c r="BD102" s="1405"/>
      <c r="BE102" s="1405"/>
      <c r="BF102" s="1405"/>
      <c r="BG102" s="1405"/>
      <c r="BH102" s="1405"/>
      <c r="BI102" s="1405"/>
    </row>
    <row r="103" spans="1:61">
      <c r="A103" s="1544"/>
      <c r="B103" s="1555">
        <v>1</v>
      </c>
      <c r="C103" s="1556" t="s">
        <v>1333</v>
      </c>
      <c r="D103" s="1557">
        <v>964050</v>
      </c>
      <c r="E103" s="1558">
        <v>43105</v>
      </c>
      <c r="F103" s="1559">
        <v>832000</v>
      </c>
      <c r="G103" s="1557">
        <v>1</v>
      </c>
      <c r="H103" s="1560" t="s">
        <v>5394</v>
      </c>
      <c r="I103" s="1532"/>
      <c r="J103" s="1498"/>
      <c r="K103" s="1498"/>
      <c r="L103" s="1498"/>
      <c r="M103" s="1498"/>
      <c r="N103" s="1498"/>
      <c r="O103" s="1498"/>
      <c r="P103" s="1498"/>
      <c r="Q103" s="1498"/>
      <c r="R103" s="1498"/>
      <c r="S103" s="1498"/>
      <c r="T103" s="1498"/>
      <c r="U103" s="1498"/>
      <c r="V103" s="1498"/>
      <c r="W103" s="1498"/>
      <c r="X103" s="1498"/>
      <c r="Y103" s="1498"/>
      <c r="Z103" s="1498"/>
      <c r="AA103" s="1498"/>
      <c r="AB103" s="1498"/>
      <c r="AC103" s="1498"/>
      <c r="AD103" s="1498"/>
      <c r="AE103" s="1498"/>
      <c r="AF103" s="1498"/>
      <c r="AG103" s="1498"/>
      <c r="AH103" s="1498"/>
      <c r="AI103" s="1498"/>
      <c r="AJ103" s="1498"/>
      <c r="AK103" s="1498"/>
      <c r="AL103" s="1498"/>
      <c r="AM103" s="1498"/>
      <c r="AN103" s="1498"/>
      <c r="AO103" s="1498"/>
      <c r="AP103" s="1498"/>
      <c r="AQ103" s="1498"/>
      <c r="AR103" s="1498"/>
      <c r="AS103" s="1498"/>
      <c r="AT103" s="1498"/>
      <c r="AU103" s="1498"/>
      <c r="AV103" s="1498"/>
      <c r="AW103" s="1498"/>
      <c r="AX103" s="1498"/>
      <c r="AY103" s="1498"/>
      <c r="AZ103" s="1498"/>
      <c r="BA103" s="1498"/>
      <c r="BB103" s="1498"/>
      <c r="BC103" s="1498"/>
      <c r="BD103" s="1498"/>
      <c r="BE103" s="1498"/>
      <c r="BF103" s="1498"/>
      <c r="BG103" s="1498"/>
      <c r="BH103" s="1498"/>
      <c r="BI103" s="1498"/>
    </row>
    <row r="104" spans="1:61" ht="15.75">
      <c r="B104" s="1405"/>
      <c r="C104" s="1405"/>
      <c r="D104" s="1405"/>
      <c r="E104" s="1425" t="s">
        <v>647</v>
      </c>
      <c r="F104" s="1472">
        <f>SUM(F103)</f>
        <v>832000</v>
      </c>
      <c r="G104" s="1405"/>
      <c r="H104" s="1507"/>
      <c r="I104" s="1507"/>
      <c r="J104" s="1405"/>
      <c r="K104" s="1405"/>
      <c r="L104" s="1405"/>
      <c r="M104" s="1405"/>
      <c r="N104" s="1405"/>
      <c r="O104" s="1405"/>
      <c r="P104" s="1405"/>
      <c r="Q104" s="1405"/>
      <c r="R104" s="1405"/>
      <c r="S104" s="1405"/>
      <c r="T104" s="1405"/>
      <c r="U104" s="1405"/>
      <c r="V104" s="1405"/>
      <c r="W104" s="1405"/>
      <c r="X104" s="1405"/>
      <c r="Y104" s="1405"/>
      <c r="Z104" s="1405"/>
      <c r="AA104" s="1405"/>
      <c r="AB104" s="1405"/>
      <c r="AC104" s="1405"/>
      <c r="AD104" s="1405"/>
      <c r="AE104" s="1405"/>
      <c r="AF104" s="1405"/>
      <c r="AG104" s="1405"/>
      <c r="AH104" s="1405"/>
      <c r="AI104" s="1405"/>
      <c r="AJ104" s="1405"/>
      <c r="AK104" s="1405"/>
      <c r="AL104" s="1405"/>
      <c r="AM104" s="1405"/>
      <c r="AN104" s="1405"/>
      <c r="AO104" s="1405"/>
      <c r="AP104" s="1405"/>
      <c r="AQ104" s="1405"/>
      <c r="AR104" s="1405"/>
      <c r="AS104" s="1405"/>
      <c r="AT104" s="1405"/>
      <c r="AU104" s="1405"/>
      <c r="AV104" s="1405"/>
      <c r="AW104" s="1405"/>
      <c r="AX104" s="1405"/>
      <c r="AY104" s="1405"/>
      <c r="AZ104" s="1405"/>
      <c r="BA104" s="1405"/>
      <c r="BB104" s="1405"/>
      <c r="BC104" s="1405"/>
      <c r="BD104" s="1405"/>
      <c r="BE104" s="1405"/>
      <c r="BF104" s="1405"/>
      <c r="BG104" s="1405"/>
      <c r="BH104" s="1405"/>
      <c r="BI104" s="1405"/>
    </row>
    <row r="107" spans="1:61" ht="15.75">
      <c r="B107" s="1408" t="s">
        <v>7</v>
      </c>
      <c r="C107" s="1408" t="s">
        <v>2</v>
      </c>
      <c r="D107" s="1447" t="s">
        <v>3</v>
      </c>
      <c r="E107" s="1407" t="s">
        <v>10</v>
      </c>
      <c r="F107" s="1408" t="s">
        <v>4</v>
      </c>
      <c r="G107" s="1407" t="s">
        <v>730</v>
      </c>
      <c r="H107" s="1408" t="s">
        <v>25</v>
      </c>
      <c r="I107" s="1507"/>
      <c r="J107" s="1405"/>
      <c r="K107" s="1405"/>
      <c r="L107" s="1405"/>
      <c r="M107" s="1405"/>
      <c r="N107" s="1405"/>
      <c r="O107" s="1405"/>
      <c r="P107" s="1405"/>
      <c r="Q107" s="1405"/>
      <c r="R107" s="1405"/>
      <c r="S107" s="1405"/>
      <c r="T107" s="1405"/>
      <c r="U107" s="1405"/>
      <c r="V107" s="1405"/>
      <c r="W107" s="1405"/>
      <c r="X107" s="1405"/>
      <c r="Y107" s="1405"/>
      <c r="Z107" s="1405"/>
      <c r="AA107" s="1405"/>
      <c r="AB107" s="1405"/>
      <c r="AC107" s="1405"/>
      <c r="AD107" s="1405"/>
      <c r="AE107" s="1405"/>
      <c r="AF107" s="1405"/>
      <c r="AG107" s="1405"/>
      <c r="AH107" s="1405"/>
      <c r="AI107" s="1405"/>
      <c r="AJ107" s="1405"/>
      <c r="AK107" s="1405"/>
      <c r="AL107" s="1405"/>
      <c r="AM107" s="1405"/>
      <c r="AN107" s="1405"/>
      <c r="AO107" s="1405"/>
      <c r="AP107" s="1405"/>
      <c r="AQ107" s="1405"/>
      <c r="AR107" s="1405"/>
      <c r="AS107" s="1405"/>
      <c r="AT107" s="1405"/>
      <c r="AU107" s="1405"/>
      <c r="AV107" s="1405"/>
      <c r="AW107" s="1405"/>
      <c r="AX107" s="1405"/>
      <c r="AY107" s="1405"/>
      <c r="AZ107" s="1405"/>
      <c r="BA107" s="1405"/>
      <c r="BB107" s="1405"/>
      <c r="BC107" s="1405"/>
      <c r="BD107" s="1405"/>
      <c r="BE107" s="1405"/>
      <c r="BF107" s="1405"/>
      <c r="BG107" s="1405"/>
      <c r="BH107" s="1405"/>
      <c r="BI107" s="1405"/>
    </row>
    <row r="108" spans="1:61">
      <c r="A108" s="1544"/>
      <c r="B108" s="1513">
        <v>1</v>
      </c>
      <c r="C108" s="1433" t="s">
        <v>49</v>
      </c>
      <c r="D108" s="1432">
        <v>885217</v>
      </c>
      <c r="E108" s="1450">
        <v>43102</v>
      </c>
      <c r="F108" s="1500">
        <v>502500</v>
      </c>
      <c r="G108" s="1432">
        <v>1</v>
      </c>
      <c r="H108" s="1434" t="s">
        <v>1348</v>
      </c>
      <c r="I108" s="1532"/>
      <c r="J108" s="1498"/>
      <c r="K108" s="1498"/>
      <c r="L108" s="1498"/>
      <c r="M108" s="1498"/>
      <c r="N108" s="1498"/>
      <c r="O108" s="1498"/>
      <c r="P108" s="1498"/>
      <c r="Q108" s="1498"/>
      <c r="R108" s="1498"/>
      <c r="S108" s="1498"/>
      <c r="T108" s="1498"/>
      <c r="U108" s="1498"/>
      <c r="V108" s="1498"/>
      <c r="W108" s="1498"/>
      <c r="X108" s="1498"/>
      <c r="Y108" s="1498"/>
      <c r="Z108" s="1498"/>
      <c r="AA108" s="1498"/>
      <c r="AB108" s="1498"/>
      <c r="AC108" s="1498"/>
      <c r="AD108" s="1498"/>
      <c r="AE108" s="1498"/>
      <c r="AF108" s="1498"/>
      <c r="AG108" s="1498"/>
      <c r="AH108" s="1498"/>
      <c r="AI108" s="1498"/>
      <c r="AJ108" s="1498"/>
      <c r="AK108" s="1498"/>
      <c r="AL108" s="1498"/>
      <c r="AM108" s="1498"/>
      <c r="AN108" s="1498"/>
      <c r="AO108" s="1498"/>
      <c r="AP108" s="1498"/>
      <c r="AQ108" s="1498"/>
      <c r="AR108" s="1498"/>
      <c r="AS108" s="1498"/>
      <c r="AT108" s="1498"/>
      <c r="AU108" s="1498"/>
      <c r="AV108" s="1498"/>
      <c r="AW108" s="1498"/>
      <c r="AX108" s="1498"/>
      <c r="AY108" s="1498"/>
      <c r="AZ108" s="1498"/>
      <c r="BA108" s="1498"/>
      <c r="BB108" s="1498"/>
      <c r="BC108" s="1498"/>
      <c r="BD108" s="1498"/>
      <c r="BE108" s="1498"/>
      <c r="BF108" s="1498"/>
      <c r="BG108" s="1498"/>
      <c r="BH108" s="1498"/>
      <c r="BI108" s="1498"/>
    </row>
    <row r="109" spans="1:61">
      <c r="A109" s="1544"/>
      <c r="B109" s="1448">
        <v>2</v>
      </c>
      <c r="C109" s="1428" t="s">
        <v>49</v>
      </c>
      <c r="D109" s="1431">
        <v>885217</v>
      </c>
      <c r="E109" s="1445">
        <v>43102</v>
      </c>
      <c r="F109" s="1446">
        <v>202500</v>
      </c>
      <c r="G109" s="1431">
        <v>1</v>
      </c>
      <c r="H109" s="1430" t="s">
        <v>1349</v>
      </c>
      <c r="I109" s="1532"/>
      <c r="J109" s="1498"/>
      <c r="K109" s="1498"/>
      <c r="L109" s="1498"/>
      <c r="M109" s="1498"/>
      <c r="N109" s="1498"/>
      <c r="O109" s="1498"/>
      <c r="P109" s="1498"/>
      <c r="Q109" s="1498"/>
      <c r="R109" s="1498"/>
      <c r="S109" s="1498"/>
      <c r="T109" s="1498"/>
      <c r="U109" s="1498"/>
      <c r="V109" s="1498"/>
      <c r="W109" s="1498"/>
      <c r="X109" s="1498"/>
      <c r="Y109" s="1498"/>
      <c r="Z109" s="1498"/>
      <c r="AA109" s="1498"/>
      <c r="AB109" s="1498"/>
      <c r="AC109" s="1498"/>
      <c r="AD109" s="1498"/>
      <c r="AE109" s="1498"/>
      <c r="AF109" s="1498"/>
      <c r="AG109" s="1498"/>
      <c r="AH109" s="1498"/>
      <c r="AI109" s="1498"/>
      <c r="AJ109" s="1498"/>
      <c r="AK109" s="1498"/>
      <c r="AL109" s="1498"/>
      <c r="AM109" s="1498"/>
      <c r="AN109" s="1498"/>
      <c r="AO109" s="1498"/>
      <c r="AP109" s="1498"/>
      <c r="AQ109" s="1498"/>
      <c r="AR109" s="1498"/>
      <c r="AS109" s="1498"/>
      <c r="AT109" s="1498"/>
      <c r="AU109" s="1498"/>
      <c r="AV109" s="1498"/>
      <c r="AW109" s="1498"/>
      <c r="AX109" s="1498"/>
      <c r="AY109" s="1498"/>
      <c r="AZ109" s="1498"/>
      <c r="BA109" s="1498"/>
      <c r="BB109" s="1498"/>
      <c r="BC109" s="1498"/>
      <c r="BD109" s="1498"/>
      <c r="BE109" s="1498"/>
      <c r="BF109" s="1498"/>
      <c r="BG109" s="1498"/>
      <c r="BH109" s="1498"/>
      <c r="BI109" s="1498"/>
    </row>
    <row r="110" spans="1:61">
      <c r="A110" s="1544"/>
      <c r="B110" s="1448">
        <v>3</v>
      </c>
      <c r="C110" s="1428" t="s">
        <v>140</v>
      </c>
      <c r="D110" s="1429" t="s">
        <v>159</v>
      </c>
      <c r="E110" s="1445">
        <v>43103</v>
      </c>
      <c r="F110" s="1446">
        <v>202500</v>
      </c>
      <c r="G110" s="1428">
        <v>1</v>
      </c>
      <c r="H110" s="1430" t="s">
        <v>1349</v>
      </c>
      <c r="I110" s="1532"/>
      <c r="J110" s="1498"/>
      <c r="K110" s="1498"/>
      <c r="L110" s="1498"/>
      <c r="M110" s="1498"/>
      <c r="N110" s="1498"/>
      <c r="O110" s="1498"/>
      <c r="P110" s="1498"/>
      <c r="Q110" s="1498"/>
      <c r="R110" s="1498"/>
      <c r="S110" s="1498"/>
      <c r="T110" s="1498"/>
      <c r="U110" s="1498"/>
      <c r="V110" s="1498"/>
      <c r="W110" s="1498"/>
      <c r="X110" s="1498"/>
      <c r="Y110" s="1498"/>
      <c r="Z110" s="1498"/>
      <c r="AA110" s="1498"/>
      <c r="AB110" s="1498"/>
      <c r="AC110" s="1498"/>
      <c r="AD110" s="1498"/>
      <c r="AE110" s="1498"/>
      <c r="AF110" s="1498"/>
      <c r="AG110" s="1498"/>
      <c r="AH110" s="1498"/>
      <c r="AI110" s="1498"/>
      <c r="AJ110" s="1498"/>
      <c r="AK110" s="1498"/>
      <c r="AL110" s="1498"/>
      <c r="AM110" s="1498"/>
      <c r="AN110" s="1498"/>
      <c r="AO110" s="1498"/>
      <c r="AP110" s="1498"/>
      <c r="AQ110" s="1498"/>
      <c r="AR110" s="1498"/>
      <c r="AS110" s="1498"/>
      <c r="AT110" s="1498"/>
      <c r="AU110" s="1498"/>
      <c r="AV110" s="1498"/>
      <c r="AW110" s="1498"/>
      <c r="AX110" s="1498"/>
      <c r="AY110" s="1498"/>
      <c r="AZ110" s="1498"/>
      <c r="BA110" s="1498"/>
      <c r="BB110" s="1498"/>
      <c r="BC110" s="1498"/>
      <c r="BD110" s="1498"/>
      <c r="BE110" s="1498"/>
      <c r="BF110" s="1498"/>
      <c r="BG110" s="1498"/>
      <c r="BH110" s="1498"/>
      <c r="BI110" s="1498"/>
    </row>
    <row r="111" spans="1:61">
      <c r="A111" s="1544"/>
      <c r="B111" s="1448">
        <v>4</v>
      </c>
      <c r="C111" s="1428" t="s">
        <v>1044</v>
      </c>
      <c r="D111" s="1454" t="s">
        <v>1058</v>
      </c>
      <c r="E111" s="1445">
        <v>43103</v>
      </c>
      <c r="F111" s="1446">
        <v>502500</v>
      </c>
      <c r="G111" s="1431">
        <v>1</v>
      </c>
      <c r="H111" s="1430" t="s">
        <v>1348</v>
      </c>
      <c r="I111" s="1532"/>
      <c r="J111" s="1498"/>
      <c r="K111" s="1498"/>
      <c r="L111" s="1498"/>
      <c r="M111" s="1498"/>
      <c r="N111" s="1498"/>
      <c r="O111" s="1498"/>
      <c r="P111" s="1498"/>
      <c r="Q111" s="1498"/>
      <c r="R111" s="1498"/>
      <c r="S111" s="1498"/>
      <c r="T111" s="1498"/>
      <c r="U111" s="1498"/>
      <c r="V111" s="1498"/>
      <c r="W111" s="1498"/>
      <c r="X111" s="1498"/>
      <c r="Y111" s="1498"/>
      <c r="Z111" s="1498"/>
      <c r="AA111" s="1498"/>
      <c r="AB111" s="1498"/>
      <c r="AC111" s="1498"/>
      <c r="AD111" s="1498"/>
      <c r="AE111" s="1498"/>
      <c r="AF111" s="1498"/>
      <c r="AG111" s="1498"/>
      <c r="AH111" s="1498"/>
      <c r="AI111" s="1498"/>
      <c r="AJ111" s="1498"/>
      <c r="AK111" s="1498"/>
      <c r="AL111" s="1498"/>
      <c r="AM111" s="1498"/>
      <c r="AN111" s="1498"/>
      <c r="AO111" s="1498"/>
      <c r="AP111" s="1498"/>
      <c r="AQ111" s="1498"/>
      <c r="AR111" s="1498"/>
      <c r="AS111" s="1498"/>
      <c r="AT111" s="1498"/>
      <c r="AU111" s="1498"/>
      <c r="AV111" s="1498"/>
      <c r="AW111" s="1498"/>
      <c r="AX111" s="1498"/>
      <c r="AY111" s="1498"/>
      <c r="AZ111" s="1498"/>
      <c r="BA111" s="1498"/>
      <c r="BB111" s="1498"/>
      <c r="BC111" s="1498"/>
      <c r="BD111" s="1498"/>
      <c r="BE111" s="1498"/>
      <c r="BF111" s="1498"/>
      <c r="BG111" s="1498"/>
      <c r="BH111" s="1498"/>
      <c r="BI111" s="1498"/>
    </row>
    <row r="112" spans="1:61">
      <c r="A112" s="1544"/>
      <c r="B112" s="1448">
        <v>5</v>
      </c>
      <c r="C112" s="1470" t="s">
        <v>2131</v>
      </c>
      <c r="D112" s="1466" t="s">
        <v>2043</v>
      </c>
      <c r="E112" s="1445">
        <v>43104</v>
      </c>
      <c r="F112" s="1446">
        <v>1002500</v>
      </c>
      <c r="G112" s="1431">
        <v>1</v>
      </c>
      <c r="H112" s="1430" t="s">
        <v>3384</v>
      </c>
      <c r="I112" s="1532"/>
      <c r="J112" s="1498"/>
      <c r="K112" s="1498"/>
      <c r="L112" s="1498"/>
      <c r="M112" s="1498"/>
      <c r="N112" s="1498"/>
      <c r="O112" s="1498"/>
      <c r="P112" s="1498"/>
      <c r="Q112" s="1498"/>
      <c r="R112" s="1498"/>
      <c r="S112" s="1498"/>
      <c r="T112" s="1498"/>
      <c r="U112" s="1498"/>
      <c r="V112" s="1498"/>
      <c r="W112" s="1498"/>
      <c r="X112" s="1498"/>
      <c r="Y112" s="1498"/>
      <c r="Z112" s="1498"/>
      <c r="AA112" s="1498"/>
      <c r="AB112" s="1498"/>
      <c r="AC112" s="1498"/>
      <c r="AD112" s="1498"/>
      <c r="AE112" s="1498"/>
      <c r="AF112" s="1498"/>
      <c r="AG112" s="1498"/>
      <c r="AH112" s="1498"/>
      <c r="AI112" s="1498"/>
      <c r="AJ112" s="1498"/>
      <c r="AK112" s="1498"/>
      <c r="AL112" s="1498"/>
      <c r="AM112" s="1498"/>
      <c r="AN112" s="1498"/>
      <c r="AO112" s="1498"/>
      <c r="AP112" s="1498"/>
      <c r="AQ112" s="1498"/>
      <c r="AR112" s="1498"/>
      <c r="AS112" s="1498"/>
      <c r="AT112" s="1498"/>
      <c r="AU112" s="1498"/>
      <c r="AV112" s="1498"/>
      <c r="AW112" s="1498"/>
      <c r="AX112" s="1498"/>
      <c r="AY112" s="1498"/>
      <c r="AZ112" s="1498"/>
      <c r="BA112" s="1498"/>
      <c r="BB112" s="1498"/>
      <c r="BC112" s="1498"/>
      <c r="BD112" s="1498"/>
      <c r="BE112" s="1498"/>
      <c r="BF112" s="1498"/>
      <c r="BG112" s="1498"/>
      <c r="BH112" s="1498"/>
      <c r="BI112" s="1498"/>
    </row>
    <row r="113" spans="1:61">
      <c r="A113" s="1544"/>
      <c r="B113" s="1448">
        <v>6</v>
      </c>
      <c r="C113" s="1437" t="s">
        <v>89</v>
      </c>
      <c r="D113" s="1436">
        <v>898343</v>
      </c>
      <c r="E113" s="1441">
        <v>43105</v>
      </c>
      <c r="F113" s="1455">
        <v>502500</v>
      </c>
      <c r="G113" s="1436">
        <v>1</v>
      </c>
      <c r="H113" s="1439" t="s">
        <v>1348</v>
      </c>
      <c r="I113" s="1532"/>
      <c r="J113" s="1498"/>
      <c r="K113" s="1498"/>
      <c r="L113" s="1498"/>
      <c r="M113" s="1498"/>
      <c r="N113" s="1498"/>
      <c r="O113" s="1498"/>
      <c r="P113" s="1498"/>
      <c r="Q113" s="1498"/>
      <c r="R113" s="1498"/>
      <c r="S113" s="1498"/>
      <c r="T113" s="1498"/>
      <c r="U113" s="1498"/>
      <c r="V113" s="1498"/>
      <c r="W113" s="1498"/>
      <c r="X113" s="1498"/>
      <c r="Y113" s="1498"/>
      <c r="Z113" s="1498"/>
      <c r="AA113" s="1498"/>
      <c r="AB113" s="1498"/>
      <c r="AC113" s="1498"/>
      <c r="AD113" s="1498"/>
      <c r="AE113" s="1498"/>
      <c r="AF113" s="1498"/>
      <c r="AG113" s="1498"/>
      <c r="AH113" s="1498"/>
      <c r="AI113" s="1498"/>
      <c r="AJ113" s="1498"/>
      <c r="AK113" s="1498"/>
      <c r="AL113" s="1498"/>
      <c r="AM113" s="1498"/>
      <c r="AN113" s="1498"/>
      <c r="AO113" s="1498"/>
      <c r="AP113" s="1498"/>
      <c r="AQ113" s="1498"/>
      <c r="AR113" s="1498"/>
      <c r="AS113" s="1498"/>
      <c r="AT113" s="1498"/>
      <c r="AU113" s="1498"/>
      <c r="AV113" s="1498"/>
      <c r="AW113" s="1498"/>
      <c r="AX113" s="1498"/>
      <c r="AY113" s="1498"/>
      <c r="AZ113" s="1498"/>
      <c r="BA113" s="1498"/>
      <c r="BB113" s="1498"/>
      <c r="BC113" s="1498"/>
      <c r="BD113" s="1498"/>
      <c r="BE113" s="1498"/>
      <c r="BF113" s="1498"/>
      <c r="BG113" s="1498"/>
      <c r="BH113" s="1498"/>
      <c r="BI113" s="1498"/>
    </row>
    <row r="114" spans="1:61" s="1502" customFormat="1">
      <c r="A114" s="1544"/>
      <c r="B114" s="1448">
        <v>7</v>
      </c>
      <c r="C114" s="1437" t="s">
        <v>804</v>
      </c>
      <c r="D114" s="1436">
        <v>976160</v>
      </c>
      <c r="E114" s="1441">
        <v>43108</v>
      </c>
      <c r="F114" s="1455">
        <v>502500</v>
      </c>
      <c r="G114" s="1436">
        <v>1</v>
      </c>
      <c r="H114" s="1439" t="s">
        <v>1348</v>
      </c>
      <c r="I114" s="1536"/>
    </row>
    <row r="115" spans="1:61" s="1502" customFormat="1" ht="15.75">
      <c r="A115" s="1544"/>
      <c r="B115" s="1448">
        <v>8</v>
      </c>
      <c r="C115" s="1437" t="s">
        <v>96</v>
      </c>
      <c r="D115" s="1438" t="s">
        <v>97</v>
      </c>
      <c r="E115" s="1441">
        <v>43108</v>
      </c>
      <c r="F115" s="1440">
        <v>52500</v>
      </c>
      <c r="G115" s="1437">
        <v>1</v>
      </c>
      <c r="H115" s="1439" t="s">
        <v>1350</v>
      </c>
      <c r="I115" s="1538"/>
    </row>
    <row r="116" spans="1:61">
      <c r="A116" s="1544"/>
      <c r="B116" s="1448">
        <v>9</v>
      </c>
      <c r="C116" s="1437" t="s">
        <v>234</v>
      </c>
      <c r="D116" s="1475">
        <v>913622</v>
      </c>
      <c r="E116" s="1441">
        <v>43110</v>
      </c>
      <c r="F116" s="1455">
        <v>202500</v>
      </c>
      <c r="G116" s="1436">
        <v>1</v>
      </c>
      <c r="H116" s="1439" t="s">
        <v>1349</v>
      </c>
      <c r="I116" s="1532"/>
      <c r="J116" s="1498"/>
      <c r="K116" s="1498"/>
      <c r="L116" s="1498"/>
      <c r="M116" s="1498"/>
      <c r="N116" s="1498"/>
      <c r="O116" s="1498"/>
      <c r="P116" s="1498"/>
      <c r="Q116" s="1498"/>
      <c r="R116" s="1498"/>
      <c r="S116" s="1498"/>
      <c r="T116" s="1498"/>
      <c r="U116" s="1498"/>
      <c r="V116" s="1498"/>
      <c r="W116" s="1498"/>
      <c r="X116" s="1498"/>
      <c r="Y116" s="1498"/>
      <c r="Z116" s="1498"/>
      <c r="AA116" s="1498"/>
      <c r="AB116" s="1498"/>
      <c r="AC116" s="1498"/>
      <c r="AD116" s="1498"/>
      <c r="AE116" s="1498"/>
      <c r="AF116" s="1498"/>
      <c r="AG116" s="1498"/>
      <c r="AH116" s="1498"/>
      <c r="AI116" s="1498"/>
      <c r="AJ116" s="1498"/>
      <c r="AK116" s="1498"/>
      <c r="AL116" s="1498"/>
      <c r="AM116" s="1498"/>
      <c r="AN116" s="1498"/>
      <c r="AO116" s="1498"/>
      <c r="AP116" s="1498"/>
      <c r="AQ116" s="1498"/>
      <c r="AR116" s="1498"/>
      <c r="AS116" s="1498"/>
      <c r="AT116" s="1498"/>
      <c r="AU116" s="1498"/>
      <c r="AV116" s="1498"/>
      <c r="AW116" s="1498"/>
      <c r="AX116" s="1498"/>
      <c r="AY116" s="1498"/>
      <c r="AZ116" s="1498"/>
      <c r="BA116" s="1498"/>
      <c r="BB116" s="1498"/>
      <c r="BC116" s="1498"/>
      <c r="BD116" s="1498"/>
      <c r="BE116" s="1498"/>
      <c r="BF116" s="1498"/>
      <c r="BG116" s="1498"/>
      <c r="BH116" s="1498"/>
      <c r="BI116" s="1498"/>
    </row>
    <row r="117" spans="1:61">
      <c r="A117" s="1544"/>
      <c r="B117" s="1448">
        <v>10</v>
      </c>
      <c r="C117" s="1514" t="s">
        <v>5396</v>
      </c>
      <c r="D117" s="1515" t="s">
        <v>5397</v>
      </c>
      <c r="E117" s="1441">
        <v>43111</v>
      </c>
      <c r="F117" s="1455">
        <v>202500</v>
      </c>
      <c r="G117" s="1436">
        <v>1</v>
      </c>
      <c r="H117" s="1439" t="s">
        <v>1349</v>
      </c>
      <c r="I117" s="1532"/>
      <c r="J117" s="1498"/>
      <c r="K117" s="1498"/>
      <c r="L117" s="1498"/>
      <c r="M117" s="1498"/>
      <c r="N117" s="1498"/>
      <c r="O117" s="1498"/>
      <c r="P117" s="1498"/>
      <c r="Q117" s="1498"/>
      <c r="R117" s="1498"/>
      <c r="S117" s="1498"/>
      <c r="T117" s="1498"/>
      <c r="U117" s="1498"/>
      <c r="V117" s="1498"/>
      <c r="W117" s="1498"/>
      <c r="X117" s="1498"/>
      <c r="Y117" s="1498"/>
      <c r="Z117" s="1498"/>
      <c r="AA117" s="1498"/>
      <c r="AB117" s="1498"/>
      <c r="AC117" s="1498"/>
      <c r="AD117" s="1498"/>
      <c r="AE117" s="1498"/>
      <c r="AF117" s="1498"/>
      <c r="AG117" s="1498"/>
      <c r="AH117" s="1498"/>
      <c r="AI117" s="1498"/>
      <c r="AJ117" s="1498"/>
      <c r="AK117" s="1498"/>
      <c r="AL117" s="1498"/>
      <c r="AM117" s="1498"/>
      <c r="AN117" s="1498"/>
      <c r="AO117" s="1498"/>
      <c r="AP117" s="1498"/>
      <c r="AQ117" s="1498"/>
      <c r="AR117" s="1498"/>
      <c r="AS117" s="1498"/>
      <c r="AT117" s="1498"/>
      <c r="AU117" s="1498"/>
      <c r="AV117" s="1498"/>
      <c r="AW117" s="1498"/>
      <c r="AX117" s="1498"/>
      <c r="AY117" s="1498"/>
      <c r="AZ117" s="1498"/>
      <c r="BA117" s="1498"/>
      <c r="BB117" s="1498"/>
      <c r="BC117" s="1498"/>
      <c r="BD117" s="1498"/>
      <c r="BE117" s="1498"/>
      <c r="BF117" s="1498"/>
      <c r="BG117" s="1498"/>
      <c r="BH117" s="1498"/>
      <c r="BI117" s="1498"/>
    </row>
    <row r="118" spans="1:61" s="1502" customFormat="1">
      <c r="A118" s="1544"/>
      <c r="B118" s="1448">
        <v>11</v>
      </c>
      <c r="C118" s="1437" t="s">
        <v>1111</v>
      </c>
      <c r="D118" s="1438" t="s">
        <v>1114</v>
      </c>
      <c r="E118" s="1458">
        <v>43111</v>
      </c>
      <c r="F118" s="1455">
        <v>102500</v>
      </c>
      <c r="G118" s="1436">
        <v>1</v>
      </c>
      <c r="H118" s="1439" t="s">
        <v>1351</v>
      </c>
      <c r="I118" s="1536"/>
    </row>
    <row r="119" spans="1:61" s="1502" customFormat="1">
      <c r="A119" s="1544"/>
      <c r="B119" s="1448">
        <v>12</v>
      </c>
      <c r="C119" s="1437" t="s">
        <v>1952</v>
      </c>
      <c r="D119" s="1436">
        <v>973902</v>
      </c>
      <c r="E119" s="1458">
        <v>43111</v>
      </c>
      <c r="F119" s="1455">
        <v>502500</v>
      </c>
      <c r="G119" s="1436">
        <v>1</v>
      </c>
      <c r="H119" s="1439" t="s">
        <v>1348</v>
      </c>
      <c r="I119" s="1536"/>
    </row>
    <row r="120" spans="1:61">
      <c r="A120" s="1544"/>
      <c r="B120" s="1448">
        <v>13</v>
      </c>
      <c r="C120" s="1428" t="s">
        <v>140</v>
      </c>
      <c r="D120" s="1429" t="s">
        <v>159</v>
      </c>
      <c r="E120" s="1445">
        <v>43115</v>
      </c>
      <c r="F120" s="1446">
        <v>502500</v>
      </c>
      <c r="G120" s="1428">
        <v>1</v>
      </c>
      <c r="H120" s="1430" t="s">
        <v>1348</v>
      </c>
      <c r="I120" s="1532"/>
      <c r="J120" s="1498"/>
      <c r="K120" s="1498"/>
      <c r="L120" s="1498"/>
      <c r="M120" s="1498"/>
      <c r="N120" s="1498"/>
      <c r="O120" s="1498"/>
      <c r="P120" s="1498"/>
      <c r="Q120" s="1498"/>
      <c r="R120" s="1498"/>
      <c r="S120" s="1498"/>
      <c r="T120" s="1498"/>
      <c r="U120" s="1498"/>
      <c r="V120" s="1498"/>
      <c r="W120" s="1498"/>
      <c r="X120" s="1498"/>
      <c r="Y120" s="1498"/>
      <c r="Z120" s="1498"/>
      <c r="AA120" s="1498"/>
      <c r="AB120" s="1498"/>
      <c r="AC120" s="1498"/>
      <c r="AD120" s="1498"/>
      <c r="AE120" s="1498"/>
      <c r="AF120" s="1498"/>
      <c r="AG120" s="1498"/>
      <c r="AH120" s="1498"/>
      <c r="AI120" s="1498"/>
      <c r="AJ120" s="1498"/>
      <c r="AK120" s="1498"/>
      <c r="AL120" s="1498"/>
      <c r="AM120" s="1498"/>
      <c r="AN120" s="1498"/>
      <c r="AO120" s="1498"/>
      <c r="AP120" s="1498"/>
      <c r="AQ120" s="1498"/>
      <c r="AR120" s="1498"/>
      <c r="AS120" s="1498"/>
      <c r="AT120" s="1498"/>
      <c r="AU120" s="1498"/>
      <c r="AV120" s="1498"/>
      <c r="AW120" s="1498"/>
      <c r="AX120" s="1498"/>
      <c r="AY120" s="1498"/>
      <c r="AZ120" s="1498"/>
      <c r="BA120" s="1498"/>
      <c r="BB120" s="1498"/>
      <c r="BC120" s="1498"/>
      <c r="BD120" s="1498"/>
      <c r="BE120" s="1498"/>
      <c r="BF120" s="1498"/>
      <c r="BG120" s="1498"/>
      <c r="BH120" s="1498"/>
      <c r="BI120" s="1498"/>
    </row>
    <row r="121" spans="1:61">
      <c r="A121" s="1544"/>
      <c r="B121" s="1448">
        <v>14</v>
      </c>
      <c r="C121" s="1428" t="s">
        <v>49</v>
      </c>
      <c r="D121" s="1431">
        <v>885217</v>
      </c>
      <c r="E121" s="1445">
        <v>43116</v>
      </c>
      <c r="F121" s="1446">
        <v>502500</v>
      </c>
      <c r="G121" s="1431">
        <v>1</v>
      </c>
      <c r="H121" s="1430" t="s">
        <v>1348</v>
      </c>
      <c r="I121" s="1532"/>
      <c r="J121" s="1498"/>
      <c r="K121" s="1498"/>
      <c r="L121" s="1498"/>
      <c r="M121" s="1498"/>
      <c r="N121" s="1498"/>
      <c r="O121" s="1498"/>
      <c r="P121" s="1498"/>
      <c r="Q121" s="1498"/>
      <c r="R121" s="1498"/>
      <c r="S121" s="1498"/>
      <c r="T121" s="1498"/>
      <c r="U121" s="1498"/>
      <c r="V121" s="1498"/>
      <c r="W121" s="1498"/>
      <c r="X121" s="1498"/>
      <c r="Y121" s="1498"/>
      <c r="Z121" s="1498"/>
      <c r="AA121" s="1498"/>
      <c r="AB121" s="1498"/>
      <c r="AC121" s="1498"/>
      <c r="AD121" s="1498"/>
      <c r="AE121" s="1498"/>
      <c r="AF121" s="1498"/>
      <c r="AG121" s="1498"/>
      <c r="AH121" s="1498"/>
      <c r="AI121" s="1498"/>
      <c r="AJ121" s="1498"/>
      <c r="AK121" s="1498"/>
      <c r="AL121" s="1498"/>
      <c r="AM121" s="1498"/>
      <c r="AN121" s="1498"/>
      <c r="AO121" s="1498"/>
      <c r="AP121" s="1498"/>
      <c r="AQ121" s="1498"/>
      <c r="AR121" s="1498"/>
      <c r="AS121" s="1498"/>
      <c r="AT121" s="1498"/>
      <c r="AU121" s="1498"/>
      <c r="AV121" s="1498"/>
      <c r="AW121" s="1498"/>
      <c r="AX121" s="1498"/>
      <c r="AY121" s="1498"/>
      <c r="AZ121" s="1498"/>
      <c r="BA121" s="1498"/>
      <c r="BB121" s="1498"/>
      <c r="BC121" s="1498"/>
      <c r="BD121" s="1498"/>
      <c r="BE121" s="1498"/>
      <c r="BF121" s="1498"/>
      <c r="BG121" s="1498"/>
      <c r="BH121" s="1498"/>
      <c r="BI121" s="1498"/>
    </row>
    <row r="122" spans="1:61">
      <c r="A122" s="1544"/>
      <c r="B122" s="1448">
        <v>15</v>
      </c>
      <c r="C122" s="1437" t="s">
        <v>89</v>
      </c>
      <c r="D122" s="1436">
        <v>898343</v>
      </c>
      <c r="E122" s="1445">
        <v>43117</v>
      </c>
      <c r="F122" s="1455">
        <v>502500</v>
      </c>
      <c r="G122" s="1436">
        <v>1</v>
      </c>
      <c r="H122" s="1439" t="s">
        <v>1348</v>
      </c>
      <c r="I122" s="1532"/>
      <c r="J122" s="1498"/>
      <c r="K122" s="1498"/>
      <c r="L122" s="1498"/>
      <c r="M122" s="1498"/>
      <c r="N122" s="1498"/>
      <c r="O122" s="1498"/>
      <c r="P122" s="1498"/>
      <c r="Q122" s="1498"/>
      <c r="R122" s="1498"/>
      <c r="S122" s="1498"/>
      <c r="T122" s="1498"/>
      <c r="U122" s="1498"/>
      <c r="V122" s="1498"/>
      <c r="W122" s="1498"/>
      <c r="X122" s="1498"/>
      <c r="Y122" s="1498"/>
      <c r="Z122" s="1498"/>
      <c r="AA122" s="1498"/>
      <c r="AB122" s="1498"/>
      <c r="AC122" s="1498"/>
      <c r="AD122" s="1498"/>
      <c r="AE122" s="1498"/>
      <c r="AF122" s="1498"/>
      <c r="AG122" s="1498"/>
      <c r="AH122" s="1498"/>
      <c r="AI122" s="1498"/>
      <c r="AJ122" s="1498"/>
      <c r="AK122" s="1498"/>
      <c r="AL122" s="1498"/>
      <c r="AM122" s="1498"/>
      <c r="AN122" s="1498"/>
      <c r="AO122" s="1498"/>
      <c r="AP122" s="1498"/>
      <c r="AQ122" s="1498"/>
      <c r="AR122" s="1498"/>
      <c r="AS122" s="1498"/>
      <c r="AT122" s="1498"/>
      <c r="AU122" s="1498"/>
      <c r="AV122" s="1498"/>
      <c r="AW122" s="1498"/>
      <c r="AX122" s="1498"/>
      <c r="AY122" s="1498"/>
      <c r="AZ122" s="1498"/>
      <c r="BA122" s="1498"/>
      <c r="BB122" s="1498"/>
      <c r="BC122" s="1498"/>
      <c r="BD122" s="1498"/>
      <c r="BE122" s="1498"/>
      <c r="BF122" s="1498"/>
      <c r="BG122" s="1498"/>
      <c r="BH122" s="1498"/>
      <c r="BI122" s="1498"/>
    </row>
    <row r="123" spans="1:61">
      <c r="A123" s="1544"/>
      <c r="B123" s="1459">
        <v>16</v>
      </c>
      <c r="C123" s="1444" t="s">
        <v>234</v>
      </c>
      <c r="D123" s="1561">
        <v>913622</v>
      </c>
      <c r="E123" s="1456">
        <v>43118</v>
      </c>
      <c r="F123" s="1562">
        <v>502500</v>
      </c>
      <c r="G123" s="1443">
        <v>1</v>
      </c>
      <c r="H123" s="1563" t="s">
        <v>1348</v>
      </c>
      <c r="I123" s="1532"/>
      <c r="J123" s="1498"/>
      <c r="K123" s="1498"/>
      <c r="L123" s="1498"/>
      <c r="M123" s="1498"/>
      <c r="N123" s="1498"/>
      <c r="O123" s="1498"/>
      <c r="P123" s="1498"/>
      <c r="Q123" s="1498"/>
      <c r="R123" s="1498"/>
      <c r="S123" s="1498"/>
      <c r="T123" s="1498"/>
      <c r="U123" s="1498"/>
      <c r="V123" s="1498"/>
      <c r="W123" s="1498"/>
      <c r="X123" s="1498"/>
      <c r="Y123" s="1498"/>
      <c r="Z123" s="1498"/>
      <c r="AA123" s="1498"/>
      <c r="AB123" s="1498"/>
      <c r="AC123" s="1498"/>
      <c r="AD123" s="1498"/>
      <c r="AE123" s="1498"/>
      <c r="AF123" s="1498"/>
      <c r="AG123" s="1498"/>
      <c r="AH123" s="1498"/>
      <c r="AI123" s="1498"/>
      <c r="AJ123" s="1498"/>
      <c r="AK123" s="1498"/>
      <c r="AL123" s="1498"/>
      <c r="AM123" s="1498"/>
      <c r="AN123" s="1498"/>
      <c r="AO123" s="1498"/>
      <c r="AP123" s="1498"/>
      <c r="AQ123" s="1498"/>
      <c r="AR123" s="1498"/>
      <c r="AS123" s="1498"/>
      <c r="AT123" s="1498"/>
      <c r="AU123" s="1498"/>
      <c r="AV123" s="1498"/>
      <c r="AW123" s="1498"/>
      <c r="AX123" s="1498"/>
      <c r="AY123" s="1498"/>
      <c r="AZ123" s="1498"/>
      <c r="BA123" s="1498"/>
      <c r="BB123" s="1498"/>
      <c r="BC123" s="1498"/>
      <c r="BD123" s="1498"/>
      <c r="BE123" s="1498"/>
      <c r="BF123" s="1498"/>
      <c r="BG123" s="1498"/>
      <c r="BH123" s="1498"/>
      <c r="BI123" s="1498"/>
    </row>
    <row r="124" spans="1:61" ht="15.75">
      <c r="B124" s="1405"/>
      <c r="C124" s="1405"/>
      <c r="D124" s="1405"/>
      <c r="E124" s="1425" t="s">
        <v>647</v>
      </c>
      <c r="F124" s="1472">
        <f>SUM(F108:F123)</f>
        <v>6490000</v>
      </c>
      <c r="G124" s="1405"/>
      <c r="H124" s="1507"/>
      <c r="I124" s="1507"/>
      <c r="J124" s="1405"/>
      <c r="K124" s="1405"/>
      <c r="L124" s="1405"/>
      <c r="M124" s="1405"/>
      <c r="N124" s="1405"/>
      <c r="O124" s="1405"/>
      <c r="P124" s="1405"/>
      <c r="Q124" s="1405"/>
      <c r="R124" s="1405"/>
      <c r="S124" s="1405"/>
      <c r="T124" s="1405"/>
      <c r="U124" s="1405"/>
      <c r="V124" s="1405"/>
      <c r="W124" s="1405"/>
      <c r="X124" s="1405"/>
      <c r="Y124" s="1405"/>
      <c r="Z124" s="1405"/>
      <c r="AA124" s="1405"/>
      <c r="AB124" s="1405"/>
      <c r="AC124" s="1405"/>
      <c r="AD124" s="1405"/>
      <c r="AE124" s="1405"/>
      <c r="AF124" s="1405"/>
      <c r="AG124" s="1405"/>
      <c r="AH124" s="1405"/>
      <c r="AI124" s="1405"/>
      <c r="AJ124" s="1405"/>
      <c r="AK124" s="1405"/>
      <c r="AL124" s="1405"/>
      <c r="AM124" s="1405"/>
      <c r="AN124" s="1405"/>
      <c r="AO124" s="1405"/>
      <c r="AP124" s="1405"/>
      <c r="AQ124" s="1405"/>
      <c r="AR124" s="1405"/>
      <c r="AS124" s="1405"/>
      <c r="AT124" s="1405"/>
      <c r="AU124" s="1405"/>
      <c r="AV124" s="1405"/>
      <c r="AW124" s="1405"/>
      <c r="AX124" s="1405"/>
      <c r="AY124" s="1405"/>
      <c r="AZ124" s="1405"/>
      <c r="BA124" s="1405"/>
      <c r="BB124" s="1405"/>
      <c r="BC124" s="1405"/>
      <c r="BD124" s="1405"/>
      <c r="BE124" s="1405"/>
      <c r="BF124" s="1405"/>
      <c r="BG124" s="1405"/>
      <c r="BH124" s="1405"/>
      <c r="BI124" s="1405"/>
    </row>
    <row r="127" spans="1:61" ht="15.75">
      <c r="B127" s="1407" t="s">
        <v>594</v>
      </c>
      <c r="C127" s="1408" t="s">
        <v>2</v>
      </c>
      <c r="D127" s="1447" t="s">
        <v>3</v>
      </c>
      <c r="E127" s="1407" t="s">
        <v>10</v>
      </c>
      <c r="F127" s="1407" t="s">
        <v>4</v>
      </c>
      <c r="G127" s="1408" t="s">
        <v>193</v>
      </c>
      <c r="H127" s="1408" t="s">
        <v>25</v>
      </c>
      <c r="I127" s="1507"/>
      <c r="J127" s="1405"/>
      <c r="K127" s="1405"/>
      <c r="L127" s="1405"/>
      <c r="M127" s="1405"/>
      <c r="N127" s="1405"/>
      <c r="O127" s="1405"/>
      <c r="P127" s="1405"/>
      <c r="Q127" s="1405"/>
      <c r="R127" s="1405"/>
      <c r="S127" s="1405"/>
      <c r="T127" s="1405"/>
      <c r="U127" s="1405"/>
      <c r="V127" s="1405"/>
      <c r="W127" s="1405"/>
      <c r="X127" s="1405"/>
      <c r="Y127" s="1405"/>
      <c r="Z127" s="1405"/>
      <c r="AA127" s="1405"/>
      <c r="AB127" s="1405"/>
      <c r="AC127" s="1405"/>
      <c r="AD127" s="1405"/>
      <c r="AE127" s="1405"/>
      <c r="AF127" s="1405"/>
      <c r="AG127" s="1405"/>
      <c r="AH127" s="1405"/>
      <c r="AI127" s="1405"/>
      <c r="AJ127" s="1405"/>
      <c r="AK127" s="1405"/>
      <c r="AL127" s="1405"/>
      <c r="AM127" s="1405"/>
      <c r="AN127" s="1405"/>
      <c r="AO127" s="1405"/>
      <c r="AP127" s="1405"/>
      <c r="AQ127" s="1405"/>
      <c r="AR127" s="1405"/>
      <c r="AS127" s="1405"/>
      <c r="AT127" s="1405"/>
      <c r="AU127" s="1405"/>
      <c r="AV127" s="1405"/>
      <c r="AW127" s="1405"/>
      <c r="AX127" s="1405"/>
      <c r="AY127" s="1405"/>
      <c r="AZ127" s="1405"/>
      <c r="BA127" s="1405"/>
      <c r="BB127" s="1405"/>
      <c r="BC127" s="1405"/>
      <c r="BD127" s="1405"/>
      <c r="BE127" s="1405"/>
      <c r="BF127" s="1405"/>
      <c r="BG127" s="1405"/>
      <c r="BH127" s="1405"/>
      <c r="BI127" s="1405"/>
    </row>
    <row r="128" spans="1:61">
      <c r="A128" s="1544"/>
      <c r="B128" s="1432">
        <v>1</v>
      </c>
      <c r="C128" s="1433" t="s">
        <v>2274</v>
      </c>
      <c r="D128" s="1432">
        <v>900842</v>
      </c>
      <c r="E128" s="1450">
        <v>43102</v>
      </c>
      <c r="F128" s="1500">
        <v>143867</v>
      </c>
      <c r="G128" s="1432">
        <v>1</v>
      </c>
      <c r="H128" s="1434" t="s">
        <v>5279</v>
      </c>
      <c r="I128" s="1508"/>
      <c r="J128" s="1490"/>
      <c r="K128" s="1490"/>
      <c r="L128" s="1490"/>
      <c r="M128" s="1490"/>
      <c r="N128" s="1490"/>
      <c r="O128" s="1490"/>
      <c r="P128" s="1490"/>
      <c r="Q128" s="1490"/>
      <c r="R128" s="1490"/>
      <c r="S128" s="1490"/>
      <c r="T128" s="1490"/>
      <c r="U128" s="1490"/>
      <c r="V128" s="1490"/>
      <c r="W128" s="1490"/>
      <c r="X128" s="1490"/>
      <c r="Y128" s="1490"/>
      <c r="Z128" s="1490"/>
      <c r="AA128" s="1490"/>
      <c r="AB128" s="1490"/>
      <c r="AC128" s="1490"/>
      <c r="AD128" s="1490"/>
      <c r="AE128" s="1490"/>
      <c r="AF128" s="1490"/>
      <c r="AG128" s="1490"/>
      <c r="AH128" s="1490"/>
      <c r="AI128" s="1490"/>
      <c r="AJ128" s="1490"/>
      <c r="AK128" s="1490"/>
      <c r="AL128" s="1490"/>
      <c r="AM128" s="1490"/>
      <c r="AN128" s="1490"/>
      <c r="AO128" s="1490"/>
      <c r="AP128" s="1490"/>
      <c r="AQ128" s="1490"/>
      <c r="AR128" s="1490"/>
      <c r="AS128" s="1490"/>
      <c r="AT128" s="1490"/>
      <c r="AU128" s="1490"/>
      <c r="AV128" s="1490"/>
      <c r="AW128" s="1490"/>
      <c r="AX128" s="1490"/>
      <c r="AY128" s="1490"/>
      <c r="AZ128" s="1490"/>
      <c r="BA128" s="1490"/>
      <c r="BB128" s="1490"/>
      <c r="BC128" s="1490"/>
      <c r="BD128" s="1490"/>
      <c r="BE128" s="1490"/>
      <c r="BF128" s="1490"/>
      <c r="BG128" s="1490"/>
      <c r="BH128" s="1490"/>
      <c r="BI128" s="1490"/>
    </row>
    <row r="129" spans="1:61">
      <c r="A129" s="1544"/>
      <c r="B129" s="1431">
        <v>2</v>
      </c>
      <c r="C129" s="1428" t="s">
        <v>1028</v>
      </c>
      <c r="D129" s="1429" t="s">
        <v>1034</v>
      </c>
      <c r="E129" s="1445">
        <v>43102</v>
      </c>
      <c r="F129" s="1483">
        <v>490099</v>
      </c>
      <c r="G129" s="1460">
        <v>1</v>
      </c>
      <c r="H129" s="1430" t="s">
        <v>5283</v>
      </c>
      <c r="I129" s="1508"/>
      <c r="J129" s="1490"/>
      <c r="K129" s="1490"/>
      <c r="L129" s="1490"/>
      <c r="M129" s="1490"/>
      <c r="N129" s="1490"/>
      <c r="O129" s="1490"/>
      <c r="P129" s="1490"/>
      <c r="Q129" s="1490"/>
      <c r="R129" s="1490"/>
      <c r="S129" s="1490"/>
      <c r="T129" s="1490"/>
      <c r="U129" s="1490"/>
      <c r="V129" s="1490"/>
      <c r="W129" s="1490"/>
      <c r="X129" s="1490"/>
      <c r="Y129" s="1490"/>
      <c r="Z129" s="1490"/>
      <c r="AA129" s="1490"/>
      <c r="AB129" s="1490"/>
      <c r="AC129" s="1490"/>
      <c r="AD129" s="1490"/>
      <c r="AE129" s="1490"/>
      <c r="AF129" s="1490"/>
      <c r="AG129" s="1490"/>
      <c r="AH129" s="1490"/>
      <c r="AI129" s="1490"/>
      <c r="AJ129" s="1490"/>
      <c r="AK129" s="1490"/>
      <c r="AL129" s="1490"/>
      <c r="AM129" s="1490"/>
      <c r="AN129" s="1490"/>
      <c r="AO129" s="1490"/>
      <c r="AP129" s="1490"/>
      <c r="AQ129" s="1490"/>
      <c r="AR129" s="1490"/>
      <c r="AS129" s="1490"/>
      <c r="AT129" s="1490"/>
      <c r="AU129" s="1490"/>
      <c r="AV129" s="1490"/>
      <c r="AW129" s="1490"/>
      <c r="AX129" s="1490"/>
      <c r="AY129" s="1490"/>
      <c r="AZ129" s="1490"/>
      <c r="BA129" s="1490"/>
      <c r="BB129" s="1490"/>
      <c r="BC129" s="1490"/>
      <c r="BD129" s="1490"/>
      <c r="BE129" s="1490"/>
      <c r="BF129" s="1490"/>
      <c r="BG129" s="1490"/>
      <c r="BH129" s="1490"/>
      <c r="BI129" s="1490"/>
    </row>
    <row r="130" spans="1:61">
      <c r="A130" s="1544"/>
      <c r="B130" s="1431">
        <v>3</v>
      </c>
      <c r="C130" s="1428" t="s">
        <v>616</v>
      </c>
      <c r="D130" s="1429" t="s">
        <v>218</v>
      </c>
      <c r="E130" s="1445">
        <v>43102</v>
      </c>
      <c r="F130" s="1446">
        <v>368550</v>
      </c>
      <c r="G130" s="1428">
        <v>1</v>
      </c>
      <c r="H130" s="1430" t="s">
        <v>5295</v>
      </c>
      <c r="I130" s="1539"/>
      <c r="J130" s="1495"/>
      <c r="K130" s="1495"/>
      <c r="L130" s="1495"/>
      <c r="M130" s="1495"/>
      <c r="N130" s="1495"/>
      <c r="O130" s="1495"/>
      <c r="P130" s="1495"/>
      <c r="Q130" s="1495"/>
      <c r="R130" s="1495"/>
      <c r="S130" s="1495"/>
      <c r="T130" s="1495"/>
      <c r="U130" s="1495"/>
      <c r="V130" s="1495"/>
      <c r="W130" s="1495"/>
      <c r="X130" s="1495"/>
      <c r="Y130" s="1495"/>
      <c r="Z130" s="1495"/>
      <c r="AA130" s="1495"/>
      <c r="AB130" s="1495"/>
      <c r="AC130" s="1495"/>
      <c r="AD130" s="1495"/>
      <c r="AE130" s="1495"/>
      <c r="AF130" s="1495"/>
      <c r="AG130" s="1495"/>
      <c r="AH130" s="1495"/>
      <c r="AI130" s="1495"/>
      <c r="AJ130" s="1495"/>
      <c r="AK130" s="1495"/>
      <c r="AL130" s="1495"/>
      <c r="AM130" s="1495"/>
      <c r="AN130" s="1495"/>
      <c r="AO130" s="1495"/>
      <c r="AP130" s="1495"/>
      <c r="AQ130" s="1495"/>
      <c r="AR130" s="1495"/>
      <c r="AS130" s="1495"/>
      <c r="AT130" s="1495"/>
      <c r="AU130" s="1495"/>
      <c r="AV130" s="1495"/>
      <c r="AW130" s="1495"/>
      <c r="AX130" s="1495"/>
      <c r="AY130" s="1495"/>
      <c r="AZ130" s="1495"/>
      <c r="BA130" s="1495"/>
      <c r="BB130" s="1495"/>
      <c r="BC130" s="1495"/>
      <c r="BD130" s="1495"/>
      <c r="BE130" s="1495"/>
      <c r="BF130" s="1495"/>
      <c r="BG130" s="1495"/>
      <c r="BH130" s="1495"/>
      <c r="BI130" s="1495"/>
    </row>
    <row r="131" spans="1:61">
      <c r="A131" s="1544"/>
      <c r="B131" s="1431">
        <v>4</v>
      </c>
      <c r="C131" s="1428" t="s">
        <v>2283</v>
      </c>
      <c r="D131" s="1429" t="s">
        <v>2284</v>
      </c>
      <c r="E131" s="1445">
        <v>43102</v>
      </c>
      <c r="F131" s="1446">
        <v>1339616</v>
      </c>
      <c r="G131" s="1428">
        <v>1</v>
      </c>
      <c r="H131" s="1430" t="s">
        <v>5296</v>
      </c>
      <c r="I131" s="1539"/>
      <c r="J131" s="1495"/>
      <c r="K131" s="1495"/>
      <c r="L131" s="1495"/>
      <c r="M131" s="1495"/>
      <c r="N131" s="1495"/>
      <c r="O131" s="1495"/>
      <c r="P131" s="1495"/>
      <c r="Q131" s="1495"/>
      <c r="R131" s="1495"/>
      <c r="S131" s="1495"/>
      <c r="T131" s="1495"/>
      <c r="U131" s="1495"/>
      <c r="V131" s="1495"/>
      <c r="W131" s="1495"/>
      <c r="X131" s="1495"/>
      <c r="Y131" s="1495"/>
      <c r="Z131" s="1495"/>
      <c r="AA131" s="1495"/>
      <c r="AB131" s="1495"/>
      <c r="AC131" s="1495"/>
      <c r="AD131" s="1495"/>
      <c r="AE131" s="1495"/>
      <c r="AF131" s="1495"/>
      <c r="AG131" s="1495"/>
      <c r="AH131" s="1495"/>
      <c r="AI131" s="1495"/>
      <c r="AJ131" s="1495"/>
      <c r="AK131" s="1495"/>
      <c r="AL131" s="1495"/>
      <c r="AM131" s="1495"/>
      <c r="AN131" s="1495"/>
      <c r="AO131" s="1495"/>
      <c r="AP131" s="1495"/>
      <c r="AQ131" s="1495"/>
      <c r="AR131" s="1495"/>
      <c r="AS131" s="1495"/>
      <c r="AT131" s="1495"/>
      <c r="AU131" s="1495"/>
      <c r="AV131" s="1495"/>
      <c r="AW131" s="1495"/>
      <c r="AX131" s="1495"/>
      <c r="AY131" s="1495"/>
      <c r="AZ131" s="1495"/>
      <c r="BA131" s="1495"/>
      <c r="BB131" s="1495"/>
      <c r="BC131" s="1495"/>
      <c r="BD131" s="1495"/>
      <c r="BE131" s="1495"/>
      <c r="BF131" s="1495"/>
      <c r="BG131" s="1495"/>
      <c r="BH131" s="1495"/>
      <c r="BI131" s="1495"/>
    </row>
    <row r="132" spans="1:61">
      <c r="A132" s="1544"/>
      <c r="B132" s="1431">
        <v>5</v>
      </c>
      <c r="C132" s="1428" t="s">
        <v>2283</v>
      </c>
      <c r="D132" s="1429" t="s">
        <v>2284</v>
      </c>
      <c r="E132" s="1445">
        <v>43102</v>
      </c>
      <c r="F132" s="1446">
        <v>385819</v>
      </c>
      <c r="G132" s="1428">
        <v>1</v>
      </c>
      <c r="H132" s="1430" t="s">
        <v>5297</v>
      </c>
      <c r="I132" s="1539"/>
      <c r="J132" s="1495"/>
      <c r="K132" s="1495"/>
      <c r="L132" s="1495"/>
      <c r="M132" s="1495"/>
      <c r="N132" s="1495"/>
      <c r="O132" s="1495"/>
      <c r="P132" s="1495"/>
      <c r="Q132" s="1495"/>
      <c r="R132" s="1495"/>
      <c r="S132" s="1495"/>
      <c r="T132" s="1495"/>
      <c r="U132" s="1495"/>
      <c r="V132" s="1495"/>
      <c r="W132" s="1495"/>
      <c r="X132" s="1495"/>
      <c r="Y132" s="1495"/>
      <c r="Z132" s="1495"/>
      <c r="AA132" s="1495"/>
      <c r="AB132" s="1495"/>
      <c r="AC132" s="1495"/>
      <c r="AD132" s="1495"/>
      <c r="AE132" s="1495"/>
      <c r="AF132" s="1495"/>
      <c r="AG132" s="1495"/>
      <c r="AH132" s="1495"/>
      <c r="AI132" s="1495"/>
      <c r="AJ132" s="1495"/>
      <c r="AK132" s="1495"/>
      <c r="AL132" s="1495"/>
      <c r="AM132" s="1495"/>
      <c r="AN132" s="1495"/>
      <c r="AO132" s="1495"/>
      <c r="AP132" s="1495"/>
      <c r="AQ132" s="1495"/>
      <c r="AR132" s="1495"/>
      <c r="AS132" s="1495"/>
      <c r="AT132" s="1495"/>
      <c r="AU132" s="1495"/>
      <c r="AV132" s="1495"/>
      <c r="AW132" s="1495"/>
      <c r="AX132" s="1495"/>
      <c r="AY132" s="1495"/>
      <c r="AZ132" s="1495"/>
      <c r="BA132" s="1495"/>
      <c r="BB132" s="1495"/>
      <c r="BC132" s="1495"/>
      <c r="BD132" s="1495"/>
      <c r="BE132" s="1495"/>
      <c r="BF132" s="1495"/>
      <c r="BG132" s="1495"/>
      <c r="BH132" s="1495"/>
      <c r="BI132" s="1495"/>
    </row>
    <row r="133" spans="1:61" s="1461" customFormat="1">
      <c r="A133" s="1544"/>
      <c r="B133" s="1431">
        <v>6</v>
      </c>
      <c r="C133" s="1516" t="s">
        <v>618</v>
      </c>
      <c r="D133" s="1517" t="s">
        <v>514</v>
      </c>
      <c r="E133" s="1445">
        <v>43102</v>
      </c>
      <c r="F133" s="1518">
        <v>192862</v>
      </c>
      <c r="G133" s="1516">
        <v>1</v>
      </c>
      <c r="H133" s="1519" t="s">
        <v>5301</v>
      </c>
      <c r="I133" s="1540"/>
    </row>
    <row r="134" spans="1:61" s="1461" customFormat="1">
      <c r="A134" s="1544"/>
      <c r="B134" s="1431">
        <v>7</v>
      </c>
      <c r="C134" s="1516" t="s">
        <v>618</v>
      </c>
      <c r="D134" s="1517" t="s">
        <v>514</v>
      </c>
      <c r="E134" s="1445">
        <v>43102</v>
      </c>
      <c r="F134" s="1518">
        <v>539531</v>
      </c>
      <c r="G134" s="1516">
        <v>1</v>
      </c>
      <c r="H134" s="1519" t="s">
        <v>5302</v>
      </c>
      <c r="I134" s="1540"/>
    </row>
    <row r="135" spans="1:61" s="1461" customFormat="1">
      <c r="A135" s="1544"/>
      <c r="B135" s="1431">
        <v>8</v>
      </c>
      <c r="C135" s="1516" t="s">
        <v>618</v>
      </c>
      <c r="D135" s="1517" t="s">
        <v>514</v>
      </c>
      <c r="E135" s="1445">
        <v>43102</v>
      </c>
      <c r="F135" s="1518">
        <v>82809</v>
      </c>
      <c r="G135" s="1516">
        <v>1</v>
      </c>
      <c r="H135" s="1519" t="s">
        <v>5303</v>
      </c>
      <c r="I135" s="1540"/>
    </row>
    <row r="136" spans="1:61">
      <c r="A136" s="1544"/>
      <c r="B136" s="1431">
        <v>9</v>
      </c>
      <c r="C136" s="1428" t="s">
        <v>3152</v>
      </c>
      <c r="D136" s="1429" t="s">
        <v>3153</v>
      </c>
      <c r="E136" s="1445">
        <v>43103</v>
      </c>
      <c r="F136" s="1446">
        <v>344257</v>
      </c>
      <c r="G136" s="1428">
        <v>1</v>
      </c>
      <c r="H136" s="1430" t="s">
        <v>5298</v>
      </c>
      <c r="I136" s="1508"/>
      <c r="J136" s="1495"/>
      <c r="K136" s="1495"/>
      <c r="L136" s="1495"/>
      <c r="M136" s="1495"/>
      <c r="N136" s="1495"/>
      <c r="O136" s="1495"/>
      <c r="P136" s="1495"/>
      <c r="Q136" s="1495"/>
      <c r="R136" s="1495"/>
      <c r="S136" s="1495"/>
      <c r="T136" s="1495"/>
      <c r="U136" s="1495"/>
      <c r="V136" s="1495"/>
      <c r="W136" s="1495"/>
      <c r="X136" s="1495"/>
      <c r="Y136" s="1495"/>
      <c r="Z136" s="1495"/>
      <c r="AA136" s="1495"/>
      <c r="AB136" s="1495"/>
      <c r="AC136" s="1495"/>
      <c r="AD136" s="1495"/>
      <c r="AE136" s="1495"/>
      <c r="AF136" s="1495"/>
      <c r="AG136" s="1495"/>
      <c r="AH136" s="1495"/>
      <c r="AI136" s="1495"/>
      <c r="AJ136" s="1495"/>
      <c r="AK136" s="1495"/>
      <c r="AL136" s="1495"/>
      <c r="AM136" s="1495"/>
      <c r="AN136" s="1495"/>
      <c r="AO136" s="1495"/>
      <c r="AP136" s="1495"/>
      <c r="AQ136" s="1495"/>
      <c r="AR136" s="1495"/>
      <c r="AS136" s="1495"/>
      <c r="AT136" s="1495"/>
      <c r="AU136" s="1495"/>
      <c r="AV136" s="1495"/>
      <c r="AW136" s="1495"/>
      <c r="AX136" s="1495"/>
      <c r="AY136" s="1495"/>
      <c r="AZ136" s="1495"/>
      <c r="BA136" s="1495"/>
      <c r="BB136" s="1495"/>
      <c r="BC136" s="1495"/>
      <c r="BD136" s="1495"/>
      <c r="BE136" s="1495"/>
      <c r="BF136" s="1495"/>
      <c r="BG136" s="1495"/>
      <c r="BH136" s="1495"/>
      <c r="BI136" s="1495"/>
    </row>
    <row r="137" spans="1:61">
      <c r="A137" s="1544"/>
      <c r="B137" s="1431">
        <v>10</v>
      </c>
      <c r="C137" s="1428" t="s">
        <v>1825</v>
      </c>
      <c r="D137" s="1431">
        <v>962291</v>
      </c>
      <c r="E137" s="1445">
        <v>43104</v>
      </c>
      <c r="F137" s="1446">
        <v>320868</v>
      </c>
      <c r="G137" s="1428">
        <v>1</v>
      </c>
      <c r="H137" s="1430" t="s">
        <v>5299</v>
      </c>
      <c r="I137" s="1539"/>
      <c r="J137" s="1495"/>
      <c r="K137" s="1495"/>
      <c r="L137" s="1495"/>
      <c r="M137" s="1495"/>
      <c r="N137" s="1495"/>
      <c r="O137" s="1495"/>
      <c r="P137" s="1495"/>
      <c r="Q137" s="1495"/>
      <c r="R137" s="1495"/>
      <c r="S137" s="1495"/>
      <c r="T137" s="1495"/>
      <c r="U137" s="1495"/>
      <c r="V137" s="1495"/>
      <c r="W137" s="1495"/>
      <c r="X137" s="1495"/>
      <c r="Y137" s="1495"/>
      <c r="Z137" s="1495"/>
      <c r="AA137" s="1495"/>
      <c r="AB137" s="1495"/>
      <c r="AC137" s="1495"/>
      <c r="AD137" s="1495"/>
      <c r="AE137" s="1495"/>
      <c r="AF137" s="1495"/>
      <c r="AG137" s="1495"/>
      <c r="AH137" s="1495"/>
      <c r="AI137" s="1495"/>
      <c r="AJ137" s="1495"/>
      <c r="AK137" s="1495"/>
      <c r="AL137" s="1495"/>
      <c r="AM137" s="1495"/>
      <c r="AN137" s="1495"/>
      <c r="AO137" s="1495"/>
      <c r="AP137" s="1495"/>
      <c r="AQ137" s="1495"/>
      <c r="AR137" s="1495"/>
      <c r="AS137" s="1495"/>
      <c r="AT137" s="1495"/>
      <c r="AU137" s="1495"/>
      <c r="AV137" s="1495"/>
      <c r="AW137" s="1495"/>
      <c r="AX137" s="1495"/>
      <c r="AY137" s="1495"/>
      <c r="AZ137" s="1495"/>
      <c r="BA137" s="1495"/>
      <c r="BB137" s="1495"/>
      <c r="BC137" s="1495"/>
      <c r="BD137" s="1495"/>
      <c r="BE137" s="1495"/>
      <c r="BF137" s="1495"/>
      <c r="BG137" s="1495"/>
      <c r="BH137" s="1495"/>
      <c r="BI137" s="1495"/>
    </row>
    <row r="138" spans="1:61" s="1502" customFormat="1">
      <c r="A138" s="1544"/>
      <c r="B138" s="1431">
        <v>11</v>
      </c>
      <c r="C138" s="1437" t="s">
        <v>904</v>
      </c>
      <c r="D138" s="1438" t="s">
        <v>912</v>
      </c>
      <c r="E138" s="1441">
        <v>43104</v>
      </c>
      <c r="F138" s="1455">
        <v>406420</v>
      </c>
      <c r="G138" s="1437">
        <v>1</v>
      </c>
      <c r="H138" s="1439" t="s">
        <v>5310</v>
      </c>
      <c r="I138" s="1541"/>
    </row>
    <row r="139" spans="1:61" s="1502" customFormat="1">
      <c r="A139" s="1544"/>
      <c r="B139" s="1431">
        <v>12</v>
      </c>
      <c r="C139" s="1437" t="s">
        <v>3149</v>
      </c>
      <c r="D139" s="1438" t="s">
        <v>1135</v>
      </c>
      <c r="E139" s="1441">
        <v>43104</v>
      </c>
      <c r="F139" s="1455">
        <v>536362</v>
      </c>
      <c r="G139" s="1437">
        <v>1</v>
      </c>
      <c r="H139" s="1439" t="s">
        <v>5311</v>
      </c>
      <c r="I139" s="1541"/>
    </row>
    <row r="140" spans="1:61" s="1502" customFormat="1">
      <c r="A140" s="1544"/>
      <c r="B140" s="1431">
        <v>13</v>
      </c>
      <c r="C140" s="1437" t="s">
        <v>1022</v>
      </c>
      <c r="D140" s="1438" t="s">
        <v>1030</v>
      </c>
      <c r="E140" s="1441">
        <v>43104</v>
      </c>
      <c r="F140" s="1455">
        <v>373347</v>
      </c>
      <c r="G140" s="1437">
        <v>1</v>
      </c>
      <c r="H140" s="1439" t="s">
        <v>5313</v>
      </c>
      <c r="I140" s="1541"/>
    </row>
    <row r="141" spans="1:61" s="1502" customFormat="1">
      <c r="A141" s="1544"/>
      <c r="B141" s="1431">
        <v>14</v>
      </c>
      <c r="C141" s="1437" t="s">
        <v>621</v>
      </c>
      <c r="D141" s="1438" t="s">
        <v>77</v>
      </c>
      <c r="E141" s="1441">
        <v>43104</v>
      </c>
      <c r="F141" s="1455">
        <v>867556</v>
      </c>
      <c r="G141" s="1437">
        <v>1</v>
      </c>
      <c r="H141" s="1439" t="s">
        <v>5314</v>
      </c>
      <c r="I141" s="1541"/>
    </row>
    <row r="142" spans="1:61" s="1502" customFormat="1">
      <c r="A142" s="1544"/>
      <c r="B142" s="1431">
        <v>15</v>
      </c>
      <c r="C142" s="1437" t="s">
        <v>231</v>
      </c>
      <c r="D142" s="1436">
        <v>970654</v>
      </c>
      <c r="E142" s="1441">
        <v>43104</v>
      </c>
      <c r="F142" s="1455">
        <v>249708</v>
      </c>
      <c r="G142" s="1437">
        <v>1</v>
      </c>
      <c r="H142" s="1439" t="s">
        <v>5317</v>
      </c>
      <c r="I142" s="1541"/>
    </row>
    <row r="143" spans="1:61" s="1502" customFormat="1">
      <c r="A143" s="1544"/>
      <c r="B143" s="1431">
        <v>16</v>
      </c>
      <c r="C143" s="1437" t="s">
        <v>957</v>
      </c>
      <c r="D143" s="1438" t="s">
        <v>962</v>
      </c>
      <c r="E143" s="1441">
        <v>43104</v>
      </c>
      <c r="F143" s="1455">
        <v>88864</v>
      </c>
      <c r="G143" s="1436">
        <v>1</v>
      </c>
      <c r="H143" s="1442" t="s">
        <v>5318</v>
      </c>
      <c r="I143" s="1541"/>
    </row>
    <row r="144" spans="1:61" s="1502" customFormat="1">
      <c r="A144" s="1544"/>
      <c r="B144" s="1431">
        <v>17</v>
      </c>
      <c r="C144" s="1437" t="s">
        <v>665</v>
      </c>
      <c r="D144" s="1436">
        <v>910247</v>
      </c>
      <c r="E144" s="1441">
        <v>43104</v>
      </c>
      <c r="F144" s="1455">
        <v>415183</v>
      </c>
      <c r="G144" s="1437">
        <v>1</v>
      </c>
      <c r="H144" s="1439" t="s">
        <v>5320</v>
      </c>
      <c r="I144" s="1541"/>
    </row>
    <row r="145" spans="1:9" s="1502" customFormat="1">
      <c r="A145" s="1544"/>
      <c r="B145" s="1431">
        <v>18</v>
      </c>
      <c r="C145" s="1437" t="s">
        <v>595</v>
      </c>
      <c r="D145" s="1438" t="s">
        <v>337</v>
      </c>
      <c r="E145" s="1441">
        <v>43104</v>
      </c>
      <c r="F145" s="1455">
        <v>255899</v>
      </c>
      <c r="G145" s="1437">
        <v>1</v>
      </c>
      <c r="H145" s="1439" t="s">
        <v>5321</v>
      </c>
      <c r="I145" s="1541"/>
    </row>
    <row r="146" spans="1:9" s="1502" customFormat="1">
      <c r="A146" s="1544"/>
      <c r="B146" s="1431">
        <v>19</v>
      </c>
      <c r="C146" s="1437" t="s">
        <v>595</v>
      </c>
      <c r="D146" s="1438" t="s">
        <v>337</v>
      </c>
      <c r="E146" s="1441">
        <v>43104</v>
      </c>
      <c r="F146" s="1503">
        <v>472976</v>
      </c>
      <c r="G146" s="1436">
        <v>1</v>
      </c>
      <c r="H146" s="1442" t="s">
        <v>5322</v>
      </c>
      <c r="I146" s="1541"/>
    </row>
    <row r="147" spans="1:9" s="1502" customFormat="1">
      <c r="A147" s="1544"/>
      <c r="B147" s="1431">
        <v>20</v>
      </c>
      <c r="C147" s="1437" t="s">
        <v>836</v>
      </c>
      <c r="D147" s="1438" t="s">
        <v>875</v>
      </c>
      <c r="E147" s="1441">
        <v>43104</v>
      </c>
      <c r="F147" s="1504">
        <v>807340</v>
      </c>
      <c r="G147" s="1436">
        <v>1</v>
      </c>
      <c r="H147" s="1439" t="s">
        <v>5326</v>
      </c>
      <c r="I147" s="1541"/>
    </row>
    <row r="148" spans="1:9" s="1502" customFormat="1">
      <c r="A148" s="1544"/>
      <c r="B148" s="1431">
        <v>21</v>
      </c>
      <c r="C148" s="1437" t="s">
        <v>73</v>
      </c>
      <c r="D148" s="1438" t="s">
        <v>115</v>
      </c>
      <c r="E148" s="1441">
        <v>43104</v>
      </c>
      <c r="F148" s="1455">
        <v>339864</v>
      </c>
      <c r="G148" s="1437">
        <v>1</v>
      </c>
      <c r="H148" s="1442" t="s">
        <v>5327</v>
      </c>
      <c r="I148" s="1541"/>
    </row>
    <row r="149" spans="1:9" s="1502" customFormat="1">
      <c r="A149" s="1544"/>
      <c r="B149" s="1431">
        <v>22</v>
      </c>
      <c r="C149" s="1437" t="s">
        <v>1306</v>
      </c>
      <c r="D149" s="1437">
        <v>899458</v>
      </c>
      <c r="E149" s="1441">
        <v>43104</v>
      </c>
      <c r="F149" s="1440">
        <v>85666</v>
      </c>
      <c r="G149" s="1436">
        <v>1</v>
      </c>
      <c r="H149" s="1439" t="s">
        <v>5328</v>
      </c>
      <c r="I149" s="1541"/>
    </row>
    <row r="150" spans="1:9" s="1502" customFormat="1">
      <c r="A150" s="1544"/>
      <c r="B150" s="1431">
        <v>23</v>
      </c>
      <c r="C150" s="1437" t="s">
        <v>3011</v>
      </c>
      <c r="D150" s="1437">
        <v>962409</v>
      </c>
      <c r="E150" s="1441">
        <v>43104</v>
      </c>
      <c r="F150" s="1440">
        <v>248797</v>
      </c>
      <c r="G150" s="1436">
        <v>1</v>
      </c>
      <c r="H150" s="1439" t="s">
        <v>5329</v>
      </c>
      <c r="I150" s="1541"/>
    </row>
    <row r="151" spans="1:9" s="1502" customFormat="1" ht="15.75">
      <c r="A151" s="1544"/>
      <c r="B151" s="1431">
        <v>24</v>
      </c>
      <c r="C151" s="1437" t="s">
        <v>2360</v>
      </c>
      <c r="D151" s="1438" t="s">
        <v>2361</v>
      </c>
      <c r="E151" s="1441">
        <v>43104</v>
      </c>
      <c r="F151" s="1455">
        <v>55066</v>
      </c>
      <c r="G151" s="1437">
        <v>1</v>
      </c>
      <c r="H151" s="1439" t="s">
        <v>5330</v>
      </c>
      <c r="I151" s="1542" t="s">
        <v>4921</v>
      </c>
    </row>
    <row r="152" spans="1:9" s="1502" customFormat="1" ht="15.75">
      <c r="A152" s="1544"/>
      <c r="B152" s="1431">
        <v>25</v>
      </c>
      <c r="C152" s="1437" t="s">
        <v>2360</v>
      </c>
      <c r="D152" s="1438" t="s">
        <v>2361</v>
      </c>
      <c r="E152" s="1441">
        <v>43104</v>
      </c>
      <c r="F152" s="1455">
        <v>141951</v>
      </c>
      <c r="G152" s="1437">
        <v>1</v>
      </c>
      <c r="H152" s="1439" t="s">
        <v>5331</v>
      </c>
      <c r="I152" s="1542" t="s">
        <v>4921</v>
      </c>
    </row>
    <row r="153" spans="1:9" s="1502" customFormat="1" ht="15.75">
      <c r="A153" s="1544"/>
      <c r="B153" s="1431">
        <v>26</v>
      </c>
      <c r="C153" s="1437" t="s">
        <v>2360</v>
      </c>
      <c r="D153" s="1438" t="s">
        <v>2361</v>
      </c>
      <c r="E153" s="1441">
        <v>43104</v>
      </c>
      <c r="F153" s="1455">
        <v>141951</v>
      </c>
      <c r="G153" s="1437">
        <v>1</v>
      </c>
      <c r="H153" s="1439" t="s">
        <v>5332</v>
      </c>
      <c r="I153" s="1542" t="s">
        <v>4921</v>
      </c>
    </row>
    <row r="154" spans="1:9" s="1502" customFormat="1" ht="15.75">
      <c r="A154" s="1544"/>
      <c r="B154" s="1431">
        <v>27</v>
      </c>
      <c r="C154" s="1437" t="s">
        <v>2360</v>
      </c>
      <c r="D154" s="1438" t="s">
        <v>2361</v>
      </c>
      <c r="E154" s="1441">
        <v>43104</v>
      </c>
      <c r="F154" s="1455">
        <v>104140</v>
      </c>
      <c r="G154" s="1437">
        <v>1</v>
      </c>
      <c r="H154" s="1439" t="s">
        <v>5333</v>
      </c>
      <c r="I154" s="1542" t="s">
        <v>4921</v>
      </c>
    </row>
    <row r="155" spans="1:9" s="1502" customFormat="1" ht="15.75">
      <c r="A155" s="1544"/>
      <c r="B155" s="1431">
        <v>28</v>
      </c>
      <c r="C155" s="1437" t="s">
        <v>2360</v>
      </c>
      <c r="D155" s="1438" t="s">
        <v>2361</v>
      </c>
      <c r="E155" s="1441">
        <v>43104</v>
      </c>
      <c r="F155" s="1455">
        <v>84903</v>
      </c>
      <c r="G155" s="1437">
        <v>1</v>
      </c>
      <c r="H155" s="1439" t="s">
        <v>5334</v>
      </c>
      <c r="I155" s="1542" t="s">
        <v>4921</v>
      </c>
    </row>
    <row r="156" spans="1:9" s="1502" customFormat="1" ht="15.75">
      <c r="A156" s="1544"/>
      <c r="B156" s="1431">
        <v>29</v>
      </c>
      <c r="C156" s="1437" t="s">
        <v>2360</v>
      </c>
      <c r="D156" s="1438" t="s">
        <v>2361</v>
      </c>
      <c r="E156" s="1441">
        <v>43104</v>
      </c>
      <c r="F156" s="1455">
        <v>728106</v>
      </c>
      <c r="G156" s="1437">
        <v>1</v>
      </c>
      <c r="H156" s="1439" t="s">
        <v>5335</v>
      </c>
      <c r="I156" s="1542" t="s">
        <v>4922</v>
      </c>
    </row>
    <row r="157" spans="1:9" s="1502" customFormat="1">
      <c r="A157" s="1544"/>
      <c r="B157" s="1431">
        <v>30</v>
      </c>
      <c r="C157" s="1437" t="s">
        <v>1960</v>
      </c>
      <c r="D157" s="1436">
        <v>914013</v>
      </c>
      <c r="E157" s="1441">
        <v>43105</v>
      </c>
      <c r="F157" s="1455">
        <v>84903</v>
      </c>
      <c r="G157" s="1437">
        <v>1</v>
      </c>
      <c r="H157" s="1439" t="s">
        <v>5343</v>
      </c>
      <c r="I157" s="1541"/>
    </row>
    <row r="158" spans="1:9" s="1502" customFormat="1">
      <c r="A158" s="1544"/>
      <c r="B158" s="1431">
        <v>31</v>
      </c>
      <c r="C158" s="1437" t="s">
        <v>3008</v>
      </c>
      <c r="D158" s="1437">
        <v>912799</v>
      </c>
      <c r="E158" s="1441">
        <v>43105</v>
      </c>
      <c r="F158" s="1440">
        <v>211675</v>
      </c>
      <c r="G158" s="1436">
        <v>1</v>
      </c>
      <c r="H158" s="1439" t="s">
        <v>5344</v>
      </c>
      <c r="I158" s="1541"/>
    </row>
    <row r="159" spans="1:9" s="1502" customFormat="1">
      <c r="A159" s="1544"/>
      <c r="B159" s="1431">
        <v>32</v>
      </c>
      <c r="C159" s="1437" t="s">
        <v>625</v>
      </c>
      <c r="D159" s="1438" t="s">
        <v>626</v>
      </c>
      <c r="E159" s="1441">
        <v>43105</v>
      </c>
      <c r="F159" s="1455">
        <v>82079</v>
      </c>
      <c r="G159" s="1437">
        <v>1</v>
      </c>
      <c r="H159" s="1439" t="s">
        <v>5352</v>
      </c>
      <c r="I159" s="1541"/>
    </row>
    <row r="160" spans="1:9" s="1502" customFormat="1">
      <c r="A160" s="1544"/>
      <c r="B160" s="1431">
        <v>33</v>
      </c>
      <c r="C160" s="1437" t="s">
        <v>1060</v>
      </c>
      <c r="D160" s="1438" t="s">
        <v>1109</v>
      </c>
      <c r="E160" s="1441">
        <v>43105</v>
      </c>
      <c r="F160" s="1503">
        <v>459712</v>
      </c>
      <c r="G160" s="1462">
        <v>1</v>
      </c>
      <c r="H160" s="1439" t="s">
        <v>5353</v>
      </c>
      <c r="I160" s="1541"/>
    </row>
    <row r="161" spans="1:61" s="1502" customFormat="1">
      <c r="A161" s="1544"/>
      <c r="B161" s="1431">
        <v>34</v>
      </c>
      <c r="C161" s="1437" t="s">
        <v>633</v>
      </c>
      <c r="D161" s="1438" t="s">
        <v>610</v>
      </c>
      <c r="E161" s="1441">
        <v>43105</v>
      </c>
      <c r="F161" s="1455">
        <v>241784</v>
      </c>
      <c r="G161" s="1437">
        <v>1</v>
      </c>
      <c r="H161" s="1439" t="s">
        <v>5360</v>
      </c>
      <c r="I161" s="1541"/>
    </row>
    <row r="162" spans="1:61" s="1502" customFormat="1">
      <c r="A162" s="1544"/>
      <c r="B162" s="1431">
        <v>35</v>
      </c>
      <c r="C162" s="1437" t="s">
        <v>633</v>
      </c>
      <c r="D162" s="1436">
        <v>962744</v>
      </c>
      <c r="E162" s="1441">
        <v>43105</v>
      </c>
      <c r="F162" s="1455">
        <v>8029</v>
      </c>
      <c r="G162" s="1437">
        <v>1</v>
      </c>
      <c r="H162" s="1439" t="s">
        <v>5361</v>
      </c>
      <c r="I162" s="1541"/>
    </row>
    <row r="163" spans="1:61" s="1502" customFormat="1" ht="15.75">
      <c r="A163" s="1544"/>
      <c r="B163" s="1431">
        <v>36</v>
      </c>
      <c r="C163" s="1437" t="s">
        <v>4588</v>
      </c>
      <c r="D163" s="1438" t="s">
        <v>506</v>
      </c>
      <c r="E163" s="1441">
        <v>43105</v>
      </c>
      <c r="F163" s="1440">
        <v>255108</v>
      </c>
      <c r="G163" s="1436">
        <v>1</v>
      </c>
      <c r="H163" s="1439" t="s">
        <v>5364</v>
      </c>
      <c r="I163" s="1537"/>
    </row>
    <row r="164" spans="1:61" s="1502" customFormat="1">
      <c r="A164" s="1544"/>
      <c r="B164" s="1431">
        <v>37</v>
      </c>
      <c r="C164" s="1437" t="s">
        <v>4588</v>
      </c>
      <c r="D164" s="1438" t="s">
        <v>506</v>
      </c>
      <c r="E164" s="1441">
        <v>43105</v>
      </c>
      <c r="F164" s="1440">
        <v>95950</v>
      </c>
      <c r="G164" s="1436">
        <v>1</v>
      </c>
      <c r="H164" s="1439" t="s">
        <v>5365</v>
      </c>
      <c r="I164" s="1541"/>
    </row>
    <row r="165" spans="1:61" s="1502" customFormat="1" ht="15.75">
      <c r="A165" s="1544"/>
      <c r="B165" s="1431">
        <v>38</v>
      </c>
      <c r="C165" s="1437" t="s">
        <v>3013</v>
      </c>
      <c r="D165" s="1437">
        <v>912786</v>
      </c>
      <c r="E165" s="1441">
        <v>43105</v>
      </c>
      <c r="F165" s="1440">
        <v>384542</v>
      </c>
      <c r="G165" s="1436">
        <v>1</v>
      </c>
      <c r="H165" s="1439" t="s">
        <v>5368</v>
      </c>
      <c r="I165" s="1537"/>
    </row>
    <row r="166" spans="1:61" s="1502" customFormat="1" ht="15.75">
      <c r="A166" s="1544"/>
      <c r="B166" s="1431">
        <v>39</v>
      </c>
      <c r="C166" s="1437" t="s">
        <v>298</v>
      </c>
      <c r="D166" s="1437">
        <v>811507</v>
      </c>
      <c r="E166" s="1441">
        <v>43105</v>
      </c>
      <c r="F166" s="1455">
        <v>2060198</v>
      </c>
      <c r="G166" s="1437">
        <v>1</v>
      </c>
      <c r="H166" s="1439" t="s">
        <v>5369</v>
      </c>
      <c r="I166" s="1537" t="s">
        <v>4583</v>
      </c>
    </row>
    <row r="167" spans="1:61" s="1502" customFormat="1" ht="15.75">
      <c r="A167" s="1544"/>
      <c r="B167" s="1431">
        <v>40</v>
      </c>
      <c r="C167" s="1437" t="s">
        <v>298</v>
      </c>
      <c r="D167" s="1437">
        <v>811507</v>
      </c>
      <c r="E167" s="1441">
        <v>43105</v>
      </c>
      <c r="F167" s="1455">
        <v>84903</v>
      </c>
      <c r="G167" s="1437">
        <v>1</v>
      </c>
      <c r="H167" s="1439" t="s">
        <v>5370</v>
      </c>
      <c r="I167" s="1537" t="s">
        <v>4466</v>
      </c>
    </row>
    <row r="168" spans="1:61" s="1502" customFormat="1" ht="15.75">
      <c r="A168" s="1544"/>
      <c r="B168" s="1431">
        <v>41</v>
      </c>
      <c r="C168" s="1437" t="s">
        <v>298</v>
      </c>
      <c r="D168" s="1437">
        <v>811507</v>
      </c>
      <c r="E168" s="1441">
        <v>43105</v>
      </c>
      <c r="F168" s="1455">
        <v>271893</v>
      </c>
      <c r="G168" s="1437">
        <v>1</v>
      </c>
      <c r="H168" s="1439" t="s">
        <v>5371</v>
      </c>
      <c r="I168" s="1537" t="s">
        <v>4466</v>
      </c>
    </row>
    <row r="169" spans="1:61" s="1502" customFormat="1">
      <c r="A169" s="1544"/>
      <c r="B169" s="1431">
        <v>42</v>
      </c>
      <c r="C169" s="1437" t="s">
        <v>3007</v>
      </c>
      <c r="D169" s="1437">
        <v>912201</v>
      </c>
      <c r="E169" s="1441">
        <v>43105</v>
      </c>
      <c r="F169" s="1440">
        <v>352018</v>
      </c>
      <c r="G169" s="1436">
        <v>1</v>
      </c>
      <c r="H169" s="1439" t="s">
        <v>5374</v>
      </c>
      <c r="I169" s="1541"/>
    </row>
    <row r="170" spans="1:61" s="1502" customFormat="1">
      <c r="A170" s="1544"/>
      <c r="B170" s="1431">
        <v>43</v>
      </c>
      <c r="C170" s="1437" t="s">
        <v>623</v>
      </c>
      <c r="D170" s="1438" t="s">
        <v>126</v>
      </c>
      <c r="E170" s="1441">
        <v>43105</v>
      </c>
      <c r="F170" s="1455">
        <v>417512</v>
      </c>
      <c r="G170" s="1437">
        <v>1</v>
      </c>
      <c r="H170" s="1439" t="s">
        <v>5375</v>
      </c>
      <c r="I170" s="1541"/>
    </row>
    <row r="171" spans="1:61" s="1502" customFormat="1">
      <c r="A171" s="1544"/>
      <c r="B171" s="1431">
        <v>44</v>
      </c>
      <c r="C171" s="1437" t="s">
        <v>2225</v>
      </c>
      <c r="D171" s="1438" t="s">
        <v>2226</v>
      </c>
      <c r="E171" s="1441">
        <v>43105</v>
      </c>
      <c r="F171" s="1503">
        <v>843552</v>
      </c>
      <c r="G171" s="1436">
        <v>1</v>
      </c>
      <c r="H171" s="1442" t="s">
        <v>5380</v>
      </c>
      <c r="I171" s="1541"/>
    </row>
    <row r="172" spans="1:61" s="1502" customFormat="1">
      <c r="A172" s="1544"/>
      <c r="B172" s="1431">
        <v>45</v>
      </c>
      <c r="C172" s="1437" t="s">
        <v>2872</v>
      </c>
      <c r="D172" s="1438" t="s">
        <v>2873</v>
      </c>
      <c r="E172" s="1441">
        <v>43105</v>
      </c>
      <c r="F172" s="1455">
        <v>236815</v>
      </c>
      <c r="G172" s="1437">
        <v>1</v>
      </c>
      <c r="H172" s="1442" t="s">
        <v>5381</v>
      </c>
      <c r="I172" s="1541"/>
    </row>
    <row r="173" spans="1:61" s="1502" customFormat="1">
      <c r="A173" s="1544"/>
      <c r="B173" s="1431">
        <v>46</v>
      </c>
      <c r="C173" s="1437" t="s">
        <v>2872</v>
      </c>
      <c r="D173" s="1438" t="s">
        <v>2873</v>
      </c>
      <c r="E173" s="1441">
        <v>43105</v>
      </c>
      <c r="F173" s="1455">
        <v>227973</v>
      </c>
      <c r="G173" s="1437">
        <v>1</v>
      </c>
      <c r="H173" s="1442" t="s">
        <v>5382</v>
      </c>
      <c r="I173" s="1541"/>
    </row>
    <row r="174" spans="1:61" s="1502" customFormat="1">
      <c r="A174" s="1544"/>
      <c r="B174" s="1431">
        <v>47</v>
      </c>
      <c r="C174" s="1437" t="s">
        <v>3149</v>
      </c>
      <c r="D174" s="1438" t="s">
        <v>1135</v>
      </c>
      <c r="E174" s="1441">
        <v>43105</v>
      </c>
      <c r="F174" s="1455">
        <v>108673</v>
      </c>
      <c r="G174" s="1437">
        <v>1</v>
      </c>
      <c r="H174" s="1439" t="s">
        <v>5386</v>
      </c>
      <c r="I174" s="1541"/>
    </row>
    <row r="175" spans="1:61" s="1502" customFormat="1">
      <c r="A175" s="1544"/>
      <c r="B175" s="1422">
        <v>48</v>
      </c>
      <c r="C175" s="1444" t="s">
        <v>1137</v>
      </c>
      <c r="D175" s="1444">
        <v>901689</v>
      </c>
      <c r="E175" s="1456">
        <v>43105</v>
      </c>
      <c r="F175" s="1463">
        <v>514089</v>
      </c>
      <c r="G175" s="1443">
        <v>1</v>
      </c>
      <c r="H175" s="1464" t="s">
        <v>5387</v>
      </c>
      <c r="I175" s="1541"/>
    </row>
    <row r="176" spans="1:61" ht="15.75">
      <c r="B176" s="1405"/>
      <c r="C176" s="1405"/>
      <c r="D176" s="1405"/>
      <c r="E176" s="1425" t="s">
        <v>647</v>
      </c>
      <c r="F176" s="1472">
        <f>SUM(F128:F175)</f>
        <v>17553785</v>
      </c>
      <c r="G176" s="1405"/>
      <c r="H176" s="1507"/>
      <c r="I176" s="1507"/>
      <c r="J176" s="1405"/>
      <c r="K176" s="1405"/>
      <c r="L176" s="1405"/>
      <c r="M176" s="1405"/>
      <c r="N176" s="1405"/>
      <c r="O176" s="1405"/>
      <c r="P176" s="1405"/>
      <c r="Q176" s="1405"/>
      <c r="R176" s="1405"/>
      <c r="S176" s="1405"/>
      <c r="T176" s="1405"/>
      <c r="U176" s="1405"/>
      <c r="V176" s="1405"/>
      <c r="W176" s="1405"/>
      <c r="X176" s="1405"/>
      <c r="Y176" s="1405"/>
      <c r="Z176" s="1405"/>
      <c r="AA176" s="1405"/>
      <c r="AB176" s="1405"/>
      <c r="AC176" s="1405"/>
      <c r="AD176" s="1405"/>
      <c r="AE176" s="1405"/>
      <c r="AF176" s="1405"/>
      <c r="AG176" s="1405"/>
      <c r="AH176" s="1405"/>
      <c r="AI176" s="1405"/>
      <c r="AJ176" s="1405"/>
      <c r="AK176" s="1405"/>
      <c r="AL176" s="1405"/>
      <c r="AM176" s="1405"/>
      <c r="AN176" s="1405"/>
      <c r="AO176" s="1405"/>
      <c r="AP176" s="1405"/>
      <c r="AQ176" s="1405"/>
      <c r="AR176" s="1405"/>
      <c r="AS176" s="1405"/>
      <c r="AT176" s="1405"/>
      <c r="AU176" s="1405"/>
      <c r="AV176" s="1405"/>
      <c r="AW176" s="1405"/>
      <c r="AX176" s="1405"/>
      <c r="AY176" s="1405"/>
      <c r="AZ176" s="1405"/>
      <c r="BA176" s="1405"/>
      <c r="BB176" s="1405"/>
      <c r="BC176" s="1405"/>
      <c r="BD176" s="1405"/>
      <c r="BE176" s="1405"/>
      <c r="BF176" s="1405"/>
      <c r="BG176" s="1405"/>
      <c r="BH176" s="1405"/>
      <c r="BI176" s="1405"/>
    </row>
    <row r="179" spans="1:61" ht="15.75">
      <c r="B179" s="1407" t="s">
        <v>8</v>
      </c>
      <c r="C179" s="1408" t="s">
        <v>2</v>
      </c>
      <c r="D179" s="1447" t="s">
        <v>3</v>
      </c>
      <c r="E179" s="1407" t="s">
        <v>10</v>
      </c>
      <c r="F179" s="1407" t="s">
        <v>4</v>
      </c>
      <c r="G179" s="1408" t="s">
        <v>193</v>
      </c>
      <c r="H179" s="1408" t="s">
        <v>25</v>
      </c>
      <c r="I179" s="1507"/>
      <c r="J179" s="1405"/>
      <c r="K179" s="1405"/>
      <c r="L179" s="1405"/>
      <c r="M179" s="1405"/>
      <c r="N179" s="1405"/>
      <c r="O179" s="1405"/>
      <c r="P179" s="1405"/>
      <c r="Q179" s="1405"/>
      <c r="R179" s="1405"/>
      <c r="S179" s="1405"/>
      <c r="T179" s="1405"/>
      <c r="U179" s="1405"/>
      <c r="V179" s="1405"/>
      <c r="W179" s="1405"/>
      <c r="X179" s="1405"/>
      <c r="Y179" s="1405"/>
      <c r="Z179" s="1405"/>
      <c r="AA179" s="1405"/>
      <c r="AB179" s="1405"/>
      <c r="AC179" s="1405"/>
      <c r="AD179" s="1405"/>
      <c r="AE179" s="1405"/>
      <c r="AF179" s="1405"/>
      <c r="AG179" s="1405"/>
      <c r="AH179" s="1405"/>
      <c r="AI179" s="1405"/>
      <c r="AJ179" s="1405"/>
      <c r="AK179" s="1405"/>
      <c r="AL179" s="1405"/>
      <c r="AM179" s="1405"/>
      <c r="AN179" s="1405"/>
      <c r="AO179" s="1405"/>
      <c r="AP179" s="1405"/>
      <c r="AQ179" s="1405"/>
      <c r="AR179" s="1405"/>
      <c r="AS179" s="1405"/>
      <c r="AT179" s="1405"/>
      <c r="AU179" s="1405"/>
      <c r="AV179" s="1405"/>
      <c r="AW179" s="1405"/>
      <c r="AX179" s="1405"/>
      <c r="AY179" s="1405"/>
      <c r="AZ179" s="1405"/>
      <c r="BA179" s="1405"/>
      <c r="BB179" s="1405"/>
      <c r="BC179" s="1405"/>
      <c r="BD179" s="1405"/>
      <c r="BE179" s="1405"/>
      <c r="BF179" s="1405"/>
      <c r="BG179" s="1405"/>
      <c r="BH179" s="1405"/>
      <c r="BI179" s="1405"/>
    </row>
    <row r="180" spans="1:61">
      <c r="A180" s="1544"/>
      <c r="B180" s="1432">
        <v>1</v>
      </c>
      <c r="C180" s="1501" t="s">
        <v>971</v>
      </c>
      <c r="D180" s="1449" t="s">
        <v>1038</v>
      </c>
      <c r="E180" s="1450">
        <v>43102</v>
      </c>
      <c r="F180" s="1500">
        <v>51000</v>
      </c>
      <c r="G180" s="1433">
        <v>1</v>
      </c>
      <c r="H180" s="1482" t="s">
        <v>879</v>
      </c>
      <c r="I180" s="1532"/>
      <c r="J180" s="1498"/>
      <c r="K180" s="1498"/>
      <c r="L180" s="1498"/>
      <c r="M180" s="1498"/>
      <c r="N180" s="1498"/>
      <c r="O180" s="1498"/>
      <c r="P180" s="1498"/>
      <c r="Q180" s="1498"/>
      <c r="R180" s="1498"/>
      <c r="S180" s="1498"/>
      <c r="T180" s="1498"/>
      <c r="U180" s="1498"/>
      <c r="V180" s="1498"/>
      <c r="W180" s="1498"/>
      <c r="X180" s="1498"/>
      <c r="Y180" s="1498"/>
      <c r="Z180" s="1498"/>
      <c r="AA180" s="1498"/>
      <c r="AB180" s="1498"/>
      <c r="AC180" s="1498"/>
      <c r="AD180" s="1498"/>
      <c r="AE180" s="1498"/>
      <c r="AF180" s="1498"/>
      <c r="AG180" s="1498"/>
      <c r="AH180" s="1498"/>
      <c r="AI180" s="1498"/>
      <c r="AJ180" s="1498"/>
      <c r="AK180" s="1498"/>
      <c r="AL180" s="1498"/>
      <c r="AM180" s="1498"/>
      <c r="AN180" s="1498"/>
      <c r="AO180" s="1498"/>
      <c r="AP180" s="1498"/>
      <c r="AQ180" s="1498"/>
      <c r="AR180" s="1498"/>
      <c r="AS180" s="1498"/>
      <c r="AT180" s="1498"/>
      <c r="AU180" s="1498"/>
      <c r="AV180" s="1498"/>
      <c r="AW180" s="1498"/>
      <c r="AX180" s="1498"/>
      <c r="AY180" s="1498"/>
      <c r="AZ180" s="1498"/>
      <c r="BA180" s="1498"/>
      <c r="BB180" s="1498"/>
      <c r="BC180" s="1498"/>
      <c r="BD180" s="1498"/>
      <c r="BE180" s="1498"/>
      <c r="BF180" s="1498"/>
      <c r="BG180" s="1498"/>
      <c r="BH180" s="1498"/>
      <c r="BI180" s="1498"/>
    </row>
    <row r="181" spans="1:61">
      <c r="A181" s="1544"/>
      <c r="B181" s="1431">
        <v>2</v>
      </c>
      <c r="C181" s="1465" t="s">
        <v>1123</v>
      </c>
      <c r="D181" s="1466" t="s">
        <v>4741</v>
      </c>
      <c r="E181" s="1445">
        <v>43104</v>
      </c>
      <c r="F181" s="1446">
        <v>51000</v>
      </c>
      <c r="G181" s="1428">
        <v>1</v>
      </c>
      <c r="H181" s="1427" t="s">
        <v>823</v>
      </c>
      <c r="I181" s="1532"/>
      <c r="J181" s="1498"/>
      <c r="K181" s="1498"/>
      <c r="L181" s="1498"/>
      <c r="M181" s="1498"/>
      <c r="N181" s="1498"/>
      <c r="O181" s="1498"/>
      <c r="P181" s="1498"/>
      <c r="Q181" s="1498"/>
      <c r="R181" s="1498"/>
      <c r="S181" s="1498"/>
      <c r="T181" s="1498"/>
      <c r="U181" s="1498"/>
      <c r="V181" s="1498"/>
      <c r="W181" s="1498"/>
      <c r="X181" s="1498"/>
      <c r="Y181" s="1498"/>
      <c r="Z181" s="1498"/>
      <c r="AA181" s="1498"/>
      <c r="AB181" s="1498"/>
      <c r="AC181" s="1498"/>
      <c r="AD181" s="1498"/>
      <c r="AE181" s="1498"/>
      <c r="AF181" s="1498"/>
      <c r="AG181" s="1498"/>
      <c r="AH181" s="1498"/>
      <c r="AI181" s="1498"/>
      <c r="AJ181" s="1498"/>
      <c r="AK181" s="1498"/>
      <c r="AL181" s="1498"/>
      <c r="AM181" s="1498"/>
      <c r="AN181" s="1498"/>
      <c r="AO181" s="1498"/>
      <c r="AP181" s="1498"/>
      <c r="AQ181" s="1498"/>
      <c r="AR181" s="1498"/>
      <c r="AS181" s="1498"/>
      <c r="AT181" s="1498"/>
      <c r="AU181" s="1498"/>
      <c r="AV181" s="1498"/>
      <c r="AW181" s="1498"/>
      <c r="AX181" s="1498"/>
      <c r="AY181" s="1498"/>
      <c r="AZ181" s="1498"/>
      <c r="BA181" s="1498"/>
      <c r="BB181" s="1498"/>
      <c r="BC181" s="1498"/>
      <c r="BD181" s="1498"/>
      <c r="BE181" s="1498"/>
      <c r="BF181" s="1498"/>
      <c r="BG181" s="1498"/>
      <c r="BH181" s="1498"/>
      <c r="BI181" s="1498"/>
    </row>
    <row r="182" spans="1:61">
      <c r="A182" s="1544"/>
      <c r="B182" s="1431">
        <v>3</v>
      </c>
      <c r="C182" s="1465" t="s">
        <v>1123</v>
      </c>
      <c r="D182" s="1466" t="s">
        <v>4741</v>
      </c>
      <c r="E182" s="1445">
        <v>43104</v>
      </c>
      <c r="F182" s="1446">
        <v>26500</v>
      </c>
      <c r="G182" s="1428">
        <v>1</v>
      </c>
      <c r="H182" s="1427" t="s">
        <v>1212</v>
      </c>
      <c r="I182" s="1532"/>
      <c r="J182" s="1498"/>
      <c r="K182" s="1498"/>
      <c r="L182" s="1498"/>
      <c r="M182" s="1498"/>
      <c r="N182" s="1498"/>
      <c r="O182" s="1498"/>
      <c r="P182" s="1498"/>
      <c r="Q182" s="1498"/>
      <c r="R182" s="1498"/>
      <c r="S182" s="1498"/>
      <c r="T182" s="1498"/>
      <c r="U182" s="1498"/>
      <c r="V182" s="1498"/>
      <c r="W182" s="1498"/>
      <c r="X182" s="1498"/>
      <c r="Y182" s="1498"/>
      <c r="Z182" s="1498"/>
      <c r="AA182" s="1498"/>
      <c r="AB182" s="1498"/>
      <c r="AC182" s="1498"/>
      <c r="AD182" s="1498"/>
      <c r="AE182" s="1498"/>
      <c r="AF182" s="1498"/>
      <c r="AG182" s="1498"/>
      <c r="AH182" s="1498"/>
      <c r="AI182" s="1498"/>
      <c r="AJ182" s="1498"/>
      <c r="AK182" s="1498"/>
      <c r="AL182" s="1498"/>
      <c r="AM182" s="1498"/>
      <c r="AN182" s="1498"/>
      <c r="AO182" s="1498"/>
      <c r="AP182" s="1498"/>
      <c r="AQ182" s="1498"/>
      <c r="AR182" s="1498"/>
      <c r="AS182" s="1498"/>
      <c r="AT182" s="1498"/>
      <c r="AU182" s="1498"/>
      <c r="AV182" s="1498"/>
      <c r="AW182" s="1498"/>
      <c r="AX182" s="1498"/>
      <c r="AY182" s="1498"/>
      <c r="AZ182" s="1498"/>
      <c r="BA182" s="1498"/>
      <c r="BB182" s="1498"/>
      <c r="BC182" s="1498"/>
      <c r="BD182" s="1498"/>
      <c r="BE182" s="1498"/>
      <c r="BF182" s="1498"/>
      <c r="BG182" s="1498"/>
      <c r="BH182" s="1498"/>
      <c r="BI182" s="1498"/>
    </row>
    <row r="183" spans="1:61">
      <c r="A183" s="1544"/>
      <c r="B183" s="1431">
        <v>4</v>
      </c>
      <c r="C183" s="1465" t="s">
        <v>731</v>
      </c>
      <c r="D183" s="1431">
        <v>973143</v>
      </c>
      <c r="E183" s="1445">
        <v>43104</v>
      </c>
      <c r="F183" s="1446">
        <v>26500</v>
      </c>
      <c r="G183" s="1428">
        <v>1</v>
      </c>
      <c r="H183" s="1427" t="s">
        <v>713</v>
      </c>
      <c r="I183" s="1532"/>
      <c r="J183" s="1498"/>
      <c r="K183" s="1498"/>
      <c r="L183" s="1498"/>
      <c r="M183" s="1498"/>
      <c r="N183" s="1498"/>
      <c r="O183" s="1498"/>
      <c r="P183" s="1498"/>
      <c r="Q183" s="1498"/>
      <c r="R183" s="1498"/>
      <c r="S183" s="1498"/>
      <c r="T183" s="1498"/>
      <c r="U183" s="1498"/>
      <c r="V183" s="1498"/>
      <c r="W183" s="1498"/>
      <c r="X183" s="1498"/>
      <c r="Y183" s="1498"/>
      <c r="Z183" s="1498"/>
      <c r="AA183" s="1498"/>
      <c r="AB183" s="1498"/>
      <c r="AC183" s="1498"/>
      <c r="AD183" s="1498"/>
      <c r="AE183" s="1498"/>
      <c r="AF183" s="1498"/>
      <c r="AG183" s="1498"/>
      <c r="AH183" s="1498"/>
      <c r="AI183" s="1498"/>
      <c r="AJ183" s="1498"/>
      <c r="AK183" s="1498"/>
      <c r="AL183" s="1498"/>
      <c r="AM183" s="1498"/>
      <c r="AN183" s="1498"/>
      <c r="AO183" s="1498"/>
      <c r="AP183" s="1498"/>
      <c r="AQ183" s="1498"/>
      <c r="AR183" s="1498"/>
      <c r="AS183" s="1498"/>
      <c r="AT183" s="1498"/>
      <c r="AU183" s="1498"/>
      <c r="AV183" s="1498"/>
      <c r="AW183" s="1498"/>
      <c r="AX183" s="1498"/>
      <c r="AY183" s="1498"/>
      <c r="AZ183" s="1498"/>
      <c r="BA183" s="1498"/>
      <c r="BB183" s="1498"/>
      <c r="BC183" s="1498"/>
      <c r="BD183" s="1498"/>
      <c r="BE183" s="1498"/>
      <c r="BF183" s="1498"/>
      <c r="BG183" s="1498"/>
      <c r="BH183" s="1498"/>
      <c r="BI183" s="1498"/>
    </row>
    <row r="184" spans="1:61">
      <c r="A184" s="1544"/>
      <c r="B184" s="1431">
        <v>5</v>
      </c>
      <c r="C184" s="1465" t="s">
        <v>731</v>
      </c>
      <c r="D184" s="1431">
        <v>973143</v>
      </c>
      <c r="E184" s="1445">
        <v>43104</v>
      </c>
      <c r="F184" s="1446">
        <v>26500</v>
      </c>
      <c r="G184" s="1428">
        <v>1</v>
      </c>
      <c r="H184" s="1427" t="s">
        <v>713</v>
      </c>
      <c r="I184" s="1532"/>
      <c r="J184" s="1498"/>
      <c r="K184" s="1498"/>
      <c r="L184" s="1498"/>
      <c r="M184" s="1498"/>
      <c r="N184" s="1498"/>
      <c r="O184" s="1498"/>
      <c r="P184" s="1498"/>
      <c r="Q184" s="1498"/>
      <c r="R184" s="1498"/>
      <c r="S184" s="1498"/>
      <c r="T184" s="1498"/>
      <c r="U184" s="1498"/>
      <c r="V184" s="1498"/>
      <c r="W184" s="1498"/>
      <c r="X184" s="1498"/>
      <c r="Y184" s="1498"/>
      <c r="Z184" s="1498"/>
      <c r="AA184" s="1498"/>
      <c r="AB184" s="1498"/>
      <c r="AC184" s="1498"/>
      <c r="AD184" s="1498"/>
      <c r="AE184" s="1498"/>
      <c r="AF184" s="1498"/>
      <c r="AG184" s="1498"/>
      <c r="AH184" s="1498"/>
      <c r="AI184" s="1498"/>
      <c r="AJ184" s="1498"/>
      <c r="AK184" s="1498"/>
      <c r="AL184" s="1498"/>
      <c r="AM184" s="1498"/>
      <c r="AN184" s="1498"/>
      <c r="AO184" s="1498"/>
      <c r="AP184" s="1498"/>
      <c r="AQ184" s="1498"/>
      <c r="AR184" s="1498"/>
      <c r="AS184" s="1498"/>
      <c r="AT184" s="1498"/>
      <c r="AU184" s="1498"/>
      <c r="AV184" s="1498"/>
      <c r="AW184" s="1498"/>
      <c r="AX184" s="1498"/>
      <c r="AY184" s="1498"/>
      <c r="AZ184" s="1498"/>
      <c r="BA184" s="1498"/>
      <c r="BB184" s="1498"/>
      <c r="BC184" s="1498"/>
      <c r="BD184" s="1498"/>
      <c r="BE184" s="1498"/>
      <c r="BF184" s="1498"/>
      <c r="BG184" s="1498"/>
      <c r="BH184" s="1498"/>
      <c r="BI184" s="1498"/>
    </row>
    <row r="185" spans="1:61">
      <c r="A185" s="1544"/>
      <c r="B185" s="1431">
        <v>6</v>
      </c>
      <c r="C185" s="1428" t="s">
        <v>1044</v>
      </c>
      <c r="D185" s="1454" t="s">
        <v>1058</v>
      </c>
      <c r="E185" s="1445">
        <v>43104</v>
      </c>
      <c r="F185" s="1446">
        <v>100500</v>
      </c>
      <c r="G185" s="1431">
        <v>1</v>
      </c>
      <c r="H185" s="1427" t="s">
        <v>732</v>
      </c>
      <c r="I185" s="1532"/>
      <c r="J185" s="1498"/>
      <c r="K185" s="1498"/>
      <c r="L185" s="1498"/>
      <c r="M185" s="1498"/>
      <c r="N185" s="1498"/>
      <c r="O185" s="1498"/>
      <c r="P185" s="1498"/>
      <c r="Q185" s="1498"/>
      <c r="R185" s="1498"/>
      <c r="S185" s="1498"/>
      <c r="T185" s="1498"/>
      <c r="U185" s="1498"/>
      <c r="V185" s="1498"/>
      <c r="W185" s="1498"/>
      <c r="X185" s="1498"/>
      <c r="Y185" s="1498"/>
      <c r="Z185" s="1498"/>
      <c r="AA185" s="1498"/>
      <c r="AB185" s="1498"/>
      <c r="AC185" s="1498"/>
      <c r="AD185" s="1498"/>
      <c r="AE185" s="1498"/>
      <c r="AF185" s="1498"/>
      <c r="AG185" s="1498"/>
      <c r="AH185" s="1498"/>
      <c r="AI185" s="1498"/>
      <c r="AJ185" s="1498"/>
      <c r="AK185" s="1498"/>
      <c r="AL185" s="1498"/>
      <c r="AM185" s="1498"/>
      <c r="AN185" s="1498"/>
      <c r="AO185" s="1498"/>
      <c r="AP185" s="1498"/>
      <c r="AQ185" s="1498"/>
      <c r="AR185" s="1498"/>
      <c r="AS185" s="1498"/>
      <c r="AT185" s="1498"/>
      <c r="AU185" s="1498"/>
      <c r="AV185" s="1498"/>
      <c r="AW185" s="1498"/>
      <c r="AX185" s="1498"/>
      <c r="AY185" s="1498"/>
      <c r="AZ185" s="1498"/>
      <c r="BA185" s="1498"/>
      <c r="BB185" s="1498"/>
      <c r="BC185" s="1498"/>
      <c r="BD185" s="1498"/>
      <c r="BE185" s="1498"/>
      <c r="BF185" s="1498"/>
      <c r="BG185" s="1498"/>
      <c r="BH185" s="1498"/>
      <c r="BI185" s="1498"/>
    </row>
    <row r="186" spans="1:61">
      <c r="A186" s="1544"/>
      <c r="B186" s="1431">
        <v>7</v>
      </c>
      <c r="C186" s="1465" t="s">
        <v>731</v>
      </c>
      <c r="D186" s="1431">
        <v>973143</v>
      </c>
      <c r="E186" s="1445">
        <v>43105</v>
      </c>
      <c r="F186" s="1446">
        <v>51000</v>
      </c>
      <c r="G186" s="1428">
        <v>1</v>
      </c>
      <c r="H186" s="1427" t="s">
        <v>960</v>
      </c>
      <c r="I186" s="1532"/>
      <c r="J186" s="1498"/>
      <c r="K186" s="1498"/>
      <c r="L186" s="1498"/>
      <c r="M186" s="1498"/>
      <c r="N186" s="1498"/>
      <c r="O186" s="1498"/>
      <c r="P186" s="1498"/>
      <c r="Q186" s="1498"/>
      <c r="R186" s="1498"/>
      <c r="S186" s="1498"/>
      <c r="T186" s="1498"/>
      <c r="U186" s="1498"/>
      <c r="V186" s="1498"/>
      <c r="W186" s="1498"/>
      <c r="X186" s="1498"/>
      <c r="Y186" s="1498"/>
      <c r="Z186" s="1498"/>
      <c r="AA186" s="1498"/>
      <c r="AB186" s="1498"/>
      <c r="AC186" s="1498"/>
      <c r="AD186" s="1498"/>
      <c r="AE186" s="1498"/>
      <c r="AF186" s="1498"/>
      <c r="AG186" s="1498"/>
      <c r="AH186" s="1498"/>
      <c r="AI186" s="1498"/>
      <c r="AJ186" s="1498"/>
      <c r="AK186" s="1498"/>
      <c r="AL186" s="1498"/>
      <c r="AM186" s="1498"/>
      <c r="AN186" s="1498"/>
      <c r="AO186" s="1498"/>
      <c r="AP186" s="1498"/>
      <c r="AQ186" s="1498"/>
      <c r="AR186" s="1498"/>
      <c r="AS186" s="1498"/>
      <c r="AT186" s="1498"/>
      <c r="AU186" s="1498"/>
      <c r="AV186" s="1498"/>
      <c r="AW186" s="1498"/>
      <c r="AX186" s="1498"/>
      <c r="AY186" s="1498"/>
      <c r="AZ186" s="1498"/>
      <c r="BA186" s="1498"/>
      <c r="BB186" s="1498"/>
      <c r="BC186" s="1498"/>
      <c r="BD186" s="1498"/>
      <c r="BE186" s="1498"/>
      <c r="BF186" s="1498"/>
      <c r="BG186" s="1498"/>
      <c r="BH186" s="1498"/>
      <c r="BI186" s="1498"/>
    </row>
    <row r="187" spans="1:61" s="1502" customFormat="1">
      <c r="A187" s="1544"/>
      <c r="B187" s="1431">
        <v>8</v>
      </c>
      <c r="C187" s="1468" t="s">
        <v>360</v>
      </c>
      <c r="D187" s="1469" t="s">
        <v>361</v>
      </c>
      <c r="E187" s="1441">
        <v>43110</v>
      </c>
      <c r="F187" s="1455">
        <v>21000</v>
      </c>
      <c r="G187" s="1437">
        <v>1</v>
      </c>
      <c r="H187" s="1442" t="s">
        <v>880</v>
      </c>
      <c r="I187" s="1536"/>
    </row>
    <row r="188" spans="1:61">
      <c r="A188" s="1544"/>
      <c r="B188" s="1431">
        <v>9</v>
      </c>
      <c r="C188" s="1428" t="s">
        <v>1676</v>
      </c>
      <c r="D188" s="1473" t="s">
        <v>1700</v>
      </c>
      <c r="E188" s="1445">
        <v>43110</v>
      </c>
      <c r="F188" s="1446">
        <v>26500</v>
      </c>
      <c r="G188" s="1428">
        <v>1</v>
      </c>
      <c r="H188" s="1427" t="s">
        <v>733</v>
      </c>
      <c r="I188" s="1532"/>
      <c r="J188" s="1498"/>
      <c r="K188" s="1498"/>
      <c r="L188" s="1498"/>
      <c r="M188" s="1498"/>
      <c r="N188" s="1498"/>
      <c r="O188" s="1498"/>
      <c r="P188" s="1498"/>
      <c r="Q188" s="1498"/>
      <c r="R188" s="1498"/>
      <c r="S188" s="1498"/>
      <c r="T188" s="1498"/>
      <c r="U188" s="1498"/>
      <c r="V188" s="1498"/>
      <c r="W188" s="1498"/>
      <c r="X188" s="1498"/>
      <c r="Y188" s="1498"/>
      <c r="Z188" s="1498"/>
      <c r="AA188" s="1498"/>
      <c r="AB188" s="1498"/>
      <c r="AC188" s="1498"/>
      <c r="AD188" s="1498"/>
      <c r="AE188" s="1498"/>
      <c r="AF188" s="1498"/>
      <c r="AG188" s="1498"/>
      <c r="AH188" s="1498"/>
      <c r="AI188" s="1498"/>
      <c r="AJ188" s="1498"/>
      <c r="AK188" s="1498"/>
      <c r="AL188" s="1498"/>
      <c r="AM188" s="1498"/>
      <c r="AN188" s="1498"/>
      <c r="AO188" s="1498"/>
      <c r="AP188" s="1498"/>
      <c r="AQ188" s="1498"/>
      <c r="AR188" s="1498"/>
      <c r="AS188" s="1498"/>
      <c r="AT188" s="1498"/>
      <c r="AU188" s="1498"/>
      <c r="AV188" s="1498"/>
      <c r="AW188" s="1498"/>
      <c r="AX188" s="1498"/>
      <c r="AY188" s="1498"/>
      <c r="AZ188" s="1498"/>
      <c r="BA188" s="1498"/>
      <c r="BB188" s="1498"/>
      <c r="BC188" s="1498"/>
      <c r="BD188" s="1498"/>
      <c r="BE188" s="1498"/>
      <c r="BF188" s="1498"/>
      <c r="BG188" s="1498"/>
      <c r="BH188" s="1498"/>
      <c r="BI188" s="1498"/>
    </row>
    <row r="189" spans="1:61">
      <c r="A189" s="1544"/>
      <c r="B189" s="1431">
        <v>10</v>
      </c>
      <c r="C189" s="1468" t="s">
        <v>731</v>
      </c>
      <c r="D189" s="1436">
        <v>973143</v>
      </c>
      <c r="E189" s="1445">
        <v>43110</v>
      </c>
      <c r="F189" s="1455">
        <v>100500</v>
      </c>
      <c r="G189" s="1437">
        <v>1</v>
      </c>
      <c r="H189" s="1442" t="s">
        <v>1963</v>
      </c>
      <c r="I189" s="1532"/>
      <c r="J189" s="1498"/>
      <c r="K189" s="1498"/>
      <c r="L189" s="1498"/>
      <c r="M189" s="1498"/>
      <c r="N189" s="1498"/>
      <c r="O189" s="1498"/>
      <c r="P189" s="1498"/>
      <c r="Q189" s="1498"/>
      <c r="R189" s="1498"/>
      <c r="S189" s="1498"/>
      <c r="T189" s="1498"/>
      <c r="U189" s="1498"/>
      <c r="V189" s="1498"/>
      <c r="W189" s="1498"/>
      <c r="X189" s="1498"/>
      <c r="Y189" s="1498"/>
      <c r="Z189" s="1498"/>
      <c r="AA189" s="1498"/>
      <c r="AB189" s="1498"/>
      <c r="AC189" s="1498"/>
      <c r="AD189" s="1498"/>
      <c r="AE189" s="1498"/>
      <c r="AF189" s="1498"/>
      <c r="AG189" s="1498"/>
      <c r="AH189" s="1498"/>
      <c r="AI189" s="1498"/>
      <c r="AJ189" s="1498"/>
      <c r="AK189" s="1498"/>
      <c r="AL189" s="1498"/>
      <c r="AM189" s="1498"/>
      <c r="AN189" s="1498"/>
      <c r="AO189" s="1498"/>
      <c r="AP189" s="1498"/>
      <c r="AQ189" s="1498"/>
      <c r="AR189" s="1498"/>
      <c r="AS189" s="1498"/>
      <c r="AT189" s="1498"/>
      <c r="AU189" s="1498"/>
      <c r="AV189" s="1498"/>
      <c r="AW189" s="1498"/>
      <c r="AX189" s="1498"/>
      <c r="AY189" s="1498"/>
      <c r="AZ189" s="1498"/>
      <c r="BA189" s="1498"/>
      <c r="BB189" s="1498"/>
      <c r="BC189" s="1498"/>
      <c r="BD189" s="1498"/>
      <c r="BE189" s="1498"/>
      <c r="BF189" s="1498"/>
      <c r="BG189" s="1498"/>
      <c r="BH189" s="1498"/>
      <c r="BI189" s="1498"/>
    </row>
    <row r="190" spans="1:61" s="1502" customFormat="1">
      <c r="A190" s="1544"/>
      <c r="B190" s="1431">
        <v>11</v>
      </c>
      <c r="C190" s="1437" t="s">
        <v>1044</v>
      </c>
      <c r="D190" s="1467" t="s">
        <v>1058</v>
      </c>
      <c r="E190" s="1445">
        <v>43111</v>
      </c>
      <c r="F190" s="1455">
        <v>100500</v>
      </c>
      <c r="G190" s="1436">
        <v>1</v>
      </c>
      <c r="H190" s="1442" t="s">
        <v>2114</v>
      </c>
      <c r="I190" s="1536"/>
    </row>
    <row r="191" spans="1:61">
      <c r="A191" s="1544"/>
      <c r="B191" s="1431">
        <v>12</v>
      </c>
      <c r="C191" s="1468" t="s">
        <v>1022</v>
      </c>
      <c r="D191" s="1436">
        <v>973145</v>
      </c>
      <c r="E191" s="1445">
        <v>43111</v>
      </c>
      <c r="F191" s="1455">
        <v>12000</v>
      </c>
      <c r="G191" s="1437">
        <v>1</v>
      </c>
      <c r="H191" s="1442" t="s">
        <v>5399</v>
      </c>
      <c r="I191" s="1532"/>
      <c r="J191" s="1498"/>
      <c r="K191" s="1498"/>
      <c r="L191" s="1498"/>
      <c r="M191" s="1498"/>
      <c r="N191" s="1498"/>
      <c r="O191" s="1498"/>
      <c r="P191" s="1498"/>
      <c r="Q191" s="1498"/>
      <c r="R191" s="1498"/>
      <c r="S191" s="1498"/>
      <c r="T191" s="1498"/>
      <c r="U191" s="1498"/>
      <c r="V191" s="1498"/>
      <c r="W191" s="1498"/>
      <c r="X191" s="1498"/>
      <c r="Y191" s="1498"/>
      <c r="Z191" s="1498"/>
      <c r="AA191" s="1498"/>
      <c r="AB191" s="1498"/>
      <c r="AC191" s="1498"/>
      <c r="AD191" s="1498"/>
      <c r="AE191" s="1498"/>
      <c r="AF191" s="1498"/>
      <c r="AG191" s="1498"/>
      <c r="AH191" s="1498"/>
      <c r="AI191" s="1498"/>
      <c r="AJ191" s="1498"/>
      <c r="AK191" s="1498"/>
      <c r="AL191" s="1498"/>
      <c r="AM191" s="1498"/>
      <c r="AN191" s="1498"/>
      <c r="AO191" s="1498"/>
      <c r="AP191" s="1498"/>
      <c r="AQ191" s="1498"/>
      <c r="AR191" s="1498"/>
      <c r="AS191" s="1498"/>
      <c r="AT191" s="1498"/>
      <c r="AU191" s="1498"/>
      <c r="AV191" s="1498"/>
      <c r="AW191" s="1498"/>
      <c r="AX191" s="1498"/>
      <c r="AY191" s="1498"/>
      <c r="AZ191" s="1498"/>
      <c r="BA191" s="1498"/>
      <c r="BB191" s="1498"/>
      <c r="BC191" s="1498"/>
      <c r="BD191" s="1498"/>
      <c r="BE191" s="1498"/>
      <c r="BF191" s="1498"/>
      <c r="BG191" s="1498"/>
      <c r="BH191" s="1498"/>
      <c r="BI191" s="1498"/>
    </row>
    <row r="192" spans="1:61">
      <c r="A192" s="1544"/>
      <c r="B192" s="1431">
        <v>13</v>
      </c>
      <c r="C192" s="1468" t="s">
        <v>1022</v>
      </c>
      <c r="D192" s="1436">
        <v>973145</v>
      </c>
      <c r="E192" s="1445">
        <v>43111</v>
      </c>
      <c r="F192" s="1455">
        <v>12000</v>
      </c>
      <c r="G192" s="1437">
        <v>1</v>
      </c>
      <c r="H192" s="1442" t="s">
        <v>5400</v>
      </c>
      <c r="I192" s="1532"/>
      <c r="J192" s="1498"/>
      <c r="K192" s="1498"/>
      <c r="L192" s="1498"/>
      <c r="M192" s="1498"/>
      <c r="N192" s="1498"/>
      <c r="O192" s="1498"/>
      <c r="P192" s="1498"/>
      <c r="Q192" s="1498"/>
      <c r="R192" s="1498"/>
      <c r="S192" s="1498"/>
      <c r="T192" s="1498"/>
      <c r="U192" s="1498"/>
      <c r="V192" s="1498"/>
      <c r="W192" s="1498"/>
      <c r="X192" s="1498"/>
      <c r="Y192" s="1498"/>
      <c r="Z192" s="1498"/>
      <c r="AA192" s="1498"/>
      <c r="AB192" s="1498"/>
      <c r="AC192" s="1498"/>
      <c r="AD192" s="1498"/>
      <c r="AE192" s="1498"/>
      <c r="AF192" s="1498"/>
      <c r="AG192" s="1498"/>
      <c r="AH192" s="1498"/>
      <c r="AI192" s="1498"/>
      <c r="AJ192" s="1498"/>
      <c r="AK192" s="1498"/>
      <c r="AL192" s="1498"/>
      <c r="AM192" s="1498"/>
      <c r="AN192" s="1498"/>
      <c r="AO192" s="1498"/>
      <c r="AP192" s="1498"/>
      <c r="AQ192" s="1498"/>
      <c r="AR192" s="1498"/>
      <c r="AS192" s="1498"/>
      <c r="AT192" s="1498"/>
      <c r="AU192" s="1498"/>
      <c r="AV192" s="1498"/>
      <c r="AW192" s="1498"/>
      <c r="AX192" s="1498"/>
      <c r="AY192" s="1498"/>
      <c r="AZ192" s="1498"/>
      <c r="BA192" s="1498"/>
      <c r="BB192" s="1498"/>
      <c r="BC192" s="1498"/>
      <c r="BD192" s="1498"/>
      <c r="BE192" s="1498"/>
      <c r="BF192" s="1498"/>
      <c r="BG192" s="1498"/>
      <c r="BH192" s="1498"/>
      <c r="BI192" s="1498"/>
    </row>
    <row r="193" spans="1:61">
      <c r="A193" s="1544"/>
      <c r="B193" s="1431">
        <v>14</v>
      </c>
      <c r="C193" s="1468" t="s">
        <v>1022</v>
      </c>
      <c r="D193" s="1436">
        <v>973145</v>
      </c>
      <c r="E193" s="1445">
        <v>43111</v>
      </c>
      <c r="F193" s="1455">
        <v>12000</v>
      </c>
      <c r="G193" s="1437">
        <v>1</v>
      </c>
      <c r="H193" s="1442" t="s">
        <v>5401</v>
      </c>
      <c r="I193" s="1532"/>
      <c r="J193" s="1498"/>
      <c r="K193" s="1498"/>
      <c r="L193" s="1498"/>
      <c r="M193" s="1498"/>
      <c r="N193" s="1498"/>
      <c r="O193" s="1498"/>
      <c r="P193" s="1498"/>
      <c r="Q193" s="1498"/>
      <c r="R193" s="1498"/>
      <c r="S193" s="1498"/>
      <c r="T193" s="1498"/>
      <c r="U193" s="1498"/>
      <c r="V193" s="1498"/>
      <c r="W193" s="1498"/>
      <c r="X193" s="1498"/>
      <c r="Y193" s="1498"/>
      <c r="Z193" s="1498"/>
      <c r="AA193" s="1498"/>
      <c r="AB193" s="1498"/>
      <c r="AC193" s="1498"/>
      <c r="AD193" s="1498"/>
      <c r="AE193" s="1498"/>
      <c r="AF193" s="1498"/>
      <c r="AG193" s="1498"/>
      <c r="AH193" s="1498"/>
      <c r="AI193" s="1498"/>
      <c r="AJ193" s="1498"/>
      <c r="AK193" s="1498"/>
      <c r="AL193" s="1498"/>
      <c r="AM193" s="1498"/>
      <c r="AN193" s="1498"/>
      <c r="AO193" s="1498"/>
      <c r="AP193" s="1498"/>
      <c r="AQ193" s="1498"/>
      <c r="AR193" s="1498"/>
      <c r="AS193" s="1498"/>
      <c r="AT193" s="1498"/>
      <c r="AU193" s="1498"/>
      <c r="AV193" s="1498"/>
      <c r="AW193" s="1498"/>
      <c r="AX193" s="1498"/>
      <c r="AY193" s="1498"/>
      <c r="AZ193" s="1498"/>
      <c r="BA193" s="1498"/>
      <c r="BB193" s="1498"/>
      <c r="BC193" s="1498"/>
      <c r="BD193" s="1498"/>
      <c r="BE193" s="1498"/>
      <c r="BF193" s="1498"/>
      <c r="BG193" s="1498"/>
      <c r="BH193" s="1498"/>
      <c r="BI193" s="1498"/>
    </row>
    <row r="194" spans="1:61">
      <c r="A194" s="1544"/>
      <c r="B194" s="1431">
        <v>15</v>
      </c>
      <c r="C194" s="1468" t="s">
        <v>1022</v>
      </c>
      <c r="D194" s="1436">
        <v>973145</v>
      </c>
      <c r="E194" s="1445">
        <v>43115</v>
      </c>
      <c r="F194" s="1455">
        <v>27000</v>
      </c>
      <c r="G194" s="1437">
        <v>1</v>
      </c>
      <c r="H194" s="1442" t="s">
        <v>5403</v>
      </c>
      <c r="I194" s="1532"/>
      <c r="J194" s="1498"/>
      <c r="K194" s="1498"/>
      <c r="L194" s="1498"/>
      <c r="M194" s="1498"/>
      <c r="N194" s="1498"/>
      <c r="O194" s="1498"/>
      <c r="P194" s="1498"/>
      <c r="Q194" s="1498"/>
      <c r="R194" s="1498"/>
      <c r="S194" s="1498"/>
      <c r="T194" s="1498"/>
      <c r="U194" s="1498"/>
      <c r="V194" s="1498"/>
      <c r="W194" s="1498"/>
      <c r="X194" s="1498"/>
      <c r="Y194" s="1498"/>
      <c r="Z194" s="1498"/>
      <c r="AA194" s="1498"/>
      <c r="AB194" s="1498"/>
      <c r="AC194" s="1498"/>
      <c r="AD194" s="1498"/>
      <c r="AE194" s="1498"/>
      <c r="AF194" s="1498"/>
      <c r="AG194" s="1498"/>
      <c r="AH194" s="1498"/>
      <c r="AI194" s="1498"/>
      <c r="AJ194" s="1498"/>
      <c r="AK194" s="1498"/>
      <c r="AL194" s="1498"/>
      <c r="AM194" s="1498"/>
      <c r="AN194" s="1498"/>
      <c r="AO194" s="1498"/>
      <c r="AP194" s="1498"/>
      <c r="AQ194" s="1498"/>
      <c r="AR194" s="1498"/>
      <c r="AS194" s="1498"/>
      <c r="AT194" s="1498"/>
      <c r="AU194" s="1498"/>
      <c r="AV194" s="1498"/>
      <c r="AW194" s="1498"/>
      <c r="AX194" s="1498"/>
      <c r="AY194" s="1498"/>
      <c r="AZ194" s="1498"/>
      <c r="BA194" s="1498"/>
      <c r="BB194" s="1498"/>
      <c r="BC194" s="1498"/>
      <c r="BD194" s="1498"/>
      <c r="BE194" s="1498"/>
      <c r="BF194" s="1498"/>
      <c r="BG194" s="1498"/>
      <c r="BH194" s="1498"/>
      <c r="BI194" s="1498"/>
    </row>
    <row r="195" spans="1:61">
      <c r="A195" s="1544"/>
      <c r="B195" s="1431">
        <v>16</v>
      </c>
      <c r="C195" s="1468" t="s">
        <v>4928</v>
      </c>
      <c r="D195" s="1469" t="s">
        <v>2428</v>
      </c>
      <c r="E195" s="1441">
        <v>43115</v>
      </c>
      <c r="F195" s="1455">
        <v>200500</v>
      </c>
      <c r="G195" s="1437">
        <v>1</v>
      </c>
      <c r="H195" s="1442" t="s">
        <v>5405</v>
      </c>
      <c r="I195" s="1532"/>
      <c r="J195" s="1498"/>
      <c r="K195" s="1498"/>
      <c r="L195" s="1498"/>
      <c r="M195" s="1498"/>
      <c r="N195" s="1498"/>
      <c r="O195" s="1498"/>
      <c r="P195" s="1498"/>
      <c r="Q195" s="1498"/>
      <c r="R195" s="1498"/>
      <c r="S195" s="1498"/>
      <c r="T195" s="1498"/>
      <c r="U195" s="1498"/>
      <c r="V195" s="1498"/>
      <c r="W195" s="1498"/>
      <c r="X195" s="1498"/>
      <c r="Y195" s="1498"/>
      <c r="Z195" s="1498"/>
      <c r="AA195" s="1498"/>
      <c r="AB195" s="1498"/>
      <c r="AC195" s="1498"/>
      <c r="AD195" s="1498"/>
      <c r="AE195" s="1498"/>
      <c r="AF195" s="1498"/>
      <c r="AG195" s="1498"/>
      <c r="AH195" s="1498"/>
      <c r="AI195" s="1498"/>
      <c r="AJ195" s="1498"/>
      <c r="AK195" s="1498"/>
      <c r="AL195" s="1498"/>
      <c r="AM195" s="1498"/>
      <c r="AN195" s="1498"/>
      <c r="AO195" s="1498"/>
      <c r="AP195" s="1498"/>
      <c r="AQ195" s="1498"/>
      <c r="AR195" s="1498"/>
      <c r="AS195" s="1498"/>
      <c r="AT195" s="1498"/>
      <c r="AU195" s="1498"/>
      <c r="AV195" s="1498"/>
      <c r="AW195" s="1498"/>
      <c r="AX195" s="1498"/>
      <c r="AY195" s="1498"/>
      <c r="AZ195" s="1498"/>
      <c r="BA195" s="1498"/>
      <c r="BB195" s="1498"/>
      <c r="BC195" s="1498"/>
      <c r="BD195" s="1498"/>
      <c r="BE195" s="1498"/>
      <c r="BF195" s="1498"/>
      <c r="BG195" s="1498"/>
      <c r="BH195" s="1498"/>
      <c r="BI195" s="1498"/>
    </row>
    <row r="196" spans="1:61">
      <c r="A196" s="1544"/>
      <c r="B196" s="1431">
        <v>17</v>
      </c>
      <c r="C196" s="1428" t="s">
        <v>1044</v>
      </c>
      <c r="D196" s="1454" t="s">
        <v>1058</v>
      </c>
      <c r="E196" s="1445">
        <v>43115</v>
      </c>
      <c r="F196" s="1446">
        <v>51000</v>
      </c>
      <c r="G196" s="1431">
        <v>1</v>
      </c>
      <c r="H196" s="1427" t="s">
        <v>823</v>
      </c>
      <c r="I196" s="1532"/>
      <c r="J196" s="1498"/>
      <c r="K196" s="1498"/>
      <c r="L196" s="1498"/>
      <c r="M196" s="1498"/>
      <c r="N196" s="1498"/>
      <c r="O196" s="1498"/>
      <c r="P196" s="1498"/>
      <c r="Q196" s="1498"/>
      <c r="R196" s="1498"/>
      <c r="S196" s="1498"/>
      <c r="T196" s="1498"/>
      <c r="U196" s="1498"/>
      <c r="V196" s="1498"/>
      <c r="W196" s="1498"/>
      <c r="X196" s="1498"/>
      <c r="Y196" s="1498"/>
      <c r="Z196" s="1498"/>
      <c r="AA196" s="1498"/>
      <c r="AB196" s="1498"/>
      <c r="AC196" s="1498"/>
      <c r="AD196" s="1498"/>
      <c r="AE196" s="1498"/>
      <c r="AF196" s="1498"/>
      <c r="AG196" s="1498"/>
      <c r="AH196" s="1498"/>
      <c r="AI196" s="1498"/>
      <c r="AJ196" s="1498"/>
      <c r="AK196" s="1498"/>
      <c r="AL196" s="1498"/>
      <c r="AM196" s="1498"/>
      <c r="AN196" s="1498"/>
      <c r="AO196" s="1498"/>
      <c r="AP196" s="1498"/>
      <c r="AQ196" s="1498"/>
      <c r="AR196" s="1498"/>
      <c r="AS196" s="1498"/>
      <c r="AT196" s="1498"/>
      <c r="AU196" s="1498"/>
      <c r="AV196" s="1498"/>
      <c r="AW196" s="1498"/>
      <c r="AX196" s="1498"/>
      <c r="AY196" s="1498"/>
      <c r="AZ196" s="1498"/>
      <c r="BA196" s="1498"/>
      <c r="BB196" s="1498"/>
      <c r="BC196" s="1498"/>
      <c r="BD196" s="1498"/>
      <c r="BE196" s="1498"/>
      <c r="BF196" s="1498"/>
      <c r="BG196" s="1498"/>
      <c r="BH196" s="1498"/>
      <c r="BI196" s="1498"/>
    </row>
    <row r="197" spans="1:61">
      <c r="A197" s="1544"/>
      <c r="B197" s="1431">
        <v>18</v>
      </c>
      <c r="C197" s="1468" t="s">
        <v>699</v>
      </c>
      <c r="D197" s="1469" t="s">
        <v>224</v>
      </c>
      <c r="E197" s="1441">
        <v>43116</v>
      </c>
      <c r="F197" s="1455">
        <v>12000</v>
      </c>
      <c r="G197" s="1437">
        <v>1</v>
      </c>
      <c r="H197" s="1442" t="s">
        <v>5408</v>
      </c>
      <c r="I197" s="1532"/>
      <c r="J197" s="1498"/>
      <c r="K197" s="1498"/>
      <c r="L197" s="1498"/>
      <c r="M197" s="1498"/>
      <c r="N197" s="1498"/>
      <c r="O197" s="1498"/>
      <c r="P197" s="1498"/>
      <c r="Q197" s="1498"/>
      <c r="R197" s="1498"/>
      <c r="S197" s="1498"/>
      <c r="T197" s="1498"/>
      <c r="U197" s="1498"/>
      <c r="V197" s="1498"/>
      <c r="W197" s="1498"/>
      <c r="X197" s="1498"/>
      <c r="Y197" s="1498"/>
      <c r="Z197" s="1498"/>
      <c r="AA197" s="1498"/>
      <c r="AB197" s="1498"/>
      <c r="AC197" s="1498"/>
      <c r="AD197" s="1498"/>
      <c r="AE197" s="1498"/>
      <c r="AF197" s="1498"/>
      <c r="AG197" s="1498"/>
      <c r="AH197" s="1498"/>
      <c r="AI197" s="1498"/>
      <c r="AJ197" s="1498"/>
      <c r="AK197" s="1498"/>
      <c r="AL197" s="1498"/>
      <c r="AM197" s="1498"/>
      <c r="AN197" s="1498"/>
      <c r="AO197" s="1498"/>
      <c r="AP197" s="1498"/>
      <c r="AQ197" s="1498"/>
      <c r="AR197" s="1498"/>
      <c r="AS197" s="1498"/>
      <c r="AT197" s="1498"/>
      <c r="AU197" s="1498"/>
      <c r="AV197" s="1498"/>
      <c r="AW197" s="1498"/>
      <c r="AX197" s="1498"/>
      <c r="AY197" s="1498"/>
      <c r="AZ197" s="1498"/>
      <c r="BA197" s="1498"/>
      <c r="BB197" s="1498"/>
      <c r="BC197" s="1498"/>
      <c r="BD197" s="1498"/>
      <c r="BE197" s="1498"/>
      <c r="BF197" s="1498"/>
      <c r="BG197" s="1498"/>
      <c r="BH197" s="1498"/>
      <c r="BI197" s="1498"/>
    </row>
    <row r="198" spans="1:61">
      <c r="A198" s="1544"/>
      <c r="B198" s="1431">
        <v>19</v>
      </c>
      <c r="C198" s="1468" t="s">
        <v>1141</v>
      </c>
      <c r="D198" s="1469" t="s">
        <v>486</v>
      </c>
      <c r="E198" s="1441">
        <v>43116</v>
      </c>
      <c r="F198" s="1455">
        <v>51000</v>
      </c>
      <c r="G198" s="1437">
        <v>1</v>
      </c>
      <c r="H198" s="1442" t="s">
        <v>823</v>
      </c>
      <c r="I198" s="1532"/>
      <c r="J198" s="1498"/>
      <c r="K198" s="1498"/>
      <c r="L198" s="1498"/>
      <c r="M198" s="1498"/>
      <c r="N198" s="1498"/>
      <c r="O198" s="1498"/>
      <c r="P198" s="1498"/>
      <c r="Q198" s="1498"/>
      <c r="R198" s="1498"/>
      <c r="S198" s="1498"/>
      <c r="T198" s="1498"/>
      <c r="U198" s="1498"/>
      <c r="V198" s="1498"/>
      <c r="W198" s="1498"/>
      <c r="X198" s="1498"/>
      <c r="Y198" s="1498"/>
      <c r="Z198" s="1498"/>
      <c r="AA198" s="1498"/>
      <c r="AB198" s="1498"/>
      <c r="AC198" s="1498"/>
      <c r="AD198" s="1498"/>
      <c r="AE198" s="1498"/>
      <c r="AF198" s="1498"/>
      <c r="AG198" s="1498"/>
      <c r="AH198" s="1498"/>
      <c r="AI198" s="1498"/>
      <c r="AJ198" s="1498"/>
      <c r="AK198" s="1498"/>
      <c r="AL198" s="1498"/>
      <c r="AM198" s="1498"/>
      <c r="AN198" s="1498"/>
      <c r="AO198" s="1498"/>
      <c r="AP198" s="1498"/>
      <c r="AQ198" s="1498"/>
      <c r="AR198" s="1498"/>
      <c r="AS198" s="1498"/>
      <c r="AT198" s="1498"/>
      <c r="AU198" s="1498"/>
      <c r="AV198" s="1498"/>
      <c r="AW198" s="1498"/>
      <c r="AX198" s="1498"/>
      <c r="AY198" s="1498"/>
      <c r="AZ198" s="1498"/>
      <c r="BA198" s="1498"/>
      <c r="BB198" s="1498"/>
      <c r="BC198" s="1498"/>
      <c r="BD198" s="1498"/>
      <c r="BE198" s="1498"/>
      <c r="BF198" s="1498"/>
      <c r="BG198" s="1498"/>
      <c r="BH198" s="1498"/>
      <c r="BI198" s="1498"/>
    </row>
    <row r="199" spans="1:61">
      <c r="A199" s="1544"/>
      <c r="B199" s="1431">
        <v>20</v>
      </c>
      <c r="C199" s="1470" t="s">
        <v>89</v>
      </c>
      <c r="D199" s="1471">
        <v>898343</v>
      </c>
      <c r="E199" s="1445">
        <v>43117</v>
      </c>
      <c r="F199" s="1446">
        <v>100500</v>
      </c>
      <c r="G199" s="1437">
        <v>1</v>
      </c>
      <c r="H199" s="1442" t="s">
        <v>5410</v>
      </c>
      <c r="I199" s="1532"/>
      <c r="J199" s="1498"/>
      <c r="K199" s="1498"/>
      <c r="L199" s="1498"/>
      <c r="M199" s="1498"/>
      <c r="N199" s="1498"/>
      <c r="O199" s="1498"/>
      <c r="P199" s="1498"/>
      <c r="Q199" s="1498"/>
      <c r="R199" s="1498"/>
      <c r="S199" s="1498"/>
      <c r="T199" s="1498"/>
      <c r="U199" s="1498"/>
      <c r="V199" s="1498"/>
      <c r="W199" s="1498"/>
      <c r="X199" s="1498"/>
      <c r="Y199" s="1498"/>
      <c r="Z199" s="1498"/>
      <c r="AA199" s="1498"/>
      <c r="AB199" s="1498"/>
      <c r="AC199" s="1498"/>
      <c r="AD199" s="1498"/>
      <c r="AE199" s="1498"/>
      <c r="AF199" s="1498"/>
      <c r="AG199" s="1498"/>
      <c r="AH199" s="1498"/>
      <c r="AI199" s="1498"/>
      <c r="AJ199" s="1498"/>
      <c r="AK199" s="1498"/>
      <c r="AL199" s="1498"/>
      <c r="AM199" s="1498"/>
      <c r="AN199" s="1498"/>
      <c r="AO199" s="1498"/>
      <c r="AP199" s="1498"/>
      <c r="AQ199" s="1498"/>
      <c r="AR199" s="1498"/>
      <c r="AS199" s="1498"/>
      <c r="AT199" s="1498"/>
      <c r="AU199" s="1498"/>
      <c r="AV199" s="1498"/>
      <c r="AW199" s="1498"/>
      <c r="AX199" s="1498"/>
      <c r="AY199" s="1498"/>
      <c r="AZ199" s="1498"/>
      <c r="BA199" s="1498"/>
      <c r="BB199" s="1498"/>
      <c r="BC199" s="1498"/>
      <c r="BD199" s="1498"/>
      <c r="BE199" s="1498"/>
      <c r="BF199" s="1498"/>
      <c r="BG199" s="1498"/>
      <c r="BH199" s="1498"/>
      <c r="BI199" s="1498"/>
    </row>
    <row r="200" spans="1:61">
      <c r="A200" s="1544"/>
      <c r="B200" s="1431">
        <v>21</v>
      </c>
      <c r="C200" s="1470" t="s">
        <v>89</v>
      </c>
      <c r="D200" s="1471">
        <v>898343</v>
      </c>
      <c r="E200" s="1445">
        <v>43117</v>
      </c>
      <c r="F200" s="1446">
        <v>100500</v>
      </c>
      <c r="G200" s="1437">
        <v>1</v>
      </c>
      <c r="H200" s="1442" t="s">
        <v>5410</v>
      </c>
      <c r="I200" s="1532"/>
      <c r="J200" s="1498"/>
      <c r="K200" s="1498"/>
      <c r="L200" s="1498"/>
      <c r="M200" s="1498"/>
      <c r="N200" s="1498"/>
      <c r="O200" s="1498"/>
      <c r="P200" s="1498"/>
      <c r="Q200" s="1498"/>
      <c r="R200" s="1498"/>
      <c r="S200" s="1498"/>
      <c r="T200" s="1498"/>
      <c r="U200" s="1498"/>
      <c r="V200" s="1498"/>
      <c r="W200" s="1498"/>
      <c r="X200" s="1498"/>
      <c r="Y200" s="1498"/>
      <c r="Z200" s="1498"/>
      <c r="AA200" s="1498"/>
      <c r="AB200" s="1498"/>
      <c r="AC200" s="1498"/>
      <c r="AD200" s="1498"/>
      <c r="AE200" s="1498"/>
      <c r="AF200" s="1498"/>
      <c r="AG200" s="1498"/>
      <c r="AH200" s="1498"/>
      <c r="AI200" s="1498"/>
      <c r="AJ200" s="1498"/>
      <c r="AK200" s="1498"/>
      <c r="AL200" s="1498"/>
      <c r="AM200" s="1498"/>
      <c r="AN200" s="1498"/>
      <c r="AO200" s="1498"/>
      <c r="AP200" s="1498"/>
      <c r="AQ200" s="1498"/>
      <c r="AR200" s="1498"/>
      <c r="AS200" s="1498"/>
      <c r="AT200" s="1498"/>
      <c r="AU200" s="1498"/>
      <c r="AV200" s="1498"/>
      <c r="AW200" s="1498"/>
      <c r="AX200" s="1498"/>
      <c r="AY200" s="1498"/>
      <c r="AZ200" s="1498"/>
      <c r="BA200" s="1498"/>
      <c r="BB200" s="1498"/>
      <c r="BC200" s="1498"/>
      <c r="BD200" s="1498"/>
      <c r="BE200" s="1498"/>
      <c r="BF200" s="1498"/>
      <c r="BG200" s="1498"/>
      <c r="BH200" s="1498"/>
      <c r="BI200" s="1498"/>
    </row>
    <row r="201" spans="1:61">
      <c r="A201" s="1544"/>
      <c r="B201" s="1431">
        <v>22</v>
      </c>
      <c r="C201" s="1470" t="s">
        <v>89</v>
      </c>
      <c r="D201" s="1471">
        <v>898343</v>
      </c>
      <c r="E201" s="1445">
        <v>43117</v>
      </c>
      <c r="F201" s="1446">
        <v>100500</v>
      </c>
      <c r="G201" s="1437">
        <v>1</v>
      </c>
      <c r="H201" s="1442" t="s">
        <v>5410</v>
      </c>
      <c r="I201" s="1532"/>
      <c r="J201" s="1498"/>
      <c r="K201" s="1498"/>
      <c r="L201" s="1498"/>
      <c r="M201" s="1498"/>
      <c r="N201" s="1498"/>
      <c r="O201" s="1498"/>
      <c r="P201" s="1498"/>
      <c r="Q201" s="1498"/>
      <c r="R201" s="1498"/>
      <c r="S201" s="1498"/>
      <c r="T201" s="1498"/>
      <c r="U201" s="1498"/>
      <c r="V201" s="1498"/>
      <c r="W201" s="1498"/>
      <c r="X201" s="1498"/>
      <c r="Y201" s="1498"/>
      <c r="Z201" s="1498"/>
      <c r="AA201" s="1498"/>
      <c r="AB201" s="1498"/>
      <c r="AC201" s="1498"/>
      <c r="AD201" s="1498"/>
      <c r="AE201" s="1498"/>
      <c r="AF201" s="1498"/>
      <c r="AG201" s="1498"/>
      <c r="AH201" s="1498"/>
      <c r="AI201" s="1498"/>
      <c r="AJ201" s="1498"/>
      <c r="AK201" s="1498"/>
      <c r="AL201" s="1498"/>
      <c r="AM201" s="1498"/>
      <c r="AN201" s="1498"/>
      <c r="AO201" s="1498"/>
      <c r="AP201" s="1498"/>
      <c r="AQ201" s="1498"/>
      <c r="AR201" s="1498"/>
      <c r="AS201" s="1498"/>
      <c r="AT201" s="1498"/>
      <c r="AU201" s="1498"/>
      <c r="AV201" s="1498"/>
      <c r="AW201" s="1498"/>
      <c r="AX201" s="1498"/>
      <c r="AY201" s="1498"/>
      <c r="AZ201" s="1498"/>
      <c r="BA201" s="1498"/>
      <c r="BB201" s="1498"/>
      <c r="BC201" s="1498"/>
      <c r="BD201" s="1498"/>
      <c r="BE201" s="1498"/>
      <c r="BF201" s="1498"/>
      <c r="BG201" s="1498"/>
      <c r="BH201" s="1498"/>
      <c r="BI201" s="1498"/>
    </row>
    <row r="202" spans="1:61">
      <c r="A202" s="1544"/>
      <c r="B202" s="1431">
        <v>23</v>
      </c>
      <c r="C202" s="1470" t="s">
        <v>89</v>
      </c>
      <c r="D202" s="1471">
        <v>898343</v>
      </c>
      <c r="E202" s="1445">
        <v>43117</v>
      </c>
      <c r="F202" s="1446">
        <v>51000</v>
      </c>
      <c r="G202" s="1437">
        <v>1</v>
      </c>
      <c r="H202" s="1427" t="s">
        <v>823</v>
      </c>
      <c r="I202" s="1532"/>
      <c r="J202" s="1498"/>
      <c r="K202" s="1498"/>
      <c r="L202" s="1498"/>
      <c r="M202" s="1498"/>
      <c r="N202" s="1498"/>
      <c r="O202" s="1498"/>
      <c r="P202" s="1498"/>
      <c r="Q202" s="1498"/>
      <c r="R202" s="1498"/>
      <c r="S202" s="1498"/>
      <c r="T202" s="1498"/>
      <c r="U202" s="1498"/>
      <c r="V202" s="1498"/>
      <c r="W202" s="1498"/>
      <c r="X202" s="1498"/>
      <c r="Y202" s="1498"/>
      <c r="Z202" s="1498"/>
      <c r="AA202" s="1498"/>
      <c r="AB202" s="1498"/>
      <c r="AC202" s="1498"/>
      <c r="AD202" s="1498"/>
      <c r="AE202" s="1498"/>
      <c r="AF202" s="1498"/>
      <c r="AG202" s="1498"/>
      <c r="AH202" s="1498"/>
      <c r="AI202" s="1498"/>
      <c r="AJ202" s="1498"/>
      <c r="AK202" s="1498"/>
      <c r="AL202" s="1498"/>
      <c r="AM202" s="1498"/>
      <c r="AN202" s="1498"/>
      <c r="AO202" s="1498"/>
      <c r="AP202" s="1498"/>
      <c r="AQ202" s="1498"/>
      <c r="AR202" s="1498"/>
      <c r="AS202" s="1498"/>
      <c r="AT202" s="1498"/>
      <c r="AU202" s="1498"/>
      <c r="AV202" s="1498"/>
      <c r="AW202" s="1498"/>
      <c r="AX202" s="1498"/>
      <c r="AY202" s="1498"/>
      <c r="AZ202" s="1498"/>
      <c r="BA202" s="1498"/>
      <c r="BB202" s="1498"/>
      <c r="BC202" s="1498"/>
      <c r="BD202" s="1498"/>
      <c r="BE202" s="1498"/>
      <c r="BF202" s="1498"/>
      <c r="BG202" s="1498"/>
      <c r="BH202" s="1498"/>
      <c r="BI202" s="1498"/>
    </row>
    <row r="203" spans="1:61">
      <c r="A203" s="1544"/>
      <c r="B203" s="1431">
        <v>24</v>
      </c>
      <c r="C203" s="1470" t="s">
        <v>89</v>
      </c>
      <c r="D203" s="1471">
        <v>898343</v>
      </c>
      <c r="E203" s="1445">
        <v>43117</v>
      </c>
      <c r="F203" s="1446">
        <v>26500</v>
      </c>
      <c r="G203" s="1437">
        <v>1</v>
      </c>
      <c r="H203" s="1427" t="s">
        <v>713</v>
      </c>
      <c r="I203" s="1532"/>
      <c r="J203" s="1498"/>
      <c r="K203" s="1498"/>
      <c r="L203" s="1498"/>
      <c r="M203" s="1498"/>
      <c r="N203" s="1498"/>
      <c r="O203" s="1498"/>
      <c r="P203" s="1498"/>
      <c r="Q203" s="1498"/>
      <c r="R203" s="1498"/>
      <c r="S203" s="1498"/>
      <c r="T203" s="1498"/>
      <c r="U203" s="1498"/>
      <c r="V203" s="1498"/>
      <c r="W203" s="1498"/>
      <c r="X203" s="1498"/>
      <c r="Y203" s="1498"/>
      <c r="Z203" s="1498"/>
      <c r="AA203" s="1498"/>
      <c r="AB203" s="1498"/>
      <c r="AC203" s="1498"/>
      <c r="AD203" s="1498"/>
      <c r="AE203" s="1498"/>
      <c r="AF203" s="1498"/>
      <c r="AG203" s="1498"/>
      <c r="AH203" s="1498"/>
      <c r="AI203" s="1498"/>
      <c r="AJ203" s="1498"/>
      <c r="AK203" s="1498"/>
      <c r="AL203" s="1498"/>
      <c r="AM203" s="1498"/>
      <c r="AN203" s="1498"/>
      <c r="AO203" s="1498"/>
      <c r="AP203" s="1498"/>
      <c r="AQ203" s="1498"/>
      <c r="AR203" s="1498"/>
      <c r="AS203" s="1498"/>
      <c r="AT203" s="1498"/>
      <c r="AU203" s="1498"/>
      <c r="AV203" s="1498"/>
      <c r="AW203" s="1498"/>
      <c r="AX203" s="1498"/>
      <c r="AY203" s="1498"/>
      <c r="AZ203" s="1498"/>
      <c r="BA203" s="1498"/>
      <c r="BB203" s="1498"/>
      <c r="BC203" s="1498"/>
      <c r="BD203" s="1498"/>
      <c r="BE203" s="1498"/>
      <c r="BF203" s="1498"/>
      <c r="BG203" s="1498"/>
      <c r="BH203" s="1498"/>
      <c r="BI203" s="1498"/>
    </row>
    <row r="204" spans="1:61">
      <c r="A204" s="1544"/>
      <c r="B204" s="1431">
        <v>25</v>
      </c>
      <c r="C204" s="1468" t="s">
        <v>1141</v>
      </c>
      <c r="D204" s="1469" t="s">
        <v>486</v>
      </c>
      <c r="E204" s="1445">
        <v>43117</v>
      </c>
      <c r="F204" s="1446">
        <v>100500</v>
      </c>
      <c r="G204" s="1437">
        <v>1</v>
      </c>
      <c r="H204" s="1427" t="s">
        <v>732</v>
      </c>
      <c r="I204" s="1532"/>
      <c r="J204" s="1498"/>
      <c r="K204" s="1498"/>
      <c r="L204" s="1498"/>
      <c r="M204" s="1498"/>
      <c r="N204" s="1498"/>
      <c r="O204" s="1498"/>
      <c r="P204" s="1498"/>
      <c r="Q204" s="1498"/>
      <c r="R204" s="1498"/>
      <c r="S204" s="1498"/>
      <c r="T204" s="1498"/>
      <c r="U204" s="1498"/>
      <c r="V204" s="1498"/>
      <c r="W204" s="1498"/>
      <c r="X204" s="1498"/>
      <c r="Y204" s="1498"/>
      <c r="Z204" s="1498"/>
      <c r="AA204" s="1498"/>
      <c r="AB204" s="1498"/>
      <c r="AC204" s="1498"/>
      <c r="AD204" s="1498"/>
      <c r="AE204" s="1498"/>
      <c r="AF204" s="1498"/>
      <c r="AG204" s="1498"/>
      <c r="AH204" s="1498"/>
      <c r="AI204" s="1498"/>
      <c r="AJ204" s="1498"/>
      <c r="AK204" s="1498"/>
      <c r="AL204" s="1498"/>
      <c r="AM204" s="1498"/>
      <c r="AN204" s="1498"/>
      <c r="AO204" s="1498"/>
      <c r="AP204" s="1498"/>
      <c r="AQ204" s="1498"/>
      <c r="AR204" s="1498"/>
      <c r="AS204" s="1498"/>
      <c r="AT204" s="1498"/>
      <c r="AU204" s="1498"/>
      <c r="AV204" s="1498"/>
      <c r="AW204" s="1498"/>
      <c r="AX204" s="1498"/>
      <c r="AY204" s="1498"/>
      <c r="AZ204" s="1498"/>
      <c r="BA204" s="1498"/>
      <c r="BB204" s="1498"/>
      <c r="BC204" s="1498"/>
      <c r="BD204" s="1498"/>
      <c r="BE204" s="1498"/>
      <c r="BF204" s="1498"/>
      <c r="BG204" s="1498"/>
      <c r="BH204" s="1498"/>
      <c r="BI204" s="1498"/>
    </row>
    <row r="205" spans="1:61">
      <c r="A205" s="1544"/>
      <c r="B205" s="1431">
        <v>26</v>
      </c>
      <c r="C205" s="1468" t="s">
        <v>1141</v>
      </c>
      <c r="D205" s="1469" t="s">
        <v>486</v>
      </c>
      <c r="E205" s="1445">
        <v>43117</v>
      </c>
      <c r="F205" s="1446">
        <v>100500</v>
      </c>
      <c r="G205" s="1437">
        <v>1</v>
      </c>
      <c r="H205" s="1427" t="s">
        <v>732</v>
      </c>
      <c r="I205" s="1532"/>
      <c r="J205" s="1498"/>
      <c r="K205" s="1498"/>
      <c r="L205" s="1498"/>
      <c r="M205" s="1498"/>
      <c r="N205" s="1498"/>
      <c r="O205" s="1498"/>
      <c r="P205" s="1498"/>
      <c r="Q205" s="1498"/>
      <c r="R205" s="1498"/>
      <c r="S205" s="1498"/>
      <c r="T205" s="1498"/>
      <c r="U205" s="1498"/>
      <c r="V205" s="1498"/>
      <c r="W205" s="1498"/>
      <c r="X205" s="1498"/>
      <c r="Y205" s="1498"/>
      <c r="Z205" s="1498"/>
      <c r="AA205" s="1498"/>
      <c r="AB205" s="1498"/>
      <c r="AC205" s="1498"/>
      <c r="AD205" s="1498"/>
      <c r="AE205" s="1498"/>
      <c r="AF205" s="1498"/>
      <c r="AG205" s="1498"/>
      <c r="AH205" s="1498"/>
      <c r="AI205" s="1498"/>
      <c r="AJ205" s="1498"/>
      <c r="AK205" s="1498"/>
      <c r="AL205" s="1498"/>
      <c r="AM205" s="1498"/>
      <c r="AN205" s="1498"/>
      <c r="AO205" s="1498"/>
      <c r="AP205" s="1498"/>
      <c r="AQ205" s="1498"/>
      <c r="AR205" s="1498"/>
      <c r="AS205" s="1498"/>
      <c r="AT205" s="1498"/>
      <c r="AU205" s="1498"/>
      <c r="AV205" s="1498"/>
      <c r="AW205" s="1498"/>
      <c r="AX205" s="1498"/>
      <c r="AY205" s="1498"/>
      <c r="AZ205" s="1498"/>
      <c r="BA205" s="1498"/>
      <c r="BB205" s="1498"/>
      <c r="BC205" s="1498"/>
      <c r="BD205" s="1498"/>
      <c r="BE205" s="1498"/>
      <c r="BF205" s="1498"/>
      <c r="BG205" s="1498"/>
      <c r="BH205" s="1498"/>
      <c r="BI205" s="1498"/>
    </row>
    <row r="206" spans="1:61">
      <c r="A206" s="1544"/>
      <c r="B206" s="1431">
        <v>27</v>
      </c>
      <c r="C206" s="1470" t="s">
        <v>3631</v>
      </c>
      <c r="D206" s="1471">
        <v>973211</v>
      </c>
      <c r="E206" s="1445">
        <v>43117</v>
      </c>
      <c r="F206" s="1446">
        <v>100500</v>
      </c>
      <c r="G206" s="1437">
        <v>1</v>
      </c>
      <c r="H206" s="1427" t="s">
        <v>732</v>
      </c>
      <c r="I206" s="1532"/>
      <c r="J206" s="1498"/>
      <c r="K206" s="1498"/>
      <c r="L206" s="1498"/>
      <c r="M206" s="1498"/>
      <c r="N206" s="1498"/>
      <c r="O206" s="1498"/>
      <c r="P206" s="1498"/>
      <c r="Q206" s="1498"/>
      <c r="R206" s="1498"/>
      <c r="S206" s="1498"/>
      <c r="T206" s="1498"/>
      <c r="U206" s="1498"/>
      <c r="V206" s="1498"/>
      <c r="W206" s="1498"/>
      <c r="X206" s="1498"/>
      <c r="Y206" s="1498"/>
      <c r="Z206" s="1498"/>
      <c r="AA206" s="1498"/>
      <c r="AB206" s="1498"/>
      <c r="AC206" s="1498"/>
      <c r="AD206" s="1498"/>
      <c r="AE206" s="1498"/>
      <c r="AF206" s="1498"/>
      <c r="AG206" s="1498"/>
      <c r="AH206" s="1498"/>
      <c r="AI206" s="1498"/>
      <c r="AJ206" s="1498"/>
      <c r="AK206" s="1498"/>
      <c r="AL206" s="1498"/>
      <c r="AM206" s="1498"/>
      <c r="AN206" s="1498"/>
      <c r="AO206" s="1498"/>
      <c r="AP206" s="1498"/>
      <c r="AQ206" s="1498"/>
      <c r="AR206" s="1498"/>
      <c r="AS206" s="1498"/>
      <c r="AT206" s="1498"/>
      <c r="AU206" s="1498"/>
      <c r="AV206" s="1498"/>
      <c r="AW206" s="1498"/>
      <c r="AX206" s="1498"/>
      <c r="AY206" s="1498"/>
      <c r="AZ206" s="1498"/>
      <c r="BA206" s="1498"/>
      <c r="BB206" s="1498"/>
      <c r="BC206" s="1498"/>
      <c r="BD206" s="1498"/>
      <c r="BE206" s="1498"/>
      <c r="BF206" s="1498"/>
      <c r="BG206" s="1498"/>
      <c r="BH206" s="1498"/>
      <c r="BI206" s="1498"/>
    </row>
    <row r="207" spans="1:61">
      <c r="A207" s="1544"/>
      <c r="B207" s="1422">
        <v>28</v>
      </c>
      <c r="C207" s="1564" t="s">
        <v>731</v>
      </c>
      <c r="D207" s="1443">
        <v>973143</v>
      </c>
      <c r="E207" s="1477">
        <v>43118</v>
      </c>
      <c r="F207" s="1562">
        <v>51000</v>
      </c>
      <c r="G207" s="1444">
        <v>1</v>
      </c>
      <c r="H207" s="1464" t="s">
        <v>960</v>
      </c>
      <c r="I207" s="1532"/>
      <c r="J207" s="1498"/>
      <c r="K207" s="1498"/>
      <c r="L207" s="1498"/>
      <c r="M207" s="1498"/>
      <c r="N207" s="1498"/>
      <c r="O207" s="1498"/>
      <c r="P207" s="1498"/>
      <c r="Q207" s="1498"/>
      <c r="R207" s="1498"/>
      <c r="S207" s="1498"/>
      <c r="T207" s="1498"/>
      <c r="U207" s="1498"/>
      <c r="V207" s="1498"/>
      <c r="W207" s="1498"/>
      <c r="X207" s="1498"/>
      <c r="Y207" s="1498"/>
      <c r="Z207" s="1498"/>
      <c r="AA207" s="1498"/>
      <c r="AB207" s="1498"/>
      <c r="AC207" s="1498"/>
      <c r="AD207" s="1498"/>
      <c r="AE207" s="1498"/>
      <c r="AF207" s="1498"/>
      <c r="AG207" s="1498"/>
      <c r="AH207" s="1498"/>
      <c r="AI207" s="1498"/>
      <c r="AJ207" s="1498"/>
      <c r="AK207" s="1498"/>
      <c r="AL207" s="1498"/>
      <c r="AM207" s="1498"/>
      <c r="AN207" s="1498"/>
      <c r="AO207" s="1498"/>
      <c r="AP207" s="1498"/>
      <c r="AQ207" s="1498"/>
      <c r="AR207" s="1498"/>
      <c r="AS207" s="1498"/>
      <c r="AT207" s="1498"/>
      <c r="AU207" s="1498"/>
      <c r="AV207" s="1498"/>
      <c r="AW207" s="1498"/>
      <c r="AX207" s="1498"/>
      <c r="AY207" s="1498"/>
      <c r="AZ207" s="1498"/>
      <c r="BA207" s="1498"/>
      <c r="BB207" s="1498"/>
      <c r="BC207" s="1498"/>
      <c r="BD207" s="1498"/>
      <c r="BE207" s="1498"/>
      <c r="BF207" s="1498"/>
      <c r="BG207" s="1498"/>
      <c r="BH207" s="1498"/>
      <c r="BI207" s="1498"/>
    </row>
    <row r="208" spans="1:61" ht="15.75">
      <c r="B208" s="1405"/>
      <c r="C208" s="1405"/>
      <c r="D208" s="1405"/>
      <c r="E208" s="1425" t="s">
        <v>647</v>
      </c>
      <c r="F208" s="1472">
        <f>SUM(F180:F207)</f>
        <v>1690500</v>
      </c>
      <c r="G208" s="1405"/>
      <c r="H208" s="1507"/>
      <c r="I208" s="1507"/>
      <c r="J208" s="1405"/>
      <c r="K208" s="1405"/>
      <c r="L208" s="1405"/>
      <c r="M208" s="1405"/>
      <c r="N208" s="1405"/>
      <c r="O208" s="1405"/>
      <c r="P208" s="1405"/>
      <c r="Q208" s="1405"/>
      <c r="R208" s="1405"/>
      <c r="S208" s="1405"/>
      <c r="T208" s="1405"/>
      <c r="U208" s="1405"/>
      <c r="V208" s="1405"/>
      <c r="W208" s="1405"/>
      <c r="X208" s="1405"/>
      <c r="Y208" s="1405"/>
      <c r="Z208" s="1405"/>
      <c r="AA208" s="1405"/>
      <c r="AB208" s="1405"/>
      <c r="AC208" s="1405"/>
      <c r="AD208" s="1405"/>
      <c r="AE208" s="1405"/>
      <c r="AF208" s="1405"/>
      <c r="AG208" s="1405"/>
      <c r="AH208" s="1405"/>
      <c r="AI208" s="1405"/>
      <c r="AJ208" s="1405"/>
      <c r="AK208" s="1405"/>
      <c r="AL208" s="1405"/>
      <c r="AM208" s="1405"/>
      <c r="AN208" s="1405"/>
      <c r="AO208" s="1405"/>
      <c r="AP208" s="1405"/>
      <c r="AQ208" s="1405"/>
      <c r="AR208" s="1405"/>
      <c r="AS208" s="1405"/>
      <c r="AT208" s="1405"/>
      <c r="AU208" s="1405"/>
      <c r="AV208" s="1405"/>
      <c r="AW208" s="1405"/>
      <c r="AX208" s="1405"/>
      <c r="AY208" s="1405"/>
      <c r="AZ208" s="1405"/>
      <c r="BA208" s="1405"/>
      <c r="BB208" s="1405"/>
      <c r="BC208" s="1405"/>
      <c r="BD208" s="1405"/>
      <c r="BE208" s="1405"/>
      <c r="BF208" s="1405"/>
      <c r="BG208" s="1405"/>
      <c r="BH208" s="1405"/>
      <c r="BI208" s="1405"/>
    </row>
    <row r="211" spans="1:61" ht="15.75">
      <c r="B211" s="1408" t="s">
        <v>127</v>
      </c>
      <c r="C211" s="1408" t="s">
        <v>2</v>
      </c>
      <c r="D211" s="1447" t="s">
        <v>3</v>
      </c>
      <c r="E211" s="1408" t="s">
        <v>10</v>
      </c>
      <c r="F211" s="1408" t="s">
        <v>4</v>
      </c>
      <c r="G211" s="1407" t="s">
        <v>730</v>
      </c>
      <c r="H211" s="1408" t="s">
        <v>25</v>
      </c>
      <c r="I211" s="1539"/>
      <c r="J211" s="1495"/>
      <c r="K211" s="1495"/>
      <c r="L211" s="1495"/>
      <c r="M211" s="1495"/>
      <c r="N211" s="1495"/>
      <c r="O211" s="1495"/>
      <c r="P211" s="1495"/>
      <c r="Q211" s="1495"/>
      <c r="R211" s="1495"/>
      <c r="S211" s="1495"/>
      <c r="T211" s="1495"/>
      <c r="U211" s="1495"/>
      <c r="V211" s="1495"/>
      <c r="W211" s="1495"/>
      <c r="X211" s="1495"/>
      <c r="Y211" s="1495"/>
      <c r="Z211" s="1495"/>
      <c r="AA211" s="1495"/>
      <c r="AB211" s="1495"/>
      <c r="AC211" s="1495"/>
      <c r="AD211" s="1495"/>
      <c r="AE211" s="1495"/>
      <c r="AF211" s="1495"/>
      <c r="AG211" s="1495"/>
      <c r="AH211" s="1495"/>
      <c r="AI211" s="1495"/>
      <c r="AJ211" s="1495"/>
      <c r="AK211" s="1495"/>
      <c r="AL211" s="1495"/>
      <c r="AM211" s="1495"/>
      <c r="AN211" s="1495"/>
      <c r="AO211" s="1495"/>
      <c r="AP211" s="1495"/>
      <c r="AQ211" s="1495"/>
      <c r="AR211" s="1495"/>
      <c r="AS211" s="1495"/>
      <c r="AT211" s="1495"/>
      <c r="AU211" s="1495"/>
      <c r="AV211" s="1495"/>
      <c r="AW211" s="1495"/>
      <c r="AX211" s="1495"/>
      <c r="AY211" s="1495"/>
      <c r="AZ211" s="1495"/>
      <c r="BA211" s="1495"/>
      <c r="BB211" s="1495"/>
      <c r="BC211" s="1495"/>
      <c r="BD211" s="1495"/>
      <c r="BE211" s="1495"/>
      <c r="BF211" s="1495"/>
      <c r="BG211" s="1495"/>
      <c r="BH211" s="1495"/>
      <c r="BI211" s="1495"/>
    </row>
    <row r="212" spans="1:61">
      <c r="A212" s="1544"/>
      <c r="B212" s="1433">
        <v>1</v>
      </c>
      <c r="C212" s="1433" t="s">
        <v>3152</v>
      </c>
      <c r="D212" s="1520">
        <v>964143</v>
      </c>
      <c r="E212" s="1450">
        <v>43104</v>
      </c>
      <c r="F212" s="1521">
        <v>120362</v>
      </c>
      <c r="G212" s="1432">
        <v>1</v>
      </c>
      <c r="H212" s="1434" t="s">
        <v>5300</v>
      </c>
      <c r="I212" s="1539"/>
      <c r="J212" s="1495"/>
      <c r="K212" s="1495"/>
      <c r="L212" s="1495"/>
      <c r="M212" s="1495"/>
      <c r="N212" s="1495"/>
      <c r="O212" s="1495"/>
      <c r="P212" s="1495"/>
      <c r="Q212" s="1495"/>
      <c r="R212" s="1495"/>
      <c r="S212" s="1495"/>
      <c r="T212" s="1495"/>
      <c r="U212" s="1495"/>
      <c r="V212" s="1495"/>
      <c r="W212" s="1495"/>
      <c r="X212" s="1495"/>
      <c r="Y212" s="1495"/>
      <c r="Z212" s="1495"/>
      <c r="AA212" s="1495"/>
      <c r="AB212" s="1495"/>
      <c r="AC212" s="1495"/>
      <c r="AD212" s="1495"/>
      <c r="AE212" s="1495"/>
      <c r="AF212" s="1495"/>
      <c r="AG212" s="1495"/>
      <c r="AH212" s="1495"/>
      <c r="AI212" s="1495"/>
      <c r="AJ212" s="1495"/>
      <c r="AK212" s="1495"/>
      <c r="AL212" s="1495"/>
      <c r="AM212" s="1495"/>
      <c r="AN212" s="1495"/>
      <c r="AO212" s="1495"/>
      <c r="AP212" s="1495"/>
      <c r="AQ212" s="1495"/>
      <c r="AR212" s="1495"/>
      <c r="AS212" s="1495"/>
      <c r="AT212" s="1495"/>
      <c r="AU212" s="1495"/>
      <c r="AV212" s="1495"/>
      <c r="AW212" s="1495"/>
      <c r="AX212" s="1495"/>
      <c r="AY212" s="1495"/>
      <c r="AZ212" s="1495"/>
      <c r="BA212" s="1495"/>
      <c r="BB212" s="1495"/>
      <c r="BC212" s="1495"/>
      <c r="BD212" s="1495"/>
      <c r="BE212" s="1495"/>
      <c r="BF212" s="1495"/>
      <c r="BG212" s="1495"/>
      <c r="BH212" s="1495"/>
      <c r="BI212" s="1495"/>
    </row>
    <row r="213" spans="1:61">
      <c r="A213" s="1544"/>
      <c r="B213" s="1428">
        <v>2</v>
      </c>
      <c r="C213" s="1437" t="s">
        <v>4588</v>
      </c>
      <c r="D213" s="1438" t="s">
        <v>506</v>
      </c>
      <c r="E213" s="1441">
        <v>43105</v>
      </c>
      <c r="F213" s="1440">
        <v>56606</v>
      </c>
      <c r="G213" s="1436">
        <v>1</v>
      </c>
      <c r="H213" s="1442" t="s">
        <v>5366</v>
      </c>
      <c r="I213" s="1539"/>
      <c r="J213" s="1495"/>
      <c r="K213" s="1495"/>
      <c r="L213" s="1495"/>
      <c r="M213" s="1495"/>
      <c r="N213" s="1495"/>
      <c r="O213" s="1495"/>
      <c r="P213" s="1495"/>
      <c r="Q213" s="1495"/>
      <c r="R213" s="1495"/>
      <c r="S213" s="1495"/>
      <c r="T213" s="1495"/>
      <c r="U213" s="1495"/>
      <c r="V213" s="1495"/>
      <c r="W213" s="1495"/>
      <c r="X213" s="1495"/>
      <c r="Y213" s="1495"/>
      <c r="Z213" s="1495"/>
      <c r="AA213" s="1495"/>
      <c r="AB213" s="1495"/>
      <c r="AC213" s="1495"/>
      <c r="AD213" s="1495"/>
      <c r="AE213" s="1495"/>
      <c r="AF213" s="1495"/>
      <c r="AG213" s="1495"/>
      <c r="AH213" s="1495"/>
      <c r="AI213" s="1495"/>
      <c r="AJ213" s="1495"/>
      <c r="AK213" s="1495"/>
      <c r="AL213" s="1495"/>
      <c r="AM213" s="1495"/>
      <c r="AN213" s="1495"/>
      <c r="AO213" s="1495"/>
      <c r="AP213" s="1495"/>
      <c r="AQ213" s="1495"/>
      <c r="AR213" s="1495"/>
      <c r="AS213" s="1495"/>
      <c r="AT213" s="1495"/>
      <c r="AU213" s="1495"/>
      <c r="AV213" s="1495"/>
      <c r="AW213" s="1495"/>
      <c r="AX213" s="1495"/>
      <c r="AY213" s="1495"/>
      <c r="AZ213" s="1495"/>
      <c r="BA213" s="1495"/>
      <c r="BB213" s="1495"/>
      <c r="BC213" s="1495"/>
      <c r="BD213" s="1495"/>
      <c r="BE213" s="1495"/>
      <c r="BF213" s="1495"/>
      <c r="BG213" s="1495"/>
      <c r="BH213" s="1495"/>
      <c r="BI213" s="1495"/>
    </row>
    <row r="214" spans="1:61" s="1502" customFormat="1">
      <c r="A214" s="1544"/>
      <c r="B214" s="1428">
        <v>3</v>
      </c>
      <c r="C214" s="1437" t="s">
        <v>128</v>
      </c>
      <c r="D214" s="1522" t="s">
        <v>126</v>
      </c>
      <c r="E214" s="1441">
        <v>43105</v>
      </c>
      <c r="F214" s="1455">
        <v>300910</v>
      </c>
      <c r="G214" s="1437">
        <v>1</v>
      </c>
      <c r="H214" s="1442" t="s">
        <v>5376</v>
      </c>
      <c r="I214" s="1541"/>
    </row>
    <row r="215" spans="1:61" s="1502" customFormat="1" ht="15.75">
      <c r="A215" s="1544"/>
      <c r="B215" s="1428">
        <v>4</v>
      </c>
      <c r="C215" s="1451" t="s">
        <v>2225</v>
      </c>
      <c r="D215" s="1469" t="s">
        <v>2226</v>
      </c>
      <c r="E215" s="1441">
        <v>43105</v>
      </c>
      <c r="F215" s="1453">
        <v>39685</v>
      </c>
      <c r="G215" s="1452">
        <v>1</v>
      </c>
      <c r="H215" s="1474" t="s">
        <v>5377</v>
      </c>
      <c r="I215" s="1538"/>
    </row>
    <row r="216" spans="1:61" s="1502" customFormat="1">
      <c r="A216" s="1544"/>
      <c r="B216" s="1428">
        <v>5</v>
      </c>
      <c r="C216" s="1437" t="s">
        <v>2872</v>
      </c>
      <c r="D216" s="1438" t="s">
        <v>2873</v>
      </c>
      <c r="E216" s="1441">
        <v>43105</v>
      </c>
      <c r="F216" s="1455">
        <v>43535</v>
      </c>
      <c r="G216" s="1436">
        <v>1</v>
      </c>
      <c r="H216" s="1439" t="s">
        <v>5384</v>
      </c>
      <c r="I216" s="1536"/>
    </row>
    <row r="217" spans="1:61" s="1502" customFormat="1" ht="15.75">
      <c r="A217" s="1544"/>
      <c r="B217" s="1428">
        <v>6</v>
      </c>
      <c r="C217" s="1437" t="s">
        <v>3149</v>
      </c>
      <c r="D217" s="1438" t="s">
        <v>1135</v>
      </c>
      <c r="E217" s="1441">
        <v>43105</v>
      </c>
      <c r="F217" s="1455">
        <v>44930</v>
      </c>
      <c r="G217" s="1437">
        <v>1</v>
      </c>
      <c r="H217" s="1439" t="s">
        <v>5385</v>
      </c>
      <c r="I217" s="1538"/>
    </row>
    <row r="218" spans="1:61" s="1502" customFormat="1" ht="15.75">
      <c r="A218" s="1544"/>
      <c r="B218" s="1428">
        <v>7</v>
      </c>
      <c r="C218" s="1437" t="s">
        <v>1137</v>
      </c>
      <c r="D218" s="1437">
        <v>901689</v>
      </c>
      <c r="E218" s="1441">
        <v>43105</v>
      </c>
      <c r="F218" s="1503">
        <v>66096</v>
      </c>
      <c r="G218" s="1436">
        <v>1</v>
      </c>
      <c r="H218" s="1439" t="s">
        <v>5391</v>
      </c>
      <c r="I218" s="1538"/>
    </row>
    <row r="219" spans="1:61" s="1502" customFormat="1" ht="15.75">
      <c r="A219" s="1544"/>
      <c r="B219" s="1428">
        <v>8</v>
      </c>
      <c r="C219" s="1437" t="s">
        <v>231</v>
      </c>
      <c r="D219" s="1475">
        <v>970654</v>
      </c>
      <c r="E219" s="1441">
        <v>43105</v>
      </c>
      <c r="F219" s="1503">
        <v>349750</v>
      </c>
      <c r="G219" s="1436">
        <v>1</v>
      </c>
      <c r="H219" s="1439" t="s">
        <v>5392</v>
      </c>
      <c r="I219" s="1538"/>
    </row>
    <row r="220" spans="1:61" s="1502" customFormat="1" ht="15.75">
      <c r="A220" s="1544"/>
      <c r="B220" s="1476">
        <v>9</v>
      </c>
      <c r="C220" s="1565" t="s">
        <v>89</v>
      </c>
      <c r="D220" s="1566" t="s">
        <v>90</v>
      </c>
      <c r="E220" s="1456">
        <v>43105</v>
      </c>
      <c r="F220" s="1567">
        <v>234110</v>
      </c>
      <c r="G220" s="1568">
        <v>1</v>
      </c>
      <c r="H220" s="1569" t="s">
        <v>5393</v>
      </c>
      <c r="I220" s="1538"/>
    </row>
    <row r="221" spans="1:61" ht="15.75">
      <c r="B221" s="1405"/>
      <c r="C221" s="1405"/>
      <c r="D221" s="1405"/>
      <c r="E221" s="1425" t="s">
        <v>647</v>
      </c>
      <c r="F221" s="1472">
        <f>SUM(F212:F220)</f>
        <v>1255984</v>
      </c>
      <c r="G221" s="1405"/>
      <c r="H221" s="1507"/>
    </row>
    <row r="224" spans="1:61" ht="15.75">
      <c r="B224" s="1407" t="s">
        <v>2776</v>
      </c>
      <c r="C224" s="1408" t="s">
        <v>2</v>
      </c>
      <c r="D224" s="1408" t="s">
        <v>3</v>
      </c>
      <c r="E224" s="1407" t="s">
        <v>10</v>
      </c>
      <c r="F224" s="1408" t="s">
        <v>4</v>
      </c>
      <c r="G224" s="1408" t="s">
        <v>193</v>
      </c>
      <c r="H224" s="1408" t="s">
        <v>25</v>
      </c>
      <c r="I224" s="1507"/>
      <c r="J224" s="1405"/>
      <c r="K224" s="1405"/>
      <c r="L224" s="1405"/>
      <c r="M224" s="1405"/>
      <c r="N224" s="1405"/>
      <c r="O224" s="1405"/>
      <c r="P224" s="1405"/>
      <c r="Q224" s="1405"/>
      <c r="R224" s="1405"/>
      <c r="S224" s="1405"/>
      <c r="T224" s="1405"/>
      <c r="U224" s="1405"/>
      <c r="V224" s="1405"/>
      <c r="W224" s="1405"/>
      <c r="X224" s="1405"/>
      <c r="Y224" s="1405"/>
      <c r="Z224" s="1405"/>
      <c r="AA224" s="1405"/>
      <c r="AB224" s="1405"/>
      <c r="AC224" s="1405"/>
      <c r="AD224" s="1405"/>
      <c r="AE224" s="1405"/>
      <c r="AF224" s="1405"/>
      <c r="AG224" s="1405"/>
      <c r="AH224" s="1405"/>
      <c r="AI224" s="1405"/>
      <c r="AJ224" s="1405"/>
      <c r="AK224" s="1405"/>
      <c r="AL224" s="1405"/>
      <c r="AM224" s="1405"/>
      <c r="AN224" s="1405"/>
      <c r="AO224" s="1405"/>
      <c r="AP224" s="1405"/>
      <c r="AQ224" s="1405"/>
      <c r="AR224" s="1405"/>
      <c r="AS224" s="1405"/>
      <c r="AT224" s="1405"/>
      <c r="AU224" s="1405"/>
      <c r="AV224" s="1405"/>
      <c r="AW224" s="1405"/>
      <c r="AX224" s="1405"/>
      <c r="AY224" s="1405"/>
      <c r="AZ224" s="1405"/>
      <c r="BA224" s="1405"/>
      <c r="BB224" s="1405"/>
      <c r="BC224" s="1405"/>
      <c r="BD224" s="1405"/>
      <c r="BE224" s="1405"/>
      <c r="BF224" s="1405"/>
      <c r="BG224" s="1405"/>
      <c r="BH224" s="1405"/>
      <c r="BI224" s="1405"/>
    </row>
    <row r="225" spans="1:61">
      <c r="A225" s="1544"/>
      <c r="B225" s="1433">
        <v>1</v>
      </c>
      <c r="C225" s="1433" t="s">
        <v>1044</v>
      </c>
      <c r="D225" s="1480" t="s">
        <v>1058</v>
      </c>
      <c r="E225" s="1450">
        <v>43104</v>
      </c>
      <c r="F225" s="1481">
        <v>307900</v>
      </c>
      <c r="G225" s="1433">
        <v>1</v>
      </c>
      <c r="H225" s="1482" t="s">
        <v>3907</v>
      </c>
      <c r="I225" s="1508"/>
      <c r="J225" s="1490"/>
      <c r="K225" s="1490"/>
      <c r="L225" s="1490"/>
      <c r="M225" s="1490"/>
      <c r="N225" s="1490"/>
      <c r="O225" s="1490"/>
      <c r="P225" s="1490"/>
      <c r="Q225" s="1490"/>
      <c r="R225" s="1490"/>
      <c r="S225" s="1490"/>
      <c r="T225" s="1490"/>
      <c r="U225" s="1490"/>
      <c r="V225" s="1490"/>
      <c r="W225" s="1490"/>
      <c r="X225" s="1490"/>
      <c r="Y225" s="1490"/>
      <c r="Z225" s="1490"/>
      <c r="AA225" s="1490"/>
      <c r="AB225" s="1490"/>
      <c r="AC225" s="1490"/>
      <c r="AD225" s="1490"/>
      <c r="AE225" s="1490"/>
      <c r="AF225" s="1490"/>
      <c r="AG225" s="1490"/>
      <c r="AH225" s="1490"/>
      <c r="AI225" s="1490"/>
      <c r="AJ225" s="1490"/>
      <c r="AK225" s="1490"/>
      <c r="AL225" s="1490"/>
      <c r="AM225" s="1490"/>
      <c r="AN225" s="1490"/>
      <c r="AO225" s="1490"/>
      <c r="AP225" s="1490"/>
      <c r="AQ225" s="1490"/>
      <c r="AR225" s="1490"/>
      <c r="AS225" s="1490"/>
      <c r="AT225" s="1490"/>
      <c r="AU225" s="1490"/>
      <c r="AV225" s="1490"/>
      <c r="AW225" s="1490"/>
      <c r="AX225" s="1490"/>
      <c r="AY225" s="1490"/>
      <c r="AZ225" s="1490"/>
      <c r="BA225" s="1490"/>
      <c r="BB225" s="1490"/>
      <c r="BC225" s="1490"/>
      <c r="BD225" s="1490"/>
      <c r="BE225" s="1490"/>
      <c r="BF225" s="1490"/>
      <c r="BG225" s="1490"/>
      <c r="BH225" s="1490"/>
      <c r="BI225" s="1490"/>
    </row>
    <row r="226" spans="1:61" s="1502" customFormat="1">
      <c r="A226" s="1544"/>
      <c r="B226" s="1436">
        <v>2</v>
      </c>
      <c r="C226" s="1437" t="s">
        <v>1137</v>
      </c>
      <c r="D226" s="1437">
        <v>901689</v>
      </c>
      <c r="E226" s="1441">
        <v>43105</v>
      </c>
      <c r="F226" s="1503">
        <v>114900</v>
      </c>
      <c r="G226" s="1437">
        <v>1</v>
      </c>
      <c r="H226" s="1442" t="s">
        <v>4040</v>
      </c>
      <c r="I226" s="1541"/>
    </row>
    <row r="227" spans="1:61" s="1502" customFormat="1" ht="15.75">
      <c r="A227" s="1544"/>
      <c r="B227" s="1443">
        <v>3</v>
      </c>
      <c r="C227" s="1444" t="s">
        <v>1137</v>
      </c>
      <c r="D227" s="1444">
        <v>901689</v>
      </c>
      <c r="E227" s="1456">
        <v>43105</v>
      </c>
      <c r="F227" s="1570">
        <v>82500</v>
      </c>
      <c r="G227" s="1444">
        <v>1</v>
      </c>
      <c r="H227" s="1464" t="s">
        <v>4041</v>
      </c>
      <c r="I227" s="1538"/>
    </row>
    <row r="228" spans="1:61" ht="15.75">
      <c r="B228" s="1405"/>
      <c r="C228" s="1405"/>
      <c r="D228" s="1405"/>
      <c r="E228" s="1425" t="s">
        <v>647</v>
      </c>
      <c r="F228" s="1472">
        <f>SUM(F225:F227)</f>
        <v>505300</v>
      </c>
      <c r="G228" s="1405"/>
      <c r="H228" s="1507"/>
      <c r="I228" s="1507"/>
      <c r="J228" s="1405"/>
      <c r="K228" s="1405"/>
      <c r="L228" s="1405"/>
      <c r="M228" s="1405"/>
      <c r="N228" s="1405"/>
      <c r="O228" s="1405"/>
      <c r="P228" s="1405"/>
      <c r="Q228" s="1405"/>
      <c r="R228" s="1405"/>
      <c r="S228" s="1405"/>
      <c r="T228" s="1405"/>
      <c r="U228" s="1405"/>
      <c r="V228" s="1405"/>
      <c r="W228" s="1405"/>
      <c r="X228" s="1405"/>
      <c r="Y228" s="1405"/>
      <c r="Z228" s="1405"/>
      <c r="AA228" s="1405"/>
      <c r="AB228" s="1405"/>
      <c r="AC228" s="1405"/>
      <c r="AD228" s="1405"/>
      <c r="AE228" s="1405"/>
      <c r="AF228" s="1405"/>
      <c r="AG228" s="1405"/>
      <c r="AH228" s="1405"/>
      <c r="AI228" s="1405"/>
      <c r="AJ228" s="1405"/>
      <c r="AK228" s="1405"/>
      <c r="AL228" s="1405"/>
      <c r="AM228" s="1405"/>
      <c r="AN228" s="1405"/>
      <c r="AO228" s="1405"/>
      <c r="AP228" s="1405"/>
      <c r="AQ228" s="1405"/>
      <c r="AR228" s="1405"/>
      <c r="AS228" s="1405"/>
      <c r="AT228" s="1405"/>
      <c r="AU228" s="1405"/>
      <c r="AV228" s="1405"/>
      <c r="AW228" s="1405"/>
      <c r="AX228" s="1405"/>
      <c r="AY228" s="1405"/>
      <c r="AZ228" s="1405"/>
      <c r="BA228" s="1405"/>
      <c r="BB228" s="1405"/>
      <c r="BC228" s="1405"/>
      <c r="BD228" s="1405"/>
      <c r="BE228" s="1405"/>
      <c r="BF228" s="1405"/>
      <c r="BG228" s="1405"/>
      <c r="BH228" s="1405"/>
      <c r="BI228" s="1405"/>
    </row>
    <row r="229" spans="1:61">
      <c r="B229" s="1405"/>
      <c r="C229" s="1405"/>
      <c r="D229" s="1405" t="s">
        <v>380</v>
      </c>
      <c r="E229" s="1405"/>
      <c r="F229" s="1405"/>
      <c r="G229" s="1405"/>
      <c r="H229" s="1507"/>
      <c r="I229" s="1507"/>
      <c r="J229" s="1405"/>
      <c r="K229" s="1405"/>
      <c r="L229" s="1405"/>
      <c r="M229" s="1405"/>
      <c r="N229" s="1405"/>
      <c r="O229" s="1405"/>
      <c r="P229" s="1405"/>
      <c r="Q229" s="1405"/>
      <c r="R229" s="1405"/>
      <c r="S229" s="1405"/>
      <c r="T229" s="1405"/>
      <c r="U229" s="1405"/>
      <c r="V229" s="1405"/>
      <c r="W229" s="1405"/>
      <c r="X229" s="1405"/>
      <c r="Y229" s="1405"/>
      <c r="Z229" s="1405"/>
      <c r="AA229" s="1405"/>
      <c r="AB229" s="1405"/>
      <c r="AC229" s="1405"/>
      <c r="AD229" s="1405"/>
      <c r="AE229" s="1405"/>
      <c r="AF229" s="1405"/>
      <c r="AG229" s="1405"/>
      <c r="AH229" s="1405"/>
      <c r="AI229" s="1405"/>
      <c r="AJ229" s="1405"/>
      <c r="AK229" s="1405"/>
      <c r="AL229" s="1405"/>
      <c r="AM229" s="1405"/>
      <c r="AN229" s="1405"/>
      <c r="AO229" s="1405"/>
      <c r="AP229" s="1405"/>
      <c r="AQ229" s="1405"/>
      <c r="AR229" s="1405"/>
      <c r="AS229" s="1405"/>
      <c r="AT229" s="1405"/>
      <c r="AU229" s="1405"/>
      <c r="AV229" s="1405"/>
      <c r="AW229" s="1405"/>
      <c r="AX229" s="1405"/>
      <c r="AY229" s="1405"/>
      <c r="AZ229" s="1405"/>
      <c r="BA229" s="1405"/>
      <c r="BB229" s="1405"/>
      <c r="BC229" s="1405"/>
      <c r="BD229" s="1405"/>
      <c r="BE229" s="1405"/>
      <c r="BF229" s="1405"/>
      <c r="BG229" s="1405"/>
      <c r="BH229" s="1405"/>
      <c r="BI229" s="1405"/>
    </row>
    <row r="231" spans="1:61" ht="15.75">
      <c r="B231" s="1407" t="s">
        <v>6</v>
      </c>
      <c r="C231" s="1408" t="s">
        <v>2</v>
      </c>
      <c r="D231" s="1447" t="s">
        <v>3</v>
      </c>
      <c r="E231" s="1407" t="s">
        <v>10</v>
      </c>
      <c r="F231" s="1407" t="s">
        <v>4</v>
      </c>
      <c r="G231" s="1408" t="s">
        <v>193</v>
      </c>
      <c r="H231" s="1408" t="s">
        <v>25</v>
      </c>
      <c r="I231" s="1539"/>
      <c r="J231" s="1495"/>
      <c r="K231" s="1495"/>
      <c r="L231" s="1495"/>
      <c r="M231" s="1495"/>
      <c r="N231" s="1495"/>
      <c r="O231" s="1495"/>
      <c r="P231" s="1495"/>
      <c r="Q231" s="1495"/>
      <c r="R231" s="1495"/>
      <c r="S231" s="1495"/>
      <c r="T231" s="1495"/>
      <c r="U231" s="1495"/>
      <c r="V231" s="1495"/>
      <c r="W231" s="1495"/>
      <c r="X231" s="1495"/>
      <c r="Y231" s="1495"/>
      <c r="Z231" s="1495"/>
      <c r="AA231" s="1495"/>
      <c r="AB231" s="1495"/>
      <c r="AC231" s="1495"/>
      <c r="AD231" s="1495"/>
      <c r="AE231" s="1495"/>
      <c r="AF231" s="1495"/>
      <c r="AG231" s="1495"/>
      <c r="AH231" s="1495"/>
      <c r="AI231" s="1495"/>
      <c r="AJ231" s="1495"/>
      <c r="AK231" s="1495"/>
      <c r="AL231" s="1495"/>
      <c r="AM231" s="1495"/>
      <c r="AN231" s="1495"/>
      <c r="AO231" s="1495"/>
      <c r="AP231" s="1495"/>
      <c r="AQ231" s="1495"/>
      <c r="AR231" s="1495"/>
      <c r="AS231" s="1495"/>
      <c r="AT231" s="1495"/>
      <c r="AU231" s="1495"/>
      <c r="AV231" s="1495"/>
      <c r="AW231" s="1495"/>
      <c r="AX231" s="1495"/>
      <c r="AY231" s="1495"/>
      <c r="AZ231" s="1495"/>
      <c r="BA231" s="1495"/>
      <c r="BB231" s="1495"/>
      <c r="BC231" s="1495"/>
      <c r="BD231" s="1495"/>
      <c r="BE231" s="1495"/>
      <c r="BF231" s="1495"/>
      <c r="BG231" s="1495"/>
      <c r="BH231" s="1495"/>
      <c r="BI231" s="1495"/>
    </row>
    <row r="232" spans="1:61">
      <c r="A232" s="1544"/>
      <c r="B232" s="1479">
        <v>1</v>
      </c>
      <c r="C232" s="1479" t="s">
        <v>287</v>
      </c>
      <c r="D232" s="1484" t="s">
        <v>288</v>
      </c>
      <c r="E232" s="1485">
        <v>43102</v>
      </c>
      <c r="F232" s="1486">
        <v>566500</v>
      </c>
      <c r="G232" s="1487">
        <v>1</v>
      </c>
      <c r="H232" s="1427" t="s">
        <v>5274</v>
      </c>
      <c r="I232" s="1539"/>
      <c r="J232" s="1495"/>
      <c r="K232" s="1495"/>
      <c r="L232" s="1495"/>
      <c r="M232" s="1495"/>
      <c r="N232" s="1495"/>
      <c r="O232" s="1495"/>
      <c r="P232" s="1495"/>
      <c r="Q232" s="1495"/>
      <c r="R232" s="1495"/>
      <c r="S232" s="1495"/>
      <c r="T232" s="1495"/>
      <c r="U232" s="1495"/>
      <c r="V232" s="1495"/>
      <c r="W232" s="1495"/>
      <c r="X232" s="1495"/>
      <c r="Y232" s="1495"/>
      <c r="Z232" s="1495"/>
      <c r="AA232" s="1495"/>
      <c r="AB232" s="1495"/>
      <c r="AC232" s="1495"/>
      <c r="AD232" s="1495"/>
      <c r="AE232" s="1495"/>
      <c r="AF232" s="1495"/>
      <c r="AG232" s="1495"/>
      <c r="AH232" s="1495"/>
      <c r="AI232" s="1495"/>
      <c r="AJ232" s="1495"/>
      <c r="AK232" s="1495"/>
      <c r="AL232" s="1495"/>
      <c r="AM232" s="1495"/>
      <c r="AN232" s="1495"/>
      <c r="AO232" s="1495"/>
      <c r="AP232" s="1495"/>
      <c r="AQ232" s="1495"/>
      <c r="AR232" s="1495"/>
      <c r="AS232" s="1495"/>
      <c r="AT232" s="1495"/>
      <c r="AU232" s="1495"/>
      <c r="AV232" s="1495"/>
      <c r="AW232" s="1495"/>
      <c r="AX232" s="1495"/>
      <c r="AY232" s="1495"/>
      <c r="AZ232" s="1495"/>
      <c r="BA232" s="1495"/>
      <c r="BB232" s="1495"/>
      <c r="BC232" s="1495"/>
      <c r="BD232" s="1495"/>
      <c r="BE232" s="1495"/>
      <c r="BF232" s="1495"/>
      <c r="BG232" s="1495"/>
      <c r="BH232" s="1495"/>
      <c r="BI232" s="1495"/>
    </row>
    <row r="233" spans="1:61">
      <c r="A233" s="1544"/>
      <c r="B233" s="1428">
        <v>2</v>
      </c>
      <c r="C233" s="1428" t="s">
        <v>1587</v>
      </c>
      <c r="D233" s="1488" t="s">
        <v>1791</v>
      </c>
      <c r="E233" s="1445">
        <v>43110</v>
      </c>
      <c r="F233" s="1483">
        <v>710000</v>
      </c>
      <c r="G233" s="1575">
        <v>2</v>
      </c>
      <c r="H233" s="1427" t="s">
        <v>5395</v>
      </c>
      <c r="I233" s="1539"/>
      <c r="J233" s="1495"/>
      <c r="K233" s="1495"/>
      <c r="L233" s="1495"/>
      <c r="M233" s="1495"/>
      <c r="N233" s="1495"/>
      <c r="O233" s="1495"/>
      <c r="P233" s="1495"/>
      <c r="Q233" s="1495"/>
      <c r="R233" s="1495"/>
      <c r="S233" s="1495"/>
      <c r="T233" s="1495"/>
      <c r="U233" s="1495"/>
      <c r="V233" s="1495"/>
      <c r="W233" s="1495"/>
      <c r="X233" s="1495"/>
      <c r="Y233" s="1495"/>
      <c r="Z233" s="1495"/>
      <c r="AA233" s="1495"/>
      <c r="AB233" s="1495"/>
      <c r="AC233" s="1495"/>
      <c r="AD233" s="1495"/>
      <c r="AE233" s="1495"/>
      <c r="AF233" s="1495"/>
      <c r="AG233" s="1495"/>
      <c r="AH233" s="1495"/>
      <c r="AI233" s="1495"/>
      <c r="AJ233" s="1495"/>
      <c r="AK233" s="1495"/>
      <c r="AL233" s="1495"/>
      <c r="AM233" s="1495"/>
      <c r="AN233" s="1495"/>
      <c r="AO233" s="1495"/>
      <c r="AP233" s="1495"/>
      <c r="AQ233" s="1495"/>
      <c r="AR233" s="1495"/>
      <c r="AS233" s="1495"/>
      <c r="AT233" s="1495"/>
      <c r="AU233" s="1495"/>
      <c r="AV233" s="1495"/>
      <c r="AW233" s="1495"/>
      <c r="AX233" s="1495"/>
      <c r="AY233" s="1495"/>
      <c r="AZ233" s="1495"/>
      <c r="BA233" s="1495"/>
      <c r="BB233" s="1495"/>
      <c r="BC233" s="1495"/>
      <c r="BD233" s="1495"/>
      <c r="BE233" s="1495"/>
      <c r="BF233" s="1495"/>
      <c r="BG233" s="1495"/>
      <c r="BH233" s="1495"/>
      <c r="BI233" s="1495"/>
    </row>
    <row r="234" spans="1:61">
      <c r="A234" s="1544"/>
      <c r="B234" s="1428">
        <v>2</v>
      </c>
      <c r="C234" s="1428" t="s">
        <v>567</v>
      </c>
      <c r="D234" s="1429" t="s">
        <v>579</v>
      </c>
      <c r="E234" s="1445">
        <v>43111</v>
      </c>
      <c r="F234" s="1483">
        <v>1920000</v>
      </c>
      <c r="G234" s="1431">
        <v>1</v>
      </c>
      <c r="H234" s="1427" t="s">
        <v>5398</v>
      </c>
      <c r="I234" s="1539"/>
      <c r="J234" s="1495"/>
      <c r="K234" s="1495"/>
      <c r="L234" s="1495"/>
      <c r="M234" s="1495"/>
      <c r="N234" s="1495"/>
      <c r="O234" s="1495"/>
      <c r="P234" s="1495"/>
      <c r="Q234" s="1495"/>
      <c r="R234" s="1495"/>
      <c r="S234" s="1495"/>
      <c r="T234" s="1495"/>
      <c r="U234" s="1495"/>
      <c r="V234" s="1495"/>
      <c r="W234" s="1495"/>
      <c r="X234" s="1495"/>
      <c r="Y234" s="1495"/>
      <c r="Z234" s="1495"/>
      <c r="AA234" s="1495"/>
      <c r="AB234" s="1495"/>
      <c r="AC234" s="1495"/>
      <c r="AD234" s="1495"/>
      <c r="AE234" s="1495"/>
      <c r="AF234" s="1495"/>
      <c r="AG234" s="1495"/>
      <c r="AH234" s="1495"/>
      <c r="AI234" s="1495"/>
      <c r="AJ234" s="1495"/>
      <c r="AK234" s="1495"/>
      <c r="AL234" s="1495"/>
      <c r="AM234" s="1495"/>
      <c r="AN234" s="1495"/>
      <c r="AO234" s="1495"/>
      <c r="AP234" s="1495"/>
      <c r="AQ234" s="1495"/>
      <c r="AR234" s="1495"/>
      <c r="AS234" s="1495"/>
      <c r="AT234" s="1495"/>
      <c r="AU234" s="1495"/>
      <c r="AV234" s="1495"/>
      <c r="AW234" s="1495"/>
      <c r="AX234" s="1495"/>
      <c r="AY234" s="1495"/>
      <c r="AZ234" s="1495"/>
      <c r="BA234" s="1495"/>
      <c r="BB234" s="1495"/>
      <c r="BC234" s="1495"/>
      <c r="BD234" s="1495"/>
      <c r="BE234" s="1495"/>
      <c r="BF234" s="1495"/>
      <c r="BG234" s="1495"/>
      <c r="BH234" s="1495"/>
      <c r="BI234" s="1495"/>
    </row>
    <row r="235" spans="1:61">
      <c r="A235" s="1544"/>
      <c r="B235" s="1476">
        <v>3</v>
      </c>
      <c r="C235" s="1525" t="s">
        <v>4322</v>
      </c>
      <c r="D235" s="1526" t="s">
        <v>4323</v>
      </c>
      <c r="E235" s="1527">
        <v>43115</v>
      </c>
      <c r="F235" s="1528">
        <v>532800</v>
      </c>
      <c r="G235" s="1529">
        <v>1</v>
      </c>
      <c r="H235" s="1478" t="s">
        <v>2566</v>
      </c>
      <c r="I235" s="1539"/>
      <c r="J235" s="1495"/>
      <c r="K235" s="1495"/>
      <c r="L235" s="1495"/>
      <c r="M235" s="1495"/>
      <c r="N235" s="1495"/>
      <c r="O235" s="1495"/>
      <c r="P235" s="1495"/>
      <c r="Q235" s="1495"/>
      <c r="R235" s="1495"/>
      <c r="S235" s="1495"/>
      <c r="T235" s="1495"/>
      <c r="U235" s="1495"/>
      <c r="V235" s="1495"/>
      <c r="W235" s="1495"/>
      <c r="X235" s="1495"/>
      <c r="Y235" s="1495"/>
      <c r="Z235" s="1495"/>
      <c r="AA235" s="1495"/>
      <c r="AB235" s="1495"/>
      <c r="AC235" s="1495"/>
      <c r="AD235" s="1495"/>
      <c r="AE235" s="1495"/>
      <c r="AF235" s="1495"/>
      <c r="AG235" s="1495"/>
      <c r="AH235" s="1495"/>
      <c r="AI235" s="1495"/>
      <c r="AJ235" s="1495"/>
      <c r="AK235" s="1495"/>
      <c r="AL235" s="1495"/>
      <c r="AM235" s="1495"/>
      <c r="AN235" s="1495"/>
      <c r="AO235" s="1495"/>
      <c r="AP235" s="1495"/>
      <c r="AQ235" s="1495"/>
      <c r="AR235" s="1495"/>
      <c r="AS235" s="1495"/>
      <c r="AT235" s="1495"/>
      <c r="AU235" s="1495"/>
      <c r="AV235" s="1495"/>
      <c r="AW235" s="1495"/>
      <c r="AX235" s="1495"/>
      <c r="AY235" s="1495"/>
      <c r="AZ235" s="1495"/>
      <c r="BA235" s="1495"/>
      <c r="BB235" s="1495"/>
      <c r="BC235" s="1495"/>
      <c r="BD235" s="1495"/>
      <c r="BE235" s="1495"/>
      <c r="BF235" s="1495"/>
      <c r="BG235" s="1495"/>
      <c r="BH235" s="1495"/>
      <c r="BI235" s="1495"/>
    </row>
    <row r="236" spans="1:61" ht="15.75">
      <c r="B236" s="1405"/>
      <c r="C236" s="1405"/>
      <c r="D236" s="1405"/>
      <c r="E236" s="1425" t="s">
        <v>647</v>
      </c>
      <c r="F236" s="1426">
        <f>SUM(F232:F235)</f>
        <v>3729300</v>
      </c>
      <c r="G236" s="1405"/>
      <c r="H236" s="1507"/>
      <c r="I236" s="1539"/>
      <c r="J236" s="1495"/>
      <c r="K236" s="1495"/>
      <c r="L236" s="1495"/>
      <c r="M236" s="1495"/>
      <c r="N236" s="1495"/>
      <c r="O236" s="1495"/>
      <c r="P236" s="1495"/>
      <c r="Q236" s="1495"/>
      <c r="R236" s="1495"/>
      <c r="S236" s="1495"/>
      <c r="T236" s="1495"/>
      <c r="U236" s="1495"/>
      <c r="V236" s="1495"/>
      <c r="W236" s="1495"/>
      <c r="X236" s="1495"/>
      <c r="Y236" s="1495"/>
      <c r="Z236" s="1495"/>
      <c r="AA236" s="1495"/>
      <c r="AB236" s="1495"/>
      <c r="AC236" s="1495"/>
      <c r="AD236" s="1495"/>
      <c r="AE236" s="1495"/>
      <c r="AF236" s="1495"/>
      <c r="AG236" s="1495"/>
      <c r="AH236" s="1495"/>
      <c r="AI236" s="1495"/>
      <c r="AJ236" s="1495"/>
      <c r="AK236" s="1495"/>
      <c r="AL236" s="1495"/>
      <c r="AM236" s="1495"/>
      <c r="AN236" s="1495"/>
      <c r="AO236" s="1495"/>
      <c r="AP236" s="1495"/>
      <c r="AQ236" s="1495"/>
      <c r="AR236" s="1495"/>
      <c r="AS236" s="1495"/>
      <c r="AT236" s="1495"/>
      <c r="AU236" s="1495"/>
      <c r="AV236" s="1495"/>
      <c r="AW236" s="1495"/>
      <c r="AX236" s="1495"/>
      <c r="AY236" s="1495"/>
      <c r="AZ236" s="1495"/>
      <c r="BA236" s="1495"/>
      <c r="BB236" s="1495"/>
      <c r="BC236" s="1495"/>
      <c r="BD236" s="1495"/>
      <c r="BE236" s="1495"/>
      <c r="BF236" s="1495"/>
      <c r="BG236" s="1495"/>
      <c r="BH236" s="1495"/>
      <c r="BI236" s="1495"/>
    </row>
    <row r="237" spans="1:61" ht="15.75">
      <c r="B237" s="1405"/>
      <c r="C237" s="1405"/>
      <c r="D237" s="1405"/>
      <c r="E237" s="1523"/>
      <c r="F237" s="1524"/>
      <c r="G237" s="1405"/>
      <c r="H237" s="1507"/>
      <c r="I237" s="1539"/>
      <c r="J237" s="1495"/>
      <c r="K237" s="1495"/>
      <c r="L237" s="1495"/>
      <c r="M237" s="1495"/>
      <c r="N237" s="1495"/>
      <c r="O237" s="1495"/>
      <c r="P237" s="1495"/>
      <c r="Q237" s="1495"/>
      <c r="R237" s="1495"/>
      <c r="S237" s="1495"/>
      <c r="T237" s="1495"/>
      <c r="U237" s="1495"/>
      <c r="V237" s="1495"/>
      <c r="W237" s="1495"/>
      <c r="X237" s="1495"/>
      <c r="Y237" s="1495"/>
      <c r="Z237" s="1495"/>
      <c r="AA237" s="1495"/>
      <c r="AB237" s="1495"/>
      <c r="AC237" s="1495"/>
      <c r="AD237" s="1495"/>
      <c r="AE237" s="1495"/>
      <c r="AF237" s="1495"/>
      <c r="AG237" s="1495"/>
      <c r="AH237" s="1495"/>
      <c r="AI237" s="1495"/>
      <c r="AJ237" s="1495"/>
      <c r="AK237" s="1495"/>
      <c r="AL237" s="1495"/>
      <c r="AM237" s="1495"/>
      <c r="AN237" s="1495"/>
      <c r="AO237" s="1495"/>
      <c r="AP237" s="1495"/>
      <c r="AQ237" s="1495"/>
      <c r="AR237" s="1495"/>
      <c r="AS237" s="1495"/>
      <c r="AT237" s="1495"/>
      <c r="AU237" s="1495"/>
      <c r="AV237" s="1495"/>
      <c r="AW237" s="1495"/>
      <c r="AX237" s="1495"/>
      <c r="AY237" s="1495"/>
      <c r="AZ237" s="1495"/>
      <c r="BA237" s="1495"/>
      <c r="BB237" s="1495"/>
      <c r="BC237" s="1495"/>
      <c r="BD237" s="1495"/>
      <c r="BE237" s="1495"/>
      <c r="BF237" s="1495"/>
      <c r="BG237" s="1495"/>
      <c r="BH237" s="1495"/>
      <c r="BI237" s="1495"/>
    </row>
    <row r="238" spans="1:61" ht="105" customHeight="1">
      <c r="B238" s="1489"/>
      <c r="C238" s="1490"/>
      <c r="D238" s="1490"/>
      <c r="E238" s="1491"/>
      <c r="F238" s="1492"/>
      <c r="G238" s="1490"/>
      <c r="H238" s="1508"/>
      <c r="I238" s="1539"/>
      <c r="J238" s="1495"/>
      <c r="K238" s="1495"/>
      <c r="L238" s="1495"/>
      <c r="M238" s="1495"/>
      <c r="N238" s="1495"/>
      <c r="O238" s="1495"/>
      <c r="P238" s="1495"/>
      <c r="Q238" s="1495"/>
      <c r="R238" s="1495"/>
      <c r="S238" s="1495"/>
      <c r="T238" s="1495"/>
      <c r="U238" s="1495"/>
      <c r="V238" s="1495"/>
      <c r="W238" s="1495"/>
      <c r="X238" s="1495"/>
      <c r="Y238" s="1495"/>
      <c r="Z238" s="1495"/>
      <c r="AA238" s="1495"/>
      <c r="AB238" s="1495"/>
      <c r="AC238" s="1495"/>
      <c r="AD238" s="1495"/>
      <c r="AE238" s="1495"/>
      <c r="AF238" s="1495"/>
      <c r="AG238" s="1495"/>
      <c r="AH238" s="1495"/>
      <c r="AI238" s="1495"/>
      <c r="AJ238" s="1495"/>
      <c r="AK238" s="1495"/>
      <c r="AL238" s="1495"/>
      <c r="AM238" s="1495"/>
      <c r="AN238" s="1495"/>
      <c r="AO238" s="1495"/>
      <c r="AP238" s="1495"/>
      <c r="AQ238" s="1495"/>
      <c r="AR238" s="1495"/>
      <c r="AS238" s="1495"/>
      <c r="AT238" s="1495"/>
      <c r="AU238" s="1495"/>
      <c r="AV238" s="1495"/>
      <c r="AW238" s="1495"/>
      <c r="AX238" s="1495"/>
      <c r="AY238" s="1495"/>
      <c r="AZ238" s="1495"/>
      <c r="BA238" s="1495"/>
      <c r="BB238" s="1495"/>
      <c r="BC238" s="1495"/>
      <c r="BD238" s="1495"/>
      <c r="BE238" s="1495"/>
      <c r="BF238" s="1495"/>
      <c r="BG238" s="1495"/>
      <c r="BH238" s="1495"/>
      <c r="BI238" s="1495"/>
    </row>
    <row r="239" spans="1:61" ht="15.75">
      <c r="B239" s="1407" t="s">
        <v>3286</v>
      </c>
      <c r="C239" s="1408" t="s">
        <v>2</v>
      </c>
      <c r="D239" s="1408" t="s">
        <v>3</v>
      </c>
      <c r="E239" s="1407" t="s">
        <v>10</v>
      </c>
      <c r="F239" s="1408" t="s">
        <v>4</v>
      </c>
      <c r="G239" s="1408" t="s">
        <v>193</v>
      </c>
      <c r="H239" s="1408" t="s">
        <v>25</v>
      </c>
      <c r="I239" s="1543"/>
      <c r="J239" s="1495"/>
      <c r="K239" s="1495"/>
      <c r="L239" s="1495"/>
      <c r="M239" s="1495"/>
      <c r="N239" s="1495"/>
      <c r="O239" s="1495"/>
      <c r="P239" s="1495"/>
      <c r="Q239" s="1495"/>
      <c r="R239" s="1495"/>
      <c r="S239" s="1495"/>
      <c r="T239" s="1495"/>
      <c r="U239" s="1495"/>
      <c r="V239" s="1495"/>
      <c r="W239" s="1495"/>
      <c r="X239" s="1495"/>
      <c r="Y239" s="1495"/>
      <c r="Z239" s="1495"/>
      <c r="AA239" s="1495"/>
      <c r="AB239" s="1495"/>
      <c r="AC239" s="1495"/>
      <c r="AD239" s="1495"/>
      <c r="AE239" s="1495"/>
      <c r="AF239" s="1495"/>
      <c r="AG239" s="1495"/>
      <c r="AH239" s="1495"/>
      <c r="AI239" s="1495"/>
      <c r="AJ239" s="1495"/>
      <c r="AK239" s="1495"/>
      <c r="AL239" s="1495"/>
      <c r="AM239" s="1495"/>
      <c r="AN239" s="1495"/>
      <c r="AO239" s="1495"/>
      <c r="AP239" s="1495"/>
      <c r="AQ239" s="1495"/>
      <c r="AR239" s="1495"/>
      <c r="AS239" s="1495"/>
      <c r="AT239" s="1495"/>
      <c r="AU239" s="1495"/>
      <c r="AV239" s="1495"/>
      <c r="AW239" s="1495"/>
      <c r="AX239" s="1495"/>
      <c r="AY239" s="1495"/>
      <c r="AZ239" s="1495"/>
      <c r="BA239" s="1495"/>
      <c r="BB239" s="1495"/>
      <c r="BC239" s="1495"/>
      <c r="BD239" s="1495"/>
      <c r="BE239" s="1495"/>
      <c r="BF239" s="1495"/>
      <c r="BG239" s="1495"/>
      <c r="BH239" s="1495"/>
      <c r="BI239" s="1495"/>
    </row>
    <row r="240" spans="1:61" ht="15.75">
      <c r="A240" s="1544"/>
      <c r="B240" s="1432">
        <v>1</v>
      </c>
      <c r="C240" s="1433" t="s">
        <v>96</v>
      </c>
      <c r="D240" s="1493" t="s">
        <v>97</v>
      </c>
      <c r="E240" s="1445">
        <v>43104</v>
      </c>
      <c r="F240" s="1481">
        <v>145887</v>
      </c>
      <c r="G240" s="1433">
        <v>1</v>
      </c>
      <c r="H240" s="1482" t="s">
        <v>3287</v>
      </c>
      <c r="I240" s="1543"/>
      <c r="J240" s="1495"/>
      <c r="K240" s="1495"/>
      <c r="L240" s="1495"/>
      <c r="M240" s="1495"/>
      <c r="N240" s="1495"/>
      <c r="O240" s="1495"/>
      <c r="P240" s="1495"/>
      <c r="Q240" s="1495"/>
      <c r="R240" s="1495"/>
      <c r="S240" s="1495"/>
      <c r="T240" s="1495"/>
      <c r="U240" s="1495"/>
      <c r="V240" s="1495"/>
      <c r="W240" s="1495"/>
      <c r="X240" s="1495"/>
      <c r="Y240" s="1495"/>
      <c r="Z240" s="1495"/>
      <c r="AA240" s="1495"/>
      <c r="AB240" s="1495"/>
      <c r="AC240" s="1495"/>
      <c r="AD240" s="1495"/>
      <c r="AE240" s="1495"/>
      <c r="AF240" s="1495"/>
      <c r="AG240" s="1495"/>
      <c r="AH240" s="1495"/>
      <c r="AI240" s="1495"/>
      <c r="AJ240" s="1495"/>
      <c r="AK240" s="1495"/>
      <c r="AL240" s="1495"/>
      <c r="AM240" s="1495"/>
      <c r="AN240" s="1495"/>
      <c r="AO240" s="1495"/>
      <c r="AP240" s="1495"/>
      <c r="AQ240" s="1495"/>
      <c r="AR240" s="1495"/>
      <c r="AS240" s="1495"/>
      <c r="AT240" s="1495"/>
      <c r="AU240" s="1495"/>
      <c r="AV240" s="1495"/>
      <c r="AW240" s="1495"/>
      <c r="AX240" s="1495"/>
      <c r="AY240" s="1495"/>
      <c r="AZ240" s="1495"/>
      <c r="BA240" s="1495"/>
      <c r="BB240" s="1495"/>
      <c r="BC240" s="1495"/>
      <c r="BD240" s="1495"/>
      <c r="BE240" s="1495"/>
      <c r="BF240" s="1495"/>
      <c r="BG240" s="1495"/>
      <c r="BH240" s="1495"/>
      <c r="BI240" s="1495"/>
    </row>
    <row r="241" spans="1:9" s="1502" customFormat="1" ht="15.75">
      <c r="A241" s="1544"/>
      <c r="B241" s="1443">
        <v>2</v>
      </c>
      <c r="C241" s="1444" t="s">
        <v>3296</v>
      </c>
      <c r="D241" s="1494" t="s">
        <v>514</v>
      </c>
      <c r="E241" s="1456">
        <v>43110</v>
      </c>
      <c r="F241" s="1463">
        <v>170896</v>
      </c>
      <c r="G241" s="1444">
        <v>1</v>
      </c>
      <c r="H241" s="1464" t="s">
        <v>3780</v>
      </c>
      <c r="I241" s="1543"/>
    </row>
    <row r="242" spans="1:9" ht="15.75">
      <c r="B242" s="1489"/>
      <c r="C242" s="1490"/>
      <c r="D242" s="1490"/>
      <c r="E242" s="1425" t="s">
        <v>647</v>
      </c>
      <c r="F242" s="1426">
        <f>SUM(F240:F241)</f>
        <v>316783</v>
      </c>
      <c r="G242" s="1490"/>
      <c r="H242" s="1508"/>
      <c r="I242" s="1543"/>
    </row>
    <row r="243" spans="1:9" ht="15.75">
      <c r="I243" s="1543"/>
    </row>
    <row r="244" spans="1:9">
      <c r="B244" s="1405"/>
      <c r="C244" s="1495" t="s">
        <v>5433</v>
      </c>
      <c r="D244" s="1405"/>
      <c r="E244" s="1405"/>
      <c r="F244" s="1405"/>
      <c r="G244" s="1405"/>
      <c r="H244" s="1507"/>
      <c r="I244" s="1532"/>
    </row>
    <row r="245" spans="1:9">
      <c r="B245" s="1405"/>
      <c r="C245" s="1495" t="s">
        <v>5093</v>
      </c>
      <c r="D245" s="1405"/>
      <c r="E245" s="1405"/>
      <c r="F245" s="1405"/>
      <c r="G245" s="1405"/>
      <c r="H245" s="1507"/>
      <c r="I245" s="1532"/>
    </row>
    <row r="246" spans="1:9">
      <c r="B246" s="1405"/>
      <c r="C246" s="1495"/>
      <c r="D246" s="1405"/>
      <c r="E246" s="1405"/>
      <c r="F246" s="1405"/>
      <c r="G246" s="1405"/>
      <c r="H246" s="1507"/>
      <c r="I246" s="1532"/>
    </row>
    <row r="247" spans="1:9">
      <c r="B247" s="1405"/>
      <c r="C247" s="1495"/>
      <c r="D247" s="1405"/>
      <c r="E247" s="1405"/>
      <c r="F247" s="1405"/>
      <c r="G247" s="1405"/>
      <c r="H247" s="1507"/>
      <c r="I247" s="1532"/>
    </row>
    <row r="248" spans="1:9">
      <c r="B248" s="1405"/>
      <c r="C248" s="1496" t="s">
        <v>5089</v>
      </c>
      <c r="D248" s="1405"/>
      <c r="E248" s="1405"/>
      <c r="F248" s="1405"/>
      <c r="G248" s="1405"/>
      <c r="H248" s="1507"/>
      <c r="I248" s="1532"/>
    </row>
    <row r="249" spans="1:9">
      <c r="B249" s="1405"/>
      <c r="C249" s="1497" t="s">
        <v>5090</v>
      </c>
      <c r="D249" s="1405"/>
      <c r="E249" s="1405"/>
      <c r="F249" s="1405"/>
      <c r="G249" s="1405"/>
      <c r="H249" s="1507"/>
      <c r="I249" s="1532"/>
    </row>
  </sheetData>
  <mergeCells count="2">
    <mergeCell ref="C1:H1"/>
    <mergeCell ref="C2:H2"/>
  </mergeCells>
  <pageMargins left="0.31496062992125984" right="0" top="0.35433070866141736" bottom="0.35433070866141736" header="0.31496062992125984" footer="0.31496062992125984"/>
  <pageSetup paperSize="9" scale="75" orientation="landscape" horizontalDpi="120" verticalDpi="72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95"/>
  <sheetViews>
    <sheetView showGridLines="0" topLeftCell="A25" workbookViewId="0">
      <selection activeCell="F9" sqref="F9"/>
    </sheetView>
  </sheetViews>
  <sheetFormatPr defaultRowHeight="15.75"/>
  <cols>
    <col min="1" max="1" width="4.7109375" style="1598" bestFit="1" customWidth="1"/>
    <col min="2" max="2" width="11.28515625" style="1591" bestFit="1" customWidth="1"/>
    <col min="3" max="3" width="28.7109375" style="1579" bestFit="1" customWidth="1"/>
    <col min="4" max="4" width="8.140625" style="1579" customWidth="1"/>
    <col min="5" max="5" width="11.7109375" style="1579" customWidth="1"/>
    <col min="6" max="6" width="23.5703125" style="1579" bestFit="1" customWidth="1"/>
    <col min="7" max="7" width="12.85546875" style="1591" bestFit="1" customWidth="1"/>
    <col min="8" max="8" width="43.7109375" style="1579" bestFit="1" customWidth="1"/>
    <col min="9" max="9" width="12" style="1591" bestFit="1" customWidth="1"/>
    <col min="10" max="16384" width="9.140625" style="1591"/>
  </cols>
  <sheetData>
    <row r="1" spans="1:61" s="1602" customFormat="1" ht="35.25">
      <c r="A1" s="1599"/>
      <c r="B1" s="1991" t="s">
        <v>0</v>
      </c>
      <c r="C1" s="1991"/>
      <c r="D1" s="1991"/>
      <c r="E1" s="1991"/>
      <c r="F1" s="1991"/>
      <c r="G1" s="1991"/>
      <c r="H1" s="1991"/>
      <c r="I1" s="1600"/>
      <c r="J1" s="1601"/>
      <c r="K1" s="1601"/>
      <c r="L1" s="1601"/>
      <c r="M1" s="1601"/>
      <c r="N1" s="1601"/>
      <c r="O1" s="1601"/>
      <c r="P1" s="1601"/>
      <c r="Q1" s="1601"/>
      <c r="R1" s="1601"/>
      <c r="S1" s="1601"/>
      <c r="T1" s="1601"/>
      <c r="U1" s="1601"/>
      <c r="V1" s="1601"/>
      <c r="W1" s="1601"/>
      <c r="X1" s="1601"/>
      <c r="Y1" s="1601"/>
      <c r="Z1" s="1601"/>
      <c r="AA1" s="1601"/>
      <c r="AB1" s="1601"/>
      <c r="AC1" s="1601"/>
      <c r="AD1" s="1601"/>
      <c r="AE1" s="1601"/>
      <c r="AF1" s="1601"/>
      <c r="AG1" s="1601"/>
      <c r="AH1" s="1601"/>
      <c r="AI1" s="1601"/>
      <c r="AJ1" s="1601"/>
      <c r="AK1" s="1601"/>
      <c r="AL1" s="1601"/>
      <c r="AM1" s="1601"/>
      <c r="AN1" s="1601"/>
      <c r="AO1" s="1601"/>
      <c r="AP1" s="1601"/>
      <c r="AQ1" s="1601"/>
      <c r="AR1" s="1601"/>
      <c r="AS1" s="1601"/>
      <c r="AT1" s="1601"/>
      <c r="AU1" s="1601"/>
      <c r="AV1" s="1601"/>
      <c r="AW1" s="1601"/>
      <c r="AX1" s="1601"/>
      <c r="AY1" s="1601"/>
      <c r="AZ1" s="1601"/>
      <c r="BA1" s="1601"/>
      <c r="BB1" s="1601"/>
      <c r="BC1" s="1601"/>
      <c r="BD1" s="1601"/>
      <c r="BE1" s="1601"/>
      <c r="BF1" s="1601"/>
      <c r="BG1" s="1601"/>
      <c r="BH1" s="1601"/>
      <c r="BI1" s="1601"/>
    </row>
    <row r="2" spans="1:61" s="1602" customFormat="1" ht="35.25">
      <c r="A2" s="1599"/>
      <c r="B2" s="1991" t="s">
        <v>5434</v>
      </c>
      <c r="C2" s="1991"/>
      <c r="D2" s="1991"/>
      <c r="E2" s="1991"/>
      <c r="F2" s="1991"/>
      <c r="G2" s="1991"/>
      <c r="H2" s="1991"/>
      <c r="I2" s="1600"/>
      <c r="J2" s="1601"/>
      <c r="K2" s="1601"/>
      <c r="L2" s="1601"/>
      <c r="M2" s="1601"/>
      <c r="N2" s="1601"/>
      <c r="O2" s="1601"/>
      <c r="P2" s="1601"/>
      <c r="Q2" s="1601"/>
      <c r="R2" s="1601"/>
      <c r="S2" s="1601"/>
      <c r="T2" s="1601"/>
      <c r="U2" s="1601"/>
      <c r="V2" s="1601"/>
      <c r="W2" s="1601"/>
      <c r="X2" s="1601"/>
      <c r="Y2" s="1601"/>
      <c r="Z2" s="1601"/>
      <c r="AA2" s="1601"/>
      <c r="AB2" s="1601"/>
      <c r="AC2" s="1601"/>
      <c r="AD2" s="1601"/>
      <c r="AE2" s="1601"/>
      <c r="AF2" s="1601"/>
      <c r="AG2" s="1601"/>
      <c r="AH2" s="1601"/>
      <c r="AI2" s="1601"/>
      <c r="AJ2" s="1601"/>
      <c r="AK2" s="1601"/>
      <c r="AL2" s="1601"/>
      <c r="AM2" s="1601"/>
      <c r="AN2" s="1601"/>
      <c r="AO2" s="1601"/>
      <c r="AP2" s="1601"/>
      <c r="AQ2" s="1601"/>
      <c r="AR2" s="1601"/>
      <c r="AS2" s="1601"/>
      <c r="AT2" s="1601"/>
      <c r="AU2" s="1601"/>
      <c r="AV2" s="1601"/>
      <c r="AW2" s="1601"/>
      <c r="AX2" s="1601"/>
      <c r="AY2" s="1601"/>
      <c r="AZ2" s="1601"/>
      <c r="BA2" s="1601"/>
      <c r="BB2" s="1601"/>
      <c r="BC2" s="1601"/>
      <c r="BD2" s="1601"/>
      <c r="BE2" s="1601"/>
      <c r="BF2" s="1601"/>
      <c r="BG2" s="1601"/>
      <c r="BH2" s="1601"/>
      <c r="BI2" s="1601"/>
    </row>
    <row r="3" spans="1:61" s="1579" customFormat="1">
      <c r="A3" s="1576"/>
      <c r="B3" s="1580"/>
      <c r="C3" s="1581"/>
      <c r="D3" s="1581"/>
      <c r="E3" s="1581"/>
      <c r="F3" s="1581"/>
      <c r="G3" s="1581"/>
      <c r="H3" s="1581"/>
      <c r="I3" s="1582"/>
      <c r="J3" s="1580"/>
      <c r="K3" s="1580"/>
      <c r="L3" s="1580"/>
      <c r="M3" s="1580"/>
      <c r="N3" s="1580"/>
      <c r="O3" s="1580"/>
      <c r="P3" s="1580"/>
      <c r="Q3" s="1580"/>
      <c r="R3" s="1580"/>
      <c r="S3" s="1580"/>
      <c r="T3" s="1580"/>
      <c r="U3" s="1580"/>
      <c r="V3" s="1580"/>
      <c r="W3" s="1580"/>
      <c r="X3" s="1580"/>
      <c r="Y3" s="1580"/>
      <c r="Z3" s="1580"/>
      <c r="AA3" s="1580"/>
      <c r="AB3" s="1580"/>
      <c r="AC3" s="1580"/>
      <c r="AD3" s="1580"/>
      <c r="AE3" s="1580"/>
      <c r="AF3" s="1580"/>
      <c r="AG3" s="1580"/>
      <c r="AH3" s="1580"/>
      <c r="AI3" s="1580"/>
      <c r="AJ3" s="1580"/>
      <c r="AK3" s="1580"/>
      <c r="AL3" s="1580"/>
      <c r="AM3" s="1580"/>
      <c r="AN3" s="1580"/>
      <c r="AO3" s="1580"/>
      <c r="AP3" s="1580"/>
      <c r="AQ3" s="1580"/>
      <c r="AR3" s="1580"/>
      <c r="AS3" s="1580"/>
      <c r="AT3" s="1580"/>
      <c r="AU3" s="1580"/>
      <c r="AV3" s="1580"/>
      <c r="AW3" s="1580"/>
      <c r="AX3" s="1580"/>
      <c r="AY3" s="1580"/>
      <c r="AZ3" s="1580"/>
      <c r="BA3" s="1580"/>
      <c r="BB3" s="1580"/>
      <c r="BC3" s="1580"/>
      <c r="BD3" s="1580"/>
      <c r="BE3" s="1580"/>
      <c r="BF3" s="1580"/>
      <c r="BG3" s="1580"/>
      <c r="BH3" s="1580"/>
      <c r="BI3" s="1580"/>
    </row>
    <row r="4" spans="1:61" s="1579" customFormat="1">
      <c r="A4" s="1576"/>
      <c r="B4" s="1580"/>
      <c r="C4" s="1580"/>
      <c r="D4" s="1580"/>
      <c r="E4" s="1580"/>
      <c r="F4" s="1580"/>
      <c r="G4" s="1580"/>
      <c r="H4" s="1583">
        <v>43104</v>
      </c>
      <c r="I4" s="1582"/>
      <c r="J4" s="1580"/>
      <c r="K4" s="1580"/>
      <c r="L4" s="1580"/>
      <c r="M4" s="1580"/>
      <c r="N4" s="1580"/>
      <c r="O4" s="1580"/>
      <c r="P4" s="1580"/>
      <c r="Q4" s="1580"/>
      <c r="R4" s="1580"/>
      <c r="S4" s="1580"/>
      <c r="T4" s="1580"/>
      <c r="U4" s="1580"/>
      <c r="V4" s="1580"/>
      <c r="W4" s="1580"/>
      <c r="X4" s="1580"/>
      <c r="Y4" s="1580"/>
      <c r="Z4" s="1580"/>
      <c r="AA4" s="1580"/>
      <c r="AB4" s="1580"/>
      <c r="AC4" s="1580"/>
      <c r="AD4" s="1580"/>
      <c r="AE4" s="1580"/>
      <c r="AF4" s="1580"/>
      <c r="AG4" s="1580"/>
      <c r="AH4" s="1580"/>
      <c r="AI4" s="1580"/>
      <c r="AJ4" s="1580"/>
      <c r="AK4" s="1580"/>
      <c r="AL4" s="1580"/>
      <c r="AM4" s="1580"/>
      <c r="AN4" s="1580"/>
      <c r="AO4" s="1580"/>
      <c r="AP4" s="1580"/>
      <c r="AQ4" s="1580"/>
      <c r="AR4" s="1580"/>
      <c r="AS4" s="1580"/>
      <c r="AT4" s="1580"/>
      <c r="AU4" s="1580"/>
      <c r="AV4" s="1580"/>
      <c r="AW4" s="1580"/>
      <c r="AX4" s="1580"/>
      <c r="AY4" s="1580"/>
      <c r="AZ4" s="1580"/>
      <c r="BA4" s="1580"/>
      <c r="BB4" s="1580"/>
      <c r="BC4" s="1580"/>
      <c r="BD4" s="1580"/>
      <c r="BE4" s="1580"/>
      <c r="BF4" s="1580"/>
      <c r="BG4" s="1580"/>
      <c r="BH4" s="1580"/>
      <c r="BI4" s="1580"/>
    </row>
    <row r="5" spans="1:61" s="1579" customFormat="1">
      <c r="A5" s="1576"/>
      <c r="B5" s="1580"/>
      <c r="C5" s="1580"/>
      <c r="D5" s="1580"/>
      <c r="E5" s="1580"/>
      <c r="F5" s="1580"/>
      <c r="G5" s="1580"/>
      <c r="H5" s="1583" t="s">
        <v>5435</v>
      </c>
      <c r="I5" s="1582"/>
      <c r="J5" s="1580"/>
      <c r="K5" s="1580"/>
      <c r="L5" s="1580"/>
      <c r="M5" s="1580"/>
      <c r="N5" s="1580"/>
      <c r="O5" s="1580"/>
      <c r="P5" s="1580"/>
      <c r="Q5" s="1580"/>
      <c r="R5" s="1580"/>
      <c r="S5" s="1580"/>
      <c r="T5" s="1580"/>
      <c r="U5" s="1580"/>
      <c r="V5" s="1580"/>
      <c r="W5" s="1580"/>
      <c r="X5" s="1580"/>
      <c r="Y5" s="1580"/>
      <c r="Z5" s="1580"/>
      <c r="AA5" s="1580"/>
      <c r="AB5" s="1580"/>
      <c r="AC5" s="1580"/>
      <c r="AD5" s="1580"/>
      <c r="AE5" s="1580"/>
      <c r="AF5" s="1580"/>
      <c r="AG5" s="1580"/>
      <c r="AH5" s="1580"/>
      <c r="AI5" s="1580"/>
      <c r="AJ5" s="1580"/>
      <c r="AK5" s="1580"/>
      <c r="AL5" s="1580"/>
      <c r="AM5" s="1580"/>
      <c r="AN5" s="1580"/>
      <c r="AO5" s="1580"/>
      <c r="AP5" s="1580"/>
      <c r="AQ5" s="1580"/>
      <c r="AR5" s="1580"/>
      <c r="AS5" s="1580"/>
      <c r="AT5" s="1580"/>
      <c r="AU5" s="1580"/>
      <c r="AV5" s="1580"/>
      <c r="AW5" s="1580"/>
      <c r="AX5" s="1580"/>
      <c r="AY5" s="1580"/>
      <c r="AZ5" s="1580"/>
      <c r="BA5" s="1580"/>
      <c r="BB5" s="1580"/>
      <c r="BC5" s="1580"/>
      <c r="BD5" s="1580"/>
      <c r="BE5" s="1580"/>
      <c r="BF5" s="1580"/>
      <c r="BG5" s="1580"/>
      <c r="BH5" s="1580"/>
      <c r="BI5" s="1580"/>
    </row>
    <row r="7" spans="1:61">
      <c r="B7" s="1603" t="s">
        <v>1203</v>
      </c>
      <c r="C7" s="1604" t="s">
        <v>2</v>
      </c>
      <c r="D7" s="1605" t="s">
        <v>3</v>
      </c>
      <c r="E7" s="1603" t="s">
        <v>10</v>
      </c>
      <c r="F7" s="1603" t="s">
        <v>4</v>
      </c>
      <c r="G7" s="1604" t="s">
        <v>193</v>
      </c>
      <c r="H7" s="1604" t="s">
        <v>25</v>
      </c>
    </row>
    <row r="8" spans="1:61">
      <c r="A8" s="1654"/>
      <c r="B8" s="1606">
        <v>1</v>
      </c>
      <c r="C8" s="1607" t="s">
        <v>2131</v>
      </c>
      <c r="D8" s="1608" t="s">
        <v>2043</v>
      </c>
      <c r="E8" s="1609">
        <v>43104</v>
      </c>
      <c r="F8" s="1610">
        <v>739000</v>
      </c>
      <c r="G8" s="1607">
        <v>1</v>
      </c>
      <c r="H8" s="1611" t="s">
        <v>5294</v>
      </c>
    </row>
    <row r="9" spans="1:61">
      <c r="A9" s="1654"/>
      <c r="B9" s="1606">
        <v>2</v>
      </c>
      <c r="C9" s="1613" t="s">
        <v>138</v>
      </c>
      <c r="D9" s="1614">
        <v>897091</v>
      </c>
      <c r="E9" s="1615">
        <v>43123</v>
      </c>
      <c r="F9" s="1616">
        <v>584000</v>
      </c>
      <c r="G9" s="1613">
        <v>1</v>
      </c>
      <c r="H9" s="1617" t="s">
        <v>5442</v>
      </c>
    </row>
    <row r="10" spans="1:61">
      <c r="A10" s="1654"/>
      <c r="B10" s="1606">
        <v>3</v>
      </c>
      <c r="C10" s="1613" t="s">
        <v>138</v>
      </c>
      <c r="D10" s="1614">
        <v>897091</v>
      </c>
      <c r="E10" s="1615">
        <v>43123</v>
      </c>
      <c r="F10" s="1616">
        <v>295000</v>
      </c>
      <c r="G10" s="1613">
        <v>1</v>
      </c>
      <c r="H10" s="1617" t="s">
        <v>5442</v>
      </c>
    </row>
    <row r="11" spans="1:61">
      <c r="A11" s="1654"/>
      <c r="B11" s="1606">
        <v>4</v>
      </c>
      <c r="C11" s="1613" t="s">
        <v>1571</v>
      </c>
      <c r="D11" s="1614">
        <v>911098</v>
      </c>
      <c r="E11" s="1615">
        <v>43130</v>
      </c>
      <c r="F11" s="1616">
        <v>564000</v>
      </c>
      <c r="G11" s="1613">
        <v>1</v>
      </c>
      <c r="H11" s="1617" t="s">
        <v>5450</v>
      </c>
    </row>
    <row r="12" spans="1:61">
      <c r="A12" s="1654"/>
      <c r="B12" s="1606">
        <v>5</v>
      </c>
      <c r="C12" s="1613" t="s">
        <v>231</v>
      </c>
      <c r="D12" s="1614">
        <v>970654</v>
      </c>
      <c r="E12" s="1615">
        <v>43130</v>
      </c>
      <c r="F12" s="1616">
        <v>479000</v>
      </c>
      <c r="G12" s="1613">
        <v>1</v>
      </c>
      <c r="H12" s="1617" t="s">
        <v>5451</v>
      </c>
    </row>
    <row r="13" spans="1:61">
      <c r="A13" s="1654"/>
      <c r="B13" s="1606">
        <v>6</v>
      </c>
      <c r="C13" s="1613" t="s">
        <v>76</v>
      </c>
      <c r="D13" s="1618" t="s">
        <v>77</v>
      </c>
      <c r="E13" s="1615">
        <v>43130</v>
      </c>
      <c r="F13" s="1616">
        <v>583000</v>
      </c>
      <c r="G13" s="1613">
        <v>1</v>
      </c>
      <c r="H13" s="1617" t="s">
        <v>5452</v>
      </c>
    </row>
    <row r="14" spans="1:61">
      <c r="A14" s="1584"/>
      <c r="B14" s="1580"/>
      <c r="C14" s="1580"/>
      <c r="E14" s="1585" t="s">
        <v>647</v>
      </c>
      <c r="F14" s="1588">
        <f>SUM(F8:F13)</f>
        <v>3244000</v>
      </c>
      <c r="G14" s="1582"/>
    </row>
    <row r="15" spans="1:61">
      <c r="A15" s="1584"/>
      <c r="B15" s="1580"/>
      <c r="C15" s="1580"/>
      <c r="G15" s="1582"/>
    </row>
    <row r="17" spans="1:61">
      <c r="B17" s="1603" t="s">
        <v>1067</v>
      </c>
      <c r="C17" s="1604" t="s">
        <v>2</v>
      </c>
      <c r="D17" s="1605" t="s">
        <v>3</v>
      </c>
      <c r="E17" s="1603" t="s">
        <v>10</v>
      </c>
      <c r="F17" s="1603" t="s">
        <v>4</v>
      </c>
      <c r="G17" s="1604" t="s">
        <v>193</v>
      </c>
      <c r="H17" s="1604" t="s">
        <v>25</v>
      </c>
    </row>
    <row r="18" spans="1:61">
      <c r="A18" s="1654"/>
      <c r="B18" s="1606">
        <v>1</v>
      </c>
      <c r="C18" s="1613" t="s">
        <v>76</v>
      </c>
      <c r="D18" s="1618" t="s">
        <v>77</v>
      </c>
      <c r="E18" s="1615">
        <v>43129</v>
      </c>
      <c r="F18" s="1616">
        <v>1508000</v>
      </c>
      <c r="G18" s="1613">
        <v>1</v>
      </c>
      <c r="H18" s="1617" t="s">
        <v>5449</v>
      </c>
    </row>
    <row r="19" spans="1:61">
      <c r="A19" s="1584"/>
      <c r="B19" s="1580"/>
      <c r="C19" s="1580"/>
      <c r="E19" s="1585" t="s">
        <v>647</v>
      </c>
      <c r="F19" s="1588">
        <f>SUM(F18)</f>
        <v>1508000</v>
      </c>
      <c r="G19" s="1582"/>
    </row>
    <row r="20" spans="1:61">
      <c r="A20" s="1584"/>
      <c r="B20" s="1580"/>
      <c r="C20" s="1580"/>
      <c r="G20" s="1582"/>
    </row>
    <row r="22" spans="1:61" s="1579" customFormat="1">
      <c r="A22" s="1576"/>
      <c r="B22" s="1603" t="s">
        <v>8</v>
      </c>
      <c r="C22" s="1604" t="s">
        <v>2</v>
      </c>
      <c r="D22" s="1605" t="s">
        <v>3</v>
      </c>
      <c r="E22" s="1603" t="s">
        <v>10</v>
      </c>
      <c r="F22" s="1603" t="s">
        <v>4</v>
      </c>
      <c r="G22" s="1604" t="s">
        <v>193</v>
      </c>
      <c r="H22" s="1604" t="s">
        <v>25</v>
      </c>
      <c r="I22" s="1582"/>
      <c r="J22" s="1580"/>
      <c r="K22" s="1580"/>
      <c r="L22" s="1580"/>
      <c r="M22" s="1580"/>
      <c r="N22" s="1580"/>
      <c r="O22" s="1580"/>
      <c r="P22" s="1580"/>
      <c r="Q22" s="1580"/>
      <c r="R22" s="1580"/>
      <c r="S22" s="1580"/>
      <c r="T22" s="1580"/>
      <c r="U22" s="1580"/>
      <c r="V22" s="1580"/>
      <c r="W22" s="1580"/>
      <c r="X22" s="1580"/>
      <c r="Y22" s="1580"/>
      <c r="Z22" s="1580"/>
      <c r="AA22" s="1580"/>
      <c r="AB22" s="1580"/>
      <c r="AC22" s="1580"/>
      <c r="AD22" s="1580"/>
      <c r="AE22" s="1580"/>
      <c r="AF22" s="1580"/>
      <c r="AG22" s="1580"/>
      <c r="AH22" s="1580"/>
      <c r="AI22" s="1580"/>
      <c r="AJ22" s="1580"/>
      <c r="AK22" s="1580"/>
      <c r="AL22" s="1580"/>
      <c r="AM22" s="1580"/>
      <c r="AN22" s="1580"/>
      <c r="AO22" s="1580"/>
      <c r="AP22" s="1580"/>
      <c r="AQ22" s="1580"/>
      <c r="AR22" s="1580"/>
      <c r="AS22" s="1580"/>
      <c r="AT22" s="1580"/>
      <c r="AU22" s="1580"/>
      <c r="AV22" s="1580"/>
      <c r="AW22" s="1580"/>
      <c r="AX22" s="1580"/>
      <c r="AY22" s="1580"/>
      <c r="AZ22" s="1580"/>
      <c r="BA22" s="1580"/>
      <c r="BB22" s="1580"/>
      <c r="BC22" s="1580"/>
      <c r="BD22" s="1580"/>
      <c r="BE22" s="1580"/>
      <c r="BF22" s="1580"/>
      <c r="BG22" s="1580"/>
      <c r="BH22" s="1580"/>
      <c r="BI22" s="1580"/>
    </row>
    <row r="23" spans="1:61" s="1579" customFormat="1">
      <c r="A23" s="1653"/>
      <c r="B23" s="1619">
        <v>1</v>
      </c>
      <c r="C23" s="1624" t="s">
        <v>699</v>
      </c>
      <c r="D23" s="1618" t="s">
        <v>224</v>
      </c>
      <c r="E23" s="1625">
        <v>43122</v>
      </c>
      <c r="F23" s="1626">
        <v>100500</v>
      </c>
      <c r="G23" s="1622">
        <v>1</v>
      </c>
      <c r="H23" s="1623" t="s">
        <v>5440</v>
      </c>
      <c r="I23" s="1577"/>
      <c r="J23" s="1578"/>
      <c r="K23" s="1578"/>
      <c r="L23" s="1578"/>
      <c r="M23" s="1578"/>
      <c r="N23" s="1578"/>
      <c r="O23" s="1578"/>
      <c r="P23" s="1578"/>
      <c r="Q23" s="1578"/>
      <c r="R23" s="1578"/>
      <c r="S23" s="1578"/>
      <c r="T23" s="1578"/>
      <c r="U23" s="1578"/>
      <c r="V23" s="1578"/>
      <c r="W23" s="1578"/>
      <c r="X23" s="1578"/>
      <c r="Y23" s="1578"/>
      <c r="Z23" s="1578"/>
      <c r="AA23" s="1578"/>
      <c r="AB23" s="1578"/>
      <c r="AC23" s="1578"/>
      <c r="AD23" s="1578"/>
      <c r="AE23" s="1578"/>
      <c r="AF23" s="1578"/>
      <c r="AG23" s="1578"/>
      <c r="AH23" s="1578"/>
      <c r="AI23" s="1578"/>
      <c r="AJ23" s="1578"/>
      <c r="AK23" s="1578"/>
      <c r="AL23" s="1578"/>
      <c r="AM23" s="1578"/>
      <c r="AN23" s="1578"/>
      <c r="AO23" s="1578"/>
      <c r="AP23" s="1578"/>
      <c r="AQ23" s="1578"/>
      <c r="AR23" s="1578"/>
      <c r="AS23" s="1578"/>
      <c r="AT23" s="1578"/>
      <c r="AU23" s="1578"/>
      <c r="AV23" s="1578"/>
      <c r="AW23" s="1578"/>
      <c r="AX23" s="1578"/>
      <c r="AY23" s="1578"/>
      <c r="AZ23" s="1578"/>
      <c r="BA23" s="1578"/>
      <c r="BB23" s="1578"/>
      <c r="BC23" s="1578"/>
      <c r="BD23" s="1578"/>
      <c r="BE23" s="1578"/>
      <c r="BF23" s="1578"/>
      <c r="BG23" s="1578"/>
      <c r="BH23" s="1578"/>
      <c r="BI23" s="1578"/>
    </row>
    <row r="24" spans="1:61" s="1579" customFormat="1">
      <c r="A24" s="1653"/>
      <c r="B24" s="1619">
        <v>2</v>
      </c>
      <c r="C24" s="1624" t="s">
        <v>699</v>
      </c>
      <c r="D24" s="1618" t="s">
        <v>224</v>
      </c>
      <c r="E24" s="1625">
        <v>43122</v>
      </c>
      <c r="F24" s="1626">
        <v>51000</v>
      </c>
      <c r="G24" s="1622">
        <v>1</v>
      </c>
      <c r="H24" s="1623" t="s">
        <v>5439</v>
      </c>
      <c r="I24" s="1577"/>
      <c r="J24" s="1578"/>
      <c r="K24" s="1578"/>
      <c r="L24" s="1578"/>
      <c r="M24" s="1578"/>
      <c r="N24" s="1578"/>
      <c r="O24" s="1578"/>
      <c r="P24" s="1578"/>
      <c r="Q24" s="1578"/>
      <c r="R24" s="1578"/>
      <c r="S24" s="1578"/>
      <c r="T24" s="1578"/>
      <c r="U24" s="1578"/>
      <c r="V24" s="1578"/>
      <c r="W24" s="1578"/>
      <c r="X24" s="1578"/>
      <c r="Y24" s="1578"/>
      <c r="Z24" s="1578"/>
      <c r="AA24" s="1578"/>
      <c r="AB24" s="1578"/>
      <c r="AC24" s="1578"/>
      <c r="AD24" s="1578"/>
      <c r="AE24" s="1578"/>
      <c r="AF24" s="1578"/>
      <c r="AG24" s="1578"/>
      <c r="AH24" s="1578"/>
      <c r="AI24" s="1578"/>
      <c r="AJ24" s="1578"/>
      <c r="AK24" s="1578"/>
      <c r="AL24" s="1578"/>
      <c r="AM24" s="1578"/>
      <c r="AN24" s="1578"/>
      <c r="AO24" s="1578"/>
      <c r="AP24" s="1578"/>
      <c r="AQ24" s="1578"/>
      <c r="AR24" s="1578"/>
      <c r="AS24" s="1578"/>
      <c r="AT24" s="1578"/>
      <c r="AU24" s="1578"/>
      <c r="AV24" s="1578"/>
      <c r="AW24" s="1578"/>
      <c r="AX24" s="1578"/>
      <c r="AY24" s="1578"/>
      <c r="AZ24" s="1578"/>
      <c r="BA24" s="1578"/>
      <c r="BB24" s="1578"/>
      <c r="BC24" s="1578"/>
      <c r="BD24" s="1578"/>
      <c r="BE24" s="1578"/>
      <c r="BF24" s="1578"/>
      <c r="BG24" s="1578"/>
      <c r="BH24" s="1578"/>
      <c r="BI24" s="1578"/>
    </row>
    <row r="25" spans="1:61" s="1579" customFormat="1">
      <c r="A25" s="1653"/>
      <c r="B25" s="1619">
        <v>3</v>
      </c>
      <c r="C25" s="1624" t="s">
        <v>2427</v>
      </c>
      <c r="D25" s="1618" t="s">
        <v>2428</v>
      </c>
      <c r="E25" s="1625">
        <v>43122</v>
      </c>
      <c r="F25" s="1626">
        <v>200500</v>
      </c>
      <c r="G25" s="1622">
        <v>1</v>
      </c>
      <c r="H25" s="1623" t="s">
        <v>5405</v>
      </c>
      <c r="I25" s="1577"/>
      <c r="J25" s="1578"/>
      <c r="K25" s="1578"/>
      <c r="L25" s="1578"/>
      <c r="M25" s="1578"/>
      <c r="N25" s="1578"/>
      <c r="O25" s="1578"/>
      <c r="P25" s="1578"/>
      <c r="Q25" s="1578"/>
      <c r="R25" s="1578"/>
      <c r="S25" s="1578"/>
      <c r="T25" s="1578"/>
      <c r="U25" s="1578"/>
      <c r="V25" s="1578"/>
      <c r="W25" s="1578"/>
      <c r="X25" s="1578"/>
      <c r="Y25" s="1578"/>
      <c r="Z25" s="1578"/>
      <c r="AA25" s="1578"/>
      <c r="AB25" s="1578"/>
      <c r="AC25" s="1578"/>
      <c r="AD25" s="1578"/>
      <c r="AE25" s="1578"/>
      <c r="AF25" s="1578"/>
      <c r="AG25" s="1578"/>
      <c r="AH25" s="1578"/>
      <c r="AI25" s="1578"/>
      <c r="AJ25" s="1578"/>
      <c r="AK25" s="1578"/>
      <c r="AL25" s="1578"/>
      <c r="AM25" s="1578"/>
      <c r="AN25" s="1578"/>
      <c r="AO25" s="1578"/>
      <c r="AP25" s="1578"/>
      <c r="AQ25" s="1578"/>
      <c r="AR25" s="1578"/>
      <c r="AS25" s="1578"/>
      <c r="AT25" s="1578"/>
      <c r="AU25" s="1578"/>
      <c r="AV25" s="1578"/>
      <c r="AW25" s="1578"/>
      <c r="AX25" s="1578"/>
      <c r="AY25" s="1578"/>
      <c r="AZ25" s="1578"/>
      <c r="BA25" s="1578"/>
      <c r="BB25" s="1578"/>
      <c r="BC25" s="1578"/>
      <c r="BD25" s="1578"/>
      <c r="BE25" s="1578"/>
      <c r="BF25" s="1578"/>
      <c r="BG25" s="1578"/>
      <c r="BH25" s="1578"/>
      <c r="BI25" s="1578"/>
    </row>
    <row r="26" spans="1:61" s="1579" customFormat="1">
      <c r="A26" s="1653"/>
      <c r="B26" s="1619">
        <v>4</v>
      </c>
      <c r="C26" s="1624" t="s">
        <v>2427</v>
      </c>
      <c r="D26" s="1618" t="s">
        <v>2428</v>
      </c>
      <c r="E26" s="1625">
        <v>43122</v>
      </c>
      <c r="F26" s="1626">
        <v>100500</v>
      </c>
      <c r="G26" s="1622">
        <v>1</v>
      </c>
      <c r="H26" s="1623" t="s">
        <v>732</v>
      </c>
      <c r="I26" s="1577"/>
      <c r="J26" s="1578"/>
      <c r="K26" s="1578"/>
      <c r="L26" s="1578"/>
      <c r="M26" s="1578"/>
      <c r="N26" s="1578"/>
      <c r="O26" s="1578"/>
      <c r="P26" s="1578"/>
      <c r="Q26" s="1578"/>
      <c r="R26" s="1578"/>
      <c r="S26" s="1578"/>
      <c r="T26" s="1578"/>
      <c r="U26" s="1578"/>
      <c r="V26" s="1578"/>
      <c r="W26" s="1578"/>
      <c r="X26" s="1578"/>
      <c r="Y26" s="1578"/>
      <c r="Z26" s="1578"/>
      <c r="AA26" s="1578"/>
      <c r="AB26" s="1578"/>
      <c r="AC26" s="1578"/>
      <c r="AD26" s="1578"/>
      <c r="AE26" s="1578"/>
      <c r="AF26" s="1578"/>
      <c r="AG26" s="1578"/>
      <c r="AH26" s="1578"/>
      <c r="AI26" s="1578"/>
      <c r="AJ26" s="1578"/>
      <c r="AK26" s="1578"/>
      <c r="AL26" s="1578"/>
      <c r="AM26" s="1578"/>
      <c r="AN26" s="1578"/>
      <c r="AO26" s="1578"/>
      <c r="AP26" s="1578"/>
      <c r="AQ26" s="1578"/>
      <c r="AR26" s="1578"/>
      <c r="AS26" s="1578"/>
      <c r="AT26" s="1578"/>
      <c r="AU26" s="1578"/>
      <c r="AV26" s="1578"/>
      <c r="AW26" s="1578"/>
      <c r="AX26" s="1578"/>
      <c r="AY26" s="1578"/>
      <c r="AZ26" s="1578"/>
      <c r="BA26" s="1578"/>
      <c r="BB26" s="1578"/>
      <c r="BC26" s="1578"/>
      <c r="BD26" s="1578"/>
      <c r="BE26" s="1578"/>
      <c r="BF26" s="1578"/>
      <c r="BG26" s="1578"/>
      <c r="BH26" s="1578"/>
      <c r="BI26" s="1578"/>
    </row>
    <row r="27" spans="1:61" s="1579" customFormat="1">
      <c r="A27" s="1653"/>
      <c r="B27" s="1619">
        <v>5</v>
      </c>
      <c r="C27" s="1622" t="s">
        <v>1044</v>
      </c>
      <c r="D27" s="1627" t="s">
        <v>1058</v>
      </c>
      <c r="E27" s="1609">
        <v>43123</v>
      </c>
      <c r="F27" s="1626">
        <v>101500</v>
      </c>
      <c r="G27" s="1612">
        <v>1</v>
      </c>
      <c r="H27" s="1623" t="s">
        <v>2114</v>
      </c>
      <c r="I27" s="1577"/>
      <c r="J27" s="1578"/>
      <c r="K27" s="1578"/>
      <c r="L27" s="1578"/>
      <c r="M27" s="1578"/>
      <c r="N27" s="1578"/>
      <c r="O27" s="1578"/>
      <c r="P27" s="1578"/>
      <c r="Q27" s="1578"/>
      <c r="R27" s="1578"/>
      <c r="S27" s="1578"/>
      <c r="T27" s="1578"/>
      <c r="U27" s="1578"/>
      <c r="V27" s="1578"/>
      <c r="W27" s="1578"/>
      <c r="X27" s="1578"/>
      <c r="Y27" s="1578"/>
      <c r="Z27" s="1578"/>
      <c r="AA27" s="1578"/>
      <c r="AB27" s="1578"/>
      <c r="AC27" s="1578"/>
      <c r="AD27" s="1578"/>
      <c r="AE27" s="1578"/>
      <c r="AF27" s="1578"/>
      <c r="AG27" s="1578"/>
      <c r="AH27" s="1578"/>
      <c r="AI27" s="1578"/>
      <c r="AJ27" s="1578"/>
      <c r="AK27" s="1578"/>
      <c r="AL27" s="1578"/>
      <c r="AM27" s="1578"/>
      <c r="AN27" s="1578"/>
      <c r="AO27" s="1578"/>
      <c r="AP27" s="1578"/>
      <c r="AQ27" s="1578"/>
      <c r="AR27" s="1578"/>
      <c r="AS27" s="1578"/>
      <c r="AT27" s="1578"/>
      <c r="AU27" s="1578"/>
      <c r="AV27" s="1578"/>
      <c r="AW27" s="1578"/>
      <c r="AX27" s="1578"/>
      <c r="AY27" s="1578"/>
      <c r="AZ27" s="1578"/>
      <c r="BA27" s="1578"/>
      <c r="BB27" s="1578"/>
      <c r="BC27" s="1578"/>
      <c r="BD27" s="1578"/>
      <c r="BE27" s="1578"/>
      <c r="BF27" s="1578"/>
      <c r="BG27" s="1578"/>
      <c r="BH27" s="1578"/>
      <c r="BI27" s="1578"/>
    </row>
    <row r="28" spans="1:61" s="1587" customFormat="1">
      <c r="A28" s="1653"/>
      <c r="B28" s="1619">
        <v>6</v>
      </c>
      <c r="C28" s="1622" t="s">
        <v>2801</v>
      </c>
      <c r="D28" s="1622">
        <v>962795</v>
      </c>
      <c r="E28" s="1625">
        <v>43123</v>
      </c>
      <c r="F28" s="1626">
        <v>100500</v>
      </c>
      <c r="G28" s="1612">
        <v>1</v>
      </c>
      <c r="H28" s="1623" t="s">
        <v>732</v>
      </c>
      <c r="I28" s="1586"/>
    </row>
    <row r="29" spans="1:61" s="1579" customFormat="1">
      <c r="A29" s="1653"/>
      <c r="B29" s="1619">
        <v>7</v>
      </c>
      <c r="C29" s="1624" t="s">
        <v>4927</v>
      </c>
      <c r="D29" s="1612">
        <v>974928</v>
      </c>
      <c r="E29" s="1625">
        <v>43124</v>
      </c>
      <c r="F29" s="1626">
        <v>26500</v>
      </c>
      <c r="G29" s="1622">
        <v>1</v>
      </c>
      <c r="H29" s="1623" t="s">
        <v>733</v>
      </c>
      <c r="I29" s="1577"/>
      <c r="J29" s="1578"/>
      <c r="K29" s="1578"/>
      <c r="L29" s="1578"/>
      <c r="M29" s="1578"/>
      <c r="N29" s="1578"/>
      <c r="O29" s="1578"/>
      <c r="P29" s="1578"/>
      <c r="Q29" s="1578"/>
      <c r="R29" s="1578"/>
      <c r="S29" s="1578"/>
      <c r="T29" s="1578"/>
      <c r="U29" s="1578"/>
      <c r="V29" s="1578"/>
      <c r="W29" s="1578"/>
      <c r="X29" s="1578"/>
      <c r="Y29" s="1578"/>
      <c r="Z29" s="1578"/>
      <c r="AA29" s="1578"/>
      <c r="AB29" s="1578"/>
      <c r="AC29" s="1578"/>
      <c r="AD29" s="1578"/>
      <c r="AE29" s="1578"/>
      <c r="AF29" s="1578"/>
      <c r="AG29" s="1578"/>
      <c r="AH29" s="1578"/>
      <c r="AI29" s="1578"/>
      <c r="AJ29" s="1578"/>
      <c r="AK29" s="1578"/>
      <c r="AL29" s="1578"/>
      <c r="AM29" s="1578"/>
      <c r="AN29" s="1578"/>
      <c r="AO29" s="1578"/>
      <c r="AP29" s="1578"/>
      <c r="AQ29" s="1578"/>
      <c r="AR29" s="1578"/>
      <c r="AS29" s="1578"/>
      <c r="AT29" s="1578"/>
      <c r="AU29" s="1578"/>
      <c r="AV29" s="1578"/>
      <c r="AW29" s="1578"/>
      <c r="AX29" s="1578"/>
      <c r="AY29" s="1578"/>
      <c r="AZ29" s="1578"/>
      <c r="BA29" s="1578"/>
      <c r="BB29" s="1578"/>
      <c r="BC29" s="1578"/>
      <c r="BD29" s="1578"/>
      <c r="BE29" s="1578"/>
      <c r="BF29" s="1578"/>
      <c r="BG29" s="1578"/>
      <c r="BH29" s="1578"/>
      <c r="BI29" s="1578"/>
    </row>
    <row r="30" spans="1:61" s="1579" customFormat="1">
      <c r="A30" s="1653"/>
      <c r="B30" s="1619">
        <v>8</v>
      </c>
      <c r="C30" s="1624" t="s">
        <v>4927</v>
      </c>
      <c r="D30" s="1612">
        <v>974928</v>
      </c>
      <c r="E30" s="1625">
        <v>43124</v>
      </c>
      <c r="F30" s="1626">
        <v>51000</v>
      </c>
      <c r="G30" s="1622">
        <v>1</v>
      </c>
      <c r="H30" s="1623" t="s">
        <v>984</v>
      </c>
      <c r="I30" s="1577"/>
      <c r="J30" s="1578"/>
      <c r="K30" s="1578"/>
      <c r="L30" s="1578"/>
      <c r="M30" s="1578"/>
      <c r="N30" s="1578"/>
      <c r="O30" s="1578"/>
      <c r="P30" s="1578"/>
      <c r="Q30" s="1578"/>
      <c r="R30" s="1578"/>
      <c r="S30" s="1578"/>
      <c r="T30" s="1578"/>
      <c r="U30" s="1578"/>
      <c r="V30" s="1578"/>
      <c r="W30" s="1578"/>
      <c r="X30" s="1578"/>
      <c r="Y30" s="1578"/>
      <c r="Z30" s="1578"/>
      <c r="AA30" s="1578"/>
      <c r="AB30" s="1578"/>
      <c r="AC30" s="1578"/>
      <c r="AD30" s="1578"/>
      <c r="AE30" s="1578"/>
      <c r="AF30" s="1578"/>
      <c r="AG30" s="1578"/>
      <c r="AH30" s="1578"/>
      <c r="AI30" s="1578"/>
      <c r="AJ30" s="1578"/>
      <c r="AK30" s="1578"/>
      <c r="AL30" s="1578"/>
      <c r="AM30" s="1578"/>
      <c r="AN30" s="1578"/>
      <c r="AO30" s="1578"/>
      <c r="AP30" s="1578"/>
      <c r="AQ30" s="1578"/>
      <c r="AR30" s="1578"/>
      <c r="AS30" s="1578"/>
      <c r="AT30" s="1578"/>
      <c r="AU30" s="1578"/>
      <c r="AV30" s="1578"/>
      <c r="AW30" s="1578"/>
      <c r="AX30" s="1578"/>
      <c r="AY30" s="1578"/>
      <c r="AZ30" s="1578"/>
      <c r="BA30" s="1578"/>
      <c r="BB30" s="1578"/>
      <c r="BC30" s="1578"/>
      <c r="BD30" s="1578"/>
      <c r="BE30" s="1578"/>
      <c r="BF30" s="1578"/>
      <c r="BG30" s="1578"/>
      <c r="BH30" s="1578"/>
      <c r="BI30" s="1578"/>
    </row>
    <row r="31" spans="1:61" s="1587" customFormat="1">
      <c r="A31" s="1653"/>
      <c r="B31" s="1619">
        <v>9</v>
      </c>
      <c r="C31" s="1624" t="s">
        <v>2427</v>
      </c>
      <c r="D31" s="1618" t="s">
        <v>2428</v>
      </c>
      <c r="E31" s="1625">
        <v>43124</v>
      </c>
      <c r="F31" s="1626">
        <v>51000</v>
      </c>
      <c r="G31" s="1622">
        <v>1</v>
      </c>
      <c r="H31" s="1623" t="s">
        <v>5268</v>
      </c>
      <c r="I31" s="1586"/>
    </row>
    <row r="32" spans="1:61" s="1579" customFormat="1">
      <c r="A32" s="1653"/>
      <c r="B32" s="1619">
        <v>10</v>
      </c>
      <c r="C32" s="1624" t="s">
        <v>699</v>
      </c>
      <c r="D32" s="1618" t="s">
        <v>224</v>
      </c>
      <c r="E32" s="1625">
        <v>43125</v>
      </c>
      <c r="F32" s="1626">
        <v>21000</v>
      </c>
      <c r="G32" s="1622">
        <v>1</v>
      </c>
      <c r="H32" s="1623" t="s">
        <v>880</v>
      </c>
      <c r="I32" s="1577"/>
      <c r="J32" s="1578"/>
      <c r="K32" s="1578"/>
      <c r="L32" s="1578"/>
      <c r="M32" s="1578"/>
      <c r="N32" s="1578"/>
      <c r="O32" s="1578"/>
      <c r="P32" s="1578"/>
      <c r="Q32" s="1578"/>
      <c r="R32" s="1578"/>
      <c r="S32" s="1578"/>
      <c r="T32" s="1578"/>
      <c r="U32" s="1578"/>
      <c r="V32" s="1578"/>
      <c r="W32" s="1578"/>
      <c r="X32" s="1578"/>
      <c r="Y32" s="1578"/>
      <c r="Z32" s="1578"/>
      <c r="AA32" s="1578"/>
      <c r="AB32" s="1578"/>
      <c r="AC32" s="1578"/>
      <c r="AD32" s="1578"/>
      <c r="AE32" s="1578"/>
      <c r="AF32" s="1578"/>
      <c r="AG32" s="1578"/>
      <c r="AH32" s="1578"/>
      <c r="AI32" s="1578"/>
      <c r="AJ32" s="1578"/>
      <c r="AK32" s="1578"/>
      <c r="AL32" s="1578"/>
      <c r="AM32" s="1578"/>
      <c r="AN32" s="1578"/>
      <c r="AO32" s="1578"/>
      <c r="AP32" s="1578"/>
      <c r="AQ32" s="1578"/>
      <c r="AR32" s="1578"/>
      <c r="AS32" s="1578"/>
      <c r="AT32" s="1578"/>
      <c r="AU32" s="1578"/>
      <c r="AV32" s="1578"/>
      <c r="AW32" s="1578"/>
      <c r="AX32" s="1578"/>
      <c r="AY32" s="1578"/>
      <c r="AZ32" s="1578"/>
      <c r="BA32" s="1578"/>
      <c r="BB32" s="1578"/>
      <c r="BC32" s="1578"/>
      <c r="BD32" s="1578"/>
      <c r="BE32" s="1578"/>
      <c r="BF32" s="1578"/>
      <c r="BG32" s="1578"/>
      <c r="BH32" s="1578"/>
      <c r="BI32" s="1578"/>
    </row>
    <row r="33" spans="1:61" s="1579" customFormat="1">
      <c r="A33" s="1653"/>
      <c r="B33" s="1619">
        <v>11</v>
      </c>
      <c r="C33" s="1624" t="s">
        <v>1022</v>
      </c>
      <c r="D33" s="1612">
        <v>973145</v>
      </c>
      <c r="E33" s="1621">
        <v>43129</v>
      </c>
      <c r="F33" s="1626">
        <v>12000</v>
      </c>
      <c r="G33" s="1622">
        <v>1</v>
      </c>
      <c r="H33" s="1623" t="s">
        <v>760</v>
      </c>
      <c r="I33" s="1577"/>
      <c r="J33" s="1578"/>
      <c r="K33" s="1578"/>
      <c r="L33" s="1578"/>
      <c r="M33" s="1578"/>
      <c r="N33" s="1578"/>
      <c r="O33" s="1578"/>
      <c r="P33" s="1578"/>
      <c r="Q33" s="1578"/>
      <c r="R33" s="1578"/>
      <c r="S33" s="1578"/>
      <c r="T33" s="1578"/>
      <c r="U33" s="1578"/>
      <c r="V33" s="1578"/>
      <c r="W33" s="1578"/>
      <c r="X33" s="1578"/>
      <c r="Y33" s="1578"/>
      <c r="Z33" s="1578"/>
      <c r="AA33" s="1578"/>
      <c r="AB33" s="1578"/>
      <c r="AC33" s="1578"/>
      <c r="AD33" s="1578"/>
      <c r="AE33" s="1578"/>
      <c r="AF33" s="1578"/>
      <c r="AG33" s="1578"/>
      <c r="AH33" s="1578"/>
      <c r="AI33" s="1578"/>
      <c r="AJ33" s="1578"/>
      <c r="AK33" s="1578"/>
      <c r="AL33" s="1578"/>
      <c r="AM33" s="1578"/>
      <c r="AN33" s="1578"/>
      <c r="AO33" s="1578"/>
      <c r="AP33" s="1578"/>
      <c r="AQ33" s="1578"/>
      <c r="AR33" s="1578"/>
      <c r="AS33" s="1578"/>
      <c r="AT33" s="1578"/>
      <c r="AU33" s="1578"/>
      <c r="AV33" s="1578"/>
      <c r="AW33" s="1578"/>
      <c r="AX33" s="1578"/>
      <c r="AY33" s="1578"/>
      <c r="AZ33" s="1578"/>
      <c r="BA33" s="1578"/>
      <c r="BB33" s="1578"/>
      <c r="BC33" s="1578"/>
      <c r="BD33" s="1578"/>
      <c r="BE33" s="1578"/>
      <c r="BF33" s="1578"/>
      <c r="BG33" s="1578"/>
      <c r="BH33" s="1578"/>
      <c r="BI33" s="1578"/>
    </row>
    <row r="34" spans="1:61" s="1579" customFormat="1">
      <c r="A34" s="1653"/>
      <c r="B34" s="1619">
        <v>12</v>
      </c>
      <c r="C34" s="1624" t="s">
        <v>1022</v>
      </c>
      <c r="D34" s="1612">
        <v>973145</v>
      </c>
      <c r="E34" s="1621">
        <v>43129</v>
      </c>
      <c r="F34" s="1626">
        <v>12000</v>
      </c>
      <c r="G34" s="1622">
        <v>1</v>
      </c>
      <c r="H34" s="1623" t="s">
        <v>715</v>
      </c>
      <c r="I34" s="1577"/>
      <c r="J34" s="1578"/>
      <c r="K34" s="1578"/>
      <c r="L34" s="1578"/>
      <c r="M34" s="1578"/>
      <c r="N34" s="1578"/>
      <c r="O34" s="1578"/>
      <c r="P34" s="1578"/>
      <c r="Q34" s="1578"/>
      <c r="R34" s="1578"/>
      <c r="S34" s="1578"/>
      <c r="T34" s="1578"/>
      <c r="U34" s="1578"/>
      <c r="V34" s="1578"/>
      <c r="W34" s="1578"/>
      <c r="X34" s="1578"/>
      <c r="Y34" s="1578"/>
      <c r="Z34" s="1578"/>
      <c r="AA34" s="1578"/>
      <c r="AB34" s="1578"/>
      <c r="AC34" s="1578"/>
      <c r="AD34" s="1578"/>
      <c r="AE34" s="1578"/>
      <c r="AF34" s="1578"/>
      <c r="AG34" s="1578"/>
      <c r="AH34" s="1578"/>
      <c r="AI34" s="1578"/>
      <c r="AJ34" s="1578"/>
      <c r="AK34" s="1578"/>
      <c r="AL34" s="1578"/>
      <c r="AM34" s="1578"/>
      <c r="AN34" s="1578"/>
      <c r="AO34" s="1578"/>
      <c r="AP34" s="1578"/>
      <c r="AQ34" s="1578"/>
      <c r="AR34" s="1578"/>
      <c r="AS34" s="1578"/>
      <c r="AT34" s="1578"/>
      <c r="AU34" s="1578"/>
      <c r="AV34" s="1578"/>
      <c r="AW34" s="1578"/>
      <c r="AX34" s="1578"/>
      <c r="AY34" s="1578"/>
      <c r="AZ34" s="1578"/>
      <c r="BA34" s="1578"/>
      <c r="BB34" s="1578"/>
      <c r="BC34" s="1578"/>
      <c r="BD34" s="1578"/>
      <c r="BE34" s="1578"/>
      <c r="BF34" s="1578"/>
      <c r="BG34" s="1578"/>
      <c r="BH34" s="1578"/>
      <c r="BI34" s="1578"/>
    </row>
    <row r="35" spans="1:61" s="1579" customFormat="1">
      <c r="A35" s="1653"/>
      <c r="B35" s="1619">
        <v>13</v>
      </c>
      <c r="C35" s="1624" t="s">
        <v>1022</v>
      </c>
      <c r="D35" s="1612">
        <v>973145</v>
      </c>
      <c r="E35" s="1621">
        <v>43129</v>
      </c>
      <c r="F35" s="1626">
        <v>26500</v>
      </c>
      <c r="G35" s="1622">
        <v>1</v>
      </c>
      <c r="H35" s="1623" t="s">
        <v>1212</v>
      </c>
      <c r="I35" s="1577"/>
      <c r="J35" s="1578"/>
      <c r="K35" s="1578"/>
      <c r="L35" s="1578"/>
      <c r="M35" s="1578"/>
      <c r="N35" s="1578"/>
      <c r="O35" s="1578"/>
      <c r="P35" s="1578"/>
      <c r="Q35" s="1578"/>
      <c r="R35" s="1578"/>
      <c r="S35" s="1578"/>
      <c r="T35" s="1578"/>
      <c r="U35" s="1578"/>
      <c r="V35" s="1578"/>
      <c r="W35" s="1578"/>
      <c r="X35" s="1578"/>
      <c r="Y35" s="1578"/>
      <c r="Z35" s="1578"/>
      <c r="AA35" s="1578"/>
      <c r="AB35" s="1578"/>
      <c r="AC35" s="1578"/>
      <c r="AD35" s="1578"/>
      <c r="AE35" s="1578"/>
      <c r="AF35" s="1578"/>
      <c r="AG35" s="1578"/>
      <c r="AH35" s="1578"/>
      <c r="AI35" s="1578"/>
      <c r="AJ35" s="1578"/>
      <c r="AK35" s="1578"/>
      <c r="AL35" s="1578"/>
      <c r="AM35" s="1578"/>
      <c r="AN35" s="1578"/>
      <c r="AO35" s="1578"/>
      <c r="AP35" s="1578"/>
      <c r="AQ35" s="1578"/>
      <c r="AR35" s="1578"/>
      <c r="AS35" s="1578"/>
      <c r="AT35" s="1578"/>
      <c r="AU35" s="1578"/>
      <c r="AV35" s="1578"/>
      <c r="AW35" s="1578"/>
      <c r="AX35" s="1578"/>
      <c r="AY35" s="1578"/>
      <c r="AZ35" s="1578"/>
      <c r="BA35" s="1578"/>
      <c r="BB35" s="1578"/>
      <c r="BC35" s="1578"/>
      <c r="BD35" s="1578"/>
      <c r="BE35" s="1578"/>
      <c r="BF35" s="1578"/>
      <c r="BG35" s="1578"/>
      <c r="BH35" s="1578"/>
      <c r="BI35" s="1578"/>
    </row>
    <row r="36" spans="1:61" s="1579" customFormat="1">
      <c r="A36" s="1653"/>
      <c r="B36" s="1619">
        <v>14</v>
      </c>
      <c r="C36" s="1622" t="s">
        <v>1044</v>
      </c>
      <c r="D36" s="1627" t="s">
        <v>1058</v>
      </c>
      <c r="E36" s="1609">
        <v>43129</v>
      </c>
      <c r="F36" s="1626">
        <v>100500</v>
      </c>
      <c r="G36" s="1612">
        <v>1</v>
      </c>
      <c r="H36" s="1623" t="s">
        <v>2114</v>
      </c>
      <c r="I36" s="1577"/>
      <c r="J36" s="1578"/>
      <c r="K36" s="1578"/>
      <c r="L36" s="1578"/>
      <c r="M36" s="1578"/>
      <c r="N36" s="1578"/>
      <c r="O36" s="1578"/>
      <c r="P36" s="1578"/>
      <c r="Q36" s="1578"/>
      <c r="R36" s="1578"/>
      <c r="S36" s="1578"/>
      <c r="T36" s="1578"/>
      <c r="U36" s="1578"/>
      <c r="V36" s="1578"/>
      <c r="W36" s="1578"/>
      <c r="X36" s="1578"/>
      <c r="Y36" s="1578"/>
      <c r="Z36" s="1578"/>
      <c r="AA36" s="1578"/>
      <c r="AB36" s="1578"/>
      <c r="AC36" s="1578"/>
      <c r="AD36" s="1578"/>
      <c r="AE36" s="1578"/>
      <c r="AF36" s="1578"/>
      <c r="AG36" s="1578"/>
      <c r="AH36" s="1578"/>
      <c r="AI36" s="1578"/>
      <c r="AJ36" s="1578"/>
      <c r="AK36" s="1578"/>
      <c r="AL36" s="1578"/>
      <c r="AM36" s="1578"/>
      <c r="AN36" s="1578"/>
      <c r="AO36" s="1578"/>
      <c r="AP36" s="1578"/>
      <c r="AQ36" s="1578"/>
      <c r="AR36" s="1578"/>
      <c r="AS36" s="1578"/>
      <c r="AT36" s="1578"/>
      <c r="AU36" s="1578"/>
      <c r="AV36" s="1578"/>
      <c r="AW36" s="1578"/>
      <c r="AX36" s="1578"/>
      <c r="AY36" s="1578"/>
      <c r="AZ36" s="1578"/>
      <c r="BA36" s="1578"/>
      <c r="BB36" s="1578"/>
      <c r="BC36" s="1578"/>
      <c r="BD36" s="1578"/>
      <c r="BE36" s="1578"/>
      <c r="BF36" s="1578"/>
      <c r="BG36" s="1578"/>
      <c r="BH36" s="1578"/>
      <c r="BI36" s="1578"/>
    </row>
    <row r="37" spans="1:61" s="1579" customFormat="1">
      <c r="A37" s="1653"/>
      <c r="B37" s="1619">
        <v>15</v>
      </c>
      <c r="C37" s="1628" t="s">
        <v>971</v>
      </c>
      <c r="D37" s="1608" t="s">
        <v>1038</v>
      </c>
      <c r="E37" s="1609">
        <v>43129</v>
      </c>
      <c r="F37" s="1629">
        <v>61000</v>
      </c>
      <c r="G37" s="1630">
        <v>1</v>
      </c>
      <c r="H37" s="1631" t="s">
        <v>3165</v>
      </c>
      <c r="I37" s="1577"/>
      <c r="J37" s="1578"/>
      <c r="K37" s="1578"/>
      <c r="L37" s="1578"/>
      <c r="M37" s="1578"/>
      <c r="N37" s="1578"/>
      <c r="O37" s="1578"/>
      <c r="P37" s="1578"/>
      <c r="Q37" s="1578"/>
      <c r="R37" s="1578"/>
      <c r="S37" s="1578"/>
      <c r="T37" s="1578"/>
      <c r="U37" s="1578"/>
      <c r="V37" s="1578"/>
      <c r="W37" s="1578"/>
      <c r="X37" s="1578"/>
      <c r="Y37" s="1578"/>
      <c r="Z37" s="1578"/>
      <c r="AA37" s="1578"/>
      <c r="AB37" s="1578"/>
      <c r="AC37" s="1578"/>
      <c r="AD37" s="1578"/>
      <c r="AE37" s="1578"/>
      <c r="AF37" s="1578"/>
      <c r="AG37" s="1578"/>
      <c r="AH37" s="1578"/>
      <c r="AI37" s="1578"/>
      <c r="AJ37" s="1578"/>
      <c r="AK37" s="1578"/>
      <c r="AL37" s="1578"/>
      <c r="AM37" s="1578"/>
      <c r="AN37" s="1578"/>
      <c r="AO37" s="1578"/>
      <c r="AP37" s="1578"/>
      <c r="AQ37" s="1578"/>
      <c r="AR37" s="1578"/>
      <c r="AS37" s="1578"/>
      <c r="AT37" s="1578"/>
      <c r="AU37" s="1578"/>
      <c r="AV37" s="1578"/>
      <c r="AW37" s="1578"/>
      <c r="AX37" s="1578"/>
      <c r="AY37" s="1578"/>
      <c r="AZ37" s="1578"/>
      <c r="BA37" s="1578"/>
      <c r="BB37" s="1578"/>
      <c r="BC37" s="1578"/>
      <c r="BD37" s="1578"/>
      <c r="BE37" s="1578"/>
      <c r="BF37" s="1578"/>
      <c r="BG37" s="1578"/>
      <c r="BH37" s="1578"/>
      <c r="BI37" s="1578"/>
    </row>
    <row r="38" spans="1:61" s="1579" customFormat="1">
      <c r="A38" s="1653"/>
      <c r="B38" s="1619">
        <v>16</v>
      </c>
      <c r="C38" s="1628" t="s">
        <v>971</v>
      </c>
      <c r="D38" s="1608" t="s">
        <v>1038</v>
      </c>
      <c r="E38" s="1609">
        <v>43129</v>
      </c>
      <c r="F38" s="1629">
        <v>6500</v>
      </c>
      <c r="G38" s="1630">
        <v>1</v>
      </c>
      <c r="H38" s="1631" t="s">
        <v>5447</v>
      </c>
      <c r="I38" s="1577"/>
      <c r="J38" s="1578"/>
      <c r="K38" s="1578"/>
      <c r="L38" s="1578"/>
      <c r="M38" s="1578"/>
      <c r="N38" s="1578"/>
      <c r="O38" s="1578"/>
      <c r="P38" s="1578"/>
      <c r="Q38" s="1578"/>
      <c r="R38" s="1578"/>
      <c r="S38" s="1578"/>
      <c r="T38" s="1578"/>
      <c r="U38" s="1578"/>
      <c r="V38" s="1578"/>
      <c r="W38" s="1578"/>
      <c r="X38" s="1578"/>
      <c r="Y38" s="1578"/>
      <c r="Z38" s="1578"/>
      <c r="AA38" s="1578"/>
      <c r="AB38" s="1578"/>
      <c r="AC38" s="1578"/>
      <c r="AD38" s="1578"/>
      <c r="AE38" s="1578"/>
      <c r="AF38" s="1578"/>
      <c r="AG38" s="1578"/>
      <c r="AH38" s="1578"/>
      <c r="AI38" s="1578"/>
      <c r="AJ38" s="1578"/>
      <c r="AK38" s="1578"/>
      <c r="AL38" s="1578"/>
      <c r="AM38" s="1578"/>
      <c r="AN38" s="1578"/>
      <c r="AO38" s="1578"/>
      <c r="AP38" s="1578"/>
      <c r="AQ38" s="1578"/>
      <c r="AR38" s="1578"/>
      <c r="AS38" s="1578"/>
      <c r="AT38" s="1578"/>
      <c r="AU38" s="1578"/>
      <c r="AV38" s="1578"/>
      <c r="AW38" s="1578"/>
      <c r="AX38" s="1578"/>
      <c r="AY38" s="1578"/>
      <c r="AZ38" s="1578"/>
      <c r="BA38" s="1578"/>
      <c r="BB38" s="1578"/>
      <c r="BC38" s="1578"/>
      <c r="BD38" s="1578"/>
      <c r="BE38" s="1578"/>
      <c r="BF38" s="1578"/>
      <c r="BG38" s="1578"/>
      <c r="BH38" s="1578"/>
      <c r="BI38" s="1578"/>
    </row>
    <row r="39" spans="1:61" s="1579" customFormat="1">
      <c r="A39" s="1653"/>
      <c r="B39" s="1619">
        <v>17</v>
      </c>
      <c r="C39" s="1628" t="s">
        <v>893</v>
      </c>
      <c r="D39" s="1608" t="s">
        <v>69</v>
      </c>
      <c r="E39" s="1609">
        <v>43129</v>
      </c>
      <c r="F39" s="1629">
        <v>21000</v>
      </c>
      <c r="G39" s="1630">
        <v>1</v>
      </c>
      <c r="H39" s="1623" t="s">
        <v>880</v>
      </c>
      <c r="I39" s="1577"/>
      <c r="J39" s="1578"/>
      <c r="K39" s="1578"/>
      <c r="L39" s="1578"/>
      <c r="M39" s="1578"/>
      <c r="N39" s="1578"/>
      <c r="O39" s="1578"/>
      <c r="P39" s="1578"/>
      <c r="Q39" s="1578"/>
      <c r="R39" s="1578"/>
      <c r="S39" s="1578"/>
      <c r="T39" s="1578"/>
      <c r="U39" s="1578"/>
      <c r="V39" s="1578"/>
      <c r="W39" s="1578"/>
      <c r="X39" s="1578"/>
      <c r="Y39" s="1578"/>
      <c r="Z39" s="1578"/>
      <c r="AA39" s="1578"/>
      <c r="AB39" s="1578"/>
      <c r="AC39" s="1578"/>
      <c r="AD39" s="1578"/>
      <c r="AE39" s="1578"/>
      <c r="AF39" s="1578"/>
      <c r="AG39" s="1578"/>
      <c r="AH39" s="1578"/>
      <c r="AI39" s="1578"/>
      <c r="AJ39" s="1578"/>
      <c r="AK39" s="1578"/>
      <c r="AL39" s="1578"/>
      <c r="AM39" s="1578"/>
      <c r="AN39" s="1578"/>
      <c r="AO39" s="1578"/>
      <c r="AP39" s="1578"/>
      <c r="AQ39" s="1578"/>
      <c r="AR39" s="1578"/>
      <c r="AS39" s="1578"/>
      <c r="AT39" s="1578"/>
      <c r="AU39" s="1578"/>
      <c r="AV39" s="1578"/>
      <c r="AW39" s="1578"/>
      <c r="AX39" s="1578"/>
      <c r="AY39" s="1578"/>
      <c r="AZ39" s="1578"/>
      <c r="BA39" s="1578"/>
      <c r="BB39" s="1578"/>
      <c r="BC39" s="1578"/>
      <c r="BD39" s="1578"/>
      <c r="BE39" s="1578"/>
      <c r="BF39" s="1578"/>
      <c r="BG39" s="1578"/>
      <c r="BH39" s="1578"/>
      <c r="BI39" s="1578"/>
    </row>
    <row r="40" spans="1:61" s="1579" customFormat="1">
      <c r="A40" s="1653"/>
      <c r="B40" s="1619">
        <v>18</v>
      </c>
      <c r="C40" s="1624" t="s">
        <v>2671</v>
      </c>
      <c r="D40" s="1618" t="s">
        <v>2892</v>
      </c>
      <c r="E40" s="1609">
        <v>43130</v>
      </c>
      <c r="F40" s="1626">
        <v>151000</v>
      </c>
      <c r="G40" s="1622">
        <v>1</v>
      </c>
      <c r="H40" s="1623" t="s">
        <v>5453</v>
      </c>
      <c r="I40" s="1577"/>
      <c r="J40" s="1578"/>
      <c r="K40" s="1578"/>
      <c r="L40" s="1578"/>
      <c r="M40" s="1578"/>
      <c r="N40" s="1578"/>
      <c r="O40" s="1578"/>
      <c r="P40" s="1578"/>
      <c r="Q40" s="1578"/>
      <c r="R40" s="1578"/>
      <c r="S40" s="1578"/>
      <c r="T40" s="1578"/>
      <c r="U40" s="1578"/>
      <c r="V40" s="1578"/>
      <c r="W40" s="1578"/>
      <c r="X40" s="1578"/>
      <c r="Y40" s="1578"/>
      <c r="Z40" s="1578"/>
      <c r="AA40" s="1578"/>
      <c r="AB40" s="1578"/>
      <c r="AC40" s="1578"/>
      <c r="AD40" s="1578"/>
      <c r="AE40" s="1578"/>
      <c r="AF40" s="1578"/>
      <c r="AG40" s="1578"/>
      <c r="AH40" s="1578"/>
      <c r="AI40" s="1578"/>
      <c r="AJ40" s="1578"/>
      <c r="AK40" s="1578"/>
      <c r="AL40" s="1578"/>
      <c r="AM40" s="1578"/>
      <c r="AN40" s="1578"/>
      <c r="AO40" s="1578"/>
      <c r="AP40" s="1578"/>
      <c r="AQ40" s="1578"/>
      <c r="AR40" s="1578"/>
      <c r="AS40" s="1578"/>
      <c r="AT40" s="1578"/>
      <c r="AU40" s="1578"/>
      <c r="AV40" s="1578"/>
      <c r="AW40" s="1578"/>
      <c r="AX40" s="1578"/>
      <c r="AY40" s="1578"/>
      <c r="AZ40" s="1578"/>
      <c r="BA40" s="1578"/>
      <c r="BB40" s="1578"/>
      <c r="BC40" s="1578"/>
      <c r="BD40" s="1578"/>
      <c r="BE40" s="1578"/>
      <c r="BF40" s="1578"/>
      <c r="BG40" s="1578"/>
      <c r="BH40" s="1578"/>
      <c r="BI40" s="1578"/>
    </row>
    <row r="41" spans="1:61" s="1579" customFormat="1">
      <c r="A41" s="1653"/>
      <c r="B41" s="1655">
        <v>19</v>
      </c>
      <c r="C41" s="1624" t="s">
        <v>2131</v>
      </c>
      <c r="D41" s="1618" t="s">
        <v>2043</v>
      </c>
      <c r="E41" s="1621">
        <v>43130</v>
      </c>
      <c r="F41" s="1626">
        <v>26500</v>
      </c>
      <c r="G41" s="1622">
        <v>1</v>
      </c>
      <c r="H41" s="1623" t="s">
        <v>972</v>
      </c>
      <c r="I41" s="1577"/>
      <c r="J41" s="1578"/>
      <c r="K41" s="1578"/>
      <c r="L41" s="1578"/>
      <c r="M41" s="1578"/>
      <c r="N41" s="1578"/>
      <c r="O41" s="1578"/>
      <c r="P41" s="1578"/>
      <c r="Q41" s="1578"/>
      <c r="R41" s="1578"/>
      <c r="S41" s="1578"/>
      <c r="T41" s="1578"/>
      <c r="U41" s="1578"/>
      <c r="V41" s="1578"/>
      <c r="W41" s="1578"/>
      <c r="X41" s="1578"/>
      <c r="Y41" s="1578"/>
      <c r="Z41" s="1578"/>
      <c r="AA41" s="1578"/>
      <c r="AB41" s="1578"/>
      <c r="AC41" s="1578"/>
      <c r="AD41" s="1578"/>
      <c r="AE41" s="1578"/>
      <c r="AF41" s="1578"/>
      <c r="AG41" s="1578"/>
      <c r="AH41" s="1578"/>
      <c r="AI41" s="1578"/>
      <c r="AJ41" s="1578"/>
      <c r="AK41" s="1578"/>
      <c r="AL41" s="1578"/>
      <c r="AM41" s="1578"/>
      <c r="AN41" s="1578"/>
      <c r="AO41" s="1578"/>
      <c r="AP41" s="1578"/>
      <c r="AQ41" s="1578"/>
      <c r="AR41" s="1578"/>
      <c r="AS41" s="1578"/>
      <c r="AT41" s="1578"/>
      <c r="AU41" s="1578"/>
      <c r="AV41" s="1578"/>
      <c r="AW41" s="1578"/>
      <c r="AX41" s="1578"/>
      <c r="AY41" s="1578"/>
      <c r="AZ41" s="1578"/>
      <c r="BA41" s="1578"/>
      <c r="BB41" s="1578"/>
      <c r="BC41" s="1578"/>
      <c r="BD41" s="1578"/>
      <c r="BE41" s="1578"/>
      <c r="BF41" s="1578"/>
      <c r="BG41" s="1578"/>
      <c r="BH41" s="1578"/>
      <c r="BI41" s="1578"/>
    </row>
    <row r="42" spans="1:61" s="1579" customFormat="1">
      <c r="A42" s="1653"/>
      <c r="B42" s="1655">
        <v>20</v>
      </c>
      <c r="C42" s="1624" t="s">
        <v>2131</v>
      </c>
      <c r="D42" s="1618" t="s">
        <v>2043</v>
      </c>
      <c r="E42" s="1621">
        <v>43130</v>
      </c>
      <c r="F42" s="1626">
        <v>26500</v>
      </c>
      <c r="G42" s="1622">
        <v>1</v>
      </c>
      <c r="H42" s="1623" t="s">
        <v>972</v>
      </c>
      <c r="I42" s="1577"/>
      <c r="J42" s="1578"/>
      <c r="K42" s="1578"/>
      <c r="L42" s="1578"/>
      <c r="M42" s="1578"/>
      <c r="N42" s="1578"/>
      <c r="O42" s="1578"/>
      <c r="P42" s="1578"/>
      <c r="Q42" s="1578"/>
      <c r="R42" s="1578"/>
      <c r="S42" s="1578"/>
      <c r="T42" s="1578"/>
      <c r="U42" s="1578"/>
      <c r="V42" s="1578"/>
      <c r="W42" s="1578"/>
      <c r="X42" s="1578"/>
      <c r="Y42" s="1578"/>
      <c r="Z42" s="1578"/>
      <c r="AA42" s="1578"/>
      <c r="AB42" s="1578"/>
      <c r="AC42" s="1578"/>
      <c r="AD42" s="1578"/>
      <c r="AE42" s="1578"/>
      <c r="AF42" s="1578"/>
      <c r="AG42" s="1578"/>
      <c r="AH42" s="1578"/>
      <c r="AI42" s="1578"/>
      <c r="AJ42" s="1578"/>
      <c r="AK42" s="1578"/>
      <c r="AL42" s="1578"/>
      <c r="AM42" s="1578"/>
      <c r="AN42" s="1578"/>
      <c r="AO42" s="1578"/>
      <c r="AP42" s="1578"/>
      <c r="AQ42" s="1578"/>
      <c r="AR42" s="1578"/>
      <c r="AS42" s="1578"/>
      <c r="AT42" s="1578"/>
      <c r="AU42" s="1578"/>
      <c r="AV42" s="1578"/>
      <c r="AW42" s="1578"/>
      <c r="AX42" s="1578"/>
      <c r="AY42" s="1578"/>
      <c r="AZ42" s="1578"/>
      <c r="BA42" s="1578"/>
      <c r="BB42" s="1578"/>
      <c r="BC42" s="1578"/>
      <c r="BD42" s="1578"/>
      <c r="BE42" s="1578"/>
      <c r="BF42" s="1578"/>
      <c r="BG42" s="1578"/>
      <c r="BH42" s="1578"/>
      <c r="BI42" s="1578"/>
    </row>
    <row r="43" spans="1:61" s="1579" customFormat="1">
      <c r="A43" s="1653"/>
      <c r="B43" s="1655">
        <v>21</v>
      </c>
      <c r="C43" s="1624" t="s">
        <v>1141</v>
      </c>
      <c r="D43" s="1618" t="s">
        <v>486</v>
      </c>
      <c r="E43" s="1621">
        <v>43131</v>
      </c>
      <c r="F43" s="1629">
        <v>51000</v>
      </c>
      <c r="G43" s="1622">
        <v>1</v>
      </c>
      <c r="H43" s="1631" t="s">
        <v>823</v>
      </c>
      <c r="I43" s="1577"/>
      <c r="J43" s="1578"/>
      <c r="K43" s="1578"/>
      <c r="L43" s="1578"/>
      <c r="M43" s="1578"/>
      <c r="N43" s="1578"/>
      <c r="O43" s="1578"/>
      <c r="P43" s="1578"/>
      <c r="Q43" s="1578"/>
      <c r="R43" s="1578"/>
      <c r="S43" s="1578"/>
      <c r="T43" s="1578"/>
      <c r="U43" s="1578"/>
      <c r="V43" s="1578"/>
      <c r="W43" s="1578"/>
      <c r="X43" s="1578"/>
      <c r="Y43" s="1578"/>
      <c r="Z43" s="1578"/>
      <c r="AA43" s="1578"/>
      <c r="AB43" s="1578"/>
      <c r="AC43" s="1578"/>
      <c r="AD43" s="1578"/>
      <c r="AE43" s="1578"/>
      <c r="AF43" s="1578"/>
      <c r="AG43" s="1578"/>
      <c r="AH43" s="1578"/>
      <c r="AI43" s="1578"/>
      <c r="AJ43" s="1578"/>
      <c r="AK43" s="1578"/>
      <c r="AL43" s="1578"/>
      <c r="AM43" s="1578"/>
      <c r="AN43" s="1578"/>
      <c r="AO43" s="1578"/>
      <c r="AP43" s="1578"/>
      <c r="AQ43" s="1578"/>
      <c r="AR43" s="1578"/>
      <c r="AS43" s="1578"/>
      <c r="AT43" s="1578"/>
      <c r="AU43" s="1578"/>
      <c r="AV43" s="1578"/>
      <c r="AW43" s="1578"/>
      <c r="AX43" s="1578"/>
      <c r="AY43" s="1578"/>
      <c r="AZ43" s="1578"/>
      <c r="BA43" s="1578"/>
      <c r="BB43" s="1578"/>
      <c r="BC43" s="1578"/>
      <c r="BD43" s="1578"/>
      <c r="BE43" s="1578"/>
      <c r="BF43" s="1578"/>
      <c r="BG43" s="1578"/>
      <c r="BH43" s="1578"/>
      <c r="BI43" s="1578"/>
    </row>
    <row r="44" spans="1:61" s="1579" customFormat="1">
      <c r="A44" s="1576"/>
      <c r="B44" s="1580"/>
      <c r="C44" s="1580"/>
      <c r="D44" s="1580"/>
      <c r="E44" s="1585" t="s">
        <v>647</v>
      </c>
      <c r="F44" s="1588">
        <f>SUM(F23:F43)</f>
        <v>1298500</v>
      </c>
      <c r="G44" s="1580"/>
      <c r="H44" s="1580"/>
      <c r="I44" s="1582"/>
      <c r="J44" s="1580"/>
      <c r="K44" s="1580"/>
      <c r="L44" s="1580"/>
      <c r="M44" s="1580"/>
      <c r="N44" s="1580"/>
      <c r="O44" s="1580"/>
      <c r="P44" s="1580"/>
      <c r="Q44" s="1580"/>
      <c r="R44" s="1580"/>
      <c r="S44" s="1580"/>
      <c r="T44" s="1580"/>
      <c r="U44" s="1580"/>
      <c r="V44" s="1580"/>
      <c r="W44" s="1580"/>
      <c r="X44" s="1580"/>
      <c r="Y44" s="1580"/>
      <c r="Z44" s="1580"/>
      <c r="AA44" s="1580"/>
      <c r="AB44" s="1580"/>
      <c r="AC44" s="1580"/>
      <c r="AD44" s="1580"/>
      <c r="AE44" s="1580"/>
      <c r="AF44" s="1580"/>
      <c r="AG44" s="1580"/>
      <c r="AH44" s="1580"/>
      <c r="AI44" s="1580"/>
      <c r="AJ44" s="1580"/>
      <c r="AK44" s="1580"/>
      <c r="AL44" s="1580"/>
      <c r="AM44" s="1580"/>
      <c r="AN44" s="1580"/>
      <c r="AO44" s="1580"/>
      <c r="AP44" s="1580"/>
      <c r="AQ44" s="1580"/>
      <c r="AR44" s="1580"/>
      <c r="AS44" s="1580"/>
      <c r="AT44" s="1580"/>
      <c r="AU44" s="1580"/>
      <c r="AV44" s="1580"/>
      <c r="AW44" s="1580"/>
      <c r="AX44" s="1580"/>
      <c r="AY44" s="1580"/>
      <c r="AZ44" s="1580"/>
      <c r="BA44" s="1580"/>
      <c r="BB44" s="1580"/>
      <c r="BC44" s="1580"/>
      <c r="BD44" s="1580"/>
      <c r="BE44" s="1580"/>
      <c r="BF44" s="1580"/>
      <c r="BG44" s="1580"/>
      <c r="BH44" s="1580"/>
      <c r="BI44" s="1580"/>
    </row>
    <row r="45" spans="1:61">
      <c r="A45" s="1584"/>
      <c r="B45" s="1580"/>
      <c r="C45" s="1580"/>
      <c r="G45" s="1582"/>
    </row>
    <row r="47" spans="1:61" s="1579" customFormat="1">
      <c r="A47" s="1576"/>
      <c r="B47" s="1604" t="s">
        <v>7</v>
      </c>
      <c r="C47" s="1604" t="s">
        <v>2</v>
      </c>
      <c r="D47" s="1605" t="s">
        <v>3</v>
      </c>
      <c r="E47" s="1603" t="s">
        <v>10</v>
      </c>
      <c r="F47" s="1604" t="s">
        <v>4</v>
      </c>
      <c r="G47" s="1603" t="s">
        <v>730</v>
      </c>
      <c r="H47" s="1604" t="s">
        <v>25</v>
      </c>
      <c r="I47" s="1582"/>
      <c r="J47" s="1580"/>
      <c r="K47" s="1580"/>
      <c r="L47" s="1580"/>
      <c r="M47" s="1580"/>
      <c r="N47" s="1580"/>
      <c r="O47" s="1580"/>
      <c r="P47" s="1580"/>
      <c r="Q47" s="1580"/>
      <c r="R47" s="1580"/>
      <c r="S47" s="1580"/>
      <c r="T47" s="1580"/>
      <c r="U47" s="1580"/>
      <c r="V47" s="1580"/>
      <c r="W47" s="1580"/>
      <c r="X47" s="1580"/>
      <c r="Y47" s="1580"/>
      <c r="Z47" s="1580"/>
      <c r="AA47" s="1580"/>
      <c r="AB47" s="1580"/>
      <c r="AC47" s="1580"/>
      <c r="AD47" s="1580"/>
      <c r="AE47" s="1580"/>
      <c r="AF47" s="1580"/>
      <c r="AG47" s="1580"/>
      <c r="AH47" s="1580"/>
      <c r="AI47" s="1580"/>
      <c r="AJ47" s="1580"/>
      <c r="AK47" s="1580"/>
      <c r="AL47" s="1580"/>
      <c r="AM47" s="1580"/>
      <c r="AN47" s="1580"/>
      <c r="AO47" s="1580"/>
      <c r="AP47" s="1580"/>
      <c r="AQ47" s="1580"/>
      <c r="AR47" s="1580"/>
      <c r="AS47" s="1580"/>
      <c r="AT47" s="1580"/>
      <c r="AU47" s="1580"/>
      <c r="AV47" s="1580"/>
      <c r="AW47" s="1580"/>
      <c r="AX47" s="1580"/>
      <c r="AY47" s="1580"/>
      <c r="AZ47" s="1580"/>
      <c r="BA47" s="1580"/>
      <c r="BB47" s="1580"/>
      <c r="BC47" s="1580"/>
      <c r="BD47" s="1580"/>
      <c r="BE47" s="1580"/>
      <c r="BF47" s="1580"/>
      <c r="BG47" s="1580"/>
      <c r="BH47" s="1580"/>
      <c r="BI47" s="1580"/>
    </row>
    <row r="48" spans="1:61" s="1579" customFormat="1">
      <c r="A48" s="1653"/>
      <c r="B48" s="1606">
        <v>1</v>
      </c>
      <c r="C48" s="1630" t="s">
        <v>1044</v>
      </c>
      <c r="D48" s="1632" t="s">
        <v>1058</v>
      </c>
      <c r="E48" s="1609">
        <v>43119</v>
      </c>
      <c r="F48" s="1629">
        <v>1002500</v>
      </c>
      <c r="G48" s="1619">
        <v>1</v>
      </c>
      <c r="H48" s="1633" t="s">
        <v>3384</v>
      </c>
      <c r="I48" s="1577"/>
      <c r="J48" s="1578"/>
      <c r="K48" s="1578"/>
      <c r="L48" s="1578"/>
      <c r="M48" s="1578"/>
      <c r="N48" s="1578"/>
      <c r="O48" s="1578"/>
      <c r="P48" s="1578"/>
      <c r="Q48" s="1578"/>
      <c r="R48" s="1578"/>
      <c r="S48" s="1578"/>
      <c r="T48" s="1578"/>
      <c r="U48" s="1578"/>
      <c r="V48" s="1578"/>
      <c r="W48" s="1578"/>
      <c r="X48" s="1578"/>
      <c r="Y48" s="1578"/>
      <c r="Z48" s="1578"/>
      <c r="AA48" s="1578"/>
      <c r="AB48" s="1578"/>
      <c r="AC48" s="1578"/>
      <c r="AD48" s="1578"/>
      <c r="AE48" s="1578"/>
      <c r="AF48" s="1578"/>
      <c r="AG48" s="1578"/>
      <c r="AH48" s="1578"/>
      <c r="AI48" s="1578"/>
      <c r="AJ48" s="1578"/>
      <c r="AK48" s="1578"/>
      <c r="AL48" s="1578"/>
      <c r="AM48" s="1578"/>
      <c r="AN48" s="1578"/>
      <c r="AO48" s="1578"/>
      <c r="AP48" s="1578"/>
      <c r="AQ48" s="1578"/>
      <c r="AR48" s="1578"/>
      <c r="AS48" s="1578"/>
      <c r="AT48" s="1578"/>
      <c r="AU48" s="1578"/>
      <c r="AV48" s="1578"/>
      <c r="AW48" s="1578"/>
      <c r="AX48" s="1578"/>
      <c r="AY48" s="1578"/>
      <c r="AZ48" s="1578"/>
      <c r="BA48" s="1578"/>
      <c r="BB48" s="1578"/>
      <c r="BC48" s="1578"/>
      <c r="BD48" s="1578"/>
      <c r="BE48" s="1578"/>
      <c r="BF48" s="1578"/>
      <c r="BG48" s="1578"/>
      <c r="BH48" s="1578"/>
      <c r="BI48" s="1578"/>
    </row>
    <row r="49" spans="1:61" s="1579" customFormat="1">
      <c r="A49" s="1653"/>
      <c r="B49" s="1606">
        <v>2</v>
      </c>
      <c r="C49" s="1622" t="s">
        <v>807</v>
      </c>
      <c r="D49" s="1634" t="s">
        <v>976</v>
      </c>
      <c r="E49" s="1625">
        <v>43119</v>
      </c>
      <c r="F49" s="1629">
        <v>1002500</v>
      </c>
      <c r="G49" s="1612">
        <v>10</v>
      </c>
      <c r="H49" s="1620" t="s">
        <v>3384</v>
      </c>
      <c r="I49" s="1577" t="s">
        <v>5436</v>
      </c>
      <c r="J49" s="1578"/>
      <c r="K49" s="1578"/>
      <c r="L49" s="1578"/>
      <c r="M49" s="1578"/>
      <c r="N49" s="1578"/>
      <c r="O49" s="1578"/>
      <c r="P49" s="1578"/>
      <c r="Q49" s="1578"/>
      <c r="R49" s="1578"/>
      <c r="S49" s="1578"/>
      <c r="T49" s="1578"/>
      <c r="U49" s="1578"/>
      <c r="V49" s="1578"/>
      <c r="W49" s="1578"/>
      <c r="X49" s="1578"/>
      <c r="Y49" s="1578"/>
      <c r="Z49" s="1578"/>
      <c r="AA49" s="1578"/>
      <c r="AB49" s="1578"/>
      <c r="AC49" s="1578"/>
      <c r="AD49" s="1578"/>
      <c r="AE49" s="1578"/>
      <c r="AF49" s="1578"/>
      <c r="AG49" s="1578"/>
      <c r="AH49" s="1578"/>
      <c r="AI49" s="1578"/>
      <c r="AJ49" s="1578"/>
      <c r="AK49" s="1578"/>
      <c r="AL49" s="1578"/>
      <c r="AM49" s="1578"/>
      <c r="AN49" s="1578"/>
      <c r="AO49" s="1578"/>
      <c r="AP49" s="1578"/>
      <c r="AQ49" s="1578"/>
      <c r="AR49" s="1578"/>
      <c r="AS49" s="1578"/>
      <c r="AT49" s="1578"/>
      <c r="AU49" s="1578"/>
      <c r="AV49" s="1578"/>
      <c r="AW49" s="1578"/>
      <c r="AX49" s="1578"/>
      <c r="AY49" s="1578"/>
      <c r="AZ49" s="1578"/>
      <c r="BA49" s="1578"/>
      <c r="BB49" s="1578"/>
      <c r="BC49" s="1578"/>
      <c r="BD49" s="1578"/>
      <c r="BE49" s="1578"/>
      <c r="BF49" s="1578"/>
      <c r="BG49" s="1578"/>
      <c r="BH49" s="1578"/>
      <c r="BI49" s="1578"/>
    </row>
    <row r="50" spans="1:61" s="1587" customFormat="1">
      <c r="A50" s="1653"/>
      <c r="B50" s="1606">
        <v>3</v>
      </c>
      <c r="C50" s="1622" t="s">
        <v>1111</v>
      </c>
      <c r="D50" s="1635" t="s">
        <v>1114</v>
      </c>
      <c r="E50" s="1621">
        <v>43122</v>
      </c>
      <c r="F50" s="1626">
        <v>305000</v>
      </c>
      <c r="G50" s="1612">
        <v>1</v>
      </c>
      <c r="H50" s="1620" t="s">
        <v>1353</v>
      </c>
      <c r="I50" s="1586"/>
    </row>
    <row r="51" spans="1:61" s="1587" customFormat="1">
      <c r="A51" s="1653"/>
      <c r="B51" s="1606">
        <v>4</v>
      </c>
      <c r="C51" s="1622" t="s">
        <v>4060</v>
      </c>
      <c r="D51" s="1612">
        <v>912811</v>
      </c>
      <c r="E51" s="1625">
        <v>43123</v>
      </c>
      <c r="F51" s="1626">
        <v>502500</v>
      </c>
      <c r="G51" s="1612">
        <v>1</v>
      </c>
      <c r="H51" s="1620" t="s">
        <v>1348</v>
      </c>
      <c r="I51" s="1586"/>
    </row>
    <row r="52" spans="1:61" s="1587" customFormat="1">
      <c r="A52" s="1653"/>
      <c r="B52" s="1606">
        <v>5</v>
      </c>
      <c r="C52" s="1622" t="s">
        <v>810</v>
      </c>
      <c r="D52" s="1612">
        <v>973142</v>
      </c>
      <c r="E52" s="1621">
        <v>43125</v>
      </c>
      <c r="F52" s="1626">
        <v>807500</v>
      </c>
      <c r="G52" s="1612">
        <v>1</v>
      </c>
      <c r="H52" s="1620" t="s">
        <v>1698</v>
      </c>
      <c r="I52" s="1589"/>
    </row>
    <row r="53" spans="1:61" s="1579" customFormat="1">
      <c r="A53" s="1576"/>
      <c r="B53" s="1580"/>
      <c r="C53" s="1580"/>
      <c r="D53" s="1580"/>
      <c r="E53" s="1585" t="s">
        <v>647</v>
      </c>
      <c r="F53" s="1588">
        <f>SUM(F48:F52)</f>
        <v>3620000</v>
      </c>
      <c r="G53" s="1580"/>
      <c r="H53" s="1580"/>
      <c r="I53" s="1582"/>
      <c r="J53" s="1580"/>
      <c r="K53" s="1580"/>
      <c r="L53" s="1580"/>
      <c r="M53" s="1580"/>
      <c r="N53" s="1580"/>
      <c r="O53" s="1580"/>
      <c r="P53" s="1580"/>
      <c r="Q53" s="1580"/>
      <c r="R53" s="1580"/>
      <c r="S53" s="1580"/>
      <c r="T53" s="1580"/>
      <c r="U53" s="1580"/>
      <c r="V53" s="1580"/>
      <c r="W53" s="1580"/>
      <c r="X53" s="1580"/>
      <c r="Y53" s="1580"/>
      <c r="Z53" s="1580"/>
      <c r="AA53" s="1580"/>
      <c r="AB53" s="1580"/>
      <c r="AC53" s="1580"/>
      <c r="AD53" s="1580"/>
      <c r="AE53" s="1580"/>
      <c r="AF53" s="1580"/>
      <c r="AG53" s="1580"/>
      <c r="AH53" s="1580"/>
      <c r="AI53" s="1580"/>
      <c r="AJ53" s="1580"/>
      <c r="AK53" s="1580"/>
      <c r="AL53" s="1580"/>
      <c r="AM53" s="1580"/>
      <c r="AN53" s="1580"/>
      <c r="AO53" s="1580"/>
      <c r="AP53" s="1580"/>
      <c r="AQ53" s="1580"/>
      <c r="AR53" s="1580"/>
      <c r="AS53" s="1580"/>
      <c r="AT53" s="1580"/>
      <c r="AU53" s="1580"/>
      <c r="AV53" s="1580"/>
      <c r="AW53" s="1580"/>
      <c r="AX53" s="1580"/>
      <c r="AY53" s="1580"/>
      <c r="AZ53" s="1580"/>
      <c r="BA53" s="1580"/>
      <c r="BB53" s="1580"/>
      <c r="BC53" s="1580"/>
      <c r="BD53" s="1580"/>
      <c r="BE53" s="1580"/>
      <c r="BF53" s="1580"/>
      <c r="BG53" s="1580"/>
      <c r="BH53" s="1580"/>
      <c r="BI53" s="1580"/>
    </row>
    <row r="54" spans="1:61" s="1579" customFormat="1">
      <c r="A54" s="1576"/>
      <c r="I54" s="1590"/>
    </row>
    <row r="56" spans="1:61">
      <c r="B56" s="1638" t="s">
        <v>1142</v>
      </c>
      <c r="C56" s="1639" t="s">
        <v>2</v>
      </c>
      <c r="D56" s="1640" t="s">
        <v>3</v>
      </c>
      <c r="E56" s="1638" t="s">
        <v>10</v>
      </c>
      <c r="F56" s="1638" t="s">
        <v>4</v>
      </c>
      <c r="G56" s="1639" t="s">
        <v>193</v>
      </c>
      <c r="H56" s="1639" t="s">
        <v>25</v>
      </c>
      <c r="I56" s="1592"/>
      <c r="J56" s="1592"/>
      <c r="K56" s="1592"/>
      <c r="L56" s="1592"/>
      <c r="M56" s="1592"/>
      <c r="N56" s="1592"/>
      <c r="O56" s="1592"/>
      <c r="P56" s="1592"/>
      <c r="Q56" s="1592"/>
      <c r="R56" s="1592"/>
      <c r="S56" s="1592"/>
      <c r="T56" s="1592"/>
      <c r="U56" s="1592"/>
      <c r="V56" s="1592"/>
      <c r="W56" s="1592"/>
      <c r="X56" s="1592"/>
      <c r="Y56" s="1592"/>
      <c r="Z56" s="1592"/>
      <c r="AA56" s="1592"/>
      <c r="AB56" s="1592"/>
      <c r="AC56" s="1592"/>
      <c r="AD56" s="1592"/>
      <c r="AE56" s="1592"/>
      <c r="AF56" s="1592"/>
      <c r="AG56" s="1592"/>
      <c r="AH56" s="1592"/>
      <c r="AI56" s="1592"/>
      <c r="AJ56" s="1592"/>
      <c r="AK56" s="1592"/>
      <c r="AL56" s="1592"/>
      <c r="AM56" s="1592"/>
      <c r="AN56" s="1592"/>
      <c r="AO56" s="1592"/>
      <c r="AP56" s="1592"/>
      <c r="AQ56" s="1592"/>
      <c r="AR56" s="1592"/>
      <c r="AS56" s="1592"/>
      <c r="AT56" s="1592"/>
      <c r="AU56" s="1592"/>
      <c r="AV56" s="1592"/>
      <c r="AW56" s="1592"/>
      <c r="AX56" s="1592"/>
      <c r="AY56" s="1592"/>
      <c r="AZ56" s="1592"/>
      <c r="BA56" s="1592"/>
      <c r="BB56" s="1592"/>
      <c r="BC56" s="1592"/>
      <c r="BD56" s="1592"/>
      <c r="BE56" s="1592"/>
      <c r="BF56" s="1592"/>
      <c r="BG56" s="1592"/>
      <c r="BH56" s="1592"/>
      <c r="BI56" s="1592"/>
    </row>
    <row r="57" spans="1:61" s="1594" customFormat="1">
      <c r="A57" s="1654"/>
      <c r="B57" s="1612">
        <v>1</v>
      </c>
      <c r="C57" s="1613" t="s">
        <v>138</v>
      </c>
      <c r="D57" s="1614">
        <v>897091</v>
      </c>
      <c r="E57" s="1621">
        <v>43119</v>
      </c>
      <c r="F57" s="1641">
        <v>300000</v>
      </c>
      <c r="G57" s="1622">
        <v>1</v>
      </c>
      <c r="H57" s="1623" t="s">
        <v>5406</v>
      </c>
      <c r="I57" s="1593"/>
      <c r="J57" s="1593"/>
      <c r="K57" s="1593"/>
      <c r="L57" s="1593"/>
      <c r="M57" s="1593"/>
      <c r="N57" s="1593"/>
      <c r="O57" s="1593"/>
      <c r="P57" s="1593"/>
      <c r="Q57" s="1593"/>
      <c r="R57" s="1593"/>
      <c r="S57" s="1593"/>
      <c r="T57" s="1593"/>
      <c r="U57" s="1593"/>
      <c r="V57" s="1593"/>
      <c r="W57" s="1593"/>
      <c r="X57" s="1593"/>
      <c r="Y57" s="1593"/>
      <c r="Z57" s="1593"/>
      <c r="AA57" s="1593"/>
      <c r="AB57" s="1593"/>
      <c r="AC57" s="1593"/>
      <c r="AD57" s="1593"/>
      <c r="AE57" s="1593"/>
      <c r="AF57" s="1593"/>
      <c r="AG57" s="1593"/>
      <c r="AH57" s="1593"/>
      <c r="AI57" s="1593"/>
      <c r="AJ57" s="1593"/>
      <c r="AK57" s="1593"/>
      <c r="AL57" s="1593"/>
      <c r="AM57" s="1593"/>
      <c r="AN57" s="1593"/>
      <c r="AO57" s="1593"/>
      <c r="AP57" s="1593"/>
      <c r="AQ57" s="1593"/>
      <c r="AR57" s="1593"/>
      <c r="AS57" s="1593"/>
      <c r="AT57" s="1593"/>
      <c r="AU57" s="1593"/>
      <c r="AV57" s="1593"/>
      <c r="AW57" s="1593"/>
      <c r="AX57" s="1593"/>
      <c r="AY57" s="1593"/>
      <c r="AZ57" s="1593"/>
      <c r="BA57" s="1593"/>
      <c r="BB57" s="1593"/>
      <c r="BC57" s="1593"/>
      <c r="BD57" s="1593"/>
      <c r="BE57" s="1593"/>
      <c r="BF57" s="1593"/>
      <c r="BG57" s="1593"/>
      <c r="BH57" s="1593"/>
      <c r="BI57" s="1593"/>
    </row>
    <row r="58" spans="1:61" s="1594" customFormat="1">
      <c r="A58" s="1654"/>
      <c r="B58" s="1612">
        <v>2</v>
      </c>
      <c r="C58" s="1613" t="s">
        <v>138</v>
      </c>
      <c r="D58" s="1614">
        <v>897091</v>
      </c>
      <c r="E58" s="1621">
        <v>43122</v>
      </c>
      <c r="F58" s="1641">
        <v>228000</v>
      </c>
      <c r="G58" s="1622">
        <v>1</v>
      </c>
      <c r="H58" s="1623" t="s">
        <v>5437</v>
      </c>
      <c r="I58" s="1593"/>
      <c r="J58" s="1593"/>
      <c r="K58" s="1593"/>
      <c r="L58" s="1593"/>
      <c r="M58" s="1593"/>
      <c r="N58" s="1593"/>
      <c r="O58" s="1593"/>
      <c r="P58" s="1593"/>
      <c r="Q58" s="1593"/>
      <c r="R58" s="1593"/>
      <c r="S58" s="1593"/>
      <c r="T58" s="1593"/>
      <c r="U58" s="1593"/>
      <c r="V58" s="1593"/>
      <c r="W58" s="1593"/>
      <c r="X58" s="1593"/>
      <c r="Y58" s="1593"/>
      <c r="Z58" s="1593"/>
      <c r="AA58" s="1593"/>
      <c r="AB58" s="1593"/>
      <c r="AC58" s="1593"/>
      <c r="AD58" s="1593"/>
      <c r="AE58" s="1593"/>
      <c r="AF58" s="1593"/>
      <c r="AG58" s="1593"/>
      <c r="AH58" s="1593"/>
      <c r="AI58" s="1593"/>
      <c r="AJ58" s="1593"/>
      <c r="AK58" s="1593"/>
      <c r="AL58" s="1593"/>
      <c r="AM58" s="1593"/>
      <c r="AN58" s="1593"/>
      <c r="AO58" s="1593"/>
      <c r="AP58" s="1593"/>
      <c r="AQ58" s="1593"/>
      <c r="AR58" s="1593"/>
      <c r="AS58" s="1593"/>
      <c r="AT58" s="1593"/>
      <c r="AU58" s="1593"/>
      <c r="AV58" s="1593"/>
      <c r="AW58" s="1593"/>
      <c r="AX58" s="1593"/>
      <c r="AY58" s="1593"/>
      <c r="AZ58" s="1593"/>
      <c r="BA58" s="1593"/>
      <c r="BB58" s="1593"/>
      <c r="BC58" s="1593"/>
      <c r="BD58" s="1593"/>
      <c r="BE58" s="1593"/>
      <c r="BF58" s="1593"/>
      <c r="BG58" s="1593"/>
      <c r="BH58" s="1593"/>
      <c r="BI58" s="1593"/>
    </row>
    <row r="59" spans="1:61" s="1594" customFormat="1">
      <c r="A59" s="1654"/>
      <c r="B59" s="1612">
        <v>3</v>
      </c>
      <c r="C59" s="1613" t="s">
        <v>138</v>
      </c>
      <c r="D59" s="1614">
        <v>897091</v>
      </c>
      <c r="E59" s="1621">
        <v>43125</v>
      </c>
      <c r="F59" s="1641">
        <v>180000</v>
      </c>
      <c r="G59" s="1622">
        <v>1</v>
      </c>
      <c r="H59" s="1623" t="s">
        <v>5445</v>
      </c>
      <c r="I59" s="1593"/>
      <c r="J59" s="1593"/>
      <c r="K59" s="1593"/>
      <c r="L59" s="1593"/>
      <c r="M59" s="1593"/>
      <c r="N59" s="1593"/>
      <c r="O59" s="1593"/>
      <c r="P59" s="1593"/>
      <c r="Q59" s="1593"/>
      <c r="R59" s="1593"/>
      <c r="S59" s="1593"/>
      <c r="T59" s="1593"/>
      <c r="U59" s="1593"/>
      <c r="V59" s="1593"/>
      <c r="W59" s="1593"/>
      <c r="X59" s="1593"/>
      <c r="Y59" s="1593"/>
      <c r="Z59" s="1593"/>
      <c r="AA59" s="1593"/>
      <c r="AB59" s="1593"/>
      <c r="AC59" s="1593"/>
      <c r="AD59" s="1593"/>
      <c r="AE59" s="1593"/>
      <c r="AF59" s="1593"/>
      <c r="AG59" s="1593"/>
      <c r="AH59" s="1593"/>
      <c r="AI59" s="1593"/>
      <c r="AJ59" s="1593"/>
      <c r="AK59" s="1593"/>
      <c r="AL59" s="1593"/>
      <c r="AM59" s="1593"/>
      <c r="AN59" s="1593"/>
      <c r="AO59" s="1593"/>
      <c r="AP59" s="1593"/>
      <c r="AQ59" s="1593"/>
      <c r="AR59" s="1593"/>
      <c r="AS59" s="1593"/>
      <c r="AT59" s="1593"/>
      <c r="AU59" s="1593"/>
      <c r="AV59" s="1593"/>
      <c r="AW59" s="1593"/>
      <c r="AX59" s="1593"/>
      <c r="AY59" s="1593"/>
      <c r="AZ59" s="1593"/>
      <c r="BA59" s="1593"/>
      <c r="BB59" s="1593"/>
      <c r="BC59" s="1593"/>
      <c r="BD59" s="1593"/>
      <c r="BE59" s="1593"/>
      <c r="BF59" s="1593"/>
      <c r="BG59" s="1593"/>
      <c r="BH59" s="1593"/>
      <c r="BI59" s="1593"/>
    </row>
    <row r="60" spans="1:61" s="1594" customFormat="1">
      <c r="A60" s="1654"/>
      <c r="B60" s="1612">
        <v>4</v>
      </c>
      <c r="C60" s="1613" t="s">
        <v>138</v>
      </c>
      <c r="D60" s="1614">
        <v>897091</v>
      </c>
      <c r="E60" s="1621">
        <v>43126</v>
      </c>
      <c r="F60" s="1641">
        <v>18000</v>
      </c>
      <c r="G60" s="1622">
        <v>1</v>
      </c>
      <c r="H60" s="1623" t="s">
        <v>5446</v>
      </c>
      <c r="I60" s="1593"/>
      <c r="J60" s="1593"/>
      <c r="K60" s="1593"/>
      <c r="L60" s="1593"/>
      <c r="M60" s="1593"/>
      <c r="N60" s="1593"/>
      <c r="O60" s="1593"/>
      <c r="P60" s="1593"/>
      <c r="Q60" s="1593"/>
      <c r="R60" s="1593"/>
      <c r="S60" s="1593"/>
      <c r="T60" s="1593"/>
      <c r="U60" s="1593"/>
      <c r="V60" s="1593"/>
      <c r="W60" s="1593"/>
      <c r="X60" s="1593"/>
      <c r="Y60" s="1593"/>
      <c r="Z60" s="1593"/>
      <c r="AA60" s="1593"/>
      <c r="AB60" s="1593"/>
      <c r="AC60" s="1593"/>
      <c r="AD60" s="1593"/>
      <c r="AE60" s="1593"/>
      <c r="AF60" s="1593"/>
      <c r="AG60" s="1593"/>
      <c r="AH60" s="1593"/>
      <c r="AI60" s="1593"/>
      <c r="AJ60" s="1593"/>
      <c r="AK60" s="1593"/>
      <c r="AL60" s="1593"/>
      <c r="AM60" s="1593"/>
      <c r="AN60" s="1593"/>
      <c r="AO60" s="1593"/>
      <c r="AP60" s="1593"/>
      <c r="AQ60" s="1593"/>
      <c r="AR60" s="1593"/>
      <c r="AS60" s="1593"/>
      <c r="AT60" s="1593"/>
      <c r="AU60" s="1593"/>
      <c r="AV60" s="1593"/>
      <c r="AW60" s="1593"/>
      <c r="AX60" s="1593"/>
      <c r="AY60" s="1593"/>
      <c r="AZ60" s="1593"/>
      <c r="BA60" s="1593"/>
      <c r="BB60" s="1593"/>
      <c r="BC60" s="1593"/>
      <c r="BD60" s="1593"/>
      <c r="BE60" s="1593"/>
      <c r="BF60" s="1593"/>
      <c r="BG60" s="1593"/>
      <c r="BH60" s="1593"/>
      <c r="BI60" s="1593"/>
    </row>
    <row r="61" spans="1:61" s="1594" customFormat="1">
      <c r="A61" s="1654"/>
      <c r="B61" s="1612">
        <v>5</v>
      </c>
      <c r="C61" s="1624" t="s">
        <v>2131</v>
      </c>
      <c r="D61" s="1618" t="s">
        <v>2043</v>
      </c>
      <c r="E61" s="1621">
        <v>43126</v>
      </c>
      <c r="F61" s="1641">
        <v>6500</v>
      </c>
      <c r="G61" s="1622">
        <v>1</v>
      </c>
      <c r="H61" s="1623" t="s">
        <v>4318</v>
      </c>
      <c r="I61" s="1593"/>
      <c r="J61" s="1593"/>
      <c r="K61" s="1593"/>
      <c r="L61" s="1593"/>
      <c r="M61" s="1593"/>
      <c r="N61" s="1593"/>
      <c r="O61" s="1593"/>
      <c r="P61" s="1593"/>
      <c r="Q61" s="1593"/>
      <c r="R61" s="1593"/>
      <c r="S61" s="1593"/>
      <c r="T61" s="1593"/>
      <c r="U61" s="1593"/>
      <c r="V61" s="1593"/>
      <c r="W61" s="1593"/>
      <c r="X61" s="1593"/>
      <c r="Y61" s="1593"/>
      <c r="Z61" s="1593"/>
      <c r="AA61" s="1593"/>
      <c r="AB61" s="1593"/>
      <c r="AC61" s="1593"/>
      <c r="AD61" s="1593"/>
      <c r="AE61" s="1593"/>
      <c r="AF61" s="1593"/>
      <c r="AG61" s="1593"/>
      <c r="AH61" s="1593"/>
      <c r="AI61" s="1593"/>
      <c r="AJ61" s="1593"/>
      <c r="AK61" s="1593"/>
      <c r="AL61" s="1593"/>
      <c r="AM61" s="1593"/>
      <c r="AN61" s="1593"/>
      <c r="AO61" s="1593"/>
      <c r="AP61" s="1593"/>
      <c r="AQ61" s="1593"/>
      <c r="AR61" s="1593"/>
      <c r="AS61" s="1593"/>
      <c r="AT61" s="1593"/>
      <c r="AU61" s="1593"/>
      <c r="AV61" s="1593"/>
      <c r="AW61" s="1593"/>
      <c r="AX61" s="1593"/>
      <c r="AY61" s="1593"/>
      <c r="AZ61" s="1593"/>
      <c r="BA61" s="1593"/>
      <c r="BB61" s="1593"/>
      <c r="BC61" s="1593"/>
      <c r="BD61" s="1593"/>
      <c r="BE61" s="1593"/>
      <c r="BF61" s="1593"/>
      <c r="BG61" s="1593"/>
      <c r="BH61" s="1593"/>
      <c r="BI61" s="1593"/>
    </row>
    <row r="62" spans="1:61" s="1594" customFormat="1">
      <c r="A62" s="1654"/>
      <c r="B62" s="1612">
        <v>6</v>
      </c>
      <c r="C62" s="1613" t="s">
        <v>76</v>
      </c>
      <c r="D62" s="1618" t="s">
        <v>77</v>
      </c>
      <c r="E62" s="1621">
        <v>43129</v>
      </c>
      <c r="F62" s="1641">
        <v>19500</v>
      </c>
      <c r="G62" s="1622">
        <v>1</v>
      </c>
      <c r="H62" s="1623" t="s">
        <v>4324</v>
      </c>
      <c r="I62" s="1593"/>
      <c r="J62" s="1593"/>
      <c r="K62" s="1593"/>
      <c r="L62" s="1593"/>
      <c r="M62" s="1593"/>
      <c r="N62" s="1593"/>
      <c r="O62" s="1593"/>
      <c r="P62" s="1593"/>
      <c r="Q62" s="1593"/>
      <c r="R62" s="1593"/>
      <c r="S62" s="1593"/>
      <c r="T62" s="1593"/>
      <c r="U62" s="1593"/>
      <c r="V62" s="1593"/>
      <c r="W62" s="1593"/>
      <c r="X62" s="1593"/>
      <c r="Y62" s="1593"/>
      <c r="Z62" s="1593"/>
      <c r="AA62" s="1593"/>
      <c r="AB62" s="1593"/>
      <c r="AC62" s="1593"/>
      <c r="AD62" s="1593"/>
      <c r="AE62" s="1593"/>
      <c r="AF62" s="1593"/>
      <c r="AG62" s="1593"/>
      <c r="AH62" s="1593"/>
      <c r="AI62" s="1593"/>
      <c r="AJ62" s="1593"/>
      <c r="AK62" s="1593"/>
      <c r="AL62" s="1593"/>
      <c r="AM62" s="1593"/>
      <c r="AN62" s="1593"/>
      <c r="AO62" s="1593"/>
      <c r="AP62" s="1593"/>
      <c r="AQ62" s="1593"/>
      <c r="AR62" s="1593"/>
      <c r="AS62" s="1593"/>
      <c r="AT62" s="1593"/>
      <c r="AU62" s="1593"/>
      <c r="AV62" s="1593"/>
      <c r="AW62" s="1593"/>
      <c r="AX62" s="1593"/>
      <c r="AY62" s="1593"/>
      <c r="AZ62" s="1593"/>
      <c r="BA62" s="1593"/>
      <c r="BB62" s="1593"/>
      <c r="BC62" s="1593"/>
      <c r="BD62" s="1593"/>
      <c r="BE62" s="1593"/>
      <c r="BF62" s="1593"/>
      <c r="BG62" s="1593"/>
      <c r="BH62" s="1593"/>
      <c r="BI62" s="1593"/>
    </row>
    <row r="63" spans="1:61">
      <c r="E63" s="1595" t="s">
        <v>647</v>
      </c>
      <c r="F63" s="1652">
        <f>SUM(F57:F62)</f>
        <v>752000</v>
      </c>
      <c r="I63" s="1592"/>
      <c r="J63" s="1592"/>
      <c r="K63" s="1592"/>
      <c r="L63" s="1592"/>
      <c r="M63" s="1592"/>
      <c r="N63" s="1592"/>
      <c r="O63" s="1592"/>
      <c r="P63" s="1592"/>
      <c r="Q63" s="1592"/>
      <c r="R63" s="1592"/>
      <c r="S63" s="1592"/>
      <c r="T63" s="1592"/>
      <c r="U63" s="1592"/>
      <c r="V63" s="1592"/>
      <c r="W63" s="1592"/>
      <c r="X63" s="1592"/>
      <c r="Y63" s="1592"/>
      <c r="Z63" s="1592"/>
      <c r="AA63" s="1592"/>
      <c r="AB63" s="1592"/>
      <c r="AC63" s="1592"/>
      <c r="AD63" s="1592"/>
      <c r="AE63" s="1592"/>
      <c r="AF63" s="1592"/>
      <c r="AG63" s="1592"/>
      <c r="AH63" s="1592"/>
      <c r="AI63" s="1592"/>
      <c r="AJ63" s="1592"/>
      <c r="AK63" s="1592"/>
      <c r="AL63" s="1592"/>
      <c r="AM63" s="1592"/>
      <c r="AN63" s="1592"/>
      <c r="AO63" s="1592"/>
      <c r="AP63" s="1592"/>
      <c r="AQ63" s="1592"/>
      <c r="AR63" s="1592"/>
      <c r="AS63" s="1592"/>
      <c r="AT63" s="1592"/>
      <c r="AU63" s="1592"/>
      <c r="AV63" s="1592"/>
      <c r="AW63" s="1592"/>
      <c r="AX63" s="1592"/>
      <c r="AY63" s="1592"/>
      <c r="AZ63" s="1592"/>
      <c r="BA63" s="1592"/>
      <c r="BB63" s="1592"/>
      <c r="BC63" s="1592"/>
      <c r="BD63" s="1592"/>
      <c r="BE63" s="1592"/>
      <c r="BF63" s="1592"/>
      <c r="BG63" s="1592"/>
      <c r="BH63" s="1592"/>
      <c r="BI63" s="1592"/>
    </row>
    <row r="66" spans="1:61">
      <c r="B66" s="1638" t="s">
        <v>594</v>
      </c>
      <c r="C66" s="1639" t="s">
        <v>2</v>
      </c>
      <c r="D66" s="1642" t="s">
        <v>3</v>
      </c>
      <c r="E66" s="1638" t="s">
        <v>10</v>
      </c>
      <c r="F66" s="1638" t="s">
        <v>4</v>
      </c>
      <c r="G66" s="1639" t="s">
        <v>193</v>
      </c>
      <c r="H66" s="1639" t="s">
        <v>25</v>
      </c>
      <c r="I66" s="1592"/>
      <c r="J66" s="1592"/>
      <c r="K66" s="1592"/>
      <c r="L66" s="1592"/>
      <c r="M66" s="1592"/>
      <c r="N66" s="1592"/>
      <c r="O66" s="1592"/>
      <c r="P66" s="1592"/>
      <c r="Q66" s="1592"/>
      <c r="R66" s="1592"/>
      <c r="S66" s="1592"/>
      <c r="T66" s="1592"/>
      <c r="U66" s="1592"/>
      <c r="V66" s="1592"/>
      <c r="W66" s="1592"/>
      <c r="X66" s="1592"/>
      <c r="Y66" s="1592"/>
      <c r="Z66" s="1592"/>
      <c r="AA66" s="1592"/>
      <c r="AB66" s="1592"/>
      <c r="AC66" s="1592"/>
      <c r="AD66" s="1592"/>
      <c r="AE66" s="1592"/>
      <c r="AF66" s="1592"/>
      <c r="AG66" s="1592"/>
      <c r="AH66" s="1592"/>
      <c r="AI66" s="1592"/>
      <c r="AJ66" s="1592"/>
      <c r="AK66" s="1592"/>
      <c r="AL66" s="1592"/>
      <c r="AM66" s="1592"/>
      <c r="AN66" s="1592"/>
      <c r="AO66" s="1592"/>
      <c r="AP66" s="1592"/>
      <c r="AQ66" s="1592"/>
      <c r="AR66" s="1592"/>
      <c r="AS66" s="1592"/>
      <c r="AT66" s="1592"/>
      <c r="AU66" s="1592"/>
      <c r="AV66" s="1592"/>
      <c r="AW66" s="1592"/>
      <c r="AX66" s="1592"/>
      <c r="AY66" s="1592"/>
      <c r="AZ66" s="1592"/>
      <c r="BA66" s="1592"/>
      <c r="BB66" s="1592"/>
      <c r="BC66" s="1592"/>
      <c r="BD66" s="1592"/>
      <c r="BE66" s="1592"/>
      <c r="BF66" s="1592"/>
      <c r="BG66" s="1592"/>
      <c r="BH66" s="1592"/>
      <c r="BI66" s="1592"/>
    </row>
    <row r="67" spans="1:61" s="1594" customFormat="1">
      <c r="A67" s="1654"/>
      <c r="B67" s="1612">
        <v>1</v>
      </c>
      <c r="C67" s="1622" t="s">
        <v>138</v>
      </c>
      <c r="D67" s="1635" t="s">
        <v>137</v>
      </c>
      <c r="E67" s="1625">
        <v>43122</v>
      </c>
      <c r="F67" s="1626">
        <v>549285</v>
      </c>
      <c r="G67" s="1612">
        <v>1</v>
      </c>
      <c r="H67" s="1620" t="s">
        <v>5438</v>
      </c>
      <c r="I67" s="1593"/>
      <c r="J67" s="1593"/>
      <c r="K67" s="1593"/>
      <c r="L67" s="1593"/>
      <c r="M67" s="1593"/>
      <c r="N67" s="1593"/>
      <c r="O67" s="1593"/>
      <c r="P67" s="1593"/>
      <c r="Q67" s="1593"/>
      <c r="R67" s="1593"/>
      <c r="S67" s="1593"/>
      <c r="T67" s="1593"/>
      <c r="U67" s="1593"/>
      <c r="V67" s="1593"/>
      <c r="W67" s="1593"/>
      <c r="X67" s="1593"/>
      <c r="Y67" s="1593"/>
      <c r="Z67" s="1593"/>
      <c r="AA67" s="1593"/>
      <c r="AB67" s="1593"/>
      <c r="AC67" s="1593"/>
      <c r="AD67" s="1593"/>
      <c r="AE67" s="1593"/>
      <c r="AF67" s="1593"/>
      <c r="AG67" s="1593"/>
      <c r="AH67" s="1593"/>
      <c r="AI67" s="1593"/>
      <c r="AJ67" s="1593"/>
      <c r="AK67" s="1593"/>
      <c r="AL67" s="1593"/>
      <c r="AM67" s="1593"/>
      <c r="AN67" s="1593"/>
      <c r="AO67" s="1593"/>
      <c r="AP67" s="1593"/>
      <c r="AQ67" s="1593"/>
      <c r="AR67" s="1593"/>
      <c r="AS67" s="1593"/>
      <c r="AT67" s="1593"/>
      <c r="AU67" s="1593"/>
      <c r="AV67" s="1593"/>
      <c r="AW67" s="1593"/>
      <c r="AX67" s="1593"/>
      <c r="AY67" s="1593"/>
      <c r="AZ67" s="1593"/>
      <c r="BA67" s="1593"/>
      <c r="BB67" s="1593"/>
      <c r="BC67" s="1593"/>
      <c r="BD67" s="1593"/>
      <c r="BE67" s="1593"/>
      <c r="BF67" s="1593"/>
      <c r="BG67" s="1593"/>
      <c r="BH67" s="1593"/>
      <c r="BI67" s="1593"/>
    </row>
    <row r="68" spans="1:61" s="1594" customFormat="1">
      <c r="A68" s="1654"/>
      <c r="B68" s="1612">
        <v>2</v>
      </c>
      <c r="C68" s="1622" t="s">
        <v>970</v>
      </c>
      <c r="D68" s="1636" t="s">
        <v>969</v>
      </c>
      <c r="E68" s="1625">
        <v>43123</v>
      </c>
      <c r="F68" s="1641">
        <v>591788</v>
      </c>
      <c r="G68" s="1622">
        <v>6</v>
      </c>
      <c r="H68" s="1620" t="s">
        <v>5441</v>
      </c>
      <c r="I68" s="1593"/>
      <c r="J68" s="1593"/>
      <c r="K68" s="1593"/>
      <c r="L68" s="1593"/>
      <c r="M68" s="1593"/>
      <c r="N68" s="1593"/>
      <c r="O68" s="1593"/>
      <c r="P68" s="1593"/>
      <c r="Q68" s="1593"/>
      <c r="R68" s="1593"/>
      <c r="S68" s="1593"/>
      <c r="T68" s="1593"/>
      <c r="U68" s="1593"/>
      <c r="V68" s="1593"/>
      <c r="W68" s="1593"/>
      <c r="X68" s="1593"/>
      <c r="Y68" s="1593"/>
      <c r="Z68" s="1593"/>
      <c r="AA68" s="1593"/>
      <c r="AB68" s="1593"/>
      <c r="AC68" s="1593"/>
      <c r="AD68" s="1593"/>
      <c r="AE68" s="1593"/>
      <c r="AF68" s="1593"/>
      <c r="AG68" s="1593"/>
      <c r="AH68" s="1593"/>
      <c r="AI68" s="1593"/>
      <c r="AJ68" s="1593"/>
      <c r="AK68" s="1593"/>
      <c r="AL68" s="1593"/>
      <c r="AM68" s="1593"/>
      <c r="AN68" s="1593"/>
      <c r="AO68" s="1593"/>
      <c r="AP68" s="1593"/>
      <c r="AQ68" s="1593"/>
      <c r="AR68" s="1593"/>
      <c r="AS68" s="1593"/>
      <c r="AT68" s="1593"/>
      <c r="AU68" s="1593"/>
      <c r="AV68" s="1593"/>
      <c r="AW68" s="1593"/>
      <c r="AX68" s="1593"/>
      <c r="AY68" s="1593"/>
      <c r="AZ68" s="1593"/>
      <c r="BA68" s="1593"/>
      <c r="BB68" s="1593"/>
      <c r="BC68" s="1593"/>
      <c r="BD68" s="1593"/>
      <c r="BE68" s="1593"/>
      <c r="BF68" s="1593"/>
      <c r="BG68" s="1593"/>
      <c r="BH68" s="1593"/>
      <c r="BI68" s="1593"/>
    </row>
    <row r="69" spans="1:61">
      <c r="E69" s="1595" t="s">
        <v>647</v>
      </c>
      <c r="F69" s="1652">
        <f>SUM(F67:F68)</f>
        <v>1141073</v>
      </c>
      <c r="I69" s="1592"/>
      <c r="J69" s="1592"/>
      <c r="K69" s="1592"/>
      <c r="L69" s="1592"/>
      <c r="M69" s="1592"/>
      <c r="N69" s="1592"/>
      <c r="O69" s="1592"/>
      <c r="P69" s="1592"/>
      <c r="Q69" s="1592"/>
      <c r="R69" s="1592"/>
      <c r="S69" s="1592"/>
      <c r="T69" s="1592"/>
      <c r="U69" s="1592"/>
      <c r="V69" s="1592"/>
      <c r="W69" s="1592"/>
      <c r="X69" s="1592"/>
      <c r="Y69" s="1592"/>
      <c r="Z69" s="1592"/>
      <c r="AA69" s="1592"/>
      <c r="AB69" s="1592"/>
      <c r="AC69" s="1592"/>
      <c r="AD69" s="1592"/>
      <c r="AE69" s="1592"/>
      <c r="AF69" s="1592"/>
      <c r="AG69" s="1592"/>
      <c r="AH69" s="1592"/>
      <c r="AI69" s="1592"/>
      <c r="AJ69" s="1592"/>
      <c r="AK69" s="1592"/>
      <c r="AL69" s="1592"/>
      <c r="AM69" s="1592"/>
      <c r="AN69" s="1592"/>
      <c r="AO69" s="1592"/>
      <c r="AP69" s="1592"/>
      <c r="AQ69" s="1592"/>
      <c r="AR69" s="1592"/>
      <c r="AS69" s="1592"/>
      <c r="AT69" s="1592"/>
      <c r="AU69" s="1592"/>
      <c r="AV69" s="1592"/>
      <c r="AW69" s="1592"/>
      <c r="AX69" s="1592"/>
      <c r="AY69" s="1592"/>
      <c r="AZ69" s="1592"/>
      <c r="BA69" s="1592"/>
      <c r="BB69" s="1592"/>
      <c r="BC69" s="1592"/>
      <c r="BD69" s="1592"/>
      <c r="BE69" s="1592"/>
      <c r="BF69" s="1592"/>
      <c r="BG69" s="1592"/>
      <c r="BH69" s="1592"/>
      <c r="BI69" s="1592"/>
    </row>
    <row r="71" spans="1:61" ht="32.25" customHeight="1"/>
    <row r="72" spans="1:61">
      <c r="B72" s="1638" t="s">
        <v>2776</v>
      </c>
      <c r="C72" s="1639" t="s">
        <v>2</v>
      </c>
      <c r="D72" s="1639" t="s">
        <v>3</v>
      </c>
      <c r="E72" s="1638" t="s">
        <v>10</v>
      </c>
      <c r="F72" s="1639" t="s">
        <v>4</v>
      </c>
      <c r="G72" s="1639" t="s">
        <v>193</v>
      </c>
      <c r="H72" s="1639" t="s">
        <v>25</v>
      </c>
      <c r="I72" s="1592"/>
      <c r="J72" s="1592"/>
      <c r="K72" s="1592"/>
      <c r="L72" s="1592"/>
      <c r="M72" s="1592"/>
      <c r="N72" s="1592"/>
      <c r="O72" s="1592"/>
      <c r="P72" s="1592"/>
      <c r="Q72" s="1592"/>
      <c r="R72" s="1592"/>
      <c r="S72" s="1592"/>
      <c r="T72" s="1592"/>
      <c r="U72" s="1592"/>
      <c r="V72" s="1592"/>
      <c r="W72" s="1592"/>
      <c r="X72" s="1592"/>
      <c r="Y72" s="1592"/>
      <c r="Z72" s="1592"/>
      <c r="AA72" s="1592"/>
      <c r="AB72" s="1592"/>
      <c r="AC72" s="1592"/>
      <c r="AD72" s="1592"/>
      <c r="AE72" s="1592"/>
      <c r="AF72" s="1592"/>
      <c r="AG72" s="1592"/>
      <c r="AH72" s="1592"/>
      <c r="AI72" s="1592"/>
      <c r="AJ72" s="1592"/>
      <c r="AK72" s="1592"/>
      <c r="AL72" s="1592"/>
      <c r="AM72" s="1592"/>
      <c r="AN72" s="1592"/>
      <c r="AO72" s="1592"/>
      <c r="AP72" s="1592"/>
      <c r="AQ72" s="1592"/>
      <c r="AR72" s="1592"/>
      <c r="AS72" s="1592"/>
      <c r="AT72" s="1592"/>
      <c r="AU72" s="1592"/>
      <c r="AV72" s="1592"/>
      <c r="AW72" s="1592"/>
      <c r="AX72" s="1592"/>
      <c r="AY72" s="1592"/>
      <c r="AZ72" s="1592"/>
      <c r="BA72" s="1592"/>
      <c r="BB72" s="1592"/>
      <c r="BC72" s="1592"/>
      <c r="BD72" s="1592"/>
      <c r="BE72" s="1592"/>
      <c r="BF72" s="1592"/>
      <c r="BG72" s="1592"/>
      <c r="BH72" s="1592"/>
      <c r="BI72" s="1592"/>
    </row>
    <row r="73" spans="1:61" s="1594" customFormat="1">
      <c r="A73" s="1654"/>
      <c r="B73" s="1622">
        <v>1</v>
      </c>
      <c r="C73" s="1622" t="s">
        <v>138</v>
      </c>
      <c r="D73" s="1635" t="s">
        <v>137</v>
      </c>
      <c r="E73" s="1625">
        <v>43123</v>
      </c>
      <c r="F73" s="1643">
        <v>154900</v>
      </c>
      <c r="G73" s="1612">
        <v>1</v>
      </c>
      <c r="H73" s="1623" t="s">
        <v>5443</v>
      </c>
      <c r="I73" s="1593"/>
      <c r="J73" s="1593"/>
      <c r="K73" s="1593"/>
      <c r="L73" s="1593"/>
      <c r="M73" s="1593"/>
      <c r="N73" s="1593"/>
      <c r="O73" s="1593"/>
      <c r="P73" s="1593"/>
      <c r="Q73" s="1593"/>
      <c r="R73" s="1593"/>
      <c r="S73" s="1593"/>
      <c r="T73" s="1593"/>
      <c r="U73" s="1593"/>
      <c r="V73" s="1593"/>
      <c r="W73" s="1593"/>
      <c r="X73" s="1593"/>
      <c r="Y73" s="1593"/>
      <c r="Z73" s="1593"/>
      <c r="AA73" s="1593"/>
      <c r="AB73" s="1593"/>
      <c r="AC73" s="1593"/>
      <c r="AD73" s="1593"/>
      <c r="AE73" s="1593"/>
      <c r="AF73" s="1593"/>
      <c r="AG73" s="1593"/>
      <c r="AH73" s="1593"/>
      <c r="AI73" s="1593"/>
      <c r="AJ73" s="1593"/>
      <c r="AK73" s="1593"/>
      <c r="AL73" s="1593"/>
      <c r="AM73" s="1593"/>
      <c r="AN73" s="1593"/>
      <c r="AO73" s="1593"/>
      <c r="AP73" s="1593"/>
      <c r="AQ73" s="1593"/>
      <c r="AR73" s="1593"/>
      <c r="AS73" s="1593"/>
      <c r="AT73" s="1593"/>
      <c r="AU73" s="1593"/>
      <c r="AV73" s="1593"/>
      <c r="AW73" s="1593"/>
      <c r="AX73" s="1593"/>
      <c r="AY73" s="1593"/>
      <c r="AZ73" s="1593"/>
      <c r="BA73" s="1593"/>
      <c r="BB73" s="1593"/>
      <c r="BC73" s="1593"/>
      <c r="BD73" s="1593"/>
      <c r="BE73" s="1593"/>
      <c r="BF73" s="1593"/>
      <c r="BG73" s="1593"/>
      <c r="BH73" s="1593"/>
      <c r="BI73" s="1593"/>
    </row>
    <row r="74" spans="1:61">
      <c r="E74" s="1595" t="s">
        <v>647</v>
      </c>
      <c r="F74" s="1652">
        <f>SUM(F73)</f>
        <v>154900</v>
      </c>
      <c r="I74" s="1592"/>
      <c r="J74" s="1592"/>
      <c r="K74" s="1592"/>
      <c r="L74" s="1592"/>
      <c r="M74" s="1592"/>
      <c r="N74" s="1592"/>
      <c r="O74" s="1592"/>
      <c r="P74" s="1592"/>
      <c r="Q74" s="1592"/>
      <c r="R74" s="1592"/>
      <c r="S74" s="1592"/>
      <c r="T74" s="1592"/>
      <c r="U74" s="1592"/>
      <c r="V74" s="1592"/>
      <c r="W74" s="1592"/>
      <c r="X74" s="1592"/>
      <c r="Y74" s="1592"/>
      <c r="Z74" s="1592"/>
      <c r="AA74" s="1592"/>
      <c r="AB74" s="1592"/>
      <c r="AC74" s="1592"/>
      <c r="AD74" s="1592"/>
      <c r="AE74" s="1592"/>
      <c r="AF74" s="1592"/>
      <c r="AG74" s="1592"/>
      <c r="AH74" s="1592"/>
      <c r="AI74" s="1592"/>
      <c r="AJ74" s="1592"/>
      <c r="AK74" s="1592"/>
      <c r="AL74" s="1592"/>
      <c r="AM74" s="1592"/>
      <c r="AN74" s="1592"/>
      <c r="AO74" s="1592"/>
      <c r="AP74" s="1592"/>
      <c r="AQ74" s="1592"/>
      <c r="AR74" s="1592"/>
      <c r="AS74" s="1592"/>
      <c r="AT74" s="1592"/>
      <c r="AU74" s="1592"/>
      <c r="AV74" s="1592"/>
      <c r="AW74" s="1592"/>
      <c r="AX74" s="1592"/>
      <c r="AY74" s="1592"/>
      <c r="AZ74" s="1592"/>
      <c r="BA74" s="1592"/>
      <c r="BB74" s="1592"/>
      <c r="BC74" s="1592"/>
      <c r="BD74" s="1592"/>
      <c r="BE74" s="1592"/>
      <c r="BF74" s="1592"/>
      <c r="BG74" s="1592"/>
      <c r="BH74" s="1592"/>
      <c r="BI74" s="1592"/>
    </row>
    <row r="75" spans="1:61">
      <c r="A75" s="1584"/>
      <c r="B75" s="1580"/>
      <c r="C75" s="1580"/>
      <c r="G75" s="1582"/>
    </row>
    <row r="76" spans="1:61" ht="0.75" customHeight="1"/>
    <row r="77" spans="1:61" s="1579" customFormat="1">
      <c r="A77" s="1576"/>
      <c r="B77" s="1603" t="s">
        <v>6</v>
      </c>
      <c r="C77" s="1604" t="s">
        <v>2</v>
      </c>
      <c r="D77" s="1605" t="s">
        <v>3</v>
      </c>
      <c r="E77" s="1603" t="s">
        <v>10</v>
      </c>
      <c r="F77" s="1603" t="s">
        <v>4</v>
      </c>
      <c r="G77" s="1604" t="s">
        <v>193</v>
      </c>
      <c r="H77" s="1604" t="s">
        <v>25</v>
      </c>
      <c r="I77" s="1596"/>
      <c r="J77" s="1597"/>
      <c r="K77" s="1597"/>
      <c r="L77" s="1597"/>
      <c r="M77" s="1597"/>
      <c r="N77" s="1597"/>
      <c r="O77" s="1597"/>
      <c r="P77" s="1597"/>
      <c r="Q77" s="1597"/>
      <c r="R77" s="1597"/>
      <c r="S77" s="1597"/>
      <c r="T77" s="1597"/>
      <c r="U77" s="1597"/>
      <c r="V77" s="1597"/>
      <c r="W77" s="1597"/>
      <c r="X77" s="1597"/>
      <c r="Y77" s="1597"/>
      <c r="Z77" s="1597"/>
      <c r="AA77" s="1597"/>
      <c r="AB77" s="1597"/>
      <c r="AC77" s="1597"/>
      <c r="AD77" s="1597"/>
      <c r="AE77" s="1597"/>
      <c r="AF77" s="1597"/>
      <c r="AG77" s="1597"/>
      <c r="AH77" s="1597"/>
      <c r="AI77" s="1597"/>
      <c r="AJ77" s="1597"/>
      <c r="AK77" s="1597"/>
      <c r="AL77" s="1597"/>
      <c r="AM77" s="1597"/>
      <c r="AN77" s="1597"/>
      <c r="AO77" s="1597"/>
      <c r="AP77" s="1597"/>
      <c r="AQ77" s="1597"/>
      <c r="AR77" s="1597"/>
      <c r="AS77" s="1597"/>
      <c r="AT77" s="1597"/>
      <c r="AU77" s="1597"/>
      <c r="AV77" s="1597"/>
      <c r="AW77" s="1597"/>
      <c r="AX77" s="1597"/>
      <c r="AY77" s="1597"/>
      <c r="AZ77" s="1597"/>
      <c r="BA77" s="1597"/>
      <c r="BB77" s="1597"/>
      <c r="BC77" s="1597"/>
      <c r="BD77" s="1597"/>
      <c r="BE77" s="1597"/>
      <c r="BF77" s="1597"/>
      <c r="BG77" s="1597"/>
      <c r="BH77" s="1597"/>
      <c r="BI77" s="1597"/>
    </row>
    <row r="78" spans="1:61" s="1579" customFormat="1">
      <c r="A78" s="1653"/>
      <c r="B78" s="1630">
        <v>1</v>
      </c>
      <c r="C78" s="1630" t="s">
        <v>287</v>
      </c>
      <c r="D78" s="1637" t="s">
        <v>288</v>
      </c>
      <c r="E78" s="1609">
        <v>43119</v>
      </c>
      <c r="F78" s="1629">
        <v>492500</v>
      </c>
      <c r="G78" s="1630">
        <v>1</v>
      </c>
      <c r="H78" s="1631" t="s">
        <v>5455</v>
      </c>
      <c r="I78" s="1596"/>
      <c r="J78" s="1597"/>
      <c r="K78" s="1597"/>
      <c r="L78" s="1597"/>
      <c r="M78" s="1597"/>
      <c r="N78" s="1597"/>
      <c r="O78" s="1597"/>
      <c r="P78" s="1597"/>
      <c r="Q78" s="1597"/>
      <c r="R78" s="1597"/>
      <c r="S78" s="1597"/>
      <c r="T78" s="1597"/>
      <c r="U78" s="1597"/>
      <c r="V78" s="1597"/>
      <c r="W78" s="1597"/>
      <c r="X78" s="1597"/>
      <c r="Y78" s="1597"/>
      <c r="Z78" s="1597"/>
      <c r="AA78" s="1597"/>
      <c r="AB78" s="1597"/>
      <c r="AC78" s="1597"/>
      <c r="AD78" s="1597"/>
      <c r="AE78" s="1597"/>
      <c r="AF78" s="1597"/>
      <c r="AG78" s="1597"/>
      <c r="AH78" s="1597"/>
      <c r="AI78" s="1597"/>
      <c r="AJ78" s="1597"/>
      <c r="AK78" s="1597"/>
      <c r="AL78" s="1597"/>
      <c r="AM78" s="1597"/>
      <c r="AN78" s="1597"/>
      <c r="AO78" s="1597"/>
      <c r="AP78" s="1597"/>
      <c r="AQ78" s="1597"/>
      <c r="AR78" s="1597"/>
      <c r="AS78" s="1597"/>
      <c r="AT78" s="1597"/>
      <c r="AU78" s="1597"/>
      <c r="AV78" s="1597"/>
      <c r="AW78" s="1597"/>
      <c r="AX78" s="1597"/>
      <c r="AY78" s="1597"/>
      <c r="AZ78" s="1597"/>
      <c r="BA78" s="1597"/>
      <c r="BB78" s="1597"/>
      <c r="BC78" s="1597"/>
      <c r="BD78" s="1597"/>
      <c r="BE78" s="1597"/>
      <c r="BF78" s="1597"/>
      <c r="BG78" s="1597"/>
      <c r="BH78" s="1597"/>
      <c r="BI78" s="1597"/>
    </row>
    <row r="79" spans="1:61" s="1579" customFormat="1">
      <c r="A79" s="1653"/>
      <c r="B79" s="1630">
        <v>2</v>
      </c>
      <c r="C79" s="1630" t="s">
        <v>287</v>
      </c>
      <c r="D79" s="1637" t="s">
        <v>288</v>
      </c>
      <c r="E79" s="1609">
        <v>43123</v>
      </c>
      <c r="F79" s="1644">
        <v>2037000</v>
      </c>
      <c r="G79" s="1619">
        <v>1</v>
      </c>
      <c r="H79" s="1631" t="s">
        <v>5444</v>
      </c>
      <c r="I79" s="1596"/>
      <c r="J79" s="1597"/>
      <c r="K79" s="1597"/>
      <c r="L79" s="1597"/>
      <c r="M79" s="1597"/>
      <c r="N79" s="1597"/>
      <c r="O79" s="1597"/>
      <c r="P79" s="1597"/>
      <c r="Q79" s="1597"/>
      <c r="R79" s="1597"/>
      <c r="S79" s="1597"/>
      <c r="T79" s="1597"/>
      <c r="U79" s="1597"/>
      <c r="V79" s="1597"/>
      <c r="W79" s="1597"/>
      <c r="X79" s="1597"/>
      <c r="Y79" s="1597"/>
      <c r="Z79" s="1597"/>
      <c r="AA79" s="1597"/>
      <c r="AB79" s="1597"/>
      <c r="AC79" s="1597"/>
      <c r="AD79" s="1597"/>
      <c r="AE79" s="1597"/>
      <c r="AF79" s="1597"/>
      <c r="AG79" s="1597"/>
      <c r="AH79" s="1597"/>
      <c r="AI79" s="1597"/>
      <c r="AJ79" s="1597"/>
      <c r="AK79" s="1597"/>
      <c r="AL79" s="1597"/>
      <c r="AM79" s="1597"/>
      <c r="AN79" s="1597"/>
      <c r="AO79" s="1597"/>
      <c r="AP79" s="1597"/>
      <c r="AQ79" s="1597"/>
      <c r="AR79" s="1597"/>
      <c r="AS79" s="1597"/>
      <c r="AT79" s="1597"/>
      <c r="AU79" s="1597"/>
      <c r="AV79" s="1597"/>
      <c r="AW79" s="1597"/>
      <c r="AX79" s="1597"/>
      <c r="AY79" s="1597"/>
      <c r="AZ79" s="1597"/>
      <c r="BA79" s="1597"/>
      <c r="BB79" s="1597"/>
      <c r="BC79" s="1597"/>
      <c r="BD79" s="1597"/>
      <c r="BE79" s="1597"/>
      <c r="BF79" s="1597"/>
      <c r="BG79" s="1597"/>
      <c r="BH79" s="1597"/>
      <c r="BI79" s="1597"/>
    </row>
    <row r="80" spans="1:61" s="1579" customFormat="1">
      <c r="A80" s="1653"/>
      <c r="B80" s="1630">
        <v>3</v>
      </c>
      <c r="C80" s="1630" t="s">
        <v>1587</v>
      </c>
      <c r="D80" s="1645" t="s">
        <v>1791</v>
      </c>
      <c r="E80" s="1609">
        <v>43123</v>
      </c>
      <c r="F80" s="1644">
        <v>341000</v>
      </c>
      <c r="G80" s="1619">
        <v>1</v>
      </c>
      <c r="H80" s="1631" t="s">
        <v>2123</v>
      </c>
      <c r="I80" s="1596"/>
      <c r="J80" s="1597"/>
      <c r="K80" s="1597"/>
      <c r="L80" s="1597"/>
      <c r="M80" s="1597"/>
      <c r="N80" s="1597"/>
      <c r="O80" s="1597"/>
      <c r="P80" s="1597"/>
      <c r="Q80" s="1597"/>
      <c r="R80" s="1597"/>
      <c r="S80" s="1597"/>
      <c r="T80" s="1597"/>
      <c r="U80" s="1597"/>
      <c r="V80" s="1597"/>
      <c r="W80" s="1597"/>
      <c r="X80" s="1597"/>
      <c r="Y80" s="1597"/>
      <c r="Z80" s="1597"/>
      <c r="AA80" s="1597"/>
      <c r="AB80" s="1597"/>
      <c r="AC80" s="1597"/>
      <c r="AD80" s="1597"/>
      <c r="AE80" s="1597"/>
      <c r="AF80" s="1597"/>
      <c r="AG80" s="1597"/>
      <c r="AH80" s="1597"/>
      <c r="AI80" s="1597"/>
      <c r="AJ80" s="1597"/>
      <c r="AK80" s="1597"/>
      <c r="AL80" s="1597"/>
      <c r="AM80" s="1597"/>
      <c r="AN80" s="1597"/>
      <c r="AO80" s="1597"/>
      <c r="AP80" s="1597"/>
      <c r="AQ80" s="1597"/>
      <c r="AR80" s="1597"/>
      <c r="AS80" s="1597"/>
      <c r="AT80" s="1597"/>
      <c r="AU80" s="1597"/>
      <c r="AV80" s="1597"/>
      <c r="AW80" s="1597"/>
      <c r="AX80" s="1597"/>
      <c r="AY80" s="1597"/>
      <c r="AZ80" s="1597"/>
      <c r="BA80" s="1597"/>
      <c r="BB80" s="1597"/>
      <c r="BC80" s="1597"/>
      <c r="BD80" s="1597"/>
      <c r="BE80" s="1597"/>
      <c r="BF80" s="1597"/>
      <c r="BG80" s="1597"/>
      <c r="BH80" s="1597"/>
      <c r="BI80" s="1597"/>
    </row>
    <row r="81" spans="1:61" s="1579" customFormat="1">
      <c r="A81" s="1653"/>
      <c r="B81" s="1630">
        <v>4</v>
      </c>
      <c r="C81" s="1628" t="s">
        <v>1465</v>
      </c>
      <c r="D81" s="1608" t="s">
        <v>593</v>
      </c>
      <c r="E81" s="1609">
        <v>43129</v>
      </c>
      <c r="F81" s="1629">
        <v>825000</v>
      </c>
      <c r="G81" s="1630">
        <v>2</v>
      </c>
      <c r="H81" s="1631" t="s">
        <v>3779</v>
      </c>
      <c r="I81" s="1596"/>
      <c r="J81" s="1597"/>
      <c r="K81" s="1597"/>
      <c r="L81" s="1597"/>
      <c r="M81" s="1597"/>
      <c r="N81" s="1597"/>
      <c r="O81" s="1597"/>
      <c r="P81" s="1597"/>
      <c r="Q81" s="1597"/>
      <c r="R81" s="1597"/>
      <c r="S81" s="1597"/>
      <c r="T81" s="1597"/>
      <c r="U81" s="1597"/>
      <c r="V81" s="1597"/>
      <c r="W81" s="1597"/>
      <c r="X81" s="1597"/>
      <c r="Y81" s="1597"/>
      <c r="Z81" s="1597"/>
      <c r="AA81" s="1597"/>
      <c r="AB81" s="1597"/>
      <c r="AC81" s="1597"/>
      <c r="AD81" s="1597"/>
      <c r="AE81" s="1597"/>
      <c r="AF81" s="1597"/>
      <c r="AG81" s="1597"/>
      <c r="AH81" s="1597"/>
      <c r="AI81" s="1597"/>
      <c r="AJ81" s="1597"/>
      <c r="AK81" s="1597"/>
      <c r="AL81" s="1597"/>
      <c r="AM81" s="1597"/>
      <c r="AN81" s="1597"/>
      <c r="AO81" s="1597"/>
      <c r="AP81" s="1597"/>
      <c r="AQ81" s="1597"/>
      <c r="AR81" s="1597"/>
      <c r="AS81" s="1597"/>
      <c r="AT81" s="1597"/>
      <c r="AU81" s="1597"/>
      <c r="AV81" s="1597"/>
      <c r="AW81" s="1597"/>
      <c r="AX81" s="1597"/>
      <c r="AY81" s="1597"/>
      <c r="AZ81" s="1597"/>
      <c r="BA81" s="1597"/>
      <c r="BB81" s="1597"/>
      <c r="BC81" s="1597"/>
      <c r="BD81" s="1597"/>
      <c r="BE81" s="1597"/>
      <c r="BF81" s="1597"/>
      <c r="BG81" s="1597"/>
      <c r="BH81" s="1597"/>
      <c r="BI81" s="1597"/>
    </row>
    <row r="82" spans="1:61" s="1579" customFormat="1">
      <c r="A82" s="1653"/>
      <c r="B82" s="1630">
        <v>5</v>
      </c>
      <c r="C82" s="1628" t="s">
        <v>5448</v>
      </c>
      <c r="D82" s="1608" t="s">
        <v>3030</v>
      </c>
      <c r="E82" s="1609">
        <v>43129</v>
      </c>
      <c r="F82" s="1629">
        <v>430000</v>
      </c>
      <c r="G82" s="1630">
        <v>2</v>
      </c>
      <c r="H82" s="1631" t="s">
        <v>3779</v>
      </c>
      <c r="I82" s="1596"/>
      <c r="J82" s="1597"/>
      <c r="K82" s="1597"/>
      <c r="L82" s="1597"/>
      <c r="M82" s="1597"/>
      <c r="N82" s="1597"/>
      <c r="O82" s="1597"/>
      <c r="P82" s="1597"/>
      <c r="Q82" s="1597"/>
      <c r="R82" s="1597"/>
      <c r="S82" s="1597"/>
      <c r="T82" s="1597"/>
      <c r="U82" s="1597"/>
      <c r="V82" s="1597"/>
      <c r="W82" s="1597"/>
      <c r="X82" s="1597"/>
      <c r="Y82" s="1597"/>
      <c r="Z82" s="1597"/>
      <c r="AA82" s="1597"/>
      <c r="AB82" s="1597"/>
      <c r="AC82" s="1597"/>
      <c r="AD82" s="1597"/>
      <c r="AE82" s="1597"/>
      <c r="AF82" s="1597"/>
      <c r="AG82" s="1597"/>
      <c r="AH82" s="1597"/>
      <c r="AI82" s="1597"/>
      <c r="AJ82" s="1597"/>
      <c r="AK82" s="1597"/>
      <c r="AL82" s="1597"/>
      <c r="AM82" s="1597"/>
      <c r="AN82" s="1597"/>
      <c r="AO82" s="1597"/>
      <c r="AP82" s="1597"/>
      <c r="AQ82" s="1597"/>
      <c r="AR82" s="1597"/>
      <c r="AS82" s="1597"/>
      <c r="AT82" s="1597"/>
      <c r="AU82" s="1597"/>
      <c r="AV82" s="1597"/>
      <c r="AW82" s="1597"/>
      <c r="AX82" s="1597"/>
      <c r="AY82" s="1597"/>
      <c r="AZ82" s="1597"/>
      <c r="BA82" s="1597"/>
      <c r="BB82" s="1597"/>
      <c r="BC82" s="1597"/>
      <c r="BD82" s="1597"/>
      <c r="BE82" s="1597"/>
      <c r="BF82" s="1597"/>
      <c r="BG82" s="1597"/>
      <c r="BH82" s="1597"/>
      <c r="BI82" s="1597"/>
    </row>
    <row r="83" spans="1:61" s="1579" customFormat="1">
      <c r="A83" s="1653"/>
      <c r="B83" s="1630">
        <v>6</v>
      </c>
      <c r="C83" s="1628" t="s">
        <v>2521</v>
      </c>
      <c r="D83" s="1608" t="s">
        <v>2522</v>
      </c>
      <c r="E83" s="1609">
        <v>43131</v>
      </c>
      <c r="F83" s="1629">
        <v>1173100</v>
      </c>
      <c r="G83" s="1630">
        <v>2</v>
      </c>
      <c r="H83" s="1631" t="s">
        <v>5456</v>
      </c>
      <c r="I83" s="1596"/>
      <c r="J83" s="1597"/>
      <c r="K83" s="1597"/>
      <c r="L83" s="1597"/>
      <c r="M83" s="1597"/>
      <c r="N83" s="1597"/>
      <c r="O83" s="1597"/>
      <c r="P83" s="1597"/>
      <c r="Q83" s="1597"/>
      <c r="R83" s="1597"/>
      <c r="S83" s="1597"/>
      <c r="T83" s="1597"/>
      <c r="U83" s="1597"/>
      <c r="V83" s="1597"/>
      <c r="W83" s="1597"/>
      <c r="X83" s="1597"/>
      <c r="Y83" s="1597"/>
      <c r="Z83" s="1597"/>
      <c r="AA83" s="1597"/>
      <c r="AB83" s="1597"/>
      <c r="AC83" s="1597"/>
      <c r="AD83" s="1597"/>
      <c r="AE83" s="1597"/>
      <c r="AF83" s="1597"/>
      <c r="AG83" s="1597"/>
      <c r="AH83" s="1597"/>
      <c r="AI83" s="1597"/>
      <c r="AJ83" s="1597"/>
      <c r="AK83" s="1597"/>
      <c r="AL83" s="1597"/>
      <c r="AM83" s="1597"/>
      <c r="AN83" s="1597"/>
      <c r="AO83" s="1597"/>
      <c r="AP83" s="1597"/>
      <c r="AQ83" s="1597"/>
      <c r="AR83" s="1597"/>
      <c r="AS83" s="1597"/>
      <c r="AT83" s="1597"/>
      <c r="AU83" s="1597"/>
      <c r="AV83" s="1597"/>
      <c r="AW83" s="1597"/>
      <c r="AX83" s="1597"/>
      <c r="AY83" s="1597"/>
      <c r="AZ83" s="1597"/>
      <c r="BA83" s="1597"/>
      <c r="BB83" s="1597"/>
      <c r="BC83" s="1597"/>
      <c r="BD83" s="1597"/>
      <c r="BE83" s="1597"/>
      <c r="BF83" s="1597"/>
      <c r="BG83" s="1597"/>
      <c r="BH83" s="1597"/>
      <c r="BI83" s="1597"/>
    </row>
    <row r="84" spans="1:61" s="1579" customFormat="1">
      <c r="A84" s="1576"/>
      <c r="B84" s="1580"/>
      <c r="C84" s="1580"/>
      <c r="D84" s="1580"/>
      <c r="E84" s="1585" t="s">
        <v>647</v>
      </c>
      <c r="F84" s="1588">
        <f>SUM(F78:F83)</f>
        <v>5298600</v>
      </c>
      <c r="G84" s="1580"/>
      <c r="H84" s="1580"/>
      <c r="I84" s="1596"/>
      <c r="J84" s="1597"/>
      <c r="K84" s="1597"/>
      <c r="L84" s="1597"/>
      <c r="M84" s="1597"/>
      <c r="N84" s="1597"/>
      <c r="O84" s="1597"/>
      <c r="P84" s="1597"/>
      <c r="Q84" s="1597"/>
      <c r="R84" s="1597"/>
      <c r="S84" s="1597"/>
      <c r="T84" s="1597"/>
      <c r="U84" s="1597"/>
      <c r="V84" s="1597"/>
      <c r="W84" s="1597"/>
      <c r="X84" s="1597"/>
      <c r="Y84" s="1597"/>
      <c r="Z84" s="1597"/>
      <c r="AA84" s="1597"/>
      <c r="AB84" s="1597"/>
      <c r="AC84" s="1597"/>
      <c r="AD84" s="1597"/>
      <c r="AE84" s="1597"/>
      <c r="AF84" s="1597"/>
      <c r="AG84" s="1597"/>
      <c r="AH84" s="1597"/>
      <c r="AI84" s="1597"/>
      <c r="AJ84" s="1597"/>
      <c r="AK84" s="1597"/>
      <c r="AL84" s="1597"/>
      <c r="AM84" s="1597"/>
      <c r="AN84" s="1597"/>
      <c r="AO84" s="1597"/>
      <c r="AP84" s="1597"/>
      <c r="AQ84" s="1597"/>
      <c r="AR84" s="1597"/>
      <c r="AS84" s="1597"/>
      <c r="AT84" s="1597"/>
      <c r="AU84" s="1597"/>
      <c r="AV84" s="1597"/>
      <c r="AW84" s="1597"/>
      <c r="AX84" s="1597"/>
      <c r="AY84" s="1597"/>
      <c r="AZ84" s="1597"/>
      <c r="BA84" s="1597"/>
      <c r="BB84" s="1597"/>
      <c r="BC84" s="1597"/>
      <c r="BD84" s="1597"/>
      <c r="BE84" s="1597"/>
      <c r="BF84" s="1597"/>
      <c r="BG84" s="1597"/>
      <c r="BH84" s="1597"/>
      <c r="BI84" s="1597"/>
    </row>
    <row r="89" spans="1:61">
      <c r="C89" s="1495" t="s">
        <v>5454</v>
      </c>
    </row>
    <row r="90" spans="1:61" ht="18.75">
      <c r="C90" s="1646" t="s">
        <v>5093</v>
      </c>
      <c r="D90" s="1646"/>
      <c r="E90" s="1646"/>
      <c r="F90" s="1646" t="s">
        <v>5094</v>
      </c>
    </row>
    <row r="91" spans="1:61" ht="18.75">
      <c r="C91" s="1646"/>
      <c r="D91" s="1646"/>
      <c r="E91" s="1646"/>
      <c r="F91" s="1646"/>
    </row>
    <row r="92" spans="1:61" ht="18.75">
      <c r="C92" s="1646"/>
      <c r="D92" s="1646"/>
      <c r="E92" s="1646"/>
      <c r="F92" s="1646"/>
    </row>
    <row r="93" spans="1:61" ht="18.75">
      <c r="C93" s="1647"/>
      <c r="D93" s="1646"/>
      <c r="E93" s="1646"/>
      <c r="F93" s="1648"/>
    </row>
    <row r="94" spans="1:61" ht="18.75">
      <c r="C94" s="1647" t="s">
        <v>2060</v>
      </c>
      <c r="D94" s="1646"/>
      <c r="E94" s="1646"/>
      <c r="F94" s="1649" t="s">
        <v>5089</v>
      </c>
    </row>
    <row r="95" spans="1:61" ht="19.5">
      <c r="C95" s="1650" t="s">
        <v>85</v>
      </c>
      <c r="D95" s="1646"/>
      <c r="E95" s="1646"/>
      <c r="F95" s="1651" t="s">
        <v>5090</v>
      </c>
    </row>
  </sheetData>
  <mergeCells count="2">
    <mergeCell ref="B2:H2"/>
    <mergeCell ref="B1:H1"/>
  </mergeCells>
  <pageMargins left="0.9055118110236221" right="0.70866141732283472" top="0.74803149606299213" bottom="0.55118110236220474" header="0.31496062992125984" footer="0.31496062992125984"/>
  <pageSetup paperSize="5" scale="90" orientation="landscape" horizontalDpi="0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55"/>
  <sheetViews>
    <sheetView showGridLines="0" workbookViewId="0">
      <pane xSplit="8" ySplit="5" topLeftCell="I112" activePane="bottomRight" state="frozen"/>
      <selection pane="topRight" activeCell="H1" sqref="H1"/>
      <selection pane="bottomLeft" activeCell="A6" sqref="A6"/>
      <selection pane="bottomRight" activeCell="C121" sqref="C121:H122"/>
    </sheetView>
  </sheetViews>
  <sheetFormatPr defaultRowHeight="15"/>
  <cols>
    <col min="1" max="1" width="4.7109375" style="1461" customWidth="1"/>
    <col min="2" max="2" width="13.85546875" style="1457" bestFit="1" customWidth="1"/>
    <col min="3" max="3" width="31" style="1457" bestFit="1" customWidth="1"/>
    <col min="4" max="4" width="11.5703125" style="1457" customWidth="1"/>
    <col min="5" max="5" width="13.28515625" style="1457" customWidth="1"/>
    <col min="6" max="6" width="21.140625" style="1457" bestFit="1" customWidth="1"/>
    <col min="7" max="7" width="20.85546875" style="1457" customWidth="1"/>
    <col min="8" max="8" width="67.85546875" style="1509" customWidth="1"/>
    <col min="9" max="9" width="28.28515625" style="1509" bestFit="1" customWidth="1"/>
    <col min="10" max="16384" width="9.140625" style="1457"/>
  </cols>
  <sheetData>
    <row r="1" spans="1:61" ht="30">
      <c r="B1" s="1405"/>
      <c r="C1" s="1990" t="s">
        <v>0</v>
      </c>
      <c r="D1" s="1990"/>
      <c r="E1" s="1990"/>
      <c r="F1" s="1990"/>
      <c r="G1" s="1990"/>
      <c r="H1" s="1990"/>
      <c r="I1" s="1532"/>
      <c r="J1" s="1498"/>
      <c r="K1" s="1498"/>
      <c r="L1" s="1498"/>
      <c r="M1" s="1498"/>
      <c r="N1" s="1498"/>
      <c r="O1" s="1498"/>
      <c r="P1" s="1498"/>
      <c r="Q1" s="1498"/>
      <c r="R1" s="1498"/>
      <c r="S1" s="1498"/>
      <c r="T1" s="1498"/>
      <c r="U1" s="1498"/>
      <c r="V1" s="1498"/>
      <c r="W1" s="1498"/>
      <c r="X1" s="1498"/>
      <c r="Y1" s="1498"/>
      <c r="Z1" s="1498"/>
      <c r="AA1" s="1498"/>
      <c r="AB1" s="1498"/>
      <c r="AC1" s="1498"/>
      <c r="AD1" s="1498"/>
      <c r="AE1" s="1498"/>
      <c r="AF1" s="1498"/>
      <c r="AG1" s="1498"/>
      <c r="AH1" s="1498"/>
      <c r="AI1" s="1498"/>
      <c r="AJ1" s="1498"/>
      <c r="AK1" s="1498"/>
      <c r="AL1" s="1498"/>
      <c r="AM1" s="1498"/>
      <c r="AN1" s="1498"/>
      <c r="AO1" s="1498"/>
      <c r="AP1" s="1498"/>
      <c r="AQ1" s="1498"/>
      <c r="AR1" s="1498"/>
      <c r="AS1" s="1498"/>
      <c r="AT1" s="1498"/>
      <c r="AU1" s="1498"/>
      <c r="AV1" s="1498"/>
      <c r="AW1" s="1498"/>
      <c r="AX1" s="1498"/>
      <c r="AY1" s="1498"/>
      <c r="AZ1" s="1498"/>
      <c r="BA1" s="1498"/>
      <c r="BB1" s="1498"/>
      <c r="BC1" s="1498"/>
      <c r="BD1" s="1498"/>
      <c r="BE1" s="1498"/>
      <c r="BF1" s="1498"/>
      <c r="BG1" s="1498"/>
      <c r="BH1" s="1498"/>
      <c r="BI1" s="1498"/>
    </row>
    <row r="2" spans="1:61" ht="30">
      <c r="B2" s="1405"/>
      <c r="C2" s="1990" t="s">
        <v>5457</v>
      </c>
      <c r="D2" s="1990"/>
      <c r="E2" s="1990"/>
      <c r="F2" s="1990"/>
      <c r="G2" s="1990"/>
      <c r="H2" s="1990"/>
      <c r="I2" s="1532"/>
      <c r="J2" s="1498"/>
      <c r="K2" s="1498"/>
      <c r="L2" s="1498"/>
      <c r="M2" s="1498"/>
      <c r="N2" s="1498"/>
      <c r="O2" s="1498"/>
      <c r="P2" s="1498"/>
      <c r="Q2" s="1498"/>
      <c r="R2" s="1498"/>
      <c r="S2" s="1498"/>
      <c r="T2" s="1498"/>
      <c r="U2" s="1498"/>
      <c r="V2" s="1498"/>
      <c r="W2" s="1498"/>
      <c r="X2" s="1498"/>
      <c r="Y2" s="1498"/>
      <c r="Z2" s="1498"/>
      <c r="AA2" s="1498"/>
      <c r="AB2" s="1498"/>
      <c r="AC2" s="1498"/>
      <c r="AD2" s="1498"/>
      <c r="AE2" s="1498"/>
      <c r="AF2" s="1498"/>
      <c r="AG2" s="1498"/>
      <c r="AH2" s="1498"/>
      <c r="AI2" s="1498"/>
      <c r="AJ2" s="1498"/>
      <c r="AK2" s="1498"/>
      <c r="AL2" s="1498"/>
      <c r="AM2" s="1498"/>
      <c r="AN2" s="1498"/>
      <c r="AO2" s="1498"/>
      <c r="AP2" s="1498"/>
      <c r="AQ2" s="1498"/>
      <c r="AR2" s="1498"/>
      <c r="AS2" s="1498"/>
      <c r="AT2" s="1498"/>
      <c r="AU2" s="1498"/>
      <c r="AV2" s="1498"/>
      <c r="AW2" s="1498"/>
      <c r="AX2" s="1498"/>
      <c r="AY2" s="1498"/>
      <c r="AZ2" s="1498"/>
      <c r="BA2" s="1498"/>
      <c r="BB2" s="1498"/>
      <c r="BC2" s="1498"/>
      <c r="BD2" s="1498"/>
      <c r="BE2" s="1498"/>
      <c r="BF2" s="1498"/>
      <c r="BG2" s="1498"/>
      <c r="BH2" s="1498"/>
      <c r="BI2" s="1498"/>
    </row>
    <row r="3" spans="1:61" ht="15.75">
      <c r="B3" s="1405"/>
      <c r="C3" s="1404"/>
      <c r="D3" s="1404"/>
      <c r="E3" s="1404"/>
      <c r="F3" s="1404"/>
      <c r="G3" s="1404"/>
      <c r="H3" s="1505"/>
      <c r="I3" s="1507"/>
      <c r="J3" s="1405"/>
      <c r="K3" s="1405"/>
      <c r="L3" s="1405"/>
      <c r="M3" s="1405"/>
      <c r="N3" s="1405"/>
      <c r="O3" s="1405"/>
      <c r="P3" s="1405"/>
      <c r="Q3" s="1405"/>
      <c r="R3" s="1405"/>
      <c r="S3" s="1405"/>
      <c r="T3" s="1405"/>
      <c r="U3" s="1405"/>
      <c r="V3" s="1405"/>
      <c r="W3" s="1405"/>
      <c r="X3" s="1405"/>
      <c r="Y3" s="1405"/>
      <c r="Z3" s="1405"/>
      <c r="AA3" s="1405"/>
      <c r="AB3" s="1405"/>
      <c r="AC3" s="1405"/>
      <c r="AD3" s="1405"/>
      <c r="AE3" s="1405"/>
      <c r="AF3" s="1405"/>
      <c r="AG3" s="1405"/>
      <c r="AH3" s="1405"/>
      <c r="AI3" s="1405"/>
      <c r="AJ3" s="1405"/>
      <c r="AK3" s="1405"/>
      <c r="AL3" s="1405"/>
      <c r="AM3" s="1405"/>
      <c r="AN3" s="1405"/>
      <c r="AO3" s="1405"/>
      <c r="AP3" s="1405"/>
      <c r="AQ3" s="1405"/>
      <c r="AR3" s="1405"/>
      <c r="AS3" s="1405"/>
      <c r="AT3" s="1405"/>
      <c r="AU3" s="1405"/>
      <c r="AV3" s="1405"/>
      <c r="AW3" s="1405"/>
      <c r="AX3" s="1405"/>
      <c r="AY3" s="1405"/>
      <c r="AZ3" s="1405"/>
      <c r="BA3" s="1405"/>
      <c r="BB3" s="1405"/>
      <c r="BC3" s="1405"/>
      <c r="BD3" s="1405"/>
      <c r="BE3" s="1405"/>
      <c r="BF3" s="1405"/>
      <c r="BG3" s="1405"/>
      <c r="BH3" s="1405"/>
      <c r="BI3" s="1405"/>
    </row>
    <row r="4" spans="1:61" ht="15.75">
      <c r="B4" s="1405"/>
      <c r="C4" s="1405"/>
      <c r="D4" s="1405"/>
      <c r="E4" s="1405"/>
      <c r="F4" s="1405"/>
      <c r="G4" s="1405"/>
      <c r="H4" s="1309" t="s">
        <v>5608</v>
      </c>
      <c r="I4" s="1507"/>
      <c r="J4" s="1405"/>
      <c r="K4" s="1405"/>
      <c r="L4" s="1405"/>
      <c r="M4" s="1405"/>
      <c r="N4" s="1405"/>
      <c r="O4" s="1405"/>
      <c r="P4" s="1405"/>
      <c r="Q4" s="1405"/>
      <c r="R4" s="1405"/>
      <c r="S4" s="1405"/>
      <c r="T4" s="1405"/>
      <c r="U4" s="1405"/>
      <c r="V4" s="1405"/>
      <c r="W4" s="1405"/>
      <c r="X4" s="1405"/>
      <c r="Y4" s="1405"/>
      <c r="Z4" s="1405"/>
      <c r="AA4" s="1405"/>
      <c r="AB4" s="1405"/>
      <c r="AC4" s="1405"/>
      <c r="AD4" s="1405"/>
      <c r="AE4" s="1405"/>
      <c r="AF4" s="1405"/>
      <c r="AG4" s="1405"/>
      <c r="AH4" s="1405"/>
      <c r="AI4" s="1405"/>
      <c r="AJ4" s="1405"/>
      <c r="AK4" s="1405"/>
      <c r="AL4" s="1405"/>
      <c r="AM4" s="1405"/>
      <c r="AN4" s="1405"/>
      <c r="AO4" s="1405"/>
      <c r="AP4" s="1405"/>
      <c r="AQ4" s="1405"/>
      <c r="AR4" s="1405"/>
      <c r="AS4" s="1405"/>
      <c r="AT4" s="1405"/>
      <c r="AU4" s="1405"/>
      <c r="AV4" s="1405"/>
      <c r="AW4" s="1405"/>
      <c r="AX4" s="1405"/>
      <c r="AY4" s="1405"/>
      <c r="AZ4" s="1405"/>
      <c r="BA4" s="1405"/>
      <c r="BB4" s="1405"/>
      <c r="BC4" s="1405"/>
      <c r="BD4" s="1405"/>
      <c r="BE4" s="1405"/>
      <c r="BF4" s="1405"/>
      <c r="BG4" s="1405"/>
      <c r="BH4" s="1405"/>
      <c r="BI4" s="1405"/>
    </row>
    <row r="5" spans="1:61">
      <c r="B5" s="1405"/>
      <c r="C5" s="1405"/>
      <c r="D5" s="1405"/>
      <c r="E5" s="1405"/>
      <c r="F5" s="1405"/>
      <c r="G5" s="1405"/>
      <c r="H5" s="1506"/>
      <c r="I5" s="1507"/>
      <c r="J5" s="1405"/>
      <c r="K5" s="1405"/>
      <c r="L5" s="1405"/>
      <c r="M5" s="1405"/>
      <c r="N5" s="1405"/>
      <c r="O5" s="1405"/>
      <c r="P5" s="1405"/>
      <c r="Q5" s="1405"/>
      <c r="R5" s="1405"/>
      <c r="S5" s="1405"/>
      <c r="T5" s="1405"/>
      <c r="U5" s="1405"/>
      <c r="V5" s="1405"/>
      <c r="W5" s="1405"/>
      <c r="X5" s="1405"/>
      <c r="Y5" s="1405"/>
      <c r="Z5" s="1405"/>
      <c r="AA5" s="1405"/>
      <c r="AB5" s="1405"/>
      <c r="AC5" s="1405"/>
      <c r="AD5" s="1405"/>
      <c r="AE5" s="1405"/>
      <c r="AF5" s="1405"/>
      <c r="AG5" s="1405"/>
      <c r="AH5" s="1405"/>
      <c r="AI5" s="1405"/>
      <c r="AJ5" s="1405"/>
      <c r="AK5" s="1405"/>
      <c r="AL5" s="1405"/>
      <c r="AM5" s="1405"/>
      <c r="AN5" s="1405"/>
      <c r="AO5" s="1405"/>
      <c r="AP5" s="1405"/>
      <c r="AQ5" s="1405"/>
      <c r="AR5" s="1405"/>
      <c r="AS5" s="1405"/>
      <c r="AT5" s="1405"/>
      <c r="AU5" s="1405"/>
      <c r="AV5" s="1405"/>
      <c r="AW5" s="1405"/>
      <c r="AX5" s="1405"/>
      <c r="AY5" s="1405"/>
      <c r="AZ5" s="1405"/>
      <c r="BA5" s="1405"/>
      <c r="BB5" s="1405"/>
      <c r="BC5" s="1405"/>
      <c r="BD5" s="1405"/>
      <c r="BE5" s="1405"/>
      <c r="BF5" s="1405"/>
      <c r="BG5" s="1405"/>
      <c r="BH5" s="1405"/>
      <c r="BI5" s="1405"/>
    </row>
    <row r="6" spans="1:61" ht="15.75">
      <c r="B6" s="1407" t="s">
        <v>1142</v>
      </c>
      <c r="C6" s="1408" t="s">
        <v>2</v>
      </c>
      <c r="D6" s="1409" t="s">
        <v>3</v>
      </c>
      <c r="E6" s="1407" t="s">
        <v>10</v>
      </c>
      <c r="F6" s="1407" t="s">
        <v>4</v>
      </c>
      <c r="G6" s="1408" t="s">
        <v>193</v>
      </c>
      <c r="H6" s="1408" t="s">
        <v>25</v>
      </c>
      <c r="I6" s="1507"/>
      <c r="J6" s="1405"/>
      <c r="K6" s="1405"/>
      <c r="L6" s="1405"/>
      <c r="M6" s="1405"/>
      <c r="N6" s="1405"/>
      <c r="O6" s="1405"/>
      <c r="P6" s="1405"/>
      <c r="Q6" s="1405"/>
      <c r="R6" s="1405"/>
      <c r="S6" s="1405"/>
      <c r="T6" s="1405"/>
      <c r="U6" s="1405"/>
      <c r="V6" s="1405"/>
      <c r="W6" s="1405"/>
      <c r="X6" s="1405"/>
      <c r="Y6" s="1405"/>
      <c r="Z6" s="1405"/>
      <c r="AA6" s="1405"/>
      <c r="AB6" s="1405"/>
      <c r="AC6" s="1405"/>
      <c r="AD6" s="1405"/>
      <c r="AE6" s="1405"/>
      <c r="AF6" s="1405"/>
      <c r="AG6" s="1405"/>
      <c r="AH6" s="1405"/>
      <c r="AI6" s="1405"/>
      <c r="AJ6" s="1405"/>
      <c r="AK6" s="1405"/>
      <c r="AL6" s="1405"/>
      <c r="AM6" s="1405"/>
      <c r="AN6" s="1405"/>
      <c r="AO6" s="1405"/>
      <c r="AP6" s="1405"/>
      <c r="AQ6" s="1405"/>
      <c r="AR6" s="1405"/>
      <c r="AS6" s="1405"/>
      <c r="AT6" s="1405"/>
      <c r="AU6" s="1405"/>
      <c r="AV6" s="1405"/>
      <c r="AW6" s="1405"/>
      <c r="AX6" s="1405"/>
      <c r="AY6" s="1405"/>
      <c r="AZ6" s="1405"/>
      <c r="BA6" s="1405"/>
      <c r="BB6" s="1405"/>
      <c r="BC6" s="1405"/>
      <c r="BD6" s="1405"/>
      <c r="BE6" s="1405"/>
      <c r="BF6" s="1405"/>
      <c r="BG6" s="1405"/>
      <c r="BH6" s="1405"/>
      <c r="BI6" s="1405"/>
    </row>
    <row r="7" spans="1:61">
      <c r="A7" s="1671"/>
      <c r="B7" s="1672">
        <v>1</v>
      </c>
      <c r="C7" s="1673" t="s">
        <v>360</v>
      </c>
      <c r="D7" s="1674">
        <v>911814</v>
      </c>
      <c r="E7" s="1675">
        <v>43136</v>
      </c>
      <c r="F7" s="1676">
        <v>13000</v>
      </c>
      <c r="G7" s="1677">
        <v>1</v>
      </c>
      <c r="H7" s="1678" t="s">
        <v>4321</v>
      </c>
      <c r="I7" s="1507"/>
      <c r="J7" s="1405"/>
      <c r="K7" s="1405"/>
      <c r="L7" s="1405"/>
      <c r="M7" s="1405"/>
      <c r="N7" s="1405"/>
      <c r="O7" s="1405"/>
      <c r="P7" s="1405"/>
      <c r="Q7" s="1405"/>
      <c r="R7" s="1405"/>
      <c r="S7" s="1405"/>
      <c r="T7" s="1405"/>
      <c r="U7" s="1405"/>
      <c r="V7" s="1405"/>
      <c r="W7" s="1405"/>
      <c r="X7" s="1405"/>
      <c r="Y7" s="1405"/>
      <c r="Z7" s="1405"/>
      <c r="AA7" s="1405"/>
      <c r="AB7" s="1405"/>
      <c r="AC7" s="1405"/>
      <c r="AD7" s="1405"/>
      <c r="AE7" s="1405"/>
      <c r="AF7" s="1405"/>
      <c r="AG7" s="1405"/>
      <c r="AH7" s="1405"/>
      <c r="AI7" s="1405"/>
      <c r="AJ7" s="1405"/>
      <c r="AK7" s="1405"/>
      <c r="AL7" s="1405"/>
      <c r="AM7" s="1405"/>
      <c r="AN7" s="1405"/>
      <c r="AO7" s="1405"/>
      <c r="AP7" s="1405"/>
      <c r="AQ7" s="1405"/>
      <c r="AR7" s="1405"/>
      <c r="AS7" s="1405"/>
      <c r="AT7" s="1405"/>
      <c r="AU7" s="1405"/>
      <c r="AV7" s="1405"/>
      <c r="AW7" s="1405"/>
      <c r="AX7" s="1405"/>
      <c r="AY7" s="1405"/>
      <c r="AZ7" s="1405"/>
      <c r="BA7" s="1405"/>
      <c r="BB7" s="1405"/>
      <c r="BC7" s="1405"/>
      <c r="BD7" s="1405"/>
      <c r="BE7" s="1405"/>
      <c r="BF7" s="1405"/>
      <c r="BG7" s="1405"/>
      <c r="BH7" s="1405"/>
      <c r="BI7" s="1405"/>
    </row>
    <row r="8" spans="1:61">
      <c r="A8" s="1671"/>
      <c r="B8" s="1431">
        <v>2</v>
      </c>
      <c r="C8" s="1530" t="s">
        <v>138</v>
      </c>
      <c r="D8" s="1411">
        <v>897091</v>
      </c>
      <c r="E8" s="1412">
        <v>43138</v>
      </c>
      <c r="F8" s="1413">
        <v>102000</v>
      </c>
      <c r="G8" s="1414">
        <v>1</v>
      </c>
      <c r="H8" s="1415" t="s">
        <v>5107</v>
      </c>
      <c r="I8" s="1507"/>
      <c r="J8" s="1405"/>
      <c r="K8" s="1405"/>
      <c r="L8" s="1405"/>
      <c r="M8" s="1405"/>
      <c r="N8" s="1405"/>
      <c r="O8" s="1405"/>
      <c r="P8" s="1405"/>
      <c r="Q8" s="1405"/>
      <c r="R8" s="1405"/>
      <c r="S8" s="1405"/>
      <c r="T8" s="1405"/>
      <c r="U8" s="1405"/>
      <c r="V8" s="1405"/>
      <c r="W8" s="1405"/>
      <c r="X8" s="1405"/>
      <c r="Y8" s="1405"/>
      <c r="Z8" s="1405"/>
      <c r="AA8" s="1405"/>
      <c r="AB8" s="1405"/>
      <c r="AC8" s="1405"/>
      <c r="AD8" s="1405"/>
      <c r="AE8" s="1405"/>
      <c r="AF8" s="1405"/>
      <c r="AG8" s="1405"/>
      <c r="AH8" s="1405"/>
      <c r="AI8" s="1405"/>
      <c r="AJ8" s="1405"/>
      <c r="AK8" s="1405"/>
      <c r="AL8" s="1405"/>
      <c r="AM8" s="1405"/>
      <c r="AN8" s="1405"/>
      <c r="AO8" s="1405"/>
      <c r="AP8" s="1405"/>
      <c r="AQ8" s="1405"/>
      <c r="AR8" s="1405"/>
      <c r="AS8" s="1405"/>
      <c r="AT8" s="1405"/>
      <c r="AU8" s="1405"/>
      <c r="AV8" s="1405"/>
      <c r="AW8" s="1405"/>
      <c r="AX8" s="1405"/>
      <c r="AY8" s="1405"/>
      <c r="AZ8" s="1405"/>
      <c r="BA8" s="1405"/>
      <c r="BB8" s="1405"/>
      <c r="BC8" s="1405"/>
      <c r="BD8" s="1405"/>
      <c r="BE8" s="1405"/>
      <c r="BF8" s="1405"/>
      <c r="BG8" s="1405"/>
      <c r="BH8" s="1405"/>
      <c r="BI8" s="1405"/>
    </row>
    <row r="9" spans="1:61">
      <c r="A9" s="1671"/>
      <c r="B9" s="1422">
        <v>3</v>
      </c>
      <c r="C9" s="1571" t="s">
        <v>138</v>
      </c>
      <c r="D9" s="1572">
        <v>897091</v>
      </c>
      <c r="E9" s="1423">
        <v>43143</v>
      </c>
      <c r="F9" s="1573">
        <v>354000</v>
      </c>
      <c r="G9" s="1574">
        <v>1</v>
      </c>
      <c r="H9" s="1424" t="s">
        <v>5580</v>
      </c>
      <c r="I9" s="1507"/>
      <c r="J9" s="1405"/>
      <c r="K9" s="1405"/>
      <c r="L9" s="1405"/>
      <c r="M9" s="1405"/>
      <c r="N9" s="1405"/>
      <c r="O9" s="1405"/>
      <c r="P9" s="1405"/>
      <c r="Q9" s="1405"/>
      <c r="R9" s="1405"/>
      <c r="S9" s="1405"/>
      <c r="T9" s="1405"/>
      <c r="U9" s="1405"/>
      <c r="V9" s="1405"/>
      <c r="W9" s="1405"/>
      <c r="X9" s="1405"/>
      <c r="Y9" s="1405"/>
      <c r="Z9" s="1405"/>
      <c r="AA9" s="1405"/>
      <c r="AB9" s="1405"/>
      <c r="AC9" s="1405"/>
      <c r="AD9" s="1405"/>
      <c r="AE9" s="1405"/>
      <c r="AF9" s="1405"/>
      <c r="AG9" s="1405"/>
      <c r="AH9" s="1405"/>
      <c r="AI9" s="1405"/>
      <c r="AJ9" s="1405"/>
      <c r="AK9" s="1405"/>
      <c r="AL9" s="1405"/>
      <c r="AM9" s="1405"/>
      <c r="AN9" s="1405"/>
      <c r="AO9" s="1405"/>
      <c r="AP9" s="1405"/>
      <c r="AQ9" s="1405"/>
      <c r="AR9" s="1405"/>
      <c r="AS9" s="1405"/>
      <c r="AT9" s="1405"/>
      <c r="AU9" s="1405"/>
      <c r="AV9" s="1405"/>
      <c r="AW9" s="1405"/>
      <c r="AX9" s="1405"/>
      <c r="AY9" s="1405"/>
      <c r="AZ9" s="1405"/>
      <c r="BA9" s="1405"/>
      <c r="BB9" s="1405"/>
      <c r="BC9" s="1405"/>
      <c r="BD9" s="1405"/>
      <c r="BE9" s="1405"/>
      <c r="BF9" s="1405"/>
      <c r="BG9" s="1405"/>
      <c r="BH9" s="1405"/>
      <c r="BI9" s="1405"/>
    </row>
    <row r="10" spans="1:61" ht="15.75">
      <c r="B10" s="1405"/>
      <c r="C10" s="1405"/>
      <c r="D10" s="1405"/>
      <c r="E10" s="1425" t="s">
        <v>647</v>
      </c>
      <c r="F10" s="1472">
        <f>SUM(F7:F9)</f>
        <v>469000</v>
      </c>
      <c r="G10" s="1405"/>
      <c r="H10" s="1507"/>
      <c r="I10" s="1507"/>
      <c r="J10" s="1405"/>
      <c r="K10" s="1405"/>
      <c r="L10" s="1405"/>
      <c r="M10" s="1405"/>
      <c r="N10" s="1405"/>
      <c r="O10" s="1405"/>
      <c r="P10" s="1405"/>
      <c r="Q10" s="1405"/>
      <c r="R10" s="1405"/>
      <c r="S10" s="1405"/>
      <c r="T10" s="1405"/>
      <c r="U10" s="1405"/>
      <c r="V10" s="1405"/>
      <c r="W10" s="1405"/>
      <c r="X10" s="1405"/>
      <c r="Y10" s="1405"/>
      <c r="Z10" s="1405"/>
      <c r="AA10" s="1405"/>
      <c r="AB10" s="1405"/>
      <c r="AC10" s="1405"/>
      <c r="AD10" s="1405"/>
      <c r="AE10" s="1405"/>
      <c r="AF10" s="1405"/>
      <c r="AG10" s="1405"/>
      <c r="AH10" s="1405"/>
      <c r="AI10" s="1405"/>
      <c r="AJ10" s="1405"/>
      <c r="AK10" s="1405"/>
      <c r="AL10" s="1405"/>
      <c r="AM10" s="1405"/>
      <c r="AN10" s="1405"/>
      <c r="AO10" s="1405"/>
      <c r="AP10" s="1405"/>
      <c r="AQ10" s="1405"/>
      <c r="AR10" s="1405"/>
      <c r="AS10" s="1405"/>
      <c r="AT10" s="1405"/>
      <c r="AU10" s="1405"/>
      <c r="AV10" s="1405"/>
      <c r="AW10" s="1405"/>
      <c r="AX10" s="1405"/>
      <c r="AY10" s="1405"/>
      <c r="AZ10" s="1405"/>
      <c r="BA10" s="1405"/>
      <c r="BB10" s="1405"/>
      <c r="BC10" s="1405"/>
      <c r="BD10" s="1405"/>
      <c r="BE10" s="1405"/>
      <c r="BF10" s="1405"/>
      <c r="BG10" s="1405"/>
      <c r="BH10" s="1405"/>
      <c r="BI10" s="1405"/>
    </row>
    <row r="11" spans="1:61">
      <c r="B11" s="1405"/>
      <c r="C11" s="1405"/>
      <c r="D11" s="1405"/>
      <c r="E11" s="1499"/>
      <c r="F11" s="1405"/>
      <c r="G11" s="1405"/>
      <c r="H11" s="1507"/>
      <c r="I11" s="1507"/>
      <c r="J11" s="1405"/>
      <c r="K11" s="1405"/>
      <c r="L11" s="1405"/>
      <c r="M11" s="1405"/>
      <c r="N11" s="1405"/>
      <c r="O11" s="1405"/>
      <c r="P11" s="1405"/>
      <c r="Q11" s="1405"/>
      <c r="R11" s="1405"/>
      <c r="S11" s="1405"/>
      <c r="T11" s="1405"/>
      <c r="U11" s="1405"/>
      <c r="V11" s="1405"/>
      <c r="W11" s="1405"/>
      <c r="X11" s="1405"/>
      <c r="Y11" s="1405"/>
      <c r="Z11" s="1405"/>
      <c r="AA11" s="1405"/>
      <c r="AB11" s="1405"/>
      <c r="AC11" s="1405"/>
      <c r="AD11" s="1405"/>
      <c r="AE11" s="1405"/>
      <c r="AF11" s="1405"/>
      <c r="AG11" s="1405"/>
      <c r="AH11" s="1405"/>
      <c r="AI11" s="1405"/>
      <c r="AJ11" s="1405"/>
      <c r="AK11" s="1405"/>
      <c r="AL11" s="1405"/>
      <c r="AM11" s="1405"/>
      <c r="AN11" s="1405"/>
      <c r="AO11" s="1405"/>
      <c r="AP11" s="1405"/>
      <c r="AQ11" s="1405"/>
      <c r="AR11" s="1405"/>
      <c r="AS11" s="1405"/>
      <c r="AT11" s="1405"/>
      <c r="AU11" s="1405"/>
      <c r="AV11" s="1405"/>
      <c r="AW11" s="1405"/>
      <c r="AX11" s="1405"/>
      <c r="AY11" s="1405"/>
      <c r="AZ11" s="1405"/>
      <c r="BA11" s="1405"/>
      <c r="BB11" s="1405"/>
      <c r="BC11" s="1405"/>
      <c r="BD11" s="1405"/>
      <c r="BE11" s="1405"/>
      <c r="BF11" s="1405"/>
      <c r="BG11" s="1405"/>
      <c r="BH11" s="1405"/>
      <c r="BI11" s="1405"/>
    </row>
    <row r="13" spans="1:61" ht="15.75">
      <c r="B13" s="1510" t="s">
        <v>9</v>
      </c>
      <c r="C13" s="1510" t="s">
        <v>2</v>
      </c>
      <c r="D13" s="1511" t="s">
        <v>3</v>
      </c>
      <c r="E13" s="1512" t="s">
        <v>10</v>
      </c>
      <c r="F13" s="1510" t="s">
        <v>4</v>
      </c>
      <c r="G13" s="1510" t="s">
        <v>193</v>
      </c>
      <c r="H13" s="1510" t="s">
        <v>5</v>
      </c>
      <c r="I13" s="1508"/>
      <c r="J13" s="1490"/>
      <c r="K13" s="1490"/>
      <c r="L13" s="1490"/>
      <c r="M13" s="1490"/>
      <c r="N13" s="1490"/>
      <c r="O13" s="1490"/>
      <c r="P13" s="1490"/>
      <c r="Q13" s="1490"/>
      <c r="R13" s="1490"/>
      <c r="S13" s="1490"/>
      <c r="T13" s="1490"/>
      <c r="U13" s="1490"/>
      <c r="V13" s="1490"/>
      <c r="W13" s="1490"/>
      <c r="X13" s="1490"/>
      <c r="Y13" s="1490"/>
      <c r="Z13" s="1490"/>
      <c r="AA13" s="1490"/>
      <c r="AB13" s="1490"/>
      <c r="AC13" s="1490"/>
      <c r="AD13" s="1490"/>
      <c r="AE13" s="1490"/>
      <c r="AF13" s="1490"/>
      <c r="AG13" s="1490"/>
      <c r="AH13" s="1490"/>
      <c r="AI13" s="1490"/>
      <c r="AJ13" s="1490"/>
      <c r="AK13" s="1490"/>
      <c r="AL13" s="1490"/>
      <c r="AM13" s="1490"/>
      <c r="AN13" s="1490"/>
      <c r="AO13" s="1490"/>
      <c r="AP13" s="1490"/>
      <c r="AQ13" s="1490"/>
      <c r="AR13" s="1490"/>
      <c r="AS13" s="1490"/>
      <c r="AT13" s="1490"/>
      <c r="AU13" s="1490"/>
      <c r="AV13" s="1490"/>
      <c r="AW13" s="1490"/>
      <c r="AX13" s="1490"/>
      <c r="AY13" s="1490"/>
      <c r="AZ13" s="1490"/>
      <c r="BA13" s="1490"/>
      <c r="BB13" s="1490"/>
      <c r="BC13" s="1490"/>
      <c r="BD13" s="1490"/>
      <c r="BE13" s="1490"/>
      <c r="BF13" s="1490"/>
      <c r="BG13" s="1490"/>
      <c r="BH13" s="1490"/>
      <c r="BI13" s="1490"/>
    </row>
    <row r="14" spans="1:61">
      <c r="A14" s="1671"/>
      <c r="B14" s="1431">
        <v>1</v>
      </c>
      <c r="C14" s="1428" t="s">
        <v>234</v>
      </c>
      <c r="D14" s="1429" t="s">
        <v>238</v>
      </c>
      <c r="E14" s="1445">
        <v>43132</v>
      </c>
      <c r="F14" s="1446">
        <v>20940</v>
      </c>
      <c r="G14" s="1428">
        <v>1</v>
      </c>
      <c r="H14" s="1430" t="s">
        <v>5500</v>
      </c>
      <c r="I14" s="1508"/>
      <c r="J14" s="1405"/>
      <c r="K14" s="1405"/>
      <c r="L14" s="1405"/>
      <c r="M14" s="1405"/>
      <c r="N14" s="1405"/>
      <c r="O14" s="1405"/>
      <c r="P14" s="1405"/>
      <c r="Q14" s="1405"/>
      <c r="R14" s="1405"/>
      <c r="S14" s="1405"/>
      <c r="T14" s="1405"/>
      <c r="U14" s="1405"/>
      <c r="V14" s="1405"/>
      <c r="W14" s="1405"/>
      <c r="X14" s="1405"/>
      <c r="Y14" s="1405"/>
      <c r="Z14" s="1405"/>
      <c r="AA14" s="1405"/>
      <c r="AB14" s="1405"/>
      <c r="AC14" s="1405"/>
      <c r="AD14" s="1405"/>
      <c r="AE14" s="1405"/>
      <c r="AF14" s="1405"/>
      <c r="AG14" s="1405"/>
      <c r="AH14" s="1405"/>
      <c r="AI14" s="1405"/>
      <c r="AJ14" s="1405"/>
      <c r="AK14" s="1405"/>
      <c r="AL14" s="1405"/>
      <c r="AM14" s="1405"/>
      <c r="AN14" s="1405"/>
      <c r="AO14" s="1405"/>
      <c r="AP14" s="1405"/>
      <c r="AQ14" s="1405"/>
      <c r="AR14" s="1405"/>
      <c r="AS14" s="1405"/>
      <c r="AT14" s="1405"/>
      <c r="AU14" s="1405"/>
      <c r="AV14" s="1405"/>
      <c r="AW14" s="1405"/>
      <c r="AX14" s="1405"/>
      <c r="AY14" s="1405"/>
      <c r="AZ14" s="1405"/>
      <c r="BA14" s="1405"/>
      <c r="BB14" s="1405"/>
      <c r="BC14" s="1405"/>
      <c r="BD14" s="1405"/>
      <c r="BE14" s="1405"/>
      <c r="BF14" s="1405"/>
      <c r="BG14" s="1405"/>
      <c r="BH14" s="1405"/>
      <c r="BI14" s="1405"/>
    </row>
    <row r="15" spans="1:61">
      <c r="A15" s="1671"/>
      <c r="B15" s="1431">
        <v>2</v>
      </c>
      <c r="C15" s="1428" t="s">
        <v>1676</v>
      </c>
      <c r="D15" s="1429" t="s">
        <v>1700</v>
      </c>
      <c r="E15" s="1445">
        <v>43132</v>
      </c>
      <c r="F15" s="1446">
        <v>133800</v>
      </c>
      <c r="G15" s="1428">
        <v>1</v>
      </c>
      <c r="H15" s="1430" t="s">
        <v>5501</v>
      </c>
      <c r="I15" s="1508"/>
      <c r="J15" s="1405"/>
      <c r="K15" s="1405"/>
      <c r="L15" s="1405"/>
      <c r="M15" s="1405"/>
      <c r="N15" s="1405"/>
      <c r="O15" s="1405"/>
      <c r="P15" s="1405"/>
      <c r="Q15" s="1405"/>
      <c r="R15" s="1405"/>
      <c r="S15" s="1405"/>
      <c r="T15" s="1405"/>
      <c r="U15" s="1405"/>
      <c r="V15" s="1405"/>
      <c r="W15" s="1405"/>
      <c r="X15" s="1405"/>
      <c r="Y15" s="1405"/>
      <c r="Z15" s="1405"/>
      <c r="AA15" s="1405"/>
      <c r="AB15" s="1405"/>
      <c r="AC15" s="1405"/>
      <c r="AD15" s="1405"/>
      <c r="AE15" s="1405"/>
      <c r="AF15" s="1405"/>
      <c r="AG15" s="1405"/>
      <c r="AH15" s="1405"/>
      <c r="AI15" s="1405"/>
      <c r="AJ15" s="1405"/>
      <c r="AK15" s="1405"/>
      <c r="AL15" s="1405"/>
      <c r="AM15" s="1405"/>
      <c r="AN15" s="1405"/>
      <c r="AO15" s="1405"/>
      <c r="AP15" s="1405"/>
      <c r="AQ15" s="1405"/>
      <c r="AR15" s="1405"/>
      <c r="AS15" s="1405"/>
      <c r="AT15" s="1405"/>
      <c r="AU15" s="1405"/>
      <c r="AV15" s="1405"/>
      <c r="AW15" s="1405"/>
      <c r="AX15" s="1405"/>
      <c r="AY15" s="1405"/>
      <c r="AZ15" s="1405"/>
      <c r="BA15" s="1405"/>
      <c r="BB15" s="1405"/>
      <c r="BC15" s="1405"/>
      <c r="BD15" s="1405"/>
      <c r="BE15" s="1405"/>
      <c r="BF15" s="1405"/>
      <c r="BG15" s="1405"/>
      <c r="BH15" s="1405"/>
      <c r="BI15" s="1405"/>
    </row>
    <row r="16" spans="1:61">
      <c r="A16" s="1671"/>
      <c r="B16" s="1431">
        <v>3</v>
      </c>
      <c r="C16" s="1428" t="s">
        <v>1676</v>
      </c>
      <c r="D16" s="1429" t="s">
        <v>1700</v>
      </c>
      <c r="E16" s="1445">
        <v>43132</v>
      </c>
      <c r="F16" s="1446">
        <v>103800</v>
      </c>
      <c r="G16" s="1428">
        <v>1</v>
      </c>
      <c r="H16" s="1430" t="s">
        <v>5502</v>
      </c>
      <c r="I16" s="1508"/>
      <c r="J16" s="1498"/>
      <c r="K16" s="1498"/>
      <c r="L16" s="1498"/>
      <c r="M16" s="1498"/>
      <c r="N16" s="1498"/>
      <c r="O16" s="1498"/>
      <c r="P16" s="1498"/>
      <c r="Q16" s="1498"/>
      <c r="R16" s="1498"/>
      <c r="S16" s="1498"/>
      <c r="T16" s="1498"/>
      <c r="U16" s="1498"/>
      <c r="V16" s="1498"/>
      <c r="W16" s="1498"/>
      <c r="X16" s="1498"/>
      <c r="Y16" s="1498"/>
      <c r="Z16" s="1498"/>
      <c r="AA16" s="1498"/>
      <c r="AB16" s="1498"/>
      <c r="AC16" s="1498"/>
      <c r="AD16" s="1498"/>
      <c r="AE16" s="1498"/>
      <c r="AF16" s="1498"/>
      <c r="AG16" s="1498"/>
      <c r="AH16" s="1498"/>
      <c r="AI16" s="1498"/>
      <c r="AJ16" s="1498"/>
      <c r="AK16" s="1498"/>
      <c r="AL16" s="1498"/>
      <c r="AM16" s="1498"/>
      <c r="AN16" s="1498"/>
      <c r="AO16" s="1498"/>
      <c r="AP16" s="1498"/>
      <c r="AQ16" s="1498"/>
      <c r="AR16" s="1498"/>
      <c r="AS16" s="1498"/>
      <c r="AT16" s="1498"/>
      <c r="AU16" s="1498"/>
      <c r="AV16" s="1498"/>
      <c r="AW16" s="1498"/>
      <c r="AX16" s="1498"/>
      <c r="AY16" s="1498"/>
      <c r="AZ16" s="1498"/>
      <c r="BA16" s="1498"/>
      <c r="BB16" s="1498"/>
      <c r="BC16" s="1498"/>
      <c r="BD16" s="1498"/>
      <c r="BE16" s="1498"/>
      <c r="BF16" s="1498"/>
      <c r="BG16" s="1498"/>
      <c r="BH16" s="1498"/>
      <c r="BI16" s="1498"/>
    </row>
    <row r="17" spans="1:61">
      <c r="A17" s="1671"/>
      <c r="B17" s="1431">
        <v>4</v>
      </c>
      <c r="C17" s="1428" t="s">
        <v>138</v>
      </c>
      <c r="D17" s="1429" t="s">
        <v>137</v>
      </c>
      <c r="E17" s="1445">
        <v>43132</v>
      </c>
      <c r="F17" s="1446">
        <v>50390</v>
      </c>
      <c r="G17" s="1428">
        <v>1</v>
      </c>
      <c r="H17" s="1430" t="s">
        <v>5460</v>
      </c>
      <c r="I17" s="1508"/>
      <c r="J17" s="1498"/>
      <c r="K17" s="1498"/>
      <c r="L17" s="1498"/>
      <c r="M17" s="1498"/>
      <c r="N17" s="1498"/>
      <c r="O17" s="1498"/>
      <c r="P17" s="1498"/>
      <c r="Q17" s="1498"/>
      <c r="R17" s="1498"/>
      <c r="S17" s="1498"/>
      <c r="T17" s="1498"/>
      <c r="U17" s="1498"/>
      <c r="V17" s="1498"/>
      <c r="W17" s="1498"/>
      <c r="X17" s="1498"/>
      <c r="Y17" s="1498"/>
      <c r="Z17" s="1498"/>
      <c r="AA17" s="1498"/>
      <c r="AB17" s="1498"/>
      <c r="AC17" s="1498"/>
      <c r="AD17" s="1498"/>
      <c r="AE17" s="1498"/>
      <c r="AF17" s="1498"/>
      <c r="AG17" s="1498"/>
      <c r="AH17" s="1498"/>
      <c r="AI17" s="1498"/>
      <c r="AJ17" s="1498"/>
      <c r="AK17" s="1498"/>
      <c r="AL17" s="1498"/>
      <c r="AM17" s="1498"/>
      <c r="AN17" s="1498"/>
      <c r="AO17" s="1498"/>
      <c r="AP17" s="1498"/>
      <c r="AQ17" s="1498"/>
      <c r="AR17" s="1498"/>
      <c r="AS17" s="1498"/>
      <c r="AT17" s="1498"/>
      <c r="AU17" s="1498"/>
      <c r="AV17" s="1498"/>
      <c r="AW17" s="1498"/>
      <c r="AX17" s="1498"/>
      <c r="AY17" s="1498"/>
      <c r="AZ17" s="1498"/>
      <c r="BA17" s="1498"/>
      <c r="BB17" s="1498"/>
      <c r="BC17" s="1498"/>
      <c r="BD17" s="1498"/>
      <c r="BE17" s="1498"/>
      <c r="BF17" s="1498"/>
      <c r="BG17" s="1498"/>
      <c r="BH17" s="1498"/>
      <c r="BI17" s="1498"/>
    </row>
    <row r="18" spans="1:61">
      <c r="A18" s="1671"/>
      <c r="B18" s="1431">
        <v>5</v>
      </c>
      <c r="C18" s="1428" t="s">
        <v>140</v>
      </c>
      <c r="D18" s="1429" t="s">
        <v>159</v>
      </c>
      <c r="E18" s="1445">
        <v>43132</v>
      </c>
      <c r="F18" s="1446">
        <v>171300</v>
      </c>
      <c r="G18" s="1428">
        <v>1</v>
      </c>
      <c r="H18" s="1430" t="s">
        <v>5524</v>
      </c>
      <c r="I18" s="1508"/>
      <c r="J18" s="1405"/>
      <c r="K18" s="1405"/>
      <c r="L18" s="1405"/>
      <c r="M18" s="1405"/>
      <c r="N18" s="1405"/>
      <c r="O18" s="1405"/>
      <c r="P18" s="1405"/>
      <c r="Q18" s="1405"/>
      <c r="R18" s="1405"/>
      <c r="S18" s="1405"/>
      <c r="T18" s="1405"/>
      <c r="U18" s="1405"/>
      <c r="V18" s="1405"/>
      <c r="W18" s="1405"/>
      <c r="X18" s="1405"/>
      <c r="Y18" s="1405"/>
      <c r="Z18" s="1405"/>
      <c r="AA18" s="1405"/>
      <c r="AB18" s="1405"/>
      <c r="AC18" s="1405"/>
      <c r="AD18" s="1405"/>
      <c r="AE18" s="1405"/>
      <c r="AF18" s="1405"/>
      <c r="AG18" s="1405"/>
      <c r="AH18" s="1405"/>
      <c r="AI18" s="1405"/>
      <c r="AJ18" s="1405"/>
      <c r="AK18" s="1405"/>
      <c r="AL18" s="1405"/>
      <c r="AM18" s="1405"/>
      <c r="AN18" s="1405"/>
      <c r="AO18" s="1405"/>
      <c r="AP18" s="1405"/>
      <c r="AQ18" s="1405"/>
      <c r="AR18" s="1405"/>
      <c r="AS18" s="1405"/>
      <c r="AT18" s="1405"/>
      <c r="AU18" s="1405"/>
      <c r="AV18" s="1405"/>
      <c r="AW18" s="1405"/>
      <c r="AX18" s="1405"/>
      <c r="AY18" s="1405"/>
      <c r="AZ18" s="1405"/>
      <c r="BA18" s="1405"/>
      <c r="BB18" s="1405"/>
      <c r="BC18" s="1405"/>
      <c r="BD18" s="1405"/>
      <c r="BE18" s="1405"/>
      <c r="BF18" s="1405"/>
      <c r="BG18" s="1405"/>
      <c r="BH18" s="1405"/>
      <c r="BI18" s="1405"/>
    </row>
    <row r="19" spans="1:61">
      <c r="A19" s="1671"/>
      <c r="B19" s="1431">
        <v>6</v>
      </c>
      <c r="C19" s="1428" t="s">
        <v>2274</v>
      </c>
      <c r="D19" s="1431">
        <v>900842</v>
      </c>
      <c r="E19" s="1445">
        <v>43132</v>
      </c>
      <c r="F19" s="1446">
        <v>65840</v>
      </c>
      <c r="G19" s="1428">
        <v>1</v>
      </c>
      <c r="H19" s="1430" t="s">
        <v>5525</v>
      </c>
      <c r="I19" s="1532"/>
      <c r="J19" s="1405"/>
      <c r="K19" s="1405"/>
      <c r="L19" s="1405"/>
      <c r="M19" s="1405"/>
      <c r="N19" s="1405"/>
      <c r="O19" s="1405"/>
      <c r="P19" s="1405"/>
      <c r="Q19" s="1405"/>
      <c r="R19" s="1405"/>
      <c r="S19" s="1405"/>
      <c r="T19" s="1405"/>
      <c r="U19" s="1405"/>
      <c r="V19" s="1405"/>
      <c r="W19" s="1405"/>
      <c r="X19" s="1405"/>
      <c r="Y19" s="1405"/>
      <c r="Z19" s="1405"/>
      <c r="AA19" s="1405"/>
      <c r="AB19" s="1405"/>
      <c r="AC19" s="1405"/>
      <c r="AD19" s="1405"/>
      <c r="AE19" s="1405"/>
      <c r="AF19" s="1405"/>
      <c r="AG19" s="1405"/>
      <c r="AH19" s="1405"/>
      <c r="AI19" s="1405"/>
      <c r="AJ19" s="1405"/>
      <c r="AK19" s="1405"/>
      <c r="AL19" s="1405"/>
      <c r="AM19" s="1405"/>
      <c r="AN19" s="1405"/>
      <c r="AO19" s="1405"/>
      <c r="AP19" s="1405"/>
      <c r="AQ19" s="1405"/>
      <c r="AR19" s="1405"/>
      <c r="AS19" s="1405"/>
      <c r="AT19" s="1405"/>
      <c r="AU19" s="1405"/>
      <c r="AV19" s="1405"/>
      <c r="AW19" s="1405"/>
      <c r="AX19" s="1405"/>
      <c r="AY19" s="1405"/>
      <c r="AZ19" s="1405"/>
      <c r="BA19" s="1405"/>
      <c r="BB19" s="1405"/>
      <c r="BC19" s="1405"/>
      <c r="BD19" s="1405"/>
      <c r="BE19" s="1405"/>
      <c r="BF19" s="1405"/>
      <c r="BG19" s="1405"/>
      <c r="BH19" s="1405"/>
      <c r="BI19" s="1405"/>
    </row>
    <row r="20" spans="1:61">
      <c r="A20" s="1671"/>
      <c r="B20" s="1431">
        <v>7</v>
      </c>
      <c r="C20" s="1428" t="s">
        <v>810</v>
      </c>
      <c r="D20" s="1429" t="s">
        <v>719</v>
      </c>
      <c r="E20" s="1445">
        <v>43132</v>
      </c>
      <c r="F20" s="1446">
        <v>98300</v>
      </c>
      <c r="G20" s="1431">
        <v>1</v>
      </c>
      <c r="H20" s="1427" t="s">
        <v>5523</v>
      </c>
      <c r="I20" s="1532"/>
      <c r="J20" s="1498"/>
      <c r="K20" s="1498"/>
      <c r="L20" s="1498"/>
      <c r="M20" s="1498"/>
      <c r="N20" s="1498"/>
      <c r="O20" s="1498"/>
      <c r="P20" s="1498"/>
      <c r="Q20" s="1498"/>
      <c r="R20" s="1498"/>
      <c r="S20" s="1498"/>
      <c r="T20" s="1498"/>
      <c r="U20" s="1498"/>
      <c r="V20" s="1498"/>
      <c r="W20" s="1498"/>
      <c r="X20" s="1498"/>
      <c r="Y20" s="1498"/>
      <c r="Z20" s="1498"/>
      <c r="AA20" s="1498"/>
      <c r="AB20" s="1498"/>
      <c r="AC20" s="1498"/>
      <c r="AD20" s="1498"/>
      <c r="AE20" s="1498"/>
      <c r="AF20" s="1498"/>
      <c r="AG20" s="1498"/>
      <c r="AH20" s="1498"/>
      <c r="AI20" s="1498"/>
      <c r="AJ20" s="1498"/>
      <c r="AK20" s="1498"/>
      <c r="AL20" s="1498"/>
      <c r="AM20" s="1498"/>
      <c r="AN20" s="1498"/>
      <c r="AO20" s="1498"/>
      <c r="AP20" s="1498"/>
      <c r="AQ20" s="1498"/>
      <c r="AR20" s="1498"/>
      <c r="AS20" s="1498"/>
      <c r="AT20" s="1498"/>
      <c r="AU20" s="1498"/>
      <c r="AV20" s="1498"/>
      <c r="AW20" s="1498"/>
      <c r="AX20" s="1498"/>
      <c r="AY20" s="1498"/>
      <c r="AZ20" s="1498"/>
      <c r="BA20" s="1498"/>
      <c r="BB20" s="1498"/>
      <c r="BC20" s="1498"/>
      <c r="BD20" s="1498"/>
      <c r="BE20" s="1498"/>
      <c r="BF20" s="1498"/>
      <c r="BG20" s="1498"/>
      <c r="BH20" s="1498"/>
      <c r="BI20" s="1498"/>
    </row>
    <row r="21" spans="1:61">
      <c r="A21" s="1671"/>
      <c r="B21" s="1431">
        <v>8</v>
      </c>
      <c r="C21" s="1428" t="s">
        <v>1111</v>
      </c>
      <c r="D21" s="1429" t="s">
        <v>1114</v>
      </c>
      <c r="E21" s="1445">
        <v>43132</v>
      </c>
      <c r="F21" s="1446">
        <v>41300</v>
      </c>
      <c r="G21" s="1428">
        <v>1</v>
      </c>
      <c r="H21" s="1430" t="s">
        <v>5520</v>
      </c>
      <c r="I21" s="1508"/>
      <c r="J21" s="1495"/>
      <c r="K21" s="1495"/>
      <c r="L21" s="1495"/>
      <c r="M21" s="1495"/>
      <c r="N21" s="1495"/>
      <c r="O21" s="1495"/>
      <c r="P21" s="1495"/>
      <c r="Q21" s="1495"/>
      <c r="R21" s="1495"/>
      <c r="S21" s="1495"/>
      <c r="T21" s="1495"/>
      <c r="U21" s="1495"/>
      <c r="V21" s="1495"/>
      <c r="W21" s="1495"/>
      <c r="X21" s="1495"/>
      <c r="Y21" s="1495"/>
      <c r="Z21" s="1495"/>
      <c r="AA21" s="1495"/>
      <c r="AB21" s="1495"/>
      <c r="AC21" s="1495"/>
      <c r="AD21" s="1495"/>
      <c r="AE21" s="1495"/>
      <c r="AF21" s="1495"/>
      <c r="AG21" s="1495"/>
      <c r="AH21" s="1495"/>
      <c r="AI21" s="1495"/>
      <c r="AJ21" s="1495"/>
      <c r="AK21" s="1495"/>
      <c r="AL21" s="1495"/>
      <c r="AM21" s="1495"/>
      <c r="AN21" s="1495"/>
      <c r="AO21" s="1495"/>
      <c r="AP21" s="1495"/>
      <c r="AQ21" s="1495"/>
      <c r="AR21" s="1495"/>
      <c r="AS21" s="1495"/>
      <c r="AT21" s="1495"/>
      <c r="AU21" s="1495"/>
      <c r="AV21" s="1495"/>
      <c r="AW21" s="1495"/>
      <c r="AX21" s="1495"/>
      <c r="AY21" s="1495"/>
      <c r="AZ21" s="1495"/>
      <c r="BA21" s="1495"/>
      <c r="BB21" s="1495"/>
      <c r="BC21" s="1495"/>
      <c r="BD21" s="1495"/>
      <c r="BE21" s="1495"/>
      <c r="BF21" s="1495"/>
      <c r="BG21" s="1495"/>
      <c r="BH21" s="1495"/>
      <c r="BI21" s="1495"/>
    </row>
    <row r="22" spans="1:61">
      <c r="A22" s="1671"/>
      <c r="B22" s="1431">
        <v>9</v>
      </c>
      <c r="C22" s="1428" t="s">
        <v>1028</v>
      </c>
      <c r="D22" s="1429" t="s">
        <v>1034</v>
      </c>
      <c r="E22" s="1445">
        <v>43132</v>
      </c>
      <c r="F22" s="1446">
        <v>268900</v>
      </c>
      <c r="G22" s="1428">
        <v>1</v>
      </c>
      <c r="H22" s="1430" t="s">
        <v>5282</v>
      </c>
      <c r="I22" s="1508"/>
      <c r="J22" s="1495"/>
      <c r="K22" s="1495"/>
      <c r="L22" s="1495"/>
      <c r="M22" s="1495"/>
      <c r="N22" s="1495"/>
      <c r="O22" s="1495"/>
      <c r="P22" s="1495"/>
      <c r="Q22" s="1495"/>
      <c r="R22" s="1495"/>
      <c r="S22" s="1495"/>
      <c r="T22" s="1495"/>
      <c r="U22" s="1495"/>
      <c r="V22" s="1495"/>
      <c r="W22" s="1495"/>
      <c r="X22" s="1495"/>
      <c r="Y22" s="1495"/>
      <c r="Z22" s="1495"/>
      <c r="AA22" s="1495"/>
      <c r="AB22" s="1495"/>
      <c r="AC22" s="1495"/>
      <c r="AD22" s="1495"/>
      <c r="AE22" s="1495"/>
      <c r="AF22" s="1495"/>
      <c r="AG22" s="1495"/>
      <c r="AH22" s="1495"/>
      <c r="AI22" s="1495"/>
      <c r="AJ22" s="1495"/>
      <c r="AK22" s="1495"/>
      <c r="AL22" s="1495"/>
      <c r="AM22" s="1495"/>
      <c r="AN22" s="1495"/>
      <c r="AO22" s="1495"/>
      <c r="AP22" s="1495"/>
      <c r="AQ22" s="1495"/>
      <c r="AR22" s="1495"/>
      <c r="AS22" s="1495"/>
      <c r="AT22" s="1495"/>
      <c r="AU22" s="1495"/>
      <c r="AV22" s="1495"/>
      <c r="AW22" s="1495"/>
      <c r="AX22" s="1495"/>
      <c r="AY22" s="1495"/>
      <c r="AZ22" s="1495"/>
      <c r="BA22" s="1495"/>
      <c r="BB22" s="1495"/>
      <c r="BC22" s="1495"/>
      <c r="BD22" s="1495"/>
      <c r="BE22" s="1495"/>
      <c r="BF22" s="1495"/>
      <c r="BG22" s="1495"/>
      <c r="BH22" s="1495"/>
      <c r="BI22" s="1495"/>
    </row>
    <row r="23" spans="1:61">
      <c r="A23" s="1671"/>
      <c r="B23" s="1431">
        <v>10</v>
      </c>
      <c r="C23" s="1428" t="s">
        <v>616</v>
      </c>
      <c r="D23" s="1429" t="s">
        <v>218</v>
      </c>
      <c r="E23" s="1445">
        <v>43132</v>
      </c>
      <c r="F23" s="1446">
        <v>68800</v>
      </c>
      <c r="G23" s="1428">
        <v>1</v>
      </c>
      <c r="H23" s="1430" t="s">
        <v>5284</v>
      </c>
      <c r="I23" s="1532"/>
      <c r="J23" s="1495"/>
      <c r="K23" s="1495"/>
      <c r="L23" s="1495"/>
      <c r="M23" s="1495"/>
      <c r="N23" s="1495"/>
      <c r="O23" s="1495"/>
      <c r="P23" s="1495"/>
      <c r="Q23" s="1495"/>
      <c r="R23" s="1495"/>
      <c r="S23" s="1495"/>
      <c r="T23" s="1495"/>
      <c r="U23" s="1495"/>
      <c r="V23" s="1495"/>
      <c r="W23" s="1495"/>
      <c r="X23" s="1495"/>
      <c r="Y23" s="1495"/>
      <c r="Z23" s="1495"/>
      <c r="AA23" s="1495"/>
      <c r="AB23" s="1495"/>
      <c r="AC23" s="1495"/>
      <c r="AD23" s="1495"/>
      <c r="AE23" s="1495"/>
      <c r="AF23" s="1495"/>
      <c r="AG23" s="1495"/>
      <c r="AH23" s="1495"/>
      <c r="AI23" s="1495"/>
      <c r="AJ23" s="1495"/>
      <c r="AK23" s="1495"/>
      <c r="AL23" s="1495"/>
      <c r="AM23" s="1495"/>
      <c r="AN23" s="1495"/>
      <c r="AO23" s="1495"/>
      <c r="AP23" s="1495"/>
      <c r="AQ23" s="1495"/>
      <c r="AR23" s="1495"/>
      <c r="AS23" s="1495"/>
      <c r="AT23" s="1495"/>
      <c r="AU23" s="1495"/>
      <c r="AV23" s="1495"/>
      <c r="AW23" s="1495"/>
      <c r="AX23" s="1495"/>
      <c r="AY23" s="1495"/>
      <c r="AZ23" s="1495"/>
      <c r="BA23" s="1495"/>
      <c r="BB23" s="1495"/>
      <c r="BC23" s="1495"/>
      <c r="BD23" s="1495"/>
      <c r="BE23" s="1495"/>
      <c r="BF23" s="1495"/>
      <c r="BG23" s="1495"/>
      <c r="BH23" s="1495"/>
      <c r="BI23" s="1495"/>
    </row>
    <row r="24" spans="1:61" ht="15.75">
      <c r="A24" s="1671"/>
      <c r="B24" s="1431">
        <v>11</v>
      </c>
      <c r="C24" s="1428" t="s">
        <v>1035</v>
      </c>
      <c r="D24" s="1429" t="s">
        <v>1027</v>
      </c>
      <c r="E24" s="1445">
        <v>43132</v>
      </c>
      <c r="F24" s="1446">
        <v>26740</v>
      </c>
      <c r="G24" s="1428">
        <v>1</v>
      </c>
      <c r="H24" s="1430" t="s">
        <v>5527</v>
      </c>
      <c r="I24" s="1533"/>
      <c r="J24" s="1495"/>
      <c r="K24" s="1495"/>
      <c r="L24" s="1495"/>
      <c r="M24" s="1495"/>
      <c r="N24" s="1495"/>
      <c r="O24" s="1495"/>
      <c r="P24" s="1495"/>
      <c r="Q24" s="1495"/>
      <c r="R24" s="1495"/>
      <c r="S24" s="1495"/>
      <c r="T24" s="1495"/>
      <c r="U24" s="1495"/>
      <c r="V24" s="1495"/>
      <c r="W24" s="1495"/>
      <c r="X24" s="1495"/>
      <c r="Y24" s="1495"/>
      <c r="Z24" s="1495"/>
      <c r="AA24" s="1495"/>
      <c r="AB24" s="1495"/>
      <c r="AC24" s="1495"/>
      <c r="AD24" s="1495"/>
      <c r="AE24" s="1495"/>
      <c r="AF24" s="1495"/>
      <c r="AG24" s="1495"/>
      <c r="AH24" s="1495"/>
      <c r="AI24" s="1495"/>
      <c r="AJ24" s="1495"/>
      <c r="AK24" s="1495"/>
      <c r="AL24" s="1495"/>
      <c r="AM24" s="1495"/>
      <c r="AN24" s="1495"/>
      <c r="AO24" s="1495"/>
      <c r="AP24" s="1495"/>
      <c r="AQ24" s="1495"/>
      <c r="AR24" s="1495"/>
      <c r="AS24" s="1495"/>
      <c r="AT24" s="1495"/>
      <c r="AU24" s="1495"/>
      <c r="AV24" s="1495"/>
      <c r="AW24" s="1495"/>
      <c r="AX24" s="1495"/>
      <c r="AY24" s="1495"/>
      <c r="AZ24" s="1495"/>
      <c r="BA24" s="1495"/>
      <c r="BB24" s="1495"/>
      <c r="BC24" s="1495"/>
      <c r="BD24" s="1495"/>
      <c r="BE24" s="1495"/>
      <c r="BF24" s="1495"/>
      <c r="BG24" s="1495"/>
      <c r="BH24" s="1495"/>
      <c r="BI24" s="1495"/>
    </row>
    <row r="25" spans="1:61" ht="15.75">
      <c r="A25" s="1671"/>
      <c r="B25" s="1431">
        <v>12</v>
      </c>
      <c r="C25" s="1428" t="s">
        <v>1117</v>
      </c>
      <c r="D25" s="1429" t="s">
        <v>1116</v>
      </c>
      <c r="E25" s="1445">
        <v>43132</v>
      </c>
      <c r="F25" s="1446">
        <v>165640</v>
      </c>
      <c r="G25" s="1428">
        <v>1</v>
      </c>
      <c r="H25" s="1430" t="s">
        <v>5528</v>
      </c>
      <c r="I25" s="1533"/>
      <c r="J25" s="1495"/>
      <c r="K25" s="1495"/>
      <c r="L25" s="1495"/>
      <c r="M25" s="1495"/>
      <c r="N25" s="1495"/>
      <c r="O25" s="1495"/>
      <c r="P25" s="1495"/>
      <c r="Q25" s="1495"/>
      <c r="R25" s="1495"/>
      <c r="S25" s="1495"/>
      <c r="T25" s="1495"/>
      <c r="U25" s="1495"/>
      <c r="V25" s="1495"/>
      <c r="W25" s="1495"/>
      <c r="X25" s="1495"/>
      <c r="Y25" s="1495"/>
      <c r="Z25" s="1495"/>
      <c r="AA25" s="1495"/>
      <c r="AB25" s="1495"/>
      <c r="AC25" s="1495"/>
      <c r="AD25" s="1495"/>
      <c r="AE25" s="1495"/>
      <c r="AF25" s="1495"/>
      <c r="AG25" s="1495"/>
      <c r="AH25" s="1495"/>
      <c r="AI25" s="1495"/>
      <c r="AJ25" s="1495"/>
      <c r="AK25" s="1495"/>
      <c r="AL25" s="1495"/>
      <c r="AM25" s="1495"/>
      <c r="AN25" s="1495"/>
      <c r="AO25" s="1495"/>
      <c r="AP25" s="1495"/>
      <c r="AQ25" s="1495"/>
      <c r="AR25" s="1495"/>
      <c r="AS25" s="1495"/>
      <c r="AT25" s="1495"/>
      <c r="AU25" s="1495"/>
      <c r="AV25" s="1495"/>
      <c r="AW25" s="1495"/>
      <c r="AX25" s="1495"/>
      <c r="AY25" s="1495"/>
      <c r="AZ25" s="1495"/>
      <c r="BA25" s="1495"/>
      <c r="BB25" s="1495"/>
      <c r="BC25" s="1495"/>
      <c r="BD25" s="1495"/>
      <c r="BE25" s="1495"/>
      <c r="BF25" s="1495"/>
      <c r="BG25" s="1495"/>
      <c r="BH25" s="1495"/>
      <c r="BI25" s="1495"/>
    </row>
    <row r="26" spans="1:61" ht="15.75">
      <c r="A26" s="1671"/>
      <c r="B26" s="1431">
        <v>13</v>
      </c>
      <c r="C26" s="1428" t="s">
        <v>1117</v>
      </c>
      <c r="D26" s="1429" t="s">
        <v>1116</v>
      </c>
      <c r="E26" s="1445">
        <v>43132</v>
      </c>
      <c r="F26" s="1446">
        <v>24140</v>
      </c>
      <c r="G26" s="1428">
        <v>1</v>
      </c>
      <c r="H26" s="1430" t="s">
        <v>5529</v>
      </c>
      <c r="I26" s="1533"/>
      <c r="J26" s="1495"/>
      <c r="K26" s="1495"/>
      <c r="L26" s="1495"/>
      <c r="M26" s="1495"/>
      <c r="N26" s="1495"/>
      <c r="O26" s="1495"/>
      <c r="P26" s="1495"/>
      <c r="Q26" s="1495"/>
      <c r="R26" s="1495"/>
      <c r="S26" s="1495"/>
      <c r="T26" s="1495"/>
      <c r="U26" s="1495"/>
      <c r="V26" s="1495"/>
      <c r="W26" s="1495"/>
      <c r="X26" s="1495"/>
      <c r="Y26" s="1495"/>
      <c r="Z26" s="1495"/>
      <c r="AA26" s="1495"/>
      <c r="AB26" s="1495"/>
      <c r="AC26" s="1495"/>
      <c r="AD26" s="1495"/>
      <c r="AE26" s="1495"/>
      <c r="AF26" s="1495"/>
      <c r="AG26" s="1495"/>
      <c r="AH26" s="1495"/>
      <c r="AI26" s="1495"/>
      <c r="AJ26" s="1495"/>
      <c r="AK26" s="1495"/>
      <c r="AL26" s="1495"/>
      <c r="AM26" s="1495"/>
      <c r="AN26" s="1495"/>
      <c r="AO26" s="1495"/>
      <c r="AP26" s="1495"/>
      <c r="AQ26" s="1495"/>
      <c r="AR26" s="1495"/>
      <c r="AS26" s="1495"/>
      <c r="AT26" s="1495"/>
      <c r="AU26" s="1495"/>
      <c r="AV26" s="1495"/>
      <c r="AW26" s="1495"/>
      <c r="AX26" s="1495"/>
      <c r="AY26" s="1495"/>
      <c r="AZ26" s="1495"/>
      <c r="BA26" s="1495"/>
      <c r="BB26" s="1495"/>
      <c r="BC26" s="1495"/>
      <c r="BD26" s="1495"/>
      <c r="BE26" s="1495"/>
      <c r="BF26" s="1495"/>
      <c r="BG26" s="1495"/>
      <c r="BH26" s="1495"/>
      <c r="BI26" s="1495"/>
    </row>
    <row r="27" spans="1:61" s="1502" customFormat="1" ht="15.75">
      <c r="A27" s="1671"/>
      <c r="B27" s="1431">
        <v>14</v>
      </c>
      <c r="C27" s="1428" t="s">
        <v>1654</v>
      </c>
      <c r="D27" s="1431">
        <v>912208</v>
      </c>
      <c r="E27" s="1445">
        <v>43132</v>
      </c>
      <c r="F27" s="1446">
        <v>39140</v>
      </c>
      <c r="G27" s="1428">
        <v>1</v>
      </c>
      <c r="H27" s="1430" t="s">
        <v>5530</v>
      </c>
      <c r="I27" s="1533"/>
    </row>
    <row r="28" spans="1:61" ht="15.75">
      <c r="A28" s="1671"/>
      <c r="B28" s="1431">
        <v>15</v>
      </c>
      <c r="C28" s="1428" t="s">
        <v>2510</v>
      </c>
      <c r="D28" s="1429" t="s">
        <v>2511</v>
      </c>
      <c r="E28" s="1445">
        <v>43132</v>
      </c>
      <c r="F28" s="1446">
        <v>209100</v>
      </c>
      <c r="G28" s="1428">
        <v>1</v>
      </c>
      <c r="H28" s="1430" t="s">
        <v>5489</v>
      </c>
      <c r="I28" s="1533"/>
      <c r="J28" s="1495"/>
      <c r="K28" s="1495"/>
      <c r="L28" s="1495"/>
      <c r="M28" s="1495"/>
      <c r="N28" s="1495"/>
      <c r="O28" s="1495"/>
      <c r="P28" s="1495"/>
      <c r="Q28" s="1495"/>
      <c r="R28" s="1495"/>
      <c r="S28" s="1495"/>
      <c r="T28" s="1495"/>
      <c r="U28" s="1495"/>
      <c r="V28" s="1495"/>
      <c r="W28" s="1495"/>
      <c r="X28" s="1495"/>
      <c r="Y28" s="1495"/>
      <c r="Z28" s="1495"/>
      <c r="AA28" s="1495"/>
      <c r="AB28" s="1495"/>
      <c r="AC28" s="1495"/>
      <c r="AD28" s="1495"/>
      <c r="AE28" s="1495"/>
      <c r="AF28" s="1495"/>
      <c r="AG28" s="1495"/>
      <c r="AH28" s="1495"/>
      <c r="AI28" s="1495"/>
      <c r="AJ28" s="1495"/>
      <c r="AK28" s="1495"/>
      <c r="AL28" s="1495"/>
      <c r="AM28" s="1495"/>
      <c r="AN28" s="1495"/>
      <c r="AO28" s="1495"/>
      <c r="AP28" s="1495"/>
      <c r="AQ28" s="1495"/>
      <c r="AR28" s="1495"/>
      <c r="AS28" s="1495"/>
      <c r="AT28" s="1495"/>
      <c r="AU28" s="1495"/>
      <c r="AV28" s="1495"/>
      <c r="AW28" s="1495"/>
      <c r="AX28" s="1495"/>
      <c r="AY28" s="1495"/>
      <c r="AZ28" s="1495"/>
      <c r="BA28" s="1495"/>
      <c r="BB28" s="1495"/>
      <c r="BC28" s="1495"/>
      <c r="BD28" s="1495"/>
      <c r="BE28" s="1495"/>
      <c r="BF28" s="1495"/>
      <c r="BG28" s="1495"/>
      <c r="BH28" s="1495"/>
      <c r="BI28" s="1495"/>
    </row>
    <row r="29" spans="1:61" ht="15.75">
      <c r="A29" s="1671"/>
      <c r="B29" s="1431">
        <v>16</v>
      </c>
      <c r="C29" s="1437" t="s">
        <v>618</v>
      </c>
      <c r="D29" s="1438" t="s">
        <v>514</v>
      </c>
      <c r="E29" s="1445">
        <v>43132</v>
      </c>
      <c r="F29" s="1455">
        <v>17340</v>
      </c>
      <c r="G29" s="1437">
        <v>1</v>
      </c>
      <c r="H29" s="1439" t="s">
        <v>5488</v>
      </c>
      <c r="I29" s="1533"/>
      <c r="J29" s="1405"/>
      <c r="K29" s="1405"/>
      <c r="L29" s="1405"/>
      <c r="M29" s="1405"/>
      <c r="N29" s="1405"/>
      <c r="O29" s="1405"/>
      <c r="P29" s="1405"/>
      <c r="Q29" s="1405"/>
      <c r="R29" s="1405"/>
      <c r="S29" s="1405"/>
      <c r="T29" s="1405"/>
      <c r="U29" s="1405"/>
      <c r="V29" s="1405"/>
      <c r="W29" s="1405"/>
      <c r="X29" s="1405"/>
      <c r="Y29" s="1405"/>
      <c r="Z29" s="1405"/>
      <c r="AA29" s="1405"/>
      <c r="AB29" s="1405"/>
      <c r="AC29" s="1405"/>
      <c r="AD29" s="1405"/>
      <c r="AE29" s="1405"/>
      <c r="AF29" s="1405"/>
      <c r="AG29" s="1405"/>
      <c r="AH29" s="1405"/>
      <c r="AI29" s="1405"/>
      <c r="AJ29" s="1405"/>
      <c r="AK29" s="1405"/>
      <c r="AL29" s="1405"/>
      <c r="AM29" s="1405"/>
      <c r="AN29" s="1405"/>
      <c r="AO29" s="1405"/>
      <c r="AP29" s="1405"/>
      <c r="AQ29" s="1405"/>
      <c r="AR29" s="1405"/>
      <c r="AS29" s="1405"/>
      <c r="AT29" s="1405"/>
      <c r="AU29" s="1405"/>
      <c r="AV29" s="1405"/>
      <c r="AW29" s="1405"/>
      <c r="AX29" s="1405"/>
      <c r="AY29" s="1405"/>
      <c r="AZ29" s="1405"/>
      <c r="BA29" s="1405"/>
      <c r="BB29" s="1405"/>
      <c r="BC29" s="1405"/>
      <c r="BD29" s="1405"/>
      <c r="BE29" s="1405"/>
      <c r="BF29" s="1405"/>
      <c r="BG29" s="1405"/>
      <c r="BH29" s="1405"/>
      <c r="BI29" s="1405"/>
    </row>
    <row r="30" spans="1:61">
      <c r="A30" s="1671"/>
      <c r="B30" s="1431">
        <v>17</v>
      </c>
      <c r="C30" s="1428" t="s">
        <v>1044</v>
      </c>
      <c r="D30" s="1429" t="s">
        <v>1058</v>
      </c>
      <c r="E30" s="1445">
        <v>43132</v>
      </c>
      <c r="F30" s="1435">
        <v>157890</v>
      </c>
      <c r="G30" s="1428">
        <v>1</v>
      </c>
      <c r="H30" s="1427" t="s">
        <v>5470</v>
      </c>
      <c r="I30" s="1508"/>
      <c r="J30" s="1495"/>
      <c r="K30" s="1495"/>
      <c r="L30" s="1495"/>
      <c r="M30" s="1495"/>
      <c r="N30" s="1495"/>
      <c r="O30" s="1495"/>
      <c r="P30" s="1495"/>
      <c r="Q30" s="1495"/>
      <c r="R30" s="1495"/>
      <c r="S30" s="1495"/>
      <c r="T30" s="1495"/>
      <c r="U30" s="1495"/>
      <c r="V30" s="1495"/>
      <c r="W30" s="1495"/>
      <c r="X30" s="1495"/>
      <c r="Y30" s="1495"/>
      <c r="Z30" s="1495"/>
      <c r="AA30" s="1495"/>
      <c r="AB30" s="1495"/>
      <c r="AC30" s="1495"/>
      <c r="AD30" s="1495"/>
      <c r="AE30" s="1495"/>
      <c r="AF30" s="1495"/>
      <c r="AG30" s="1495"/>
      <c r="AH30" s="1495"/>
      <c r="AI30" s="1495"/>
      <c r="AJ30" s="1495"/>
      <c r="AK30" s="1495"/>
      <c r="AL30" s="1495"/>
      <c r="AM30" s="1495"/>
      <c r="AN30" s="1495"/>
      <c r="AO30" s="1495"/>
      <c r="AP30" s="1495"/>
      <c r="AQ30" s="1495"/>
      <c r="AR30" s="1495"/>
      <c r="AS30" s="1495"/>
      <c r="AT30" s="1495"/>
      <c r="AU30" s="1495"/>
      <c r="AV30" s="1495"/>
      <c r="AW30" s="1495"/>
      <c r="AX30" s="1495"/>
      <c r="AY30" s="1495"/>
      <c r="AZ30" s="1495"/>
      <c r="BA30" s="1495"/>
      <c r="BB30" s="1495"/>
      <c r="BC30" s="1495"/>
      <c r="BD30" s="1495"/>
      <c r="BE30" s="1495"/>
      <c r="BF30" s="1495"/>
      <c r="BG30" s="1495"/>
      <c r="BH30" s="1495"/>
      <c r="BI30" s="1495"/>
    </row>
    <row r="31" spans="1:61" s="1502" customFormat="1" ht="15.75">
      <c r="A31" s="1671"/>
      <c r="B31" s="1431">
        <v>18</v>
      </c>
      <c r="C31" s="1428" t="s">
        <v>1825</v>
      </c>
      <c r="D31" s="1431">
        <v>962291</v>
      </c>
      <c r="E31" s="1445">
        <v>43132</v>
      </c>
      <c r="F31" s="1446">
        <v>74300</v>
      </c>
      <c r="G31" s="1428">
        <v>1</v>
      </c>
      <c r="H31" s="1430" t="s">
        <v>5510</v>
      </c>
      <c r="I31" s="1533"/>
    </row>
    <row r="32" spans="1:61" s="1502" customFormat="1" ht="15.75">
      <c r="A32" s="1671"/>
      <c r="B32" s="1431">
        <v>19</v>
      </c>
      <c r="C32" s="1437" t="s">
        <v>2000</v>
      </c>
      <c r="D32" s="1436">
        <v>901423</v>
      </c>
      <c r="E32" s="1445">
        <v>43132</v>
      </c>
      <c r="F32" s="1455">
        <v>200400</v>
      </c>
      <c r="G32" s="1436">
        <v>1</v>
      </c>
      <c r="H32" s="1442" t="s">
        <v>5483</v>
      </c>
      <c r="I32" s="1534"/>
    </row>
    <row r="33" spans="1:9" s="1502" customFormat="1" ht="15.75">
      <c r="A33" s="1671"/>
      <c r="B33" s="1431">
        <v>20</v>
      </c>
      <c r="C33" s="1437" t="s">
        <v>2769</v>
      </c>
      <c r="D33" s="1438" t="s">
        <v>2770</v>
      </c>
      <c r="E33" s="1445">
        <v>43132</v>
      </c>
      <c r="F33" s="1455">
        <v>114140</v>
      </c>
      <c r="G33" s="1437">
        <v>1</v>
      </c>
      <c r="H33" s="1439" t="s">
        <v>5509</v>
      </c>
      <c r="I33" s="1534"/>
    </row>
    <row r="34" spans="1:9" s="1502" customFormat="1" ht="15.75">
      <c r="A34" s="1671"/>
      <c r="B34" s="1431">
        <v>21</v>
      </c>
      <c r="C34" s="1437" t="s">
        <v>89</v>
      </c>
      <c r="D34" s="1436">
        <v>898343</v>
      </c>
      <c r="E34" s="1445">
        <v>43132</v>
      </c>
      <c r="F34" s="1455">
        <v>72300</v>
      </c>
      <c r="G34" s="1437">
        <v>1</v>
      </c>
      <c r="H34" s="1439" t="s">
        <v>5512</v>
      </c>
      <c r="I34" s="1534"/>
    </row>
    <row r="35" spans="1:9" s="1502" customFormat="1" ht="15.75">
      <c r="A35" s="1671"/>
      <c r="B35" s="1431">
        <v>22</v>
      </c>
      <c r="C35" s="1437" t="s">
        <v>605</v>
      </c>
      <c r="D35" s="1438" t="s">
        <v>390</v>
      </c>
      <c r="E35" s="1445">
        <v>43132</v>
      </c>
      <c r="F35" s="1455">
        <v>106640</v>
      </c>
      <c r="G35" s="1437">
        <v>1</v>
      </c>
      <c r="H35" s="1439" t="s">
        <v>5513</v>
      </c>
      <c r="I35" s="1534"/>
    </row>
    <row r="36" spans="1:9" s="1502" customFormat="1" ht="15.75">
      <c r="A36" s="1671"/>
      <c r="B36" s="1431">
        <v>23</v>
      </c>
      <c r="C36" s="1437" t="s">
        <v>904</v>
      </c>
      <c r="D36" s="1438" t="s">
        <v>912</v>
      </c>
      <c r="E36" s="1445">
        <v>43132</v>
      </c>
      <c r="F36" s="1440">
        <v>70390</v>
      </c>
      <c r="G36" s="1437">
        <v>1</v>
      </c>
      <c r="H36" s="1442" t="s">
        <v>5514</v>
      </c>
      <c r="I36" s="1534"/>
    </row>
    <row r="37" spans="1:9" s="1502" customFormat="1" ht="15.75">
      <c r="A37" s="1671"/>
      <c r="B37" s="1431">
        <v>24</v>
      </c>
      <c r="C37" s="1437" t="s">
        <v>3149</v>
      </c>
      <c r="D37" s="1438" t="s">
        <v>1135</v>
      </c>
      <c r="E37" s="1441">
        <v>43132</v>
      </c>
      <c r="F37" s="1455">
        <v>63390</v>
      </c>
      <c r="G37" s="1437">
        <v>1</v>
      </c>
      <c r="H37" s="1439" t="s">
        <v>5518</v>
      </c>
      <c r="I37" s="1534"/>
    </row>
    <row r="38" spans="1:9" s="1502" customFormat="1" ht="15.75">
      <c r="A38" s="1671"/>
      <c r="B38" s="1431">
        <v>25</v>
      </c>
      <c r="C38" s="1437" t="s">
        <v>621</v>
      </c>
      <c r="D38" s="1438" t="s">
        <v>77</v>
      </c>
      <c r="E38" s="1441">
        <v>43132</v>
      </c>
      <c r="F38" s="1455">
        <v>228140</v>
      </c>
      <c r="G38" s="1437">
        <v>1</v>
      </c>
      <c r="H38" s="1439" t="s">
        <v>5507</v>
      </c>
      <c r="I38" s="1534"/>
    </row>
    <row r="39" spans="1:9" s="1502" customFormat="1" ht="15.75">
      <c r="A39" s="1671"/>
      <c r="B39" s="1431">
        <v>26</v>
      </c>
      <c r="C39" s="1437" t="s">
        <v>231</v>
      </c>
      <c r="D39" s="1436">
        <v>970654</v>
      </c>
      <c r="E39" s="1441">
        <v>43132</v>
      </c>
      <c r="F39" s="1455">
        <v>24040</v>
      </c>
      <c r="G39" s="1437">
        <v>1</v>
      </c>
      <c r="H39" s="1439" t="s">
        <v>5506</v>
      </c>
      <c r="I39" s="1534"/>
    </row>
    <row r="40" spans="1:9" s="1502" customFormat="1">
      <c r="A40" s="1671"/>
      <c r="B40" s="1431">
        <v>27</v>
      </c>
      <c r="C40" s="1437" t="s">
        <v>957</v>
      </c>
      <c r="D40" s="1438" t="s">
        <v>962</v>
      </c>
      <c r="E40" s="1441">
        <v>43132</v>
      </c>
      <c r="F40" s="1455">
        <v>42300</v>
      </c>
      <c r="G40" s="1436">
        <v>1</v>
      </c>
      <c r="H40" s="1442" t="s">
        <v>5536</v>
      </c>
      <c r="I40" s="1536"/>
    </row>
    <row r="41" spans="1:9" s="1502" customFormat="1">
      <c r="A41" s="1671"/>
      <c r="B41" s="1431">
        <v>28</v>
      </c>
      <c r="C41" s="1437" t="s">
        <v>595</v>
      </c>
      <c r="D41" s="1438" t="s">
        <v>337</v>
      </c>
      <c r="E41" s="1441">
        <v>43132</v>
      </c>
      <c r="F41" s="1455">
        <v>37340</v>
      </c>
      <c r="G41" s="1437">
        <v>1</v>
      </c>
      <c r="H41" s="1439" t="s">
        <v>5479</v>
      </c>
      <c r="I41" s="1536"/>
    </row>
    <row r="42" spans="1:9" s="1502" customFormat="1">
      <c r="A42" s="1671"/>
      <c r="B42" s="1431">
        <v>29</v>
      </c>
      <c r="C42" s="1437" t="s">
        <v>661</v>
      </c>
      <c r="D42" s="1438" t="s">
        <v>346</v>
      </c>
      <c r="E42" s="1441">
        <v>43132</v>
      </c>
      <c r="F42" s="1455">
        <v>193140</v>
      </c>
      <c r="G42" s="1437">
        <v>1</v>
      </c>
      <c r="H42" s="1439" t="s">
        <v>5516</v>
      </c>
      <c r="I42" s="1536"/>
    </row>
    <row r="43" spans="1:9" s="1502" customFormat="1">
      <c r="A43" s="1671"/>
      <c r="B43" s="1431">
        <v>30</v>
      </c>
      <c r="C43" s="1437" t="s">
        <v>661</v>
      </c>
      <c r="D43" s="1438" t="s">
        <v>346</v>
      </c>
      <c r="E43" s="1441">
        <v>43132</v>
      </c>
      <c r="F43" s="1455">
        <v>42300</v>
      </c>
      <c r="G43" s="1437">
        <v>1</v>
      </c>
      <c r="H43" s="1439" t="s">
        <v>5411</v>
      </c>
      <c r="I43" s="1536"/>
    </row>
    <row r="44" spans="1:9" s="1502" customFormat="1" ht="15.75">
      <c r="A44" s="1671"/>
      <c r="B44" s="1431">
        <v>31</v>
      </c>
      <c r="C44" s="1437" t="s">
        <v>954</v>
      </c>
      <c r="D44" s="1438" t="s">
        <v>955</v>
      </c>
      <c r="E44" s="1441">
        <v>43132</v>
      </c>
      <c r="F44" s="1440">
        <v>234640</v>
      </c>
      <c r="G44" s="1437">
        <v>1</v>
      </c>
      <c r="H44" s="1439" t="s">
        <v>5517</v>
      </c>
      <c r="I44" s="1534"/>
    </row>
    <row r="45" spans="1:9" s="1502" customFormat="1" ht="15.75">
      <c r="A45" s="1671"/>
      <c r="B45" s="1431">
        <v>32</v>
      </c>
      <c r="C45" s="1437" t="s">
        <v>1306</v>
      </c>
      <c r="D45" s="1437">
        <v>899458</v>
      </c>
      <c r="E45" s="1441">
        <v>43132</v>
      </c>
      <c r="F45" s="1440">
        <v>128700</v>
      </c>
      <c r="G45" s="1436">
        <v>1</v>
      </c>
      <c r="H45" s="1439" t="s">
        <v>5483</v>
      </c>
      <c r="I45" s="1534"/>
    </row>
    <row r="46" spans="1:9" s="1502" customFormat="1" ht="15.75">
      <c r="A46" s="1671"/>
      <c r="B46" s="1431">
        <v>33</v>
      </c>
      <c r="C46" s="1437" t="s">
        <v>2360</v>
      </c>
      <c r="D46" s="1438" t="s">
        <v>2361</v>
      </c>
      <c r="E46" s="1441">
        <v>43132</v>
      </c>
      <c r="F46" s="1455">
        <v>31140</v>
      </c>
      <c r="G46" s="1437">
        <v>1</v>
      </c>
      <c r="H46" s="1439" t="s">
        <v>5496</v>
      </c>
      <c r="I46" s="1534" t="s">
        <v>3528</v>
      </c>
    </row>
    <row r="47" spans="1:9" s="1502" customFormat="1" ht="15.75">
      <c r="A47" s="1671"/>
      <c r="B47" s="1431">
        <v>34</v>
      </c>
      <c r="C47" s="1437" t="s">
        <v>2360</v>
      </c>
      <c r="D47" s="1438" t="s">
        <v>2361</v>
      </c>
      <c r="E47" s="1441">
        <v>43132</v>
      </c>
      <c r="F47" s="1455">
        <v>39140</v>
      </c>
      <c r="G47" s="1437">
        <v>1</v>
      </c>
      <c r="H47" s="1439" t="s">
        <v>5497</v>
      </c>
      <c r="I47" s="1534" t="s">
        <v>3528</v>
      </c>
    </row>
    <row r="48" spans="1:9" s="1502" customFormat="1" ht="15.75">
      <c r="A48" s="1671"/>
      <c r="B48" s="1431">
        <v>35</v>
      </c>
      <c r="C48" s="1437" t="s">
        <v>2360</v>
      </c>
      <c r="D48" s="1438" t="s">
        <v>2361</v>
      </c>
      <c r="E48" s="1441">
        <v>43132</v>
      </c>
      <c r="F48" s="1455">
        <v>24140</v>
      </c>
      <c r="G48" s="1437">
        <v>1</v>
      </c>
      <c r="H48" s="1439" t="s">
        <v>5498</v>
      </c>
      <c r="I48" s="1534" t="s">
        <v>3528</v>
      </c>
    </row>
    <row r="49" spans="1:61" s="1502" customFormat="1" ht="15.75">
      <c r="A49" s="1671"/>
      <c r="B49" s="1431">
        <v>36</v>
      </c>
      <c r="C49" s="1437" t="s">
        <v>2360</v>
      </c>
      <c r="D49" s="1438" t="s">
        <v>2361</v>
      </c>
      <c r="E49" s="1441">
        <v>43132</v>
      </c>
      <c r="F49" s="1455">
        <v>53140</v>
      </c>
      <c r="G49" s="1437">
        <v>1</v>
      </c>
      <c r="H49" s="1439" t="s">
        <v>5499</v>
      </c>
      <c r="I49" s="1537" t="s">
        <v>3627</v>
      </c>
    </row>
    <row r="50" spans="1:61" s="1502" customFormat="1">
      <c r="A50" s="1671"/>
      <c r="B50" s="1431">
        <v>37</v>
      </c>
      <c r="C50" s="1437" t="s">
        <v>611</v>
      </c>
      <c r="D50" s="1438" t="s">
        <v>123</v>
      </c>
      <c r="E50" s="1441">
        <v>43132</v>
      </c>
      <c r="F50" s="1455">
        <v>84640</v>
      </c>
      <c r="G50" s="1436">
        <v>1</v>
      </c>
      <c r="H50" s="1439" t="s">
        <v>5533</v>
      </c>
      <c r="I50" s="1536"/>
    </row>
    <row r="51" spans="1:61" s="1502" customFormat="1">
      <c r="A51" s="1671"/>
      <c r="B51" s="1431">
        <v>38</v>
      </c>
      <c r="C51" s="1437" t="s">
        <v>611</v>
      </c>
      <c r="D51" s="1438" t="s">
        <v>123</v>
      </c>
      <c r="E51" s="1441">
        <v>43132</v>
      </c>
      <c r="F51" s="1455">
        <v>98640</v>
      </c>
      <c r="G51" s="1437">
        <v>1</v>
      </c>
      <c r="H51" s="1439" t="s">
        <v>5534</v>
      </c>
      <c r="I51" s="1536"/>
    </row>
    <row r="52" spans="1:61" s="1502" customFormat="1">
      <c r="A52" s="1671"/>
      <c r="B52" s="1431">
        <v>39</v>
      </c>
      <c r="C52" s="1437" t="s">
        <v>1960</v>
      </c>
      <c r="D52" s="1436">
        <v>914013</v>
      </c>
      <c r="E52" s="1441">
        <v>43132</v>
      </c>
      <c r="F52" s="1455">
        <v>10390</v>
      </c>
      <c r="G52" s="1437">
        <v>1</v>
      </c>
      <c r="H52" s="1439" t="s">
        <v>5469</v>
      </c>
      <c r="I52" s="1536"/>
    </row>
    <row r="53" spans="1:61" s="1502" customFormat="1">
      <c r="A53" s="1671"/>
      <c r="B53" s="1431">
        <v>40</v>
      </c>
      <c r="C53" s="1437" t="s">
        <v>3776</v>
      </c>
      <c r="D53" s="1438" t="s">
        <v>3777</v>
      </c>
      <c r="E53" s="1441">
        <v>43132</v>
      </c>
      <c r="F53" s="1440">
        <v>43140</v>
      </c>
      <c r="G53" s="1437">
        <v>1</v>
      </c>
      <c r="H53" s="1442" t="s">
        <v>5466</v>
      </c>
      <c r="I53" s="1536"/>
    </row>
    <row r="54" spans="1:61" s="1502" customFormat="1" ht="15.75">
      <c r="A54" s="1671"/>
      <c r="B54" s="1431">
        <v>41</v>
      </c>
      <c r="C54" s="1437" t="s">
        <v>657</v>
      </c>
      <c r="D54" s="1438" t="s">
        <v>456</v>
      </c>
      <c r="E54" s="1441">
        <v>43132</v>
      </c>
      <c r="F54" s="1455">
        <v>46800</v>
      </c>
      <c r="G54" s="1437">
        <v>1</v>
      </c>
      <c r="H54" s="1439" t="s">
        <v>5465</v>
      </c>
      <c r="I54" s="1534"/>
    </row>
    <row r="55" spans="1:61">
      <c r="A55" s="1671"/>
      <c r="B55" s="1431">
        <v>42</v>
      </c>
      <c r="C55" s="1437" t="s">
        <v>1441</v>
      </c>
      <c r="D55" s="1436">
        <v>971137</v>
      </c>
      <c r="E55" s="1441">
        <v>43132</v>
      </c>
      <c r="F55" s="1440">
        <v>42300</v>
      </c>
      <c r="G55" s="1437">
        <v>1</v>
      </c>
      <c r="H55" s="1439" t="s">
        <v>5462</v>
      </c>
      <c r="I55" s="1536"/>
      <c r="J55" s="1405"/>
      <c r="K55" s="1405"/>
      <c r="L55" s="1405"/>
      <c r="M55" s="1405"/>
      <c r="N55" s="1405"/>
      <c r="O55" s="1405"/>
      <c r="P55" s="1405"/>
      <c r="Q55" s="1405"/>
      <c r="R55" s="1405"/>
      <c r="S55" s="1405"/>
      <c r="T55" s="1405"/>
      <c r="U55" s="1405"/>
      <c r="V55" s="1405"/>
      <c r="W55" s="1405"/>
      <c r="X55" s="1405"/>
      <c r="Y55" s="1405"/>
      <c r="Z55" s="1405"/>
      <c r="AA55" s="1405"/>
      <c r="AB55" s="1405"/>
      <c r="AC55" s="1405"/>
      <c r="AD55" s="1405"/>
      <c r="AE55" s="1405"/>
      <c r="AF55" s="1405"/>
      <c r="AG55" s="1405"/>
      <c r="AH55" s="1405"/>
      <c r="AI55" s="1405"/>
      <c r="AJ55" s="1405"/>
      <c r="AK55" s="1405"/>
      <c r="AL55" s="1405"/>
      <c r="AM55" s="1405"/>
      <c r="AN55" s="1405"/>
      <c r="AO55" s="1405"/>
      <c r="AP55" s="1405"/>
      <c r="AQ55" s="1405"/>
      <c r="AR55" s="1405"/>
      <c r="AS55" s="1405"/>
      <c r="AT55" s="1405"/>
      <c r="AU55" s="1405"/>
      <c r="AV55" s="1405"/>
      <c r="AW55" s="1405"/>
      <c r="AX55" s="1405"/>
      <c r="AY55" s="1405"/>
      <c r="AZ55" s="1405"/>
      <c r="BA55" s="1405"/>
      <c r="BB55" s="1405"/>
      <c r="BC55" s="1405"/>
      <c r="BD55" s="1405"/>
      <c r="BE55" s="1405"/>
      <c r="BF55" s="1405"/>
      <c r="BG55" s="1405"/>
      <c r="BH55" s="1405"/>
      <c r="BI55" s="1405"/>
    </row>
    <row r="56" spans="1:61" s="1502" customFormat="1" ht="15.75">
      <c r="A56" s="1671"/>
      <c r="B56" s="1431">
        <v>43</v>
      </c>
      <c r="C56" s="1437" t="s">
        <v>339</v>
      </c>
      <c r="D56" s="1438" t="s">
        <v>340</v>
      </c>
      <c r="E56" s="1441">
        <v>43132</v>
      </c>
      <c r="F56" s="1455">
        <v>130700</v>
      </c>
      <c r="G56" s="1437">
        <v>1</v>
      </c>
      <c r="H56" s="1439" t="s">
        <v>5464</v>
      </c>
      <c r="I56" s="1534"/>
    </row>
    <row r="57" spans="1:61" s="1502" customFormat="1">
      <c r="A57" s="1671"/>
      <c r="B57" s="1431">
        <v>44</v>
      </c>
      <c r="C57" s="1437" t="s">
        <v>3899</v>
      </c>
      <c r="D57" s="1438" t="s">
        <v>3900</v>
      </c>
      <c r="E57" s="1441">
        <v>43132</v>
      </c>
      <c r="F57" s="1440">
        <v>455700</v>
      </c>
      <c r="G57" s="1437">
        <v>1</v>
      </c>
      <c r="H57" s="1439" t="s">
        <v>5539</v>
      </c>
      <c r="I57" s="1508"/>
    </row>
    <row r="58" spans="1:61" s="1502" customFormat="1">
      <c r="A58" s="1671"/>
      <c r="B58" s="1431">
        <v>45</v>
      </c>
      <c r="C58" s="1437" t="s">
        <v>625</v>
      </c>
      <c r="D58" s="1438" t="s">
        <v>626</v>
      </c>
      <c r="E58" s="1441">
        <v>43132</v>
      </c>
      <c r="F58" s="1455">
        <v>90800</v>
      </c>
      <c r="G58" s="1437">
        <v>1</v>
      </c>
      <c r="H58" s="1439" t="s">
        <v>5540</v>
      </c>
      <c r="I58" s="1536"/>
    </row>
    <row r="59" spans="1:61" s="1502" customFormat="1">
      <c r="A59" s="1671"/>
      <c r="B59" s="1431">
        <v>46</v>
      </c>
      <c r="C59" s="1437" t="s">
        <v>4314</v>
      </c>
      <c r="D59" s="1438" t="s">
        <v>4315</v>
      </c>
      <c r="E59" s="1441">
        <v>43132</v>
      </c>
      <c r="F59" s="1440">
        <v>145140</v>
      </c>
      <c r="G59" s="1437">
        <v>1</v>
      </c>
      <c r="H59" s="1439" t="s">
        <v>5475</v>
      </c>
      <c r="I59" s="1536"/>
    </row>
    <row r="60" spans="1:61" s="1502" customFormat="1">
      <c r="A60" s="1671"/>
      <c r="B60" s="1431">
        <v>47</v>
      </c>
      <c r="C60" s="1437" t="s">
        <v>633</v>
      </c>
      <c r="D60" s="1438" t="s">
        <v>610</v>
      </c>
      <c r="E60" s="1441">
        <v>43132</v>
      </c>
      <c r="F60" s="1455">
        <v>31390</v>
      </c>
      <c r="G60" s="1437">
        <v>1</v>
      </c>
      <c r="H60" s="1439" t="s">
        <v>5473</v>
      </c>
      <c r="I60" s="1536"/>
    </row>
    <row r="61" spans="1:61" s="1502" customFormat="1" ht="15.75">
      <c r="A61" s="1671"/>
      <c r="B61" s="1431">
        <v>48</v>
      </c>
      <c r="C61" s="1437" t="s">
        <v>633</v>
      </c>
      <c r="D61" s="1438" t="s">
        <v>610</v>
      </c>
      <c r="E61" s="1441">
        <v>43132</v>
      </c>
      <c r="F61" s="1455">
        <v>42300</v>
      </c>
      <c r="G61" s="1437">
        <v>1</v>
      </c>
      <c r="H61" s="1439" t="s">
        <v>5474</v>
      </c>
      <c r="I61" s="1537"/>
    </row>
    <row r="62" spans="1:61" s="1502" customFormat="1" ht="15.75">
      <c r="A62" s="1671"/>
      <c r="B62" s="1431">
        <v>49</v>
      </c>
      <c r="C62" s="1437" t="s">
        <v>298</v>
      </c>
      <c r="D62" s="1437">
        <v>811507</v>
      </c>
      <c r="E62" s="1441">
        <v>43133</v>
      </c>
      <c r="F62" s="1455">
        <v>20390</v>
      </c>
      <c r="G62" s="1437">
        <v>1</v>
      </c>
      <c r="H62" s="1439" t="s">
        <v>5546</v>
      </c>
      <c r="I62" s="1537" t="s">
        <v>4466</v>
      </c>
    </row>
    <row r="63" spans="1:61" s="1502" customFormat="1" ht="15.75">
      <c r="A63" s="1671"/>
      <c r="B63" s="1431">
        <v>50</v>
      </c>
      <c r="C63" s="1437" t="s">
        <v>4591</v>
      </c>
      <c r="D63" s="1438" t="s">
        <v>4592</v>
      </c>
      <c r="E63" s="1441">
        <v>43133</v>
      </c>
      <c r="F63" s="1455">
        <v>31140</v>
      </c>
      <c r="G63" s="1437">
        <v>1</v>
      </c>
      <c r="H63" s="1439" t="s">
        <v>5547</v>
      </c>
      <c r="I63" s="1537"/>
    </row>
    <row r="64" spans="1:61" s="1502" customFormat="1" ht="15.75">
      <c r="A64" s="1671"/>
      <c r="B64" s="1431">
        <v>51</v>
      </c>
      <c r="C64" s="1437" t="s">
        <v>3013</v>
      </c>
      <c r="D64" s="1437">
        <v>912786</v>
      </c>
      <c r="E64" s="1441">
        <v>43133</v>
      </c>
      <c r="F64" s="1455">
        <v>41300</v>
      </c>
      <c r="G64" s="1437">
        <v>1</v>
      </c>
      <c r="H64" s="1439" t="s">
        <v>5548</v>
      </c>
      <c r="I64" s="1537"/>
    </row>
    <row r="65" spans="1:9" s="1502" customFormat="1" ht="15.75">
      <c r="A65" s="1671"/>
      <c r="B65" s="1431">
        <v>52</v>
      </c>
      <c r="C65" s="1437" t="s">
        <v>633</v>
      </c>
      <c r="D65" s="1438" t="s">
        <v>610</v>
      </c>
      <c r="E65" s="1441">
        <v>43133</v>
      </c>
      <c r="F65" s="1455">
        <v>33500</v>
      </c>
      <c r="G65" s="1437">
        <v>1</v>
      </c>
      <c r="H65" s="1439" t="s">
        <v>5550</v>
      </c>
      <c r="I65" s="1537"/>
    </row>
    <row r="66" spans="1:9" s="1502" customFormat="1">
      <c r="A66" s="1671"/>
      <c r="B66" s="1431">
        <v>53</v>
      </c>
      <c r="C66" s="1428" t="s">
        <v>5261</v>
      </c>
      <c r="D66" s="1429" t="s">
        <v>5262</v>
      </c>
      <c r="E66" s="1445">
        <v>43136</v>
      </c>
      <c r="F66" s="1446">
        <v>22640</v>
      </c>
      <c r="G66" s="1428">
        <v>1</v>
      </c>
      <c r="H66" s="1427" t="s">
        <v>5537</v>
      </c>
      <c r="I66" s="1536"/>
    </row>
    <row r="67" spans="1:9" s="1502" customFormat="1">
      <c r="A67" s="1671"/>
      <c r="B67" s="1431">
        <v>54</v>
      </c>
      <c r="C67" s="1428" t="s">
        <v>3020</v>
      </c>
      <c r="D67" s="1431">
        <v>964143</v>
      </c>
      <c r="E67" s="1445">
        <v>43136</v>
      </c>
      <c r="F67" s="1435">
        <v>42300</v>
      </c>
      <c r="G67" s="1428">
        <v>1</v>
      </c>
      <c r="H67" s="1427" t="s">
        <v>5552</v>
      </c>
      <c r="I67" s="1536"/>
    </row>
    <row r="68" spans="1:9" s="1502" customFormat="1" ht="15.75">
      <c r="A68" s="1671"/>
      <c r="B68" s="1431">
        <v>55</v>
      </c>
      <c r="C68" s="1437" t="s">
        <v>2872</v>
      </c>
      <c r="D68" s="1438" t="s">
        <v>2873</v>
      </c>
      <c r="E68" s="1441">
        <v>43136</v>
      </c>
      <c r="F68" s="1455">
        <v>96300</v>
      </c>
      <c r="G68" s="1437">
        <v>1</v>
      </c>
      <c r="H68" s="1439" t="s">
        <v>5559</v>
      </c>
      <c r="I68" s="1537"/>
    </row>
    <row r="69" spans="1:9" s="1502" customFormat="1" ht="15.75">
      <c r="A69" s="1671"/>
      <c r="B69" s="1431">
        <v>56</v>
      </c>
      <c r="C69" s="1437" t="s">
        <v>2872</v>
      </c>
      <c r="D69" s="1438" t="s">
        <v>2873</v>
      </c>
      <c r="E69" s="1441">
        <v>43136</v>
      </c>
      <c r="F69" s="1455">
        <v>41300</v>
      </c>
      <c r="G69" s="1437">
        <v>1</v>
      </c>
      <c r="H69" s="1439" t="s">
        <v>5559</v>
      </c>
      <c r="I69" s="1537"/>
    </row>
    <row r="70" spans="1:9" s="1502" customFormat="1" ht="15.75">
      <c r="A70" s="1671"/>
      <c r="B70" s="1431">
        <v>57</v>
      </c>
      <c r="C70" s="1437" t="s">
        <v>2225</v>
      </c>
      <c r="D70" s="1438" t="s">
        <v>2226</v>
      </c>
      <c r="E70" s="1441">
        <v>43136</v>
      </c>
      <c r="F70" s="1440">
        <v>98300</v>
      </c>
      <c r="G70" s="1437">
        <v>1</v>
      </c>
      <c r="H70" s="1439" t="s">
        <v>5560</v>
      </c>
      <c r="I70" s="1537"/>
    </row>
    <row r="71" spans="1:9" s="1502" customFormat="1" ht="15.75">
      <c r="A71" s="1671"/>
      <c r="B71" s="1431">
        <v>58</v>
      </c>
      <c r="C71" s="1437" t="s">
        <v>2225</v>
      </c>
      <c r="D71" s="1438" t="s">
        <v>2226</v>
      </c>
      <c r="E71" s="1441">
        <v>43136</v>
      </c>
      <c r="F71" s="1440">
        <v>42300</v>
      </c>
      <c r="G71" s="1437">
        <v>1</v>
      </c>
      <c r="H71" s="1439" t="s">
        <v>5561</v>
      </c>
      <c r="I71" s="1534"/>
    </row>
    <row r="72" spans="1:9" s="1547" customFormat="1" ht="15.75">
      <c r="A72" s="1671"/>
      <c r="B72" s="1431">
        <v>59</v>
      </c>
      <c r="C72" s="1437" t="s">
        <v>1137</v>
      </c>
      <c r="D72" s="1437">
        <v>901689</v>
      </c>
      <c r="E72" s="1441">
        <v>43136</v>
      </c>
      <c r="F72" s="1455">
        <v>15390</v>
      </c>
      <c r="G72" s="1436">
        <v>1</v>
      </c>
      <c r="H72" s="1439" t="s">
        <v>5573</v>
      </c>
      <c r="I72" s="1534"/>
    </row>
    <row r="73" spans="1:9" s="1547" customFormat="1">
      <c r="A73" s="1671"/>
      <c r="B73" s="1431">
        <v>60</v>
      </c>
      <c r="C73" s="1437" t="s">
        <v>1137</v>
      </c>
      <c r="D73" s="1437">
        <v>901689</v>
      </c>
      <c r="E73" s="1441">
        <v>43136</v>
      </c>
      <c r="F73" s="1440">
        <v>61100</v>
      </c>
      <c r="G73" s="1437">
        <v>1</v>
      </c>
      <c r="H73" s="1439" t="s">
        <v>5574</v>
      </c>
      <c r="I73" s="1536"/>
    </row>
    <row r="74" spans="1:9" s="1547" customFormat="1">
      <c r="A74" s="1671"/>
      <c r="B74" s="1431">
        <v>61</v>
      </c>
      <c r="C74" s="1437" t="s">
        <v>1137</v>
      </c>
      <c r="D74" s="1437">
        <v>901689</v>
      </c>
      <c r="E74" s="1441">
        <v>43136</v>
      </c>
      <c r="F74" s="1455">
        <v>33500</v>
      </c>
      <c r="G74" s="1437">
        <v>1</v>
      </c>
      <c r="H74" s="1439" t="s">
        <v>5575</v>
      </c>
      <c r="I74" s="1536"/>
    </row>
    <row r="75" spans="1:9" s="1547" customFormat="1" ht="15.75">
      <c r="A75" s="1671"/>
      <c r="B75" s="1431">
        <v>62</v>
      </c>
      <c r="C75" s="1428" t="s">
        <v>1587</v>
      </c>
      <c r="D75" s="1488" t="s">
        <v>1791</v>
      </c>
      <c r="E75" s="1441">
        <v>43143</v>
      </c>
      <c r="F75" s="1455">
        <v>349140</v>
      </c>
      <c r="G75" s="1436">
        <v>1</v>
      </c>
      <c r="H75" s="1439" t="s">
        <v>5582</v>
      </c>
      <c r="I75" s="1534"/>
    </row>
    <row r="76" spans="1:9" s="1547" customFormat="1" ht="15.75">
      <c r="A76" s="1671"/>
      <c r="B76" s="1431">
        <v>63</v>
      </c>
      <c r="C76" s="1428" t="s">
        <v>1587</v>
      </c>
      <c r="D76" s="1488" t="s">
        <v>1791</v>
      </c>
      <c r="E76" s="1441">
        <v>43143</v>
      </c>
      <c r="F76" s="1455">
        <v>173140</v>
      </c>
      <c r="G76" s="1436">
        <v>1</v>
      </c>
      <c r="H76" s="1439" t="s">
        <v>5581</v>
      </c>
      <c r="I76" s="1534"/>
    </row>
    <row r="77" spans="1:9" s="1547" customFormat="1" ht="15.75">
      <c r="A77" s="1671"/>
      <c r="B77" s="1431">
        <v>64</v>
      </c>
      <c r="C77" s="1437" t="s">
        <v>1441</v>
      </c>
      <c r="D77" s="1436">
        <v>971137</v>
      </c>
      <c r="E77" s="1441">
        <v>43150</v>
      </c>
      <c r="F77" s="1440">
        <v>16140</v>
      </c>
      <c r="G77" s="1437">
        <v>1</v>
      </c>
      <c r="H77" s="1439" t="s">
        <v>5583</v>
      </c>
      <c r="I77" s="1534"/>
    </row>
    <row r="78" spans="1:9" s="1547" customFormat="1">
      <c r="A78" s="1671"/>
      <c r="B78" s="1431">
        <v>65</v>
      </c>
      <c r="C78" s="1437" t="s">
        <v>1441</v>
      </c>
      <c r="D78" s="1436">
        <v>971137</v>
      </c>
      <c r="E78" s="1441">
        <v>43150</v>
      </c>
      <c r="F78" s="1440">
        <v>20940</v>
      </c>
      <c r="G78" s="1437">
        <v>1</v>
      </c>
      <c r="H78" s="1439" t="s">
        <v>5583</v>
      </c>
      <c r="I78" s="1536"/>
    </row>
    <row r="79" spans="1:9" s="1547" customFormat="1" ht="15.75">
      <c r="A79" s="1671"/>
      <c r="B79" s="1431">
        <v>66</v>
      </c>
      <c r="C79" s="1437" t="s">
        <v>1441</v>
      </c>
      <c r="D79" s="1436">
        <v>971137</v>
      </c>
      <c r="E79" s="1441">
        <v>43150</v>
      </c>
      <c r="F79" s="1440">
        <v>22140</v>
      </c>
      <c r="G79" s="1437">
        <v>1</v>
      </c>
      <c r="H79" s="1548" t="s">
        <v>5584</v>
      </c>
      <c r="I79" s="1534"/>
    </row>
    <row r="80" spans="1:9" s="1547" customFormat="1" ht="15.75">
      <c r="A80" s="1671"/>
      <c r="B80" s="1431">
        <v>67</v>
      </c>
      <c r="C80" s="1437" t="s">
        <v>954</v>
      </c>
      <c r="D80" s="1438" t="s">
        <v>955</v>
      </c>
      <c r="E80" s="1441">
        <v>43150</v>
      </c>
      <c r="F80" s="1440">
        <v>46140</v>
      </c>
      <c r="G80" s="1437">
        <v>1</v>
      </c>
      <c r="H80" s="1439" t="s">
        <v>5517</v>
      </c>
      <c r="I80" s="1534"/>
    </row>
    <row r="81" spans="1:61" s="1547" customFormat="1" ht="15.75">
      <c r="A81" s="1671"/>
      <c r="B81" s="1431">
        <v>68</v>
      </c>
      <c r="C81" s="1437" t="s">
        <v>188</v>
      </c>
      <c r="D81" s="1438" t="s">
        <v>189</v>
      </c>
      <c r="E81" s="1441">
        <v>43150</v>
      </c>
      <c r="F81" s="1440">
        <v>15390</v>
      </c>
      <c r="G81" s="1437">
        <v>1</v>
      </c>
      <c r="H81" s="1442" t="s">
        <v>5585</v>
      </c>
      <c r="I81" s="1534"/>
    </row>
    <row r="82" spans="1:61" s="1547" customFormat="1" ht="15.75">
      <c r="A82" s="1671"/>
      <c r="B82" s="1431">
        <v>69</v>
      </c>
      <c r="C82" s="1437" t="s">
        <v>151</v>
      </c>
      <c r="D82" s="1438" t="s">
        <v>272</v>
      </c>
      <c r="E82" s="1441">
        <v>43150</v>
      </c>
      <c r="F82" s="1440">
        <v>88140</v>
      </c>
      <c r="G82" s="1437">
        <v>1</v>
      </c>
      <c r="H82" s="1439" t="s">
        <v>5586</v>
      </c>
      <c r="I82" s="1534"/>
    </row>
    <row r="83" spans="1:61" s="1547" customFormat="1" ht="15.75">
      <c r="A83" s="1671"/>
      <c r="B83" s="1431">
        <v>70</v>
      </c>
      <c r="C83" s="1437" t="s">
        <v>2801</v>
      </c>
      <c r="D83" s="1437">
        <v>962795</v>
      </c>
      <c r="E83" s="1441">
        <v>43150</v>
      </c>
      <c r="F83" s="1550">
        <v>42340</v>
      </c>
      <c r="G83" s="1437">
        <v>1</v>
      </c>
      <c r="H83" s="1439" t="s">
        <v>5587</v>
      </c>
      <c r="I83" s="1534"/>
    </row>
    <row r="84" spans="1:61" s="1547" customFormat="1" ht="15.75">
      <c r="A84" s="1671"/>
      <c r="B84" s="1431">
        <v>71</v>
      </c>
      <c r="C84" s="1437" t="s">
        <v>2801</v>
      </c>
      <c r="D84" s="1437">
        <v>962795</v>
      </c>
      <c r="E84" s="1441">
        <v>43150</v>
      </c>
      <c r="F84" s="1550">
        <v>30740</v>
      </c>
      <c r="G84" s="1437">
        <v>1</v>
      </c>
      <c r="H84" s="1519" t="s">
        <v>5588</v>
      </c>
      <c r="I84" s="1534"/>
    </row>
    <row r="85" spans="1:61" s="1547" customFormat="1" ht="15.75">
      <c r="A85" s="1671"/>
      <c r="B85" s="1431">
        <v>72</v>
      </c>
      <c r="C85" s="1437" t="s">
        <v>4588</v>
      </c>
      <c r="D85" s="1438" t="s">
        <v>506</v>
      </c>
      <c r="E85" s="1441">
        <v>43150</v>
      </c>
      <c r="F85" s="1440">
        <v>58240</v>
      </c>
      <c r="G85" s="1437">
        <v>1</v>
      </c>
      <c r="H85" s="1439" t="s">
        <v>5589</v>
      </c>
      <c r="I85" s="1534"/>
    </row>
    <row r="86" spans="1:61" s="1547" customFormat="1" ht="15.75">
      <c r="A86" s="1671"/>
      <c r="B86" s="1431">
        <v>73</v>
      </c>
      <c r="C86" s="1437" t="s">
        <v>4588</v>
      </c>
      <c r="D86" s="1438" t="s">
        <v>506</v>
      </c>
      <c r="E86" s="1441">
        <v>43150</v>
      </c>
      <c r="F86" s="1455">
        <v>16140</v>
      </c>
      <c r="G86" s="1437">
        <v>1</v>
      </c>
      <c r="H86" s="1439" t="s">
        <v>5590</v>
      </c>
      <c r="I86" s="1534"/>
    </row>
    <row r="87" spans="1:61" s="1547" customFormat="1" ht="15.75">
      <c r="A87" s="1671"/>
      <c r="B87" s="1431">
        <v>74</v>
      </c>
      <c r="C87" s="1437" t="s">
        <v>2000</v>
      </c>
      <c r="D87" s="1436">
        <v>901423</v>
      </c>
      <c r="E87" s="1441">
        <v>43150</v>
      </c>
      <c r="F87" s="1550">
        <v>42300</v>
      </c>
      <c r="G87" s="1436">
        <v>1</v>
      </c>
      <c r="H87" s="1548" t="s">
        <v>5591</v>
      </c>
      <c r="I87" s="1534"/>
    </row>
    <row r="88" spans="1:61" s="1547" customFormat="1" ht="15.75">
      <c r="A88" s="1671"/>
      <c r="B88" s="1431">
        <v>75</v>
      </c>
      <c r="C88" s="1428" t="s">
        <v>1035</v>
      </c>
      <c r="D88" s="1429" t="s">
        <v>1027</v>
      </c>
      <c r="E88" s="1445">
        <v>43150</v>
      </c>
      <c r="F88" s="1446">
        <v>74140</v>
      </c>
      <c r="G88" s="1428">
        <v>1</v>
      </c>
      <c r="H88" s="1430" t="s">
        <v>5592</v>
      </c>
      <c r="I88" s="1534"/>
    </row>
    <row r="89" spans="1:61" s="1547" customFormat="1" ht="15.75">
      <c r="A89" s="1671"/>
      <c r="B89" s="1431">
        <v>76</v>
      </c>
      <c r="C89" s="1428" t="s">
        <v>1035</v>
      </c>
      <c r="D89" s="1429" t="s">
        <v>1027</v>
      </c>
      <c r="E89" s="1445">
        <v>43150</v>
      </c>
      <c r="F89" s="1446">
        <v>136140</v>
      </c>
      <c r="G89" s="1428">
        <v>1</v>
      </c>
      <c r="H89" s="1430" t="s">
        <v>5593</v>
      </c>
      <c r="I89" s="1534"/>
    </row>
    <row r="90" spans="1:61" s="1547" customFormat="1" ht="15.75">
      <c r="A90" s="1671"/>
      <c r="B90" s="1431">
        <v>77</v>
      </c>
      <c r="C90" s="1428" t="s">
        <v>1035</v>
      </c>
      <c r="D90" s="1429" t="s">
        <v>1027</v>
      </c>
      <c r="E90" s="1445">
        <v>43150</v>
      </c>
      <c r="F90" s="1446">
        <v>144140</v>
      </c>
      <c r="G90" s="1428">
        <v>1</v>
      </c>
      <c r="H90" s="1430" t="s">
        <v>5594</v>
      </c>
      <c r="I90" s="1534"/>
    </row>
    <row r="91" spans="1:61" s="1547" customFormat="1" ht="15.75">
      <c r="A91" s="1671"/>
      <c r="B91" s="1431">
        <v>78</v>
      </c>
      <c r="C91" s="1437" t="s">
        <v>807</v>
      </c>
      <c r="D91" s="1551" t="s">
        <v>976</v>
      </c>
      <c r="E91" s="1441">
        <v>43150</v>
      </c>
      <c r="F91" s="1440">
        <v>15390</v>
      </c>
      <c r="G91" s="1437">
        <v>1</v>
      </c>
      <c r="H91" s="1442" t="s">
        <v>5595</v>
      </c>
      <c r="I91" s="1534"/>
    </row>
    <row r="92" spans="1:61" s="1502" customFormat="1" ht="15.75">
      <c r="A92" s="1671"/>
      <c r="B92" s="1431">
        <v>79</v>
      </c>
      <c r="C92" s="1437" t="s">
        <v>970</v>
      </c>
      <c r="D92" s="1475" t="s">
        <v>969</v>
      </c>
      <c r="E92" s="1441">
        <v>43150</v>
      </c>
      <c r="F92" s="1440">
        <v>18540</v>
      </c>
      <c r="G92" s="1437">
        <v>1</v>
      </c>
      <c r="H92" s="1442" t="s">
        <v>5596</v>
      </c>
      <c r="I92" s="1534"/>
    </row>
    <row r="93" spans="1:61" s="1502" customFormat="1" ht="15.75">
      <c r="A93" s="1671"/>
      <c r="B93" s="1431">
        <v>80</v>
      </c>
      <c r="C93" s="1437" t="s">
        <v>702</v>
      </c>
      <c r="D93" s="1438" t="s">
        <v>705</v>
      </c>
      <c r="E93" s="1441">
        <v>43150</v>
      </c>
      <c r="F93" s="1440">
        <v>194640</v>
      </c>
      <c r="G93" s="1437">
        <v>1</v>
      </c>
      <c r="H93" s="1439" t="s">
        <v>5597</v>
      </c>
      <c r="I93" s="1534"/>
    </row>
    <row r="94" spans="1:61" ht="15.75">
      <c r="A94" s="1671"/>
      <c r="B94" s="1431">
        <v>81</v>
      </c>
      <c r="C94" s="1437" t="s">
        <v>162</v>
      </c>
      <c r="D94" s="1438" t="s">
        <v>163</v>
      </c>
      <c r="E94" s="1441">
        <v>43150</v>
      </c>
      <c r="F94" s="1440">
        <v>77640</v>
      </c>
      <c r="G94" s="1437">
        <v>1</v>
      </c>
      <c r="H94" s="1439" t="s">
        <v>5598</v>
      </c>
      <c r="I94" s="1534"/>
      <c r="J94" s="1405"/>
      <c r="K94" s="1405"/>
      <c r="L94" s="1405"/>
      <c r="M94" s="1405"/>
      <c r="N94" s="1405"/>
      <c r="O94" s="1405"/>
      <c r="P94" s="1405"/>
      <c r="Q94" s="1405"/>
      <c r="R94" s="1405"/>
      <c r="S94" s="1405"/>
      <c r="T94" s="1405"/>
      <c r="U94" s="1405"/>
      <c r="V94" s="1405"/>
      <c r="W94" s="1405"/>
      <c r="X94" s="1405"/>
      <c r="Y94" s="1405"/>
      <c r="Z94" s="1405"/>
      <c r="AA94" s="1405"/>
      <c r="AB94" s="1405"/>
      <c r="AC94" s="1405"/>
      <c r="AD94" s="1405"/>
      <c r="AE94" s="1405"/>
      <c r="AF94" s="1405"/>
      <c r="AG94" s="1405"/>
      <c r="AH94" s="1405"/>
      <c r="AI94" s="1405"/>
      <c r="AJ94" s="1405"/>
      <c r="AK94" s="1405"/>
      <c r="AL94" s="1405"/>
      <c r="AM94" s="1405"/>
      <c r="AN94" s="1405"/>
      <c r="AO94" s="1405"/>
      <c r="AP94" s="1405"/>
      <c r="AQ94" s="1405"/>
      <c r="AR94" s="1405"/>
      <c r="AS94" s="1405"/>
      <c r="AT94" s="1405"/>
      <c r="AU94" s="1405"/>
      <c r="AV94" s="1405"/>
      <c r="AW94" s="1405"/>
      <c r="AX94" s="1405"/>
      <c r="AY94" s="1405"/>
      <c r="AZ94" s="1405"/>
      <c r="BA94" s="1405"/>
      <c r="BB94" s="1405"/>
      <c r="BC94" s="1405"/>
      <c r="BD94" s="1405"/>
      <c r="BE94" s="1405"/>
      <c r="BF94" s="1405"/>
      <c r="BG94" s="1405"/>
      <c r="BH94" s="1405"/>
      <c r="BI94" s="1405"/>
    </row>
    <row r="95" spans="1:61" ht="15.75">
      <c r="A95" s="1671"/>
      <c r="B95" s="1431">
        <v>82</v>
      </c>
      <c r="C95" s="1437" t="s">
        <v>2036</v>
      </c>
      <c r="D95" s="1436">
        <v>973836</v>
      </c>
      <c r="E95" s="1441">
        <v>43150</v>
      </c>
      <c r="F95" s="1549">
        <v>301140</v>
      </c>
      <c r="G95" s="1437">
        <v>1</v>
      </c>
      <c r="H95" s="1548" t="s">
        <v>5599</v>
      </c>
      <c r="I95" s="1534"/>
    </row>
    <row r="96" spans="1:61" ht="15.75">
      <c r="A96" s="1671"/>
      <c r="B96" s="1431">
        <v>83</v>
      </c>
      <c r="C96" s="1437" t="s">
        <v>298</v>
      </c>
      <c r="D96" s="1437">
        <v>811507</v>
      </c>
      <c r="E96" s="1441">
        <v>43150</v>
      </c>
      <c r="F96" s="1550">
        <v>42390</v>
      </c>
      <c r="G96" s="1437">
        <v>1</v>
      </c>
      <c r="H96" s="1439" t="s">
        <v>5600</v>
      </c>
      <c r="I96" s="1537" t="s">
        <v>4466</v>
      </c>
    </row>
    <row r="97" spans="1:61" ht="15.75">
      <c r="A97" s="1671"/>
      <c r="B97" s="1431">
        <v>84</v>
      </c>
      <c r="C97" s="1437" t="s">
        <v>4615</v>
      </c>
      <c r="D97" s="1437">
        <v>913369</v>
      </c>
      <c r="E97" s="1441">
        <v>43150</v>
      </c>
      <c r="F97" s="1550">
        <v>50390</v>
      </c>
      <c r="G97" s="1437">
        <v>1</v>
      </c>
      <c r="H97" s="1439" t="s">
        <v>5601</v>
      </c>
      <c r="I97" s="1537"/>
      <c r="J97" s="1405"/>
      <c r="K97" s="1405"/>
      <c r="L97" s="1405"/>
      <c r="M97" s="1405"/>
      <c r="N97" s="1405"/>
      <c r="O97" s="1405"/>
      <c r="P97" s="1405"/>
      <c r="Q97" s="1405"/>
      <c r="R97" s="1405"/>
      <c r="S97" s="1405"/>
      <c r="T97" s="1405"/>
      <c r="U97" s="1405"/>
      <c r="V97" s="1405"/>
      <c r="W97" s="1405"/>
      <c r="X97" s="1405"/>
      <c r="Y97" s="1405"/>
      <c r="Z97" s="1405"/>
      <c r="AA97" s="1405"/>
      <c r="AB97" s="1405"/>
      <c r="AC97" s="1405"/>
      <c r="AD97" s="1405"/>
      <c r="AE97" s="1405"/>
      <c r="AF97" s="1405"/>
      <c r="AG97" s="1405"/>
      <c r="AH97" s="1405"/>
      <c r="AI97" s="1405"/>
      <c r="AJ97" s="1405"/>
      <c r="AK97" s="1405"/>
      <c r="AL97" s="1405"/>
      <c r="AM97" s="1405"/>
      <c r="AN97" s="1405"/>
      <c r="AO97" s="1405"/>
      <c r="AP97" s="1405"/>
      <c r="AQ97" s="1405"/>
      <c r="AR97" s="1405"/>
      <c r="AS97" s="1405"/>
      <c r="AT97" s="1405"/>
      <c r="AU97" s="1405"/>
      <c r="AV97" s="1405"/>
      <c r="AW97" s="1405"/>
      <c r="AX97" s="1405"/>
      <c r="AY97" s="1405"/>
      <c r="AZ97" s="1405"/>
      <c r="BA97" s="1405"/>
      <c r="BB97" s="1405"/>
      <c r="BC97" s="1405"/>
      <c r="BD97" s="1405"/>
      <c r="BE97" s="1405"/>
      <c r="BF97" s="1405"/>
      <c r="BG97" s="1405"/>
      <c r="BH97" s="1405"/>
      <c r="BI97" s="1405"/>
    </row>
    <row r="98" spans="1:61" ht="15.75">
      <c r="A98" s="1671"/>
      <c r="B98" s="1431">
        <v>85</v>
      </c>
      <c r="C98" s="1437" t="s">
        <v>2360</v>
      </c>
      <c r="D98" s="1438" t="s">
        <v>2361</v>
      </c>
      <c r="E98" s="1441">
        <v>43150</v>
      </c>
      <c r="F98" s="1550">
        <v>88140</v>
      </c>
      <c r="G98" s="1437">
        <v>1</v>
      </c>
      <c r="H98" s="1439" t="s">
        <v>5602</v>
      </c>
      <c r="I98" s="1534" t="s">
        <v>3528</v>
      </c>
      <c r="J98" s="1498"/>
      <c r="K98" s="1498"/>
      <c r="L98" s="1498"/>
      <c r="M98" s="1498"/>
      <c r="N98" s="1498"/>
      <c r="O98" s="1498"/>
      <c r="P98" s="1498"/>
      <c r="Q98" s="1498"/>
      <c r="R98" s="1498"/>
      <c r="S98" s="1498"/>
      <c r="T98" s="1498"/>
      <c r="U98" s="1498"/>
      <c r="V98" s="1498"/>
      <c r="W98" s="1498"/>
      <c r="X98" s="1498"/>
      <c r="Y98" s="1498"/>
      <c r="Z98" s="1498"/>
      <c r="AA98" s="1498"/>
      <c r="AB98" s="1498"/>
      <c r="AC98" s="1498"/>
      <c r="AD98" s="1498"/>
      <c r="AE98" s="1498"/>
      <c r="AF98" s="1498"/>
      <c r="AG98" s="1498"/>
      <c r="AH98" s="1498"/>
      <c r="AI98" s="1498"/>
      <c r="AJ98" s="1498"/>
      <c r="AK98" s="1498"/>
      <c r="AL98" s="1498"/>
      <c r="AM98" s="1498"/>
      <c r="AN98" s="1498"/>
      <c r="AO98" s="1498"/>
      <c r="AP98" s="1498"/>
      <c r="AQ98" s="1498"/>
      <c r="AR98" s="1498"/>
      <c r="AS98" s="1498"/>
      <c r="AT98" s="1498"/>
      <c r="AU98" s="1498"/>
      <c r="AV98" s="1498"/>
      <c r="AW98" s="1498"/>
      <c r="AX98" s="1498"/>
      <c r="AY98" s="1498"/>
      <c r="AZ98" s="1498"/>
      <c r="BA98" s="1498"/>
      <c r="BB98" s="1498"/>
      <c r="BC98" s="1498"/>
      <c r="BD98" s="1498"/>
      <c r="BE98" s="1498"/>
      <c r="BF98" s="1498"/>
      <c r="BG98" s="1498"/>
      <c r="BH98" s="1498"/>
      <c r="BI98" s="1498"/>
    </row>
    <row r="99" spans="1:61" ht="15.75">
      <c r="A99" s="1671"/>
      <c r="B99" s="1431">
        <v>86</v>
      </c>
      <c r="C99" s="1437" t="s">
        <v>2360</v>
      </c>
      <c r="D99" s="1438" t="s">
        <v>2361</v>
      </c>
      <c r="E99" s="1441">
        <v>43150</v>
      </c>
      <c r="F99" s="1550">
        <v>10390</v>
      </c>
      <c r="G99" s="1437">
        <v>1</v>
      </c>
      <c r="H99" s="1439" t="s">
        <v>5603</v>
      </c>
      <c r="I99" s="1534" t="s">
        <v>3528</v>
      </c>
      <c r="J99" s="1405"/>
      <c r="K99" s="1405"/>
      <c r="L99" s="1405"/>
      <c r="M99" s="1405"/>
      <c r="N99" s="1405"/>
      <c r="O99" s="1405"/>
      <c r="P99" s="1405"/>
      <c r="Q99" s="1405"/>
      <c r="R99" s="1405"/>
      <c r="S99" s="1405"/>
      <c r="T99" s="1405"/>
      <c r="U99" s="1405"/>
      <c r="V99" s="1405"/>
      <c r="W99" s="1405"/>
      <c r="X99" s="1405"/>
      <c r="Y99" s="1405"/>
      <c r="Z99" s="1405"/>
      <c r="AA99" s="1405"/>
      <c r="AB99" s="1405"/>
      <c r="AC99" s="1405"/>
      <c r="AD99" s="1405"/>
      <c r="AE99" s="1405"/>
      <c r="AF99" s="1405"/>
      <c r="AG99" s="1405"/>
      <c r="AH99" s="1405"/>
      <c r="AI99" s="1405"/>
      <c r="AJ99" s="1405"/>
      <c r="AK99" s="1405"/>
      <c r="AL99" s="1405"/>
      <c r="AM99" s="1405"/>
      <c r="AN99" s="1405"/>
      <c r="AO99" s="1405"/>
      <c r="AP99" s="1405"/>
      <c r="AQ99" s="1405"/>
      <c r="AR99" s="1405"/>
      <c r="AS99" s="1405"/>
      <c r="AT99" s="1405"/>
      <c r="AU99" s="1405"/>
      <c r="AV99" s="1405"/>
      <c r="AW99" s="1405"/>
      <c r="AX99" s="1405"/>
      <c r="AY99" s="1405"/>
      <c r="AZ99" s="1405"/>
      <c r="BA99" s="1405"/>
      <c r="BB99" s="1405"/>
      <c r="BC99" s="1405"/>
      <c r="BD99" s="1405"/>
      <c r="BE99" s="1405"/>
      <c r="BF99" s="1405"/>
      <c r="BG99" s="1405"/>
      <c r="BH99" s="1405"/>
      <c r="BI99" s="1405"/>
    </row>
    <row r="100" spans="1:61" ht="15.75">
      <c r="A100" s="1671"/>
      <c r="B100" s="1431">
        <v>87</v>
      </c>
      <c r="C100" s="1437" t="s">
        <v>2345</v>
      </c>
      <c r="D100" s="1553" t="s">
        <v>2284</v>
      </c>
      <c r="E100" s="1441">
        <v>43150</v>
      </c>
      <c r="F100" s="1440">
        <v>176140</v>
      </c>
      <c r="G100" s="1436">
        <v>1</v>
      </c>
      <c r="H100" s="1439" t="s">
        <v>5604</v>
      </c>
      <c r="I100" s="1534"/>
    </row>
    <row r="101" spans="1:61" ht="15.75">
      <c r="A101" s="1671"/>
      <c r="B101" s="1422">
        <v>88</v>
      </c>
      <c r="C101" s="1444" t="s">
        <v>2345</v>
      </c>
      <c r="D101" s="1679" t="s">
        <v>2284</v>
      </c>
      <c r="E101" s="1456">
        <v>43150</v>
      </c>
      <c r="F101" s="1680">
        <v>31140</v>
      </c>
      <c r="G101" s="1444">
        <v>1</v>
      </c>
      <c r="H101" s="1563" t="s">
        <v>5605</v>
      </c>
      <c r="I101" s="1534"/>
    </row>
    <row r="102" spans="1:61" ht="15.75">
      <c r="B102" s="1405"/>
      <c r="C102" s="1405"/>
      <c r="D102" s="1405"/>
      <c r="E102" s="1425" t="s">
        <v>647</v>
      </c>
      <c r="F102" s="1472">
        <f>SUM(F14:F101)</f>
        <v>7525770</v>
      </c>
      <c r="G102" s="1405"/>
      <c r="H102" s="1507"/>
      <c r="I102" s="1507"/>
      <c r="J102" s="1498"/>
      <c r="K102" s="1498"/>
      <c r="L102" s="1498"/>
      <c r="M102" s="1498"/>
      <c r="N102" s="1498"/>
      <c r="O102" s="1498"/>
      <c r="P102" s="1498"/>
      <c r="Q102" s="1498"/>
      <c r="R102" s="1498"/>
      <c r="S102" s="1498"/>
      <c r="T102" s="1498"/>
      <c r="U102" s="1498"/>
      <c r="V102" s="1498"/>
      <c r="W102" s="1498"/>
      <c r="X102" s="1498"/>
      <c r="Y102" s="1498"/>
      <c r="Z102" s="1498"/>
      <c r="AA102" s="1498"/>
      <c r="AB102" s="1498"/>
      <c r="AC102" s="1498"/>
      <c r="AD102" s="1498"/>
      <c r="AE102" s="1498"/>
      <c r="AF102" s="1498"/>
      <c r="AG102" s="1498"/>
      <c r="AH102" s="1498"/>
      <c r="AI102" s="1498"/>
      <c r="AJ102" s="1498"/>
      <c r="AK102" s="1498"/>
      <c r="AL102" s="1498"/>
      <c r="AM102" s="1498"/>
      <c r="AN102" s="1498"/>
      <c r="AO102" s="1498"/>
      <c r="AP102" s="1498"/>
      <c r="AQ102" s="1498"/>
      <c r="AR102" s="1498"/>
      <c r="AS102" s="1498"/>
      <c r="AT102" s="1498"/>
      <c r="AU102" s="1498"/>
      <c r="AV102" s="1498"/>
      <c r="AW102" s="1498"/>
      <c r="AX102" s="1498"/>
      <c r="AY102" s="1498"/>
      <c r="AZ102" s="1498"/>
      <c r="BA102" s="1498"/>
      <c r="BB102" s="1498"/>
      <c r="BC102" s="1498"/>
      <c r="BD102" s="1498"/>
      <c r="BE102" s="1498"/>
      <c r="BF102" s="1498"/>
      <c r="BG102" s="1498"/>
      <c r="BH102" s="1498"/>
      <c r="BI102" s="1498"/>
    </row>
    <row r="103" spans="1:61">
      <c r="J103" s="1498"/>
      <c r="K103" s="1498"/>
      <c r="L103" s="1498"/>
      <c r="M103" s="1498"/>
      <c r="N103" s="1498"/>
      <c r="O103" s="1498"/>
      <c r="P103" s="1498"/>
      <c r="Q103" s="1498"/>
      <c r="R103" s="1498"/>
      <c r="S103" s="1498"/>
      <c r="T103" s="1498"/>
      <c r="U103" s="1498"/>
      <c r="V103" s="1498"/>
      <c r="W103" s="1498"/>
      <c r="X103" s="1498"/>
      <c r="Y103" s="1498"/>
      <c r="Z103" s="1498"/>
      <c r="AA103" s="1498"/>
      <c r="AB103" s="1498"/>
      <c r="AC103" s="1498"/>
      <c r="AD103" s="1498"/>
      <c r="AE103" s="1498"/>
      <c r="AF103" s="1498"/>
      <c r="AG103" s="1498"/>
      <c r="AH103" s="1498"/>
      <c r="AI103" s="1498"/>
      <c r="AJ103" s="1498"/>
      <c r="AK103" s="1498"/>
      <c r="AL103" s="1498"/>
      <c r="AM103" s="1498"/>
      <c r="AN103" s="1498"/>
      <c r="AO103" s="1498"/>
      <c r="AP103" s="1498"/>
      <c r="AQ103" s="1498"/>
      <c r="AR103" s="1498"/>
      <c r="AS103" s="1498"/>
      <c r="AT103" s="1498"/>
      <c r="AU103" s="1498"/>
      <c r="AV103" s="1498"/>
      <c r="AW103" s="1498"/>
      <c r="AX103" s="1498"/>
      <c r="AY103" s="1498"/>
      <c r="AZ103" s="1498"/>
      <c r="BA103" s="1498"/>
      <c r="BB103" s="1498"/>
      <c r="BC103" s="1498"/>
      <c r="BD103" s="1498"/>
      <c r="BE103" s="1498"/>
      <c r="BF103" s="1498"/>
      <c r="BG103" s="1498"/>
      <c r="BH103" s="1498"/>
      <c r="BI103" s="1498"/>
    </row>
    <row r="104" spans="1:61">
      <c r="J104" s="1498"/>
      <c r="K104" s="1498"/>
      <c r="L104" s="1498"/>
      <c r="M104" s="1498"/>
      <c r="N104" s="1498"/>
      <c r="O104" s="1498"/>
      <c r="P104" s="1498"/>
      <c r="Q104" s="1498"/>
      <c r="R104" s="1498"/>
      <c r="S104" s="1498"/>
      <c r="T104" s="1498"/>
      <c r="U104" s="1498"/>
      <c r="V104" s="1498"/>
      <c r="W104" s="1498"/>
      <c r="X104" s="1498"/>
      <c r="Y104" s="1498"/>
      <c r="Z104" s="1498"/>
      <c r="AA104" s="1498"/>
      <c r="AB104" s="1498"/>
      <c r="AC104" s="1498"/>
      <c r="AD104" s="1498"/>
      <c r="AE104" s="1498"/>
      <c r="AF104" s="1498"/>
      <c r="AG104" s="1498"/>
      <c r="AH104" s="1498"/>
      <c r="AI104" s="1498"/>
      <c r="AJ104" s="1498"/>
      <c r="AK104" s="1498"/>
      <c r="AL104" s="1498"/>
      <c r="AM104" s="1498"/>
      <c r="AN104" s="1498"/>
      <c r="AO104" s="1498"/>
      <c r="AP104" s="1498"/>
      <c r="AQ104" s="1498"/>
      <c r="AR104" s="1498"/>
      <c r="AS104" s="1498"/>
      <c r="AT104" s="1498"/>
      <c r="AU104" s="1498"/>
      <c r="AV104" s="1498"/>
      <c r="AW104" s="1498"/>
      <c r="AX104" s="1498"/>
      <c r="AY104" s="1498"/>
      <c r="AZ104" s="1498"/>
      <c r="BA104" s="1498"/>
      <c r="BB104" s="1498"/>
      <c r="BC104" s="1498"/>
      <c r="BD104" s="1498"/>
      <c r="BE104" s="1498"/>
      <c r="BF104" s="1498"/>
      <c r="BG104" s="1498"/>
      <c r="BH104" s="1498"/>
      <c r="BI104" s="1498"/>
    </row>
    <row r="105" spans="1:61" ht="15.75">
      <c r="B105" s="1407" t="s">
        <v>1203</v>
      </c>
      <c r="C105" s="1408" t="s">
        <v>2</v>
      </c>
      <c r="D105" s="1447" t="s">
        <v>3</v>
      </c>
      <c r="E105" s="1407" t="s">
        <v>10</v>
      </c>
      <c r="F105" s="1407" t="s">
        <v>4</v>
      </c>
      <c r="G105" s="1408" t="s">
        <v>193</v>
      </c>
      <c r="H105" s="1408" t="s">
        <v>25</v>
      </c>
      <c r="I105" s="1507"/>
      <c r="J105" s="1498"/>
      <c r="K105" s="1498"/>
      <c r="L105" s="1498"/>
      <c r="M105" s="1498"/>
      <c r="N105" s="1498"/>
      <c r="O105" s="1498"/>
      <c r="P105" s="1498"/>
      <c r="Q105" s="1498"/>
      <c r="R105" s="1498"/>
      <c r="S105" s="1498"/>
      <c r="T105" s="1498"/>
      <c r="U105" s="1498"/>
      <c r="V105" s="1498"/>
      <c r="W105" s="1498"/>
      <c r="X105" s="1498"/>
      <c r="Y105" s="1498"/>
      <c r="Z105" s="1498"/>
      <c r="AA105" s="1498"/>
      <c r="AB105" s="1498"/>
      <c r="AC105" s="1498"/>
      <c r="AD105" s="1498"/>
      <c r="AE105" s="1498"/>
      <c r="AF105" s="1498"/>
      <c r="AG105" s="1498"/>
      <c r="AH105" s="1498"/>
      <c r="AI105" s="1498"/>
      <c r="AJ105" s="1498"/>
      <c r="AK105" s="1498"/>
      <c r="AL105" s="1498"/>
      <c r="AM105" s="1498"/>
      <c r="AN105" s="1498"/>
      <c r="AO105" s="1498"/>
      <c r="AP105" s="1498"/>
      <c r="AQ105" s="1498"/>
      <c r="AR105" s="1498"/>
      <c r="AS105" s="1498"/>
      <c r="AT105" s="1498"/>
      <c r="AU105" s="1498"/>
      <c r="AV105" s="1498"/>
      <c r="AW105" s="1498"/>
      <c r="AX105" s="1498"/>
      <c r="AY105" s="1498"/>
      <c r="AZ105" s="1498"/>
      <c r="BA105" s="1498"/>
      <c r="BB105" s="1498"/>
      <c r="BC105" s="1498"/>
      <c r="BD105" s="1498"/>
      <c r="BE105" s="1498"/>
      <c r="BF105" s="1498"/>
      <c r="BG105" s="1498"/>
      <c r="BH105" s="1498"/>
      <c r="BI105" s="1498"/>
    </row>
    <row r="106" spans="1:61">
      <c r="A106" s="1671"/>
      <c r="B106" s="1555">
        <v>1</v>
      </c>
      <c r="C106" s="1556" t="s">
        <v>1333</v>
      </c>
      <c r="D106" s="1557">
        <v>964050</v>
      </c>
      <c r="E106" s="1558">
        <v>43133</v>
      </c>
      <c r="F106" s="1559">
        <v>832000</v>
      </c>
      <c r="G106" s="1557">
        <v>1</v>
      </c>
      <c r="H106" s="1560" t="s">
        <v>5538</v>
      </c>
      <c r="I106" s="1532"/>
      <c r="J106" s="1498"/>
      <c r="K106" s="1498"/>
      <c r="L106" s="1498"/>
      <c r="M106" s="1498"/>
      <c r="N106" s="1498"/>
      <c r="O106" s="1498"/>
      <c r="P106" s="1498"/>
      <c r="Q106" s="1498"/>
      <c r="R106" s="1498"/>
      <c r="S106" s="1498"/>
      <c r="T106" s="1498"/>
      <c r="U106" s="1498"/>
      <c r="V106" s="1498"/>
      <c r="W106" s="1498"/>
      <c r="X106" s="1498"/>
      <c r="Y106" s="1498"/>
      <c r="Z106" s="1498"/>
      <c r="AA106" s="1498"/>
      <c r="AB106" s="1498"/>
      <c r="AC106" s="1498"/>
      <c r="AD106" s="1498"/>
      <c r="AE106" s="1498"/>
      <c r="AF106" s="1498"/>
      <c r="AG106" s="1498"/>
      <c r="AH106" s="1498"/>
      <c r="AI106" s="1498"/>
      <c r="AJ106" s="1498"/>
      <c r="AK106" s="1498"/>
      <c r="AL106" s="1498"/>
      <c r="AM106" s="1498"/>
      <c r="AN106" s="1498"/>
      <c r="AO106" s="1498"/>
      <c r="AP106" s="1498"/>
      <c r="AQ106" s="1498"/>
      <c r="AR106" s="1498"/>
      <c r="AS106" s="1498"/>
      <c r="AT106" s="1498"/>
      <c r="AU106" s="1498"/>
      <c r="AV106" s="1498"/>
      <c r="AW106" s="1498"/>
      <c r="AX106" s="1498"/>
      <c r="AY106" s="1498"/>
      <c r="AZ106" s="1498"/>
      <c r="BA106" s="1498"/>
      <c r="BB106" s="1498"/>
      <c r="BC106" s="1498"/>
      <c r="BD106" s="1498"/>
      <c r="BE106" s="1498"/>
      <c r="BF106" s="1498"/>
      <c r="BG106" s="1498"/>
      <c r="BH106" s="1498"/>
      <c r="BI106" s="1498"/>
    </row>
    <row r="107" spans="1:61" ht="15.75">
      <c r="B107" s="1405"/>
      <c r="C107" s="1405"/>
      <c r="D107" s="1405"/>
      <c r="E107" s="1425" t="s">
        <v>647</v>
      </c>
      <c r="F107" s="1472">
        <f>SUM(F106)</f>
        <v>832000</v>
      </c>
      <c r="G107" s="1405"/>
      <c r="H107" s="1507"/>
      <c r="I107" s="1507"/>
      <c r="J107" s="1498"/>
      <c r="K107" s="1498"/>
      <c r="L107" s="1498"/>
      <c r="M107" s="1498"/>
      <c r="N107" s="1498"/>
      <c r="O107" s="1498"/>
      <c r="P107" s="1498"/>
      <c r="Q107" s="1498"/>
      <c r="R107" s="1498"/>
      <c r="S107" s="1498"/>
      <c r="T107" s="1498"/>
      <c r="U107" s="1498"/>
      <c r="V107" s="1498"/>
      <c r="W107" s="1498"/>
      <c r="X107" s="1498"/>
      <c r="Y107" s="1498"/>
      <c r="Z107" s="1498"/>
      <c r="AA107" s="1498"/>
      <c r="AB107" s="1498"/>
      <c r="AC107" s="1498"/>
      <c r="AD107" s="1498"/>
      <c r="AE107" s="1498"/>
      <c r="AF107" s="1498"/>
      <c r="AG107" s="1498"/>
      <c r="AH107" s="1498"/>
      <c r="AI107" s="1498"/>
      <c r="AJ107" s="1498"/>
      <c r="AK107" s="1498"/>
      <c r="AL107" s="1498"/>
      <c r="AM107" s="1498"/>
      <c r="AN107" s="1498"/>
      <c r="AO107" s="1498"/>
      <c r="AP107" s="1498"/>
      <c r="AQ107" s="1498"/>
      <c r="AR107" s="1498"/>
      <c r="AS107" s="1498"/>
      <c r="AT107" s="1498"/>
      <c r="AU107" s="1498"/>
      <c r="AV107" s="1498"/>
      <c r="AW107" s="1498"/>
      <c r="AX107" s="1498"/>
      <c r="AY107" s="1498"/>
      <c r="AZ107" s="1498"/>
      <c r="BA107" s="1498"/>
      <c r="BB107" s="1498"/>
      <c r="BC107" s="1498"/>
      <c r="BD107" s="1498"/>
      <c r="BE107" s="1498"/>
      <c r="BF107" s="1498"/>
      <c r="BG107" s="1498"/>
      <c r="BH107" s="1498"/>
      <c r="BI107" s="1498"/>
    </row>
    <row r="108" spans="1:61">
      <c r="B108" s="1405"/>
      <c r="C108" s="1405"/>
      <c r="D108" s="1405"/>
      <c r="E108" s="1405"/>
      <c r="F108" s="1405"/>
      <c r="G108" s="1405"/>
      <c r="H108" s="1507"/>
      <c r="I108" s="1507"/>
      <c r="J108" s="1498"/>
      <c r="K108" s="1498"/>
      <c r="L108" s="1498"/>
      <c r="M108" s="1498"/>
      <c r="N108" s="1498"/>
      <c r="O108" s="1498"/>
      <c r="P108" s="1498"/>
      <c r="Q108" s="1498"/>
      <c r="R108" s="1498"/>
      <c r="S108" s="1498"/>
      <c r="T108" s="1498"/>
      <c r="U108" s="1498"/>
      <c r="V108" s="1498"/>
      <c r="W108" s="1498"/>
      <c r="X108" s="1498"/>
      <c r="Y108" s="1498"/>
      <c r="Z108" s="1498"/>
      <c r="AA108" s="1498"/>
      <c r="AB108" s="1498"/>
      <c r="AC108" s="1498"/>
      <c r="AD108" s="1498"/>
      <c r="AE108" s="1498"/>
      <c r="AF108" s="1498"/>
      <c r="AG108" s="1498"/>
      <c r="AH108" s="1498"/>
      <c r="AI108" s="1498"/>
      <c r="AJ108" s="1498"/>
      <c r="AK108" s="1498"/>
      <c r="AL108" s="1498"/>
      <c r="AM108" s="1498"/>
      <c r="AN108" s="1498"/>
      <c r="AO108" s="1498"/>
      <c r="AP108" s="1498"/>
      <c r="AQ108" s="1498"/>
      <c r="AR108" s="1498"/>
      <c r="AS108" s="1498"/>
      <c r="AT108" s="1498"/>
      <c r="AU108" s="1498"/>
      <c r="AV108" s="1498"/>
      <c r="AW108" s="1498"/>
      <c r="AX108" s="1498"/>
      <c r="AY108" s="1498"/>
      <c r="AZ108" s="1498"/>
      <c r="BA108" s="1498"/>
      <c r="BB108" s="1498"/>
      <c r="BC108" s="1498"/>
      <c r="BD108" s="1498"/>
      <c r="BE108" s="1498"/>
      <c r="BF108" s="1498"/>
      <c r="BG108" s="1498"/>
      <c r="BH108" s="1498"/>
      <c r="BI108" s="1498"/>
    </row>
    <row r="109" spans="1:61">
      <c r="B109" s="1405"/>
      <c r="C109" s="1405"/>
      <c r="D109" s="1405"/>
      <c r="E109" s="1405"/>
      <c r="F109" s="1405"/>
      <c r="G109" s="1405"/>
      <c r="H109" s="1507"/>
      <c r="I109" s="1507"/>
      <c r="J109" s="1498"/>
      <c r="K109" s="1498"/>
      <c r="L109" s="1498"/>
      <c r="M109" s="1498"/>
      <c r="N109" s="1498"/>
      <c r="O109" s="1498"/>
      <c r="P109" s="1498"/>
      <c r="Q109" s="1498"/>
      <c r="R109" s="1498"/>
      <c r="S109" s="1498"/>
      <c r="T109" s="1498"/>
      <c r="U109" s="1498"/>
      <c r="V109" s="1498"/>
      <c r="W109" s="1498"/>
      <c r="X109" s="1498"/>
      <c r="Y109" s="1498"/>
      <c r="Z109" s="1498"/>
      <c r="AA109" s="1498"/>
      <c r="AB109" s="1498"/>
      <c r="AC109" s="1498"/>
      <c r="AD109" s="1498"/>
      <c r="AE109" s="1498"/>
      <c r="AF109" s="1498"/>
      <c r="AG109" s="1498"/>
      <c r="AH109" s="1498"/>
      <c r="AI109" s="1498"/>
      <c r="AJ109" s="1498"/>
      <c r="AK109" s="1498"/>
      <c r="AL109" s="1498"/>
      <c r="AM109" s="1498"/>
      <c r="AN109" s="1498"/>
      <c r="AO109" s="1498"/>
      <c r="AP109" s="1498"/>
      <c r="AQ109" s="1498"/>
      <c r="AR109" s="1498"/>
      <c r="AS109" s="1498"/>
      <c r="AT109" s="1498"/>
      <c r="AU109" s="1498"/>
      <c r="AV109" s="1498"/>
      <c r="AW109" s="1498"/>
      <c r="AX109" s="1498"/>
      <c r="AY109" s="1498"/>
      <c r="AZ109" s="1498"/>
      <c r="BA109" s="1498"/>
      <c r="BB109" s="1498"/>
      <c r="BC109" s="1498"/>
      <c r="BD109" s="1498"/>
      <c r="BE109" s="1498"/>
      <c r="BF109" s="1498"/>
      <c r="BG109" s="1498"/>
      <c r="BH109" s="1498"/>
      <c r="BI109" s="1498"/>
    </row>
    <row r="110" spans="1:61" ht="15.75">
      <c r="B110" s="1407" t="s">
        <v>1067</v>
      </c>
      <c r="C110" s="1408" t="s">
        <v>2</v>
      </c>
      <c r="D110" s="1447" t="s">
        <v>3</v>
      </c>
      <c r="E110" s="1407" t="s">
        <v>10</v>
      </c>
      <c r="F110" s="1407" t="s">
        <v>4</v>
      </c>
      <c r="G110" s="1408" t="s">
        <v>193</v>
      </c>
      <c r="H110" s="1408" t="s">
        <v>25</v>
      </c>
      <c r="I110" s="1507"/>
      <c r="J110" s="1498"/>
      <c r="K110" s="1498"/>
      <c r="L110" s="1498"/>
      <c r="M110" s="1498"/>
      <c r="N110" s="1498"/>
      <c r="O110" s="1498"/>
      <c r="P110" s="1498"/>
      <c r="Q110" s="1498"/>
      <c r="R110" s="1498"/>
      <c r="S110" s="1498"/>
      <c r="T110" s="1498"/>
      <c r="U110" s="1498"/>
      <c r="V110" s="1498"/>
      <c r="W110" s="1498"/>
      <c r="X110" s="1498"/>
      <c r="Y110" s="1498"/>
      <c r="Z110" s="1498"/>
      <c r="AA110" s="1498"/>
      <c r="AB110" s="1498"/>
      <c r="AC110" s="1498"/>
      <c r="AD110" s="1498"/>
      <c r="AE110" s="1498"/>
      <c r="AF110" s="1498"/>
      <c r="AG110" s="1498"/>
      <c r="AH110" s="1498"/>
      <c r="AI110" s="1498"/>
      <c r="AJ110" s="1498"/>
      <c r="AK110" s="1498"/>
      <c r="AL110" s="1498"/>
      <c r="AM110" s="1498"/>
      <c r="AN110" s="1498"/>
      <c r="AO110" s="1498"/>
      <c r="AP110" s="1498"/>
      <c r="AQ110" s="1498"/>
      <c r="AR110" s="1498"/>
      <c r="AS110" s="1498"/>
      <c r="AT110" s="1498"/>
      <c r="AU110" s="1498"/>
      <c r="AV110" s="1498"/>
      <c r="AW110" s="1498"/>
      <c r="AX110" s="1498"/>
      <c r="AY110" s="1498"/>
      <c r="AZ110" s="1498"/>
      <c r="BA110" s="1498"/>
      <c r="BB110" s="1498"/>
      <c r="BC110" s="1498"/>
      <c r="BD110" s="1498"/>
      <c r="BE110" s="1498"/>
      <c r="BF110" s="1498"/>
      <c r="BG110" s="1498"/>
      <c r="BH110" s="1498"/>
      <c r="BI110" s="1498"/>
    </row>
    <row r="111" spans="1:61" s="1502" customFormat="1">
      <c r="A111" s="1671"/>
      <c r="B111" s="1555">
        <v>1</v>
      </c>
      <c r="C111" s="1437" t="s">
        <v>621</v>
      </c>
      <c r="D111" s="1438" t="s">
        <v>77</v>
      </c>
      <c r="E111" s="1558">
        <v>43133</v>
      </c>
      <c r="F111" s="1559">
        <v>656500</v>
      </c>
      <c r="G111" s="1557">
        <v>1</v>
      </c>
      <c r="H111" s="1560" t="s">
        <v>5551</v>
      </c>
      <c r="I111" s="1507"/>
    </row>
    <row r="112" spans="1:61" s="1502" customFormat="1" ht="15.75">
      <c r="A112" s="1461"/>
      <c r="B112" s="1405"/>
      <c r="C112" s="1405"/>
      <c r="D112" s="1405"/>
      <c r="E112" s="1425" t="s">
        <v>647</v>
      </c>
      <c r="F112" s="1472">
        <f>SUM(F111)</f>
        <v>656500</v>
      </c>
      <c r="G112" s="1405"/>
      <c r="H112" s="1507"/>
      <c r="I112" s="1507"/>
    </row>
    <row r="113" spans="1:61">
      <c r="B113" s="1405"/>
      <c r="C113" s="1405"/>
      <c r="D113" s="1405"/>
      <c r="E113" s="1405"/>
      <c r="F113" s="1405"/>
      <c r="G113" s="1405"/>
      <c r="H113" s="1507"/>
      <c r="I113" s="1507"/>
      <c r="J113" s="1498"/>
      <c r="K113" s="1498"/>
      <c r="L113" s="1498"/>
      <c r="M113" s="1498"/>
      <c r="N113" s="1498"/>
      <c r="O113" s="1498"/>
      <c r="P113" s="1498"/>
      <c r="Q113" s="1498"/>
      <c r="R113" s="1498"/>
      <c r="S113" s="1498"/>
      <c r="T113" s="1498"/>
      <c r="U113" s="1498"/>
      <c r="V113" s="1498"/>
      <c r="W113" s="1498"/>
      <c r="X113" s="1498"/>
      <c r="Y113" s="1498"/>
      <c r="Z113" s="1498"/>
      <c r="AA113" s="1498"/>
      <c r="AB113" s="1498"/>
      <c r="AC113" s="1498"/>
      <c r="AD113" s="1498"/>
      <c r="AE113" s="1498"/>
      <c r="AF113" s="1498"/>
      <c r="AG113" s="1498"/>
      <c r="AH113" s="1498"/>
      <c r="AI113" s="1498"/>
      <c r="AJ113" s="1498"/>
      <c r="AK113" s="1498"/>
      <c r="AL113" s="1498"/>
      <c r="AM113" s="1498"/>
      <c r="AN113" s="1498"/>
      <c r="AO113" s="1498"/>
      <c r="AP113" s="1498"/>
      <c r="AQ113" s="1498"/>
      <c r="AR113" s="1498"/>
      <c r="AS113" s="1498"/>
      <c r="AT113" s="1498"/>
      <c r="AU113" s="1498"/>
      <c r="AV113" s="1498"/>
      <c r="AW113" s="1498"/>
      <c r="AX113" s="1498"/>
      <c r="AY113" s="1498"/>
      <c r="AZ113" s="1498"/>
      <c r="BA113" s="1498"/>
      <c r="BB113" s="1498"/>
      <c r="BC113" s="1498"/>
      <c r="BD113" s="1498"/>
      <c r="BE113" s="1498"/>
      <c r="BF113" s="1498"/>
      <c r="BG113" s="1498"/>
      <c r="BH113" s="1498"/>
      <c r="BI113" s="1498"/>
    </row>
    <row r="114" spans="1:61" s="1502" customFormat="1">
      <c r="A114" s="1461"/>
      <c r="B114" s="1457"/>
      <c r="C114" s="1457"/>
      <c r="D114" s="1457"/>
      <c r="E114" s="1457"/>
      <c r="F114" s="1457"/>
      <c r="G114" s="1457"/>
      <c r="H114" s="1509"/>
      <c r="I114" s="1509"/>
    </row>
    <row r="115" spans="1:61" s="1502" customFormat="1" ht="15.75">
      <c r="A115" s="1461"/>
      <c r="B115" s="1681" t="s">
        <v>7</v>
      </c>
      <c r="C115" s="1681" t="s">
        <v>2</v>
      </c>
      <c r="D115" s="1682" t="s">
        <v>3</v>
      </c>
      <c r="E115" s="1510" t="s">
        <v>10</v>
      </c>
      <c r="F115" s="1681" t="s">
        <v>4</v>
      </c>
      <c r="G115" s="1510" t="s">
        <v>730</v>
      </c>
      <c r="H115" s="1681" t="s">
        <v>25</v>
      </c>
      <c r="I115" s="1507"/>
    </row>
    <row r="116" spans="1:61">
      <c r="A116" s="1671"/>
      <c r="B116" s="1448">
        <v>1</v>
      </c>
      <c r="C116" s="1437" t="s">
        <v>234</v>
      </c>
      <c r="D116" s="1475">
        <v>913622</v>
      </c>
      <c r="E116" s="1441">
        <v>43133</v>
      </c>
      <c r="F116" s="1455">
        <v>502500</v>
      </c>
      <c r="G116" s="1436">
        <v>1</v>
      </c>
      <c r="H116" s="1439" t="s">
        <v>1348</v>
      </c>
      <c r="I116" s="1532"/>
      <c r="J116" s="1498"/>
      <c r="K116" s="1498"/>
      <c r="L116" s="1498"/>
      <c r="M116" s="1498"/>
      <c r="N116" s="1498"/>
      <c r="O116" s="1498"/>
      <c r="P116" s="1498"/>
      <c r="Q116" s="1498"/>
      <c r="R116" s="1498"/>
      <c r="S116" s="1498"/>
      <c r="T116" s="1498"/>
      <c r="U116" s="1498"/>
      <c r="V116" s="1498"/>
      <c r="W116" s="1498"/>
      <c r="X116" s="1498"/>
      <c r="Y116" s="1498"/>
      <c r="Z116" s="1498"/>
      <c r="AA116" s="1498"/>
      <c r="AB116" s="1498"/>
      <c r="AC116" s="1498"/>
      <c r="AD116" s="1498"/>
      <c r="AE116" s="1498"/>
      <c r="AF116" s="1498"/>
      <c r="AG116" s="1498"/>
      <c r="AH116" s="1498"/>
      <c r="AI116" s="1498"/>
      <c r="AJ116" s="1498"/>
      <c r="AK116" s="1498"/>
      <c r="AL116" s="1498"/>
      <c r="AM116" s="1498"/>
      <c r="AN116" s="1498"/>
      <c r="AO116" s="1498"/>
      <c r="AP116" s="1498"/>
      <c r="AQ116" s="1498"/>
      <c r="AR116" s="1498"/>
      <c r="AS116" s="1498"/>
      <c r="AT116" s="1498"/>
      <c r="AU116" s="1498"/>
      <c r="AV116" s="1498"/>
      <c r="AW116" s="1498"/>
      <c r="AX116" s="1498"/>
      <c r="AY116" s="1498"/>
      <c r="AZ116" s="1498"/>
      <c r="BA116" s="1498"/>
      <c r="BB116" s="1498"/>
      <c r="BC116" s="1498"/>
      <c r="BD116" s="1498"/>
      <c r="BE116" s="1498"/>
      <c r="BF116" s="1498"/>
      <c r="BG116" s="1498"/>
      <c r="BH116" s="1498"/>
      <c r="BI116" s="1498"/>
    </row>
    <row r="117" spans="1:61">
      <c r="A117" s="1671"/>
      <c r="B117" s="1448">
        <v>2</v>
      </c>
      <c r="C117" s="1428" t="s">
        <v>49</v>
      </c>
      <c r="D117" s="1431">
        <v>885217</v>
      </c>
      <c r="E117" s="1445">
        <v>43136</v>
      </c>
      <c r="F117" s="1446">
        <v>502500</v>
      </c>
      <c r="G117" s="1431">
        <v>1</v>
      </c>
      <c r="H117" s="1430" t="s">
        <v>1348</v>
      </c>
      <c r="I117" s="1532"/>
      <c r="J117" s="1498"/>
      <c r="K117" s="1498"/>
      <c r="L117" s="1498"/>
      <c r="M117" s="1498"/>
      <c r="N117" s="1498"/>
      <c r="O117" s="1498"/>
      <c r="P117" s="1498"/>
      <c r="Q117" s="1498"/>
      <c r="R117" s="1498"/>
      <c r="S117" s="1498"/>
      <c r="T117" s="1498"/>
      <c r="U117" s="1498"/>
      <c r="V117" s="1498"/>
      <c r="W117" s="1498"/>
      <c r="X117" s="1498"/>
      <c r="Y117" s="1498"/>
      <c r="Z117" s="1498"/>
      <c r="AA117" s="1498"/>
      <c r="AB117" s="1498"/>
      <c r="AC117" s="1498"/>
      <c r="AD117" s="1498"/>
      <c r="AE117" s="1498"/>
      <c r="AF117" s="1498"/>
      <c r="AG117" s="1498"/>
      <c r="AH117" s="1498"/>
      <c r="AI117" s="1498"/>
      <c r="AJ117" s="1498"/>
      <c r="AK117" s="1498"/>
      <c r="AL117" s="1498"/>
      <c r="AM117" s="1498"/>
      <c r="AN117" s="1498"/>
      <c r="AO117" s="1498"/>
      <c r="AP117" s="1498"/>
      <c r="AQ117" s="1498"/>
      <c r="AR117" s="1498"/>
      <c r="AS117" s="1498"/>
      <c r="AT117" s="1498"/>
      <c r="AU117" s="1498"/>
      <c r="AV117" s="1498"/>
      <c r="AW117" s="1498"/>
      <c r="AX117" s="1498"/>
      <c r="AY117" s="1498"/>
      <c r="AZ117" s="1498"/>
      <c r="BA117" s="1498"/>
      <c r="BB117" s="1498"/>
      <c r="BC117" s="1498"/>
      <c r="BD117" s="1498"/>
      <c r="BE117" s="1498"/>
      <c r="BF117" s="1498"/>
      <c r="BG117" s="1498"/>
      <c r="BH117" s="1498"/>
      <c r="BI117" s="1498"/>
    </row>
    <row r="118" spans="1:61">
      <c r="A118" s="1671"/>
      <c r="B118" s="1448">
        <v>3</v>
      </c>
      <c r="C118" s="1428" t="s">
        <v>140</v>
      </c>
      <c r="D118" s="1429" t="s">
        <v>159</v>
      </c>
      <c r="E118" s="1445">
        <v>43136</v>
      </c>
      <c r="F118" s="1446">
        <v>502500</v>
      </c>
      <c r="G118" s="1428">
        <v>1</v>
      </c>
      <c r="H118" s="1430" t="s">
        <v>1348</v>
      </c>
      <c r="I118" s="1532"/>
      <c r="J118" s="1498"/>
      <c r="K118" s="1498"/>
      <c r="L118" s="1498"/>
      <c r="M118" s="1498"/>
      <c r="N118" s="1498"/>
      <c r="O118" s="1498"/>
      <c r="P118" s="1498"/>
      <c r="Q118" s="1498"/>
      <c r="R118" s="1498"/>
      <c r="S118" s="1498"/>
      <c r="T118" s="1498"/>
      <c r="U118" s="1498"/>
      <c r="V118" s="1498"/>
      <c r="W118" s="1498"/>
      <c r="X118" s="1498"/>
      <c r="Y118" s="1498"/>
      <c r="Z118" s="1498"/>
      <c r="AA118" s="1498"/>
      <c r="AB118" s="1498"/>
      <c r="AC118" s="1498"/>
      <c r="AD118" s="1498"/>
      <c r="AE118" s="1498"/>
      <c r="AF118" s="1498"/>
      <c r="AG118" s="1498"/>
      <c r="AH118" s="1498"/>
      <c r="AI118" s="1498"/>
      <c r="AJ118" s="1498"/>
      <c r="AK118" s="1498"/>
      <c r="AL118" s="1498"/>
      <c r="AM118" s="1498"/>
      <c r="AN118" s="1498"/>
      <c r="AO118" s="1498"/>
      <c r="AP118" s="1498"/>
      <c r="AQ118" s="1498"/>
      <c r="AR118" s="1498"/>
      <c r="AS118" s="1498"/>
      <c r="AT118" s="1498"/>
      <c r="AU118" s="1498"/>
      <c r="AV118" s="1498"/>
      <c r="AW118" s="1498"/>
      <c r="AX118" s="1498"/>
      <c r="AY118" s="1498"/>
      <c r="AZ118" s="1498"/>
      <c r="BA118" s="1498"/>
      <c r="BB118" s="1498"/>
      <c r="BC118" s="1498"/>
      <c r="BD118" s="1498"/>
      <c r="BE118" s="1498"/>
      <c r="BF118" s="1498"/>
      <c r="BG118" s="1498"/>
      <c r="BH118" s="1498"/>
      <c r="BI118" s="1498"/>
    </row>
    <row r="119" spans="1:61">
      <c r="A119" s="1671"/>
      <c r="B119" s="1448">
        <v>4</v>
      </c>
      <c r="C119" s="1437" t="s">
        <v>804</v>
      </c>
      <c r="D119" s="1436">
        <v>976160</v>
      </c>
      <c r="E119" s="1441">
        <v>43140</v>
      </c>
      <c r="F119" s="1455">
        <v>502500</v>
      </c>
      <c r="G119" s="1436">
        <v>1</v>
      </c>
      <c r="H119" s="1439" t="s">
        <v>1348</v>
      </c>
      <c r="I119" s="1532"/>
      <c r="J119" s="1498"/>
      <c r="K119" s="1498"/>
      <c r="L119" s="1498"/>
      <c r="M119" s="1498"/>
      <c r="N119" s="1498"/>
      <c r="O119" s="1498"/>
      <c r="P119" s="1498"/>
      <c r="Q119" s="1498"/>
      <c r="R119" s="1498"/>
      <c r="S119" s="1498"/>
      <c r="T119" s="1498"/>
      <c r="U119" s="1498"/>
      <c r="V119" s="1498"/>
      <c r="W119" s="1498"/>
      <c r="X119" s="1498"/>
      <c r="Y119" s="1498"/>
      <c r="Z119" s="1498"/>
      <c r="AA119" s="1498"/>
      <c r="AB119" s="1498"/>
      <c r="AC119" s="1498"/>
      <c r="AD119" s="1498"/>
      <c r="AE119" s="1498"/>
      <c r="AF119" s="1498"/>
      <c r="AG119" s="1498"/>
      <c r="AH119" s="1498"/>
      <c r="AI119" s="1498"/>
      <c r="AJ119" s="1498"/>
      <c r="AK119" s="1498"/>
      <c r="AL119" s="1498"/>
      <c r="AM119" s="1498"/>
      <c r="AN119" s="1498"/>
      <c r="AO119" s="1498"/>
      <c r="AP119" s="1498"/>
      <c r="AQ119" s="1498"/>
      <c r="AR119" s="1498"/>
      <c r="AS119" s="1498"/>
      <c r="AT119" s="1498"/>
      <c r="AU119" s="1498"/>
      <c r="AV119" s="1498"/>
      <c r="AW119" s="1498"/>
      <c r="AX119" s="1498"/>
      <c r="AY119" s="1498"/>
      <c r="AZ119" s="1498"/>
      <c r="BA119" s="1498"/>
      <c r="BB119" s="1498"/>
      <c r="BC119" s="1498"/>
      <c r="BD119" s="1498"/>
      <c r="BE119" s="1498"/>
      <c r="BF119" s="1498"/>
      <c r="BG119" s="1498"/>
      <c r="BH119" s="1498"/>
      <c r="BI119" s="1498"/>
    </row>
    <row r="120" spans="1:61">
      <c r="A120" s="1671"/>
      <c r="B120" s="1448">
        <v>5</v>
      </c>
      <c r="C120" s="1428" t="s">
        <v>49</v>
      </c>
      <c r="D120" s="1431">
        <v>885217</v>
      </c>
      <c r="E120" s="1445">
        <v>43143</v>
      </c>
      <c r="F120" s="1446">
        <v>202500</v>
      </c>
      <c r="G120" s="1431">
        <v>1</v>
      </c>
      <c r="H120" s="1430" t="s">
        <v>1349</v>
      </c>
      <c r="I120" s="1532"/>
      <c r="J120" s="1405"/>
      <c r="K120" s="1405"/>
      <c r="L120" s="1405"/>
      <c r="M120" s="1405"/>
      <c r="N120" s="1405"/>
      <c r="O120" s="1405"/>
      <c r="P120" s="1405"/>
      <c r="Q120" s="1405"/>
      <c r="R120" s="1405"/>
      <c r="S120" s="1405"/>
      <c r="T120" s="1405"/>
      <c r="U120" s="1405"/>
      <c r="V120" s="1405"/>
      <c r="W120" s="1405"/>
      <c r="X120" s="1405"/>
      <c r="Y120" s="1405"/>
      <c r="Z120" s="1405"/>
      <c r="AA120" s="1405"/>
      <c r="AB120" s="1405"/>
      <c r="AC120" s="1405"/>
      <c r="AD120" s="1405"/>
      <c r="AE120" s="1405"/>
      <c r="AF120" s="1405"/>
      <c r="AG120" s="1405"/>
      <c r="AH120" s="1405"/>
      <c r="AI120" s="1405"/>
      <c r="AJ120" s="1405"/>
      <c r="AK120" s="1405"/>
      <c r="AL120" s="1405"/>
      <c r="AM120" s="1405"/>
      <c r="AN120" s="1405"/>
      <c r="AO120" s="1405"/>
      <c r="AP120" s="1405"/>
      <c r="AQ120" s="1405"/>
      <c r="AR120" s="1405"/>
      <c r="AS120" s="1405"/>
      <c r="AT120" s="1405"/>
      <c r="AU120" s="1405"/>
      <c r="AV120" s="1405"/>
      <c r="AW120" s="1405"/>
      <c r="AX120" s="1405"/>
      <c r="AY120" s="1405"/>
      <c r="AZ120" s="1405"/>
      <c r="BA120" s="1405"/>
      <c r="BB120" s="1405"/>
      <c r="BC120" s="1405"/>
      <c r="BD120" s="1405"/>
      <c r="BE120" s="1405"/>
      <c r="BF120" s="1405"/>
      <c r="BG120" s="1405"/>
      <c r="BH120" s="1405"/>
      <c r="BI120" s="1405"/>
    </row>
    <row r="121" spans="1:61">
      <c r="A121" s="1671"/>
      <c r="B121" s="1448">
        <v>6</v>
      </c>
      <c r="C121" s="1437" t="s">
        <v>1137</v>
      </c>
      <c r="D121" s="1437">
        <v>901689</v>
      </c>
      <c r="E121" s="1441">
        <v>43144</v>
      </c>
      <c r="F121" s="1455">
        <v>102500</v>
      </c>
      <c r="G121" s="1436">
        <v>1</v>
      </c>
      <c r="H121" s="1439" t="s">
        <v>1351</v>
      </c>
      <c r="I121" s="1532"/>
    </row>
    <row r="122" spans="1:61">
      <c r="A122" s="1671"/>
      <c r="B122" s="1448">
        <v>7</v>
      </c>
      <c r="C122" s="1437" t="s">
        <v>1137</v>
      </c>
      <c r="D122" s="1437">
        <v>901689</v>
      </c>
      <c r="E122" s="1441">
        <v>43144</v>
      </c>
      <c r="F122" s="1440">
        <v>202500</v>
      </c>
      <c r="G122" s="1437">
        <v>1</v>
      </c>
      <c r="H122" s="1439" t="s">
        <v>1349</v>
      </c>
      <c r="I122" s="1536"/>
    </row>
    <row r="123" spans="1:61" ht="15.75">
      <c r="A123" s="1671"/>
      <c r="B123" s="1448">
        <v>8</v>
      </c>
      <c r="C123" s="1437" t="s">
        <v>89</v>
      </c>
      <c r="D123" s="1436">
        <v>898343</v>
      </c>
      <c r="E123" s="1441">
        <v>43144</v>
      </c>
      <c r="F123" s="1455">
        <v>502500</v>
      </c>
      <c r="G123" s="1436">
        <v>1</v>
      </c>
      <c r="H123" s="1439" t="s">
        <v>1348</v>
      </c>
      <c r="I123" s="1538"/>
      <c r="J123" s="1405"/>
      <c r="K123" s="1405"/>
      <c r="L123" s="1405"/>
      <c r="M123" s="1405"/>
      <c r="N123" s="1405"/>
      <c r="O123" s="1405"/>
      <c r="P123" s="1405"/>
      <c r="Q123" s="1405"/>
      <c r="R123" s="1405"/>
      <c r="S123" s="1405"/>
      <c r="T123" s="1405"/>
      <c r="U123" s="1405"/>
      <c r="V123" s="1405"/>
      <c r="W123" s="1405"/>
      <c r="X123" s="1405"/>
      <c r="Y123" s="1405"/>
      <c r="Z123" s="1405"/>
      <c r="AA123" s="1405"/>
      <c r="AB123" s="1405"/>
      <c r="AC123" s="1405"/>
      <c r="AD123" s="1405"/>
      <c r="AE123" s="1405"/>
      <c r="AF123" s="1405"/>
      <c r="AG123" s="1405"/>
      <c r="AH123" s="1405"/>
      <c r="AI123" s="1405"/>
      <c r="AJ123" s="1405"/>
      <c r="AK123" s="1405"/>
      <c r="AL123" s="1405"/>
      <c r="AM123" s="1405"/>
      <c r="AN123" s="1405"/>
      <c r="AO123" s="1405"/>
      <c r="AP123" s="1405"/>
      <c r="AQ123" s="1405"/>
      <c r="AR123" s="1405"/>
      <c r="AS123" s="1405"/>
      <c r="AT123" s="1405"/>
      <c r="AU123" s="1405"/>
      <c r="AV123" s="1405"/>
      <c r="AW123" s="1405"/>
      <c r="AX123" s="1405"/>
      <c r="AY123" s="1405"/>
      <c r="AZ123" s="1405"/>
      <c r="BA123" s="1405"/>
      <c r="BB123" s="1405"/>
      <c r="BC123" s="1405"/>
      <c r="BD123" s="1405"/>
      <c r="BE123" s="1405"/>
      <c r="BF123" s="1405"/>
      <c r="BG123" s="1405"/>
      <c r="BH123" s="1405"/>
      <c r="BI123" s="1405"/>
    </row>
    <row r="124" spans="1:61">
      <c r="A124" s="1671"/>
      <c r="B124" s="1448">
        <v>9</v>
      </c>
      <c r="C124" s="1437" t="s">
        <v>1952</v>
      </c>
      <c r="D124" s="1436">
        <v>973902</v>
      </c>
      <c r="E124" s="1458">
        <v>43145</v>
      </c>
      <c r="F124" s="1455">
        <v>502500</v>
      </c>
      <c r="G124" s="1436">
        <v>1</v>
      </c>
      <c r="H124" s="1439" t="s">
        <v>1348</v>
      </c>
      <c r="I124" s="1532"/>
      <c r="J124" s="1490"/>
      <c r="K124" s="1490"/>
      <c r="L124" s="1490"/>
      <c r="M124" s="1490"/>
      <c r="N124" s="1490"/>
      <c r="O124" s="1490"/>
      <c r="P124" s="1490"/>
      <c r="Q124" s="1490"/>
      <c r="R124" s="1490"/>
      <c r="S124" s="1490"/>
      <c r="T124" s="1490"/>
      <c r="U124" s="1490"/>
      <c r="V124" s="1490"/>
      <c r="W124" s="1490"/>
      <c r="X124" s="1490"/>
      <c r="Y124" s="1490"/>
      <c r="Z124" s="1490"/>
      <c r="AA124" s="1490"/>
      <c r="AB124" s="1490"/>
      <c r="AC124" s="1490"/>
      <c r="AD124" s="1490"/>
      <c r="AE124" s="1490"/>
      <c r="AF124" s="1490"/>
      <c r="AG124" s="1490"/>
      <c r="AH124" s="1490"/>
      <c r="AI124" s="1490"/>
      <c r="AJ124" s="1490"/>
      <c r="AK124" s="1490"/>
      <c r="AL124" s="1490"/>
      <c r="AM124" s="1490"/>
      <c r="AN124" s="1490"/>
      <c r="AO124" s="1490"/>
      <c r="AP124" s="1490"/>
      <c r="AQ124" s="1490"/>
      <c r="AR124" s="1490"/>
      <c r="AS124" s="1490"/>
      <c r="AT124" s="1490"/>
      <c r="AU124" s="1490"/>
      <c r="AV124" s="1490"/>
      <c r="AW124" s="1490"/>
      <c r="AX124" s="1490"/>
      <c r="AY124" s="1490"/>
      <c r="AZ124" s="1490"/>
      <c r="BA124" s="1490"/>
      <c r="BB124" s="1490"/>
      <c r="BC124" s="1490"/>
      <c r="BD124" s="1490"/>
      <c r="BE124" s="1490"/>
      <c r="BF124" s="1490"/>
      <c r="BG124" s="1490"/>
      <c r="BH124" s="1490"/>
      <c r="BI124" s="1490"/>
    </row>
    <row r="125" spans="1:61">
      <c r="A125" s="1671"/>
      <c r="B125" s="1459">
        <v>10</v>
      </c>
      <c r="C125" s="1476" t="s">
        <v>1044</v>
      </c>
      <c r="D125" s="1683" t="s">
        <v>1058</v>
      </c>
      <c r="E125" s="1477">
        <v>43146</v>
      </c>
      <c r="F125" s="1684">
        <v>202500</v>
      </c>
      <c r="G125" s="1422">
        <v>1</v>
      </c>
      <c r="H125" s="1685" t="s">
        <v>1349</v>
      </c>
      <c r="I125" s="1532"/>
      <c r="J125" s="1490"/>
      <c r="K125" s="1490"/>
      <c r="L125" s="1490"/>
      <c r="M125" s="1490"/>
      <c r="N125" s="1490"/>
      <c r="O125" s="1490"/>
      <c r="P125" s="1490"/>
      <c r="Q125" s="1490"/>
      <c r="R125" s="1490"/>
      <c r="S125" s="1490"/>
      <c r="T125" s="1490"/>
      <c r="U125" s="1490"/>
      <c r="V125" s="1490"/>
      <c r="W125" s="1490"/>
      <c r="X125" s="1490"/>
      <c r="Y125" s="1490"/>
      <c r="Z125" s="1490"/>
      <c r="AA125" s="1490"/>
      <c r="AB125" s="1490"/>
      <c r="AC125" s="1490"/>
      <c r="AD125" s="1490"/>
      <c r="AE125" s="1490"/>
      <c r="AF125" s="1490"/>
      <c r="AG125" s="1490"/>
      <c r="AH125" s="1490"/>
      <c r="AI125" s="1490"/>
      <c r="AJ125" s="1490"/>
      <c r="AK125" s="1490"/>
      <c r="AL125" s="1490"/>
      <c r="AM125" s="1490"/>
      <c r="AN125" s="1490"/>
      <c r="AO125" s="1490"/>
      <c r="AP125" s="1490"/>
      <c r="AQ125" s="1490"/>
      <c r="AR125" s="1490"/>
      <c r="AS125" s="1490"/>
      <c r="AT125" s="1490"/>
      <c r="AU125" s="1490"/>
      <c r="AV125" s="1490"/>
      <c r="AW125" s="1490"/>
      <c r="AX125" s="1490"/>
      <c r="AY125" s="1490"/>
      <c r="AZ125" s="1490"/>
      <c r="BA125" s="1490"/>
      <c r="BB125" s="1490"/>
      <c r="BC125" s="1490"/>
      <c r="BD125" s="1490"/>
      <c r="BE125" s="1490"/>
      <c r="BF125" s="1490"/>
      <c r="BG125" s="1490"/>
      <c r="BH125" s="1490"/>
      <c r="BI125" s="1490"/>
    </row>
    <row r="126" spans="1:61" ht="15.75">
      <c r="B126" s="1405"/>
      <c r="C126" s="1405"/>
      <c r="D126" s="1405"/>
      <c r="E126" s="1425" t="s">
        <v>647</v>
      </c>
      <c r="F126" s="1472">
        <f>SUM(F116:F125)</f>
        <v>3725000</v>
      </c>
      <c r="G126" s="1405"/>
      <c r="H126" s="1507"/>
      <c r="I126" s="1507"/>
      <c r="J126" s="1495"/>
      <c r="K126" s="1495"/>
      <c r="L126" s="1495"/>
      <c r="M126" s="1495"/>
      <c r="N126" s="1495"/>
      <c r="O126" s="1495"/>
      <c r="P126" s="1495"/>
      <c r="Q126" s="1495"/>
      <c r="R126" s="1495"/>
      <c r="S126" s="1495"/>
      <c r="T126" s="1495"/>
      <c r="U126" s="1495"/>
      <c r="V126" s="1495"/>
      <c r="W126" s="1495"/>
      <c r="X126" s="1495"/>
      <c r="Y126" s="1495"/>
      <c r="Z126" s="1495"/>
      <c r="AA126" s="1495"/>
      <c r="AB126" s="1495"/>
      <c r="AC126" s="1495"/>
      <c r="AD126" s="1495"/>
      <c r="AE126" s="1495"/>
      <c r="AF126" s="1495"/>
      <c r="AG126" s="1495"/>
      <c r="AH126" s="1495"/>
      <c r="AI126" s="1495"/>
      <c r="AJ126" s="1495"/>
      <c r="AK126" s="1495"/>
      <c r="AL126" s="1495"/>
      <c r="AM126" s="1495"/>
      <c r="AN126" s="1495"/>
      <c r="AO126" s="1495"/>
      <c r="AP126" s="1495"/>
      <c r="AQ126" s="1495"/>
      <c r="AR126" s="1495"/>
      <c r="AS126" s="1495"/>
      <c r="AT126" s="1495"/>
      <c r="AU126" s="1495"/>
      <c r="AV126" s="1495"/>
      <c r="AW126" s="1495"/>
      <c r="AX126" s="1495"/>
      <c r="AY126" s="1495"/>
      <c r="AZ126" s="1495"/>
      <c r="BA126" s="1495"/>
      <c r="BB126" s="1495"/>
      <c r="BC126" s="1495"/>
      <c r="BD126" s="1495"/>
      <c r="BE126" s="1495"/>
      <c r="BF126" s="1495"/>
      <c r="BG126" s="1495"/>
      <c r="BH126" s="1495"/>
      <c r="BI126" s="1495"/>
    </row>
    <row r="127" spans="1:61">
      <c r="J127" s="1495"/>
      <c r="K127" s="1495"/>
      <c r="L127" s="1495"/>
      <c r="M127" s="1495"/>
      <c r="N127" s="1495"/>
      <c r="O127" s="1495"/>
      <c r="P127" s="1495"/>
      <c r="Q127" s="1495"/>
      <c r="R127" s="1495"/>
      <c r="S127" s="1495"/>
      <c r="T127" s="1495"/>
      <c r="U127" s="1495"/>
      <c r="V127" s="1495"/>
      <c r="W127" s="1495"/>
      <c r="X127" s="1495"/>
      <c r="Y127" s="1495"/>
      <c r="Z127" s="1495"/>
      <c r="AA127" s="1495"/>
      <c r="AB127" s="1495"/>
      <c r="AC127" s="1495"/>
      <c r="AD127" s="1495"/>
      <c r="AE127" s="1495"/>
      <c r="AF127" s="1495"/>
      <c r="AG127" s="1495"/>
      <c r="AH127" s="1495"/>
      <c r="AI127" s="1495"/>
      <c r="AJ127" s="1495"/>
      <c r="AK127" s="1495"/>
      <c r="AL127" s="1495"/>
      <c r="AM127" s="1495"/>
      <c r="AN127" s="1495"/>
      <c r="AO127" s="1495"/>
      <c r="AP127" s="1495"/>
      <c r="AQ127" s="1495"/>
      <c r="AR127" s="1495"/>
      <c r="AS127" s="1495"/>
      <c r="AT127" s="1495"/>
      <c r="AU127" s="1495"/>
      <c r="AV127" s="1495"/>
      <c r="AW127" s="1495"/>
      <c r="AX127" s="1495"/>
      <c r="AY127" s="1495"/>
      <c r="AZ127" s="1495"/>
      <c r="BA127" s="1495"/>
      <c r="BB127" s="1495"/>
      <c r="BC127" s="1495"/>
      <c r="BD127" s="1495"/>
      <c r="BE127" s="1495"/>
      <c r="BF127" s="1495"/>
      <c r="BG127" s="1495"/>
      <c r="BH127" s="1495"/>
      <c r="BI127" s="1495"/>
    </row>
    <row r="128" spans="1:61" s="1502" customFormat="1">
      <c r="A128" s="1461"/>
      <c r="B128" s="1457"/>
      <c r="C128" s="1457"/>
      <c r="D128" s="1457"/>
      <c r="E128" s="1457"/>
      <c r="F128" s="1457"/>
      <c r="G128" s="1457"/>
      <c r="H128" s="1509"/>
      <c r="I128" s="1509"/>
    </row>
    <row r="129" spans="1:9" s="1502" customFormat="1" ht="15.75">
      <c r="A129" s="1461"/>
      <c r="B129" s="1407" t="s">
        <v>594</v>
      </c>
      <c r="C129" s="1408" t="s">
        <v>2</v>
      </c>
      <c r="D129" s="1447" t="s">
        <v>3</v>
      </c>
      <c r="E129" s="1407" t="s">
        <v>10</v>
      </c>
      <c r="F129" s="1407" t="s">
        <v>4</v>
      </c>
      <c r="G129" s="1408" t="s">
        <v>193</v>
      </c>
      <c r="H129" s="1408" t="s">
        <v>25</v>
      </c>
      <c r="I129" s="1507"/>
    </row>
    <row r="130" spans="1:9" s="1502" customFormat="1">
      <c r="A130" s="1671"/>
      <c r="B130" s="1432">
        <v>1</v>
      </c>
      <c r="C130" s="1433" t="s">
        <v>2274</v>
      </c>
      <c r="D130" s="1432">
        <v>900842</v>
      </c>
      <c r="E130" s="1450">
        <v>43132</v>
      </c>
      <c r="F130" s="1500">
        <v>139055</v>
      </c>
      <c r="G130" s="1432">
        <v>1</v>
      </c>
      <c r="H130" s="1434" t="s">
        <v>5526</v>
      </c>
      <c r="I130" s="1508"/>
    </row>
    <row r="131" spans="1:9" s="1502" customFormat="1">
      <c r="A131" s="1671"/>
      <c r="B131" s="1431">
        <v>2</v>
      </c>
      <c r="C131" s="1428" t="s">
        <v>1028</v>
      </c>
      <c r="D131" s="1429" t="s">
        <v>1034</v>
      </c>
      <c r="E131" s="1445">
        <v>43132</v>
      </c>
      <c r="F131" s="1483">
        <v>669224</v>
      </c>
      <c r="G131" s="1460">
        <v>1</v>
      </c>
      <c r="H131" s="1430" t="s">
        <v>5521</v>
      </c>
      <c r="I131" s="1508"/>
    </row>
    <row r="132" spans="1:9" s="1502" customFormat="1">
      <c r="A132" s="1671"/>
      <c r="B132" s="1431">
        <v>3</v>
      </c>
      <c r="C132" s="1428" t="s">
        <v>1676</v>
      </c>
      <c r="D132" s="1429" t="s">
        <v>1700</v>
      </c>
      <c r="E132" s="1445">
        <v>43132</v>
      </c>
      <c r="F132" s="1483">
        <v>356341</v>
      </c>
      <c r="G132" s="1460">
        <v>1</v>
      </c>
      <c r="H132" s="1430" t="s">
        <v>5503</v>
      </c>
      <c r="I132" s="1508"/>
    </row>
    <row r="133" spans="1:9" s="1502" customFormat="1">
      <c r="A133" s="1671"/>
      <c r="B133" s="1431">
        <v>4</v>
      </c>
      <c r="C133" s="1428" t="s">
        <v>1676</v>
      </c>
      <c r="D133" s="1429" t="s">
        <v>1700</v>
      </c>
      <c r="E133" s="1445">
        <v>43132</v>
      </c>
      <c r="F133" s="1483">
        <v>309078</v>
      </c>
      <c r="G133" s="1460">
        <v>1</v>
      </c>
      <c r="H133" s="1430" t="s">
        <v>5503</v>
      </c>
      <c r="I133" s="1508"/>
    </row>
    <row r="134" spans="1:9" s="1502" customFormat="1">
      <c r="A134" s="1671"/>
      <c r="B134" s="1431">
        <v>5</v>
      </c>
      <c r="C134" s="1428" t="s">
        <v>616</v>
      </c>
      <c r="D134" s="1429" t="s">
        <v>218</v>
      </c>
      <c r="E134" s="1445">
        <v>43132</v>
      </c>
      <c r="F134" s="1446">
        <v>363751</v>
      </c>
      <c r="G134" s="1428">
        <v>1</v>
      </c>
      <c r="H134" s="1430" t="s">
        <v>5522</v>
      </c>
      <c r="I134" s="1539"/>
    </row>
    <row r="135" spans="1:9" s="1502" customFormat="1">
      <c r="A135" s="1671"/>
      <c r="B135" s="1431">
        <v>6</v>
      </c>
      <c r="C135" s="1428" t="s">
        <v>2283</v>
      </c>
      <c r="D135" s="1429" t="s">
        <v>2284</v>
      </c>
      <c r="E135" s="1445">
        <v>43132</v>
      </c>
      <c r="F135" s="1446">
        <v>1719935</v>
      </c>
      <c r="G135" s="1428">
        <v>1</v>
      </c>
      <c r="H135" s="1430" t="s">
        <v>5531</v>
      </c>
      <c r="I135" s="1539"/>
    </row>
    <row r="136" spans="1:9" s="1502" customFormat="1">
      <c r="A136" s="1671"/>
      <c r="B136" s="1431">
        <v>7</v>
      </c>
      <c r="C136" s="1428" t="s">
        <v>2283</v>
      </c>
      <c r="D136" s="1429" t="s">
        <v>2284</v>
      </c>
      <c r="E136" s="1445">
        <v>43132</v>
      </c>
      <c r="F136" s="1446">
        <v>290739</v>
      </c>
      <c r="G136" s="1428">
        <v>1</v>
      </c>
      <c r="H136" s="1430" t="s">
        <v>5532</v>
      </c>
      <c r="I136" s="1539"/>
    </row>
    <row r="137" spans="1:9" s="1502" customFormat="1">
      <c r="A137" s="1671"/>
      <c r="B137" s="1431">
        <v>8</v>
      </c>
      <c r="C137" s="1516" t="s">
        <v>618</v>
      </c>
      <c r="D137" s="1517" t="s">
        <v>514</v>
      </c>
      <c r="E137" s="1445">
        <v>43132</v>
      </c>
      <c r="F137" s="1518">
        <v>201785</v>
      </c>
      <c r="G137" s="1516">
        <v>1</v>
      </c>
      <c r="H137" s="1519" t="s">
        <v>5485</v>
      </c>
      <c r="I137" s="1540"/>
    </row>
    <row r="138" spans="1:9" s="1502" customFormat="1">
      <c r="A138" s="1671"/>
      <c r="B138" s="1431">
        <v>9</v>
      </c>
      <c r="C138" s="1516" t="s">
        <v>618</v>
      </c>
      <c r="D138" s="1517" t="s">
        <v>514</v>
      </c>
      <c r="E138" s="1445">
        <v>43132</v>
      </c>
      <c r="F138" s="1518">
        <v>539531</v>
      </c>
      <c r="G138" s="1516">
        <v>1</v>
      </c>
      <c r="H138" s="1519" t="s">
        <v>5486</v>
      </c>
      <c r="I138" s="1540"/>
    </row>
    <row r="139" spans="1:9" s="1502" customFormat="1">
      <c r="A139" s="1671"/>
      <c r="B139" s="1431">
        <v>10</v>
      </c>
      <c r="C139" s="1516" t="s">
        <v>618</v>
      </c>
      <c r="D139" s="1517" t="s">
        <v>514</v>
      </c>
      <c r="E139" s="1445">
        <v>43132</v>
      </c>
      <c r="F139" s="1518">
        <v>82809</v>
      </c>
      <c r="G139" s="1516">
        <v>1</v>
      </c>
      <c r="H139" s="1519" t="s">
        <v>5487</v>
      </c>
      <c r="I139" s="1540"/>
    </row>
    <row r="140" spans="1:9" s="1502" customFormat="1">
      <c r="A140" s="1671"/>
      <c r="B140" s="1431">
        <v>11</v>
      </c>
      <c r="C140" s="1428" t="s">
        <v>1825</v>
      </c>
      <c r="D140" s="1431">
        <v>962291</v>
      </c>
      <c r="E140" s="1445">
        <v>43132</v>
      </c>
      <c r="F140" s="1446">
        <v>250078</v>
      </c>
      <c r="G140" s="1428">
        <v>1</v>
      </c>
      <c r="H140" s="1430" t="s">
        <v>5511</v>
      </c>
      <c r="I140" s="1539"/>
    </row>
    <row r="141" spans="1:9" s="1502" customFormat="1">
      <c r="A141" s="1671"/>
      <c r="B141" s="1431">
        <v>12</v>
      </c>
      <c r="C141" s="1437" t="s">
        <v>904</v>
      </c>
      <c r="D141" s="1438" t="s">
        <v>912</v>
      </c>
      <c r="E141" s="1441">
        <v>43132</v>
      </c>
      <c r="F141" s="1455">
        <v>229107</v>
      </c>
      <c r="G141" s="1437">
        <v>1</v>
      </c>
      <c r="H141" s="1439" t="s">
        <v>5515</v>
      </c>
      <c r="I141" s="1541"/>
    </row>
    <row r="142" spans="1:9" s="1502" customFormat="1">
      <c r="A142" s="1671"/>
      <c r="B142" s="1431">
        <v>13</v>
      </c>
      <c r="C142" s="1437" t="s">
        <v>3149</v>
      </c>
      <c r="D142" s="1438" t="s">
        <v>1135</v>
      </c>
      <c r="E142" s="1441">
        <v>43132</v>
      </c>
      <c r="F142" s="1455">
        <v>526854</v>
      </c>
      <c r="G142" s="1437">
        <v>1</v>
      </c>
      <c r="H142" s="1439" t="s">
        <v>5519</v>
      </c>
      <c r="I142" s="1541"/>
    </row>
    <row r="143" spans="1:9" s="1502" customFormat="1">
      <c r="A143" s="1671"/>
      <c r="B143" s="1431">
        <v>14</v>
      </c>
      <c r="C143" s="1437" t="s">
        <v>1022</v>
      </c>
      <c r="D143" s="1438" t="s">
        <v>1030</v>
      </c>
      <c r="E143" s="1441">
        <v>43132</v>
      </c>
      <c r="F143" s="1455">
        <v>382943</v>
      </c>
      <c r="G143" s="1437">
        <v>1</v>
      </c>
      <c r="H143" s="1439" t="s">
        <v>5508</v>
      </c>
      <c r="I143" s="1541"/>
    </row>
    <row r="144" spans="1:9" s="1502" customFormat="1">
      <c r="A144" s="1671"/>
      <c r="B144" s="1431">
        <v>15</v>
      </c>
      <c r="C144" s="1437" t="s">
        <v>621</v>
      </c>
      <c r="D144" s="1438" t="s">
        <v>77</v>
      </c>
      <c r="E144" s="1441">
        <v>43132</v>
      </c>
      <c r="F144" s="1455">
        <v>892911</v>
      </c>
      <c r="G144" s="1437">
        <v>1</v>
      </c>
      <c r="H144" s="1439" t="s">
        <v>5505</v>
      </c>
      <c r="I144" s="1541"/>
    </row>
    <row r="145" spans="1:9" s="1502" customFormat="1">
      <c r="A145" s="1671"/>
      <c r="B145" s="1431">
        <v>16</v>
      </c>
      <c r="C145" s="1437" t="s">
        <v>231</v>
      </c>
      <c r="D145" s="1436">
        <v>970654</v>
      </c>
      <c r="E145" s="1441">
        <v>43132</v>
      </c>
      <c r="F145" s="1455">
        <v>254462</v>
      </c>
      <c r="G145" s="1437">
        <v>1</v>
      </c>
      <c r="H145" s="1439" t="s">
        <v>5504</v>
      </c>
      <c r="I145" s="1541"/>
    </row>
    <row r="146" spans="1:9" s="1502" customFormat="1">
      <c r="A146" s="1671"/>
      <c r="B146" s="1431">
        <v>17</v>
      </c>
      <c r="C146" s="1437" t="s">
        <v>957</v>
      </c>
      <c r="D146" s="1438" t="s">
        <v>962</v>
      </c>
      <c r="E146" s="1441">
        <v>43132</v>
      </c>
      <c r="F146" s="1455">
        <v>111255</v>
      </c>
      <c r="G146" s="1436">
        <v>1</v>
      </c>
      <c r="H146" s="1442" t="s">
        <v>5535</v>
      </c>
      <c r="I146" s="1541"/>
    </row>
    <row r="147" spans="1:9" s="1502" customFormat="1">
      <c r="A147" s="1671"/>
      <c r="B147" s="1431">
        <v>18</v>
      </c>
      <c r="C147" s="1437" t="s">
        <v>665</v>
      </c>
      <c r="D147" s="1436">
        <v>910247</v>
      </c>
      <c r="E147" s="1441">
        <v>43132</v>
      </c>
      <c r="F147" s="1455">
        <v>431394</v>
      </c>
      <c r="G147" s="1437">
        <v>1</v>
      </c>
      <c r="H147" s="1439" t="s">
        <v>5476</v>
      </c>
      <c r="I147" s="1541"/>
    </row>
    <row r="148" spans="1:9" s="1502" customFormat="1">
      <c r="A148" s="1671"/>
      <c r="B148" s="1431">
        <v>19</v>
      </c>
      <c r="C148" s="1437" t="s">
        <v>595</v>
      </c>
      <c r="D148" s="1438" t="s">
        <v>337</v>
      </c>
      <c r="E148" s="1441">
        <v>43132</v>
      </c>
      <c r="F148" s="1455">
        <v>259128</v>
      </c>
      <c r="G148" s="1437">
        <v>1</v>
      </c>
      <c r="H148" s="1439" t="s">
        <v>5477</v>
      </c>
      <c r="I148" s="1541"/>
    </row>
    <row r="149" spans="1:9" s="1502" customFormat="1">
      <c r="A149" s="1671"/>
      <c r="B149" s="1431">
        <v>20</v>
      </c>
      <c r="C149" s="1437" t="s">
        <v>595</v>
      </c>
      <c r="D149" s="1438" t="s">
        <v>337</v>
      </c>
      <c r="E149" s="1441">
        <v>43132</v>
      </c>
      <c r="F149" s="1503">
        <v>533192</v>
      </c>
      <c r="G149" s="1436">
        <v>1</v>
      </c>
      <c r="H149" s="1442" t="s">
        <v>5478</v>
      </c>
      <c r="I149" s="1541"/>
    </row>
    <row r="150" spans="1:9" s="1502" customFormat="1">
      <c r="A150" s="1671"/>
      <c r="B150" s="1431">
        <v>21</v>
      </c>
      <c r="C150" s="1437" t="s">
        <v>836</v>
      </c>
      <c r="D150" s="1438" t="s">
        <v>875</v>
      </c>
      <c r="E150" s="1441">
        <v>43132</v>
      </c>
      <c r="F150" s="1504">
        <v>748706</v>
      </c>
      <c r="G150" s="1436">
        <v>1</v>
      </c>
      <c r="H150" s="1439" t="s">
        <v>5480</v>
      </c>
      <c r="I150" s="1541"/>
    </row>
    <row r="151" spans="1:9" s="1502" customFormat="1">
      <c r="A151" s="1671"/>
      <c r="B151" s="1431">
        <v>22</v>
      </c>
      <c r="C151" s="1437" t="s">
        <v>73</v>
      </c>
      <c r="D151" s="1438" t="s">
        <v>115</v>
      </c>
      <c r="E151" s="1441">
        <v>43132</v>
      </c>
      <c r="F151" s="1455">
        <v>335110</v>
      </c>
      <c r="G151" s="1437">
        <v>1</v>
      </c>
      <c r="H151" s="1442" t="s">
        <v>5481</v>
      </c>
      <c r="I151" s="1541"/>
    </row>
    <row r="152" spans="1:9" s="1502" customFormat="1">
      <c r="A152" s="1671"/>
      <c r="B152" s="1431">
        <v>23</v>
      </c>
      <c r="C152" s="1437" t="s">
        <v>1306</v>
      </c>
      <c r="D152" s="1437">
        <v>899458</v>
      </c>
      <c r="E152" s="1441">
        <v>43132</v>
      </c>
      <c r="F152" s="1440">
        <v>85666</v>
      </c>
      <c r="G152" s="1436">
        <v>1</v>
      </c>
      <c r="H152" s="1439" t="s">
        <v>5482</v>
      </c>
      <c r="I152" s="1541"/>
    </row>
    <row r="153" spans="1:9" s="1502" customFormat="1">
      <c r="A153" s="1671"/>
      <c r="B153" s="1431">
        <v>24</v>
      </c>
      <c r="C153" s="1437" t="s">
        <v>3011</v>
      </c>
      <c r="D153" s="1437">
        <v>962409</v>
      </c>
      <c r="E153" s="1441">
        <v>43132</v>
      </c>
      <c r="F153" s="1440">
        <v>253596</v>
      </c>
      <c r="G153" s="1436">
        <v>1</v>
      </c>
      <c r="H153" s="1439" t="s">
        <v>5484</v>
      </c>
      <c r="I153" s="1541"/>
    </row>
    <row r="154" spans="1:9" s="1502" customFormat="1" ht="15.75">
      <c r="A154" s="1671"/>
      <c r="B154" s="1431">
        <v>25</v>
      </c>
      <c r="C154" s="1437" t="s">
        <v>2360</v>
      </c>
      <c r="D154" s="1438" t="s">
        <v>2361</v>
      </c>
      <c r="E154" s="1441">
        <v>43132</v>
      </c>
      <c r="F154" s="1455">
        <v>55066</v>
      </c>
      <c r="G154" s="1437">
        <v>1</v>
      </c>
      <c r="H154" s="1439" t="s">
        <v>5490</v>
      </c>
      <c r="I154" s="1542" t="s">
        <v>4921</v>
      </c>
    </row>
    <row r="155" spans="1:9" s="1502" customFormat="1" ht="15.75">
      <c r="A155" s="1671"/>
      <c r="B155" s="1431">
        <v>26</v>
      </c>
      <c r="C155" s="1437" t="s">
        <v>2360</v>
      </c>
      <c r="D155" s="1438" t="s">
        <v>2361</v>
      </c>
      <c r="E155" s="1441">
        <v>43132</v>
      </c>
      <c r="F155" s="1455">
        <v>141951</v>
      </c>
      <c r="G155" s="1437">
        <v>1</v>
      </c>
      <c r="H155" s="1439" t="s">
        <v>5491</v>
      </c>
      <c r="I155" s="1542" t="s">
        <v>4921</v>
      </c>
    </row>
    <row r="156" spans="1:9" s="1502" customFormat="1" ht="15.75">
      <c r="A156" s="1671"/>
      <c r="B156" s="1431">
        <v>27</v>
      </c>
      <c r="C156" s="1437" t="s">
        <v>2360</v>
      </c>
      <c r="D156" s="1438" t="s">
        <v>2361</v>
      </c>
      <c r="E156" s="1441">
        <v>43132</v>
      </c>
      <c r="F156" s="1455">
        <v>141951</v>
      </c>
      <c r="G156" s="1437">
        <v>1</v>
      </c>
      <c r="H156" s="1439" t="s">
        <v>5492</v>
      </c>
      <c r="I156" s="1542" t="s">
        <v>4921</v>
      </c>
    </row>
    <row r="157" spans="1:9" s="1502" customFormat="1" ht="15.75">
      <c r="A157" s="1671"/>
      <c r="B157" s="1431">
        <v>28</v>
      </c>
      <c r="C157" s="1437" t="s">
        <v>2360</v>
      </c>
      <c r="D157" s="1438" t="s">
        <v>2361</v>
      </c>
      <c r="E157" s="1441">
        <v>43132</v>
      </c>
      <c r="F157" s="1455">
        <v>104140</v>
      </c>
      <c r="G157" s="1437">
        <v>1</v>
      </c>
      <c r="H157" s="1439" t="s">
        <v>5493</v>
      </c>
      <c r="I157" s="1542" t="s">
        <v>4921</v>
      </c>
    </row>
    <row r="158" spans="1:9" s="1502" customFormat="1" ht="15.75">
      <c r="A158" s="1671"/>
      <c r="B158" s="1431">
        <v>29</v>
      </c>
      <c r="C158" s="1437" t="s">
        <v>2360</v>
      </c>
      <c r="D158" s="1438" t="s">
        <v>2361</v>
      </c>
      <c r="E158" s="1441">
        <v>43132</v>
      </c>
      <c r="F158" s="1455">
        <v>84903</v>
      </c>
      <c r="G158" s="1437">
        <v>1</v>
      </c>
      <c r="H158" s="1439" t="s">
        <v>5494</v>
      </c>
      <c r="I158" s="1542" t="s">
        <v>4921</v>
      </c>
    </row>
    <row r="159" spans="1:9" s="1502" customFormat="1" ht="15.75">
      <c r="A159" s="1671"/>
      <c r="B159" s="1431">
        <v>30</v>
      </c>
      <c r="C159" s="1437" t="s">
        <v>2360</v>
      </c>
      <c r="D159" s="1438" t="s">
        <v>2361</v>
      </c>
      <c r="E159" s="1441">
        <v>43132</v>
      </c>
      <c r="F159" s="1455">
        <v>472976</v>
      </c>
      <c r="G159" s="1437">
        <v>1</v>
      </c>
      <c r="H159" s="1439" t="s">
        <v>5495</v>
      </c>
      <c r="I159" s="1542" t="s">
        <v>4922</v>
      </c>
    </row>
    <row r="160" spans="1:9" s="1502" customFormat="1">
      <c r="A160" s="1671"/>
      <c r="B160" s="1431">
        <v>31</v>
      </c>
      <c r="C160" s="1437" t="s">
        <v>1960</v>
      </c>
      <c r="D160" s="1436">
        <v>914013</v>
      </c>
      <c r="E160" s="1441">
        <v>43132</v>
      </c>
      <c r="F160" s="1455">
        <v>84903</v>
      </c>
      <c r="G160" s="1437">
        <v>1</v>
      </c>
      <c r="H160" s="1439" t="s">
        <v>5468</v>
      </c>
      <c r="I160" s="1541"/>
    </row>
    <row r="161" spans="1:61" s="1502" customFormat="1">
      <c r="A161" s="1671"/>
      <c r="B161" s="1431">
        <v>32</v>
      </c>
      <c r="C161" s="1437" t="s">
        <v>3008</v>
      </c>
      <c r="D161" s="1437">
        <v>912799</v>
      </c>
      <c r="E161" s="1441">
        <v>43132</v>
      </c>
      <c r="F161" s="1440">
        <v>221184</v>
      </c>
      <c r="G161" s="1436">
        <v>1</v>
      </c>
      <c r="H161" s="1439" t="s">
        <v>5467</v>
      </c>
      <c r="I161" s="1541"/>
    </row>
    <row r="162" spans="1:61" s="1502" customFormat="1">
      <c r="A162" s="1671"/>
      <c r="B162" s="1431">
        <v>33</v>
      </c>
      <c r="C162" s="1437" t="s">
        <v>625</v>
      </c>
      <c r="D162" s="1438" t="s">
        <v>626</v>
      </c>
      <c r="E162" s="1441">
        <v>43132</v>
      </c>
      <c r="F162" s="1455">
        <v>74710</v>
      </c>
      <c r="G162" s="1437">
        <v>1</v>
      </c>
      <c r="H162" s="1439" t="s">
        <v>5461</v>
      </c>
      <c r="I162" s="1541"/>
    </row>
    <row r="163" spans="1:61" s="1502" customFormat="1">
      <c r="A163" s="1671"/>
      <c r="B163" s="1431">
        <v>34</v>
      </c>
      <c r="C163" s="1437" t="s">
        <v>1060</v>
      </c>
      <c r="D163" s="1438" t="s">
        <v>1109</v>
      </c>
      <c r="E163" s="1441">
        <v>43132</v>
      </c>
      <c r="F163" s="1503">
        <v>395737</v>
      </c>
      <c r="G163" s="1462">
        <v>1</v>
      </c>
      <c r="H163" s="1439" t="s">
        <v>5463</v>
      </c>
      <c r="I163" s="1541"/>
    </row>
    <row r="164" spans="1:61" s="1502" customFormat="1">
      <c r="A164" s="1671"/>
      <c r="B164" s="1431">
        <v>35</v>
      </c>
      <c r="C164" s="1437" t="s">
        <v>633</v>
      </c>
      <c r="D164" s="1438" t="s">
        <v>610</v>
      </c>
      <c r="E164" s="1441">
        <v>43132</v>
      </c>
      <c r="F164" s="1455">
        <v>219598</v>
      </c>
      <c r="G164" s="1437">
        <v>1</v>
      </c>
      <c r="H164" s="1439" t="s">
        <v>5471</v>
      </c>
      <c r="I164" s="1541"/>
    </row>
    <row r="165" spans="1:61" s="1502" customFormat="1">
      <c r="A165" s="1671"/>
      <c r="B165" s="1431">
        <v>36</v>
      </c>
      <c r="C165" s="1437" t="s">
        <v>633</v>
      </c>
      <c r="D165" s="1436">
        <v>962744</v>
      </c>
      <c r="E165" s="1441">
        <v>43132</v>
      </c>
      <c r="F165" s="1455">
        <v>8029</v>
      </c>
      <c r="G165" s="1437">
        <v>1</v>
      </c>
      <c r="H165" s="1439" t="s">
        <v>5472</v>
      </c>
      <c r="I165" s="1541"/>
    </row>
    <row r="166" spans="1:61">
      <c r="A166" s="1671"/>
      <c r="B166" s="1431">
        <v>37</v>
      </c>
      <c r="C166" s="1437" t="s">
        <v>3007</v>
      </c>
      <c r="D166" s="1437">
        <v>912201</v>
      </c>
      <c r="E166" s="1441">
        <v>43133</v>
      </c>
      <c r="F166" s="1440">
        <v>261273</v>
      </c>
      <c r="G166" s="1436">
        <v>1</v>
      </c>
      <c r="H166" s="1439" t="s">
        <v>5541</v>
      </c>
      <c r="I166" s="1541"/>
      <c r="J166" s="1405"/>
      <c r="K166" s="1405"/>
      <c r="L166" s="1405"/>
      <c r="M166" s="1405"/>
      <c r="N166" s="1405"/>
      <c r="O166" s="1405"/>
      <c r="P166" s="1405"/>
      <c r="Q166" s="1405"/>
      <c r="R166" s="1405"/>
      <c r="S166" s="1405"/>
      <c r="T166" s="1405"/>
      <c r="U166" s="1405"/>
      <c r="V166" s="1405"/>
      <c r="W166" s="1405"/>
      <c r="X166" s="1405"/>
      <c r="Y166" s="1405"/>
      <c r="Z166" s="1405"/>
      <c r="AA166" s="1405"/>
      <c r="AB166" s="1405"/>
      <c r="AC166" s="1405"/>
      <c r="AD166" s="1405"/>
      <c r="AE166" s="1405"/>
      <c r="AF166" s="1405"/>
      <c r="AG166" s="1405"/>
      <c r="AH166" s="1405"/>
      <c r="AI166" s="1405"/>
      <c r="AJ166" s="1405"/>
      <c r="AK166" s="1405"/>
      <c r="AL166" s="1405"/>
      <c r="AM166" s="1405"/>
      <c r="AN166" s="1405"/>
      <c r="AO166" s="1405"/>
      <c r="AP166" s="1405"/>
      <c r="AQ166" s="1405"/>
      <c r="AR166" s="1405"/>
      <c r="AS166" s="1405"/>
      <c r="AT166" s="1405"/>
      <c r="AU166" s="1405"/>
      <c r="AV166" s="1405"/>
      <c r="AW166" s="1405"/>
      <c r="AX166" s="1405"/>
      <c r="AY166" s="1405"/>
      <c r="AZ166" s="1405"/>
      <c r="BA166" s="1405"/>
      <c r="BB166" s="1405"/>
      <c r="BC166" s="1405"/>
      <c r="BD166" s="1405"/>
      <c r="BE166" s="1405"/>
      <c r="BF166" s="1405"/>
      <c r="BG166" s="1405"/>
      <c r="BH166" s="1405"/>
      <c r="BI166" s="1405"/>
    </row>
    <row r="167" spans="1:61">
      <c r="A167" s="1671"/>
      <c r="B167" s="1431">
        <v>38</v>
      </c>
      <c r="C167" s="1437" t="s">
        <v>4588</v>
      </c>
      <c r="D167" s="1438" t="s">
        <v>506</v>
      </c>
      <c r="E167" s="1441">
        <v>43133</v>
      </c>
      <c r="F167" s="1440">
        <v>269709</v>
      </c>
      <c r="G167" s="1436">
        <v>1</v>
      </c>
      <c r="H167" s="1439" t="s">
        <v>5542</v>
      </c>
      <c r="I167" s="1541"/>
    </row>
    <row r="168" spans="1:61">
      <c r="A168" s="1671"/>
      <c r="B168" s="1431">
        <v>39</v>
      </c>
      <c r="C168" s="1437" t="s">
        <v>4588</v>
      </c>
      <c r="D168" s="1438" t="s">
        <v>506</v>
      </c>
      <c r="E168" s="1441">
        <v>43133</v>
      </c>
      <c r="F168" s="1440">
        <v>106171</v>
      </c>
      <c r="G168" s="1436">
        <v>1</v>
      </c>
      <c r="H168" s="1439" t="s">
        <v>5543</v>
      </c>
      <c r="I168" s="1541"/>
    </row>
    <row r="169" spans="1:61" ht="15.75">
      <c r="A169" s="1671"/>
      <c r="B169" s="1431">
        <v>40</v>
      </c>
      <c r="C169" s="1437" t="s">
        <v>298</v>
      </c>
      <c r="D169" s="1437">
        <v>811507</v>
      </c>
      <c r="E169" s="1441">
        <v>43133</v>
      </c>
      <c r="F169" s="1455">
        <v>84903</v>
      </c>
      <c r="G169" s="1437">
        <v>1</v>
      </c>
      <c r="H169" s="1439" t="s">
        <v>5544</v>
      </c>
      <c r="I169" s="1537" t="s">
        <v>4466</v>
      </c>
      <c r="J169" s="1405"/>
      <c r="K169" s="1405"/>
      <c r="L169" s="1405"/>
      <c r="M169" s="1405"/>
      <c r="N169" s="1405"/>
      <c r="O169" s="1405"/>
      <c r="P169" s="1405"/>
      <c r="Q169" s="1405"/>
      <c r="R169" s="1405"/>
      <c r="S169" s="1405"/>
      <c r="T169" s="1405"/>
      <c r="U169" s="1405"/>
      <c r="V169" s="1405"/>
      <c r="W169" s="1405"/>
      <c r="X169" s="1405"/>
      <c r="Y169" s="1405"/>
      <c r="Z169" s="1405"/>
      <c r="AA169" s="1405"/>
      <c r="AB169" s="1405"/>
      <c r="AC169" s="1405"/>
      <c r="AD169" s="1405"/>
      <c r="AE169" s="1405"/>
      <c r="AF169" s="1405"/>
      <c r="AG169" s="1405"/>
      <c r="AH169" s="1405"/>
      <c r="AI169" s="1405"/>
      <c r="AJ169" s="1405"/>
      <c r="AK169" s="1405"/>
      <c r="AL169" s="1405"/>
      <c r="AM169" s="1405"/>
      <c r="AN169" s="1405"/>
      <c r="AO169" s="1405"/>
      <c r="AP169" s="1405"/>
      <c r="AQ169" s="1405"/>
      <c r="AR169" s="1405"/>
      <c r="AS169" s="1405"/>
      <c r="AT169" s="1405"/>
      <c r="AU169" s="1405"/>
      <c r="AV169" s="1405"/>
      <c r="AW169" s="1405"/>
      <c r="AX169" s="1405"/>
      <c r="AY169" s="1405"/>
      <c r="AZ169" s="1405"/>
      <c r="BA169" s="1405"/>
      <c r="BB169" s="1405"/>
      <c r="BC169" s="1405"/>
      <c r="BD169" s="1405"/>
      <c r="BE169" s="1405"/>
      <c r="BF169" s="1405"/>
      <c r="BG169" s="1405"/>
      <c r="BH169" s="1405"/>
      <c r="BI169" s="1405"/>
    </row>
    <row r="170" spans="1:61" ht="15.75">
      <c r="A170" s="1671"/>
      <c r="B170" s="1431">
        <v>41</v>
      </c>
      <c r="C170" s="1437" t="s">
        <v>298</v>
      </c>
      <c r="D170" s="1437">
        <v>811507</v>
      </c>
      <c r="E170" s="1441">
        <v>43133</v>
      </c>
      <c r="F170" s="1455">
        <v>259215</v>
      </c>
      <c r="G170" s="1437">
        <v>1</v>
      </c>
      <c r="H170" s="1439" t="s">
        <v>5545</v>
      </c>
      <c r="I170" s="1537" t="s">
        <v>4466</v>
      </c>
      <c r="J170" s="1498"/>
      <c r="K170" s="1498"/>
      <c r="L170" s="1498"/>
      <c r="M170" s="1498"/>
      <c r="N170" s="1498"/>
      <c r="O170" s="1498"/>
      <c r="P170" s="1498"/>
      <c r="Q170" s="1498"/>
      <c r="R170" s="1498"/>
      <c r="S170" s="1498"/>
      <c r="T170" s="1498"/>
      <c r="U170" s="1498"/>
      <c r="V170" s="1498"/>
      <c r="W170" s="1498"/>
      <c r="X170" s="1498"/>
      <c r="Y170" s="1498"/>
      <c r="Z170" s="1498"/>
      <c r="AA170" s="1498"/>
      <c r="AB170" s="1498"/>
      <c r="AC170" s="1498"/>
      <c r="AD170" s="1498"/>
      <c r="AE170" s="1498"/>
      <c r="AF170" s="1498"/>
      <c r="AG170" s="1498"/>
      <c r="AH170" s="1498"/>
      <c r="AI170" s="1498"/>
      <c r="AJ170" s="1498"/>
      <c r="AK170" s="1498"/>
      <c r="AL170" s="1498"/>
      <c r="AM170" s="1498"/>
      <c r="AN170" s="1498"/>
      <c r="AO170" s="1498"/>
      <c r="AP170" s="1498"/>
      <c r="AQ170" s="1498"/>
      <c r="AR170" s="1498"/>
      <c r="AS170" s="1498"/>
      <c r="AT170" s="1498"/>
      <c r="AU170" s="1498"/>
      <c r="AV170" s="1498"/>
      <c r="AW170" s="1498"/>
      <c r="AX170" s="1498"/>
      <c r="AY170" s="1498"/>
      <c r="AZ170" s="1498"/>
      <c r="BA170" s="1498"/>
      <c r="BB170" s="1498"/>
      <c r="BC170" s="1498"/>
      <c r="BD170" s="1498"/>
      <c r="BE170" s="1498"/>
      <c r="BF170" s="1498"/>
      <c r="BG170" s="1498"/>
      <c r="BH170" s="1498"/>
      <c r="BI170" s="1498"/>
    </row>
    <row r="171" spans="1:61" ht="15.75">
      <c r="A171" s="1671"/>
      <c r="B171" s="1431">
        <v>42</v>
      </c>
      <c r="C171" s="1437" t="s">
        <v>3013</v>
      </c>
      <c r="D171" s="1437">
        <v>912786</v>
      </c>
      <c r="E171" s="1441">
        <v>43133</v>
      </c>
      <c r="F171" s="1440">
        <v>451714</v>
      </c>
      <c r="G171" s="1436">
        <v>1</v>
      </c>
      <c r="H171" s="1439" t="s">
        <v>5549</v>
      </c>
      <c r="I171" s="1537"/>
      <c r="J171" s="1498"/>
      <c r="K171" s="1498"/>
      <c r="L171" s="1498"/>
      <c r="M171" s="1498"/>
      <c r="N171" s="1498"/>
      <c r="O171" s="1498"/>
      <c r="P171" s="1498"/>
      <c r="Q171" s="1498"/>
      <c r="R171" s="1498"/>
      <c r="S171" s="1498"/>
      <c r="T171" s="1498"/>
      <c r="U171" s="1498"/>
      <c r="V171" s="1498"/>
      <c r="W171" s="1498"/>
      <c r="X171" s="1498"/>
      <c r="Y171" s="1498"/>
      <c r="Z171" s="1498"/>
      <c r="AA171" s="1498"/>
      <c r="AB171" s="1498"/>
      <c r="AC171" s="1498"/>
      <c r="AD171" s="1498"/>
      <c r="AE171" s="1498"/>
      <c r="AF171" s="1498"/>
      <c r="AG171" s="1498"/>
      <c r="AH171" s="1498"/>
      <c r="AI171" s="1498"/>
      <c r="AJ171" s="1498"/>
      <c r="AK171" s="1498"/>
      <c r="AL171" s="1498"/>
      <c r="AM171" s="1498"/>
      <c r="AN171" s="1498"/>
      <c r="AO171" s="1498"/>
      <c r="AP171" s="1498"/>
      <c r="AQ171" s="1498"/>
      <c r="AR171" s="1498"/>
      <c r="AS171" s="1498"/>
      <c r="AT171" s="1498"/>
      <c r="AU171" s="1498"/>
      <c r="AV171" s="1498"/>
      <c r="AW171" s="1498"/>
      <c r="AX171" s="1498"/>
      <c r="AY171" s="1498"/>
      <c r="AZ171" s="1498"/>
      <c r="BA171" s="1498"/>
      <c r="BB171" s="1498"/>
      <c r="BC171" s="1498"/>
      <c r="BD171" s="1498"/>
      <c r="BE171" s="1498"/>
      <c r="BF171" s="1498"/>
      <c r="BG171" s="1498"/>
      <c r="BH171" s="1498"/>
      <c r="BI171" s="1498"/>
    </row>
    <row r="172" spans="1:61" ht="15.75">
      <c r="A172" s="1671"/>
      <c r="B172" s="1431">
        <v>43</v>
      </c>
      <c r="C172" s="1437" t="s">
        <v>298</v>
      </c>
      <c r="D172" s="1437">
        <v>811507</v>
      </c>
      <c r="E172" s="1441">
        <v>43136</v>
      </c>
      <c r="F172" s="1455">
        <v>1836849</v>
      </c>
      <c r="G172" s="1437">
        <v>1</v>
      </c>
      <c r="H172" s="1439" t="s">
        <v>5553</v>
      </c>
      <c r="I172" s="1537" t="s">
        <v>4583</v>
      </c>
      <c r="J172" s="1498"/>
      <c r="K172" s="1498"/>
      <c r="L172" s="1498"/>
      <c r="M172" s="1498"/>
      <c r="N172" s="1498"/>
      <c r="O172" s="1498"/>
      <c r="P172" s="1498"/>
      <c r="Q172" s="1498"/>
      <c r="R172" s="1498"/>
      <c r="S172" s="1498"/>
      <c r="T172" s="1498"/>
      <c r="U172" s="1498"/>
      <c r="V172" s="1498"/>
      <c r="W172" s="1498"/>
      <c r="X172" s="1498"/>
      <c r="Y172" s="1498"/>
      <c r="Z172" s="1498"/>
      <c r="AA172" s="1498"/>
      <c r="AB172" s="1498"/>
      <c r="AC172" s="1498"/>
      <c r="AD172" s="1498"/>
      <c r="AE172" s="1498"/>
      <c r="AF172" s="1498"/>
      <c r="AG172" s="1498"/>
      <c r="AH172" s="1498"/>
      <c r="AI172" s="1498"/>
      <c r="AJ172" s="1498"/>
      <c r="AK172" s="1498"/>
      <c r="AL172" s="1498"/>
      <c r="AM172" s="1498"/>
      <c r="AN172" s="1498"/>
      <c r="AO172" s="1498"/>
      <c r="AP172" s="1498"/>
      <c r="AQ172" s="1498"/>
      <c r="AR172" s="1498"/>
      <c r="AS172" s="1498"/>
      <c r="AT172" s="1498"/>
      <c r="AU172" s="1498"/>
      <c r="AV172" s="1498"/>
      <c r="AW172" s="1498"/>
      <c r="AX172" s="1498"/>
      <c r="AY172" s="1498"/>
      <c r="AZ172" s="1498"/>
      <c r="BA172" s="1498"/>
      <c r="BB172" s="1498"/>
      <c r="BC172" s="1498"/>
      <c r="BD172" s="1498"/>
      <c r="BE172" s="1498"/>
      <c r="BF172" s="1498"/>
      <c r="BG172" s="1498"/>
      <c r="BH172" s="1498"/>
      <c r="BI172" s="1498"/>
    </row>
    <row r="173" spans="1:61" ht="15.75">
      <c r="A173" s="1671"/>
      <c r="B173" s="1431">
        <v>44</v>
      </c>
      <c r="C173" s="1428" t="s">
        <v>3152</v>
      </c>
      <c r="D173" s="1429" t="s">
        <v>3153</v>
      </c>
      <c r="E173" s="1445">
        <v>43136</v>
      </c>
      <c r="F173" s="1446">
        <v>331116</v>
      </c>
      <c r="G173" s="1428">
        <v>1</v>
      </c>
      <c r="H173" s="1430" t="s">
        <v>5554</v>
      </c>
      <c r="I173" s="1537"/>
      <c r="J173" s="1498"/>
      <c r="K173" s="1498"/>
      <c r="L173" s="1498"/>
      <c r="M173" s="1498"/>
      <c r="N173" s="1498"/>
      <c r="O173" s="1498"/>
      <c r="P173" s="1498"/>
      <c r="Q173" s="1498"/>
      <c r="R173" s="1498"/>
      <c r="S173" s="1498"/>
      <c r="T173" s="1498"/>
      <c r="U173" s="1498"/>
      <c r="V173" s="1498"/>
      <c r="W173" s="1498"/>
      <c r="X173" s="1498"/>
      <c r="Y173" s="1498"/>
      <c r="Z173" s="1498"/>
      <c r="AA173" s="1498"/>
      <c r="AB173" s="1498"/>
      <c r="AC173" s="1498"/>
      <c r="AD173" s="1498"/>
      <c r="AE173" s="1498"/>
      <c r="AF173" s="1498"/>
      <c r="AG173" s="1498"/>
      <c r="AH173" s="1498"/>
      <c r="AI173" s="1498"/>
      <c r="AJ173" s="1498"/>
      <c r="AK173" s="1498"/>
      <c r="AL173" s="1498"/>
      <c r="AM173" s="1498"/>
      <c r="AN173" s="1498"/>
      <c r="AO173" s="1498"/>
      <c r="AP173" s="1498"/>
      <c r="AQ173" s="1498"/>
      <c r="AR173" s="1498"/>
      <c r="AS173" s="1498"/>
      <c r="AT173" s="1498"/>
      <c r="AU173" s="1498"/>
      <c r="AV173" s="1498"/>
      <c r="AW173" s="1498"/>
      <c r="AX173" s="1498"/>
      <c r="AY173" s="1498"/>
      <c r="AZ173" s="1498"/>
      <c r="BA173" s="1498"/>
      <c r="BB173" s="1498"/>
      <c r="BC173" s="1498"/>
      <c r="BD173" s="1498"/>
      <c r="BE173" s="1498"/>
      <c r="BF173" s="1498"/>
      <c r="BG173" s="1498"/>
      <c r="BH173" s="1498"/>
      <c r="BI173" s="1498"/>
    </row>
    <row r="174" spans="1:61" ht="15.75">
      <c r="A174" s="1671"/>
      <c r="B174" s="1431">
        <v>45</v>
      </c>
      <c r="C174" s="1437" t="s">
        <v>2872</v>
      </c>
      <c r="D174" s="1438" t="s">
        <v>2873</v>
      </c>
      <c r="E174" s="1441">
        <v>43136</v>
      </c>
      <c r="F174" s="1455">
        <v>186710</v>
      </c>
      <c r="G174" s="1437">
        <v>1</v>
      </c>
      <c r="H174" s="1442" t="s">
        <v>5557</v>
      </c>
      <c r="I174" s="1537"/>
      <c r="J174" s="1498"/>
      <c r="K174" s="1498"/>
      <c r="L174" s="1498"/>
      <c r="M174" s="1498"/>
      <c r="N174" s="1498"/>
      <c r="O174" s="1498"/>
      <c r="P174" s="1498"/>
      <c r="Q174" s="1498"/>
      <c r="R174" s="1498"/>
      <c r="S174" s="1498"/>
      <c r="T174" s="1498"/>
      <c r="U174" s="1498"/>
      <c r="V174" s="1498"/>
      <c r="W174" s="1498"/>
      <c r="X174" s="1498"/>
      <c r="Y174" s="1498"/>
      <c r="Z174" s="1498"/>
      <c r="AA174" s="1498"/>
      <c r="AB174" s="1498"/>
      <c r="AC174" s="1498"/>
      <c r="AD174" s="1498"/>
      <c r="AE174" s="1498"/>
      <c r="AF174" s="1498"/>
      <c r="AG174" s="1498"/>
      <c r="AH174" s="1498"/>
      <c r="AI174" s="1498"/>
      <c r="AJ174" s="1498"/>
      <c r="AK174" s="1498"/>
      <c r="AL174" s="1498"/>
      <c r="AM174" s="1498"/>
      <c r="AN174" s="1498"/>
      <c r="AO174" s="1498"/>
      <c r="AP174" s="1498"/>
      <c r="AQ174" s="1498"/>
      <c r="AR174" s="1498"/>
      <c r="AS174" s="1498"/>
      <c r="AT174" s="1498"/>
      <c r="AU174" s="1498"/>
      <c r="AV174" s="1498"/>
      <c r="AW174" s="1498"/>
      <c r="AX174" s="1498"/>
      <c r="AY174" s="1498"/>
      <c r="AZ174" s="1498"/>
      <c r="BA174" s="1498"/>
      <c r="BB174" s="1498"/>
      <c r="BC174" s="1498"/>
      <c r="BD174" s="1498"/>
      <c r="BE174" s="1498"/>
      <c r="BF174" s="1498"/>
      <c r="BG174" s="1498"/>
      <c r="BH174" s="1498"/>
      <c r="BI174" s="1498"/>
    </row>
    <row r="175" spans="1:61">
      <c r="A175" s="1671"/>
      <c r="B175" s="1431">
        <v>46</v>
      </c>
      <c r="C175" s="1437" t="s">
        <v>2872</v>
      </c>
      <c r="D175" s="1438" t="s">
        <v>2873</v>
      </c>
      <c r="E175" s="1441">
        <v>43136</v>
      </c>
      <c r="F175" s="1455">
        <v>213236</v>
      </c>
      <c r="G175" s="1437">
        <v>1</v>
      </c>
      <c r="H175" s="1442" t="s">
        <v>5558</v>
      </c>
      <c r="I175" s="1541"/>
      <c r="J175" s="1498"/>
      <c r="K175" s="1498"/>
      <c r="L175" s="1498"/>
      <c r="M175" s="1498"/>
      <c r="N175" s="1498"/>
      <c r="O175" s="1498"/>
      <c r="P175" s="1498"/>
      <c r="Q175" s="1498"/>
      <c r="R175" s="1498"/>
      <c r="S175" s="1498"/>
      <c r="T175" s="1498"/>
      <c r="U175" s="1498"/>
      <c r="V175" s="1498"/>
      <c r="W175" s="1498"/>
      <c r="X175" s="1498"/>
      <c r="Y175" s="1498"/>
      <c r="Z175" s="1498"/>
      <c r="AA175" s="1498"/>
      <c r="AB175" s="1498"/>
      <c r="AC175" s="1498"/>
      <c r="AD175" s="1498"/>
      <c r="AE175" s="1498"/>
      <c r="AF175" s="1498"/>
      <c r="AG175" s="1498"/>
      <c r="AH175" s="1498"/>
      <c r="AI175" s="1498"/>
      <c r="AJ175" s="1498"/>
      <c r="AK175" s="1498"/>
      <c r="AL175" s="1498"/>
      <c r="AM175" s="1498"/>
      <c r="AN175" s="1498"/>
      <c r="AO175" s="1498"/>
      <c r="AP175" s="1498"/>
      <c r="AQ175" s="1498"/>
      <c r="AR175" s="1498"/>
      <c r="AS175" s="1498"/>
      <c r="AT175" s="1498"/>
      <c r="AU175" s="1498"/>
      <c r="AV175" s="1498"/>
      <c r="AW175" s="1498"/>
      <c r="AX175" s="1498"/>
      <c r="AY175" s="1498"/>
      <c r="AZ175" s="1498"/>
      <c r="BA175" s="1498"/>
      <c r="BB175" s="1498"/>
      <c r="BC175" s="1498"/>
      <c r="BD175" s="1498"/>
      <c r="BE175" s="1498"/>
      <c r="BF175" s="1498"/>
      <c r="BG175" s="1498"/>
      <c r="BH175" s="1498"/>
      <c r="BI175" s="1498"/>
    </row>
    <row r="176" spans="1:61">
      <c r="A176" s="1671"/>
      <c r="B176" s="1431">
        <v>47</v>
      </c>
      <c r="C176" s="1437" t="s">
        <v>623</v>
      </c>
      <c r="D176" s="1438" t="s">
        <v>126</v>
      </c>
      <c r="E176" s="1441">
        <v>43136</v>
      </c>
      <c r="F176" s="1455">
        <v>460298</v>
      </c>
      <c r="G176" s="1437">
        <v>1</v>
      </c>
      <c r="H176" s="1439" t="s">
        <v>5564</v>
      </c>
      <c r="I176" s="1541"/>
      <c r="J176" s="1498"/>
      <c r="K176" s="1498"/>
      <c r="L176" s="1498"/>
      <c r="M176" s="1498"/>
      <c r="N176" s="1498"/>
      <c r="O176" s="1498"/>
      <c r="P176" s="1498"/>
      <c r="Q176" s="1498"/>
      <c r="R176" s="1498"/>
      <c r="S176" s="1498"/>
      <c r="T176" s="1498"/>
      <c r="U176" s="1498"/>
      <c r="V176" s="1498"/>
      <c r="W176" s="1498"/>
      <c r="X176" s="1498"/>
      <c r="Y176" s="1498"/>
      <c r="Z176" s="1498"/>
      <c r="AA176" s="1498"/>
      <c r="AB176" s="1498"/>
      <c r="AC176" s="1498"/>
      <c r="AD176" s="1498"/>
      <c r="AE176" s="1498"/>
      <c r="AF176" s="1498"/>
      <c r="AG176" s="1498"/>
      <c r="AH176" s="1498"/>
      <c r="AI176" s="1498"/>
      <c r="AJ176" s="1498"/>
      <c r="AK176" s="1498"/>
      <c r="AL176" s="1498"/>
      <c r="AM176" s="1498"/>
      <c r="AN176" s="1498"/>
      <c r="AO176" s="1498"/>
      <c r="AP176" s="1498"/>
      <c r="AQ176" s="1498"/>
      <c r="AR176" s="1498"/>
      <c r="AS176" s="1498"/>
      <c r="AT176" s="1498"/>
      <c r="AU176" s="1498"/>
      <c r="AV176" s="1498"/>
      <c r="AW176" s="1498"/>
      <c r="AX176" s="1498"/>
      <c r="AY176" s="1498"/>
      <c r="AZ176" s="1498"/>
      <c r="BA176" s="1498"/>
      <c r="BB176" s="1498"/>
      <c r="BC176" s="1498"/>
      <c r="BD176" s="1498"/>
      <c r="BE176" s="1498"/>
      <c r="BF176" s="1498"/>
      <c r="BG176" s="1498"/>
      <c r="BH176" s="1498"/>
      <c r="BI176" s="1498"/>
    </row>
    <row r="177" spans="1:61" s="1502" customFormat="1">
      <c r="A177" s="1671"/>
      <c r="B177" s="1431">
        <v>48</v>
      </c>
      <c r="C177" s="1437" t="s">
        <v>2225</v>
      </c>
      <c r="D177" s="1438" t="s">
        <v>2226</v>
      </c>
      <c r="E177" s="1441">
        <v>43136</v>
      </c>
      <c r="F177" s="1503">
        <v>793972</v>
      </c>
      <c r="G177" s="1436">
        <v>1</v>
      </c>
      <c r="H177" s="1442" t="s">
        <v>5562</v>
      </c>
      <c r="I177" s="1541"/>
    </row>
    <row r="178" spans="1:61">
      <c r="A178" s="1671"/>
      <c r="B178" s="1431">
        <v>49</v>
      </c>
      <c r="C178" s="1437" t="s">
        <v>3149</v>
      </c>
      <c r="D178" s="1438" t="s">
        <v>1135</v>
      </c>
      <c r="E178" s="1441">
        <v>43136</v>
      </c>
      <c r="F178" s="1455">
        <v>164136</v>
      </c>
      <c r="G178" s="1437">
        <v>1</v>
      </c>
      <c r="H178" s="1439" t="s">
        <v>5568</v>
      </c>
      <c r="I178" s="1541"/>
      <c r="J178" s="1498"/>
      <c r="K178" s="1498"/>
      <c r="L178" s="1498"/>
      <c r="M178" s="1498"/>
      <c r="N178" s="1498"/>
      <c r="O178" s="1498"/>
      <c r="P178" s="1498"/>
      <c r="Q178" s="1498"/>
      <c r="R178" s="1498"/>
      <c r="S178" s="1498"/>
      <c r="T178" s="1498"/>
      <c r="U178" s="1498"/>
      <c r="V178" s="1498"/>
      <c r="W178" s="1498"/>
      <c r="X178" s="1498"/>
      <c r="Y178" s="1498"/>
      <c r="Z178" s="1498"/>
      <c r="AA178" s="1498"/>
      <c r="AB178" s="1498"/>
      <c r="AC178" s="1498"/>
      <c r="AD178" s="1498"/>
      <c r="AE178" s="1498"/>
      <c r="AF178" s="1498"/>
      <c r="AG178" s="1498"/>
      <c r="AH178" s="1498"/>
      <c r="AI178" s="1498"/>
      <c r="AJ178" s="1498"/>
      <c r="AK178" s="1498"/>
      <c r="AL178" s="1498"/>
      <c r="AM178" s="1498"/>
      <c r="AN178" s="1498"/>
      <c r="AO178" s="1498"/>
      <c r="AP178" s="1498"/>
      <c r="AQ178" s="1498"/>
      <c r="AR178" s="1498"/>
      <c r="AS178" s="1498"/>
      <c r="AT178" s="1498"/>
      <c r="AU178" s="1498"/>
      <c r="AV178" s="1498"/>
      <c r="AW178" s="1498"/>
      <c r="AX178" s="1498"/>
      <c r="AY178" s="1498"/>
      <c r="AZ178" s="1498"/>
      <c r="BA178" s="1498"/>
      <c r="BB178" s="1498"/>
      <c r="BC178" s="1498"/>
      <c r="BD178" s="1498"/>
      <c r="BE178" s="1498"/>
      <c r="BF178" s="1498"/>
      <c r="BG178" s="1498"/>
      <c r="BH178" s="1498"/>
      <c r="BI178" s="1498"/>
    </row>
    <row r="179" spans="1:61">
      <c r="A179" s="1671"/>
      <c r="B179" s="1422">
        <v>50</v>
      </c>
      <c r="C179" s="1444" t="s">
        <v>1137</v>
      </c>
      <c r="D179" s="1444">
        <v>901689</v>
      </c>
      <c r="E179" s="1456">
        <v>43136</v>
      </c>
      <c r="F179" s="1463">
        <v>451714</v>
      </c>
      <c r="G179" s="1443">
        <v>1</v>
      </c>
      <c r="H179" s="1464" t="s">
        <v>5572</v>
      </c>
      <c r="I179" s="1541"/>
      <c r="J179" s="1498"/>
      <c r="K179" s="1498"/>
      <c r="L179" s="1498"/>
      <c r="M179" s="1498"/>
      <c r="N179" s="1498"/>
      <c r="O179" s="1498"/>
      <c r="P179" s="1498"/>
      <c r="Q179" s="1498"/>
      <c r="R179" s="1498"/>
      <c r="S179" s="1498"/>
      <c r="T179" s="1498"/>
      <c r="U179" s="1498"/>
      <c r="V179" s="1498"/>
      <c r="W179" s="1498"/>
      <c r="X179" s="1498"/>
      <c r="Y179" s="1498"/>
      <c r="Z179" s="1498"/>
      <c r="AA179" s="1498"/>
      <c r="AB179" s="1498"/>
      <c r="AC179" s="1498"/>
      <c r="AD179" s="1498"/>
      <c r="AE179" s="1498"/>
      <c r="AF179" s="1498"/>
      <c r="AG179" s="1498"/>
      <c r="AH179" s="1498"/>
      <c r="AI179" s="1498"/>
      <c r="AJ179" s="1498"/>
      <c r="AK179" s="1498"/>
      <c r="AL179" s="1498"/>
      <c r="AM179" s="1498"/>
      <c r="AN179" s="1498"/>
      <c r="AO179" s="1498"/>
      <c r="AP179" s="1498"/>
      <c r="AQ179" s="1498"/>
      <c r="AR179" s="1498"/>
      <c r="AS179" s="1498"/>
      <c r="AT179" s="1498"/>
      <c r="AU179" s="1498"/>
      <c r="AV179" s="1498"/>
      <c r="AW179" s="1498"/>
      <c r="AX179" s="1498"/>
      <c r="AY179" s="1498"/>
      <c r="AZ179" s="1498"/>
      <c r="BA179" s="1498"/>
      <c r="BB179" s="1498"/>
      <c r="BC179" s="1498"/>
      <c r="BD179" s="1498"/>
      <c r="BE179" s="1498"/>
      <c r="BF179" s="1498"/>
      <c r="BG179" s="1498"/>
      <c r="BH179" s="1498"/>
      <c r="BI179" s="1498"/>
    </row>
    <row r="180" spans="1:61" ht="15.75">
      <c r="B180" s="1405"/>
      <c r="C180" s="1405"/>
      <c r="D180" s="1405"/>
      <c r="E180" s="1425" t="s">
        <v>647</v>
      </c>
      <c r="F180" s="1472">
        <f>SUM(F130:F179)</f>
        <v>17842814</v>
      </c>
      <c r="G180" s="1405"/>
      <c r="H180" s="1507"/>
      <c r="I180" s="1507"/>
      <c r="J180" s="1498"/>
      <c r="K180" s="1498"/>
      <c r="L180" s="1498"/>
      <c r="M180" s="1498"/>
      <c r="N180" s="1498"/>
      <c r="O180" s="1498"/>
      <c r="P180" s="1498"/>
      <c r="Q180" s="1498"/>
      <c r="R180" s="1498"/>
      <c r="S180" s="1498"/>
      <c r="T180" s="1498"/>
      <c r="U180" s="1498"/>
      <c r="V180" s="1498"/>
      <c r="W180" s="1498"/>
      <c r="X180" s="1498"/>
      <c r="Y180" s="1498"/>
      <c r="Z180" s="1498"/>
      <c r="AA180" s="1498"/>
      <c r="AB180" s="1498"/>
      <c r="AC180" s="1498"/>
      <c r="AD180" s="1498"/>
      <c r="AE180" s="1498"/>
      <c r="AF180" s="1498"/>
      <c r="AG180" s="1498"/>
      <c r="AH180" s="1498"/>
      <c r="AI180" s="1498"/>
      <c r="AJ180" s="1498"/>
      <c r="AK180" s="1498"/>
      <c r="AL180" s="1498"/>
      <c r="AM180" s="1498"/>
      <c r="AN180" s="1498"/>
      <c r="AO180" s="1498"/>
      <c r="AP180" s="1498"/>
      <c r="AQ180" s="1498"/>
      <c r="AR180" s="1498"/>
      <c r="AS180" s="1498"/>
      <c r="AT180" s="1498"/>
      <c r="AU180" s="1498"/>
      <c r="AV180" s="1498"/>
      <c r="AW180" s="1498"/>
      <c r="AX180" s="1498"/>
      <c r="AY180" s="1498"/>
      <c r="AZ180" s="1498"/>
      <c r="BA180" s="1498"/>
      <c r="BB180" s="1498"/>
      <c r="BC180" s="1498"/>
      <c r="BD180" s="1498"/>
      <c r="BE180" s="1498"/>
      <c r="BF180" s="1498"/>
      <c r="BG180" s="1498"/>
      <c r="BH180" s="1498"/>
      <c r="BI180" s="1498"/>
    </row>
    <row r="181" spans="1:61">
      <c r="J181" s="1498"/>
      <c r="K181" s="1498"/>
      <c r="L181" s="1498"/>
      <c r="M181" s="1498"/>
      <c r="N181" s="1498"/>
      <c r="O181" s="1498"/>
      <c r="P181" s="1498"/>
      <c r="Q181" s="1498"/>
      <c r="R181" s="1498"/>
      <c r="S181" s="1498"/>
      <c r="T181" s="1498"/>
      <c r="U181" s="1498"/>
      <c r="V181" s="1498"/>
      <c r="W181" s="1498"/>
      <c r="X181" s="1498"/>
      <c r="Y181" s="1498"/>
      <c r="Z181" s="1498"/>
      <c r="AA181" s="1498"/>
      <c r="AB181" s="1498"/>
      <c r="AC181" s="1498"/>
      <c r="AD181" s="1498"/>
      <c r="AE181" s="1498"/>
      <c r="AF181" s="1498"/>
      <c r="AG181" s="1498"/>
      <c r="AH181" s="1498"/>
      <c r="AI181" s="1498"/>
      <c r="AJ181" s="1498"/>
      <c r="AK181" s="1498"/>
      <c r="AL181" s="1498"/>
      <c r="AM181" s="1498"/>
      <c r="AN181" s="1498"/>
      <c r="AO181" s="1498"/>
      <c r="AP181" s="1498"/>
      <c r="AQ181" s="1498"/>
      <c r="AR181" s="1498"/>
      <c r="AS181" s="1498"/>
      <c r="AT181" s="1498"/>
      <c r="AU181" s="1498"/>
      <c r="AV181" s="1498"/>
      <c r="AW181" s="1498"/>
      <c r="AX181" s="1498"/>
      <c r="AY181" s="1498"/>
      <c r="AZ181" s="1498"/>
      <c r="BA181" s="1498"/>
      <c r="BB181" s="1498"/>
      <c r="BC181" s="1498"/>
      <c r="BD181" s="1498"/>
      <c r="BE181" s="1498"/>
      <c r="BF181" s="1498"/>
      <c r="BG181" s="1498"/>
      <c r="BH181" s="1498"/>
      <c r="BI181" s="1498"/>
    </row>
    <row r="182" spans="1:61">
      <c r="J182" s="1498"/>
      <c r="K182" s="1498"/>
      <c r="L182" s="1498"/>
      <c r="M182" s="1498"/>
      <c r="N182" s="1498"/>
      <c r="O182" s="1498"/>
      <c r="P182" s="1498"/>
      <c r="Q182" s="1498"/>
      <c r="R182" s="1498"/>
      <c r="S182" s="1498"/>
      <c r="T182" s="1498"/>
      <c r="U182" s="1498"/>
      <c r="V182" s="1498"/>
      <c r="W182" s="1498"/>
      <c r="X182" s="1498"/>
      <c r="Y182" s="1498"/>
      <c r="Z182" s="1498"/>
      <c r="AA182" s="1498"/>
      <c r="AB182" s="1498"/>
      <c r="AC182" s="1498"/>
      <c r="AD182" s="1498"/>
      <c r="AE182" s="1498"/>
      <c r="AF182" s="1498"/>
      <c r="AG182" s="1498"/>
      <c r="AH182" s="1498"/>
      <c r="AI182" s="1498"/>
      <c r="AJ182" s="1498"/>
      <c r="AK182" s="1498"/>
      <c r="AL182" s="1498"/>
      <c r="AM182" s="1498"/>
      <c r="AN182" s="1498"/>
      <c r="AO182" s="1498"/>
      <c r="AP182" s="1498"/>
      <c r="AQ182" s="1498"/>
      <c r="AR182" s="1498"/>
      <c r="AS182" s="1498"/>
      <c r="AT182" s="1498"/>
      <c r="AU182" s="1498"/>
      <c r="AV182" s="1498"/>
      <c r="AW182" s="1498"/>
      <c r="AX182" s="1498"/>
      <c r="AY182" s="1498"/>
      <c r="AZ182" s="1498"/>
      <c r="BA182" s="1498"/>
      <c r="BB182" s="1498"/>
      <c r="BC182" s="1498"/>
      <c r="BD182" s="1498"/>
      <c r="BE182" s="1498"/>
      <c r="BF182" s="1498"/>
      <c r="BG182" s="1498"/>
      <c r="BH182" s="1498"/>
      <c r="BI182" s="1498"/>
    </row>
    <row r="183" spans="1:61" ht="15.75">
      <c r="B183" s="1407" t="s">
        <v>8</v>
      </c>
      <c r="C183" s="1408" t="s">
        <v>2</v>
      </c>
      <c r="D183" s="1447" t="s">
        <v>3</v>
      </c>
      <c r="E183" s="1407" t="s">
        <v>10</v>
      </c>
      <c r="F183" s="1407" t="s">
        <v>4</v>
      </c>
      <c r="G183" s="1408" t="s">
        <v>193</v>
      </c>
      <c r="H183" s="1408" t="s">
        <v>25</v>
      </c>
      <c r="I183" s="1507"/>
      <c r="J183" s="1498"/>
      <c r="K183" s="1498"/>
      <c r="L183" s="1498"/>
      <c r="M183" s="1498"/>
      <c r="N183" s="1498"/>
      <c r="O183" s="1498"/>
      <c r="P183" s="1498"/>
      <c r="Q183" s="1498"/>
      <c r="R183" s="1498"/>
      <c r="S183" s="1498"/>
      <c r="T183" s="1498"/>
      <c r="U183" s="1498"/>
      <c r="V183" s="1498"/>
      <c r="W183" s="1498"/>
      <c r="X183" s="1498"/>
      <c r="Y183" s="1498"/>
      <c r="Z183" s="1498"/>
      <c r="AA183" s="1498"/>
      <c r="AB183" s="1498"/>
      <c r="AC183" s="1498"/>
      <c r="AD183" s="1498"/>
      <c r="AE183" s="1498"/>
      <c r="AF183" s="1498"/>
      <c r="AG183" s="1498"/>
      <c r="AH183" s="1498"/>
      <c r="AI183" s="1498"/>
      <c r="AJ183" s="1498"/>
      <c r="AK183" s="1498"/>
      <c r="AL183" s="1498"/>
      <c r="AM183" s="1498"/>
      <c r="AN183" s="1498"/>
      <c r="AO183" s="1498"/>
      <c r="AP183" s="1498"/>
      <c r="AQ183" s="1498"/>
      <c r="AR183" s="1498"/>
      <c r="AS183" s="1498"/>
      <c r="AT183" s="1498"/>
      <c r="AU183" s="1498"/>
      <c r="AV183" s="1498"/>
      <c r="AW183" s="1498"/>
      <c r="AX183" s="1498"/>
      <c r="AY183" s="1498"/>
      <c r="AZ183" s="1498"/>
      <c r="BA183" s="1498"/>
      <c r="BB183" s="1498"/>
      <c r="BC183" s="1498"/>
      <c r="BD183" s="1498"/>
      <c r="BE183" s="1498"/>
      <c r="BF183" s="1498"/>
      <c r="BG183" s="1498"/>
      <c r="BH183" s="1498"/>
      <c r="BI183" s="1498"/>
    </row>
    <row r="184" spans="1:61">
      <c r="A184" s="1671"/>
      <c r="B184" s="1432">
        <v>1</v>
      </c>
      <c r="C184" s="1465" t="s">
        <v>1123</v>
      </c>
      <c r="D184" s="1466" t="s">
        <v>4741</v>
      </c>
      <c r="E184" s="1445">
        <v>43132</v>
      </c>
      <c r="F184" s="1446">
        <v>51000</v>
      </c>
      <c r="G184" s="1428">
        <v>1</v>
      </c>
      <c r="H184" s="1427" t="s">
        <v>823</v>
      </c>
      <c r="I184" s="1532"/>
      <c r="J184" s="1498"/>
      <c r="K184" s="1498"/>
      <c r="L184" s="1498"/>
      <c r="M184" s="1498"/>
      <c r="N184" s="1498"/>
      <c r="O184" s="1498"/>
      <c r="P184" s="1498"/>
      <c r="Q184" s="1498"/>
      <c r="R184" s="1498"/>
      <c r="S184" s="1498"/>
      <c r="T184" s="1498"/>
      <c r="U184" s="1498"/>
      <c r="V184" s="1498"/>
      <c r="W184" s="1498"/>
      <c r="X184" s="1498"/>
      <c r="Y184" s="1498"/>
      <c r="Z184" s="1498"/>
      <c r="AA184" s="1498"/>
      <c r="AB184" s="1498"/>
      <c r="AC184" s="1498"/>
      <c r="AD184" s="1498"/>
      <c r="AE184" s="1498"/>
      <c r="AF184" s="1498"/>
      <c r="AG184" s="1498"/>
      <c r="AH184" s="1498"/>
      <c r="AI184" s="1498"/>
      <c r="AJ184" s="1498"/>
      <c r="AK184" s="1498"/>
      <c r="AL184" s="1498"/>
      <c r="AM184" s="1498"/>
      <c r="AN184" s="1498"/>
      <c r="AO184" s="1498"/>
      <c r="AP184" s="1498"/>
      <c r="AQ184" s="1498"/>
      <c r="AR184" s="1498"/>
      <c r="AS184" s="1498"/>
      <c r="AT184" s="1498"/>
      <c r="AU184" s="1498"/>
      <c r="AV184" s="1498"/>
      <c r="AW184" s="1498"/>
      <c r="AX184" s="1498"/>
      <c r="AY184" s="1498"/>
      <c r="AZ184" s="1498"/>
      <c r="BA184" s="1498"/>
      <c r="BB184" s="1498"/>
      <c r="BC184" s="1498"/>
      <c r="BD184" s="1498"/>
      <c r="BE184" s="1498"/>
      <c r="BF184" s="1498"/>
      <c r="BG184" s="1498"/>
      <c r="BH184" s="1498"/>
      <c r="BI184" s="1498"/>
    </row>
    <row r="185" spans="1:61">
      <c r="A185" s="1671"/>
      <c r="B185" s="1431">
        <v>2</v>
      </c>
      <c r="C185" s="1468" t="s">
        <v>360</v>
      </c>
      <c r="D185" s="1469" t="s">
        <v>361</v>
      </c>
      <c r="E185" s="1441">
        <v>43132</v>
      </c>
      <c r="F185" s="1455">
        <v>21000</v>
      </c>
      <c r="G185" s="1437">
        <v>1</v>
      </c>
      <c r="H185" s="1442" t="s">
        <v>880</v>
      </c>
      <c r="I185" s="1532"/>
      <c r="J185" s="1498"/>
      <c r="K185" s="1498"/>
      <c r="L185" s="1498"/>
      <c r="M185" s="1498"/>
      <c r="N185" s="1498"/>
      <c r="O185" s="1498"/>
      <c r="P185" s="1498"/>
      <c r="Q185" s="1498"/>
      <c r="R185" s="1498"/>
      <c r="S185" s="1498"/>
      <c r="T185" s="1498"/>
      <c r="U185" s="1498"/>
      <c r="V185" s="1498"/>
      <c r="W185" s="1498"/>
      <c r="X185" s="1498"/>
      <c r="Y185" s="1498"/>
      <c r="Z185" s="1498"/>
      <c r="AA185" s="1498"/>
      <c r="AB185" s="1498"/>
      <c r="AC185" s="1498"/>
      <c r="AD185" s="1498"/>
      <c r="AE185" s="1498"/>
      <c r="AF185" s="1498"/>
      <c r="AG185" s="1498"/>
      <c r="AH185" s="1498"/>
      <c r="AI185" s="1498"/>
      <c r="AJ185" s="1498"/>
      <c r="AK185" s="1498"/>
      <c r="AL185" s="1498"/>
      <c r="AM185" s="1498"/>
      <c r="AN185" s="1498"/>
      <c r="AO185" s="1498"/>
      <c r="AP185" s="1498"/>
      <c r="AQ185" s="1498"/>
      <c r="AR185" s="1498"/>
      <c r="AS185" s="1498"/>
      <c r="AT185" s="1498"/>
      <c r="AU185" s="1498"/>
      <c r="AV185" s="1498"/>
      <c r="AW185" s="1498"/>
      <c r="AX185" s="1498"/>
      <c r="AY185" s="1498"/>
      <c r="AZ185" s="1498"/>
      <c r="BA185" s="1498"/>
      <c r="BB185" s="1498"/>
      <c r="BC185" s="1498"/>
      <c r="BD185" s="1498"/>
      <c r="BE185" s="1498"/>
      <c r="BF185" s="1498"/>
      <c r="BG185" s="1498"/>
      <c r="BH185" s="1498"/>
      <c r="BI185" s="1498"/>
    </row>
    <row r="186" spans="1:61">
      <c r="A186" s="1671"/>
      <c r="B186" s="1431">
        <v>3</v>
      </c>
      <c r="C186" s="1468" t="s">
        <v>4928</v>
      </c>
      <c r="D186" s="1469" t="s">
        <v>2428</v>
      </c>
      <c r="E186" s="1441">
        <v>43133</v>
      </c>
      <c r="F186" s="1455">
        <v>200500</v>
      </c>
      <c r="G186" s="1437">
        <v>1</v>
      </c>
      <c r="H186" s="1442" t="s">
        <v>5405</v>
      </c>
      <c r="I186" s="1532"/>
      <c r="J186" s="1498"/>
      <c r="K186" s="1498"/>
      <c r="L186" s="1498"/>
      <c r="M186" s="1498"/>
      <c r="N186" s="1498"/>
      <c r="O186" s="1498"/>
      <c r="P186" s="1498"/>
      <c r="Q186" s="1498"/>
      <c r="R186" s="1498"/>
      <c r="S186" s="1498"/>
      <c r="T186" s="1498"/>
      <c r="U186" s="1498"/>
      <c r="V186" s="1498"/>
      <c r="W186" s="1498"/>
      <c r="X186" s="1498"/>
      <c r="Y186" s="1498"/>
      <c r="Z186" s="1498"/>
      <c r="AA186" s="1498"/>
      <c r="AB186" s="1498"/>
      <c r="AC186" s="1498"/>
      <c r="AD186" s="1498"/>
      <c r="AE186" s="1498"/>
      <c r="AF186" s="1498"/>
      <c r="AG186" s="1498"/>
      <c r="AH186" s="1498"/>
      <c r="AI186" s="1498"/>
      <c r="AJ186" s="1498"/>
      <c r="AK186" s="1498"/>
      <c r="AL186" s="1498"/>
      <c r="AM186" s="1498"/>
      <c r="AN186" s="1498"/>
      <c r="AO186" s="1498"/>
      <c r="AP186" s="1498"/>
      <c r="AQ186" s="1498"/>
      <c r="AR186" s="1498"/>
      <c r="AS186" s="1498"/>
      <c r="AT186" s="1498"/>
      <c r="AU186" s="1498"/>
      <c r="AV186" s="1498"/>
      <c r="AW186" s="1498"/>
      <c r="AX186" s="1498"/>
      <c r="AY186" s="1498"/>
      <c r="AZ186" s="1498"/>
      <c r="BA186" s="1498"/>
      <c r="BB186" s="1498"/>
      <c r="BC186" s="1498"/>
      <c r="BD186" s="1498"/>
      <c r="BE186" s="1498"/>
      <c r="BF186" s="1498"/>
      <c r="BG186" s="1498"/>
      <c r="BH186" s="1498"/>
      <c r="BI186" s="1498"/>
    </row>
    <row r="187" spans="1:61">
      <c r="A187" s="1671"/>
      <c r="B187" s="1431">
        <v>4</v>
      </c>
      <c r="C187" s="1468" t="s">
        <v>4928</v>
      </c>
      <c r="D187" s="1469" t="s">
        <v>2428</v>
      </c>
      <c r="E187" s="1441">
        <v>43133</v>
      </c>
      <c r="F187" s="1455">
        <v>51000</v>
      </c>
      <c r="G187" s="1437">
        <v>1</v>
      </c>
      <c r="H187" s="1442" t="s">
        <v>2141</v>
      </c>
      <c r="I187" s="1532"/>
      <c r="J187" s="1498"/>
      <c r="K187" s="1498"/>
      <c r="L187" s="1498"/>
      <c r="M187" s="1498"/>
      <c r="N187" s="1498"/>
      <c r="O187" s="1498"/>
      <c r="P187" s="1498"/>
      <c r="Q187" s="1498"/>
      <c r="R187" s="1498"/>
      <c r="S187" s="1498"/>
      <c r="T187" s="1498"/>
      <c r="U187" s="1498"/>
      <c r="V187" s="1498"/>
      <c r="W187" s="1498"/>
      <c r="X187" s="1498"/>
      <c r="Y187" s="1498"/>
      <c r="Z187" s="1498"/>
      <c r="AA187" s="1498"/>
      <c r="AB187" s="1498"/>
      <c r="AC187" s="1498"/>
      <c r="AD187" s="1498"/>
      <c r="AE187" s="1498"/>
      <c r="AF187" s="1498"/>
      <c r="AG187" s="1498"/>
      <c r="AH187" s="1498"/>
      <c r="AI187" s="1498"/>
      <c r="AJ187" s="1498"/>
      <c r="AK187" s="1498"/>
      <c r="AL187" s="1498"/>
      <c r="AM187" s="1498"/>
      <c r="AN187" s="1498"/>
      <c r="AO187" s="1498"/>
      <c r="AP187" s="1498"/>
      <c r="AQ187" s="1498"/>
      <c r="AR187" s="1498"/>
      <c r="AS187" s="1498"/>
      <c r="AT187" s="1498"/>
      <c r="AU187" s="1498"/>
      <c r="AV187" s="1498"/>
      <c r="AW187" s="1498"/>
      <c r="AX187" s="1498"/>
      <c r="AY187" s="1498"/>
      <c r="AZ187" s="1498"/>
      <c r="BA187" s="1498"/>
      <c r="BB187" s="1498"/>
      <c r="BC187" s="1498"/>
      <c r="BD187" s="1498"/>
      <c r="BE187" s="1498"/>
      <c r="BF187" s="1498"/>
      <c r="BG187" s="1498"/>
      <c r="BH187" s="1498"/>
      <c r="BI187" s="1498"/>
    </row>
    <row r="188" spans="1:61">
      <c r="A188" s="1671"/>
      <c r="B188" s="1431">
        <v>5</v>
      </c>
      <c r="C188" s="1465" t="s">
        <v>731</v>
      </c>
      <c r="D188" s="1431">
        <v>973143</v>
      </c>
      <c r="E188" s="1445">
        <v>43136</v>
      </c>
      <c r="F188" s="1446">
        <v>26500</v>
      </c>
      <c r="G188" s="1428">
        <v>1</v>
      </c>
      <c r="H188" s="1427" t="s">
        <v>713</v>
      </c>
      <c r="I188" s="1532"/>
      <c r="J188" s="1498"/>
      <c r="K188" s="1498"/>
      <c r="L188" s="1498"/>
      <c r="M188" s="1498"/>
      <c r="N188" s="1498"/>
      <c r="O188" s="1498"/>
      <c r="P188" s="1498"/>
      <c r="Q188" s="1498"/>
      <c r="R188" s="1498"/>
      <c r="S188" s="1498"/>
      <c r="T188" s="1498"/>
      <c r="U188" s="1498"/>
      <c r="V188" s="1498"/>
      <c r="W188" s="1498"/>
      <c r="X188" s="1498"/>
      <c r="Y188" s="1498"/>
      <c r="Z188" s="1498"/>
      <c r="AA188" s="1498"/>
      <c r="AB188" s="1498"/>
      <c r="AC188" s="1498"/>
      <c r="AD188" s="1498"/>
      <c r="AE188" s="1498"/>
      <c r="AF188" s="1498"/>
      <c r="AG188" s="1498"/>
      <c r="AH188" s="1498"/>
      <c r="AI188" s="1498"/>
      <c r="AJ188" s="1498"/>
      <c r="AK188" s="1498"/>
      <c r="AL188" s="1498"/>
      <c r="AM188" s="1498"/>
      <c r="AN188" s="1498"/>
      <c r="AO188" s="1498"/>
      <c r="AP188" s="1498"/>
      <c r="AQ188" s="1498"/>
      <c r="AR188" s="1498"/>
      <c r="AS188" s="1498"/>
      <c r="AT188" s="1498"/>
      <c r="AU188" s="1498"/>
      <c r="AV188" s="1498"/>
      <c r="AW188" s="1498"/>
      <c r="AX188" s="1498"/>
      <c r="AY188" s="1498"/>
      <c r="AZ188" s="1498"/>
      <c r="BA188" s="1498"/>
      <c r="BB188" s="1498"/>
      <c r="BC188" s="1498"/>
      <c r="BD188" s="1498"/>
      <c r="BE188" s="1498"/>
      <c r="BF188" s="1498"/>
      <c r="BG188" s="1498"/>
      <c r="BH188" s="1498"/>
      <c r="BI188" s="1498"/>
    </row>
    <row r="189" spans="1:61">
      <c r="A189" s="1671"/>
      <c r="B189" s="1431">
        <v>6</v>
      </c>
      <c r="C189" s="1468" t="s">
        <v>1022</v>
      </c>
      <c r="D189" s="1436">
        <v>973145</v>
      </c>
      <c r="E189" s="1445">
        <v>43137</v>
      </c>
      <c r="F189" s="1455">
        <v>27000</v>
      </c>
      <c r="G189" s="1437">
        <v>1</v>
      </c>
      <c r="H189" s="1442" t="s">
        <v>5403</v>
      </c>
      <c r="I189" s="1532"/>
      <c r="J189" s="1498"/>
      <c r="K189" s="1498"/>
      <c r="L189" s="1498"/>
      <c r="M189" s="1498"/>
      <c r="N189" s="1498"/>
      <c r="O189" s="1498"/>
      <c r="P189" s="1498"/>
      <c r="Q189" s="1498"/>
      <c r="R189" s="1498"/>
      <c r="S189" s="1498"/>
      <c r="T189" s="1498"/>
      <c r="U189" s="1498"/>
      <c r="V189" s="1498"/>
      <c r="W189" s="1498"/>
      <c r="X189" s="1498"/>
      <c r="Y189" s="1498"/>
      <c r="Z189" s="1498"/>
      <c r="AA189" s="1498"/>
      <c r="AB189" s="1498"/>
      <c r="AC189" s="1498"/>
      <c r="AD189" s="1498"/>
      <c r="AE189" s="1498"/>
      <c r="AF189" s="1498"/>
      <c r="AG189" s="1498"/>
      <c r="AH189" s="1498"/>
      <c r="AI189" s="1498"/>
      <c r="AJ189" s="1498"/>
      <c r="AK189" s="1498"/>
      <c r="AL189" s="1498"/>
      <c r="AM189" s="1498"/>
      <c r="AN189" s="1498"/>
      <c r="AO189" s="1498"/>
      <c r="AP189" s="1498"/>
      <c r="AQ189" s="1498"/>
      <c r="AR189" s="1498"/>
      <c r="AS189" s="1498"/>
      <c r="AT189" s="1498"/>
      <c r="AU189" s="1498"/>
      <c r="AV189" s="1498"/>
      <c r="AW189" s="1498"/>
      <c r="AX189" s="1498"/>
      <c r="AY189" s="1498"/>
      <c r="AZ189" s="1498"/>
      <c r="BA189" s="1498"/>
      <c r="BB189" s="1498"/>
      <c r="BC189" s="1498"/>
      <c r="BD189" s="1498"/>
      <c r="BE189" s="1498"/>
      <c r="BF189" s="1498"/>
      <c r="BG189" s="1498"/>
      <c r="BH189" s="1498"/>
      <c r="BI189" s="1498"/>
    </row>
    <row r="190" spans="1:61">
      <c r="A190" s="1671"/>
      <c r="B190" s="1431">
        <v>7</v>
      </c>
      <c r="C190" s="1468" t="s">
        <v>1022</v>
      </c>
      <c r="D190" s="1436">
        <v>973145</v>
      </c>
      <c r="E190" s="1445">
        <v>43137</v>
      </c>
      <c r="F190" s="1455">
        <v>27000</v>
      </c>
      <c r="G190" s="1437">
        <v>1</v>
      </c>
      <c r="H190" s="1442" t="s">
        <v>5403</v>
      </c>
      <c r="I190" s="1532"/>
      <c r="J190" s="1498"/>
      <c r="K190" s="1498"/>
      <c r="L190" s="1498"/>
      <c r="M190" s="1498"/>
      <c r="N190" s="1498"/>
      <c r="O190" s="1498"/>
      <c r="P190" s="1498"/>
      <c r="Q190" s="1498"/>
      <c r="R190" s="1498"/>
      <c r="S190" s="1498"/>
      <c r="T190" s="1498"/>
      <c r="U190" s="1498"/>
      <c r="V190" s="1498"/>
      <c r="W190" s="1498"/>
      <c r="X190" s="1498"/>
      <c r="Y190" s="1498"/>
      <c r="Z190" s="1498"/>
      <c r="AA190" s="1498"/>
      <c r="AB190" s="1498"/>
      <c r="AC190" s="1498"/>
      <c r="AD190" s="1498"/>
      <c r="AE190" s="1498"/>
      <c r="AF190" s="1498"/>
      <c r="AG190" s="1498"/>
      <c r="AH190" s="1498"/>
      <c r="AI190" s="1498"/>
      <c r="AJ190" s="1498"/>
      <c r="AK190" s="1498"/>
      <c r="AL190" s="1498"/>
      <c r="AM190" s="1498"/>
      <c r="AN190" s="1498"/>
      <c r="AO190" s="1498"/>
      <c r="AP190" s="1498"/>
      <c r="AQ190" s="1498"/>
      <c r="AR190" s="1498"/>
      <c r="AS190" s="1498"/>
      <c r="AT190" s="1498"/>
      <c r="AU190" s="1498"/>
      <c r="AV190" s="1498"/>
      <c r="AW190" s="1498"/>
      <c r="AX190" s="1498"/>
      <c r="AY190" s="1498"/>
      <c r="AZ190" s="1498"/>
      <c r="BA190" s="1498"/>
      <c r="BB190" s="1498"/>
      <c r="BC190" s="1498"/>
      <c r="BD190" s="1498"/>
      <c r="BE190" s="1498"/>
      <c r="BF190" s="1498"/>
      <c r="BG190" s="1498"/>
      <c r="BH190" s="1498"/>
      <c r="BI190" s="1498"/>
    </row>
    <row r="191" spans="1:61">
      <c r="A191" s="1671"/>
      <c r="B191" s="1431">
        <v>8</v>
      </c>
      <c r="C191" s="1468" t="s">
        <v>1022</v>
      </c>
      <c r="D191" s="1436">
        <v>973145</v>
      </c>
      <c r="E191" s="1445">
        <v>43138</v>
      </c>
      <c r="F191" s="1455">
        <v>12000</v>
      </c>
      <c r="G191" s="1437">
        <v>1</v>
      </c>
      <c r="H191" s="1442" t="s">
        <v>5578</v>
      </c>
      <c r="I191" s="1536"/>
      <c r="J191" s="1498"/>
      <c r="K191" s="1498"/>
      <c r="L191" s="1498"/>
      <c r="M191" s="1498"/>
      <c r="N191" s="1498"/>
      <c r="O191" s="1498"/>
      <c r="P191" s="1498"/>
      <c r="Q191" s="1498"/>
      <c r="R191" s="1498"/>
      <c r="S191" s="1498"/>
      <c r="T191" s="1498"/>
      <c r="U191" s="1498"/>
      <c r="V191" s="1498"/>
      <c r="W191" s="1498"/>
      <c r="X191" s="1498"/>
      <c r="Y191" s="1498"/>
      <c r="Z191" s="1498"/>
      <c r="AA191" s="1498"/>
      <c r="AB191" s="1498"/>
      <c r="AC191" s="1498"/>
      <c r="AD191" s="1498"/>
      <c r="AE191" s="1498"/>
      <c r="AF191" s="1498"/>
      <c r="AG191" s="1498"/>
      <c r="AH191" s="1498"/>
      <c r="AI191" s="1498"/>
      <c r="AJ191" s="1498"/>
      <c r="AK191" s="1498"/>
      <c r="AL191" s="1498"/>
      <c r="AM191" s="1498"/>
      <c r="AN191" s="1498"/>
      <c r="AO191" s="1498"/>
      <c r="AP191" s="1498"/>
      <c r="AQ191" s="1498"/>
      <c r="AR191" s="1498"/>
      <c r="AS191" s="1498"/>
      <c r="AT191" s="1498"/>
      <c r="AU191" s="1498"/>
      <c r="AV191" s="1498"/>
      <c r="AW191" s="1498"/>
      <c r="AX191" s="1498"/>
      <c r="AY191" s="1498"/>
      <c r="AZ191" s="1498"/>
      <c r="BA191" s="1498"/>
      <c r="BB191" s="1498"/>
      <c r="BC191" s="1498"/>
      <c r="BD191" s="1498"/>
      <c r="BE191" s="1498"/>
      <c r="BF191" s="1498"/>
      <c r="BG191" s="1498"/>
      <c r="BH191" s="1498"/>
      <c r="BI191" s="1498"/>
    </row>
    <row r="192" spans="1:61">
      <c r="A192" s="1671"/>
      <c r="B192" s="1431">
        <v>9</v>
      </c>
      <c r="C192" s="1468" t="s">
        <v>731</v>
      </c>
      <c r="D192" s="1436">
        <v>973143</v>
      </c>
      <c r="E192" s="1445">
        <v>43138</v>
      </c>
      <c r="F192" s="1455">
        <v>100500</v>
      </c>
      <c r="G192" s="1437">
        <v>1</v>
      </c>
      <c r="H192" s="1442" t="s">
        <v>1963</v>
      </c>
      <c r="I192" s="1532"/>
      <c r="J192" s="1498"/>
      <c r="K192" s="1498"/>
      <c r="L192" s="1498"/>
      <c r="M192" s="1498"/>
      <c r="N192" s="1498"/>
      <c r="O192" s="1498"/>
      <c r="P192" s="1498"/>
      <c r="Q192" s="1498"/>
      <c r="R192" s="1498"/>
      <c r="S192" s="1498"/>
      <c r="T192" s="1498"/>
      <c r="U192" s="1498"/>
      <c r="V192" s="1498"/>
      <c r="W192" s="1498"/>
      <c r="X192" s="1498"/>
      <c r="Y192" s="1498"/>
      <c r="Z192" s="1498"/>
      <c r="AA192" s="1498"/>
      <c r="AB192" s="1498"/>
      <c r="AC192" s="1498"/>
      <c r="AD192" s="1498"/>
      <c r="AE192" s="1498"/>
      <c r="AF192" s="1498"/>
      <c r="AG192" s="1498"/>
      <c r="AH192" s="1498"/>
      <c r="AI192" s="1498"/>
      <c r="AJ192" s="1498"/>
      <c r="AK192" s="1498"/>
      <c r="AL192" s="1498"/>
      <c r="AM192" s="1498"/>
      <c r="AN192" s="1498"/>
      <c r="AO192" s="1498"/>
      <c r="AP192" s="1498"/>
      <c r="AQ192" s="1498"/>
      <c r="AR192" s="1498"/>
      <c r="AS192" s="1498"/>
      <c r="AT192" s="1498"/>
      <c r="AU192" s="1498"/>
      <c r="AV192" s="1498"/>
      <c r="AW192" s="1498"/>
      <c r="AX192" s="1498"/>
      <c r="AY192" s="1498"/>
      <c r="AZ192" s="1498"/>
      <c r="BA192" s="1498"/>
      <c r="BB192" s="1498"/>
      <c r="BC192" s="1498"/>
      <c r="BD192" s="1498"/>
      <c r="BE192" s="1498"/>
      <c r="BF192" s="1498"/>
      <c r="BG192" s="1498"/>
      <c r="BH192" s="1498"/>
      <c r="BI192" s="1498"/>
    </row>
    <row r="193" spans="1:61">
      <c r="A193" s="1671"/>
      <c r="B193" s="1431">
        <v>10</v>
      </c>
      <c r="C193" s="1468" t="s">
        <v>4928</v>
      </c>
      <c r="D193" s="1469" t="s">
        <v>2428</v>
      </c>
      <c r="E193" s="1441">
        <v>43138</v>
      </c>
      <c r="F193" s="1455">
        <v>100500</v>
      </c>
      <c r="G193" s="1437">
        <v>1</v>
      </c>
      <c r="H193" s="1442" t="s">
        <v>1213</v>
      </c>
      <c r="I193" s="1532"/>
      <c r="J193" s="1498"/>
      <c r="K193" s="1498"/>
      <c r="L193" s="1498"/>
      <c r="M193" s="1498"/>
      <c r="N193" s="1498"/>
      <c r="O193" s="1498"/>
      <c r="P193" s="1498"/>
      <c r="Q193" s="1498"/>
      <c r="R193" s="1498"/>
      <c r="S193" s="1498"/>
      <c r="T193" s="1498"/>
      <c r="U193" s="1498"/>
      <c r="V193" s="1498"/>
      <c r="W193" s="1498"/>
      <c r="X193" s="1498"/>
      <c r="Y193" s="1498"/>
      <c r="Z193" s="1498"/>
      <c r="AA193" s="1498"/>
      <c r="AB193" s="1498"/>
      <c r="AC193" s="1498"/>
      <c r="AD193" s="1498"/>
      <c r="AE193" s="1498"/>
      <c r="AF193" s="1498"/>
      <c r="AG193" s="1498"/>
      <c r="AH193" s="1498"/>
      <c r="AI193" s="1498"/>
      <c r="AJ193" s="1498"/>
      <c r="AK193" s="1498"/>
      <c r="AL193" s="1498"/>
      <c r="AM193" s="1498"/>
      <c r="AN193" s="1498"/>
      <c r="AO193" s="1498"/>
      <c r="AP193" s="1498"/>
      <c r="AQ193" s="1498"/>
      <c r="AR193" s="1498"/>
      <c r="AS193" s="1498"/>
      <c r="AT193" s="1498"/>
      <c r="AU193" s="1498"/>
      <c r="AV193" s="1498"/>
      <c r="AW193" s="1498"/>
      <c r="AX193" s="1498"/>
      <c r="AY193" s="1498"/>
      <c r="AZ193" s="1498"/>
      <c r="BA193" s="1498"/>
      <c r="BB193" s="1498"/>
      <c r="BC193" s="1498"/>
      <c r="BD193" s="1498"/>
      <c r="BE193" s="1498"/>
      <c r="BF193" s="1498"/>
      <c r="BG193" s="1498"/>
      <c r="BH193" s="1498"/>
      <c r="BI193" s="1498"/>
    </row>
    <row r="194" spans="1:61">
      <c r="A194" s="1671"/>
      <c r="B194" s="1431">
        <v>11</v>
      </c>
      <c r="C194" s="1437" t="s">
        <v>2556</v>
      </c>
      <c r="D194" s="1467" t="s">
        <v>2668</v>
      </c>
      <c r="E194" s="1445">
        <v>43138</v>
      </c>
      <c r="F194" s="1455">
        <v>12000</v>
      </c>
      <c r="G194" s="1436">
        <v>1</v>
      </c>
      <c r="H194" s="1442" t="s">
        <v>2054</v>
      </c>
      <c r="I194" s="1536"/>
      <c r="J194" s="1498"/>
      <c r="K194" s="1498"/>
      <c r="L194" s="1498"/>
      <c r="M194" s="1498"/>
      <c r="N194" s="1498"/>
      <c r="O194" s="1498"/>
      <c r="P194" s="1498"/>
      <c r="Q194" s="1498"/>
      <c r="R194" s="1498"/>
      <c r="S194" s="1498"/>
      <c r="T194" s="1498"/>
      <c r="U194" s="1498"/>
      <c r="V194" s="1498"/>
      <c r="W194" s="1498"/>
      <c r="X194" s="1498"/>
      <c r="Y194" s="1498"/>
      <c r="Z194" s="1498"/>
      <c r="AA194" s="1498"/>
      <c r="AB194" s="1498"/>
      <c r="AC194" s="1498"/>
      <c r="AD194" s="1498"/>
      <c r="AE194" s="1498"/>
      <c r="AF194" s="1498"/>
      <c r="AG194" s="1498"/>
      <c r="AH194" s="1498"/>
      <c r="AI194" s="1498"/>
      <c r="AJ194" s="1498"/>
      <c r="AK194" s="1498"/>
      <c r="AL194" s="1498"/>
      <c r="AM194" s="1498"/>
      <c r="AN194" s="1498"/>
      <c r="AO194" s="1498"/>
      <c r="AP194" s="1498"/>
      <c r="AQ194" s="1498"/>
      <c r="AR194" s="1498"/>
      <c r="AS194" s="1498"/>
      <c r="AT194" s="1498"/>
      <c r="AU194" s="1498"/>
      <c r="AV194" s="1498"/>
      <c r="AW194" s="1498"/>
      <c r="AX194" s="1498"/>
      <c r="AY194" s="1498"/>
      <c r="AZ194" s="1498"/>
      <c r="BA194" s="1498"/>
      <c r="BB194" s="1498"/>
      <c r="BC194" s="1498"/>
      <c r="BD194" s="1498"/>
      <c r="BE194" s="1498"/>
      <c r="BF194" s="1498"/>
      <c r="BG194" s="1498"/>
      <c r="BH194" s="1498"/>
      <c r="BI194" s="1498"/>
    </row>
    <row r="195" spans="1:61">
      <c r="A195" s="1671"/>
      <c r="B195" s="1431">
        <v>12</v>
      </c>
      <c r="C195" s="1468" t="s">
        <v>1022</v>
      </c>
      <c r="D195" s="1436">
        <v>973145</v>
      </c>
      <c r="E195" s="1445">
        <v>43139</v>
      </c>
      <c r="F195" s="1455">
        <v>26500</v>
      </c>
      <c r="G195" s="1437">
        <v>1</v>
      </c>
      <c r="H195" s="1442" t="s">
        <v>5403</v>
      </c>
      <c r="I195" s="1532"/>
      <c r="J195" s="1498"/>
      <c r="K195" s="1498"/>
      <c r="L195" s="1498"/>
      <c r="M195" s="1498"/>
      <c r="N195" s="1498"/>
      <c r="O195" s="1498"/>
      <c r="P195" s="1498"/>
      <c r="Q195" s="1498"/>
      <c r="R195" s="1498"/>
      <c r="S195" s="1498"/>
      <c r="T195" s="1498"/>
      <c r="U195" s="1498"/>
      <c r="V195" s="1498"/>
      <c r="W195" s="1498"/>
      <c r="X195" s="1498"/>
      <c r="Y195" s="1498"/>
      <c r="Z195" s="1498"/>
      <c r="AA195" s="1498"/>
      <c r="AB195" s="1498"/>
      <c r="AC195" s="1498"/>
      <c r="AD195" s="1498"/>
      <c r="AE195" s="1498"/>
      <c r="AF195" s="1498"/>
      <c r="AG195" s="1498"/>
      <c r="AH195" s="1498"/>
      <c r="AI195" s="1498"/>
      <c r="AJ195" s="1498"/>
      <c r="AK195" s="1498"/>
      <c r="AL195" s="1498"/>
      <c r="AM195" s="1498"/>
      <c r="AN195" s="1498"/>
      <c r="AO195" s="1498"/>
      <c r="AP195" s="1498"/>
      <c r="AQ195" s="1498"/>
      <c r="AR195" s="1498"/>
      <c r="AS195" s="1498"/>
      <c r="AT195" s="1498"/>
      <c r="AU195" s="1498"/>
      <c r="AV195" s="1498"/>
      <c r="AW195" s="1498"/>
      <c r="AX195" s="1498"/>
      <c r="AY195" s="1498"/>
      <c r="AZ195" s="1498"/>
      <c r="BA195" s="1498"/>
      <c r="BB195" s="1498"/>
      <c r="BC195" s="1498"/>
      <c r="BD195" s="1498"/>
      <c r="BE195" s="1498"/>
      <c r="BF195" s="1498"/>
      <c r="BG195" s="1498"/>
      <c r="BH195" s="1498"/>
      <c r="BI195" s="1498"/>
    </row>
    <row r="196" spans="1:61">
      <c r="A196" s="1671"/>
      <c r="B196" s="1431">
        <v>13</v>
      </c>
      <c r="C196" s="1470" t="s">
        <v>89</v>
      </c>
      <c r="D196" s="1471">
        <v>898343</v>
      </c>
      <c r="E196" s="1445">
        <v>43139</v>
      </c>
      <c r="F196" s="1446">
        <v>26500</v>
      </c>
      <c r="G196" s="1437">
        <v>1</v>
      </c>
      <c r="H196" s="1427" t="s">
        <v>713</v>
      </c>
      <c r="I196" s="1532"/>
      <c r="J196" s="1405"/>
      <c r="K196" s="1405"/>
      <c r="L196" s="1405"/>
      <c r="M196" s="1405"/>
      <c r="N196" s="1405"/>
      <c r="O196" s="1405"/>
      <c r="P196" s="1405"/>
      <c r="Q196" s="1405"/>
      <c r="R196" s="1405"/>
      <c r="S196" s="1405"/>
      <c r="T196" s="1405"/>
      <c r="U196" s="1405"/>
      <c r="V196" s="1405"/>
      <c r="W196" s="1405"/>
      <c r="X196" s="1405"/>
      <c r="Y196" s="1405"/>
      <c r="Z196" s="1405"/>
      <c r="AA196" s="1405"/>
      <c r="AB196" s="1405"/>
      <c r="AC196" s="1405"/>
      <c r="AD196" s="1405"/>
      <c r="AE196" s="1405"/>
      <c r="AF196" s="1405"/>
      <c r="AG196" s="1405"/>
      <c r="AH196" s="1405"/>
      <c r="AI196" s="1405"/>
      <c r="AJ196" s="1405"/>
      <c r="AK196" s="1405"/>
      <c r="AL196" s="1405"/>
      <c r="AM196" s="1405"/>
      <c r="AN196" s="1405"/>
      <c r="AO196" s="1405"/>
      <c r="AP196" s="1405"/>
      <c r="AQ196" s="1405"/>
      <c r="AR196" s="1405"/>
      <c r="AS196" s="1405"/>
      <c r="AT196" s="1405"/>
      <c r="AU196" s="1405"/>
      <c r="AV196" s="1405"/>
      <c r="AW196" s="1405"/>
      <c r="AX196" s="1405"/>
      <c r="AY196" s="1405"/>
      <c r="AZ196" s="1405"/>
      <c r="BA196" s="1405"/>
      <c r="BB196" s="1405"/>
      <c r="BC196" s="1405"/>
      <c r="BD196" s="1405"/>
      <c r="BE196" s="1405"/>
      <c r="BF196" s="1405"/>
      <c r="BG196" s="1405"/>
      <c r="BH196" s="1405"/>
      <c r="BI196" s="1405"/>
    </row>
    <row r="197" spans="1:61">
      <c r="A197" s="1671"/>
      <c r="B197" s="1431">
        <v>14</v>
      </c>
      <c r="C197" s="1468" t="s">
        <v>699</v>
      </c>
      <c r="D197" s="1469" t="s">
        <v>224</v>
      </c>
      <c r="E197" s="1441">
        <v>43140</v>
      </c>
      <c r="F197" s="1455">
        <v>12000</v>
      </c>
      <c r="G197" s="1437">
        <v>1</v>
      </c>
      <c r="H197" s="1442" t="s">
        <v>5408</v>
      </c>
      <c r="I197" s="1532"/>
    </row>
    <row r="198" spans="1:61">
      <c r="A198" s="1671"/>
      <c r="B198" s="1431">
        <v>15</v>
      </c>
      <c r="C198" s="1468" t="s">
        <v>4928</v>
      </c>
      <c r="D198" s="1469" t="s">
        <v>2428</v>
      </c>
      <c r="E198" s="1441">
        <v>43144</v>
      </c>
      <c r="F198" s="1455">
        <v>200500</v>
      </c>
      <c r="G198" s="1437">
        <v>1</v>
      </c>
      <c r="H198" s="1442" t="s">
        <v>5405</v>
      </c>
      <c r="I198" s="1532"/>
    </row>
    <row r="199" spans="1:61">
      <c r="A199" s="1671"/>
      <c r="B199" s="1431">
        <v>16</v>
      </c>
      <c r="C199" s="1656" t="s">
        <v>971</v>
      </c>
      <c r="D199" s="1657" t="s">
        <v>1038</v>
      </c>
      <c r="E199" s="1658">
        <v>43144</v>
      </c>
      <c r="F199" s="1659">
        <v>12000</v>
      </c>
      <c r="G199" s="1660">
        <v>1</v>
      </c>
      <c r="H199" s="1661" t="s">
        <v>715</v>
      </c>
      <c r="I199" s="1532"/>
      <c r="J199" s="1495"/>
      <c r="K199" s="1495"/>
      <c r="L199" s="1495"/>
      <c r="M199" s="1495"/>
      <c r="N199" s="1495"/>
      <c r="O199" s="1495"/>
      <c r="P199" s="1495"/>
      <c r="Q199" s="1495"/>
      <c r="R199" s="1495"/>
      <c r="S199" s="1495"/>
      <c r="T199" s="1495"/>
      <c r="U199" s="1495"/>
      <c r="V199" s="1495"/>
      <c r="W199" s="1495"/>
      <c r="X199" s="1495"/>
      <c r="Y199" s="1495"/>
      <c r="Z199" s="1495"/>
      <c r="AA199" s="1495"/>
      <c r="AB199" s="1495"/>
      <c r="AC199" s="1495"/>
      <c r="AD199" s="1495"/>
      <c r="AE199" s="1495"/>
      <c r="AF199" s="1495"/>
      <c r="AG199" s="1495"/>
      <c r="AH199" s="1495"/>
      <c r="AI199" s="1495"/>
      <c r="AJ199" s="1495"/>
      <c r="AK199" s="1495"/>
      <c r="AL199" s="1495"/>
      <c r="AM199" s="1495"/>
      <c r="AN199" s="1495"/>
      <c r="AO199" s="1495"/>
      <c r="AP199" s="1495"/>
      <c r="AQ199" s="1495"/>
      <c r="AR199" s="1495"/>
      <c r="AS199" s="1495"/>
      <c r="AT199" s="1495"/>
      <c r="AU199" s="1495"/>
      <c r="AV199" s="1495"/>
      <c r="AW199" s="1495"/>
      <c r="AX199" s="1495"/>
      <c r="AY199" s="1495"/>
      <c r="AZ199" s="1495"/>
      <c r="BA199" s="1495"/>
      <c r="BB199" s="1495"/>
      <c r="BC199" s="1495"/>
      <c r="BD199" s="1495"/>
      <c r="BE199" s="1495"/>
      <c r="BF199" s="1495"/>
      <c r="BG199" s="1495"/>
      <c r="BH199" s="1495"/>
      <c r="BI199" s="1495"/>
    </row>
    <row r="200" spans="1:61">
      <c r="A200" s="1671"/>
      <c r="B200" s="1431">
        <v>17</v>
      </c>
      <c r="C200" s="1470" t="s">
        <v>89</v>
      </c>
      <c r="D200" s="1471">
        <v>898343</v>
      </c>
      <c r="E200" s="1445">
        <v>43144</v>
      </c>
      <c r="F200" s="1446">
        <v>51000</v>
      </c>
      <c r="G200" s="1437">
        <v>1</v>
      </c>
      <c r="H200" s="1427" t="s">
        <v>787</v>
      </c>
      <c r="I200" s="1532"/>
      <c r="J200" s="1495"/>
      <c r="K200" s="1495"/>
      <c r="L200" s="1495"/>
      <c r="M200" s="1495"/>
      <c r="N200" s="1495"/>
      <c r="O200" s="1495"/>
      <c r="P200" s="1495"/>
      <c r="Q200" s="1495"/>
      <c r="R200" s="1495"/>
      <c r="S200" s="1495"/>
      <c r="T200" s="1495"/>
      <c r="U200" s="1495"/>
      <c r="V200" s="1495"/>
      <c r="W200" s="1495"/>
      <c r="X200" s="1495"/>
      <c r="Y200" s="1495"/>
      <c r="Z200" s="1495"/>
      <c r="AA200" s="1495"/>
      <c r="AB200" s="1495"/>
      <c r="AC200" s="1495"/>
      <c r="AD200" s="1495"/>
      <c r="AE200" s="1495"/>
      <c r="AF200" s="1495"/>
      <c r="AG200" s="1495"/>
      <c r="AH200" s="1495"/>
      <c r="AI200" s="1495"/>
      <c r="AJ200" s="1495"/>
      <c r="AK200" s="1495"/>
      <c r="AL200" s="1495"/>
      <c r="AM200" s="1495"/>
      <c r="AN200" s="1495"/>
      <c r="AO200" s="1495"/>
      <c r="AP200" s="1495"/>
      <c r="AQ200" s="1495"/>
      <c r="AR200" s="1495"/>
      <c r="AS200" s="1495"/>
      <c r="AT200" s="1495"/>
      <c r="AU200" s="1495"/>
      <c r="AV200" s="1495"/>
      <c r="AW200" s="1495"/>
      <c r="AX200" s="1495"/>
      <c r="AY200" s="1495"/>
      <c r="AZ200" s="1495"/>
      <c r="BA200" s="1495"/>
      <c r="BB200" s="1495"/>
      <c r="BC200" s="1495"/>
      <c r="BD200" s="1495"/>
      <c r="BE200" s="1495"/>
      <c r="BF200" s="1495"/>
      <c r="BG200" s="1495"/>
      <c r="BH200" s="1495"/>
      <c r="BI200" s="1495"/>
    </row>
    <row r="201" spans="1:61">
      <c r="A201" s="1671"/>
      <c r="B201" s="1431">
        <v>18</v>
      </c>
      <c r="C201" s="1465" t="s">
        <v>1123</v>
      </c>
      <c r="D201" s="1466" t="s">
        <v>4741</v>
      </c>
      <c r="E201" s="1445">
        <v>43144</v>
      </c>
      <c r="F201" s="1446">
        <v>26500</v>
      </c>
      <c r="G201" s="1428">
        <v>1</v>
      </c>
      <c r="H201" s="1427" t="s">
        <v>1212</v>
      </c>
      <c r="I201" s="1532"/>
      <c r="J201" s="1495"/>
      <c r="K201" s="1495"/>
      <c r="L201" s="1495"/>
      <c r="M201" s="1495"/>
      <c r="N201" s="1495"/>
      <c r="O201" s="1495"/>
      <c r="P201" s="1495"/>
      <c r="Q201" s="1495"/>
      <c r="R201" s="1495"/>
      <c r="S201" s="1495"/>
      <c r="T201" s="1495"/>
      <c r="U201" s="1495"/>
      <c r="V201" s="1495"/>
      <c r="W201" s="1495"/>
      <c r="X201" s="1495"/>
      <c r="Y201" s="1495"/>
      <c r="Z201" s="1495"/>
      <c r="AA201" s="1495"/>
      <c r="AB201" s="1495"/>
      <c r="AC201" s="1495"/>
      <c r="AD201" s="1495"/>
      <c r="AE201" s="1495"/>
      <c r="AF201" s="1495"/>
      <c r="AG201" s="1495"/>
      <c r="AH201" s="1495"/>
      <c r="AI201" s="1495"/>
      <c r="AJ201" s="1495"/>
      <c r="AK201" s="1495"/>
      <c r="AL201" s="1495"/>
      <c r="AM201" s="1495"/>
      <c r="AN201" s="1495"/>
      <c r="AO201" s="1495"/>
      <c r="AP201" s="1495"/>
      <c r="AQ201" s="1495"/>
      <c r="AR201" s="1495"/>
      <c r="AS201" s="1495"/>
      <c r="AT201" s="1495"/>
      <c r="AU201" s="1495"/>
      <c r="AV201" s="1495"/>
      <c r="AW201" s="1495"/>
      <c r="AX201" s="1495"/>
      <c r="AY201" s="1495"/>
      <c r="AZ201" s="1495"/>
      <c r="BA201" s="1495"/>
      <c r="BB201" s="1495"/>
      <c r="BC201" s="1495"/>
      <c r="BD201" s="1495"/>
      <c r="BE201" s="1495"/>
      <c r="BF201" s="1495"/>
      <c r="BG201" s="1495"/>
      <c r="BH201" s="1495"/>
      <c r="BI201" s="1495"/>
    </row>
    <row r="202" spans="1:61" s="1502" customFormat="1">
      <c r="A202" s="1671"/>
      <c r="B202" s="1431">
        <v>19</v>
      </c>
      <c r="C202" s="1664" t="s">
        <v>699</v>
      </c>
      <c r="D202" s="1665" t="s">
        <v>224</v>
      </c>
      <c r="E202" s="1666">
        <v>43145</v>
      </c>
      <c r="F202" s="1667">
        <v>51000</v>
      </c>
      <c r="G202" s="1668">
        <v>1</v>
      </c>
      <c r="H202" s="1669" t="s">
        <v>823</v>
      </c>
      <c r="I202" s="1532"/>
    </row>
    <row r="203" spans="1:61" s="1502" customFormat="1">
      <c r="A203" s="1671"/>
      <c r="B203" s="1431">
        <v>20</v>
      </c>
      <c r="C203" s="1664" t="s">
        <v>699</v>
      </c>
      <c r="D203" s="1665" t="s">
        <v>224</v>
      </c>
      <c r="E203" s="1666">
        <v>43145</v>
      </c>
      <c r="F203" s="1667">
        <v>21000</v>
      </c>
      <c r="G203" s="1668">
        <v>1</v>
      </c>
      <c r="H203" s="1669" t="s">
        <v>880</v>
      </c>
      <c r="I203" s="1532"/>
    </row>
    <row r="204" spans="1:61" s="1502" customFormat="1">
      <c r="A204" s="1671"/>
      <c r="B204" s="1431">
        <v>21</v>
      </c>
      <c r="C204" s="1465" t="s">
        <v>731</v>
      </c>
      <c r="D204" s="1431">
        <v>973143</v>
      </c>
      <c r="E204" s="1445">
        <v>43146</v>
      </c>
      <c r="F204" s="1446">
        <v>26500</v>
      </c>
      <c r="G204" s="1428">
        <v>1</v>
      </c>
      <c r="H204" s="1427" t="s">
        <v>1048</v>
      </c>
      <c r="I204" s="1532"/>
    </row>
    <row r="205" spans="1:61" s="1502" customFormat="1">
      <c r="A205" s="1671"/>
      <c r="B205" s="1431">
        <v>22</v>
      </c>
      <c r="C205" s="1465" t="s">
        <v>731</v>
      </c>
      <c r="D205" s="1431">
        <v>973143</v>
      </c>
      <c r="E205" s="1445">
        <v>43146</v>
      </c>
      <c r="F205" s="1446">
        <v>26500</v>
      </c>
      <c r="G205" s="1428">
        <v>1</v>
      </c>
      <c r="H205" s="1427" t="s">
        <v>713</v>
      </c>
      <c r="I205" s="1532"/>
    </row>
    <row r="206" spans="1:61" s="1502" customFormat="1">
      <c r="A206" s="1671"/>
      <c r="B206" s="1431">
        <v>23</v>
      </c>
      <c r="C206" s="1468" t="s">
        <v>4928</v>
      </c>
      <c r="D206" s="1469" t="s">
        <v>2428</v>
      </c>
      <c r="E206" s="1441">
        <v>43146</v>
      </c>
      <c r="F206" s="1455">
        <v>51000</v>
      </c>
      <c r="G206" s="1437">
        <v>1</v>
      </c>
      <c r="H206" s="1442" t="s">
        <v>749</v>
      </c>
      <c r="I206" s="1532"/>
    </row>
    <row r="207" spans="1:61" s="1502" customFormat="1">
      <c r="A207" s="1671"/>
      <c r="B207" s="1431">
        <v>24</v>
      </c>
      <c r="C207" s="1468" t="s">
        <v>4928</v>
      </c>
      <c r="D207" s="1469" t="s">
        <v>2428</v>
      </c>
      <c r="E207" s="1441">
        <v>43146</v>
      </c>
      <c r="F207" s="1455">
        <v>200500</v>
      </c>
      <c r="G207" s="1437">
        <v>1</v>
      </c>
      <c r="H207" s="1442" t="s">
        <v>5405</v>
      </c>
      <c r="I207" s="1532"/>
    </row>
    <row r="208" spans="1:61" s="1502" customFormat="1">
      <c r="A208" s="1671"/>
      <c r="B208" s="1431">
        <v>25</v>
      </c>
      <c r="C208" s="1468" t="s">
        <v>1141</v>
      </c>
      <c r="D208" s="1469" t="s">
        <v>486</v>
      </c>
      <c r="E208" s="1445">
        <v>43150</v>
      </c>
      <c r="F208" s="1446">
        <v>51000</v>
      </c>
      <c r="G208" s="1437">
        <v>1</v>
      </c>
      <c r="H208" s="1427" t="s">
        <v>823</v>
      </c>
      <c r="I208" s="1532"/>
    </row>
    <row r="209" spans="1:61">
      <c r="A209" s="1671"/>
      <c r="B209" s="1422">
        <v>26</v>
      </c>
      <c r="C209" s="1564" t="s">
        <v>1141</v>
      </c>
      <c r="D209" s="1566" t="s">
        <v>486</v>
      </c>
      <c r="E209" s="1477">
        <v>43150</v>
      </c>
      <c r="F209" s="1684">
        <v>51000</v>
      </c>
      <c r="G209" s="1444">
        <v>1</v>
      </c>
      <c r="H209" s="1478" t="s">
        <v>823</v>
      </c>
      <c r="I209" s="1532"/>
    </row>
    <row r="210" spans="1:61" ht="15.75">
      <c r="B210" s="1405"/>
      <c r="C210" s="1405"/>
      <c r="D210" s="1405"/>
      <c r="E210" s="1425" t="s">
        <v>647</v>
      </c>
      <c r="F210" s="1472">
        <f>SUM(F184:F209)</f>
        <v>1462500</v>
      </c>
      <c r="G210" s="1405"/>
      <c r="H210" s="1507"/>
      <c r="I210" s="1507"/>
      <c r="J210" s="1405"/>
      <c r="K210" s="1405"/>
      <c r="L210" s="1405"/>
      <c r="M210" s="1405"/>
      <c r="N210" s="1405"/>
      <c r="O210" s="1405"/>
      <c r="P210" s="1405"/>
      <c r="Q210" s="1405"/>
      <c r="R210" s="1405"/>
      <c r="S210" s="1405"/>
      <c r="T210" s="1405"/>
      <c r="U210" s="1405"/>
      <c r="V210" s="1405"/>
      <c r="W210" s="1405"/>
      <c r="X210" s="1405"/>
      <c r="Y210" s="1405"/>
      <c r="Z210" s="1405"/>
      <c r="AA210" s="1405"/>
      <c r="AB210" s="1405"/>
      <c r="AC210" s="1405"/>
      <c r="AD210" s="1405"/>
      <c r="AE210" s="1405"/>
      <c r="AF210" s="1405"/>
      <c r="AG210" s="1405"/>
      <c r="AH210" s="1405"/>
      <c r="AI210" s="1405"/>
      <c r="AJ210" s="1405"/>
      <c r="AK210" s="1405"/>
      <c r="AL210" s="1405"/>
      <c r="AM210" s="1405"/>
      <c r="AN210" s="1405"/>
      <c r="AO210" s="1405"/>
      <c r="AP210" s="1405"/>
      <c r="AQ210" s="1405"/>
      <c r="AR210" s="1405"/>
      <c r="AS210" s="1405"/>
      <c r="AT210" s="1405"/>
      <c r="AU210" s="1405"/>
      <c r="AV210" s="1405"/>
      <c r="AW210" s="1405"/>
      <c r="AX210" s="1405"/>
      <c r="AY210" s="1405"/>
      <c r="AZ210" s="1405"/>
      <c r="BA210" s="1405"/>
      <c r="BB210" s="1405"/>
      <c r="BC210" s="1405"/>
      <c r="BD210" s="1405"/>
      <c r="BE210" s="1405"/>
      <c r="BF210" s="1405"/>
      <c r="BG210" s="1405"/>
      <c r="BH210" s="1405"/>
      <c r="BI210" s="1405"/>
    </row>
    <row r="211" spans="1:61">
      <c r="J211" s="1490"/>
      <c r="K211" s="1490"/>
      <c r="L211" s="1490"/>
      <c r="M211" s="1490"/>
      <c r="N211" s="1490"/>
      <c r="O211" s="1490"/>
      <c r="P211" s="1490"/>
      <c r="Q211" s="1490"/>
      <c r="R211" s="1490"/>
      <c r="S211" s="1490"/>
      <c r="T211" s="1490"/>
      <c r="U211" s="1490"/>
      <c r="V211" s="1490"/>
      <c r="W211" s="1490"/>
      <c r="X211" s="1490"/>
      <c r="Y211" s="1490"/>
      <c r="Z211" s="1490"/>
      <c r="AA211" s="1490"/>
      <c r="AB211" s="1490"/>
      <c r="AC211" s="1490"/>
      <c r="AD211" s="1490"/>
      <c r="AE211" s="1490"/>
      <c r="AF211" s="1490"/>
      <c r="AG211" s="1490"/>
      <c r="AH211" s="1490"/>
      <c r="AI211" s="1490"/>
      <c r="AJ211" s="1490"/>
      <c r="AK211" s="1490"/>
      <c r="AL211" s="1490"/>
      <c r="AM211" s="1490"/>
      <c r="AN211" s="1490"/>
      <c r="AO211" s="1490"/>
      <c r="AP211" s="1490"/>
      <c r="AQ211" s="1490"/>
      <c r="AR211" s="1490"/>
      <c r="AS211" s="1490"/>
      <c r="AT211" s="1490"/>
      <c r="AU211" s="1490"/>
      <c r="AV211" s="1490"/>
      <c r="AW211" s="1490"/>
      <c r="AX211" s="1490"/>
      <c r="AY211" s="1490"/>
      <c r="AZ211" s="1490"/>
      <c r="BA211" s="1490"/>
      <c r="BB211" s="1490"/>
      <c r="BC211" s="1490"/>
      <c r="BD211" s="1490"/>
      <c r="BE211" s="1490"/>
      <c r="BF211" s="1490"/>
      <c r="BG211" s="1490"/>
      <c r="BH211" s="1490"/>
      <c r="BI211" s="1490"/>
    </row>
    <row r="212" spans="1:61" s="1502" customFormat="1">
      <c r="A212" s="1461"/>
      <c r="B212" s="1457"/>
      <c r="C212" s="1457"/>
      <c r="D212" s="1457"/>
      <c r="E212" s="1457"/>
      <c r="F212" s="1457"/>
      <c r="G212" s="1457"/>
      <c r="H212" s="1509"/>
      <c r="I212" s="1509"/>
    </row>
    <row r="213" spans="1:61" s="1502" customFormat="1" ht="15.75">
      <c r="A213" s="1461"/>
      <c r="B213" s="1408" t="s">
        <v>127</v>
      </c>
      <c r="C213" s="1408" t="s">
        <v>2</v>
      </c>
      <c r="D213" s="1447" t="s">
        <v>3</v>
      </c>
      <c r="E213" s="1408" t="s">
        <v>10</v>
      </c>
      <c r="F213" s="1408" t="s">
        <v>4</v>
      </c>
      <c r="G213" s="1407" t="s">
        <v>730</v>
      </c>
      <c r="H213" s="1408" t="s">
        <v>25</v>
      </c>
      <c r="I213" s="1539"/>
    </row>
    <row r="214" spans="1:61">
      <c r="A214" s="1671"/>
      <c r="B214" s="1433">
        <v>1</v>
      </c>
      <c r="C214" s="1433" t="s">
        <v>3152</v>
      </c>
      <c r="D214" s="1520">
        <v>964143</v>
      </c>
      <c r="E214" s="1450">
        <v>43136</v>
      </c>
      <c r="F214" s="1521">
        <v>109372</v>
      </c>
      <c r="G214" s="1432">
        <v>1</v>
      </c>
      <c r="H214" s="1434" t="s">
        <v>5555</v>
      </c>
      <c r="I214" s="1539"/>
      <c r="J214" s="1405"/>
      <c r="K214" s="1405"/>
      <c r="L214" s="1405"/>
      <c r="M214" s="1405"/>
      <c r="N214" s="1405"/>
      <c r="O214" s="1405"/>
      <c r="P214" s="1405"/>
      <c r="Q214" s="1405"/>
      <c r="R214" s="1405"/>
      <c r="S214" s="1405"/>
      <c r="T214" s="1405"/>
      <c r="U214" s="1405"/>
      <c r="V214" s="1405"/>
      <c r="W214" s="1405"/>
      <c r="X214" s="1405"/>
      <c r="Y214" s="1405"/>
      <c r="Z214" s="1405"/>
      <c r="AA214" s="1405"/>
      <c r="AB214" s="1405"/>
      <c r="AC214" s="1405"/>
      <c r="AD214" s="1405"/>
      <c r="AE214" s="1405"/>
      <c r="AF214" s="1405"/>
      <c r="AG214" s="1405"/>
      <c r="AH214" s="1405"/>
      <c r="AI214" s="1405"/>
      <c r="AJ214" s="1405"/>
      <c r="AK214" s="1405"/>
      <c r="AL214" s="1405"/>
      <c r="AM214" s="1405"/>
      <c r="AN214" s="1405"/>
      <c r="AO214" s="1405"/>
      <c r="AP214" s="1405"/>
      <c r="AQ214" s="1405"/>
      <c r="AR214" s="1405"/>
      <c r="AS214" s="1405"/>
      <c r="AT214" s="1405"/>
      <c r="AU214" s="1405"/>
      <c r="AV214" s="1405"/>
      <c r="AW214" s="1405"/>
      <c r="AX214" s="1405"/>
      <c r="AY214" s="1405"/>
      <c r="AZ214" s="1405"/>
      <c r="BA214" s="1405"/>
      <c r="BB214" s="1405"/>
      <c r="BC214" s="1405"/>
      <c r="BD214" s="1405"/>
      <c r="BE214" s="1405"/>
      <c r="BF214" s="1405"/>
      <c r="BG214" s="1405"/>
      <c r="BH214" s="1405"/>
      <c r="BI214" s="1405"/>
    </row>
    <row r="215" spans="1:61">
      <c r="A215" s="1671"/>
      <c r="B215" s="1428">
        <v>2</v>
      </c>
      <c r="C215" s="1437" t="s">
        <v>4588</v>
      </c>
      <c r="D215" s="1438" t="s">
        <v>506</v>
      </c>
      <c r="E215" s="1441">
        <v>43136</v>
      </c>
      <c r="F215" s="1440">
        <v>53706</v>
      </c>
      <c r="G215" s="1436">
        <v>1</v>
      </c>
      <c r="H215" s="1442" t="s">
        <v>5566</v>
      </c>
      <c r="I215" s="1539"/>
      <c r="J215" s="1405"/>
      <c r="K215" s="1405"/>
      <c r="L215" s="1405"/>
      <c r="M215" s="1405"/>
      <c r="N215" s="1405"/>
      <c r="O215" s="1405"/>
      <c r="P215" s="1405"/>
      <c r="Q215" s="1405"/>
      <c r="R215" s="1405"/>
      <c r="S215" s="1405"/>
      <c r="T215" s="1405"/>
      <c r="U215" s="1405"/>
      <c r="V215" s="1405"/>
      <c r="W215" s="1405"/>
      <c r="X215" s="1405"/>
      <c r="Y215" s="1405"/>
      <c r="Z215" s="1405"/>
      <c r="AA215" s="1405"/>
      <c r="AB215" s="1405"/>
      <c r="AC215" s="1405"/>
      <c r="AD215" s="1405"/>
      <c r="AE215" s="1405"/>
      <c r="AF215" s="1405"/>
      <c r="AG215" s="1405"/>
      <c r="AH215" s="1405"/>
      <c r="AI215" s="1405"/>
      <c r="AJ215" s="1405"/>
      <c r="AK215" s="1405"/>
      <c r="AL215" s="1405"/>
      <c r="AM215" s="1405"/>
      <c r="AN215" s="1405"/>
      <c r="AO215" s="1405"/>
      <c r="AP215" s="1405"/>
      <c r="AQ215" s="1405"/>
      <c r="AR215" s="1405"/>
      <c r="AS215" s="1405"/>
      <c r="AT215" s="1405"/>
      <c r="AU215" s="1405"/>
      <c r="AV215" s="1405"/>
      <c r="AW215" s="1405"/>
      <c r="AX215" s="1405"/>
      <c r="AY215" s="1405"/>
      <c r="AZ215" s="1405"/>
      <c r="BA215" s="1405"/>
      <c r="BB215" s="1405"/>
      <c r="BC215" s="1405"/>
      <c r="BD215" s="1405"/>
      <c r="BE215" s="1405"/>
      <c r="BF215" s="1405"/>
      <c r="BG215" s="1405"/>
      <c r="BH215" s="1405"/>
      <c r="BI215" s="1405"/>
    </row>
    <row r="216" spans="1:61">
      <c r="A216" s="1671"/>
      <c r="B216" s="1428">
        <v>3</v>
      </c>
      <c r="C216" s="1437" t="s">
        <v>128</v>
      </c>
      <c r="D216" s="1522" t="s">
        <v>126</v>
      </c>
      <c r="E216" s="1441">
        <v>43136</v>
      </c>
      <c r="F216" s="1455">
        <v>303550</v>
      </c>
      <c r="G216" s="1437">
        <v>1</v>
      </c>
      <c r="H216" s="1442" t="s">
        <v>5565</v>
      </c>
      <c r="I216" s="1541"/>
    </row>
    <row r="217" spans="1:61" ht="15.75">
      <c r="A217" s="1671"/>
      <c r="B217" s="1428">
        <v>4</v>
      </c>
      <c r="C217" s="1451" t="s">
        <v>2225</v>
      </c>
      <c r="D217" s="1469" t="s">
        <v>2226</v>
      </c>
      <c r="E217" s="1441">
        <v>43136</v>
      </c>
      <c r="F217" s="1453">
        <v>38860</v>
      </c>
      <c r="G217" s="1452">
        <v>1</v>
      </c>
      <c r="H217" s="1474" t="s">
        <v>5563</v>
      </c>
      <c r="I217" s="1538"/>
      <c r="J217" s="1495"/>
      <c r="K217" s="1495"/>
      <c r="L217" s="1495"/>
      <c r="M217" s="1495"/>
      <c r="N217" s="1495"/>
      <c r="O217" s="1495"/>
      <c r="P217" s="1495"/>
      <c r="Q217" s="1495"/>
      <c r="R217" s="1495"/>
      <c r="S217" s="1495"/>
      <c r="T217" s="1495"/>
      <c r="U217" s="1495"/>
      <c r="V217" s="1495"/>
      <c r="W217" s="1495"/>
      <c r="X217" s="1495"/>
      <c r="Y217" s="1495"/>
      <c r="Z217" s="1495"/>
      <c r="AA217" s="1495"/>
      <c r="AB217" s="1495"/>
      <c r="AC217" s="1495"/>
      <c r="AD217" s="1495"/>
      <c r="AE217" s="1495"/>
      <c r="AF217" s="1495"/>
      <c r="AG217" s="1495"/>
      <c r="AH217" s="1495"/>
      <c r="AI217" s="1495"/>
      <c r="AJ217" s="1495"/>
      <c r="AK217" s="1495"/>
      <c r="AL217" s="1495"/>
      <c r="AM217" s="1495"/>
      <c r="AN217" s="1495"/>
      <c r="AO217" s="1495"/>
      <c r="AP217" s="1495"/>
      <c r="AQ217" s="1495"/>
      <c r="AR217" s="1495"/>
      <c r="AS217" s="1495"/>
      <c r="AT217" s="1495"/>
      <c r="AU217" s="1495"/>
      <c r="AV217" s="1495"/>
      <c r="AW217" s="1495"/>
      <c r="AX217" s="1495"/>
      <c r="AY217" s="1495"/>
      <c r="AZ217" s="1495"/>
      <c r="BA217" s="1495"/>
      <c r="BB217" s="1495"/>
      <c r="BC217" s="1495"/>
      <c r="BD217" s="1495"/>
      <c r="BE217" s="1495"/>
      <c r="BF217" s="1495"/>
      <c r="BG217" s="1495"/>
      <c r="BH217" s="1495"/>
      <c r="BI217" s="1495"/>
    </row>
    <row r="218" spans="1:61">
      <c r="A218" s="1671"/>
      <c r="B218" s="1428">
        <v>5</v>
      </c>
      <c r="C218" s="1437" t="s">
        <v>2872</v>
      </c>
      <c r="D218" s="1438" t="s">
        <v>2873</v>
      </c>
      <c r="E218" s="1441">
        <v>43136</v>
      </c>
      <c r="F218" s="1455">
        <v>47726</v>
      </c>
      <c r="G218" s="1436">
        <v>1</v>
      </c>
      <c r="H218" s="1439" t="s">
        <v>5556</v>
      </c>
      <c r="I218" s="1536"/>
      <c r="J218" s="1495"/>
      <c r="K218" s="1495"/>
      <c r="L218" s="1495"/>
      <c r="M218" s="1495"/>
      <c r="N218" s="1495"/>
      <c r="O218" s="1495"/>
      <c r="P218" s="1495"/>
      <c r="Q218" s="1495"/>
      <c r="R218" s="1495"/>
      <c r="S218" s="1495"/>
      <c r="T218" s="1495"/>
      <c r="U218" s="1495"/>
      <c r="V218" s="1495"/>
      <c r="W218" s="1495"/>
      <c r="X218" s="1495"/>
      <c r="Y218" s="1495"/>
      <c r="Z218" s="1495"/>
      <c r="AA218" s="1495"/>
      <c r="AB218" s="1495"/>
      <c r="AC218" s="1495"/>
      <c r="AD218" s="1495"/>
      <c r="AE218" s="1495"/>
      <c r="AF218" s="1495"/>
      <c r="AG218" s="1495"/>
      <c r="AH218" s="1495"/>
      <c r="AI218" s="1495"/>
      <c r="AJ218" s="1495"/>
      <c r="AK218" s="1495"/>
      <c r="AL218" s="1495"/>
      <c r="AM218" s="1495"/>
      <c r="AN218" s="1495"/>
      <c r="AO218" s="1495"/>
      <c r="AP218" s="1495"/>
      <c r="AQ218" s="1495"/>
      <c r="AR218" s="1495"/>
      <c r="AS218" s="1495"/>
      <c r="AT218" s="1495"/>
      <c r="AU218" s="1495"/>
      <c r="AV218" s="1495"/>
      <c r="AW218" s="1495"/>
      <c r="AX218" s="1495"/>
      <c r="AY218" s="1495"/>
      <c r="AZ218" s="1495"/>
      <c r="BA218" s="1495"/>
      <c r="BB218" s="1495"/>
      <c r="BC218" s="1495"/>
      <c r="BD218" s="1495"/>
      <c r="BE218" s="1495"/>
      <c r="BF218" s="1495"/>
      <c r="BG218" s="1495"/>
      <c r="BH218" s="1495"/>
      <c r="BI218" s="1495"/>
    </row>
    <row r="219" spans="1:61" ht="15.75">
      <c r="A219" s="1671"/>
      <c r="B219" s="1428">
        <v>6</v>
      </c>
      <c r="C219" s="1437" t="s">
        <v>3149</v>
      </c>
      <c r="D219" s="1438" t="s">
        <v>1135</v>
      </c>
      <c r="E219" s="1441">
        <v>43136</v>
      </c>
      <c r="F219" s="1455">
        <v>47013</v>
      </c>
      <c r="G219" s="1437">
        <v>1</v>
      </c>
      <c r="H219" s="1439" t="s">
        <v>5567</v>
      </c>
      <c r="I219" s="1538"/>
      <c r="J219" s="1495"/>
      <c r="K219" s="1495"/>
      <c r="L219" s="1495"/>
      <c r="M219" s="1495"/>
      <c r="N219" s="1495"/>
      <c r="O219" s="1495"/>
      <c r="P219" s="1495"/>
      <c r="Q219" s="1495"/>
      <c r="R219" s="1495"/>
      <c r="S219" s="1495"/>
      <c r="T219" s="1495"/>
      <c r="U219" s="1495"/>
      <c r="V219" s="1495"/>
      <c r="W219" s="1495"/>
      <c r="X219" s="1495"/>
      <c r="Y219" s="1495"/>
      <c r="Z219" s="1495"/>
      <c r="AA219" s="1495"/>
      <c r="AB219" s="1495"/>
      <c r="AC219" s="1495"/>
      <c r="AD219" s="1495"/>
      <c r="AE219" s="1495"/>
      <c r="AF219" s="1495"/>
      <c r="AG219" s="1495"/>
      <c r="AH219" s="1495"/>
      <c r="AI219" s="1495"/>
      <c r="AJ219" s="1495"/>
      <c r="AK219" s="1495"/>
      <c r="AL219" s="1495"/>
      <c r="AM219" s="1495"/>
      <c r="AN219" s="1495"/>
      <c r="AO219" s="1495"/>
      <c r="AP219" s="1495"/>
      <c r="AQ219" s="1495"/>
      <c r="AR219" s="1495"/>
      <c r="AS219" s="1495"/>
      <c r="AT219" s="1495"/>
      <c r="AU219" s="1495"/>
      <c r="AV219" s="1495"/>
      <c r="AW219" s="1495"/>
      <c r="AX219" s="1495"/>
      <c r="AY219" s="1495"/>
      <c r="AZ219" s="1495"/>
      <c r="BA219" s="1495"/>
      <c r="BB219" s="1495"/>
      <c r="BC219" s="1495"/>
      <c r="BD219" s="1495"/>
      <c r="BE219" s="1495"/>
      <c r="BF219" s="1495"/>
      <c r="BG219" s="1495"/>
      <c r="BH219" s="1495"/>
      <c r="BI219" s="1495"/>
    </row>
    <row r="220" spans="1:61" ht="15.75">
      <c r="A220" s="1671"/>
      <c r="B220" s="1428">
        <v>7</v>
      </c>
      <c r="C220" s="1437" t="s">
        <v>1137</v>
      </c>
      <c r="D220" s="1437">
        <v>901689</v>
      </c>
      <c r="E220" s="1441">
        <v>43136</v>
      </c>
      <c r="F220" s="1503">
        <v>78816</v>
      </c>
      <c r="G220" s="1436">
        <v>1</v>
      </c>
      <c r="H220" s="1439" t="s">
        <v>5571</v>
      </c>
      <c r="I220" s="1538"/>
      <c r="J220" s="1495"/>
      <c r="K220" s="1495"/>
      <c r="L220" s="1495"/>
      <c r="M220" s="1495"/>
      <c r="N220" s="1495"/>
      <c r="O220" s="1495"/>
      <c r="P220" s="1495"/>
      <c r="Q220" s="1495"/>
      <c r="R220" s="1495"/>
      <c r="S220" s="1495"/>
      <c r="T220" s="1495"/>
      <c r="U220" s="1495"/>
      <c r="V220" s="1495"/>
      <c r="W220" s="1495"/>
      <c r="X220" s="1495"/>
      <c r="Y220" s="1495"/>
      <c r="Z220" s="1495"/>
      <c r="AA220" s="1495"/>
      <c r="AB220" s="1495"/>
      <c r="AC220" s="1495"/>
      <c r="AD220" s="1495"/>
      <c r="AE220" s="1495"/>
      <c r="AF220" s="1495"/>
      <c r="AG220" s="1495"/>
      <c r="AH220" s="1495"/>
      <c r="AI220" s="1495"/>
      <c r="AJ220" s="1495"/>
      <c r="AK220" s="1495"/>
      <c r="AL220" s="1495"/>
      <c r="AM220" s="1495"/>
      <c r="AN220" s="1495"/>
      <c r="AO220" s="1495"/>
      <c r="AP220" s="1495"/>
      <c r="AQ220" s="1495"/>
      <c r="AR220" s="1495"/>
      <c r="AS220" s="1495"/>
      <c r="AT220" s="1495"/>
      <c r="AU220" s="1495"/>
      <c r="AV220" s="1495"/>
      <c r="AW220" s="1495"/>
      <c r="AX220" s="1495"/>
      <c r="AY220" s="1495"/>
      <c r="AZ220" s="1495"/>
      <c r="BA220" s="1495"/>
      <c r="BB220" s="1495"/>
      <c r="BC220" s="1495"/>
      <c r="BD220" s="1495"/>
      <c r="BE220" s="1495"/>
      <c r="BF220" s="1495"/>
      <c r="BG220" s="1495"/>
      <c r="BH220" s="1495"/>
      <c r="BI220" s="1495"/>
    </row>
    <row r="221" spans="1:61" ht="15.75">
      <c r="A221" s="1671"/>
      <c r="B221" s="1428">
        <v>8</v>
      </c>
      <c r="C221" s="1437" t="s">
        <v>231</v>
      </c>
      <c r="D221" s="1475">
        <v>970654</v>
      </c>
      <c r="E221" s="1441">
        <v>43136</v>
      </c>
      <c r="F221" s="1503">
        <v>341500</v>
      </c>
      <c r="G221" s="1436">
        <v>1</v>
      </c>
      <c r="H221" s="1439" t="s">
        <v>5570</v>
      </c>
      <c r="I221" s="1538"/>
      <c r="J221" s="1495"/>
      <c r="K221" s="1495"/>
      <c r="L221" s="1495"/>
      <c r="M221" s="1495"/>
      <c r="N221" s="1495"/>
      <c r="O221" s="1495"/>
      <c r="P221" s="1495"/>
      <c r="Q221" s="1495"/>
      <c r="R221" s="1495"/>
      <c r="S221" s="1495"/>
      <c r="T221" s="1495"/>
      <c r="U221" s="1495"/>
      <c r="V221" s="1495"/>
      <c r="W221" s="1495"/>
      <c r="X221" s="1495"/>
      <c r="Y221" s="1495"/>
      <c r="Z221" s="1495"/>
      <c r="AA221" s="1495"/>
      <c r="AB221" s="1495"/>
      <c r="AC221" s="1495"/>
      <c r="AD221" s="1495"/>
      <c r="AE221" s="1495"/>
      <c r="AF221" s="1495"/>
      <c r="AG221" s="1495"/>
      <c r="AH221" s="1495"/>
      <c r="AI221" s="1495"/>
      <c r="AJ221" s="1495"/>
      <c r="AK221" s="1495"/>
      <c r="AL221" s="1495"/>
      <c r="AM221" s="1495"/>
      <c r="AN221" s="1495"/>
      <c r="AO221" s="1495"/>
      <c r="AP221" s="1495"/>
      <c r="AQ221" s="1495"/>
      <c r="AR221" s="1495"/>
      <c r="AS221" s="1495"/>
      <c r="AT221" s="1495"/>
      <c r="AU221" s="1495"/>
      <c r="AV221" s="1495"/>
      <c r="AW221" s="1495"/>
      <c r="AX221" s="1495"/>
      <c r="AY221" s="1495"/>
      <c r="AZ221" s="1495"/>
      <c r="BA221" s="1495"/>
      <c r="BB221" s="1495"/>
      <c r="BC221" s="1495"/>
      <c r="BD221" s="1495"/>
      <c r="BE221" s="1495"/>
      <c r="BF221" s="1495"/>
      <c r="BG221" s="1495"/>
      <c r="BH221" s="1495"/>
      <c r="BI221" s="1495"/>
    </row>
    <row r="222" spans="1:61" ht="15.75">
      <c r="A222" s="1671"/>
      <c r="B222" s="1476">
        <v>9</v>
      </c>
      <c r="C222" s="1565" t="s">
        <v>89</v>
      </c>
      <c r="D222" s="1566" t="s">
        <v>90</v>
      </c>
      <c r="E222" s="1456">
        <v>43136</v>
      </c>
      <c r="F222" s="1567">
        <v>225860</v>
      </c>
      <c r="G222" s="1568">
        <v>1</v>
      </c>
      <c r="H222" s="1569" t="s">
        <v>5569</v>
      </c>
      <c r="I222" s="1538"/>
      <c r="J222" s="1495"/>
      <c r="K222" s="1495"/>
      <c r="L222" s="1495"/>
      <c r="M222" s="1495"/>
      <c r="N222" s="1495"/>
      <c r="O222" s="1495"/>
      <c r="P222" s="1495"/>
      <c r="Q222" s="1495"/>
      <c r="R222" s="1495"/>
      <c r="S222" s="1495"/>
      <c r="T222" s="1495"/>
      <c r="U222" s="1495"/>
      <c r="V222" s="1495"/>
      <c r="W222" s="1495"/>
      <c r="X222" s="1495"/>
      <c r="Y222" s="1495"/>
      <c r="Z222" s="1495"/>
      <c r="AA222" s="1495"/>
      <c r="AB222" s="1495"/>
      <c r="AC222" s="1495"/>
      <c r="AD222" s="1495"/>
      <c r="AE222" s="1495"/>
      <c r="AF222" s="1495"/>
      <c r="AG222" s="1495"/>
      <c r="AH222" s="1495"/>
      <c r="AI222" s="1495"/>
      <c r="AJ222" s="1495"/>
      <c r="AK222" s="1495"/>
      <c r="AL222" s="1495"/>
      <c r="AM222" s="1495"/>
      <c r="AN222" s="1495"/>
      <c r="AO222" s="1495"/>
      <c r="AP222" s="1495"/>
      <c r="AQ222" s="1495"/>
      <c r="AR222" s="1495"/>
      <c r="AS222" s="1495"/>
      <c r="AT222" s="1495"/>
      <c r="AU222" s="1495"/>
      <c r="AV222" s="1495"/>
      <c r="AW222" s="1495"/>
      <c r="AX222" s="1495"/>
      <c r="AY222" s="1495"/>
      <c r="AZ222" s="1495"/>
      <c r="BA222" s="1495"/>
      <c r="BB222" s="1495"/>
      <c r="BC222" s="1495"/>
      <c r="BD222" s="1495"/>
      <c r="BE222" s="1495"/>
      <c r="BF222" s="1495"/>
      <c r="BG222" s="1495"/>
      <c r="BH222" s="1495"/>
      <c r="BI222" s="1495"/>
    </row>
    <row r="223" spans="1:61" ht="15.75">
      <c r="B223" s="1405"/>
      <c r="C223" s="1405"/>
      <c r="D223" s="1405"/>
      <c r="E223" s="1425" t="s">
        <v>647</v>
      </c>
      <c r="F223" s="1472">
        <f>SUM(F214:F222)</f>
        <v>1246403</v>
      </c>
      <c r="G223" s="1405"/>
      <c r="H223" s="1507"/>
      <c r="J223" s="1495"/>
      <c r="K223" s="1495"/>
      <c r="L223" s="1495"/>
      <c r="M223" s="1495"/>
      <c r="N223" s="1495"/>
      <c r="O223" s="1495"/>
      <c r="P223" s="1495"/>
      <c r="Q223" s="1495"/>
      <c r="R223" s="1495"/>
      <c r="S223" s="1495"/>
      <c r="T223" s="1495"/>
      <c r="U223" s="1495"/>
      <c r="V223" s="1495"/>
      <c r="W223" s="1495"/>
      <c r="X223" s="1495"/>
      <c r="Y223" s="1495"/>
      <c r="Z223" s="1495"/>
      <c r="AA223" s="1495"/>
      <c r="AB223" s="1495"/>
      <c r="AC223" s="1495"/>
      <c r="AD223" s="1495"/>
      <c r="AE223" s="1495"/>
      <c r="AF223" s="1495"/>
      <c r="AG223" s="1495"/>
      <c r="AH223" s="1495"/>
      <c r="AI223" s="1495"/>
      <c r="AJ223" s="1495"/>
      <c r="AK223" s="1495"/>
      <c r="AL223" s="1495"/>
      <c r="AM223" s="1495"/>
      <c r="AN223" s="1495"/>
      <c r="AO223" s="1495"/>
      <c r="AP223" s="1495"/>
      <c r="AQ223" s="1495"/>
      <c r="AR223" s="1495"/>
      <c r="AS223" s="1495"/>
      <c r="AT223" s="1495"/>
      <c r="AU223" s="1495"/>
      <c r="AV223" s="1495"/>
      <c r="AW223" s="1495"/>
      <c r="AX223" s="1495"/>
      <c r="AY223" s="1495"/>
      <c r="AZ223" s="1495"/>
      <c r="BA223" s="1495"/>
      <c r="BB223" s="1495"/>
      <c r="BC223" s="1495"/>
      <c r="BD223" s="1495"/>
      <c r="BE223" s="1495"/>
      <c r="BF223" s="1495"/>
      <c r="BG223" s="1495"/>
      <c r="BH223" s="1495"/>
      <c r="BI223" s="1495"/>
    </row>
    <row r="224" spans="1:61" ht="14.25" customHeight="1">
      <c r="J224" s="1495"/>
      <c r="K224" s="1495"/>
      <c r="L224" s="1495"/>
      <c r="M224" s="1495"/>
      <c r="N224" s="1495"/>
      <c r="O224" s="1495"/>
      <c r="P224" s="1495"/>
      <c r="Q224" s="1495"/>
      <c r="R224" s="1495"/>
      <c r="S224" s="1495"/>
      <c r="T224" s="1495"/>
      <c r="U224" s="1495"/>
      <c r="V224" s="1495"/>
      <c r="W224" s="1495"/>
      <c r="X224" s="1495"/>
      <c r="Y224" s="1495"/>
      <c r="Z224" s="1495"/>
      <c r="AA224" s="1495"/>
      <c r="AB224" s="1495"/>
      <c r="AC224" s="1495"/>
      <c r="AD224" s="1495"/>
      <c r="AE224" s="1495"/>
      <c r="AF224" s="1495"/>
      <c r="AG224" s="1495"/>
      <c r="AH224" s="1495"/>
      <c r="AI224" s="1495"/>
      <c r="AJ224" s="1495"/>
      <c r="AK224" s="1495"/>
      <c r="AL224" s="1495"/>
      <c r="AM224" s="1495"/>
      <c r="AN224" s="1495"/>
      <c r="AO224" s="1495"/>
      <c r="AP224" s="1495"/>
      <c r="AQ224" s="1495"/>
      <c r="AR224" s="1495"/>
      <c r="AS224" s="1495"/>
      <c r="AT224" s="1495"/>
      <c r="AU224" s="1495"/>
      <c r="AV224" s="1495"/>
      <c r="AW224" s="1495"/>
      <c r="AX224" s="1495"/>
      <c r="AY224" s="1495"/>
      <c r="AZ224" s="1495"/>
      <c r="BA224" s="1495"/>
      <c r="BB224" s="1495"/>
      <c r="BC224" s="1495"/>
      <c r="BD224" s="1495"/>
      <c r="BE224" s="1495"/>
      <c r="BF224" s="1495"/>
      <c r="BG224" s="1495"/>
      <c r="BH224" s="1495"/>
      <c r="BI224" s="1495"/>
    </row>
    <row r="225" spans="1:61" ht="90" customHeight="1">
      <c r="J225" s="1495"/>
      <c r="K225" s="1495"/>
      <c r="L225" s="1495"/>
      <c r="M225" s="1495"/>
      <c r="N225" s="1495"/>
      <c r="O225" s="1495"/>
      <c r="P225" s="1495"/>
      <c r="Q225" s="1495"/>
      <c r="R225" s="1495"/>
      <c r="S225" s="1495"/>
      <c r="T225" s="1495"/>
      <c r="U225" s="1495"/>
      <c r="V225" s="1495"/>
      <c r="W225" s="1495"/>
      <c r="X225" s="1495"/>
      <c r="Y225" s="1495"/>
      <c r="Z225" s="1495"/>
      <c r="AA225" s="1495"/>
      <c r="AB225" s="1495"/>
      <c r="AC225" s="1495"/>
      <c r="AD225" s="1495"/>
      <c r="AE225" s="1495"/>
      <c r="AF225" s="1495"/>
      <c r="AG225" s="1495"/>
      <c r="AH225" s="1495"/>
      <c r="AI225" s="1495"/>
      <c r="AJ225" s="1495"/>
      <c r="AK225" s="1495"/>
      <c r="AL225" s="1495"/>
      <c r="AM225" s="1495"/>
      <c r="AN225" s="1495"/>
      <c r="AO225" s="1495"/>
      <c r="AP225" s="1495"/>
      <c r="AQ225" s="1495"/>
      <c r="AR225" s="1495"/>
      <c r="AS225" s="1495"/>
      <c r="AT225" s="1495"/>
      <c r="AU225" s="1495"/>
      <c r="AV225" s="1495"/>
      <c r="AW225" s="1495"/>
      <c r="AX225" s="1495"/>
      <c r="AY225" s="1495"/>
      <c r="AZ225" s="1495"/>
      <c r="BA225" s="1495"/>
      <c r="BB225" s="1495"/>
      <c r="BC225" s="1495"/>
      <c r="BD225" s="1495"/>
      <c r="BE225" s="1495"/>
      <c r="BF225" s="1495"/>
      <c r="BG225" s="1495"/>
      <c r="BH225" s="1495"/>
      <c r="BI225" s="1495"/>
    </row>
    <row r="226" spans="1:61" ht="15.75">
      <c r="B226" s="1407" t="s">
        <v>2776</v>
      </c>
      <c r="C226" s="1408" t="s">
        <v>2</v>
      </c>
      <c r="D226" s="1408" t="s">
        <v>3</v>
      </c>
      <c r="E226" s="1407" t="s">
        <v>10</v>
      </c>
      <c r="F226" s="1408" t="s">
        <v>4</v>
      </c>
      <c r="G226" s="1408" t="s">
        <v>193</v>
      </c>
      <c r="H226" s="1408" t="s">
        <v>25</v>
      </c>
      <c r="I226" s="1507"/>
      <c r="J226" s="1495"/>
      <c r="K226" s="1495"/>
      <c r="L226" s="1495"/>
      <c r="M226" s="1495"/>
      <c r="N226" s="1495"/>
      <c r="O226" s="1495"/>
      <c r="P226" s="1495"/>
      <c r="Q226" s="1495"/>
      <c r="R226" s="1495"/>
      <c r="S226" s="1495"/>
      <c r="T226" s="1495"/>
      <c r="U226" s="1495"/>
      <c r="V226" s="1495"/>
      <c r="W226" s="1495"/>
      <c r="X226" s="1495"/>
      <c r="Y226" s="1495"/>
      <c r="Z226" s="1495"/>
      <c r="AA226" s="1495"/>
      <c r="AB226" s="1495"/>
      <c r="AC226" s="1495"/>
      <c r="AD226" s="1495"/>
      <c r="AE226" s="1495"/>
      <c r="AF226" s="1495"/>
      <c r="AG226" s="1495"/>
      <c r="AH226" s="1495"/>
      <c r="AI226" s="1495"/>
      <c r="AJ226" s="1495"/>
      <c r="AK226" s="1495"/>
      <c r="AL226" s="1495"/>
      <c r="AM226" s="1495"/>
      <c r="AN226" s="1495"/>
      <c r="AO226" s="1495"/>
      <c r="AP226" s="1495"/>
      <c r="AQ226" s="1495"/>
      <c r="AR226" s="1495"/>
      <c r="AS226" s="1495"/>
      <c r="AT226" s="1495"/>
      <c r="AU226" s="1495"/>
      <c r="AV226" s="1495"/>
      <c r="AW226" s="1495"/>
      <c r="AX226" s="1495"/>
      <c r="AY226" s="1495"/>
      <c r="AZ226" s="1495"/>
      <c r="BA226" s="1495"/>
      <c r="BB226" s="1495"/>
      <c r="BC226" s="1495"/>
      <c r="BD226" s="1495"/>
      <c r="BE226" s="1495"/>
      <c r="BF226" s="1495"/>
      <c r="BG226" s="1495"/>
      <c r="BH226" s="1495"/>
      <c r="BI226" s="1495"/>
    </row>
    <row r="227" spans="1:61" s="1502" customFormat="1">
      <c r="A227" s="1671"/>
      <c r="B227" s="1433">
        <v>1</v>
      </c>
      <c r="C227" s="1433" t="s">
        <v>1044</v>
      </c>
      <c r="D227" s="1480" t="s">
        <v>1058</v>
      </c>
      <c r="E227" s="1450">
        <v>43132</v>
      </c>
      <c r="F227" s="1481">
        <v>312900</v>
      </c>
      <c r="G227" s="1433">
        <v>1</v>
      </c>
      <c r="H227" s="1482" t="s">
        <v>3907</v>
      </c>
      <c r="I227" s="1508"/>
    </row>
    <row r="228" spans="1:61">
      <c r="A228" s="1671"/>
      <c r="B228" s="1436">
        <v>2</v>
      </c>
      <c r="C228" s="1437" t="s">
        <v>1137</v>
      </c>
      <c r="D228" s="1437">
        <v>901689</v>
      </c>
      <c r="E228" s="1441">
        <v>43136</v>
      </c>
      <c r="F228" s="1503">
        <v>114900</v>
      </c>
      <c r="G228" s="1437">
        <v>1</v>
      </c>
      <c r="H228" s="1442" t="s">
        <v>4040</v>
      </c>
      <c r="I228" s="1541"/>
    </row>
    <row r="229" spans="1:61">
      <c r="A229" s="1671"/>
      <c r="B229" s="1686">
        <v>3</v>
      </c>
      <c r="C229" s="1662" t="s">
        <v>1137</v>
      </c>
      <c r="D229" s="1662">
        <v>901689</v>
      </c>
      <c r="E229" s="1663">
        <v>43136</v>
      </c>
      <c r="F229" s="1687">
        <v>82500</v>
      </c>
      <c r="G229" s="1662">
        <v>1</v>
      </c>
      <c r="H229" s="1688" t="s">
        <v>4041</v>
      </c>
      <c r="I229" s="1541"/>
    </row>
    <row r="230" spans="1:61" ht="15.75">
      <c r="A230" s="1671"/>
      <c r="B230" s="1443">
        <v>4</v>
      </c>
      <c r="C230" s="1476" t="s">
        <v>1044</v>
      </c>
      <c r="D230" s="1683" t="s">
        <v>1058</v>
      </c>
      <c r="E230" s="1477">
        <v>43140</v>
      </c>
      <c r="F230" s="1689">
        <v>666600</v>
      </c>
      <c r="G230" s="1476">
        <v>1</v>
      </c>
      <c r="H230" s="1478" t="s">
        <v>5579</v>
      </c>
      <c r="I230" s="1538"/>
    </row>
    <row r="231" spans="1:61" ht="15.75">
      <c r="B231" s="1405"/>
      <c r="C231" s="1405"/>
      <c r="D231" s="1405"/>
      <c r="E231" s="1425" t="s">
        <v>647</v>
      </c>
      <c r="F231" s="1472">
        <f>SUM(F227:F230)</f>
        <v>1176900</v>
      </c>
      <c r="G231" s="1405"/>
      <c r="H231" s="1507"/>
      <c r="I231" s="1507"/>
    </row>
    <row r="232" spans="1:61">
      <c r="B232" s="1405"/>
      <c r="C232" s="1405"/>
      <c r="D232" s="1405" t="s">
        <v>380</v>
      </c>
      <c r="E232" s="1405"/>
      <c r="F232" s="1405"/>
      <c r="G232" s="1405"/>
      <c r="H232" s="1507"/>
      <c r="I232" s="1507"/>
    </row>
    <row r="234" spans="1:61" ht="15.75">
      <c r="B234" s="1407" t="s">
        <v>6</v>
      </c>
      <c r="C234" s="1408" t="s">
        <v>2</v>
      </c>
      <c r="D234" s="1447" t="s">
        <v>3</v>
      </c>
      <c r="E234" s="1407" t="s">
        <v>10</v>
      </c>
      <c r="F234" s="1407" t="s">
        <v>4</v>
      </c>
      <c r="G234" s="1408" t="s">
        <v>193</v>
      </c>
      <c r="H234" s="1408" t="s">
        <v>25</v>
      </c>
      <c r="I234" s="1539"/>
    </row>
    <row r="235" spans="1:61">
      <c r="A235" s="1671"/>
      <c r="B235" s="1479">
        <v>1</v>
      </c>
      <c r="C235" s="1479" t="s">
        <v>5458</v>
      </c>
      <c r="D235" s="1484" t="s">
        <v>4772</v>
      </c>
      <c r="E235" s="1485">
        <v>43132</v>
      </c>
      <c r="F235" s="1486">
        <v>336700</v>
      </c>
      <c r="G235" s="1487">
        <v>2</v>
      </c>
      <c r="H235" s="1690" t="s">
        <v>5459</v>
      </c>
      <c r="I235" s="1539"/>
    </row>
    <row r="236" spans="1:61">
      <c r="A236" s="1671"/>
      <c r="B236" s="1428">
        <v>2</v>
      </c>
      <c r="C236" s="1465" t="s">
        <v>5448</v>
      </c>
      <c r="D236" s="1466" t="s">
        <v>3030</v>
      </c>
      <c r="E236" s="1445">
        <v>43133</v>
      </c>
      <c r="F236" s="1446">
        <v>113000</v>
      </c>
      <c r="G236" s="1428">
        <v>2</v>
      </c>
      <c r="H236" s="1427" t="s">
        <v>3779</v>
      </c>
      <c r="I236" s="1539"/>
    </row>
    <row r="237" spans="1:61">
      <c r="A237" s="1671"/>
      <c r="B237" s="1670">
        <v>3</v>
      </c>
      <c r="C237" s="1670" t="s">
        <v>4322</v>
      </c>
      <c r="D237" s="1693" t="s">
        <v>4323</v>
      </c>
      <c r="E237" s="1421">
        <v>43136</v>
      </c>
      <c r="F237" s="1694">
        <v>594000</v>
      </c>
      <c r="G237" s="1410">
        <v>1</v>
      </c>
      <c r="H237" s="1690" t="s">
        <v>5576</v>
      </c>
      <c r="I237" s="1539"/>
    </row>
    <row r="238" spans="1:61">
      <c r="A238" s="1671"/>
      <c r="B238" s="1428">
        <v>4</v>
      </c>
      <c r="C238" s="1437" t="s">
        <v>49</v>
      </c>
      <c r="D238" s="1436">
        <v>885217</v>
      </c>
      <c r="E238" s="1441">
        <v>43137</v>
      </c>
      <c r="F238" s="1440">
        <v>955000</v>
      </c>
      <c r="G238" s="1437" t="s">
        <v>5577</v>
      </c>
      <c r="H238" s="1442" t="s">
        <v>3779</v>
      </c>
      <c r="I238" s="1539"/>
    </row>
    <row r="239" spans="1:61">
      <c r="A239" s="1671"/>
      <c r="B239" s="1428">
        <v>5</v>
      </c>
      <c r="C239" s="1437" t="s">
        <v>2794</v>
      </c>
      <c r="D239" s="1436">
        <v>900655</v>
      </c>
      <c r="E239" s="1441">
        <v>43146</v>
      </c>
      <c r="F239" s="1440">
        <v>1575400</v>
      </c>
      <c r="G239" s="1437">
        <v>2</v>
      </c>
      <c r="H239" s="1442" t="s">
        <v>5606</v>
      </c>
      <c r="I239" s="1539"/>
    </row>
    <row r="240" spans="1:61">
      <c r="A240" s="1671"/>
      <c r="B240" s="1476">
        <v>6</v>
      </c>
      <c r="C240" s="1691" t="s">
        <v>5448</v>
      </c>
      <c r="D240" s="1692" t="s">
        <v>3030</v>
      </c>
      <c r="E240" s="1477">
        <v>43150</v>
      </c>
      <c r="F240" s="1684">
        <v>227500</v>
      </c>
      <c r="G240" s="1476">
        <v>2</v>
      </c>
      <c r="H240" s="1478" t="s">
        <v>3779</v>
      </c>
      <c r="I240" s="1539"/>
    </row>
    <row r="241" spans="1:9" ht="15.75">
      <c r="B241" s="1405"/>
      <c r="C241" s="1405"/>
      <c r="D241" s="1405"/>
      <c r="E241" s="1425" t="s">
        <v>647</v>
      </c>
      <c r="F241" s="1472">
        <f>SUM(F235:F240)</f>
        <v>3801600</v>
      </c>
      <c r="G241" s="1405"/>
      <c r="H241" s="1507"/>
      <c r="I241" s="1539"/>
    </row>
    <row r="242" spans="1:9" ht="15.75">
      <c r="B242" s="1405"/>
      <c r="C242" s="1405"/>
      <c r="D242" s="1405"/>
      <c r="E242" s="1523"/>
      <c r="F242" s="1524"/>
      <c r="G242" s="1405"/>
      <c r="H242" s="1507"/>
      <c r="I242" s="1539"/>
    </row>
    <row r="243" spans="1:9">
      <c r="B243" s="1489"/>
      <c r="C243" s="1490"/>
      <c r="D243" s="1490"/>
      <c r="E243" s="1491"/>
      <c r="F243" s="1492"/>
      <c r="G243" s="1490"/>
      <c r="H243" s="1508"/>
      <c r="I243" s="1539"/>
    </row>
    <row r="244" spans="1:9" ht="15.75">
      <c r="B244" s="1407" t="s">
        <v>3286</v>
      </c>
      <c r="C244" s="1408" t="s">
        <v>2</v>
      </c>
      <c r="D244" s="1408" t="s">
        <v>3</v>
      </c>
      <c r="E244" s="1407" t="s">
        <v>10</v>
      </c>
      <c r="F244" s="1408" t="s">
        <v>4</v>
      </c>
      <c r="G244" s="1408" t="s">
        <v>193</v>
      </c>
      <c r="H244" s="1408" t="s">
        <v>25</v>
      </c>
      <c r="I244" s="1543"/>
    </row>
    <row r="245" spans="1:9" ht="15.75">
      <c r="A245" s="1671"/>
      <c r="B245" s="1432">
        <v>1</v>
      </c>
      <c r="C245" s="1433" t="s">
        <v>96</v>
      </c>
      <c r="D245" s="1493" t="s">
        <v>97</v>
      </c>
      <c r="E245" s="1445">
        <v>43132</v>
      </c>
      <c r="F245" s="1481">
        <v>134205</v>
      </c>
      <c r="G245" s="1433">
        <v>1</v>
      </c>
      <c r="H245" s="1482" t="s">
        <v>3287</v>
      </c>
      <c r="I245" s="1543"/>
    </row>
    <row r="246" spans="1:9" ht="15.75">
      <c r="A246" s="1671"/>
      <c r="B246" s="1443">
        <v>2</v>
      </c>
      <c r="C246" s="1444" t="s">
        <v>3296</v>
      </c>
      <c r="D246" s="1494" t="s">
        <v>514</v>
      </c>
      <c r="E246" s="1456">
        <v>43139</v>
      </c>
      <c r="F246" s="1463">
        <v>165000</v>
      </c>
      <c r="G246" s="1444">
        <v>1</v>
      </c>
      <c r="H246" s="1464" t="s">
        <v>3780</v>
      </c>
      <c r="I246" s="1543"/>
    </row>
    <row r="247" spans="1:9" ht="15.75">
      <c r="B247" s="1489"/>
      <c r="C247" s="1490"/>
      <c r="D247" s="1490"/>
      <c r="E247" s="1425" t="s">
        <v>647</v>
      </c>
      <c r="F247" s="1426">
        <f>SUM(F245:F246)</f>
        <v>299205</v>
      </c>
      <c r="G247" s="1490"/>
      <c r="H247" s="1508"/>
      <c r="I247" s="1543"/>
    </row>
    <row r="248" spans="1:9" ht="15.75">
      <c r="I248" s="1543"/>
    </row>
    <row r="249" spans="1:9">
      <c r="B249" s="1405"/>
      <c r="C249" s="1495" t="s">
        <v>5607</v>
      </c>
      <c r="D249" s="1405"/>
      <c r="E249" s="1405"/>
      <c r="F249" s="1405"/>
      <c r="G249" s="1405"/>
      <c r="H249" s="1507"/>
      <c r="I249" s="1532"/>
    </row>
    <row r="250" spans="1:9">
      <c r="B250" s="1405"/>
      <c r="C250" s="1457" t="s">
        <v>5093</v>
      </c>
      <c r="F250" s="1457" t="s">
        <v>5094</v>
      </c>
      <c r="G250" s="1405"/>
      <c r="H250" s="1507"/>
      <c r="I250" s="1532"/>
    </row>
    <row r="251" spans="1:9">
      <c r="B251" s="1405"/>
      <c r="G251" s="1405"/>
      <c r="H251" s="1507"/>
      <c r="I251" s="1532"/>
    </row>
    <row r="252" spans="1:9">
      <c r="B252" s="1405"/>
      <c r="G252" s="1405"/>
      <c r="H252" s="1507"/>
      <c r="I252" s="1532"/>
    </row>
    <row r="253" spans="1:9" ht="15.75">
      <c r="B253" s="1405"/>
      <c r="C253" s="1695"/>
      <c r="F253" s="1696"/>
      <c r="G253" s="1405"/>
      <c r="H253" s="1507"/>
      <c r="I253" s="1532"/>
    </row>
    <row r="254" spans="1:9">
      <c r="B254" s="1405"/>
      <c r="C254" s="1695" t="s">
        <v>2060</v>
      </c>
      <c r="F254" s="1697" t="s">
        <v>5089</v>
      </c>
      <c r="G254" s="1405"/>
      <c r="H254" s="1507"/>
      <c r="I254" s="1532"/>
    </row>
    <row r="255" spans="1:9">
      <c r="C255" s="1698" t="s">
        <v>85</v>
      </c>
      <c r="F255" s="1699" t="s">
        <v>5090</v>
      </c>
    </row>
  </sheetData>
  <mergeCells count="2">
    <mergeCell ref="C1:H1"/>
    <mergeCell ref="C2:H2"/>
  </mergeCells>
  <pageMargins left="1.1023622047244095" right="0" top="0.35433070866141736" bottom="0.35433070866141736" header="0.31496062992125984" footer="0.31496062992125984"/>
  <pageSetup paperSize="5" scale="75" orientation="landscape" horizontalDpi="120" verticalDpi="72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00"/>
  <sheetViews>
    <sheetView showGridLines="0" zoomScale="130" zoomScaleNormal="130" workbookViewId="0">
      <pane xSplit="8" ySplit="3" topLeftCell="I40" activePane="bottomRight" state="frozen"/>
      <selection pane="topRight" activeCell="I1" sqref="I1"/>
      <selection pane="bottomLeft" activeCell="A4" sqref="A4"/>
      <selection pane="bottomRight" activeCell="A6" sqref="A6:XFD6"/>
    </sheetView>
  </sheetViews>
  <sheetFormatPr defaultRowHeight="15.75"/>
  <cols>
    <col min="1" max="1" width="4.7109375" style="1598" bestFit="1" customWidth="1"/>
    <col min="2" max="2" width="11.28515625" style="1591" bestFit="1" customWidth="1"/>
    <col min="3" max="3" width="21" style="1579" customWidth="1"/>
    <col min="4" max="4" width="8.140625" style="1579" customWidth="1"/>
    <col min="5" max="5" width="11.7109375" style="1579" customWidth="1"/>
    <col min="6" max="6" width="23.5703125" style="1579" bestFit="1" customWidth="1"/>
    <col min="7" max="7" width="10.28515625" style="1591" customWidth="1"/>
    <col min="8" max="8" width="43.7109375" style="1579" bestFit="1" customWidth="1"/>
    <col min="9" max="9" width="12" style="1591" bestFit="1" customWidth="1"/>
    <col min="10" max="16384" width="9.140625" style="1591"/>
  </cols>
  <sheetData>
    <row r="1" spans="1:61" s="1602" customFormat="1" ht="29.25" customHeight="1">
      <c r="A1" s="1599"/>
      <c r="B1" s="1991" t="s">
        <v>0</v>
      </c>
      <c r="C1" s="1991"/>
      <c r="D1" s="1991"/>
      <c r="E1" s="1991"/>
      <c r="F1" s="1991"/>
      <c r="G1" s="1991"/>
      <c r="H1" s="1991"/>
      <c r="I1" s="1600"/>
      <c r="J1" s="1601"/>
      <c r="K1" s="1601"/>
      <c r="L1" s="1601"/>
      <c r="M1" s="1601"/>
      <c r="N1" s="1601"/>
      <c r="O1" s="1601"/>
      <c r="P1" s="1601"/>
      <c r="Q1" s="1601"/>
      <c r="R1" s="1601"/>
      <c r="S1" s="1601"/>
      <c r="T1" s="1601"/>
      <c r="U1" s="1601"/>
      <c r="V1" s="1601"/>
      <c r="W1" s="1601"/>
      <c r="X1" s="1601"/>
      <c r="Y1" s="1601"/>
      <c r="Z1" s="1601"/>
      <c r="AA1" s="1601"/>
      <c r="AB1" s="1601"/>
      <c r="AC1" s="1601"/>
      <c r="AD1" s="1601"/>
      <c r="AE1" s="1601"/>
      <c r="AF1" s="1601"/>
      <c r="AG1" s="1601"/>
      <c r="AH1" s="1601"/>
      <c r="AI1" s="1601"/>
      <c r="AJ1" s="1601"/>
      <c r="AK1" s="1601"/>
      <c r="AL1" s="1601"/>
      <c r="AM1" s="1601"/>
      <c r="AN1" s="1601"/>
      <c r="AO1" s="1601"/>
      <c r="AP1" s="1601"/>
      <c r="AQ1" s="1601"/>
      <c r="AR1" s="1601"/>
      <c r="AS1" s="1601"/>
      <c r="AT1" s="1601"/>
      <c r="AU1" s="1601"/>
      <c r="AV1" s="1601"/>
      <c r="AW1" s="1601"/>
      <c r="AX1" s="1601"/>
      <c r="AY1" s="1601"/>
      <c r="AZ1" s="1601"/>
      <c r="BA1" s="1601"/>
      <c r="BB1" s="1601"/>
      <c r="BC1" s="1601"/>
      <c r="BD1" s="1601"/>
      <c r="BE1" s="1601"/>
      <c r="BF1" s="1601"/>
      <c r="BG1" s="1601"/>
      <c r="BH1" s="1601"/>
      <c r="BI1" s="1601"/>
    </row>
    <row r="2" spans="1:61" s="1602" customFormat="1" ht="29.25" customHeight="1">
      <c r="A2" s="1599"/>
      <c r="B2" s="1991" t="s">
        <v>5609</v>
      </c>
      <c r="C2" s="1991"/>
      <c r="D2" s="1991"/>
      <c r="E2" s="1991"/>
      <c r="F2" s="1991"/>
      <c r="G2" s="1991"/>
      <c r="H2" s="1991"/>
      <c r="I2" s="1600"/>
      <c r="J2" s="1601"/>
      <c r="K2" s="1601"/>
      <c r="L2" s="1601"/>
      <c r="M2" s="1601"/>
      <c r="N2" s="1601"/>
      <c r="O2" s="1601"/>
      <c r="P2" s="1601"/>
      <c r="Q2" s="1601"/>
      <c r="R2" s="1601"/>
      <c r="S2" s="1601"/>
      <c r="T2" s="1601"/>
      <c r="U2" s="1601"/>
      <c r="V2" s="1601"/>
      <c r="W2" s="1601"/>
      <c r="X2" s="1601"/>
      <c r="Y2" s="1601"/>
      <c r="Z2" s="1601"/>
      <c r="AA2" s="1601"/>
      <c r="AB2" s="1601"/>
      <c r="AC2" s="1601"/>
      <c r="AD2" s="1601"/>
      <c r="AE2" s="1601"/>
      <c r="AF2" s="1601"/>
      <c r="AG2" s="1601"/>
      <c r="AH2" s="1601"/>
      <c r="AI2" s="1601"/>
      <c r="AJ2" s="1601"/>
      <c r="AK2" s="1601"/>
      <c r="AL2" s="1601"/>
      <c r="AM2" s="1601"/>
      <c r="AN2" s="1601"/>
      <c r="AO2" s="1601"/>
      <c r="AP2" s="1601"/>
      <c r="AQ2" s="1601"/>
      <c r="AR2" s="1601"/>
      <c r="AS2" s="1601"/>
      <c r="AT2" s="1601"/>
      <c r="AU2" s="1601"/>
      <c r="AV2" s="1601"/>
      <c r="AW2" s="1601"/>
      <c r="AX2" s="1601"/>
      <c r="AY2" s="1601"/>
      <c r="AZ2" s="1601"/>
      <c r="BA2" s="1601"/>
      <c r="BB2" s="1601"/>
      <c r="BC2" s="1601"/>
      <c r="BD2" s="1601"/>
      <c r="BE2" s="1601"/>
      <c r="BF2" s="1601"/>
      <c r="BG2" s="1601"/>
      <c r="BH2" s="1601"/>
      <c r="BI2" s="1601"/>
    </row>
    <row r="3" spans="1:61" s="1579" customFormat="1">
      <c r="A3" s="1576"/>
      <c r="B3" s="1580"/>
      <c r="C3" s="1580"/>
      <c r="D3" s="1580"/>
      <c r="E3" s="1580"/>
      <c r="F3" s="1580"/>
      <c r="G3" s="1580"/>
      <c r="H3" s="1583" t="s">
        <v>5622</v>
      </c>
      <c r="I3" s="1582"/>
      <c r="J3" s="1580"/>
      <c r="K3" s="1580"/>
      <c r="L3" s="1580"/>
      <c r="M3" s="1580"/>
      <c r="N3" s="1580"/>
      <c r="O3" s="1580"/>
      <c r="P3" s="1580"/>
      <c r="Q3" s="1580"/>
      <c r="R3" s="1580"/>
      <c r="S3" s="1580"/>
      <c r="T3" s="1580"/>
      <c r="U3" s="1580"/>
      <c r="V3" s="1580"/>
      <c r="W3" s="1580"/>
      <c r="X3" s="1580"/>
      <c r="Y3" s="1580"/>
      <c r="Z3" s="1580"/>
      <c r="AA3" s="1580"/>
      <c r="AB3" s="1580"/>
      <c r="AC3" s="1580"/>
      <c r="AD3" s="1580"/>
      <c r="AE3" s="1580"/>
      <c r="AF3" s="1580"/>
      <c r="AG3" s="1580"/>
      <c r="AH3" s="1580"/>
      <c r="AI3" s="1580"/>
      <c r="AJ3" s="1580"/>
      <c r="AK3" s="1580"/>
      <c r="AL3" s="1580"/>
      <c r="AM3" s="1580"/>
      <c r="AN3" s="1580"/>
      <c r="AO3" s="1580"/>
      <c r="AP3" s="1580"/>
      <c r="AQ3" s="1580"/>
      <c r="AR3" s="1580"/>
      <c r="AS3" s="1580"/>
      <c r="AT3" s="1580"/>
      <c r="AU3" s="1580"/>
      <c r="AV3" s="1580"/>
      <c r="AW3" s="1580"/>
      <c r="AX3" s="1580"/>
      <c r="AY3" s="1580"/>
      <c r="AZ3" s="1580"/>
      <c r="BA3" s="1580"/>
      <c r="BB3" s="1580"/>
      <c r="BC3" s="1580"/>
      <c r="BD3" s="1580"/>
      <c r="BE3" s="1580"/>
      <c r="BF3" s="1580"/>
      <c r="BG3" s="1580"/>
      <c r="BH3" s="1580"/>
      <c r="BI3" s="1580"/>
    </row>
    <row r="4" spans="1:61" ht="6.75" customHeight="1"/>
    <row r="5" spans="1:61">
      <c r="B5" s="1603" t="s">
        <v>1203</v>
      </c>
      <c r="C5" s="1604" t="s">
        <v>2</v>
      </c>
      <c r="D5" s="1605" t="s">
        <v>3</v>
      </c>
      <c r="E5" s="1603" t="s">
        <v>10</v>
      </c>
      <c r="F5" s="1603" t="s">
        <v>4</v>
      </c>
      <c r="G5" s="1604" t="s">
        <v>193</v>
      </c>
      <c r="H5" s="1604" t="s">
        <v>25</v>
      </c>
    </row>
    <row r="6" spans="1:61">
      <c r="A6" s="1711"/>
      <c r="B6" s="1606">
        <v>1</v>
      </c>
      <c r="C6" s="1607" t="s">
        <v>2131</v>
      </c>
      <c r="D6" s="1608" t="s">
        <v>2043</v>
      </c>
      <c r="E6" s="1609">
        <v>43136</v>
      </c>
      <c r="F6" s="1610">
        <v>739000</v>
      </c>
      <c r="G6" s="1607">
        <v>1</v>
      </c>
      <c r="H6" s="1712" t="s">
        <v>5624</v>
      </c>
    </row>
    <row r="7" spans="1:61">
      <c r="A7" s="1711"/>
      <c r="B7" s="1606">
        <v>2</v>
      </c>
      <c r="C7" s="1613" t="s">
        <v>138</v>
      </c>
      <c r="D7" s="1614">
        <v>897091</v>
      </c>
      <c r="E7" s="1615">
        <v>43151</v>
      </c>
      <c r="F7" s="1616">
        <v>583000</v>
      </c>
      <c r="G7" s="1613">
        <v>1</v>
      </c>
      <c r="H7" s="1713" t="s">
        <v>5625</v>
      </c>
    </row>
    <row r="8" spans="1:61">
      <c r="A8" s="1711"/>
      <c r="B8" s="1606">
        <v>3</v>
      </c>
      <c r="C8" s="1613" t="s">
        <v>138</v>
      </c>
      <c r="D8" s="1614">
        <v>897091</v>
      </c>
      <c r="E8" s="1615">
        <v>43151</v>
      </c>
      <c r="F8" s="1616">
        <v>294000</v>
      </c>
      <c r="G8" s="1613">
        <v>1</v>
      </c>
      <c r="H8" s="1713" t="s">
        <v>5625</v>
      </c>
    </row>
    <row r="9" spans="1:61">
      <c r="A9" s="1711"/>
      <c r="B9" s="1606">
        <v>4</v>
      </c>
      <c r="C9" s="1613" t="s">
        <v>1571</v>
      </c>
      <c r="D9" s="1614">
        <v>911098</v>
      </c>
      <c r="E9" s="1615">
        <v>43159</v>
      </c>
      <c r="F9" s="1616">
        <v>564000</v>
      </c>
      <c r="G9" s="1613">
        <v>1</v>
      </c>
      <c r="H9" s="1617" t="s">
        <v>5613</v>
      </c>
    </row>
    <row r="10" spans="1:61">
      <c r="A10" s="1584"/>
      <c r="B10" s="1580"/>
      <c r="C10" s="1580"/>
      <c r="E10" s="1585" t="s">
        <v>647</v>
      </c>
      <c r="F10" s="1588">
        <f>SUM(F6:F9)</f>
        <v>2180000</v>
      </c>
      <c r="G10" s="1582"/>
    </row>
    <row r="11" spans="1:61" ht="10.5" customHeight="1">
      <c r="A11" s="1584"/>
      <c r="B11" s="1580"/>
      <c r="C11" s="1580"/>
      <c r="G11" s="1582"/>
    </row>
    <row r="12" spans="1:61" ht="10.5" customHeight="1"/>
    <row r="13" spans="1:61" s="1579" customFormat="1">
      <c r="A13" s="1576"/>
      <c r="B13" s="1603" t="s">
        <v>8</v>
      </c>
      <c r="C13" s="1604" t="s">
        <v>2</v>
      </c>
      <c r="D13" s="1605" t="s">
        <v>3</v>
      </c>
      <c r="E13" s="1603" t="s">
        <v>10</v>
      </c>
      <c r="F13" s="1603" t="s">
        <v>4</v>
      </c>
      <c r="G13" s="1604" t="s">
        <v>193</v>
      </c>
      <c r="H13" s="1604" t="s">
        <v>25</v>
      </c>
      <c r="I13" s="1582"/>
      <c r="J13" s="1580"/>
      <c r="K13" s="1580"/>
      <c r="L13" s="1580"/>
      <c r="M13" s="1580"/>
      <c r="N13" s="1580"/>
      <c r="O13" s="1580"/>
      <c r="P13" s="1580"/>
      <c r="Q13" s="1580"/>
      <c r="R13" s="1580"/>
      <c r="S13" s="1580"/>
      <c r="T13" s="1580"/>
      <c r="U13" s="1580"/>
      <c r="V13" s="1580"/>
      <c r="W13" s="1580"/>
      <c r="X13" s="1580"/>
      <c r="Y13" s="1580"/>
      <c r="Z13" s="1580"/>
      <c r="AA13" s="1580"/>
      <c r="AB13" s="1580"/>
      <c r="AC13" s="1580"/>
      <c r="AD13" s="1580"/>
      <c r="AE13" s="1580"/>
      <c r="AF13" s="1580"/>
      <c r="AG13" s="1580"/>
      <c r="AH13" s="1580"/>
      <c r="AI13" s="1580"/>
      <c r="AJ13" s="1580"/>
      <c r="AK13" s="1580"/>
      <c r="AL13" s="1580"/>
      <c r="AM13" s="1580"/>
      <c r="AN13" s="1580"/>
      <c r="AO13" s="1580"/>
      <c r="AP13" s="1580"/>
      <c r="AQ13" s="1580"/>
      <c r="AR13" s="1580"/>
      <c r="AS13" s="1580"/>
      <c r="AT13" s="1580"/>
      <c r="AU13" s="1580"/>
      <c r="AV13" s="1580"/>
      <c r="AW13" s="1580"/>
      <c r="AX13" s="1580"/>
      <c r="AY13" s="1580"/>
      <c r="AZ13" s="1580"/>
      <c r="BA13" s="1580"/>
      <c r="BB13" s="1580"/>
      <c r="BC13" s="1580"/>
      <c r="BD13" s="1580"/>
      <c r="BE13" s="1580"/>
      <c r="BF13" s="1580"/>
      <c r="BG13" s="1580"/>
      <c r="BH13" s="1580"/>
      <c r="BI13" s="1580"/>
    </row>
    <row r="14" spans="1:61" s="1579" customFormat="1">
      <c r="A14" s="1711"/>
      <c r="B14" s="1619">
        <v>1</v>
      </c>
      <c r="C14" s="1624" t="s">
        <v>699</v>
      </c>
      <c r="D14" s="1618" t="s">
        <v>224</v>
      </c>
      <c r="E14" s="1625">
        <v>43151</v>
      </c>
      <c r="F14" s="1626">
        <v>151000</v>
      </c>
      <c r="G14" s="1622">
        <v>1</v>
      </c>
      <c r="H14" s="1623" t="s">
        <v>5453</v>
      </c>
      <c r="I14" s="1577"/>
      <c r="J14" s="1578"/>
      <c r="K14" s="1578"/>
      <c r="L14" s="1578"/>
      <c r="M14" s="1578"/>
      <c r="N14" s="1578"/>
      <c r="O14" s="1578"/>
      <c r="P14" s="1578"/>
      <c r="Q14" s="1578"/>
      <c r="R14" s="1578"/>
      <c r="S14" s="1578"/>
      <c r="T14" s="1578"/>
      <c r="U14" s="1578"/>
      <c r="V14" s="1578"/>
      <c r="W14" s="1578"/>
      <c r="X14" s="1578"/>
      <c r="Y14" s="1578"/>
      <c r="Z14" s="1578"/>
      <c r="AA14" s="1578"/>
      <c r="AB14" s="1578"/>
      <c r="AC14" s="1578"/>
      <c r="AD14" s="1578"/>
      <c r="AE14" s="1578"/>
      <c r="AF14" s="1578"/>
      <c r="AG14" s="1578"/>
      <c r="AH14" s="1578"/>
      <c r="AI14" s="1578"/>
      <c r="AJ14" s="1578"/>
      <c r="AK14" s="1578"/>
      <c r="AL14" s="1578"/>
      <c r="AM14" s="1578"/>
      <c r="AN14" s="1578"/>
      <c r="AO14" s="1578"/>
      <c r="AP14" s="1578"/>
      <c r="AQ14" s="1578"/>
      <c r="AR14" s="1578"/>
      <c r="AS14" s="1578"/>
      <c r="AT14" s="1578"/>
      <c r="AU14" s="1578"/>
      <c r="AV14" s="1578"/>
      <c r="AW14" s="1578"/>
      <c r="AX14" s="1578"/>
      <c r="AY14" s="1578"/>
      <c r="AZ14" s="1578"/>
      <c r="BA14" s="1578"/>
      <c r="BB14" s="1578"/>
      <c r="BC14" s="1578"/>
      <c r="BD14" s="1578"/>
      <c r="BE14" s="1578"/>
      <c r="BF14" s="1578"/>
      <c r="BG14" s="1578"/>
      <c r="BH14" s="1578"/>
      <c r="BI14" s="1578"/>
    </row>
    <row r="15" spans="1:61" s="1579" customFormat="1">
      <c r="A15" s="1711"/>
      <c r="B15" s="1619">
        <v>2</v>
      </c>
      <c r="C15" s="1622" t="s">
        <v>1044</v>
      </c>
      <c r="D15" s="1627" t="s">
        <v>1058</v>
      </c>
      <c r="E15" s="1609">
        <v>43151</v>
      </c>
      <c r="F15" s="1626">
        <v>51000</v>
      </c>
      <c r="G15" s="1612">
        <v>1</v>
      </c>
      <c r="H15" s="1623" t="s">
        <v>823</v>
      </c>
      <c r="I15" s="1577"/>
      <c r="J15" s="1578"/>
      <c r="K15" s="1578"/>
      <c r="L15" s="1578"/>
      <c r="M15" s="1578"/>
      <c r="N15" s="1578"/>
      <c r="O15" s="1578"/>
      <c r="P15" s="1578"/>
      <c r="Q15" s="1578"/>
      <c r="R15" s="1578"/>
      <c r="S15" s="1578"/>
      <c r="T15" s="1578"/>
      <c r="U15" s="1578"/>
      <c r="V15" s="1578"/>
      <c r="W15" s="1578"/>
      <c r="X15" s="1578"/>
      <c r="Y15" s="1578"/>
      <c r="Z15" s="1578"/>
      <c r="AA15" s="1578"/>
      <c r="AB15" s="1578"/>
      <c r="AC15" s="1578"/>
      <c r="AD15" s="1578"/>
      <c r="AE15" s="1578"/>
      <c r="AF15" s="1578"/>
      <c r="AG15" s="1578"/>
      <c r="AH15" s="1578"/>
      <c r="AI15" s="1578"/>
      <c r="AJ15" s="1578"/>
      <c r="AK15" s="1578"/>
      <c r="AL15" s="1578"/>
      <c r="AM15" s="1578"/>
      <c r="AN15" s="1578"/>
      <c r="AO15" s="1578"/>
      <c r="AP15" s="1578"/>
      <c r="AQ15" s="1578"/>
      <c r="AR15" s="1578"/>
      <c r="AS15" s="1578"/>
      <c r="AT15" s="1578"/>
      <c r="AU15" s="1578"/>
      <c r="AV15" s="1578"/>
      <c r="AW15" s="1578"/>
      <c r="AX15" s="1578"/>
      <c r="AY15" s="1578"/>
      <c r="AZ15" s="1578"/>
      <c r="BA15" s="1578"/>
      <c r="BB15" s="1578"/>
      <c r="BC15" s="1578"/>
      <c r="BD15" s="1578"/>
      <c r="BE15" s="1578"/>
      <c r="BF15" s="1578"/>
      <c r="BG15" s="1578"/>
      <c r="BH15" s="1578"/>
      <c r="BI15" s="1578"/>
    </row>
    <row r="16" spans="1:61" s="1579" customFormat="1">
      <c r="A16" s="1711"/>
      <c r="B16" s="1619">
        <v>3</v>
      </c>
      <c r="C16" s="1622" t="s">
        <v>1591</v>
      </c>
      <c r="D16" s="1635" t="s">
        <v>1938</v>
      </c>
      <c r="E16" s="1625">
        <v>43151</v>
      </c>
      <c r="F16" s="1626">
        <v>100500</v>
      </c>
      <c r="G16" s="1622">
        <v>1</v>
      </c>
      <c r="H16" s="1623" t="s">
        <v>5098</v>
      </c>
      <c r="I16" s="1577"/>
      <c r="J16" s="1578"/>
      <c r="K16" s="1578"/>
      <c r="L16" s="1578"/>
      <c r="M16" s="1578"/>
      <c r="N16" s="1578"/>
      <c r="O16" s="1578"/>
      <c r="P16" s="1578"/>
      <c r="Q16" s="1578"/>
      <c r="R16" s="1578"/>
      <c r="S16" s="1578"/>
      <c r="T16" s="1578"/>
      <c r="U16" s="1578"/>
      <c r="V16" s="1578"/>
      <c r="W16" s="1578"/>
      <c r="X16" s="1578"/>
      <c r="Y16" s="1578"/>
      <c r="Z16" s="1578"/>
      <c r="AA16" s="1578"/>
      <c r="AB16" s="1578"/>
      <c r="AC16" s="1578"/>
      <c r="AD16" s="1578"/>
      <c r="AE16" s="1578"/>
      <c r="AF16" s="1578"/>
      <c r="AG16" s="1578"/>
      <c r="AH16" s="1578"/>
      <c r="AI16" s="1578"/>
      <c r="AJ16" s="1578"/>
      <c r="AK16" s="1578"/>
      <c r="AL16" s="1578"/>
      <c r="AM16" s="1578"/>
      <c r="AN16" s="1578"/>
      <c r="AO16" s="1578"/>
      <c r="AP16" s="1578"/>
      <c r="AQ16" s="1578"/>
      <c r="AR16" s="1578"/>
      <c r="AS16" s="1578"/>
      <c r="AT16" s="1578"/>
      <c r="AU16" s="1578"/>
      <c r="AV16" s="1578"/>
      <c r="AW16" s="1578"/>
      <c r="AX16" s="1578"/>
      <c r="AY16" s="1578"/>
      <c r="AZ16" s="1578"/>
      <c r="BA16" s="1578"/>
      <c r="BB16" s="1578"/>
      <c r="BC16" s="1578"/>
      <c r="BD16" s="1578"/>
      <c r="BE16" s="1578"/>
      <c r="BF16" s="1578"/>
      <c r="BG16" s="1578"/>
      <c r="BH16" s="1578"/>
      <c r="BI16" s="1578"/>
    </row>
    <row r="17" spans="1:61" s="1579" customFormat="1">
      <c r="A17" s="1711"/>
      <c r="B17" s="1619">
        <v>4</v>
      </c>
      <c r="C17" s="1622" t="s">
        <v>1591</v>
      </c>
      <c r="D17" s="1635" t="s">
        <v>1938</v>
      </c>
      <c r="E17" s="1625">
        <v>43151</v>
      </c>
      <c r="F17" s="1626">
        <v>17000</v>
      </c>
      <c r="G17" s="1622">
        <v>1</v>
      </c>
      <c r="H17" s="1623" t="s">
        <v>5611</v>
      </c>
      <c r="I17" s="1577"/>
      <c r="J17" s="1578"/>
      <c r="K17" s="1578"/>
      <c r="L17" s="1578"/>
      <c r="M17" s="1578"/>
      <c r="N17" s="1578"/>
      <c r="O17" s="1578"/>
      <c r="P17" s="1578"/>
      <c r="Q17" s="1578"/>
      <c r="R17" s="1578"/>
      <c r="S17" s="1578"/>
      <c r="T17" s="1578"/>
      <c r="U17" s="1578"/>
      <c r="V17" s="1578"/>
      <c r="W17" s="1578"/>
      <c r="X17" s="1578"/>
      <c r="Y17" s="1578"/>
      <c r="Z17" s="1578"/>
      <c r="AA17" s="1578"/>
      <c r="AB17" s="1578"/>
      <c r="AC17" s="1578"/>
      <c r="AD17" s="1578"/>
      <c r="AE17" s="1578"/>
      <c r="AF17" s="1578"/>
      <c r="AG17" s="1578"/>
      <c r="AH17" s="1578"/>
      <c r="AI17" s="1578"/>
      <c r="AJ17" s="1578"/>
      <c r="AK17" s="1578"/>
      <c r="AL17" s="1578"/>
      <c r="AM17" s="1578"/>
      <c r="AN17" s="1578"/>
      <c r="AO17" s="1578"/>
      <c r="AP17" s="1578"/>
      <c r="AQ17" s="1578"/>
      <c r="AR17" s="1578"/>
      <c r="AS17" s="1578"/>
      <c r="AT17" s="1578"/>
      <c r="AU17" s="1578"/>
      <c r="AV17" s="1578"/>
      <c r="AW17" s="1578"/>
      <c r="AX17" s="1578"/>
      <c r="AY17" s="1578"/>
      <c r="AZ17" s="1578"/>
      <c r="BA17" s="1578"/>
      <c r="BB17" s="1578"/>
      <c r="BC17" s="1578"/>
      <c r="BD17" s="1578"/>
      <c r="BE17" s="1578"/>
      <c r="BF17" s="1578"/>
      <c r="BG17" s="1578"/>
      <c r="BH17" s="1578"/>
      <c r="BI17" s="1578"/>
    </row>
    <row r="18" spans="1:61" s="1579" customFormat="1">
      <c r="A18" s="1711"/>
      <c r="B18" s="1619">
        <v>5</v>
      </c>
      <c r="C18" s="1624" t="s">
        <v>360</v>
      </c>
      <c r="D18" s="1612">
        <v>911814</v>
      </c>
      <c r="E18" s="1621">
        <v>43151</v>
      </c>
      <c r="F18" s="1626">
        <v>21000</v>
      </c>
      <c r="G18" s="1622">
        <v>1</v>
      </c>
      <c r="H18" s="1623" t="s">
        <v>880</v>
      </c>
      <c r="I18" s="1577"/>
      <c r="J18" s="1578"/>
      <c r="K18" s="1578"/>
      <c r="L18" s="1578"/>
      <c r="M18" s="1578"/>
      <c r="N18" s="1578"/>
      <c r="O18" s="1578"/>
      <c r="P18" s="1578"/>
      <c r="Q18" s="1578"/>
      <c r="R18" s="1578"/>
      <c r="S18" s="1578"/>
      <c r="T18" s="1578"/>
      <c r="U18" s="1578"/>
      <c r="V18" s="1578"/>
      <c r="W18" s="1578"/>
      <c r="X18" s="1578"/>
      <c r="Y18" s="1578"/>
      <c r="Z18" s="1578"/>
      <c r="AA18" s="1578"/>
      <c r="AB18" s="1578"/>
      <c r="AC18" s="1578"/>
      <c r="AD18" s="1578"/>
      <c r="AE18" s="1578"/>
      <c r="AF18" s="1578"/>
      <c r="AG18" s="1578"/>
      <c r="AH18" s="1578"/>
      <c r="AI18" s="1578"/>
      <c r="AJ18" s="1578"/>
      <c r="AK18" s="1578"/>
      <c r="AL18" s="1578"/>
      <c r="AM18" s="1578"/>
      <c r="AN18" s="1578"/>
      <c r="AO18" s="1578"/>
      <c r="AP18" s="1578"/>
      <c r="AQ18" s="1578"/>
      <c r="AR18" s="1578"/>
      <c r="AS18" s="1578"/>
      <c r="AT18" s="1578"/>
      <c r="AU18" s="1578"/>
      <c r="AV18" s="1578"/>
      <c r="AW18" s="1578"/>
      <c r="AX18" s="1578"/>
      <c r="AY18" s="1578"/>
      <c r="AZ18" s="1578"/>
      <c r="BA18" s="1578"/>
      <c r="BB18" s="1578"/>
      <c r="BC18" s="1578"/>
      <c r="BD18" s="1578"/>
      <c r="BE18" s="1578"/>
      <c r="BF18" s="1578"/>
      <c r="BG18" s="1578"/>
      <c r="BH18" s="1578"/>
      <c r="BI18" s="1578"/>
    </row>
    <row r="19" spans="1:61" s="1587" customFormat="1">
      <c r="A19" s="1711"/>
      <c r="B19" s="1619">
        <v>6</v>
      </c>
      <c r="C19" s="1624" t="s">
        <v>4928</v>
      </c>
      <c r="D19" s="1618" t="s">
        <v>2428</v>
      </c>
      <c r="E19" s="1625">
        <v>43152</v>
      </c>
      <c r="F19" s="1626">
        <v>51000</v>
      </c>
      <c r="G19" s="1622">
        <v>1</v>
      </c>
      <c r="H19" s="1623" t="s">
        <v>749</v>
      </c>
      <c r="I19" s="1586"/>
    </row>
    <row r="20" spans="1:61" s="1579" customFormat="1">
      <c r="A20" s="1711"/>
      <c r="B20" s="1619">
        <v>7</v>
      </c>
      <c r="C20" s="1624" t="s">
        <v>4928</v>
      </c>
      <c r="D20" s="1618" t="s">
        <v>2428</v>
      </c>
      <c r="E20" s="1625">
        <v>43152</v>
      </c>
      <c r="F20" s="1709">
        <v>200500</v>
      </c>
      <c r="G20" s="1622">
        <v>1</v>
      </c>
      <c r="H20" s="1623" t="s">
        <v>5405</v>
      </c>
      <c r="I20" s="1577"/>
      <c r="J20" s="1578"/>
      <c r="K20" s="1578"/>
      <c r="L20" s="1578"/>
      <c r="M20" s="1578"/>
      <c r="N20" s="1578"/>
      <c r="O20" s="1578"/>
      <c r="P20" s="1578"/>
      <c r="Q20" s="1578"/>
      <c r="R20" s="1578"/>
      <c r="S20" s="1578"/>
      <c r="T20" s="1578"/>
      <c r="U20" s="1578"/>
      <c r="V20" s="1578"/>
      <c r="W20" s="1578"/>
      <c r="X20" s="1578"/>
      <c r="Y20" s="1578"/>
      <c r="Z20" s="1578"/>
      <c r="AA20" s="1578"/>
      <c r="AB20" s="1578"/>
      <c r="AC20" s="1578"/>
      <c r="AD20" s="1578"/>
      <c r="AE20" s="1578"/>
      <c r="AF20" s="1578"/>
      <c r="AG20" s="1578"/>
      <c r="AH20" s="1578"/>
      <c r="AI20" s="1578"/>
      <c r="AJ20" s="1578"/>
      <c r="AK20" s="1578"/>
      <c r="AL20" s="1578"/>
      <c r="AM20" s="1578"/>
      <c r="AN20" s="1578"/>
      <c r="AO20" s="1578"/>
      <c r="AP20" s="1578"/>
      <c r="AQ20" s="1578"/>
      <c r="AR20" s="1578"/>
      <c r="AS20" s="1578"/>
      <c r="AT20" s="1578"/>
      <c r="AU20" s="1578"/>
      <c r="AV20" s="1578"/>
      <c r="AW20" s="1578"/>
      <c r="AX20" s="1578"/>
      <c r="AY20" s="1578"/>
      <c r="AZ20" s="1578"/>
      <c r="BA20" s="1578"/>
      <c r="BB20" s="1578"/>
      <c r="BC20" s="1578"/>
      <c r="BD20" s="1578"/>
      <c r="BE20" s="1578"/>
      <c r="BF20" s="1578"/>
      <c r="BG20" s="1578"/>
      <c r="BH20" s="1578"/>
      <c r="BI20" s="1578"/>
    </row>
    <row r="21" spans="1:61" s="1579" customFormat="1">
      <c r="A21" s="1711"/>
      <c r="B21" s="1619">
        <v>8</v>
      </c>
      <c r="C21" s="1622" t="s">
        <v>1044</v>
      </c>
      <c r="D21" s="1627" t="s">
        <v>1058</v>
      </c>
      <c r="E21" s="1609">
        <v>43153</v>
      </c>
      <c r="F21" s="1709">
        <v>100500</v>
      </c>
      <c r="G21" s="1622">
        <v>1</v>
      </c>
      <c r="H21" s="1623" t="s">
        <v>5620</v>
      </c>
      <c r="I21" s="1577"/>
      <c r="J21" s="1578"/>
      <c r="K21" s="1578"/>
      <c r="L21" s="1578"/>
      <c r="M21" s="1578"/>
      <c r="N21" s="1578"/>
      <c r="O21" s="1578"/>
      <c r="P21" s="1578"/>
      <c r="Q21" s="1578"/>
      <c r="R21" s="1578"/>
      <c r="S21" s="1578"/>
      <c r="T21" s="1578"/>
      <c r="U21" s="1578"/>
      <c r="V21" s="1578"/>
      <c r="W21" s="1578"/>
      <c r="X21" s="1578"/>
      <c r="Y21" s="1578"/>
      <c r="Z21" s="1578"/>
      <c r="AA21" s="1578"/>
      <c r="AB21" s="1578"/>
      <c r="AC21" s="1578"/>
      <c r="AD21" s="1578"/>
      <c r="AE21" s="1578"/>
      <c r="AF21" s="1578"/>
      <c r="AG21" s="1578"/>
      <c r="AH21" s="1578"/>
      <c r="AI21" s="1578"/>
      <c r="AJ21" s="1578"/>
      <c r="AK21" s="1578"/>
      <c r="AL21" s="1578"/>
      <c r="AM21" s="1578"/>
      <c r="AN21" s="1578"/>
      <c r="AO21" s="1578"/>
      <c r="AP21" s="1578"/>
      <c r="AQ21" s="1578"/>
      <c r="AR21" s="1578"/>
      <c r="AS21" s="1578"/>
      <c r="AT21" s="1578"/>
      <c r="AU21" s="1578"/>
      <c r="AV21" s="1578"/>
      <c r="AW21" s="1578"/>
      <c r="AX21" s="1578"/>
      <c r="AY21" s="1578"/>
      <c r="AZ21" s="1578"/>
      <c r="BA21" s="1578"/>
      <c r="BB21" s="1578"/>
      <c r="BC21" s="1578"/>
      <c r="BD21" s="1578"/>
      <c r="BE21" s="1578"/>
      <c r="BF21" s="1578"/>
      <c r="BG21" s="1578"/>
      <c r="BH21" s="1578"/>
      <c r="BI21" s="1578"/>
    </row>
    <row r="22" spans="1:61" s="1579" customFormat="1">
      <c r="A22" s="1711"/>
      <c r="B22" s="1619">
        <v>9</v>
      </c>
      <c r="C22" s="1622" t="s">
        <v>1044</v>
      </c>
      <c r="D22" s="1627" t="s">
        <v>1058</v>
      </c>
      <c r="E22" s="1609">
        <v>43154</v>
      </c>
      <c r="F22" s="1709">
        <v>100500</v>
      </c>
      <c r="G22" s="1622">
        <v>1</v>
      </c>
      <c r="H22" s="1623" t="s">
        <v>5620</v>
      </c>
      <c r="I22" s="1577"/>
      <c r="J22" s="1578"/>
      <c r="K22" s="1578"/>
      <c r="L22" s="1578"/>
      <c r="M22" s="1578"/>
      <c r="N22" s="1578"/>
      <c r="O22" s="1578"/>
      <c r="P22" s="1578"/>
      <c r="Q22" s="1578"/>
      <c r="R22" s="1578"/>
      <c r="S22" s="1578"/>
      <c r="T22" s="1578"/>
      <c r="U22" s="1578"/>
      <c r="V22" s="1578"/>
      <c r="W22" s="1578"/>
      <c r="X22" s="1578"/>
      <c r="Y22" s="1578"/>
      <c r="Z22" s="1578"/>
      <c r="AA22" s="1578"/>
      <c r="AB22" s="1578"/>
      <c r="AC22" s="1578"/>
      <c r="AD22" s="1578"/>
      <c r="AE22" s="1578"/>
      <c r="AF22" s="1578"/>
      <c r="AG22" s="1578"/>
      <c r="AH22" s="1578"/>
      <c r="AI22" s="1578"/>
      <c r="AJ22" s="1578"/>
      <c r="AK22" s="1578"/>
      <c r="AL22" s="1578"/>
      <c r="AM22" s="1578"/>
      <c r="AN22" s="1578"/>
      <c r="AO22" s="1578"/>
      <c r="AP22" s="1578"/>
      <c r="AQ22" s="1578"/>
      <c r="AR22" s="1578"/>
      <c r="AS22" s="1578"/>
      <c r="AT22" s="1578"/>
      <c r="AU22" s="1578"/>
      <c r="AV22" s="1578"/>
      <c r="AW22" s="1578"/>
      <c r="AX22" s="1578"/>
      <c r="AY22" s="1578"/>
      <c r="AZ22" s="1578"/>
      <c r="BA22" s="1578"/>
      <c r="BB22" s="1578"/>
      <c r="BC22" s="1578"/>
      <c r="BD22" s="1578"/>
      <c r="BE22" s="1578"/>
      <c r="BF22" s="1578"/>
      <c r="BG22" s="1578"/>
      <c r="BH22" s="1578"/>
      <c r="BI22" s="1578"/>
    </row>
    <row r="23" spans="1:61" s="1579" customFormat="1">
      <c r="A23" s="1711"/>
      <c r="B23" s="1619">
        <v>10</v>
      </c>
      <c r="C23" s="1628" t="s">
        <v>731</v>
      </c>
      <c r="D23" s="1619">
        <v>973143</v>
      </c>
      <c r="E23" s="1609">
        <v>43154</v>
      </c>
      <c r="F23" s="1710">
        <v>100500</v>
      </c>
      <c r="G23" s="1630">
        <v>1</v>
      </c>
      <c r="H23" s="1623" t="s">
        <v>5620</v>
      </c>
      <c r="I23" s="1577"/>
      <c r="J23" s="1578"/>
      <c r="K23" s="1578"/>
      <c r="L23" s="1578"/>
      <c r="M23" s="1578"/>
      <c r="N23" s="1578"/>
      <c r="O23" s="1578"/>
      <c r="P23" s="1578"/>
      <c r="Q23" s="1578"/>
      <c r="R23" s="1578"/>
      <c r="S23" s="1578"/>
      <c r="T23" s="1578"/>
      <c r="U23" s="1578"/>
      <c r="V23" s="1578"/>
      <c r="W23" s="1578"/>
      <c r="X23" s="1578"/>
      <c r="Y23" s="1578"/>
      <c r="Z23" s="1578"/>
      <c r="AA23" s="1578"/>
      <c r="AB23" s="1578"/>
      <c r="AC23" s="1578"/>
      <c r="AD23" s="1578"/>
      <c r="AE23" s="1578"/>
      <c r="AF23" s="1578"/>
      <c r="AG23" s="1578"/>
      <c r="AH23" s="1578"/>
      <c r="AI23" s="1578"/>
      <c r="AJ23" s="1578"/>
      <c r="AK23" s="1578"/>
      <c r="AL23" s="1578"/>
      <c r="AM23" s="1578"/>
      <c r="AN23" s="1578"/>
      <c r="AO23" s="1578"/>
      <c r="AP23" s="1578"/>
      <c r="AQ23" s="1578"/>
      <c r="AR23" s="1578"/>
      <c r="AS23" s="1578"/>
      <c r="AT23" s="1578"/>
      <c r="AU23" s="1578"/>
      <c r="AV23" s="1578"/>
      <c r="AW23" s="1578"/>
      <c r="AX23" s="1578"/>
      <c r="AY23" s="1578"/>
      <c r="AZ23" s="1578"/>
      <c r="BA23" s="1578"/>
      <c r="BB23" s="1578"/>
      <c r="BC23" s="1578"/>
      <c r="BD23" s="1578"/>
      <c r="BE23" s="1578"/>
      <c r="BF23" s="1578"/>
      <c r="BG23" s="1578"/>
      <c r="BH23" s="1578"/>
      <c r="BI23" s="1578"/>
    </row>
    <row r="24" spans="1:61" s="1579" customFormat="1">
      <c r="A24" s="1711"/>
      <c r="B24" s="1619">
        <v>11</v>
      </c>
      <c r="C24" s="1624" t="s">
        <v>4927</v>
      </c>
      <c r="D24" s="1612">
        <v>974928</v>
      </c>
      <c r="E24" s="1609">
        <v>43154</v>
      </c>
      <c r="F24" s="1626">
        <v>12000</v>
      </c>
      <c r="G24" s="1622">
        <v>1</v>
      </c>
      <c r="H24" s="1623" t="s">
        <v>715</v>
      </c>
      <c r="I24" s="1577"/>
      <c r="J24" s="1578"/>
      <c r="K24" s="1578"/>
      <c r="L24" s="1578"/>
      <c r="M24" s="1578"/>
      <c r="N24" s="1578"/>
      <c r="O24" s="1578"/>
      <c r="P24" s="1578"/>
      <c r="Q24" s="1578"/>
      <c r="R24" s="1578"/>
      <c r="S24" s="1578"/>
      <c r="T24" s="1578"/>
      <c r="U24" s="1578"/>
      <c r="V24" s="1578"/>
      <c r="W24" s="1578"/>
      <c r="X24" s="1578"/>
      <c r="Y24" s="1578"/>
      <c r="Z24" s="1578"/>
      <c r="AA24" s="1578"/>
      <c r="AB24" s="1578"/>
      <c r="AC24" s="1578"/>
      <c r="AD24" s="1578"/>
      <c r="AE24" s="1578"/>
      <c r="AF24" s="1578"/>
      <c r="AG24" s="1578"/>
      <c r="AH24" s="1578"/>
      <c r="AI24" s="1578"/>
      <c r="AJ24" s="1578"/>
      <c r="AK24" s="1578"/>
      <c r="AL24" s="1578"/>
      <c r="AM24" s="1578"/>
      <c r="AN24" s="1578"/>
      <c r="AO24" s="1578"/>
      <c r="AP24" s="1578"/>
      <c r="AQ24" s="1578"/>
      <c r="AR24" s="1578"/>
      <c r="AS24" s="1578"/>
      <c r="AT24" s="1578"/>
      <c r="AU24" s="1578"/>
      <c r="AV24" s="1578"/>
      <c r="AW24" s="1578"/>
      <c r="AX24" s="1578"/>
      <c r="AY24" s="1578"/>
      <c r="AZ24" s="1578"/>
      <c r="BA24" s="1578"/>
      <c r="BB24" s="1578"/>
      <c r="BC24" s="1578"/>
      <c r="BD24" s="1578"/>
      <c r="BE24" s="1578"/>
      <c r="BF24" s="1578"/>
      <c r="BG24" s="1578"/>
      <c r="BH24" s="1578"/>
      <c r="BI24" s="1578"/>
    </row>
    <row r="25" spans="1:61" s="1579" customFormat="1">
      <c r="A25" s="1711"/>
      <c r="B25" s="1619">
        <v>12</v>
      </c>
      <c r="C25" s="1624" t="s">
        <v>4927</v>
      </c>
      <c r="D25" s="1612">
        <v>974928</v>
      </c>
      <c r="E25" s="1609">
        <v>43154</v>
      </c>
      <c r="F25" s="1626">
        <v>12000</v>
      </c>
      <c r="G25" s="1622">
        <v>1</v>
      </c>
      <c r="H25" s="1623" t="s">
        <v>760</v>
      </c>
      <c r="I25" s="1577"/>
      <c r="J25" s="1578"/>
      <c r="K25" s="1578"/>
      <c r="L25" s="1578"/>
      <c r="M25" s="1578"/>
      <c r="N25" s="1578"/>
      <c r="O25" s="1578"/>
      <c r="P25" s="1578"/>
      <c r="Q25" s="1578"/>
      <c r="R25" s="1578"/>
      <c r="S25" s="1578"/>
      <c r="T25" s="1578"/>
      <c r="U25" s="1578"/>
      <c r="V25" s="1578"/>
      <c r="W25" s="1578"/>
      <c r="X25" s="1578"/>
      <c r="Y25" s="1578"/>
      <c r="Z25" s="1578"/>
      <c r="AA25" s="1578"/>
      <c r="AB25" s="1578"/>
      <c r="AC25" s="1578"/>
      <c r="AD25" s="1578"/>
      <c r="AE25" s="1578"/>
      <c r="AF25" s="1578"/>
      <c r="AG25" s="1578"/>
      <c r="AH25" s="1578"/>
      <c r="AI25" s="1578"/>
      <c r="AJ25" s="1578"/>
      <c r="AK25" s="1578"/>
      <c r="AL25" s="1578"/>
      <c r="AM25" s="1578"/>
      <c r="AN25" s="1578"/>
      <c r="AO25" s="1578"/>
      <c r="AP25" s="1578"/>
      <c r="AQ25" s="1578"/>
      <c r="AR25" s="1578"/>
      <c r="AS25" s="1578"/>
      <c r="AT25" s="1578"/>
      <c r="AU25" s="1578"/>
      <c r="AV25" s="1578"/>
      <c r="AW25" s="1578"/>
      <c r="AX25" s="1578"/>
      <c r="AY25" s="1578"/>
      <c r="AZ25" s="1578"/>
      <c r="BA25" s="1578"/>
      <c r="BB25" s="1578"/>
      <c r="BC25" s="1578"/>
      <c r="BD25" s="1578"/>
      <c r="BE25" s="1578"/>
      <c r="BF25" s="1578"/>
      <c r="BG25" s="1578"/>
      <c r="BH25" s="1578"/>
      <c r="BI25" s="1578"/>
    </row>
    <row r="26" spans="1:61" s="1579" customFormat="1">
      <c r="A26" s="1711"/>
      <c r="B26" s="1619">
        <v>13</v>
      </c>
      <c r="C26" s="1624" t="s">
        <v>4927</v>
      </c>
      <c r="D26" s="1612">
        <v>974928</v>
      </c>
      <c r="E26" s="1609">
        <v>43154</v>
      </c>
      <c r="F26" s="1629">
        <v>12000</v>
      </c>
      <c r="G26" s="1622">
        <v>1</v>
      </c>
      <c r="H26" s="1623" t="s">
        <v>892</v>
      </c>
      <c r="I26" s="1577"/>
      <c r="J26" s="1578"/>
      <c r="K26" s="1578"/>
      <c r="L26" s="1578"/>
      <c r="M26" s="1578"/>
      <c r="N26" s="1578"/>
      <c r="O26" s="1578"/>
      <c r="P26" s="1578"/>
      <c r="Q26" s="1578"/>
      <c r="R26" s="1578"/>
      <c r="S26" s="1578"/>
      <c r="T26" s="1578"/>
      <c r="U26" s="1578"/>
      <c r="V26" s="1578"/>
      <c r="W26" s="1578"/>
      <c r="X26" s="1578"/>
      <c r="Y26" s="1578"/>
      <c r="Z26" s="1578"/>
      <c r="AA26" s="1578"/>
      <c r="AB26" s="1578"/>
      <c r="AC26" s="1578"/>
      <c r="AD26" s="1578"/>
      <c r="AE26" s="1578"/>
      <c r="AF26" s="1578"/>
      <c r="AG26" s="1578"/>
      <c r="AH26" s="1578"/>
      <c r="AI26" s="1578"/>
      <c r="AJ26" s="1578"/>
      <c r="AK26" s="1578"/>
      <c r="AL26" s="1578"/>
      <c r="AM26" s="1578"/>
      <c r="AN26" s="1578"/>
      <c r="AO26" s="1578"/>
      <c r="AP26" s="1578"/>
      <c r="AQ26" s="1578"/>
      <c r="AR26" s="1578"/>
      <c r="AS26" s="1578"/>
      <c r="AT26" s="1578"/>
      <c r="AU26" s="1578"/>
      <c r="AV26" s="1578"/>
      <c r="AW26" s="1578"/>
      <c r="AX26" s="1578"/>
      <c r="AY26" s="1578"/>
      <c r="AZ26" s="1578"/>
      <c r="BA26" s="1578"/>
      <c r="BB26" s="1578"/>
      <c r="BC26" s="1578"/>
      <c r="BD26" s="1578"/>
      <c r="BE26" s="1578"/>
      <c r="BF26" s="1578"/>
      <c r="BG26" s="1578"/>
      <c r="BH26" s="1578"/>
      <c r="BI26" s="1578"/>
    </row>
    <row r="27" spans="1:61" s="1579" customFormat="1">
      <c r="A27" s="1711"/>
      <c r="B27" s="1619">
        <v>14</v>
      </c>
      <c r="C27" s="1630" t="s">
        <v>140</v>
      </c>
      <c r="D27" s="1637" t="s">
        <v>159</v>
      </c>
      <c r="E27" s="1609">
        <v>43157</v>
      </c>
      <c r="F27" s="1626">
        <v>21000</v>
      </c>
      <c r="G27" s="1622">
        <v>1</v>
      </c>
      <c r="H27" s="1623" t="s">
        <v>880</v>
      </c>
      <c r="I27" s="1577"/>
      <c r="J27" s="1578"/>
      <c r="K27" s="1578"/>
      <c r="L27" s="1578"/>
      <c r="M27" s="1578"/>
      <c r="N27" s="1578"/>
      <c r="O27" s="1578"/>
      <c r="P27" s="1578"/>
      <c r="Q27" s="1578"/>
      <c r="R27" s="1578"/>
      <c r="S27" s="1578"/>
      <c r="T27" s="1578"/>
      <c r="U27" s="1578"/>
      <c r="V27" s="1578"/>
      <c r="W27" s="1578"/>
      <c r="X27" s="1578"/>
      <c r="Y27" s="1578"/>
      <c r="Z27" s="1578"/>
      <c r="AA27" s="1578"/>
      <c r="AB27" s="1578"/>
      <c r="AC27" s="1578"/>
      <c r="AD27" s="1578"/>
      <c r="AE27" s="1578"/>
      <c r="AF27" s="1578"/>
      <c r="AG27" s="1578"/>
      <c r="AH27" s="1578"/>
      <c r="AI27" s="1578"/>
      <c r="AJ27" s="1578"/>
      <c r="AK27" s="1578"/>
      <c r="AL27" s="1578"/>
      <c r="AM27" s="1578"/>
      <c r="AN27" s="1578"/>
      <c r="AO27" s="1578"/>
      <c r="AP27" s="1578"/>
      <c r="AQ27" s="1578"/>
      <c r="AR27" s="1578"/>
      <c r="AS27" s="1578"/>
      <c r="AT27" s="1578"/>
      <c r="AU27" s="1578"/>
      <c r="AV27" s="1578"/>
      <c r="AW27" s="1578"/>
      <c r="AX27" s="1578"/>
      <c r="AY27" s="1578"/>
      <c r="AZ27" s="1578"/>
      <c r="BA27" s="1578"/>
      <c r="BB27" s="1578"/>
      <c r="BC27" s="1578"/>
      <c r="BD27" s="1578"/>
      <c r="BE27" s="1578"/>
      <c r="BF27" s="1578"/>
      <c r="BG27" s="1578"/>
      <c r="BH27" s="1578"/>
      <c r="BI27" s="1578"/>
    </row>
    <row r="28" spans="1:61" s="1579" customFormat="1">
      <c r="A28" s="1711"/>
      <c r="B28" s="1619">
        <v>15</v>
      </c>
      <c r="C28" s="1630" t="s">
        <v>140</v>
      </c>
      <c r="D28" s="1637" t="s">
        <v>159</v>
      </c>
      <c r="E28" s="1609">
        <v>43157</v>
      </c>
      <c r="F28" s="1626">
        <v>12000</v>
      </c>
      <c r="G28" s="1622">
        <v>1</v>
      </c>
      <c r="H28" s="1623" t="s">
        <v>5401</v>
      </c>
      <c r="I28" s="1577"/>
      <c r="J28" s="1578"/>
      <c r="K28" s="1578"/>
      <c r="L28" s="1578"/>
      <c r="M28" s="1578"/>
      <c r="N28" s="1578"/>
      <c r="O28" s="1578"/>
      <c r="P28" s="1578"/>
      <c r="Q28" s="1578"/>
      <c r="R28" s="1578"/>
      <c r="S28" s="1578"/>
      <c r="T28" s="1578"/>
      <c r="U28" s="1578"/>
      <c r="V28" s="1578"/>
      <c r="W28" s="1578"/>
      <c r="X28" s="1578"/>
      <c r="Y28" s="1578"/>
      <c r="Z28" s="1578"/>
      <c r="AA28" s="1578"/>
      <c r="AB28" s="1578"/>
      <c r="AC28" s="1578"/>
      <c r="AD28" s="1578"/>
      <c r="AE28" s="1578"/>
      <c r="AF28" s="1578"/>
      <c r="AG28" s="1578"/>
      <c r="AH28" s="1578"/>
      <c r="AI28" s="1578"/>
      <c r="AJ28" s="1578"/>
      <c r="AK28" s="1578"/>
      <c r="AL28" s="1578"/>
      <c r="AM28" s="1578"/>
      <c r="AN28" s="1578"/>
      <c r="AO28" s="1578"/>
      <c r="AP28" s="1578"/>
      <c r="AQ28" s="1578"/>
      <c r="AR28" s="1578"/>
      <c r="AS28" s="1578"/>
      <c r="AT28" s="1578"/>
      <c r="AU28" s="1578"/>
      <c r="AV28" s="1578"/>
      <c r="AW28" s="1578"/>
      <c r="AX28" s="1578"/>
      <c r="AY28" s="1578"/>
      <c r="AZ28" s="1578"/>
      <c r="BA28" s="1578"/>
      <c r="BB28" s="1578"/>
      <c r="BC28" s="1578"/>
      <c r="BD28" s="1578"/>
      <c r="BE28" s="1578"/>
      <c r="BF28" s="1578"/>
      <c r="BG28" s="1578"/>
      <c r="BH28" s="1578"/>
      <c r="BI28" s="1578"/>
    </row>
    <row r="29" spans="1:61" s="1579" customFormat="1">
      <c r="A29" s="1711"/>
      <c r="B29" s="1619">
        <v>16</v>
      </c>
      <c r="C29" s="1630" t="s">
        <v>140</v>
      </c>
      <c r="D29" s="1637" t="s">
        <v>159</v>
      </c>
      <c r="E29" s="1609">
        <v>43157</v>
      </c>
      <c r="F29" s="1626">
        <v>12000</v>
      </c>
      <c r="G29" s="1622">
        <v>1</v>
      </c>
      <c r="H29" s="1623" t="s">
        <v>5401</v>
      </c>
      <c r="I29" s="1577"/>
      <c r="J29" s="1578"/>
      <c r="K29" s="1578"/>
      <c r="L29" s="1578"/>
      <c r="M29" s="1578"/>
      <c r="N29" s="1578"/>
      <c r="O29" s="1578"/>
      <c r="P29" s="1578"/>
      <c r="Q29" s="1578"/>
      <c r="R29" s="1578"/>
      <c r="S29" s="1578"/>
      <c r="T29" s="1578"/>
      <c r="U29" s="1578"/>
      <c r="V29" s="1578"/>
      <c r="W29" s="1578"/>
      <c r="X29" s="1578"/>
      <c r="Y29" s="1578"/>
      <c r="Z29" s="1578"/>
      <c r="AA29" s="1578"/>
      <c r="AB29" s="1578"/>
      <c r="AC29" s="1578"/>
      <c r="AD29" s="1578"/>
      <c r="AE29" s="1578"/>
      <c r="AF29" s="1578"/>
      <c r="AG29" s="1578"/>
      <c r="AH29" s="1578"/>
      <c r="AI29" s="1578"/>
      <c r="AJ29" s="1578"/>
      <c r="AK29" s="1578"/>
      <c r="AL29" s="1578"/>
      <c r="AM29" s="1578"/>
      <c r="AN29" s="1578"/>
      <c r="AO29" s="1578"/>
      <c r="AP29" s="1578"/>
      <c r="AQ29" s="1578"/>
      <c r="AR29" s="1578"/>
      <c r="AS29" s="1578"/>
      <c r="AT29" s="1578"/>
      <c r="AU29" s="1578"/>
      <c r="AV29" s="1578"/>
      <c r="AW29" s="1578"/>
      <c r="AX29" s="1578"/>
      <c r="AY29" s="1578"/>
      <c r="AZ29" s="1578"/>
      <c r="BA29" s="1578"/>
      <c r="BB29" s="1578"/>
      <c r="BC29" s="1578"/>
      <c r="BD29" s="1578"/>
      <c r="BE29" s="1578"/>
      <c r="BF29" s="1578"/>
      <c r="BG29" s="1578"/>
      <c r="BH29" s="1578"/>
      <c r="BI29" s="1578"/>
    </row>
    <row r="30" spans="1:61" s="1579" customFormat="1">
      <c r="A30" s="1711"/>
      <c r="B30" s="1619">
        <v>17</v>
      </c>
      <c r="C30" s="1624" t="s">
        <v>3785</v>
      </c>
      <c r="D30" s="1636" t="s">
        <v>3786</v>
      </c>
      <c r="E30" s="1621">
        <v>43158</v>
      </c>
      <c r="F30" s="1626">
        <v>51000</v>
      </c>
      <c r="G30" s="1622">
        <v>1</v>
      </c>
      <c r="H30" s="1623" t="s">
        <v>5614</v>
      </c>
      <c r="I30" s="1577"/>
      <c r="J30" s="1578"/>
      <c r="K30" s="1578"/>
      <c r="L30" s="1578"/>
      <c r="M30" s="1578"/>
      <c r="N30" s="1578"/>
      <c r="O30" s="1578"/>
      <c r="P30" s="1578"/>
      <c r="Q30" s="1578"/>
      <c r="R30" s="1578"/>
      <c r="S30" s="1578"/>
      <c r="T30" s="1578"/>
      <c r="U30" s="1578"/>
      <c r="V30" s="1578"/>
      <c r="W30" s="1578"/>
      <c r="X30" s="1578"/>
      <c r="Y30" s="1578"/>
      <c r="Z30" s="1578"/>
      <c r="AA30" s="1578"/>
      <c r="AB30" s="1578"/>
      <c r="AC30" s="1578"/>
      <c r="AD30" s="1578"/>
      <c r="AE30" s="1578"/>
      <c r="AF30" s="1578"/>
      <c r="AG30" s="1578"/>
      <c r="AH30" s="1578"/>
      <c r="AI30" s="1578"/>
      <c r="AJ30" s="1578"/>
      <c r="AK30" s="1578"/>
      <c r="AL30" s="1578"/>
      <c r="AM30" s="1578"/>
      <c r="AN30" s="1578"/>
      <c r="AO30" s="1578"/>
      <c r="AP30" s="1578"/>
      <c r="AQ30" s="1578"/>
      <c r="AR30" s="1578"/>
      <c r="AS30" s="1578"/>
      <c r="AT30" s="1578"/>
      <c r="AU30" s="1578"/>
      <c r="AV30" s="1578"/>
      <c r="AW30" s="1578"/>
      <c r="AX30" s="1578"/>
      <c r="AY30" s="1578"/>
      <c r="AZ30" s="1578"/>
      <c r="BA30" s="1578"/>
      <c r="BB30" s="1578"/>
      <c r="BC30" s="1578"/>
      <c r="BD30" s="1578"/>
      <c r="BE30" s="1578"/>
      <c r="BF30" s="1578"/>
      <c r="BG30" s="1578"/>
      <c r="BH30" s="1578"/>
      <c r="BI30" s="1578"/>
    </row>
    <row r="31" spans="1:61" s="1579" customFormat="1">
      <c r="A31" s="1711"/>
      <c r="B31" s="1619">
        <v>18</v>
      </c>
      <c r="C31" s="1624" t="s">
        <v>1044</v>
      </c>
      <c r="D31" s="1612">
        <v>10464</v>
      </c>
      <c r="E31" s="1621">
        <v>43158</v>
      </c>
      <c r="F31" s="1626">
        <v>100500</v>
      </c>
      <c r="G31" s="1622">
        <v>1</v>
      </c>
      <c r="H31" s="1623" t="s">
        <v>5620</v>
      </c>
      <c r="I31" s="1577"/>
      <c r="J31" s="1578"/>
      <c r="K31" s="1578"/>
      <c r="L31" s="1578"/>
      <c r="M31" s="1578"/>
      <c r="N31" s="1578"/>
      <c r="O31" s="1578"/>
      <c r="P31" s="1578"/>
      <c r="Q31" s="1578"/>
      <c r="R31" s="1578"/>
      <c r="S31" s="1578"/>
      <c r="T31" s="1578"/>
      <c r="U31" s="1578"/>
      <c r="V31" s="1578"/>
      <c r="W31" s="1578"/>
      <c r="X31" s="1578"/>
      <c r="Y31" s="1578"/>
      <c r="Z31" s="1578"/>
      <c r="AA31" s="1578"/>
      <c r="AB31" s="1578"/>
      <c r="AC31" s="1578"/>
      <c r="AD31" s="1578"/>
      <c r="AE31" s="1578"/>
      <c r="AF31" s="1578"/>
      <c r="AG31" s="1578"/>
      <c r="AH31" s="1578"/>
      <c r="AI31" s="1578"/>
      <c r="AJ31" s="1578"/>
      <c r="AK31" s="1578"/>
      <c r="AL31" s="1578"/>
      <c r="AM31" s="1578"/>
      <c r="AN31" s="1578"/>
      <c r="AO31" s="1578"/>
      <c r="AP31" s="1578"/>
      <c r="AQ31" s="1578"/>
      <c r="AR31" s="1578"/>
      <c r="AS31" s="1578"/>
      <c r="AT31" s="1578"/>
      <c r="AU31" s="1578"/>
      <c r="AV31" s="1578"/>
      <c r="AW31" s="1578"/>
      <c r="AX31" s="1578"/>
      <c r="AY31" s="1578"/>
      <c r="AZ31" s="1578"/>
      <c r="BA31" s="1578"/>
      <c r="BB31" s="1578"/>
      <c r="BC31" s="1578"/>
      <c r="BD31" s="1578"/>
      <c r="BE31" s="1578"/>
      <c r="BF31" s="1578"/>
      <c r="BG31" s="1578"/>
      <c r="BH31" s="1578"/>
      <c r="BI31" s="1578"/>
    </row>
    <row r="32" spans="1:61" s="1579" customFormat="1">
      <c r="A32" s="1711"/>
      <c r="B32" s="1619">
        <v>19</v>
      </c>
      <c r="C32" s="1624" t="s">
        <v>3631</v>
      </c>
      <c r="D32" s="1612">
        <v>973211</v>
      </c>
      <c r="E32" s="1621">
        <v>43159</v>
      </c>
      <c r="F32" s="1626">
        <v>100500</v>
      </c>
      <c r="G32" s="1612">
        <v>1</v>
      </c>
      <c r="H32" s="1623" t="s">
        <v>732</v>
      </c>
      <c r="I32" s="1577"/>
      <c r="J32" s="1578"/>
      <c r="K32" s="1578"/>
      <c r="L32" s="1578"/>
      <c r="M32" s="1578"/>
      <c r="N32" s="1578"/>
      <c r="O32" s="1578"/>
      <c r="P32" s="1578"/>
      <c r="Q32" s="1578"/>
      <c r="R32" s="1578"/>
      <c r="S32" s="1578"/>
      <c r="T32" s="1578"/>
      <c r="U32" s="1578"/>
      <c r="V32" s="1578"/>
      <c r="W32" s="1578"/>
      <c r="X32" s="1578"/>
      <c r="Y32" s="1578"/>
      <c r="Z32" s="1578"/>
      <c r="AA32" s="1578"/>
      <c r="AB32" s="1578"/>
      <c r="AC32" s="1578"/>
      <c r="AD32" s="1578"/>
      <c r="AE32" s="1578"/>
      <c r="AF32" s="1578"/>
      <c r="AG32" s="1578"/>
      <c r="AH32" s="1578"/>
      <c r="AI32" s="1578"/>
      <c r="AJ32" s="1578"/>
      <c r="AK32" s="1578"/>
      <c r="AL32" s="1578"/>
      <c r="AM32" s="1578"/>
      <c r="AN32" s="1578"/>
      <c r="AO32" s="1578"/>
      <c r="AP32" s="1578"/>
      <c r="AQ32" s="1578"/>
      <c r="AR32" s="1578"/>
      <c r="AS32" s="1578"/>
      <c r="AT32" s="1578"/>
      <c r="AU32" s="1578"/>
      <c r="AV32" s="1578"/>
      <c r="AW32" s="1578"/>
      <c r="AX32" s="1578"/>
      <c r="AY32" s="1578"/>
      <c r="AZ32" s="1578"/>
      <c r="BA32" s="1578"/>
      <c r="BB32" s="1578"/>
      <c r="BC32" s="1578"/>
      <c r="BD32" s="1578"/>
      <c r="BE32" s="1578"/>
      <c r="BF32" s="1578"/>
      <c r="BG32" s="1578"/>
      <c r="BH32" s="1578"/>
      <c r="BI32" s="1578"/>
    </row>
    <row r="33" spans="1:61" s="1579" customFormat="1">
      <c r="A33" s="1711"/>
      <c r="B33" s="1619">
        <v>20</v>
      </c>
      <c r="C33" s="1628" t="s">
        <v>731</v>
      </c>
      <c r="D33" s="1619">
        <v>973143</v>
      </c>
      <c r="E33" s="1621">
        <v>43159</v>
      </c>
      <c r="F33" s="1629">
        <v>26500</v>
      </c>
      <c r="G33" s="1630">
        <v>1</v>
      </c>
      <c r="H33" s="1631" t="s">
        <v>713</v>
      </c>
      <c r="I33" s="1577"/>
      <c r="J33" s="1578"/>
      <c r="K33" s="1578"/>
      <c r="L33" s="1578"/>
      <c r="M33" s="1578"/>
      <c r="N33" s="1578"/>
      <c r="O33" s="1578"/>
      <c r="P33" s="1578"/>
      <c r="Q33" s="1578"/>
      <c r="R33" s="1578"/>
      <c r="S33" s="1578"/>
      <c r="T33" s="1578"/>
      <c r="U33" s="1578"/>
      <c r="V33" s="1578"/>
      <c r="W33" s="1578"/>
      <c r="X33" s="1578"/>
      <c r="Y33" s="1578"/>
      <c r="Z33" s="1578"/>
      <c r="AA33" s="1578"/>
      <c r="AB33" s="1578"/>
      <c r="AC33" s="1578"/>
      <c r="AD33" s="1578"/>
      <c r="AE33" s="1578"/>
      <c r="AF33" s="1578"/>
      <c r="AG33" s="1578"/>
      <c r="AH33" s="1578"/>
      <c r="AI33" s="1578"/>
      <c r="AJ33" s="1578"/>
      <c r="AK33" s="1578"/>
      <c r="AL33" s="1578"/>
      <c r="AM33" s="1578"/>
      <c r="AN33" s="1578"/>
      <c r="AO33" s="1578"/>
      <c r="AP33" s="1578"/>
      <c r="AQ33" s="1578"/>
      <c r="AR33" s="1578"/>
      <c r="AS33" s="1578"/>
      <c r="AT33" s="1578"/>
      <c r="AU33" s="1578"/>
      <c r="AV33" s="1578"/>
      <c r="AW33" s="1578"/>
      <c r="AX33" s="1578"/>
      <c r="AY33" s="1578"/>
      <c r="AZ33" s="1578"/>
      <c r="BA33" s="1578"/>
      <c r="BB33" s="1578"/>
      <c r="BC33" s="1578"/>
      <c r="BD33" s="1578"/>
      <c r="BE33" s="1578"/>
      <c r="BF33" s="1578"/>
      <c r="BG33" s="1578"/>
      <c r="BH33" s="1578"/>
      <c r="BI33" s="1578"/>
    </row>
    <row r="34" spans="1:61" s="1579" customFormat="1">
      <c r="A34" s="1711"/>
      <c r="B34" s="1619">
        <v>21</v>
      </c>
      <c r="C34" s="1624" t="s">
        <v>1022</v>
      </c>
      <c r="D34" s="1612">
        <v>973145</v>
      </c>
      <c r="E34" s="1621">
        <v>43159</v>
      </c>
      <c r="F34" s="1626">
        <v>12000</v>
      </c>
      <c r="G34" s="1622">
        <v>1</v>
      </c>
      <c r="H34" s="1623" t="s">
        <v>5400</v>
      </c>
      <c r="I34" s="1577"/>
      <c r="J34" s="1578"/>
      <c r="K34" s="1578"/>
      <c r="L34" s="1578"/>
      <c r="M34" s="1578"/>
      <c r="N34" s="1578"/>
      <c r="O34" s="1578"/>
      <c r="P34" s="1578"/>
      <c r="Q34" s="1578"/>
      <c r="R34" s="1578"/>
      <c r="S34" s="1578"/>
      <c r="T34" s="1578"/>
      <c r="U34" s="1578"/>
      <c r="V34" s="1578"/>
      <c r="W34" s="1578"/>
      <c r="X34" s="1578"/>
      <c r="Y34" s="1578"/>
      <c r="Z34" s="1578"/>
      <c r="AA34" s="1578"/>
      <c r="AB34" s="1578"/>
      <c r="AC34" s="1578"/>
      <c r="AD34" s="1578"/>
      <c r="AE34" s="1578"/>
      <c r="AF34" s="1578"/>
      <c r="AG34" s="1578"/>
      <c r="AH34" s="1578"/>
      <c r="AI34" s="1578"/>
      <c r="AJ34" s="1578"/>
      <c r="AK34" s="1578"/>
      <c r="AL34" s="1578"/>
      <c r="AM34" s="1578"/>
      <c r="AN34" s="1578"/>
      <c r="AO34" s="1578"/>
      <c r="AP34" s="1578"/>
      <c r="AQ34" s="1578"/>
      <c r="AR34" s="1578"/>
      <c r="AS34" s="1578"/>
      <c r="AT34" s="1578"/>
      <c r="AU34" s="1578"/>
      <c r="AV34" s="1578"/>
      <c r="AW34" s="1578"/>
      <c r="AX34" s="1578"/>
      <c r="AY34" s="1578"/>
      <c r="AZ34" s="1578"/>
      <c r="BA34" s="1578"/>
      <c r="BB34" s="1578"/>
      <c r="BC34" s="1578"/>
      <c r="BD34" s="1578"/>
      <c r="BE34" s="1578"/>
      <c r="BF34" s="1578"/>
      <c r="BG34" s="1578"/>
      <c r="BH34" s="1578"/>
      <c r="BI34" s="1578"/>
    </row>
    <row r="35" spans="1:61" s="1579" customFormat="1">
      <c r="A35" s="1711"/>
      <c r="B35" s="1619">
        <v>22</v>
      </c>
      <c r="C35" s="1624" t="s">
        <v>1022</v>
      </c>
      <c r="D35" s="1612">
        <v>973145</v>
      </c>
      <c r="E35" s="1621">
        <v>43159</v>
      </c>
      <c r="F35" s="1626">
        <v>12000</v>
      </c>
      <c r="G35" s="1622">
        <v>1</v>
      </c>
      <c r="H35" s="1623" t="s">
        <v>5401</v>
      </c>
      <c r="I35" s="1577"/>
      <c r="J35" s="1578"/>
      <c r="K35" s="1578"/>
      <c r="L35" s="1578"/>
      <c r="M35" s="1578"/>
      <c r="N35" s="1578"/>
      <c r="O35" s="1578"/>
      <c r="P35" s="1578"/>
      <c r="Q35" s="1578"/>
      <c r="R35" s="1578"/>
      <c r="S35" s="1578"/>
      <c r="T35" s="1578"/>
      <c r="U35" s="1578"/>
      <c r="V35" s="1578"/>
      <c r="W35" s="1578"/>
      <c r="X35" s="1578"/>
      <c r="Y35" s="1578"/>
      <c r="Z35" s="1578"/>
      <c r="AA35" s="1578"/>
      <c r="AB35" s="1578"/>
      <c r="AC35" s="1578"/>
      <c r="AD35" s="1578"/>
      <c r="AE35" s="1578"/>
      <c r="AF35" s="1578"/>
      <c r="AG35" s="1578"/>
      <c r="AH35" s="1578"/>
      <c r="AI35" s="1578"/>
      <c r="AJ35" s="1578"/>
      <c r="AK35" s="1578"/>
      <c r="AL35" s="1578"/>
      <c r="AM35" s="1578"/>
      <c r="AN35" s="1578"/>
      <c r="AO35" s="1578"/>
      <c r="AP35" s="1578"/>
      <c r="AQ35" s="1578"/>
      <c r="AR35" s="1578"/>
      <c r="AS35" s="1578"/>
      <c r="AT35" s="1578"/>
      <c r="AU35" s="1578"/>
      <c r="AV35" s="1578"/>
      <c r="AW35" s="1578"/>
      <c r="AX35" s="1578"/>
      <c r="AY35" s="1578"/>
      <c r="AZ35" s="1578"/>
      <c r="BA35" s="1578"/>
      <c r="BB35" s="1578"/>
      <c r="BC35" s="1578"/>
      <c r="BD35" s="1578"/>
      <c r="BE35" s="1578"/>
      <c r="BF35" s="1578"/>
      <c r="BG35" s="1578"/>
      <c r="BH35" s="1578"/>
      <c r="BI35" s="1578"/>
    </row>
    <row r="36" spans="1:61" s="1579" customFormat="1">
      <c r="A36" s="1576"/>
      <c r="B36" s="1580"/>
      <c r="C36" s="1580"/>
      <c r="D36" s="1580"/>
      <c r="E36" s="1585" t="s">
        <v>647</v>
      </c>
      <c r="F36" s="1588">
        <f>SUM(F14:F35)</f>
        <v>1277000</v>
      </c>
      <c r="G36" s="1580"/>
      <c r="H36" s="1580"/>
      <c r="I36" s="1582"/>
      <c r="J36" s="1580"/>
      <c r="K36" s="1580"/>
      <c r="L36" s="1580"/>
      <c r="M36" s="1580"/>
      <c r="N36" s="1580"/>
      <c r="O36" s="1580"/>
      <c r="P36" s="1580"/>
      <c r="Q36" s="1580"/>
      <c r="R36" s="1580"/>
      <c r="S36" s="1580"/>
      <c r="T36" s="1580"/>
      <c r="U36" s="1580"/>
      <c r="V36" s="1580"/>
      <c r="W36" s="1580"/>
      <c r="X36" s="1580"/>
      <c r="Y36" s="1580"/>
      <c r="Z36" s="1580"/>
      <c r="AA36" s="1580"/>
      <c r="AB36" s="1580"/>
      <c r="AC36" s="1580"/>
      <c r="AD36" s="1580"/>
      <c r="AE36" s="1580"/>
      <c r="AF36" s="1580"/>
      <c r="AG36" s="1580"/>
      <c r="AH36" s="1580"/>
      <c r="AI36" s="1580"/>
      <c r="AJ36" s="1580"/>
      <c r="AK36" s="1580"/>
      <c r="AL36" s="1580"/>
      <c r="AM36" s="1580"/>
      <c r="AN36" s="1580"/>
      <c r="AO36" s="1580"/>
      <c r="AP36" s="1580"/>
      <c r="AQ36" s="1580"/>
      <c r="AR36" s="1580"/>
      <c r="AS36" s="1580"/>
      <c r="AT36" s="1580"/>
      <c r="AU36" s="1580"/>
      <c r="AV36" s="1580"/>
      <c r="AW36" s="1580"/>
      <c r="AX36" s="1580"/>
      <c r="AY36" s="1580"/>
      <c r="AZ36" s="1580"/>
      <c r="BA36" s="1580"/>
      <c r="BB36" s="1580"/>
      <c r="BC36" s="1580"/>
      <c r="BD36" s="1580"/>
      <c r="BE36" s="1580"/>
      <c r="BF36" s="1580"/>
      <c r="BG36" s="1580"/>
      <c r="BH36" s="1580"/>
      <c r="BI36" s="1580"/>
    </row>
    <row r="37" spans="1:61" ht="9.75" customHeight="1">
      <c r="A37" s="1584"/>
      <c r="B37" s="1580"/>
      <c r="C37" s="1580"/>
      <c r="G37" s="1582"/>
    </row>
    <row r="38" spans="1:61" ht="9.75" customHeight="1"/>
    <row r="39" spans="1:61" s="1579" customFormat="1">
      <c r="A39" s="1576"/>
      <c r="B39" s="1604" t="s">
        <v>7</v>
      </c>
      <c r="C39" s="1604" t="s">
        <v>2</v>
      </c>
      <c r="D39" s="1605" t="s">
        <v>3</v>
      </c>
      <c r="E39" s="1603" t="s">
        <v>10</v>
      </c>
      <c r="F39" s="1604" t="s">
        <v>4</v>
      </c>
      <c r="G39" s="1603" t="s">
        <v>730</v>
      </c>
      <c r="H39" s="1604" t="s">
        <v>25</v>
      </c>
      <c r="I39" s="1582"/>
      <c r="J39" s="1580"/>
      <c r="K39" s="1580"/>
      <c r="L39" s="1580"/>
      <c r="M39" s="1580"/>
      <c r="N39" s="1580"/>
      <c r="O39" s="1580"/>
      <c r="P39" s="1580"/>
      <c r="Q39" s="1580"/>
      <c r="R39" s="1580"/>
      <c r="S39" s="1580"/>
      <c r="T39" s="1580"/>
      <c r="U39" s="1580"/>
      <c r="V39" s="1580"/>
      <c r="W39" s="1580"/>
      <c r="X39" s="1580"/>
      <c r="Y39" s="1580"/>
      <c r="Z39" s="1580"/>
      <c r="AA39" s="1580"/>
      <c r="AB39" s="1580"/>
      <c r="AC39" s="1580"/>
      <c r="AD39" s="1580"/>
      <c r="AE39" s="1580"/>
      <c r="AF39" s="1580"/>
      <c r="AG39" s="1580"/>
      <c r="AH39" s="1580"/>
      <c r="AI39" s="1580"/>
      <c r="AJ39" s="1580"/>
      <c r="AK39" s="1580"/>
      <c r="AL39" s="1580"/>
      <c r="AM39" s="1580"/>
      <c r="AN39" s="1580"/>
      <c r="AO39" s="1580"/>
      <c r="AP39" s="1580"/>
      <c r="AQ39" s="1580"/>
      <c r="AR39" s="1580"/>
      <c r="AS39" s="1580"/>
      <c r="AT39" s="1580"/>
      <c r="AU39" s="1580"/>
      <c r="AV39" s="1580"/>
      <c r="AW39" s="1580"/>
      <c r="AX39" s="1580"/>
      <c r="AY39" s="1580"/>
      <c r="AZ39" s="1580"/>
      <c r="BA39" s="1580"/>
      <c r="BB39" s="1580"/>
      <c r="BC39" s="1580"/>
      <c r="BD39" s="1580"/>
      <c r="BE39" s="1580"/>
      <c r="BF39" s="1580"/>
      <c r="BG39" s="1580"/>
      <c r="BH39" s="1580"/>
      <c r="BI39" s="1580"/>
    </row>
    <row r="40" spans="1:61" s="1579" customFormat="1">
      <c r="A40" s="1711"/>
      <c r="B40" s="1606">
        <v>1</v>
      </c>
      <c r="C40" s="1630" t="s">
        <v>1044</v>
      </c>
      <c r="D40" s="1632" t="s">
        <v>1058</v>
      </c>
      <c r="E40" s="1609">
        <v>43151</v>
      </c>
      <c r="F40" s="1629">
        <v>1002500</v>
      </c>
      <c r="G40" s="1619">
        <v>1</v>
      </c>
      <c r="H40" s="1633" t="s">
        <v>3384</v>
      </c>
      <c r="I40" s="1577"/>
      <c r="J40" s="1578"/>
      <c r="K40" s="1578"/>
      <c r="L40" s="1578"/>
      <c r="M40" s="1578"/>
      <c r="N40" s="1578"/>
      <c r="O40" s="1578"/>
      <c r="P40" s="1578"/>
      <c r="Q40" s="1578"/>
      <c r="R40" s="1578"/>
      <c r="S40" s="1578"/>
      <c r="T40" s="1578"/>
      <c r="U40" s="1578"/>
      <c r="V40" s="1578"/>
      <c r="W40" s="1578"/>
      <c r="X40" s="1578"/>
      <c r="Y40" s="1578"/>
      <c r="Z40" s="1578"/>
      <c r="AA40" s="1578"/>
      <c r="AB40" s="1578"/>
      <c r="AC40" s="1578"/>
      <c r="AD40" s="1578"/>
      <c r="AE40" s="1578"/>
      <c r="AF40" s="1578"/>
      <c r="AG40" s="1578"/>
      <c r="AH40" s="1578"/>
      <c r="AI40" s="1578"/>
      <c r="AJ40" s="1578"/>
      <c r="AK40" s="1578"/>
      <c r="AL40" s="1578"/>
      <c r="AM40" s="1578"/>
      <c r="AN40" s="1578"/>
      <c r="AO40" s="1578"/>
      <c r="AP40" s="1578"/>
      <c r="AQ40" s="1578"/>
      <c r="AR40" s="1578"/>
      <c r="AS40" s="1578"/>
      <c r="AT40" s="1578"/>
      <c r="AU40" s="1578"/>
      <c r="AV40" s="1578"/>
      <c r="AW40" s="1578"/>
      <c r="AX40" s="1578"/>
      <c r="AY40" s="1578"/>
      <c r="AZ40" s="1578"/>
      <c r="BA40" s="1578"/>
      <c r="BB40" s="1578"/>
      <c r="BC40" s="1578"/>
      <c r="BD40" s="1578"/>
      <c r="BE40" s="1578"/>
      <c r="BF40" s="1578"/>
      <c r="BG40" s="1578"/>
      <c r="BH40" s="1578"/>
      <c r="BI40" s="1578"/>
    </row>
    <row r="41" spans="1:61" s="1587" customFormat="1">
      <c r="A41" s="1711"/>
      <c r="B41" s="1606">
        <v>2</v>
      </c>
      <c r="C41" s="1622" t="s">
        <v>1111</v>
      </c>
      <c r="D41" s="1635" t="s">
        <v>1114</v>
      </c>
      <c r="E41" s="1621">
        <v>43151</v>
      </c>
      <c r="F41" s="1626">
        <v>305000</v>
      </c>
      <c r="G41" s="1612">
        <v>1</v>
      </c>
      <c r="H41" s="1620" t="s">
        <v>1353</v>
      </c>
      <c r="I41" s="1586"/>
    </row>
    <row r="42" spans="1:61" s="1587" customFormat="1">
      <c r="A42" s="1711"/>
      <c r="B42" s="1606">
        <v>3</v>
      </c>
      <c r="C42" s="1622" t="s">
        <v>4060</v>
      </c>
      <c r="D42" s="1612">
        <v>912811</v>
      </c>
      <c r="E42" s="1625">
        <v>43151</v>
      </c>
      <c r="F42" s="1626">
        <v>502500</v>
      </c>
      <c r="G42" s="1612">
        <v>1</v>
      </c>
      <c r="H42" s="1620" t="s">
        <v>1348</v>
      </c>
      <c r="I42" s="1586"/>
    </row>
    <row r="43" spans="1:61" s="1587" customFormat="1">
      <c r="A43" s="1711"/>
      <c r="B43" s="1606">
        <v>4</v>
      </c>
      <c r="C43" s="1622" t="s">
        <v>1028</v>
      </c>
      <c r="D43" s="1612">
        <v>910522</v>
      </c>
      <c r="E43" s="1625">
        <v>43153</v>
      </c>
      <c r="F43" s="1626">
        <v>202500</v>
      </c>
      <c r="G43" s="1612">
        <v>1</v>
      </c>
      <c r="H43" s="1620" t="s">
        <v>1349</v>
      </c>
      <c r="I43" s="1586"/>
    </row>
    <row r="44" spans="1:61" s="1587" customFormat="1">
      <c r="A44" s="1711"/>
      <c r="B44" s="1606">
        <v>5</v>
      </c>
      <c r="C44" s="1630" t="s">
        <v>49</v>
      </c>
      <c r="D44" s="1619">
        <v>885217</v>
      </c>
      <c r="E44" s="1609">
        <v>43154</v>
      </c>
      <c r="F44" s="1629">
        <v>502500</v>
      </c>
      <c r="G44" s="1619">
        <v>1</v>
      </c>
      <c r="H44" s="1633" t="s">
        <v>1348</v>
      </c>
      <c r="I44" s="1586"/>
    </row>
    <row r="45" spans="1:61" s="1587" customFormat="1">
      <c r="A45" s="1711"/>
      <c r="B45" s="1606">
        <v>6</v>
      </c>
      <c r="C45" s="1622" t="s">
        <v>234</v>
      </c>
      <c r="D45" s="1636">
        <v>913622</v>
      </c>
      <c r="E45" s="1625">
        <v>43157</v>
      </c>
      <c r="F45" s="1626">
        <v>502500</v>
      </c>
      <c r="G45" s="1612">
        <v>1</v>
      </c>
      <c r="H45" s="1620" t="s">
        <v>1348</v>
      </c>
      <c r="I45" s="1586"/>
    </row>
    <row r="46" spans="1:61" s="1587" customFormat="1">
      <c r="A46" s="1711"/>
      <c r="B46" s="1606">
        <v>7</v>
      </c>
      <c r="C46" s="1630" t="s">
        <v>140</v>
      </c>
      <c r="D46" s="1637" t="s">
        <v>159</v>
      </c>
      <c r="E46" s="1609">
        <v>43157</v>
      </c>
      <c r="F46" s="1626">
        <v>502500</v>
      </c>
      <c r="G46" s="1612">
        <v>1</v>
      </c>
      <c r="H46" s="1620" t="s">
        <v>1348</v>
      </c>
      <c r="I46" s="1586"/>
    </row>
    <row r="47" spans="1:61" s="1587" customFormat="1">
      <c r="A47" s="1711"/>
      <c r="B47" s="1606">
        <v>8</v>
      </c>
      <c r="C47" s="1707" t="s">
        <v>5396</v>
      </c>
      <c r="D47" s="1708" t="s">
        <v>5397</v>
      </c>
      <c r="E47" s="1621">
        <v>43158</v>
      </c>
      <c r="F47" s="1626">
        <v>202500</v>
      </c>
      <c r="G47" s="1612">
        <v>1</v>
      </c>
      <c r="H47" s="1620" t="s">
        <v>1349</v>
      </c>
      <c r="I47" s="1586"/>
    </row>
    <row r="48" spans="1:61" s="1587" customFormat="1">
      <c r="A48" s="1711"/>
      <c r="B48" s="1606">
        <v>9</v>
      </c>
      <c r="C48" s="1622" t="s">
        <v>810</v>
      </c>
      <c r="D48" s="1612">
        <v>973142</v>
      </c>
      <c r="E48" s="1621">
        <v>43158</v>
      </c>
      <c r="F48" s="1626">
        <v>807500</v>
      </c>
      <c r="G48" s="1612">
        <v>1</v>
      </c>
      <c r="H48" s="1620" t="s">
        <v>1698</v>
      </c>
      <c r="I48" s="1586"/>
    </row>
    <row r="49" spans="1:61" s="1587" customFormat="1">
      <c r="A49" s="1711"/>
      <c r="B49" s="1606">
        <v>10</v>
      </c>
      <c r="C49" s="1630" t="s">
        <v>1587</v>
      </c>
      <c r="D49" s="1645" t="s">
        <v>1791</v>
      </c>
      <c r="E49" s="1609">
        <v>43159</v>
      </c>
      <c r="F49" s="1626">
        <v>202500</v>
      </c>
      <c r="G49" s="1612">
        <v>1</v>
      </c>
      <c r="H49" s="1620" t="s">
        <v>1349</v>
      </c>
      <c r="I49" s="1586"/>
    </row>
    <row r="50" spans="1:61" s="1579" customFormat="1">
      <c r="A50" s="1576"/>
      <c r="B50" s="1580"/>
      <c r="C50" s="1580"/>
      <c r="D50" s="1580"/>
      <c r="E50" s="1585" t="s">
        <v>647</v>
      </c>
      <c r="F50" s="1588">
        <f>SUM(F40:F49)</f>
        <v>4732500</v>
      </c>
      <c r="G50" s="1580"/>
      <c r="H50" s="1580"/>
      <c r="I50" s="1582"/>
      <c r="J50" s="1580"/>
      <c r="K50" s="1580"/>
      <c r="L50" s="1580"/>
      <c r="M50" s="1580"/>
      <c r="N50" s="1580"/>
      <c r="O50" s="1580"/>
      <c r="P50" s="1580"/>
      <c r="Q50" s="1580"/>
      <c r="R50" s="1580"/>
      <c r="S50" s="1580"/>
      <c r="T50" s="1580"/>
      <c r="U50" s="1580"/>
      <c r="V50" s="1580"/>
      <c r="W50" s="1580"/>
      <c r="X50" s="1580"/>
      <c r="Y50" s="1580"/>
      <c r="Z50" s="1580"/>
      <c r="AA50" s="1580"/>
      <c r="AB50" s="1580"/>
      <c r="AC50" s="1580"/>
      <c r="AD50" s="1580"/>
      <c r="AE50" s="1580"/>
      <c r="AF50" s="1580"/>
      <c r="AG50" s="1580"/>
      <c r="AH50" s="1580"/>
      <c r="AI50" s="1580"/>
      <c r="AJ50" s="1580"/>
      <c r="AK50" s="1580"/>
      <c r="AL50" s="1580"/>
      <c r="AM50" s="1580"/>
      <c r="AN50" s="1580"/>
      <c r="AO50" s="1580"/>
      <c r="AP50" s="1580"/>
      <c r="AQ50" s="1580"/>
      <c r="AR50" s="1580"/>
      <c r="AS50" s="1580"/>
      <c r="AT50" s="1580"/>
      <c r="AU50" s="1580"/>
      <c r="AV50" s="1580"/>
      <c r="AW50" s="1580"/>
      <c r="AX50" s="1580"/>
      <c r="AY50" s="1580"/>
      <c r="AZ50" s="1580"/>
      <c r="BA50" s="1580"/>
      <c r="BB50" s="1580"/>
      <c r="BC50" s="1580"/>
      <c r="BD50" s="1580"/>
      <c r="BE50" s="1580"/>
      <c r="BF50" s="1580"/>
      <c r="BG50" s="1580"/>
      <c r="BH50" s="1580"/>
      <c r="BI50" s="1580"/>
    </row>
    <row r="51" spans="1:61" s="1579" customFormat="1" ht="12" customHeight="1">
      <c r="A51" s="1576"/>
      <c r="I51" s="1590"/>
    </row>
    <row r="52" spans="1:61" ht="12" customHeight="1"/>
    <row r="53" spans="1:61">
      <c r="B53" s="1638" t="s">
        <v>1142</v>
      </c>
      <c r="C53" s="1639" t="s">
        <v>2</v>
      </c>
      <c r="D53" s="1640" t="s">
        <v>3</v>
      </c>
      <c r="E53" s="1638" t="s">
        <v>10</v>
      </c>
      <c r="F53" s="1638" t="s">
        <v>4</v>
      </c>
      <c r="G53" s="1639" t="s">
        <v>193</v>
      </c>
      <c r="H53" s="1639" t="s">
        <v>25</v>
      </c>
      <c r="I53" s="1592"/>
      <c r="J53" s="1592"/>
      <c r="K53" s="1592"/>
      <c r="L53" s="1592"/>
      <c r="M53" s="1592"/>
      <c r="N53" s="1592"/>
      <c r="O53" s="1592"/>
      <c r="P53" s="1592"/>
      <c r="Q53" s="1592"/>
      <c r="R53" s="1592"/>
      <c r="S53" s="1592"/>
      <c r="T53" s="1592"/>
      <c r="U53" s="1592"/>
      <c r="V53" s="1592"/>
      <c r="W53" s="1592"/>
      <c r="X53" s="1592"/>
      <c r="Y53" s="1592"/>
      <c r="Z53" s="1592"/>
      <c r="AA53" s="1592"/>
      <c r="AB53" s="1592"/>
      <c r="AC53" s="1592"/>
      <c r="AD53" s="1592"/>
      <c r="AE53" s="1592"/>
      <c r="AF53" s="1592"/>
      <c r="AG53" s="1592"/>
      <c r="AH53" s="1592"/>
      <c r="AI53" s="1592"/>
      <c r="AJ53" s="1592"/>
      <c r="AK53" s="1592"/>
      <c r="AL53" s="1592"/>
      <c r="AM53" s="1592"/>
      <c r="AN53" s="1592"/>
      <c r="AO53" s="1592"/>
      <c r="AP53" s="1592"/>
      <c r="AQ53" s="1592"/>
      <c r="AR53" s="1592"/>
      <c r="AS53" s="1592"/>
      <c r="AT53" s="1592"/>
      <c r="AU53" s="1592"/>
      <c r="AV53" s="1592"/>
      <c r="AW53" s="1592"/>
      <c r="AX53" s="1592"/>
      <c r="AY53" s="1592"/>
      <c r="AZ53" s="1592"/>
      <c r="BA53" s="1592"/>
      <c r="BB53" s="1592"/>
      <c r="BC53" s="1592"/>
      <c r="BD53" s="1592"/>
      <c r="BE53" s="1592"/>
      <c r="BF53" s="1592"/>
      <c r="BG53" s="1592"/>
      <c r="BH53" s="1592"/>
      <c r="BI53" s="1592"/>
    </row>
    <row r="54" spans="1:61" s="1594" customFormat="1">
      <c r="A54" s="1711"/>
      <c r="B54" s="1612">
        <v>1</v>
      </c>
      <c r="C54" s="1613" t="s">
        <v>138</v>
      </c>
      <c r="D54" s="1614">
        <v>897091</v>
      </c>
      <c r="E54" s="1621">
        <v>43151</v>
      </c>
      <c r="F54" s="1641">
        <v>138000</v>
      </c>
      <c r="G54" s="1622">
        <v>1</v>
      </c>
      <c r="H54" s="1623" t="s">
        <v>5409</v>
      </c>
      <c r="I54" s="1593"/>
      <c r="J54" s="1593"/>
      <c r="K54" s="1593"/>
      <c r="L54" s="1593"/>
      <c r="M54" s="1593"/>
      <c r="N54" s="1593"/>
      <c r="O54" s="1593"/>
      <c r="P54" s="1593"/>
      <c r="Q54" s="1593"/>
      <c r="R54" s="1593"/>
      <c r="S54" s="1593"/>
      <c r="T54" s="1593"/>
      <c r="U54" s="1593"/>
      <c r="V54" s="1593"/>
      <c r="W54" s="1593"/>
      <c r="X54" s="1593"/>
      <c r="Y54" s="1593"/>
      <c r="Z54" s="1593"/>
      <c r="AA54" s="1593"/>
      <c r="AB54" s="1593"/>
      <c r="AC54" s="1593"/>
      <c r="AD54" s="1593"/>
      <c r="AE54" s="1593"/>
      <c r="AF54" s="1593"/>
      <c r="AG54" s="1593"/>
      <c r="AH54" s="1593"/>
      <c r="AI54" s="1593"/>
      <c r="AJ54" s="1593"/>
      <c r="AK54" s="1593"/>
      <c r="AL54" s="1593"/>
      <c r="AM54" s="1593"/>
      <c r="AN54" s="1593"/>
      <c r="AO54" s="1593"/>
      <c r="AP54" s="1593"/>
      <c r="AQ54" s="1593"/>
      <c r="AR54" s="1593"/>
      <c r="AS54" s="1593"/>
      <c r="AT54" s="1593"/>
      <c r="AU54" s="1593"/>
      <c r="AV54" s="1593"/>
      <c r="AW54" s="1593"/>
      <c r="AX54" s="1593"/>
      <c r="AY54" s="1593"/>
      <c r="AZ54" s="1593"/>
      <c r="BA54" s="1593"/>
      <c r="BB54" s="1593"/>
      <c r="BC54" s="1593"/>
      <c r="BD54" s="1593"/>
      <c r="BE54" s="1593"/>
      <c r="BF54" s="1593"/>
      <c r="BG54" s="1593"/>
      <c r="BH54" s="1593"/>
      <c r="BI54" s="1593"/>
    </row>
    <row r="55" spans="1:61" s="1594" customFormat="1">
      <c r="A55" s="1711"/>
      <c r="B55" s="1612">
        <v>2</v>
      </c>
      <c r="C55" s="1714" t="s">
        <v>871</v>
      </c>
      <c r="D55" s="1614">
        <v>962160</v>
      </c>
      <c r="E55" s="1621">
        <v>43151</v>
      </c>
      <c r="F55" s="1641">
        <v>6500</v>
      </c>
      <c r="G55" s="1622">
        <v>1</v>
      </c>
      <c r="H55" s="1623" t="s">
        <v>4318</v>
      </c>
      <c r="I55" s="1593"/>
      <c r="J55" s="1593"/>
      <c r="K55" s="1593"/>
      <c r="L55" s="1593"/>
      <c r="M55" s="1593"/>
      <c r="N55" s="1593"/>
      <c r="O55" s="1593"/>
      <c r="P55" s="1593"/>
      <c r="Q55" s="1593"/>
      <c r="R55" s="1593"/>
      <c r="S55" s="1593"/>
      <c r="T55" s="1593"/>
      <c r="U55" s="1593"/>
      <c r="V55" s="1593"/>
      <c r="W55" s="1593"/>
      <c r="X55" s="1593"/>
      <c r="Y55" s="1593"/>
      <c r="Z55" s="1593"/>
      <c r="AA55" s="1593"/>
      <c r="AB55" s="1593"/>
      <c r="AC55" s="1593"/>
      <c r="AD55" s="1593"/>
      <c r="AE55" s="1593"/>
      <c r="AF55" s="1593"/>
      <c r="AG55" s="1593"/>
      <c r="AH55" s="1593"/>
      <c r="AI55" s="1593"/>
      <c r="AJ55" s="1593"/>
      <c r="AK55" s="1593"/>
      <c r="AL55" s="1593"/>
      <c r="AM55" s="1593"/>
      <c r="AN55" s="1593"/>
      <c r="AO55" s="1593"/>
      <c r="AP55" s="1593"/>
      <c r="AQ55" s="1593"/>
      <c r="AR55" s="1593"/>
      <c r="AS55" s="1593"/>
      <c r="AT55" s="1593"/>
      <c r="AU55" s="1593"/>
      <c r="AV55" s="1593"/>
      <c r="AW55" s="1593"/>
      <c r="AX55" s="1593"/>
      <c r="AY55" s="1593"/>
      <c r="AZ55" s="1593"/>
      <c r="BA55" s="1593"/>
      <c r="BB55" s="1593"/>
      <c r="BC55" s="1593"/>
      <c r="BD55" s="1593"/>
      <c r="BE55" s="1593"/>
      <c r="BF55" s="1593"/>
      <c r="BG55" s="1593"/>
      <c r="BH55" s="1593"/>
      <c r="BI55" s="1593"/>
    </row>
    <row r="56" spans="1:61" s="1594" customFormat="1">
      <c r="A56" s="1711"/>
      <c r="B56" s="1612">
        <v>3</v>
      </c>
      <c r="C56" s="1613" t="s">
        <v>231</v>
      </c>
      <c r="D56" s="1614">
        <v>970654</v>
      </c>
      <c r="E56" s="1621">
        <v>43151</v>
      </c>
      <c r="F56" s="1641">
        <v>32500</v>
      </c>
      <c r="G56" s="1622">
        <v>1</v>
      </c>
      <c r="H56" s="1623" t="s">
        <v>4473</v>
      </c>
      <c r="I56" s="1593"/>
      <c r="J56" s="1593"/>
      <c r="K56" s="1593"/>
      <c r="L56" s="1593"/>
      <c r="M56" s="1593"/>
      <c r="N56" s="1593"/>
      <c r="O56" s="1593"/>
      <c r="P56" s="1593"/>
      <c r="Q56" s="1593"/>
      <c r="R56" s="1593"/>
      <c r="S56" s="1593"/>
      <c r="T56" s="1593"/>
      <c r="U56" s="1593"/>
      <c r="V56" s="1593"/>
      <c r="W56" s="1593"/>
      <c r="X56" s="1593"/>
      <c r="Y56" s="1593"/>
      <c r="Z56" s="1593"/>
      <c r="AA56" s="1593"/>
      <c r="AB56" s="1593"/>
      <c r="AC56" s="1593"/>
      <c r="AD56" s="1593"/>
      <c r="AE56" s="1593"/>
      <c r="AF56" s="1593"/>
      <c r="AG56" s="1593"/>
      <c r="AH56" s="1593"/>
      <c r="AI56" s="1593"/>
      <c r="AJ56" s="1593"/>
      <c r="AK56" s="1593"/>
      <c r="AL56" s="1593"/>
      <c r="AM56" s="1593"/>
      <c r="AN56" s="1593"/>
      <c r="AO56" s="1593"/>
      <c r="AP56" s="1593"/>
      <c r="AQ56" s="1593"/>
      <c r="AR56" s="1593"/>
      <c r="AS56" s="1593"/>
      <c r="AT56" s="1593"/>
      <c r="AU56" s="1593"/>
      <c r="AV56" s="1593"/>
      <c r="AW56" s="1593"/>
      <c r="AX56" s="1593"/>
      <c r="AY56" s="1593"/>
      <c r="AZ56" s="1593"/>
      <c r="BA56" s="1593"/>
      <c r="BB56" s="1593"/>
      <c r="BC56" s="1593"/>
      <c r="BD56" s="1593"/>
      <c r="BE56" s="1593"/>
      <c r="BF56" s="1593"/>
      <c r="BG56" s="1593"/>
      <c r="BH56" s="1593"/>
      <c r="BI56" s="1593"/>
    </row>
    <row r="57" spans="1:61" s="1594" customFormat="1">
      <c r="A57" s="1711"/>
      <c r="B57" s="1612">
        <v>4</v>
      </c>
      <c r="C57" s="1624" t="s">
        <v>360</v>
      </c>
      <c r="D57" s="1618" t="s">
        <v>361</v>
      </c>
      <c r="E57" s="1621">
        <v>43152</v>
      </c>
      <c r="F57" s="1641">
        <v>19500</v>
      </c>
      <c r="G57" s="1622">
        <v>1</v>
      </c>
      <c r="H57" s="1623" t="s">
        <v>4324</v>
      </c>
      <c r="I57" s="1593"/>
      <c r="J57" s="1593"/>
      <c r="K57" s="1593"/>
      <c r="L57" s="1593"/>
      <c r="M57" s="1593"/>
      <c r="N57" s="1593"/>
      <c r="O57" s="1593"/>
      <c r="P57" s="1593"/>
      <c r="Q57" s="1593"/>
      <c r="R57" s="1593"/>
      <c r="S57" s="1593"/>
      <c r="T57" s="1593"/>
      <c r="U57" s="1593"/>
      <c r="V57" s="1593"/>
      <c r="W57" s="1593"/>
      <c r="X57" s="1593"/>
      <c r="Y57" s="1593"/>
      <c r="Z57" s="1593"/>
      <c r="AA57" s="1593"/>
      <c r="AB57" s="1593"/>
      <c r="AC57" s="1593"/>
      <c r="AD57" s="1593"/>
      <c r="AE57" s="1593"/>
      <c r="AF57" s="1593"/>
      <c r="AG57" s="1593"/>
      <c r="AH57" s="1593"/>
      <c r="AI57" s="1593"/>
      <c r="AJ57" s="1593"/>
      <c r="AK57" s="1593"/>
      <c r="AL57" s="1593"/>
      <c r="AM57" s="1593"/>
      <c r="AN57" s="1593"/>
      <c r="AO57" s="1593"/>
      <c r="AP57" s="1593"/>
      <c r="AQ57" s="1593"/>
      <c r="AR57" s="1593"/>
      <c r="AS57" s="1593"/>
      <c r="AT57" s="1593"/>
      <c r="AU57" s="1593"/>
      <c r="AV57" s="1593"/>
      <c r="AW57" s="1593"/>
      <c r="AX57" s="1593"/>
      <c r="AY57" s="1593"/>
      <c r="AZ57" s="1593"/>
      <c r="BA57" s="1593"/>
      <c r="BB57" s="1593"/>
      <c r="BC57" s="1593"/>
      <c r="BD57" s="1593"/>
      <c r="BE57" s="1593"/>
      <c r="BF57" s="1593"/>
      <c r="BG57" s="1593"/>
      <c r="BH57" s="1593"/>
      <c r="BI57" s="1593"/>
    </row>
    <row r="58" spans="1:61" s="1594" customFormat="1">
      <c r="A58" s="1711"/>
      <c r="B58" s="1612">
        <v>5</v>
      </c>
      <c r="C58" s="1613" t="s">
        <v>138</v>
      </c>
      <c r="D58" s="1614">
        <v>897091</v>
      </c>
      <c r="E58" s="1621">
        <v>43152</v>
      </c>
      <c r="F58" s="1641">
        <v>294000</v>
      </c>
      <c r="G58" s="1622">
        <v>1</v>
      </c>
      <c r="H58" s="1623" t="s">
        <v>5612</v>
      </c>
      <c r="I58" s="1593"/>
      <c r="J58" s="1593"/>
      <c r="K58" s="1593"/>
      <c r="L58" s="1593"/>
      <c r="M58" s="1593"/>
      <c r="N58" s="1593"/>
      <c r="O58" s="1593"/>
      <c r="P58" s="1593"/>
      <c r="Q58" s="1593"/>
      <c r="R58" s="1593"/>
      <c r="S58" s="1593"/>
      <c r="T58" s="1593"/>
      <c r="U58" s="1593"/>
      <c r="V58" s="1593"/>
      <c r="W58" s="1593"/>
      <c r="X58" s="1593"/>
      <c r="Y58" s="1593"/>
      <c r="Z58" s="1593"/>
      <c r="AA58" s="1593"/>
      <c r="AB58" s="1593"/>
      <c r="AC58" s="1593"/>
      <c r="AD58" s="1593"/>
      <c r="AE58" s="1593"/>
      <c r="AF58" s="1593"/>
      <c r="AG58" s="1593"/>
      <c r="AH58" s="1593"/>
      <c r="AI58" s="1593"/>
      <c r="AJ58" s="1593"/>
      <c r="AK58" s="1593"/>
      <c r="AL58" s="1593"/>
      <c r="AM58" s="1593"/>
      <c r="AN58" s="1593"/>
      <c r="AO58" s="1593"/>
      <c r="AP58" s="1593"/>
      <c r="AQ58" s="1593"/>
      <c r="AR58" s="1593"/>
      <c r="AS58" s="1593"/>
      <c r="AT58" s="1593"/>
      <c r="AU58" s="1593"/>
      <c r="AV58" s="1593"/>
      <c r="AW58" s="1593"/>
      <c r="AX58" s="1593"/>
      <c r="AY58" s="1593"/>
      <c r="AZ58" s="1593"/>
      <c r="BA58" s="1593"/>
      <c r="BB58" s="1593"/>
      <c r="BC58" s="1593"/>
      <c r="BD58" s="1593"/>
      <c r="BE58" s="1593"/>
      <c r="BF58" s="1593"/>
      <c r="BG58" s="1593"/>
      <c r="BH58" s="1593"/>
      <c r="BI58" s="1593"/>
    </row>
    <row r="59" spans="1:61" s="1594" customFormat="1">
      <c r="A59" s="1711"/>
      <c r="B59" s="1612">
        <v>6</v>
      </c>
      <c r="C59" s="1613" t="s">
        <v>138</v>
      </c>
      <c r="D59" s="1614">
        <v>897091</v>
      </c>
      <c r="E59" s="1621">
        <v>43154</v>
      </c>
      <c r="F59" s="1641">
        <v>186000</v>
      </c>
      <c r="G59" s="1622">
        <v>1</v>
      </c>
      <c r="H59" s="1623" t="s">
        <v>5619</v>
      </c>
      <c r="I59" s="1593"/>
      <c r="J59" s="1593"/>
      <c r="K59" s="1593"/>
      <c r="L59" s="1593"/>
      <c r="M59" s="1593"/>
      <c r="N59" s="1593"/>
      <c r="O59" s="1593"/>
      <c r="P59" s="1593"/>
      <c r="Q59" s="1593"/>
      <c r="R59" s="1593"/>
      <c r="S59" s="1593"/>
      <c r="T59" s="1593"/>
      <c r="U59" s="1593"/>
      <c r="V59" s="1593"/>
      <c r="W59" s="1593"/>
      <c r="X59" s="1593"/>
      <c r="Y59" s="1593"/>
      <c r="Z59" s="1593"/>
      <c r="AA59" s="1593"/>
      <c r="AB59" s="1593"/>
      <c r="AC59" s="1593"/>
      <c r="AD59" s="1593"/>
      <c r="AE59" s="1593"/>
      <c r="AF59" s="1593"/>
      <c r="AG59" s="1593"/>
      <c r="AH59" s="1593"/>
      <c r="AI59" s="1593"/>
      <c r="AJ59" s="1593"/>
      <c r="AK59" s="1593"/>
      <c r="AL59" s="1593"/>
      <c r="AM59" s="1593"/>
      <c r="AN59" s="1593"/>
      <c r="AO59" s="1593"/>
      <c r="AP59" s="1593"/>
      <c r="AQ59" s="1593"/>
      <c r="AR59" s="1593"/>
      <c r="AS59" s="1593"/>
      <c r="AT59" s="1593"/>
      <c r="AU59" s="1593"/>
      <c r="AV59" s="1593"/>
      <c r="AW59" s="1593"/>
      <c r="AX59" s="1593"/>
      <c r="AY59" s="1593"/>
      <c r="AZ59" s="1593"/>
      <c r="BA59" s="1593"/>
      <c r="BB59" s="1593"/>
      <c r="BC59" s="1593"/>
      <c r="BD59" s="1593"/>
      <c r="BE59" s="1593"/>
      <c r="BF59" s="1593"/>
      <c r="BG59" s="1593"/>
      <c r="BH59" s="1593"/>
      <c r="BI59" s="1593"/>
    </row>
    <row r="60" spans="1:61" s="1594" customFormat="1">
      <c r="A60" s="1711"/>
      <c r="B60" s="1612">
        <v>7</v>
      </c>
      <c r="C60" s="1630" t="s">
        <v>96</v>
      </c>
      <c r="D60" s="1637" t="s">
        <v>97</v>
      </c>
      <c r="E60" s="1609">
        <v>43157</v>
      </c>
      <c r="F60" s="1641">
        <v>45500</v>
      </c>
      <c r="G60" s="1622">
        <v>1</v>
      </c>
      <c r="H60" s="1623" t="s">
        <v>4607</v>
      </c>
      <c r="I60" s="1593"/>
      <c r="J60" s="1593"/>
      <c r="K60" s="1593"/>
      <c r="L60" s="1593"/>
      <c r="M60" s="1593"/>
      <c r="N60" s="1593"/>
      <c r="O60" s="1593"/>
      <c r="P60" s="1593"/>
      <c r="Q60" s="1593"/>
      <c r="R60" s="1593"/>
      <c r="S60" s="1593"/>
      <c r="T60" s="1593"/>
      <c r="U60" s="1593"/>
      <c r="V60" s="1593"/>
      <c r="W60" s="1593"/>
      <c r="X60" s="1593"/>
      <c r="Y60" s="1593"/>
      <c r="Z60" s="1593"/>
      <c r="AA60" s="1593"/>
      <c r="AB60" s="1593"/>
      <c r="AC60" s="1593"/>
      <c r="AD60" s="1593"/>
      <c r="AE60" s="1593"/>
      <c r="AF60" s="1593"/>
      <c r="AG60" s="1593"/>
      <c r="AH60" s="1593"/>
      <c r="AI60" s="1593"/>
      <c r="AJ60" s="1593"/>
      <c r="AK60" s="1593"/>
      <c r="AL60" s="1593"/>
      <c r="AM60" s="1593"/>
      <c r="AN60" s="1593"/>
      <c r="AO60" s="1593"/>
      <c r="AP60" s="1593"/>
      <c r="AQ60" s="1593"/>
      <c r="AR60" s="1593"/>
      <c r="AS60" s="1593"/>
      <c r="AT60" s="1593"/>
      <c r="AU60" s="1593"/>
      <c r="AV60" s="1593"/>
      <c r="AW60" s="1593"/>
      <c r="AX60" s="1593"/>
      <c r="AY60" s="1593"/>
      <c r="AZ60" s="1593"/>
      <c r="BA60" s="1593"/>
      <c r="BB60" s="1593"/>
      <c r="BC60" s="1593"/>
      <c r="BD60" s="1593"/>
      <c r="BE60" s="1593"/>
      <c r="BF60" s="1593"/>
      <c r="BG60" s="1593"/>
      <c r="BH60" s="1593"/>
      <c r="BI60" s="1593"/>
    </row>
    <row r="61" spans="1:61" s="1594" customFormat="1">
      <c r="A61" s="1711"/>
      <c r="B61" s="1612">
        <v>8</v>
      </c>
      <c r="C61" s="1613" t="s">
        <v>3007</v>
      </c>
      <c r="D61" s="1614">
        <v>912201</v>
      </c>
      <c r="E61" s="1621">
        <v>43157</v>
      </c>
      <c r="F61" s="1641">
        <v>13000</v>
      </c>
      <c r="G61" s="1622">
        <v>1</v>
      </c>
      <c r="H61" s="1623" t="s">
        <v>4321</v>
      </c>
      <c r="I61" s="1593"/>
      <c r="J61" s="1593"/>
      <c r="K61" s="1593"/>
      <c r="L61" s="1593"/>
      <c r="M61" s="1593"/>
      <c r="N61" s="1593"/>
      <c r="O61" s="1593"/>
      <c r="P61" s="1593"/>
      <c r="Q61" s="1593"/>
      <c r="R61" s="1593"/>
      <c r="S61" s="1593"/>
      <c r="T61" s="1593"/>
      <c r="U61" s="1593"/>
      <c r="V61" s="1593"/>
      <c r="W61" s="1593"/>
      <c r="X61" s="1593"/>
      <c r="Y61" s="1593"/>
      <c r="Z61" s="1593"/>
      <c r="AA61" s="1593"/>
      <c r="AB61" s="1593"/>
      <c r="AC61" s="1593"/>
      <c r="AD61" s="1593"/>
      <c r="AE61" s="1593"/>
      <c r="AF61" s="1593"/>
      <c r="AG61" s="1593"/>
      <c r="AH61" s="1593"/>
      <c r="AI61" s="1593"/>
      <c r="AJ61" s="1593"/>
      <c r="AK61" s="1593"/>
      <c r="AL61" s="1593"/>
      <c r="AM61" s="1593"/>
      <c r="AN61" s="1593"/>
      <c r="AO61" s="1593"/>
      <c r="AP61" s="1593"/>
      <c r="AQ61" s="1593"/>
      <c r="AR61" s="1593"/>
      <c r="AS61" s="1593"/>
      <c r="AT61" s="1593"/>
      <c r="AU61" s="1593"/>
      <c r="AV61" s="1593"/>
      <c r="AW61" s="1593"/>
      <c r="AX61" s="1593"/>
      <c r="AY61" s="1593"/>
      <c r="AZ61" s="1593"/>
      <c r="BA61" s="1593"/>
      <c r="BB61" s="1593"/>
      <c r="BC61" s="1593"/>
      <c r="BD61" s="1593"/>
      <c r="BE61" s="1593"/>
      <c r="BF61" s="1593"/>
      <c r="BG61" s="1593"/>
      <c r="BH61" s="1593"/>
      <c r="BI61" s="1593"/>
    </row>
    <row r="62" spans="1:61" s="1594" customFormat="1">
      <c r="A62" s="1711"/>
      <c r="B62" s="1612">
        <v>9</v>
      </c>
      <c r="C62" s="1613" t="s">
        <v>5618</v>
      </c>
      <c r="D62" s="1614">
        <v>853365</v>
      </c>
      <c r="E62" s="1621">
        <v>43157</v>
      </c>
      <c r="F62" s="1641">
        <v>45500</v>
      </c>
      <c r="G62" s="1622">
        <v>1</v>
      </c>
      <c r="H62" s="1623" t="s">
        <v>4607</v>
      </c>
      <c r="I62" s="1593"/>
      <c r="J62" s="1593"/>
      <c r="K62" s="1593"/>
      <c r="L62" s="1593"/>
      <c r="M62" s="1593"/>
      <c r="N62" s="1593"/>
      <c r="O62" s="1593"/>
      <c r="P62" s="1593"/>
      <c r="Q62" s="1593"/>
      <c r="R62" s="1593"/>
      <c r="S62" s="1593"/>
      <c r="T62" s="1593"/>
      <c r="U62" s="1593"/>
      <c r="V62" s="1593"/>
      <c r="W62" s="1593"/>
      <c r="X62" s="1593"/>
      <c r="Y62" s="1593"/>
      <c r="Z62" s="1593"/>
      <c r="AA62" s="1593"/>
      <c r="AB62" s="1593"/>
      <c r="AC62" s="1593"/>
      <c r="AD62" s="1593"/>
      <c r="AE62" s="1593"/>
      <c r="AF62" s="1593"/>
      <c r="AG62" s="1593"/>
      <c r="AH62" s="1593"/>
      <c r="AI62" s="1593"/>
      <c r="AJ62" s="1593"/>
      <c r="AK62" s="1593"/>
      <c r="AL62" s="1593"/>
      <c r="AM62" s="1593"/>
      <c r="AN62" s="1593"/>
      <c r="AO62" s="1593"/>
      <c r="AP62" s="1593"/>
      <c r="AQ62" s="1593"/>
      <c r="AR62" s="1593"/>
      <c r="AS62" s="1593"/>
      <c r="AT62" s="1593"/>
      <c r="AU62" s="1593"/>
      <c r="AV62" s="1593"/>
      <c r="AW62" s="1593"/>
      <c r="AX62" s="1593"/>
      <c r="AY62" s="1593"/>
      <c r="AZ62" s="1593"/>
      <c r="BA62" s="1593"/>
      <c r="BB62" s="1593"/>
      <c r="BC62" s="1593"/>
      <c r="BD62" s="1593"/>
      <c r="BE62" s="1593"/>
      <c r="BF62" s="1593"/>
      <c r="BG62" s="1593"/>
      <c r="BH62" s="1593"/>
      <c r="BI62" s="1593"/>
    </row>
    <row r="63" spans="1:61" s="1594" customFormat="1">
      <c r="A63" s="1711"/>
      <c r="B63" s="1612">
        <v>10</v>
      </c>
      <c r="C63" s="1613" t="s">
        <v>138</v>
      </c>
      <c r="D63" s="1614">
        <v>897091</v>
      </c>
      <c r="E63" s="1621">
        <v>43157</v>
      </c>
      <c r="F63" s="1641">
        <v>186000</v>
      </c>
      <c r="G63" s="1622">
        <v>1</v>
      </c>
      <c r="H63" s="1623" t="s">
        <v>5619</v>
      </c>
      <c r="I63" s="1593"/>
      <c r="J63" s="1593"/>
      <c r="K63" s="1593"/>
      <c r="L63" s="1593"/>
      <c r="M63" s="1593"/>
      <c r="N63" s="1593"/>
      <c r="O63" s="1593"/>
      <c r="P63" s="1593"/>
      <c r="Q63" s="1593"/>
      <c r="R63" s="1593"/>
      <c r="S63" s="1593"/>
      <c r="T63" s="1593"/>
      <c r="U63" s="1593"/>
      <c r="V63" s="1593"/>
      <c r="W63" s="1593"/>
      <c r="X63" s="1593"/>
      <c r="Y63" s="1593"/>
      <c r="Z63" s="1593"/>
      <c r="AA63" s="1593"/>
      <c r="AB63" s="1593"/>
      <c r="AC63" s="1593"/>
      <c r="AD63" s="1593"/>
      <c r="AE63" s="1593"/>
      <c r="AF63" s="1593"/>
      <c r="AG63" s="1593"/>
      <c r="AH63" s="1593"/>
      <c r="AI63" s="1593"/>
      <c r="AJ63" s="1593"/>
      <c r="AK63" s="1593"/>
      <c r="AL63" s="1593"/>
      <c r="AM63" s="1593"/>
      <c r="AN63" s="1593"/>
      <c r="AO63" s="1593"/>
      <c r="AP63" s="1593"/>
      <c r="AQ63" s="1593"/>
      <c r="AR63" s="1593"/>
      <c r="AS63" s="1593"/>
      <c r="AT63" s="1593"/>
      <c r="AU63" s="1593"/>
      <c r="AV63" s="1593"/>
      <c r="AW63" s="1593"/>
      <c r="AX63" s="1593"/>
      <c r="AY63" s="1593"/>
      <c r="AZ63" s="1593"/>
      <c r="BA63" s="1593"/>
      <c r="BB63" s="1593"/>
      <c r="BC63" s="1593"/>
      <c r="BD63" s="1593"/>
      <c r="BE63" s="1593"/>
      <c r="BF63" s="1593"/>
      <c r="BG63" s="1593"/>
      <c r="BH63" s="1593"/>
      <c r="BI63" s="1593"/>
    </row>
    <row r="64" spans="1:61" s="1594" customFormat="1">
      <c r="A64" s="1711"/>
      <c r="B64" s="1612">
        <v>11</v>
      </c>
      <c r="C64" s="1613" t="s">
        <v>3290</v>
      </c>
      <c r="D64" s="1618" t="s">
        <v>3291</v>
      </c>
      <c r="E64" s="1621">
        <v>43157</v>
      </c>
      <c r="F64" s="1641">
        <v>6500</v>
      </c>
      <c r="G64" s="1622">
        <v>1</v>
      </c>
      <c r="H64" s="1623" t="s">
        <v>4318</v>
      </c>
      <c r="I64" s="1593"/>
      <c r="J64" s="1593"/>
      <c r="K64" s="1593"/>
      <c r="L64" s="1593"/>
      <c r="M64" s="1593"/>
      <c r="N64" s="1593"/>
      <c r="O64" s="1593"/>
      <c r="P64" s="1593"/>
      <c r="Q64" s="1593"/>
      <c r="R64" s="1593"/>
      <c r="S64" s="1593"/>
      <c r="T64" s="1593"/>
      <c r="U64" s="1593"/>
      <c r="V64" s="1593"/>
      <c r="W64" s="1593"/>
      <c r="X64" s="1593"/>
      <c r="Y64" s="1593"/>
      <c r="Z64" s="1593"/>
      <c r="AA64" s="1593"/>
      <c r="AB64" s="1593"/>
      <c r="AC64" s="1593"/>
      <c r="AD64" s="1593"/>
      <c r="AE64" s="1593"/>
      <c r="AF64" s="1593"/>
      <c r="AG64" s="1593"/>
      <c r="AH64" s="1593"/>
      <c r="AI64" s="1593"/>
      <c r="AJ64" s="1593"/>
      <c r="AK64" s="1593"/>
      <c r="AL64" s="1593"/>
      <c r="AM64" s="1593"/>
      <c r="AN64" s="1593"/>
      <c r="AO64" s="1593"/>
      <c r="AP64" s="1593"/>
      <c r="AQ64" s="1593"/>
      <c r="AR64" s="1593"/>
      <c r="AS64" s="1593"/>
      <c r="AT64" s="1593"/>
      <c r="AU64" s="1593"/>
      <c r="AV64" s="1593"/>
      <c r="AW64" s="1593"/>
      <c r="AX64" s="1593"/>
      <c r="AY64" s="1593"/>
      <c r="AZ64" s="1593"/>
      <c r="BA64" s="1593"/>
      <c r="BB64" s="1593"/>
      <c r="BC64" s="1593"/>
      <c r="BD64" s="1593"/>
      <c r="BE64" s="1593"/>
      <c r="BF64" s="1593"/>
      <c r="BG64" s="1593"/>
      <c r="BH64" s="1593"/>
      <c r="BI64" s="1593"/>
    </row>
    <row r="65" spans="1:61" s="1594" customFormat="1">
      <c r="A65" s="1711"/>
      <c r="B65" s="1612">
        <v>12</v>
      </c>
      <c r="C65" s="1613" t="s">
        <v>1141</v>
      </c>
      <c r="D65" s="1618" t="s">
        <v>486</v>
      </c>
      <c r="E65" s="1621">
        <v>43157</v>
      </c>
      <c r="F65" s="1641">
        <v>13000</v>
      </c>
      <c r="G65" s="1622">
        <v>1</v>
      </c>
      <c r="H65" s="1623" t="s">
        <v>4321</v>
      </c>
      <c r="I65" s="1593"/>
      <c r="J65" s="1593"/>
      <c r="K65" s="1593"/>
      <c r="L65" s="1593"/>
      <c r="M65" s="1593"/>
      <c r="N65" s="1593"/>
      <c r="O65" s="1593"/>
      <c r="P65" s="1593"/>
      <c r="Q65" s="1593"/>
      <c r="R65" s="1593"/>
      <c r="S65" s="1593"/>
      <c r="T65" s="1593"/>
      <c r="U65" s="1593"/>
      <c r="V65" s="1593"/>
      <c r="W65" s="1593"/>
      <c r="X65" s="1593"/>
      <c r="Y65" s="1593"/>
      <c r="Z65" s="1593"/>
      <c r="AA65" s="1593"/>
      <c r="AB65" s="1593"/>
      <c r="AC65" s="1593"/>
      <c r="AD65" s="1593"/>
      <c r="AE65" s="1593"/>
      <c r="AF65" s="1593"/>
      <c r="AG65" s="1593"/>
      <c r="AH65" s="1593"/>
      <c r="AI65" s="1593"/>
      <c r="AJ65" s="1593"/>
      <c r="AK65" s="1593"/>
      <c r="AL65" s="1593"/>
      <c r="AM65" s="1593"/>
      <c r="AN65" s="1593"/>
      <c r="AO65" s="1593"/>
      <c r="AP65" s="1593"/>
      <c r="AQ65" s="1593"/>
      <c r="AR65" s="1593"/>
      <c r="AS65" s="1593"/>
      <c r="AT65" s="1593"/>
      <c r="AU65" s="1593"/>
      <c r="AV65" s="1593"/>
      <c r="AW65" s="1593"/>
      <c r="AX65" s="1593"/>
      <c r="AY65" s="1593"/>
      <c r="AZ65" s="1593"/>
      <c r="BA65" s="1593"/>
      <c r="BB65" s="1593"/>
      <c r="BC65" s="1593"/>
      <c r="BD65" s="1593"/>
      <c r="BE65" s="1593"/>
      <c r="BF65" s="1593"/>
      <c r="BG65" s="1593"/>
      <c r="BH65" s="1593"/>
      <c r="BI65" s="1593"/>
    </row>
    <row r="66" spans="1:61">
      <c r="E66" s="1595" t="s">
        <v>647</v>
      </c>
      <c r="F66" s="1652">
        <f>SUM(F54:F65)</f>
        <v>986000</v>
      </c>
      <c r="I66" s="1592"/>
      <c r="J66" s="1592"/>
      <c r="K66" s="1592"/>
      <c r="L66" s="1592"/>
      <c r="M66" s="1592"/>
      <c r="N66" s="1592"/>
      <c r="O66" s="1592"/>
      <c r="P66" s="1592"/>
      <c r="Q66" s="1592"/>
      <c r="R66" s="1592"/>
      <c r="S66" s="1592"/>
      <c r="T66" s="1592"/>
      <c r="U66" s="1592"/>
      <c r="V66" s="1592"/>
      <c r="W66" s="1592"/>
      <c r="X66" s="1592"/>
      <c r="Y66" s="1592"/>
      <c r="Z66" s="1592"/>
      <c r="AA66" s="1592"/>
      <c r="AB66" s="1592"/>
      <c r="AC66" s="1592"/>
      <c r="AD66" s="1592"/>
      <c r="AE66" s="1592"/>
      <c r="AF66" s="1592"/>
      <c r="AG66" s="1592"/>
      <c r="AH66" s="1592"/>
      <c r="AI66" s="1592"/>
      <c r="AJ66" s="1592"/>
      <c r="AK66" s="1592"/>
      <c r="AL66" s="1592"/>
      <c r="AM66" s="1592"/>
      <c r="AN66" s="1592"/>
      <c r="AO66" s="1592"/>
      <c r="AP66" s="1592"/>
      <c r="AQ66" s="1592"/>
      <c r="AR66" s="1592"/>
      <c r="AS66" s="1592"/>
      <c r="AT66" s="1592"/>
      <c r="AU66" s="1592"/>
      <c r="AV66" s="1592"/>
      <c r="AW66" s="1592"/>
      <c r="AX66" s="1592"/>
      <c r="AY66" s="1592"/>
      <c r="AZ66" s="1592"/>
      <c r="BA66" s="1592"/>
      <c r="BB66" s="1592"/>
      <c r="BC66" s="1592"/>
      <c r="BD66" s="1592"/>
      <c r="BE66" s="1592"/>
      <c r="BF66" s="1592"/>
      <c r="BG66" s="1592"/>
      <c r="BH66" s="1592"/>
      <c r="BI66" s="1592"/>
    </row>
    <row r="68" spans="1:61" ht="44.25" customHeight="1"/>
    <row r="69" spans="1:61">
      <c r="B69" s="1638" t="s">
        <v>594</v>
      </c>
      <c r="C69" s="1639" t="s">
        <v>2</v>
      </c>
      <c r="D69" s="1642" t="s">
        <v>3</v>
      </c>
      <c r="E69" s="1638" t="s">
        <v>10</v>
      </c>
      <c r="F69" s="1638" t="s">
        <v>4</v>
      </c>
      <c r="G69" s="1639" t="s">
        <v>193</v>
      </c>
      <c r="H69" s="1639" t="s">
        <v>25</v>
      </c>
      <c r="I69" s="1592"/>
      <c r="J69" s="1592"/>
      <c r="K69" s="1592"/>
      <c r="L69" s="1592"/>
      <c r="M69" s="1592"/>
      <c r="N69" s="1592"/>
      <c r="O69" s="1592"/>
      <c r="P69" s="1592"/>
      <c r="Q69" s="1592"/>
      <c r="R69" s="1592"/>
      <c r="S69" s="1592"/>
      <c r="T69" s="1592"/>
      <c r="U69" s="1592"/>
      <c r="V69" s="1592"/>
      <c r="W69" s="1592"/>
      <c r="X69" s="1592"/>
      <c r="Y69" s="1592"/>
      <c r="Z69" s="1592"/>
      <c r="AA69" s="1592"/>
      <c r="AB69" s="1592"/>
      <c r="AC69" s="1592"/>
      <c r="AD69" s="1592"/>
      <c r="AE69" s="1592"/>
      <c r="AF69" s="1592"/>
      <c r="AG69" s="1592"/>
      <c r="AH69" s="1592"/>
      <c r="AI69" s="1592"/>
      <c r="AJ69" s="1592"/>
      <c r="AK69" s="1592"/>
      <c r="AL69" s="1592"/>
      <c r="AM69" s="1592"/>
      <c r="AN69" s="1592"/>
      <c r="AO69" s="1592"/>
      <c r="AP69" s="1592"/>
      <c r="AQ69" s="1592"/>
      <c r="AR69" s="1592"/>
      <c r="AS69" s="1592"/>
      <c r="AT69" s="1592"/>
      <c r="AU69" s="1592"/>
      <c r="AV69" s="1592"/>
      <c r="AW69" s="1592"/>
      <c r="AX69" s="1592"/>
      <c r="AY69" s="1592"/>
      <c r="AZ69" s="1592"/>
      <c r="BA69" s="1592"/>
      <c r="BB69" s="1592"/>
      <c r="BC69" s="1592"/>
      <c r="BD69" s="1592"/>
      <c r="BE69" s="1592"/>
      <c r="BF69" s="1592"/>
      <c r="BG69" s="1592"/>
      <c r="BH69" s="1592"/>
      <c r="BI69" s="1592"/>
    </row>
    <row r="70" spans="1:61" s="1594" customFormat="1">
      <c r="A70" s="1711"/>
      <c r="B70" s="1612">
        <v>1</v>
      </c>
      <c r="C70" s="1622" t="s">
        <v>138</v>
      </c>
      <c r="D70" s="1635" t="s">
        <v>137</v>
      </c>
      <c r="E70" s="1625">
        <v>43151</v>
      </c>
      <c r="F70" s="1626">
        <v>477729</v>
      </c>
      <c r="G70" s="1612">
        <v>1</v>
      </c>
      <c r="H70" s="1620" t="s">
        <v>5610</v>
      </c>
      <c r="I70" s="1593"/>
      <c r="J70" s="1593"/>
      <c r="K70" s="1593"/>
      <c r="L70" s="1593"/>
      <c r="M70" s="1593"/>
      <c r="N70" s="1593"/>
      <c r="O70" s="1593"/>
      <c r="P70" s="1593"/>
      <c r="Q70" s="1593"/>
      <c r="R70" s="1593"/>
      <c r="S70" s="1593"/>
      <c r="T70" s="1593"/>
      <c r="U70" s="1593"/>
      <c r="V70" s="1593"/>
      <c r="W70" s="1593"/>
      <c r="X70" s="1593"/>
      <c r="Y70" s="1593"/>
      <c r="Z70" s="1593"/>
      <c r="AA70" s="1593"/>
      <c r="AB70" s="1593"/>
      <c r="AC70" s="1593"/>
      <c r="AD70" s="1593"/>
      <c r="AE70" s="1593"/>
      <c r="AF70" s="1593"/>
      <c r="AG70" s="1593"/>
      <c r="AH70" s="1593"/>
      <c r="AI70" s="1593"/>
      <c r="AJ70" s="1593"/>
      <c r="AK70" s="1593"/>
      <c r="AL70" s="1593"/>
      <c r="AM70" s="1593"/>
      <c r="AN70" s="1593"/>
      <c r="AO70" s="1593"/>
      <c r="AP70" s="1593"/>
      <c r="AQ70" s="1593"/>
      <c r="AR70" s="1593"/>
      <c r="AS70" s="1593"/>
      <c r="AT70" s="1593"/>
      <c r="AU70" s="1593"/>
      <c r="AV70" s="1593"/>
      <c r="AW70" s="1593"/>
      <c r="AX70" s="1593"/>
      <c r="AY70" s="1593"/>
      <c r="AZ70" s="1593"/>
      <c r="BA70" s="1593"/>
      <c r="BB70" s="1593"/>
      <c r="BC70" s="1593"/>
      <c r="BD70" s="1593"/>
      <c r="BE70" s="1593"/>
      <c r="BF70" s="1593"/>
      <c r="BG70" s="1593"/>
      <c r="BH70" s="1593"/>
      <c r="BI70" s="1593"/>
    </row>
    <row r="71" spans="1:61">
      <c r="E71" s="1595" t="s">
        <v>647</v>
      </c>
      <c r="F71" s="1652">
        <f>SUM(F70)</f>
        <v>477729</v>
      </c>
      <c r="I71" s="1592"/>
      <c r="J71" s="1592"/>
      <c r="K71" s="1592"/>
      <c r="L71" s="1592"/>
      <c r="M71" s="1592"/>
      <c r="N71" s="1592"/>
      <c r="O71" s="1592"/>
      <c r="P71" s="1592"/>
      <c r="Q71" s="1592"/>
      <c r="R71" s="1592"/>
      <c r="S71" s="1592"/>
      <c r="T71" s="1592"/>
      <c r="U71" s="1592"/>
      <c r="V71" s="1592"/>
      <c r="W71" s="1592"/>
      <c r="X71" s="1592"/>
      <c r="Y71" s="1592"/>
      <c r="Z71" s="1592"/>
      <c r="AA71" s="1592"/>
      <c r="AB71" s="1592"/>
      <c r="AC71" s="1592"/>
      <c r="AD71" s="1592"/>
      <c r="AE71" s="1592"/>
      <c r="AF71" s="1592"/>
      <c r="AG71" s="1592"/>
      <c r="AH71" s="1592"/>
      <c r="AI71" s="1592"/>
      <c r="AJ71" s="1592"/>
      <c r="AK71" s="1592"/>
      <c r="AL71" s="1592"/>
      <c r="AM71" s="1592"/>
      <c r="AN71" s="1592"/>
      <c r="AO71" s="1592"/>
      <c r="AP71" s="1592"/>
      <c r="AQ71" s="1592"/>
      <c r="AR71" s="1592"/>
      <c r="AS71" s="1592"/>
      <c r="AT71" s="1592"/>
      <c r="AU71" s="1592"/>
      <c r="AV71" s="1592"/>
      <c r="AW71" s="1592"/>
      <c r="AX71" s="1592"/>
      <c r="AY71" s="1592"/>
      <c r="AZ71" s="1592"/>
      <c r="BA71" s="1592"/>
      <c r="BB71" s="1592"/>
      <c r="BC71" s="1592"/>
      <c r="BD71" s="1592"/>
      <c r="BE71" s="1592"/>
      <c r="BF71" s="1592"/>
      <c r="BG71" s="1592"/>
      <c r="BH71" s="1592"/>
      <c r="BI71" s="1592"/>
    </row>
    <row r="72" spans="1:61">
      <c r="I72" s="1592"/>
      <c r="J72" s="1592"/>
      <c r="K72" s="1592"/>
      <c r="L72" s="1592"/>
      <c r="M72" s="1592"/>
      <c r="N72" s="1592"/>
      <c r="O72" s="1592"/>
      <c r="P72" s="1592"/>
      <c r="Q72" s="1592"/>
      <c r="R72" s="1592"/>
      <c r="S72" s="1592"/>
      <c r="T72" s="1592"/>
      <c r="U72" s="1592"/>
      <c r="V72" s="1592"/>
      <c r="W72" s="1592"/>
      <c r="X72" s="1592"/>
      <c r="Y72" s="1592"/>
      <c r="Z72" s="1592"/>
      <c r="AA72" s="1592"/>
      <c r="AB72" s="1592"/>
      <c r="AC72" s="1592"/>
      <c r="AD72" s="1592"/>
      <c r="AE72" s="1592"/>
      <c r="AF72" s="1592"/>
      <c r="AG72" s="1592"/>
      <c r="AH72" s="1592"/>
      <c r="AI72" s="1592"/>
      <c r="AJ72" s="1592"/>
      <c r="AK72" s="1592"/>
      <c r="AL72" s="1592"/>
      <c r="AM72" s="1592"/>
      <c r="AN72" s="1592"/>
      <c r="AO72" s="1592"/>
      <c r="AP72" s="1592"/>
      <c r="AQ72" s="1592"/>
      <c r="AR72" s="1592"/>
      <c r="AS72" s="1592"/>
      <c r="AT72" s="1592"/>
      <c r="AU72" s="1592"/>
      <c r="AV72" s="1592"/>
      <c r="AW72" s="1592"/>
      <c r="AX72" s="1592"/>
      <c r="AY72" s="1592"/>
      <c r="AZ72" s="1592"/>
      <c r="BA72" s="1592"/>
      <c r="BB72" s="1592"/>
      <c r="BC72" s="1592"/>
      <c r="BD72" s="1592"/>
      <c r="BE72" s="1592"/>
      <c r="BF72" s="1592"/>
      <c r="BG72" s="1592"/>
      <c r="BH72" s="1592"/>
      <c r="BI72" s="1592"/>
    </row>
    <row r="74" spans="1:61">
      <c r="B74" s="1638" t="s">
        <v>9</v>
      </c>
      <c r="C74" s="1639" t="s">
        <v>2</v>
      </c>
      <c r="D74" s="1642" t="s">
        <v>3</v>
      </c>
      <c r="E74" s="1638" t="s">
        <v>10</v>
      </c>
      <c r="F74" s="1638" t="s">
        <v>4</v>
      </c>
      <c r="G74" s="1639" t="s">
        <v>193</v>
      </c>
      <c r="H74" s="1639" t="s">
        <v>25</v>
      </c>
      <c r="I74" s="1592"/>
      <c r="J74" s="1592"/>
      <c r="K74" s="1592"/>
      <c r="L74" s="1592"/>
      <c r="M74" s="1592"/>
      <c r="N74" s="1592"/>
      <c r="O74" s="1592"/>
      <c r="P74" s="1592"/>
      <c r="Q74" s="1592"/>
      <c r="R74" s="1592"/>
      <c r="S74" s="1592"/>
      <c r="T74" s="1592"/>
      <c r="U74" s="1592"/>
      <c r="V74" s="1592"/>
      <c r="W74" s="1592"/>
      <c r="X74" s="1592"/>
      <c r="Y74" s="1592"/>
      <c r="Z74" s="1592"/>
      <c r="AA74" s="1592"/>
      <c r="AB74" s="1592"/>
      <c r="AC74" s="1592"/>
      <c r="AD74" s="1592"/>
      <c r="AE74" s="1592"/>
      <c r="AF74" s="1592"/>
      <c r="AG74" s="1592"/>
      <c r="AH74" s="1592"/>
      <c r="AI74" s="1592"/>
      <c r="AJ74" s="1592"/>
      <c r="AK74" s="1592"/>
      <c r="AL74" s="1592"/>
      <c r="AM74" s="1592"/>
      <c r="AN74" s="1592"/>
      <c r="AO74" s="1592"/>
      <c r="AP74" s="1592"/>
      <c r="AQ74" s="1592"/>
      <c r="AR74" s="1592"/>
      <c r="AS74" s="1592"/>
      <c r="AT74" s="1592"/>
      <c r="AU74" s="1592"/>
      <c r="AV74" s="1592"/>
      <c r="AW74" s="1592"/>
      <c r="AX74" s="1592"/>
      <c r="AY74" s="1592"/>
      <c r="AZ74" s="1592"/>
      <c r="BA74" s="1592"/>
      <c r="BB74" s="1592"/>
      <c r="BC74" s="1592"/>
      <c r="BD74" s="1592"/>
      <c r="BE74" s="1592"/>
      <c r="BF74" s="1592"/>
      <c r="BG74" s="1592"/>
      <c r="BH74" s="1592"/>
      <c r="BI74" s="1592"/>
    </row>
    <row r="75" spans="1:61" s="1594" customFormat="1">
      <c r="A75" s="1711"/>
      <c r="B75" s="1612">
        <v>1</v>
      </c>
      <c r="C75" s="1622" t="s">
        <v>5615</v>
      </c>
      <c r="D75" s="1635" t="s">
        <v>5616</v>
      </c>
      <c r="E75" s="1625">
        <v>43157</v>
      </c>
      <c r="F75" s="1626">
        <v>16890</v>
      </c>
      <c r="G75" s="1612">
        <v>1</v>
      </c>
      <c r="H75" s="1700" t="s">
        <v>5617</v>
      </c>
      <c r="I75" s="1593"/>
      <c r="J75" s="1593"/>
      <c r="K75" s="1593"/>
      <c r="L75" s="1593"/>
      <c r="M75" s="1593"/>
      <c r="N75" s="1593"/>
      <c r="O75" s="1593"/>
      <c r="P75" s="1593"/>
      <c r="Q75" s="1593"/>
      <c r="R75" s="1593"/>
      <c r="S75" s="1593"/>
      <c r="T75" s="1593"/>
      <c r="U75" s="1593"/>
      <c r="V75" s="1593"/>
      <c r="W75" s="1593"/>
      <c r="X75" s="1593"/>
      <c r="Y75" s="1593"/>
      <c r="Z75" s="1593"/>
      <c r="AA75" s="1593"/>
      <c r="AB75" s="1593"/>
      <c r="AC75" s="1593"/>
      <c r="AD75" s="1593"/>
      <c r="AE75" s="1593"/>
      <c r="AF75" s="1593"/>
      <c r="AG75" s="1593"/>
      <c r="AH75" s="1593"/>
      <c r="AI75" s="1593"/>
      <c r="AJ75" s="1593"/>
      <c r="AK75" s="1593"/>
      <c r="AL75" s="1593"/>
      <c r="AM75" s="1593"/>
      <c r="AN75" s="1593"/>
      <c r="AO75" s="1593"/>
      <c r="AP75" s="1593"/>
      <c r="AQ75" s="1593"/>
      <c r="AR75" s="1593"/>
      <c r="AS75" s="1593"/>
      <c r="AT75" s="1593"/>
      <c r="AU75" s="1593"/>
      <c r="AV75" s="1593"/>
      <c r="AW75" s="1593"/>
      <c r="AX75" s="1593"/>
      <c r="AY75" s="1593"/>
      <c r="AZ75" s="1593"/>
      <c r="BA75" s="1593"/>
      <c r="BB75" s="1593"/>
      <c r="BC75" s="1593"/>
      <c r="BD75" s="1593"/>
      <c r="BE75" s="1593"/>
      <c r="BF75" s="1593"/>
      <c r="BG75" s="1593"/>
      <c r="BH75" s="1593"/>
      <c r="BI75" s="1593"/>
    </row>
    <row r="76" spans="1:61">
      <c r="E76" s="1595" t="s">
        <v>647</v>
      </c>
      <c r="F76" s="1652">
        <f>SUM(F75)</f>
        <v>16890</v>
      </c>
      <c r="I76" s="1592"/>
      <c r="J76" s="1592"/>
      <c r="K76" s="1592"/>
      <c r="L76" s="1592"/>
      <c r="M76" s="1592"/>
      <c r="N76" s="1592"/>
      <c r="O76" s="1592"/>
      <c r="P76" s="1592"/>
      <c r="Q76" s="1592"/>
      <c r="R76" s="1592"/>
      <c r="S76" s="1592"/>
      <c r="T76" s="1592"/>
      <c r="U76" s="1592"/>
      <c r="V76" s="1592"/>
      <c r="W76" s="1592"/>
      <c r="X76" s="1592"/>
      <c r="Y76" s="1592"/>
      <c r="Z76" s="1592"/>
      <c r="AA76" s="1592"/>
      <c r="AB76" s="1592"/>
      <c r="AC76" s="1592"/>
      <c r="AD76" s="1592"/>
      <c r="AE76" s="1592"/>
      <c r="AF76" s="1592"/>
      <c r="AG76" s="1592"/>
      <c r="AH76" s="1592"/>
      <c r="AI76" s="1592"/>
      <c r="AJ76" s="1592"/>
      <c r="AK76" s="1592"/>
      <c r="AL76" s="1592"/>
      <c r="AM76" s="1592"/>
      <c r="AN76" s="1592"/>
      <c r="AO76" s="1592"/>
      <c r="AP76" s="1592"/>
      <c r="AQ76" s="1592"/>
      <c r="AR76" s="1592"/>
      <c r="AS76" s="1592"/>
      <c r="AT76" s="1592"/>
      <c r="AU76" s="1592"/>
      <c r="AV76" s="1592"/>
      <c r="AW76" s="1592"/>
      <c r="AX76" s="1592"/>
      <c r="AY76" s="1592"/>
      <c r="AZ76" s="1592"/>
      <c r="BA76" s="1592"/>
      <c r="BB76" s="1592"/>
      <c r="BC76" s="1592"/>
      <c r="BD76" s="1592"/>
      <c r="BE76" s="1592"/>
      <c r="BF76" s="1592"/>
      <c r="BG76" s="1592"/>
      <c r="BH76" s="1592"/>
      <c r="BI76" s="1592"/>
    </row>
    <row r="79" spans="1:61">
      <c r="B79" s="1638" t="s">
        <v>2776</v>
      </c>
      <c r="C79" s="1639" t="s">
        <v>2</v>
      </c>
      <c r="D79" s="1639" t="s">
        <v>3</v>
      </c>
      <c r="E79" s="1638" t="s">
        <v>10</v>
      </c>
      <c r="F79" s="1639" t="s">
        <v>4</v>
      </c>
      <c r="G79" s="1639" t="s">
        <v>193</v>
      </c>
      <c r="H79" s="1639" t="s">
        <v>25</v>
      </c>
      <c r="I79" s="1592"/>
      <c r="J79" s="1592"/>
      <c r="K79" s="1592"/>
      <c r="L79" s="1592"/>
      <c r="M79" s="1592"/>
      <c r="N79" s="1592"/>
      <c r="O79" s="1592"/>
      <c r="P79" s="1592"/>
      <c r="Q79" s="1592"/>
      <c r="R79" s="1592"/>
      <c r="S79" s="1592"/>
      <c r="T79" s="1592"/>
      <c r="U79" s="1592"/>
      <c r="V79" s="1592"/>
      <c r="W79" s="1592"/>
      <c r="X79" s="1592"/>
      <c r="Y79" s="1592"/>
      <c r="Z79" s="1592"/>
      <c r="AA79" s="1592"/>
      <c r="AB79" s="1592"/>
      <c r="AC79" s="1592"/>
      <c r="AD79" s="1592"/>
      <c r="AE79" s="1592"/>
      <c r="AF79" s="1592"/>
      <c r="AG79" s="1592"/>
      <c r="AH79" s="1592"/>
      <c r="AI79" s="1592"/>
      <c r="AJ79" s="1592"/>
      <c r="AK79" s="1592"/>
      <c r="AL79" s="1592"/>
      <c r="AM79" s="1592"/>
      <c r="AN79" s="1592"/>
      <c r="AO79" s="1592"/>
      <c r="AP79" s="1592"/>
      <c r="AQ79" s="1592"/>
      <c r="AR79" s="1592"/>
      <c r="AS79" s="1592"/>
      <c r="AT79" s="1592"/>
      <c r="AU79" s="1592"/>
      <c r="AV79" s="1592"/>
      <c r="AW79" s="1592"/>
      <c r="AX79" s="1592"/>
      <c r="AY79" s="1592"/>
      <c r="AZ79" s="1592"/>
      <c r="BA79" s="1592"/>
      <c r="BB79" s="1592"/>
      <c r="BC79" s="1592"/>
      <c r="BD79" s="1592"/>
      <c r="BE79" s="1592"/>
      <c r="BF79" s="1592"/>
      <c r="BG79" s="1592"/>
      <c r="BH79" s="1592"/>
      <c r="BI79" s="1592"/>
    </row>
    <row r="80" spans="1:61" s="1594" customFormat="1">
      <c r="A80" s="1711"/>
      <c r="B80" s="1622">
        <v>1</v>
      </c>
      <c r="C80" s="1622" t="s">
        <v>138</v>
      </c>
      <c r="D80" s="1635" t="s">
        <v>137</v>
      </c>
      <c r="E80" s="1625">
        <v>43154</v>
      </c>
      <c r="F80" s="1643">
        <v>154900</v>
      </c>
      <c r="G80" s="1612">
        <v>1</v>
      </c>
      <c r="H80" s="1623" t="s">
        <v>5621</v>
      </c>
      <c r="I80" s="1593"/>
      <c r="J80" s="1593"/>
      <c r="K80" s="1593"/>
      <c r="L80" s="1593"/>
      <c r="M80" s="1593"/>
      <c r="N80" s="1593"/>
      <c r="O80" s="1593"/>
      <c r="P80" s="1593"/>
      <c r="Q80" s="1593"/>
      <c r="R80" s="1593"/>
      <c r="S80" s="1593"/>
      <c r="T80" s="1593"/>
      <c r="U80" s="1593"/>
      <c r="V80" s="1593"/>
      <c r="W80" s="1593"/>
      <c r="X80" s="1593"/>
      <c r="Y80" s="1593"/>
      <c r="Z80" s="1593"/>
      <c r="AA80" s="1593"/>
      <c r="AB80" s="1593"/>
      <c r="AC80" s="1593"/>
      <c r="AD80" s="1593"/>
      <c r="AE80" s="1593"/>
      <c r="AF80" s="1593"/>
      <c r="AG80" s="1593"/>
      <c r="AH80" s="1593"/>
      <c r="AI80" s="1593"/>
      <c r="AJ80" s="1593"/>
      <c r="AK80" s="1593"/>
      <c r="AL80" s="1593"/>
      <c r="AM80" s="1593"/>
      <c r="AN80" s="1593"/>
      <c r="AO80" s="1593"/>
      <c r="AP80" s="1593"/>
      <c r="AQ80" s="1593"/>
      <c r="AR80" s="1593"/>
      <c r="AS80" s="1593"/>
      <c r="AT80" s="1593"/>
      <c r="AU80" s="1593"/>
      <c r="AV80" s="1593"/>
      <c r="AW80" s="1593"/>
      <c r="AX80" s="1593"/>
      <c r="AY80" s="1593"/>
      <c r="AZ80" s="1593"/>
      <c r="BA80" s="1593"/>
      <c r="BB80" s="1593"/>
      <c r="BC80" s="1593"/>
      <c r="BD80" s="1593"/>
      <c r="BE80" s="1593"/>
      <c r="BF80" s="1593"/>
      <c r="BG80" s="1593"/>
      <c r="BH80" s="1593"/>
      <c r="BI80" s="1593"/>
    </row>
    <row r="81" spans="1:61">
      <c r="E81" s="1595" t="s">
        <v>647</v>
      </c>
      <c r="F81" s="1652">
        <f>SUM(F80)</f>
        <v>154900</v>
      </c>
      <c r="I81" s="1592"/>
      <c r="J81" s="1592"/>
      <c r="K81" s="1592"/>
      <c r="L81" s="1592"/>
      <c r="M81" s="1592"/>
      <c r="N81" s="1592"/>
      <c r="O81" s="1592"/>
      <c r="P81" s="1592"/>
      <c r="Q81" s="1592"/>
      <c r="R81" s="1592"/>
      <c r="S81" s="1592"/>
      <c r="T81" s="1592"/>
      <c r="U81" s="1592"/>
      <c r="V81" s="1592"/>
      <c r="W81" s="1592"/>
      <c r="X81" s="1592"/>
      <c r="Y81" s="1592"/>
      <c r="Z81" s="1592"/>
      <c r="AA81" s="1592"/>
      <c r="AB81" s="1592"/>
      <c r="AC81" s="1592"/>
      <c r="AD81" s="1592"/>
      <c r="AE81" s="1592"/>
      <c r="AF81" s="1592"/>
      <c r="AG81" s="1592"/>
      <c r="AH81" s="1592"/>
      <c r="AI81" s="1592"/>
      <c r="AJ81" s="1592"/>
      <c r="AK81" s="1592"/>
      <c r="AL81" s="1592"/>
      <c r="AM81" s="1592"/>
      <c r="AN81" s="1592"/>
      <c r="AO81" s="1592"/>
      <c r="AP81" s="1592"/>
      <c r="AQ81" s="1592"/>
      <c r="AR81" s="1592"/>
      <c r="AS81" s="1592"/>
      <c r="AT81" s="1592"/>
      <c r="AU81" s="1592"/>
      <c r="AV81" s="1592"/>
      <c r="AW81" s="1592"/>
      <c r="AX81" s="1592"/>
      <c r="AY81" s="1592"/>
      <c r="AZ81" s="1592"/>
      <c r="BA81" s="1592"/>
      <c r="BB81" s="1592"/>
      <c r="BC81" s="1592"/>
      <c r="BD81" s="1592"/>
      <c r="BE81" s="1592"/>
      <c r="BF81" s="1592"/>
      <c r="BG81" s="1592"/>
      <c r="BH81" s="1592"/>
      <c r="BI81" s="1592"/>
    </row>
    <row r="82" spans="1:61">
      <c r="I82" s="1592"/>
      <c r="J82" s="1592"/>
      <c r="K82" s="1592"/>
      <c r="L82" s="1592"/>
      <c r="M82" s="1592"/>
      <c r="N82" s="1592"/>
      <c r="O82" s="1592"/>
      <c r="P82" s="1592"/>
      <c r="Q82" s="1592"/>
      <c r="R82" s="1592"/>
      <c r="S82" s="1592"/>
      <c r="T82" s="1592"/>
      <c r="U82" s="1592"/>
      <c r="V82" s="1592"/>
      <c r="W82" s="1592"/>
      <c r="X82" s="1592"/>
      <c r="Y82" s="1592"/>
      <c r="Z82" s="1592"/>
      <c r="AA82" s="1592"/>
      <c r="AB82" s="1592"/>
      <c r="AC82" s="1592"/>
      <c r="AD82" s="1592"/>
      <c r="AE82" s="1592"/>
      <c r="AF82" s="1592"/>
      <c r="AG82" s="1592"/>
      <c r="AH82" s="1592"/>
      <c r="AI82" s="1592"/>
      <c r="AJ82" s="1592"/>
      <c r="AK82" s="1592"/>
      <c r="AL82" s="1592"/>
      <c r="AM82" s="1592"/>
      <c r="AN82" s="1592"/>
      <c r="AO82" s="1592"/>
      <c r="AP82" s="1592"/>
      <c r="AQ82" s="1592"/>
      <c r="AR82" s="1592"/>
      <c r="AS82" s="1592"/>
      <c r="AT82" s="1592"/>
      <c r="AU82" s="1592"/>
      <c r="AV82" s="1592"/>
      <c r="AW82" s="1592"/>
      <c r="AX82" s="1592"/>
      <c r="AY82" s="1592"/>
      <c r="AZ82" s="1592"/>
      <c r="BA82" s="1592"/>
      <c r="BB82" s="1592"/>
      <c r="BC82" s="1592"/>
      <c r="BD82" s="1592"/>
      <c r="BE82" s="1592"/>
      <c r="BF82" s="1592"/>
      <c r="BG82" s="1592"/>
      <c r="BH82" s="1592"/>
      <c r="BI82" s="1592"/>
    </row>
    <row r="83" spans="1:61">
      <c r="A83" s="1584"/>
      <c r="B83" s="1580"/>
      <c r="C83" s="1580"/>
      <c r="G83" s="1582"/>
    </row>
    <row r="84" spans="1:61" ht="0.75" customHeight="1"/>
    <row r="85" spans="1:61" s="1579" customFormat="1">
      <c r="A85" s="1576"/>
      <c r="B85" s="1603" t="s">
        <v>6</v>
      </c>
      <c r="C85" s="1604" t="s">
        <v>2</v>
      </c>
      <c r="D85" s="1605" t="s">
        <v>3</v>
      </c>
      <c r="E85" s="1603" t="s">
        <v>10</v>
      </c>
      <c r="F85" s="1603" t="s">
        <v>4</v>
      </c>
      <c r="G85" s="1604" t="s">
        <v>193</v>
      </c>
      <c r="H85" s="1604" t="s">
        <v>25</v>
      </c>
      <c r="I85" s="1596"/>
      <c r="J85" s="1597"/>
      <c r="K85" s="1597"/>
      <c r="L85" s="1597"/>
      <c r="M85" s="1597"/>
      <c r="N85" s="1597"/>
      <c r="O85" s="1597"/>
      <c r="P85" s="1597"/>
      <c r="Q85" s="1597"/>
      <c r="R85" s="1597"/>
      <c r="S85" s="1597"/>
      <c r="T85" s="1597"/>
      <c r="U85" s="1597"/>
      <c r="V85" s="1597"/>
      <c r="W85" s="1597"/>
      <c r="X85" s="1597"/>
      <c r="Y85" s="1597"/>
      <c r="Z85" s="1597"/>
      <c r="AA85" s="1597"/>
      <c r="AB85" s="1597"/>
      <c r="AC85" s="1597"/>
      <c r="AD85" s="1597"/>
      <c r="AE85" s="1597"/>
      <c r="AF85" s="1597"/>
      <c r="AG85" s="1597"/>
      <c r="AH85" s="1597"/>
      <c r="AI85" s="1597"/>
      <c r="AJ85" s="1597"/>
      <c r="AK85" s="1597"/>
      <c r="AL85" s="1597"/>
      <c r="AM85" s="1597"/>
      <c r="AN85" s="1597"/>
      <c r="AO85" s="1597"/>
      <c r="AP85" s="1597"/>
      <c r="AQ85" s="1597"/>
      <c r="AR85" s="1597"/>
      <c r="AS85" s="1597"/>
      <c r="AT85" s="1597"/>
      <c r="AU85" s="1597"/>
      <c r="AV85" s="1597"/>
      <c r="AW85" s="1597"/>
      <c r="AX85" s="1597"/>
      <c r="AY85" s="1597"/>
      <c r="AZ85" s="1597"/>
      <c r="BA85" s="1597"/>
      <c r="BB85" s="1597"/>
      <c r="BC85" s="1597"/>
      <c r="BD85" s="1597"/>
      <c r="BE85" s="1597"/>
      <c r="BF85" s="1597"/>
      <c r="BG85" s="1597"/>
      <c r="BH85" s="1597"/>
      <c r="BI85" s="1597"/>
    </row>
    <row r="86" spans="1:61" s="1579" customFormat="1">
      <c r="A86" s="1711"/>
      <c r="B86" s="1630">
        <v>1</v>
      </c>
      <c r="C86" s="1630" t="s">
        <v>791</v>
      </c>
      <c r="D86" s="1637" t="s">
        <v>393</v>
      </c>
      <c r="E86" s="1609">
        <v>43152</v>
      </c>
      <c r="F86" s="1629">
        <v>567500</v>
      </c>
      <c r="G86" s="1630">
        <v>2</v>
      </c>
      <c r="H86" s="1631" t="s">
        <v>3779</v>
      </c>
      <c r="I86" s="1596"/>
      <c r="J86" s="1597"/>
      <c r="K86" s="1597"/>
      <c r="L86" s="1597"/>
      <c r="M86" s="1597"/>
      <c r="N86" s="1597"/>
      <c r="O86" s="1597"/>
      <c r="P86" s="1597"/>
      <c r="Q86" s="1597"/>
      <c r="R86" s="1597"/>
      <c r="S86" s="1597"/>
      <c r="T86" s="1597"/>
      <c r="U86" s="1597"/>
      <c r="V86" s="1597"/>
      <c r="W86" s="1597"/>
      <c r="X86" s="1597"/>
      <c r="Y86" s="1597"/>
      <c r="Z86" s="1597"/>
      <c r="AA86" s="1597"/>
      <c r="AB86" s="1597"/>
      <c r="AC86" s="1597"/>
      <c r="AD86" s="1597"/>
      <c r="AE86" s="1597"/>
      <c r="AF86" s="1597"/>
      <c r="AG86" s="1597"/>
      <c r="AH86" s="1597"/>
      <c r="AI86" s="1597"/>
      <c r="AJ86" s="1597"/>
      <c r="AK86" s="1597"/>
      <c r="AL86" s="1597"/>
      <c r="AM86" s="1597"/>
      <c r="AN86" s="1597"/>
      <c r="AO86" s="1597"/>
      <c r="AP86" s="1597"/>
      <c r="AQ86" s="1597"/>
      <c r="AR86" s="1597"/>
      <c r="AS86" s="1597"/>
      <c r="AT86" s="1597"/>
      <c r="AU86" s="1597"/>
      <c r="AV86" s="1597"/>
      <c r="AW86" s="1597"/>
      <c r="AX86" s="1597"/>
      <c r="AY86" s="1597"/>
      <c r="AZ86" s="1597"/>
      <c r="BA86" s="1597"/>
      <c r="BB86" s="1597"/>
      <c r="BC86" s="1597"/>
      <c r="BD86" s="1597"/>
      <c r="BE86" s="1597"/>
      <c r="BF86" s="1597"/>
      <c r="BG86" s="1597"/>
      <c r="BH86" s="1597"/>
      <c r="BI86" s="1597"/>
    </row>
    <row r="87" spans="1:61" s="1579" customFormat="1">
      <c r="A87" s="1711"/>
      <c r="B87" s="1630">
        <v>2</v>
      </c>
      <c r="C87" s="1630" t="s">
        <v>791</v>
      </c>
      <c r="D87" s="1637" t="s">
        <v>393</v>
      </c>
      <c r="E87" s="1609">
        <v>43152</v>
      </c>
      <c r="F87" s="1644">
        <v>287500</v>
      </c>
      <c r="G87" s="1630">
        <v>2</v>
      </c>
      <c r="H87" s="1631" t="s">
        <v>3779</v>
      </c>
      <c r="I87" s="1596"/>
      <c r="J87" s="1597"/>
      <c r="K87" s="1597"/>
      <c r="L87" s="1597"/>
      <c r="M87" s="1597"/>
      <c r="N87" s="1597"/>
      <c r="O87" s="1597"/>
      <c r="P87" s="1597"/>
      <c r="Q87" s="1597"/>
      <c r="R87" s="1597"/>
      <c r="S87" s="1597"/>
      <c r="T87" s="1597"/>
      <c r="U87" s="1597"/>
      <c r="V87" s="1597"/>
      <c r="W87" s="1597"/>
      <c r="X87" s="1597"/>
      <c r="Y87" s="1597"/>
      <c r="Z87" s="1597"/>
      <c r="AA87" s="1597"/>
      <c r="AB87" s="1597"/>
      <c r="AC87" s="1597"/>
      <c r="AD87" s="1597"/>
      <c r="AE87" s="1597"/>
      <c r="AF87" s="1597"/>
      <c r="AG87" s="1597"/>
      <c r="AH87" s="1597"/>
      <c r="AI87" s="1597"/>
      <c r="AJ87" s="1597"/>
      <c r="AK87" s="1597"/>
      <c r="AL87" s="1597"/>
      <c r="AM87" s="1597"/>
      <c r="AN87" s="1597"/>
      <c r="AO87" s="1597"/>
      <c r="AP87" s="1597"/>
      <c r="AQ87" s="1597"/>
      <c r="AR87" s="1597"/>
      <c r="AS87" s="1597"/>
      <c r="AT87" s="1597"/>
      <c r="AU87" s="1597"/>
      <c r="AV87" s="1597"/>
      <c r="AW87" s="1597"/>
      <c r="AX87" s="1597"/>
      <c r="AY87" s="1597"/>
      <c r="AZ87" s="1597"/>
      <c r="BA87" s="1597"/>
      <c r="BB87" s="1597"/>
      <c r="BC87" s="1597"/>
      <c r="BD87" s="1597"/>
      <c r="BE87" s="1597"/>
      <c r="BF87" s="1597"/>
      <c r="BG87" s="1597"/>
      <c r="BH87" s="1597"/>
      <c r="BI87" s="1597"/>
    </row>
    <row r="88" spans="1:61" s="1579" customFormat="1">
      <c r="A88" s="1711"/>
      <c r="B88" s="1630">
        <v>3</v>
      </c>
      <c r="C88" s="1630" t="s">
        <v>791</v>
      </c>
      <c r="D88" s="1637" t="s">
        <v>393</v>
      </c>
      <c r="E88" s="1609">
        <v>43152</v>
      </c>
      <c r="F88" s="1644">
        <v>287500</v>
      </c>
      <c r="G88" s="1630">
        <v>2</v>
      </c>
      <c r="H88" s="1631" t="s">
        <v>3779</v>
      </c>
      <c r="I88" s="1596"/>
      <c r="J88" s="1597"/>
      <c r="K88" s="1597"/>
      <c r="L88" s="1597"/>
      <c r="M88" s="1597"/>
      <c r="N88" s="1597"/>
      <c r="O88" s="1597"/>
      <c r="P88" s="1597"/>
      <c r="Q88" s="1597"/>
      <c r="R88" s="1597"/>
      <c r="S88" s="1597"/>
      <c r="T88" s="1597"/>
      <c r="U88" s="1597"/>
      <c r="V88" s="1597"/>
      <c r="W88" s="1597"/>
      <c r="X88" s="1597"/>
      <c r="Y88" s="1597"/>
      <c r="Z88" s="1597"/>
      <c r="AA88" s="1597"/>
      <c r="AB88" s="1597"/>
      <c r="AC88" s="1597"/>
      <c r="AD88" s="1597"/>
      <c r="AE88" s="1597"/>
      <c r="AF88" s="1597"/>
      <c r="AG88" s="1597"/>
      <c r="AH88" s="1597"/>
      <c r="AI88" s="1597"/>
      <c r="AJ88" s="1597"/>
      <c r="AK88" s="1597"/>
      <c r="AL88" s="1597"/>
      <c r="AM88" s="1597"/>
      <c r="AN88" s="1597"/>
      <c r="AO88" s="1597"/>
      <c r="AP88" s="1597"/>
      <c r="AQ88" s="1597"/>
      <c r="AR88" s="1597"/>
      <c r="AS88" s="1597"/>
      <c r="AT88" s="1597"/>
      <c r="AU88" s="1597"/>
      <c r="AV88" s="1597"/>
      <c r="AW88" s="1597"/>
      <c r="AX88" s="1597"/>
      <c r="AY88" s="1597"/>
      <c r="AZ88" s="1597"/>
      <c r="BA88" s="1597"/>
      <c r="BB88" s="1597"/>
      <c r="BC88" s="1597"/>
      <c r="BD88" s="1597"/>
      <c r="BE88" s="1597"/>
      <c r="BF88" s="1597"/>
      <c r="BG88" s="1597"/>
      <c r="BH88" s="1597"/>
      <c r="BI88" s="1597"/>
    </row>
    <row r="89" spans="1:61" s="1579" customFormat="1">
      <c r="A89" s="1576"/>
      <c r="B89" s="1580"/>
      <c r="C89" s="1580"/>
      <c r="D89" s="1580"/>
      <c r="E89" s="1585" t="s">
        <v>647</v>
      </c>
      <c r="F89" s="1588">
        <f>SUM(F86:F88)</f>
        <v>1142500</v>
      </c>
      <c r="G89" s="1580"/>
      <c r="H89" s="1580"/>
      <c r="I89" s="1596"/>
      <c r="J89" s="1597"/>
      <c r="K89" s="1597"/>
      <c r="L89" s="1597"/>
      <c r="M89" s="1597"/>
      <c r="N89" s="1597"/>
      <c r="O89" s="1597"/>
      <c r="P89" s="1597"/>
      <c r="Q89" s="1597"/>
      <c r="R89" s="1597"/>
      <c r="S89" s="1597"/>
      <c r="T89" s="1597"/>
      <c r="U89" s="1597"/>
      <c r="V89" s="1597"/>
      <c r="W89" s="1597"/>
      <c r="X89" s="1597"/>
      <c r="Y89" s="1597"/>
      <c r="Z89" s="1597"/>
      <c r="AA89" s="1597"/>
      <c r="AB89" s="1597"/>
      <c r="AC89" s="1597"/>
      <c r="AD89" s="1597"/>
      <c r="AE89" s="1597"/>
      <c r="AF89" s="1597"/>
      <c r="AG89" s="1597"/>
      <c r="AH89" s="1597"/>
      <c r="AI89" s="1597"/>
      <c r="AJ89" s="1597"/>
      <c r="AK89" s="1597"/>
      <c r="AL89" s="1597"/>
      <c r="AM89" s="1597"/>
      <c r="AN89" s="1597"/>
      <c r="AO89" s="1597"/>
      <c r="AP89" s="1597"/>
      <c r="AQ89" s="1597"/>
      <c r="AR89" s="1597"/>
      <c r="AS89" s="1597"/>
      <c r="AT89" s="1597"/>
      <c r="AU89" s="1597"/>
      <c r="AV89" s="1597"/>
      <c r="AW89" s="1597"/>
      <c r="AX89" s="1597"/>
      <c r="AY89" s="1597"/>
      <c r="AZ89" s="1597"/>
      <c r="BA89" s="1597"/>
      <c r="BB89" s="1597"/>
      <c r="BC89" s="1597"/>
      <c r="BD89" s="1597"/>
      <c r="BE89" s="1597"/>
      <c r="BF89" s="1597"/>
      <c r="BG89" s="1597"/>
      <c r="BH89" s="1597"/>
      <c r="BI89" s="1597"/>
    </row>
    <row r="94" spans="1:61">
      <c r="C94" s="1597" t="s">
        <v>5623</v>
      </c>
    </row>
    <row r="95" spans="1:61" ht="18">
      <c r="C95" s="1701" t="s">
        <v>5093</v>
      </c>
      <c r="D95" s="1701"/>
      <c r="E95" s="1701"/>
      <c r="F95" s="1701" t="s">
        <v>5094</v>
      </c>
    </row>
    <row r="96" spans="1:61" ht="18">
      <c r="C96" s="1701"/>
      <c r="D96" s="1701"/>
      <c r="E96" s="1701"/>
      <c r="F96" s="1701"/>
    </row>
    <row r="97" spans="3:6" ht="18">
      <c r="C97" s="1701"/>
      <c r="D97" s="1701"/>
      <c r="E97" s="1701"/>
      <c r="F97" s="1701"/>
    </row>
    <row r="98" spans="3:6" ht="18">
      <c r="C98" s="1702"/>
      <c r="D98" s="1701"/>
      <c r="E98" s="1701"/>
      <c r="F98" s="1703"/>
    </row>
    <row r="99" spans="3:6" ht="18">
      <c r="C99" s="1702" t="s">
        <v>2060</v>
      </c>
      <c r="D99" s="1701"/>
      <c r="E99" s="1701"/>
      <c r="F99" s="1704" t="s">
        <v>5089</v>
      </c>
    </row>
    <row r="100" spans="3:6" ht="18">
      <c r="C100" s="1705" t="s">
        <v>85</v>
      </c>
      <c r="D100" s="1701"/>
      <c r="E100" s="1701"/>
      <c r="F100" s="1706" t="s">
        <v>5090</v>
      </c>
    </row>
  </sheetData>
  <mergeCells count="2">
    <mergeCell ref="B1:H1"/>
    <mergeCell ref="B2:H2"/>
  </mergeCells>
  <pageMargins left="0.9055118110236221" right="0.70866141732283472" top="0.74803149606299213" bottom="0.55118110236220474" header="0.31496062992125984" footer="0.31496062992125984"/>
  <pageSetup paperSize="9" scale="90" orientation="landscape" horizontalDpi="120" verticalDpi="72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3"/>
  <sheetViews>
    <sheetView showGridLines="0" topLeftCell="A197" workbookViewId="0">
      <selection activeCell="D207" sqref="D207"/>
    </sheetView>
  </sheetViews>
  <sheetFormatPr defaultRowHeight="16.5"/>
  <cols>
    <col min="1" max="1" width="4.42578125" style="1715" customWidth="1"/>
    <col min="2" max="2" width="13.42578125" style="1715" customWidth="1"/>
    <col min="3" max="3" width="32.85546875" style="1715" customWidth="1"/>
    <col min="4" max="4" width="11.28515625" style="1715" customWidth="1"/>
    <col min="5" max="5" width="18.140625" style="1715" customWidth="1"/>
    <col min="6" max="6" width="22.7109375" style="1715" customWidth="1"/>
    <col min="7" max="7" width="16.28515625" style="1715" customWidth="1"/>
    <col min="8" max="8" width="57.140625" style="1715" customWidth="1"/>
    <col min="9" max="9" width="22.42578125" style="1715" bestFit="1" customWidth="1"/>
    <col min="10" max="16384" width="9.140625" style="1715"/>
  </cols>
  <sheetData>
    <row r="1" spans="1:9" ht="35.25">
      <c r="A1" s="1599"/>
      <c r="B1" s="1991" t="s">
        <v>0</v>
      </c>
      <c r="C1" s="1991"/>
      <c r="D1" s="1991"/>
      <c r="E1" s="1991"/>
      <c r="F1" s="1991"/>
      <c r="G1" s="1991"/>
      <c r="H1" s="1991"/>
    </row>
    <row r="2" spans="1:9" ht="35.25">
      <c r="A2" s="1599"/>
      <c r="B2" s="1991" t="s">
        <v>5609</v>
      </c>
      <c r="C2" s="1991"/>
      <c r="D2" s="1991"/>
      <c r="E2" s="1991"/>
      <c r="F2" s="1991"/>
      <c r="G2" s="1991"/>
      <c r="H2" s="1991"/>
    </row>
    <row r="3" spans="1:9">
      <c r="A3" s="1576"/>
      <c r="B3" s="1580"/>
      <c r="C3" s="1580"/>
      <c r="D3" s="1580"/>
      <c r="E3" s="1580"/>
      <c r="F3" s="1580"/>
      <c r="G3" s="1580"/>
      <c r="H3" s="1583" t="s">
        <v>5782</v>
      </c>
    </row>
    <row r="4" spans="1:9">
      <c r="B4" s="1716" t="s">
        <v>1142</v>
      </c>
      <c r="C4" s="1717" t="s">
        <v>2</v>
      </c>
      <c r="D4" s="1718" t="s">
        <v>3</v>
      </c>
      <c r="E4" s="1716" t="s">
        <v>10</v>
      </c>
      <c r="F4" s="1716" t="s">
        <v>4</v>
      </c>
      <c r="G4" s="1717" t="s">
        <v>193</v>
      </c>
      <c r="H4" s="1717" t="s">
        <v>25</v>
      </c>
      <c r="I4" s="1582"/>
    </row>
    <row r="5" spans="1:9">
      <c r="A5" s="1719"/>
      <c r="B5" s="1720">
        <v>1</v>
      </c>
      <c r="C5" s="1721" t="s">
        <v>138</v>
      </c>
      <c r="D5" s="1722">
        <v>897091</v>
      </c>
      <c r="E5" s="1723">
        <v>43160</v>
      </c>
      <c r="F5" s="1724">
        <v>126000</v>
      </c>
      <c r="G5" s="1725">
        <v>1</v>
      </c>
      <c r="H5" s="1726" t="s">
        <v>5769</v>
      </c>
      <c r="I5" s="1582"/>
    </row>
    <row r="6" spans="1:9">
      <c r="A6" s="1719"/>
      <c r="B6" s="1727">
        <v>2</v>
      </c>
      <c r="C6" s="1728" t="s">
        <v>2446</v>
      </c>
      <c r="D6" s="1729">
        <v>970654</v>
      </c>
      <c r="E6" s="1730">
        <v>43160</v>
      </c>
      <c r="F6" s="1731">
        <v>13000</v>
      </c>
      <c r="G6" s="1732">
        <v>1</v>
      </c>
      <c r="H6" s="1733" t="s">
        <v>4321</v>
      </c>
      <c r="I6" s="1582"/>
    </row>
    <row r="7" spans="1:9">
      <c r="A7" s="1719"/>
      <c r="B7" s="1727">
        <v>3</v>
      </c>
      <c r="C7" s="1728" t="s">
        <v>5770</v>
      </c>
      <c r="D7" s="1734" t="s">
        <v>5776</v>
      </c>
      <c r="E7" s="1730">
        <v>43161</v>
      </c>
      <c r="F7" s="1731">
        <v>6500</v>
      </c>
      <c r="G7" s="1732">
        <v>1</v>
      </c>
      <c r="H7" s="1733" t="s">
        <v>4318</v>
      </c>
      <c r="I7" s="1582"/>
    </row>
    <row r="8" spans="1:9">
      <c r="A8" s="1719"/>
      <c r="B8" s="1727">
        <v>4</v>
      </c>
      <c r="C8" s="1728" t="s">
        <v>5771</v>
      </c>
      <c r="D8" s="1729">
        <v>960196</v>
      </c>
      <c r="E8" s="1730">
        <v>43161</v>
      </c>
      <c r="F8" s="1731">
        <v>19500</v>
      </c>
      <c r="G8" s="1732">
        <v>1</v>
      </c>
      <c r="H8" s="1733" t="s">
        <v>4324</v>
      </c>
      <c r="I8" s="1582"/>
    </row>
    <row r="9" spans="1:9">
      <c r="A9" s="1719"/>
      <c r="B9" s="1727">
        <v>5</v>
      </c>
      <c r="C9" s="1728" t="s">
        <v>5772</v>
      </c>
      <c r="D9" s="1729">
        <v>975392</v>
      </c>
      <c r="E9" s="1730">
        <v>43164</v>
      </c>
      <c r="F9" s="1731">
        <v>6500</v>
      </c>
      <c r="G9" s="1732">
        <v>1</v>
      </c>
      <c r="H9" s="1733" t="s">
        <v>4318</v>
      </c>
      <c r="I9" s="1582"/>
    </row>
    <row r="10" spans="1:9">
      <c r="A10" s="1719"/>
      <c r="B10" s="1727">
        <v>6</v>
      </c>
      <c r="C10" s="1728" t="s">
        <v>138</v>
      </c>
      <c r="D10" s="1729">
        <v>897091</v>
      </c>
      <c r="E10" s="1730">
        <v>43164</v>
      </c>
      <c r="F10" s="1731">
        <v>180000</v>
      </c>
      <c r="G10" s="1732">
        <v>1</v>
      </c>
      <c r="H10" s="1733" t="s">
        <v>5445</v>
      </c>
      <c r="I10" s="1582"/>
    </row>
    <row r="11" spans="1:9">
      <c r="A11" s="1719"/>
      <c r="B11" s="1727">
        <v>7</v>
      </c>
      <c r="C11" s="1728" t="s">
        <v>3283</v>
      </c>
      <c r="D11" s="1734" t="s">
        <v>2916</v>
      </c>
      <c r="E11" s="1730">
        <v>43167</v>
      </c>
      <c r="F11" s="1731">
        <v>19500</v>
      </c>
      <c r="G11" s="1732">
        <v>1</v>
      </c>
      <c r="H11" s="1733" t="s">
        <v>4324</v>
      </c>
      <c r="I11" s="1582"/>
    </row>
    <row r="12" spans="1:9">
      <c r="A12" s="1719"/>
      <c r="B12" s="1727">
        <v>8</v>
      </c>
      <c r="C12" s="1728" t="s">
        <v>138</v>
      </c>
      <c r="D12" s="1729">
        <v>897091</v>
      </c>
      <c r="E12" s="1730">
        <v>43171</v>
      </c>
      <c r="F12" s="1731">
        <v>360000</v>
      </c>
      <c r="G12" s="1732">
        <v>1</v>
      </c>
      <c r="H12" s="1733" t="s">
        <v>5269</v>
      </c>
      <c r="I12" s="1582"/>
    </row>
    <row r="13" spans="1:9">
      <c r="A13" s="1719"/>
      <c r="B13" s="1735">
        <v>9</v>
      </c>
      <c r="C13" s="1736" t="s">
        <v>138</v>
      </c>
      <c r="D13" s="1737">
        <v>897091</v>
      </c>
      <c r="E13" s="1738">
        <v>43174</v>
      </c>
      <c r="F13" s="1739">
        <v>288000</v>
      </c>
      <c r="G13" s="1740">
        <v>1</v>
      </c>
      <c r="H13" s="1741" t="s">
        <v>5096</v>
      </c>
      <c r="I13" s="1582"/>
    </row>
    <row r="14" spans="1:9">
      <c r="B14" s="1580"/>
      <c r="C14" s="1580"/>
      <c r="D14" s="1580"/>
      <c r="E14" s="1585" t="s">
        <v>647</v>
      </c>
      <c r="F14" s="1588">
        <f>SUM(F5:F13)</f>
        <v>1019000</v>
      </c>
      <c r="G14" s="1580"/>
      <c r="H14" s="1582"/>
      <c r="I14" s="1582"/>
    </row>
    <row r="15" spans="1:9">
      <c r="B15" s="1580"/>
      <c r="C15" s="1580"/>
      <c r="D15" s="1580"/>
      <c r="E15" s="1742"/>
      <c r="F15" s="1580"/>
      <c r="G15" s="1580"/>
      <c r="H15" s="1582"/>
      <c r="I15" s="1582"/>
    </row>
    <row r="16" spans="1:9">
      <c r="B16" s="1579"/>
      <c r="C16" s="1579"/>
      <c r="D16" s="1579"/>
      <c r="E16" s="1579"/>
      <c r="F16" s="1579"/>
      <c r="G16" s="1579"/>
      <c r="H16" s="1590"/>
      <c r="I16" s="1590"/>
    </row>
    <row r="17" spans="1:9">
      <c r="B17" s="1716" t="s">
        <v>9</v>
      </c>
      <c r="C17" s="1716" t="s">
        <v>2</v>
      </c>
      <c r="D17" s="1718" t="s">
        <v>3</v>
      </c>
      <c r="E17" s="1743" t="s">
        <v>10</v>
      </c>
      <c r="F17" s="1716" t="s">
        <v>4</v>
      </c>
      <c r="G17" s="1716" t="s">
        <v>193</v>
      </c>
      <c r="H17" s="1716" t="s">
        <v>5</v>
      </c>
      <c r="I17" s="1744"/>
    </row>
    <row r="18" spans="1:9">
      <c r="A18" s="1719"/>
      <c r="B18" s="1720">
        <v>1</v>
      </c>
      <c r="C18" s="1745" t="s">
        <v>234</v>
      </c>
      <c r="D18" s="1746" t="s">
        <v>238</v>
      </c>
      <c r="E18" s="1747">
        <v>43161</v>
      </c>
      <c r="F18" s="1748">
        <v>29740</v>
      </c>
      <c r="G18" s="1745">
        <v>1</v>
      </c>
      <c r="H18" s="1749" t="s">
        <v>5706</v>
      </c>
      <c r="I18" s="1744"/>
    </row>
    <row r="19" spans="1:9">
      <c r="A19" s="1719"/>
      <c r="B19" s="1727">
        <v>2</v>
      </c>
      <c r="C19" s="1750" t="s">
        <v>1676</v>
      </c>
      <c r="D19" s="1751" t="s">
        <v>1700</v>
      </c>
      <c r="E19" s="1752">
        <v>43161</v>
      </c>
      <c r="F19" s="1753">
        <v>90800</v>
      </c>
      <c r="G19" s="1750">
        <v>1</v>
      </c>
      <c r="H19" s="1754" t="s">
        <v>5705</v>
      </c>
      <c r="I19" s="1744"/>
    </row>
    <row r="20" spans="1:9">
      <c r="A20" s="1719"/>
      <c r="B20" s="1727">
        <v>3</v>
      </c>
      <c r="C20" s="1750" t="s">
        <v>140</v>
      </c>
      <c r="D20" s="1751" t="s">
        <v>159</v>
      </c>
      <c r="E20" s="1752">
        <v>43161</v>
      </c>
      <c r="F20" s="1753">
        <v>188500</v>
      </c>
      <c r="G20" s="1750">
        <v>1</v>
      </c>
      <c r="H20" s="1754" t="s">
        <v>5704</v>
      </c>
      <c r="I20" s="1744"/>
    </row>
    <row r="21" spans="1:9">
      <c r="A21" s="1719"/>
      <c r="B21" s="1727">
        <v>4</v>
      </c>
      <c r="C21" s="1750" t="s">
        <v>2274</v>
      </c>
      <c r="D21" s="1727">
        <v>900842</v>
      </c>
      <c r="E21" s="1752">
        <v>43161</v>
      </c>
      <c r="F21" s="1753">
        <v>56340</v>
      </c>
      <c r="G21" s="1750">
        <v>1</v>
      </c>
      <c r="H21" s="1754" t="s">
        <v>5703</v>
      </c>
      <c r="I21" s="1744"/>
    </row>
    <row r="22" spans="1:9">
      <c r="A22" s="1719"/>
      <c r="B22" s="1727">
        <v>5</v>
      </c>
      <c r="C22" s="1750" t="s">
        <v>810</v>
      </c>
      <c r="D22" s="1751" t="s">
        <v>719</v>
      </c>
      <c r="E22" s="1752">
        <v>43161</v>
      </c>
      <c r="F22" s="1753">
        <v>105900</v>
      </c>
      <c r="G22" s="1727">
        <v>1</v>
      </c>
      <c r="H22" s="1755" t="s">
        <v>5702</v>
      </c>
      <c r="I22" s="1744"/>
    </row>
    <row r="23" spans="1:9">
      <c r="A23" s="1719"/>
      <c r="B23" s="1727">
        <v>6</v>
      </c>
      <c r="C23" s="1750" t="s">
        <v>1111</v>
      </c>
      <c r="D23" s="1751" t="s">
        <v>1114</v>
      </c>
      <c r="E23" s="1752">
        <v>43161</v>
      </c>
      <c r="F23" s="1753">
        <v>41300</v>
      </c>
      <c r="G23" s="1750">
        <v>1</v>
      </c>
      <c r="H23" s="1754" t="s">
        <v>5701</v>
      </c>
      <c r="I23" s="1577"/>
    </row>
    <row r="24" spans="1:9">
      <c r="A24" s="1719"/>
      <c r="B24" s="1727">
        <v>7</v>
      </c>
      <c r="C24" s="1750" t="s">
        <v>1028</v>
      </c>
      <c r="D24" s="1751" t="s">
        <v>1034</v>
      </c>
      <c r="E24" s="1752">
        <v>43161</v>
      </c>
      <c r="F24" s="1753">
        <v>311900</v>
      </c>
      <c r="G24" s="1750">
        <v>1</v>
      </c>
      <c r="H24" s="1754" t="s">
        <v>5700</v>
      </c>
      <c r="I24" s="1577"/>
    </row>
    <row r="25" spans="1:9">
      <c r="A25" s="1719"/>
      <c r="B25" s="1727">
        <v>8</v>
      </c>
      <c r="C25" s="1750" t="s">
        <v>616</v>
      </c>
      <c r="D25" s="1751" t="s">
        <v>218</v>
      </c>
      <c r="E25" s="1752">
        <v>43161</v>
      </c>
      <c r="F25" s="1753">
        <v>41300</v>
      </c>
      <c r="G25" s="1750">
        <v>1</v>
      </c>
      <c r="H25" s="1754" t="s">
        <v>5699</v>
      </c>
      <c r="I25" s="1744"/>
    </row>
    <row r="26" spans="1:9">
      <c r="A26" s="1719"/>
      <c r="B26" s="1727">
        <v>9</v>
      </c>
      <c r="C26" s="1750" t="s">
        <v>1035</v>
      </c>
      <c r="D26" s="1751" t="s">
        <v>1027</v>
      </c>
      <c r="E26" s="1752">
        <v>43161</v>
      </c>
      <c r="F26" s="1753">
        <v>22340</v>
      </c>
      <c r="G26" s="1750">
        <v>1</v>
      </c>
      <c r="H26" s="1754" t="s">
        <v>5698</v>
      </c>
      <c r="I26" s="1744"/>
    </row>
    <row r="27" spans="1:9">
      <c r="A27" s="1719"/>
      <c r="B27" s="1727">
        <v>10</v>
      </c>
      <c r="C27" s="1750" t="s">
        <v>1117</v>
      </c>
      <c r="D27" s="1751" t="s">
        <v>1116</v>
      </c>
      <c r="E27" s="1752">
        <v>43161</v>
      </c>
      <c r="F27" s="1753">
        <v>176640</v>
      </c>
      <c r="G27" s="1750">
        <v>1</v>
      </c>
      <c r="H27" s="1754" t="s">
        <v>5697</v>
      </c>
      <c r="I27" s="1577"/>
    </row>
    <row r="28" spans="1:9">
      <c r="A28" s="1719"/>
      <c r="B28" s="1727">
        <v>11</v>
      </c>
      <c r="C28" s="1750" t="s">
        <v>1117</v>
      </c>
      <c r="D28" s="1751" t="s">
        <v>1116</v>
      </c>
      <c r="E28" s="1752">
        <v>43161</v>
      </c>
      <c r="F28" s="1753">
        <v>24140</v>
      </c>
      <c r="G28" s="1750">
        <v>1</v>
      </c>
      <c r="H28" s="1754" t="s">
        <v>5696</v>
      </c>
      <c r="I28" s="1756"/>
    </row>
    <row r="29" spans="1:9">
      <c r="A29" s="1719"/>
      <c r="B29" s="1727">
        <v>12</v>
      </c>
      <c r="C29" s="1750" t="s">
        <v>1654</v>
      </c>
      <c r="D29" s="1727">
        <v>912208</v>
      </c>
      <c r="E29" s="1752">
        <v>43161</v>
      </c>
      <c r="F29" s="1753">
        <v>161640</v>
      </c>
      <c r="G29" s="1750">
        <v>1</v>
      </c>
      <c r="H29" s="1754" t="s">
        <v>5695</v>
      </c>
      <c r="I29" s="1756"/>
    </row>
    <row r="30" spans="1:9">
      <c r="A30" s="1719"/>
      <c r="B30" s="1727">
        <v>13</v>
      </c>
      <c r="C30" s="1750" t="s">
        <v>2510</v>
      </c>
      <c r="D30" s="1751" t="s">
        <v>2511</v>
      </c>
      <c r="E30" s="1752">
        <v>43161</v>
      </c>
      <c r="F30" s="1753">
        <v>217800</v>
      </c>
      <c r="G30" s="1750">
        <v>1</v>
      </c>
      <c r="H30" s="1754" t="s">
        <v>5694</v>
      </c>
      <c r="I30" s="1756"/>
    </row>
    <row r="31" spans="1:9">
      <c r="A31" s="1719"/>
      <c r="B31" s="1727">
        <v>14</v>
      </c>
      <c r="C31" s="1757" t="s">
        <v>618</v>
      </c>
      <c r="D31" s="1758" t="s">
        <v>514</v>
      </c>
      <c r="E31" s="1752">
        <v>43161</v>
      </c>
      <c r="F31" s="1759">
        <v>22140</v>
      </c>
      <c r="G31" s="1757">
        <v>1</v>
      </c>
      <c r="H31" s="1700" t="s">
        <v>5693</v>
      </c>
      <c r="I31" s="1756"/>
    </row>
    <row r="32" spans="1:9">
      <c r="A32" s="1719"/>
      <c r="B32" s="1727">
        <v>15</v>
      </c>
      <c r="C32" s="1757" t="s">
        <v>89</v>
      </c>
      <c r="D32" s="1760">
        <v>898343</v>
      </c>
      <c r="E32" s="1752">
        <v>43161</v>
      </c>
      <c r="F32" s="1759">
        <v>55500</v>
      </c>
      <c r="G32" s="1757">
        <v>1</v>
      </c>
      <c r="H32" s="1700" t="s">
        <v>5689</v>
      </c>
      <c r="I32" s="1756"/>
    </row>
    <row r="33" spans="1:9">
      <c r="A33" s="1719"/>
      <c r="B33" s="1727">
        <v>16</v>
      </c>
      <c r="C33" s="1750" t="s">
        <v>1825</v>
      </c>
      <c r="D33" s="1727">
        <v>962291</v>
      </c>
      <c r="E33" s="1752">
        <v>43164</v>
      </c>
      <c r="F33" s="1753">
        <v>111300</v>
      </c>
      <c r="G33" s="1750">
        <v>1</v>
      </c>
      <c r="H33" s="1754" t="s">
        <v>5691</v>
      </c>
      <c r="I33" s="1756"/>
    </row>
    <row r="34" spans="1:9">
      <c r="A34" s="1719"/>
      <c r="B34" s="1727">
        <v>17</v>
      </c>
      <c r="C34" s="1757" t="s">
        <v>2000</v>
      </c>
      <c r="D34" s="1760">
        <v>901423</v>
      </c>
      <c r="E34" s="1752">
        <v>43164</v>
      </c>
      <c r="F34" s="1759">
        <v>174300</v>
      </c>
      <c r="G34" s="1760">
        <v>1</v>
      </c>
      <c r="H34" s="1761" t="s">
        <v>5679</v>
      </c>
      <c r="I34" s="1762"/>
    </row>
    <row r="35" spans="1:9">
      <c r="A35" s="1719"/>
      <c r="B35" s="1727">
        <v>18</v>
      </c>
      <c r="C35" s="1757" t="s">
        <v>2769</v>
      </c>
      <c r="D35" s="1758" t="s">
        <v>2770</v>
      </c>
      <c r="E35" s="1752">
        <v>43164</v>
      </c>
      <c r="F35" s="1759">
        <v>119640</v>
      </c>
      <c r="G35" s="1757">
        <v>1</v>
      </c>
      <c r="H35" s="1700" t="s">
        <v>5690</v>
      </c>
      <c r="I35" s="1762"/>
    </row>
    <row r="36" spans="1:9">
      <c r="A36" s="1719"/>
      <c r="B36" s="1727">
        <v>19</v>
      </c>
      <c r="C36" s="1757" t="s">
        <v>605</v>
      </c>
      <c r="D36" s="1758" t="s">
        <v>390</v>
      </c>
      <c r="E36" s="1752">
        <v>43164</v>
      </c>
      <c r="F36" s="1759">
        <v>75140</v>
      </c>
      <c r="G36" s="1757">
        <v>1</v>
      </c>
      <c r="H36" s="1700" t="s">
        <v>5688</v>
      </c>
      <c r="I36" s="1762"/>
    </row>
    <row r="37" spans="1:9">
      <c r="A37" s="1719"/>
      <c r="B37" s="1727">
        <v>20</v>
      </c>
      <c r="C37" s="1757" t="s">
        <v>904</v>
      </c>
      <c r="D37" s="1758" t="s">
        <v>912</v>
      </c>
      <c r="E37" s="1752">
        <v>43164</v>
      </c>
      <c r="F37" s="1763">
        <v>72890</v>
      </c>
      <c r="G37" s="1757">
        <v>1</v>
      </c>
      <c r="H37" s="1761" t="s">
        <v>5687</v>
      </c>
      <c r="I37" s="1762"/>
    </row>
    <row r="38" spans="1:9">
      <c r="A38" s="1719"/>
      <c r="B38" s="1727">
        <v>21</v>
      </c>
      <c r="C38" s="1757" t="s">
        <v>3149</v>
      </c>
      <c r="D38" s="1758" t="s">
        <v>1135</v>
      </c>
      <c r="E38" s="1764">
        <v>43164</v>
      </c>
      <c r="F38" s="1759">
        <v>126390</v>
      </c>
      <c r="G38" s="1757">
        <v>1</v>
      </c>
      <c r="H38" s="1700" t="s">
        <v>5686</v>
      </c>
      <c r="I38" s="1762"/>
    </row>
    <row r="39" spans="1:9">
      <c r="A39" s="1719"/>
      <c r="B39" s="1727">
        <v>22</v>
      </c>
      <c r="C39" s="1757" t="s">
        <v>621</v>
      </c>
      <c r="D39" s="1758" t="s">
        <v>77</v>
      </c>
      <c r="E39" s="1764">
        <v>43164</v>
      </c>
      <c r="F39" s="1759">
        <v>224640</v>
      </c>
      <c r="G39" s="1757">
        <v>1</v>
      </c>
      <c r="H39" s="1700" t="s">
        <v>5685</v>
      </c>
      <c r="I39" s="1762"/>
    </row>
    <row r="40" spans="1:9">
      <c r="A40" s="1719"/>
      <c r="B40" s="1727">
        <v>23</v>
      </c>
      <c r="C40" s="1757" t="s">
        <v>231</v>
      </c>
      <c r="D40" s="1760">
        <v>970654</v>
      </c>
      <c r="E40" s="1764">
        <v>43164</v>
      </c>
      <c r="F40" s="1759">
        <v>29740</v>
      </c>
      <c r="G40" s="1757">
        <v>1</v>
      </c>
      <c r="H40" s="1700" t="s">
        <v>5684</v>
      </c>
      <c r="I40" s="1762"/>
    </row>
    <row r="41" spans="1:9">
      <c r="A41" s="1719"/>
      <c r="B41" s="1727">
        <v>24</v>
      </c>
      <c r="C41" s="1750" t="s">
        <v>1044</v>
      </c>
      <c r="D41" s="1751" t="s">
        <v>1058</v>
      </c>
      <c r="E41" s="1752">
        <v>43165</v>
      </c>
      <c r="F41" s="1765">
        <v>164890</v>
      </c>
      <c r="G41" s="1750">
        <v>1</v>
      </c>
      <c r="H41" s="1755" t="s">
        <v>5692</v>
      </c>
      <c r="I41" s="1762"/>
    </row>
    <row r="42" spans="1:9">
      <c r="A42" s="1719"/>
      <c r="B42" s="1727">
        <v>25</v>
      </c>
      <c r="C42" s="1757" t="s">
        <v>957</v>
      </c>
      <c r="D42" s="1758" t="s">
        <v>962</v>
      </c>
      <c r="E42" s="1764">
        <v>43165</v>
      </c>
      <c r="F42" s="1759">
        <v>42300</v>
      </c>
      <c r="G42" s="1760">
        <v>1</v>
      </c>
      <c r="H42" s="1761" t="s">
        <v>5683</v>
      </c>
      <c r="I42" s="1586"/>
    </row>
    <row r="43" spans="1:9">
      <c r="A43" s="1719"/>
      <c r="B43" s="1727">
        <v>26</v>
      </c>
      <c r="C43" s="1757" t="s">
        <v>595</v>
      </c>
      <c r="D43" s="1758" t="s">
        <v>337</v>
      </c>
      <c r="E43" s="1764">
        <v>43165</v>
      </c>
      <c r="F43" s="1759">
        <v>37340</v>
      </c>
      <c r="G43" s="1757">
        <v>1</v>
      </c>
      <c r="H43" s="1700" t="s">
        <v>5682</v>
      </c>
      <c r="I43" s="1586"/>
    </row>
    <row r="44" spans="1:9">
      <c r="A44" s="1719"/>
      <c r="B44" s="1727">
        <v>27</v>
      </c>
      <c r="C44" s="1757" t="s">
        <v>661</v>
      </c>
      <c r="D44" s="1758" t="s">
        <v>346</v>
      </c>
      <c r="E44" s="1764">
        <v>43165</v>
      </c>
      <c r="F44" s="1759">
        <v>193140</v>
      </c>
      <c r="G44" s="1757">
        <v>1</v>
      </c>
      <c r="H44" s="1700" t="s">
        <v>5681</v>
      </c>
      <c r="I44" s="1586"/>
    </row>
    <row r="45" spans="1:9">
      <c r="A45" s="1719"/>
      <c r="B45" s="1727">
        <v>28</v>
      </c>
      <c r="C45" s="1757" t="s">
        <v>661</v>
      </c>
      <c r="D45" s="1758" t="s">
        <v>346</v>
      </c>
      <c r="E45" s="1764">
        <v>43165</v>
      </c>
      <c r="F45" s="1759">
        <v>42300</v>
      </c>
      <c r="G45" s="1757">
        <v>1</v>
      </c>
      <c r="H45" s="1700" t="s">
        <v>5680</v>
      </c>
      <c r="I45" s="1586"/>
    </row>
    <row r="46" spans="1:9">
      <c r="A46" s="1719"/>
      <c r="B46" s="1727">
        <v>29</v>
      </c>
      <c r="C46" s="1757" t="s">
        <v>954</v>
      </c>
      <c r="D46" s="1758" t="s">
        <v>955</v>
      </c>
      <c r="E46" s="1764">
        <v>43165</v>
      </c>
      <c r="F46" s="1763">
        <v>136140</v>
      </c>
      <c r="G46" s="1757">
        <v>1</v>
      </c>
      <c r="H46" s="1700" t="s">
        <v>5647</v>
      </c>
      <c r="I46" s="1762"/>
    </row>
    <row r="47" spans="1:9">
      <c r="A47" s="1719"/>
      <c r="B47" s="1727">
        <v>30</v>
      </c>
      <c r="C47" s="1757" t="s">
        <v>1306</v>
      </c>
      <c r="D47" s="1757">
        <v>899458</v>
      </c>
      <c r="E47" s="1764">
        <v>43165</v>
      </c>
      <c r="F47" s="1763">
        <v>235200</v>
      </c>
      <c r="G47" s="1760">
        <v>1</v>
      </c>
      <c r="H47" s="1700" t="s">
        <v>5679</v>
      </c>
      <c r="I47" s="1762"/>
    </row>
    <row r="48" spans="1:9">
      <c r="A48" s="1719"/>
      <c r="B48" s="1727">
        <v>31</v>
      </c>
      <c r="C48" s="1757" t="s">
        <v>2360</v>
      </c>
      <c r="D48" s="1758" t="s">
        <v>2361</v>
      </c>
      <c r="E48" s="1764">
        <v>43165</v>
      </c>
      <c r="F48" s="1759">
        <v>31140</v>
      </c>
      <c r="G48" s="1757">
        <v>1</v>
      </c>
      <c r="H48" s="1700" t="s">
        <v>5678</v>
      </c>
      <c r="I48" s="1762" t="s">
        <v>3528</v>
      </c>
    </row>
    <row r="49" spans="1:9">
      <c r="A49" s="1719"/>
      <c r="B49" s="1727">
        <v>32</v>
      </c>
      <c r="C49" s="1757" t="s">
        <v>2360</v>
      </c>
      <c r="D49" s="1758" t="s">
        <v>2361</v>
      </c>
      <c r="E49" s="1764">
        <v>43165</v>
      </c>
      <c r="F49" s="1759">
        <v>24140</v>
      </c>
      <c r="G49" s="1757">
        <v>1</v>
      </c>
      <c r="H49" s="1700" t="s">
        <v>5677</v>
      </c>
      <c r="I49" s="1762" t="s">
        <v>3528</v>
      </c>
    </row>
    <row r="50" spans="1:9">
      <c r="A50" s="1719"/>
      <c r="B50" s="1727">
        <v>33</v>
      </c>
      <c r="C50" s="1757" t="s">
        <v>2360</v>
      </c>
      <c r="D50" s="1758" t="s">
        <v>2361</v>
      </c>
      <c r="E50" s="1764">
        <v>43165</v>
      </c>
      <c r="F50" s="1759">
        <v>81140</v>
      </c>
      <c r="G50" s="1757">
        <v>1</v>
      </c>
      <c r="H50" s="1700" t="s">
        <v>5676</v>
      </c>
      <c r="I50" s="1766" t="s">
        <v>3627</v>
      </c>
    </row>
    <row r="51" spans="1:9">
      <c r="A51" s="1719"/>
      <c r="B51" s="1727">
        <v>34</v>
      </c>
      <c r="C51" s="1757" t="s">
        <v>611</v>
      </c>
      <c r="D51" s="1758" t="s">
        <v>123</v>
      </c>
      <c r="E51" s="1764">
        <v>43165</v>
      </c>
      <c r="F51" s="1759">
        <v>67140</v>
      </c>
      <c r="G51" s="1760">
        <v>1</v>
      </c>
      <c r="H51" s="1700" t="s">
        <v>5675</v>
      </c>
      <c r="I51" s="1586"/>
    </row>
    <row r="52" spans="1:9">
      <c r="A52" s="1719"/>
      <c r="B52" s="1727">
        <v>35</v>
      </c>
      <c r="C52" s="1757" t="s">
        <v>611</v>
      </c>
      <c r="D52" s="1758" t="s">
        <v>123</v>
      </c>
      <c r="E52" s="1764">
        <v>43165</v>
      </c>
      <c r="F52" s="1759">
        <v>116140</v>
      </c>
      <c r="G52" s="1757">
        <v>1</v>
      </c>
      <c r="H52" s="1700" t="s">
        <v>5674</v>
      </c>
      <c r="I52" s="1586"/>
    </row>
    <row r="53" spans="1:9">
      <c r="A53" s="1719"/>
      <c r="B53" s="1727">
        <v>36</v>
      </c>
      <c r="C53" s="1757" t="s">
        <v>1960</v>
      </c>
      <c r="D53" s="1760">
        <v>914013</v>
      </c>
      <c r="E53" s="1764">
        <v>43165</v>
      </c>
      <c r="F53" s="1759">
        <v>10390</v>
      </c>
      <c r="G53" s="1757">
        <v>1</v>
      </c>
      <c r="H53" s="1700" t="s">
        <v>5673</v>
      </c>
      <c r="I53" s="1586"/>
    </row>
    <row r="54" spans="1:9">
      <c r="A54" s="1719"/>
      <c r="B54" s="1727">
        <v>37</v>
      </c>
      <c r="C54" s="1757" t="s">
        <v>3776</v>
      </c>
      <c r="D54" s="1758" t="s">
        <v>3777</v>
      </c>
      <c r="E54" s="1764">
        <v>43165</v>
      </c>
      <c r="F54" s="1763">
        <v>59140</v>
      </c>
      <c r="G54" s="1757">
        <v>1</v>
      </c>
      <c r="H54" s="1761" t="s">
        <v>5672</v>
      </c>
      <c r="I54" s="1586"/>
    </row>
    <row r="55" spans="1:9">
      <c r="A55" s="1719"/>
      <c r="B55" s="1727">
        <v>38</v>
      </c>
      <c r="C55" s="1757" t="s">
        <v>657</v>
      </c>
      <c r="D55" s="1758" t="s">
        <v>456</v>
      </c>
      <c r="E55" s="1764">
        <v>43165</v>
      </c>
      <c r="F55" s="1759">
        <v>57800</v>
      </c>
      <c r="G55" s="1757">
        <v>1</v>
      </c>
      <c r="H55" s="1700" t="s">
        <v>5671</v>
      </c>
      <c r="I55" s="1762"/>
    </row>
    <row r="56" spans="1:9">
      <c r="A56" s="1719"/>
      <c r="B56" s="1727">
        <v>39</v>
      </c>
      <c r="C56" s="1757" t="s">
        <v>1441</v>
      </c>
      <c r="D56" s="1760">
        <v>971137</v>
      </c>
      <c r="E56" s="1764">
        <v>43165</v>
      </c>
      <c r="F56" s="1763">
        <v>42300</v>
      </c>
      <c r="G56" s="1757">
        <v>1</v>
      </c>
      <c r="H56" s="1700" t="s">
        <v>5670</v>
      </c>
      <c r="I56" s="1586"/>
    </row>
    <row r="57" spans="1:9">
      <c r="A57" s="1719"/>
      <c r="B57" s="1727">
        <v>40</v>
      </c>
      <c r="C57" s="1757" t="s">
        <v>339</v>
      </c>
      <c r="D57" s="1758" t="s">
        <v>340</v>
      </c>
      <c r="E57" s="1764">
        <v>43165</v>
      </c>
      <c r="F57" s="1759">
        <v>145900</v>
      </c>
      <c r="G57" s="1757">
        <v>1</v>
      </c>
      <c r="H57" s="1700" t="s">
        <v>5669</v>
      </c>
      <c r="I57" s="1762"/>
    </row>
    <row r="58" spans="1:9">
      <c r="A58" s="1719"/>
      <c r="B58" s="1727">
        <v>41</v>
      </c>
      <c r="C58" s="1757" t="s">
        <v>3899</v>
      </c>
      <c r="D58" s="1758" t="s">
        <v>3900</v>
      </c>
      <c r="E58" s="1764">
        <v>43165</v>
      </c>
      <c r="F58" s="1763">
        <v>403500</v>
      </c>
      <c r="G58" s="1757">
        <v>1</v>
      </c>
      <c r="H58" s="1700" t="s">
        <v>5668</v>
      </c>
      <c r="I58" s="1744"/>
    </row>
    <row r="59" spans="1:9">
      <c r="A59" s="1719"/>
      <c r="B59" s="1727">
        <v>42</v>
      </c>
      <c r="C59" s="1757" t="s">
        <v>625</v>
      </c>
      <c r="D59" s="1758" t="s">
        <v>626</v>
      </c>
      <c r="E59" s="1764">
        <v>43165</v>
      </c>
      <c r="F59" s="1759">
        <v>79800</v>
      </c>
      <c r="G59" s="1757">
        <v>1</v>
      </c>
      <c r="H59" s="1700" t="s">
        <v>5667</v>
      </c>
      <c r="I59" s="1586"/>
    </row>
    <row r="60" spans="1:9">
      <c r="A60" s="1719"/>
      <c r="B60" s="1727">
        <v>43</v>
      </c>
      <c r="C60" s="1757" t="s">
        <v>4314</v>
      </c>
      <c r="D60" s="1758" t="s">
        <v>4315</v>
      </c>
      <c r="E60" s="1764">
        <v>43165</v>
      </c>
      <c r="F60" s="1763">
        <v>183640</v>
      </c>
      <c r="G60" s="1757">
        <v>1</v>
      </c>
      <c r="H60" s="1700" t="s">
        <v>5666</v>
      </c>
      <c r="I60" s="1586"/>
    </row>
    <row r="61" spans="1:9">
      <c r="A61" s="1719"/>
      <c r="B61" s="1727">
        <v>44</v>
      </c>
      <c r="C61" s="1757" t="s">
        <v>633</v>
      </c>
      <c r="D61" s="1758" t="s">
        <v>610</v>
      </c>
      <c r="E61" s="1764">
        <v>43165</v>
      </c>
      <c r="F61" s="1759">
        <v>31390</v>
      </c>
      <c r="G61" s="1757">
        <v>1</v>
      </c>
      <c r="H61" s="1700" t="s">
        <v>5665</v>
      </c>
      <c r="I61" s="1586"/>
    </row>
    <row r="62" spans="1:9">
      <c r="A62" s="1719"/>
      <c r="B62" s="1727">
        <v>45</v>
      </c>
      <c r="C62" s="1757" t="s">
        <v>633</v>
      </c>
      <c r="D62" s="1758" t="s">
        <v>610</v>
      </c>
      <c r="E62" s="1764">
        <v>43165</v>
      </c>
      <c r="F62" s="1759">
        <v>42300</v>
      </c>
      <c r="G62" s="1757">
        <v>1</v>
      </c>
      <c r="H62" s="1700" t="s">
        <v>5664</v>
      </c>
      <c r="I62" s="1766"/>
    </row>
    <row r="63" spans="1:9">
      <c r="A63" s="1719"/>
      <c r="B63" s="1727">
        <v>46</v>
      </c>
      <c r="C63" s="1757" t="s">
        <v>633</v>
      </c>
      <c r="D63" s="1758" t="s">
        <v>610</v>
      </c>
      <c r="E63" s="1764">
        <v>43165</v>
      </c>
      <c r="F63" s="1759">
        <v>33500</v>
      </c>
      <c r="G63" s="1757">
        <v>1</v>
      </c>
      <c r="H63" s="1700" t="s">
        <v>5660</v>
      </c>
      <c r="I63" s="1766"/>
    </row>
    <row r="64" spans="1:9">
      <c r="A64" s="1719"/>
      <c r="B64" s="1727">
        <v>47</v>
      </c>
      <c r="C64" s="1757" t="s">
        <v>298</v>
      </c>
      <c r="D64" s="1757">
        <v>811507</v>
      </c>
      <c r="E64" s="1764">
        <v>43166</v>
      </c>
      <c r="F64" s="1759">
        <v>20390</v>
      </c>
      <c r="G64" s="1757">
        <v>1</v>
      </c>
      <c r="H64" s="1700" t="s">
        <v>5663</v>
      </c>
      <c r="I64" s="1766" t="s">
        <v>4466</v>
      </c>
    </row>
    <row r="65" spans="1:9">
      <c r="A65" s="1719"/>
      <c r="B65" s="1727">
        <v>48</v>
      </c>
      <c r="C65" s="1757" t="s">
        <v>4591</v>
      </c>
      <c r="D65" s="1758" t="s">
        <v>4592</v>
      </c>
      <c r="E65" s="1764">
        <v>43166</v>
      </c>
      <c r="F65" s="1759">
        <v>31140</v>
      </c>
      <c r="G65" s="1757">
        <v>1</v>
      </c>
      <c r="H65" s="1700" t="s">
        <v>5662</v>
      </c>
      <c r="I65" s="1766"/>
    </row>
    <row r="66" spans="1:9">
      <c r="A66" s="1719"/>
      <c r="B66" s="1727">
        <v>49</v>
      </c>
      <c r="C66" s="1757" t="s">
        <v>3013</v>
      </c>
      <c r="D66" s="1757">
        <v>912786</v>
      </c>
      <c r="E66" s="1764">
        <v>43166</v>
      </c>
      <c r="F66" s="1759">
        <v>41300</v>
      </c>
      <c r="G66" s="1757">
        <v>1</v>
      </c>
      <c r="H66" s="1700" t="s">
        <v>5661</v>
      </c>
      <c r="I66" s="1766"/>
    </row>
    <row r="67" spans="1:9">
      <c r="A67" s="1719"/>
      <c r="B67" s="1727">
        <v>50</v>
      </c>
      <c r="C67" s="1750" t="s">
        <v>5261</v>
      </c>
      <c r="D67" s="1751" t="s">
        <v>5262</v>
      </c>
      <c r="E67" s="1752">
        <v>43166</v>
      </c>
      <c r="F67" s="1753">
        <v>25640</v>
      </c>
      <c r="G67" s="1750">
        <v>1</v>
      </c>
      <c r="H67" s="1755" t="s">
        <v>5659</v>
      </c>
      <c r="I67" s="1586"/>
    </row>
    <row r="68" spans="1:9">
      <c r="A68" s="1719"/>
      <c r="B68" s="1727">
        <v>51</v>
      </c>
      <c r="C68" s="1750" t="s">
        <v>3020</v>
      </c>
      <c r="D68" s="1727">
        <v>964143</v>
      </c>
      <c r="E68" s="1752">
        <v>43166</v>
      </c>
      <c r="F68" s="1765">
        <v>42300</v>
      </c>
      <c r="G68" s="1750">
        <v>1</v>
      </c>
      <c r="H68" s="1755" t="s">
        <v>5658</v>
      </c>
      <c r="I68" s="1586"/>
    </row>
    <row r="69" spans="1:9">
      <c r="A69" s="1719"/>
      <c r="B69" s="1727">
        <v>52</v>
      </c>
      <c r="C69" s="1757" t="s">
        <v>2872</v>
      </c>
      <c r="D69" s="1758" t="s">
        <v>2873</v>
      </c>
      <c r="E69" s="1764">
        <v>43166</v>
      </c>
      <c r="F69" s="1759">
        <v>111300</v>
      </c>
      <c r="G69" s="1757">
        <v>1</v>
      </c>
      <c r="H69" s="1700" t="s">
        <v>5657</v>
      </c>
      <c r="I69" s="1766"/>
    </row>
    <row r="70" spans="1:9">
      <c r="A70" s="1719"/>
      <c r="B70" s="1727">
        <v>53</v>
      </c>
      <c r="C70" s="1757" t="s">
        <v>2872</v>
      </c>
      <c r="D70" s="1758" t="s">
        <v>2873</v>
      </c>
      <c r="E70" s="1764">
        <v>43166</v>
      </c>
      <c r="F70" s="1759">
        <v>41300</v>
      </c>
      <c r="G70" s="1757">
        <v>1</v>
      </c>
      <c r="H70" s="1700" t="s">
        <v>5657</v>
      </c>
      <c r="I70" s="1766"/>
    </row>
    <row r="71" spans="1:9">
      <c r="A71" s="1719"/>
      <c r="B71" s="1727">
        <v>54</v>
      </c>
      <c r="C71" s="1757" t="s">
        <v>2225</v>
      </c>
      <c r="D71" s="1758" t="s">
        <v>2226</v>
      </c>
      <c r="E71" s="1764">
        <v>43166</v>
      </c>
      <c r="F71" s="1763">
        <v>98300</v>
      </c>
      <c r="G71" s="1757">
        <v>1</v>
      </c>
      <c r="H71" s="1700" t="s">
        <v>5656</v>
      </c>
      <c r="I71" s="1766"/>
    </row>
    <row r="72" spans="1:9">
      <c r="A72" s="1719"/>
      <c r="B72" s="1727">
        <v>55</v>
      </c>
      <c r="C72" s="1757" t="s">
        <v>2225</v>
      </c>
      <c r="D72" s="1758" t="s">
        <v>2226</v>
      </c>
      <c r="E72" s="1764">
        <v>43166</v>
      </c>
      <c r="F72" s="1763">
        <v>42300</v>
      </c>
      <c r="G72" s="1757">
        <v>1</v>
      </c>
      <c r="H72" s="1700" t="s">
        <v>5655</v>
      </c>
      <c r="I72" s="1762"/>
    </row>
    <row r="73" spans="1:9">
      <c r="A73" s="1719"/>
      <c r="B73" s="1727">
        <v>56</v>
      </c>
      <c r="C73" s="1757" t="s">
        <v>1137</v>
      </c>
      <c r="D73" s="1757">
        <v>901689</v>
      </c>
      <c r="E73" s="1764">
        <v>43166</v>
      </c>
      <c r="F73" s="1759">
        <v>15390</v>
      </c>
      <c r="G73" s="1760">
        <v>1</v>
      </c>
      <c r="H73" s="1700" t="s">
        <v>5654</v>
      </c>
      <c r="I73" s="1762"/>
    </row>
    <row r="74" spans="1:9">
      <c r="A74" s="1719"/>
      <c r="B74" s="1727">
        <v>57</v>
      </c>
      <c r="C74" s="1757" t="s">
        <v>1137</v>
      </c>
      <c r="D74" s="1757">
        <v>901689</v>
      </c>
      <c r="E74" s="1764">
        <v>43166</v>
      </c>
      <c r="F74" s="1763">
        <v>107900</v>
      </c>
      <c r="G74" s="1757">
        <v>1</v>
      </c>
      <c r="H74" s="1700" t="s">
        <v>5653</v>
      </c>
      <c r="I74" s="1586"/>
    </row>
    <row r="75" spans="1:9">
      <c r="A75" s="1719"/>
      <c r="B75" s="1727">
        <v>58</v>
      </c>
      <c r="C75" s="1757" t="s">
        <v>1137</v>
      </c>
      <c r="D75" s="1757">
        <v>901689</v>
      </c>
      <c r="E75" s="1764">
        <v>43166</v>
      </c>
      <c r="F75" s="1759">
        <v>33500</v>
      </c>
      <c r="G75" s="1757">
        <v>1</v>
      </c>
      <c r="H75" s="1700" t="s">
        <v>5652</v>
      </c>
      <c r="I75" s="1586"/>
    </row>
    <row r="76" spans="1:9">
      <c r="A76" s="1719"/>
      <c r="B76" s="1727">
        <v>59</v>
      </c>
      <c r="C76" s="1750" t="s">
        <v>1587</v>
      </c>
      <c r="D76" s="1767" t="s">
        <v>1791</v>
      </c>
      <c r="E76" s="1764">
        <v>43174</v>
      </c>
      <c r="F76" s="1759">
        <v>211140</v>
      </c>
      <c r="G76" s="1760">
        <v>1</v>
      </c>
      <c r="H76" s="1700" t="s">
        <v>5651</v>
      </c>
      <c r="I76" s="1762"/>
    </row>
    <row r="77" spans="1:9">
      <c r="A77" s="1719"/>
      <c r="B77" s="1727">
        <v>60</v>
      </c>
      <c r="C77" s="1750" t="s">
        <v>1587</v>
      </c>
      <c r="D77" s="1767" t="s">
        <v>1791</v>
      </c>
      <c r="E77" s="1764">
        <v>43174</v>
      </c>
      <c r="F77" s="1759">
        <v>261640</v>
      </c>
      <c r="G77" s="1760">
        <v>1</v>
      </c>
      <c r="H77" s="1700" t="s">
        <v>5650</v>
      </c>
      <c r="I77" s="1762"/>
    </row>
    <row r="78" spans="1:9">
      <c r="A78" s="1719"/>
      <c r="B78" s="1727">
        <v>61</v>
      </c>
      <c r="C78" s="1757" t="s">
        <v>1441</v>
      </c>
      <c r="D78" s="1760">
        <v>971137</v>
      </c>
      <c r="E78" s="1764">
        <v>43175</v>
      </c>
      <c r="F78" s="1763">
        <v>20940</v>
      </c>
      <c r="G78" s="1757">
        <v>1</v>
      </c>
      <c r="H78" s="1700" t="s">
        <v>5649</v>
      </c>
      <c r="I78" s="1762"/>
    </row>
    <row r="79" spans="1:9">
      <c r="A79" s="1719"/>
      <c r="B79" s="1727">
        <v>62</v>
      </c>
      <c r="C79" s="1757" t="s">
        <v>1441</v>
      </c>
      <c r="D79" s="1760">
        <v>971137</v>
      </c>
      <c r="E79" s="1764">
        <v>43175</v>
      </c>
      <c r="F79" s="1763">
        <v>17340</v>
      </c>
      <c r="G79" s="1757">
        <v>1</v>
      </c>
      <c r="H79" s="1700" t="s">
        <v>5649</v>
      </c>
      <c r="I79" s="1586"/>
    </row>
    <row r="80" spans="1:9">
      <c r="A80" s="1719"/>
      <c r="B80" s="1727">
        <v>63</v>
      </c>
      <c r="C80" s="1757" t="s">
        <v>1441</v>
      </c>
      <c r="D80" s="1760">
        <v>971137</v>
      </c>
      <c r="E80" s="1764">
        <v>43175</v>
      </c>
      <c r="F80" s="1763">
        <v>24040</v>
      </c>
      <c r="G80" s="1757">
        <v>1</v>
      </c>
      <c r="H80" s="1768" t="s">
        <v>5648</v>
      </c>
      <c r="I80" s="1762"/>
    </row>
    <row r="81" spans="1:9">
      <c r="A81" s="1719"/>
      <c r="B81" s="1727">
        <v>64</v>
      </c>
      <c r="C81" s="1757" t="s">
        <v>954</v>
      </c>
      <c r="D81" s="1758" t="s">
        <v>955</v>
      </c>
      <c r="E81" s="1764">
        <v>43175</v>
      </c>
      <c r="F81" s="1763">
        <v>43940</v>
      </c>
      <c r="G81" s="1757">
        <v>1</v>
      </c>
      <c r="H81" s="1700" t="s">
        <v>5647</v>
      </c>
      <c r="I81" s="1762"/>
    </row>
    <row r="82" spans="1:9">
      <c r="A82" s="1719"/>
      <c r="B82" s="1727">
        <v>65</v>
      </c>
      <c r="C82" s="1757" t="s">
        <v>188</v>
      </c>
      <c r="D82" s="1758" t="s">
        <v>189</v>
      </c>
      <c r="E82" s="1764">
        <v>43175</v>
      </c>
      <c r="F82" s="1763">
        <v>15390</v>
      </c>
      <c r="G82" s="1757">
        <v>1</v>
      </c>
      <c r="H82" s="1761" t="s">
        <v>5646</v>
      </c>
      <c r="I82" s="1762"/>
    </row>
    <row r="83" spans="1:9">
      <c r="A83" s="1719"/>
      <c r="B83" s="1727">
        <v>66</v>
      </c>
      <c r="C83" s="1757" t="s">
        <v>151</v>
      </c>
      <c r="D83" s="1758" t="s">
        <v>272</v>
      </c>
      <c r="E83" s="1764">
        <v>43175</v>
      </c>
      <c r="F83" s="1763">
        <v>60140</v>
      </c>
      <c r="G83" s="1757">
        <v>1</v>
      </c>
      <c r="H83" s="1700" t="s">
        <v>5645</v>
      </c>
      <c r="I83" s="1762"/>
    </row>
    <row r="84" spans="1:9">
      <c r="A84" s="1719"/>
      <c r="B84" s="1727">
        <v>67</v>
      </c>
      <c r="C84" s="1757" t="s">
        <v>2801</v>
      </c>
      <c r="D84" s="1757">
        <v>962795</v>
      </c>
      <c r="E84" s="1764">
        <v>43175</v>
      </c>
      <c r="F84" s="1769">
        <v>31340</v>
      </c>
      <c r="G84" s="1757">
        <v>1</v>
      </c>
      <c r="H84" s="1700" t="s">
        <v>5644</v>
      </c>
      <c r="I84" s="1762"/>
    </row>
    <row r="85" spans="1:9">
      <c r="A85" s="1719"/>
      <c r="B85" s="1727">
        <v>68</v>
      </c>
      <c r="C85" s="1757" t="s">
        <v>2801</v>
      </c>
      <c r="D85" s="1757">
        <v>962795</v>
      </c>
      <c r="E85" s="1764">
        <v>43175</v>
      </c>
      <c r="F85" s="1769">
        <v>30740</v>
      </c>
      <c r="G85" s="1757">
        <v>1</v>
      </c>
      <c r="H85" s="1770" t="s">
        <v>5643</v>
      </c>
      <c r="I85" s="1762"/>
    </row>
    <row r="86" spans="1:9">
      <c r="A86" s="1719"/>
      <c r="B86" s="1727">
        <v>69</v>
      </c>
      <c r="C86" s="1757" t="s">
        <v>4588</v>
      </c>
      <c r="D86" s="1758" t="s">
        <v>506</v>
      </c>
      <c r="E86" s="1764">
        <v>43175</v>
      </c>
      <c r="F86" s="1763">
        <v>27840</v>
      </c>
      <c r="G86" s="1757">
        <v>1</v>
      </c>
      <c r="H86" s="1700" t="s">
        <v>5642</v>
      </c>
      <c r="I86" s="1762"/>
    </row>
    <row r="87" spans="1:9">
      <c r="A87" s="1719"/>
      <c r="B87" s="1727">
        <v>70</v>
      </c>
      <c r="C87" s="1757" t="s">
        <v>4588</v>
      </c>
      <c r="D87" s="1758" t="s">
        <v>506</v>
      </c>
      <c r="E87" s="1764">
        <v>43175</v>
      </c>
      <c r="F87" s="1759">
        <v>10140</v>
      </c>
      <c r="G87" s="1757">
        <v>1</v>
      </c>
      <c r="H87" s="1700" t="s">
        <v>5641</v>
      </c>
      <c r="I87" s="1762"/>
    </row>
    <row r="88" spans="1:9">
      <c r="A88" s="1719"/>
      <c r="B88" s="1727">
        <v>71</v>
      </c>
      <c r="C88" s="1757" t="s">
        <v>2000</v>
      </c>
      <c r="D88" s="1760">
        <v>901423</v>
      </c>
      <c r="E88" s="1764">
        <v>43175</v>
      </c>
      <c r="F88" s="1769">
        <v>42300</v>
      </c>
      <c r="G88" s="1760">
        <v>1</v>
      </c>
      <c r="H88" s="1768" t="s">
        <v>5640</v>
      </c>
      <c r="I88" s="1762"/>
    </row>
    <row r="89" spans="1:9">
      <c r="A89" s="1719"/>
      <c r="B89" s="1727">
        <v>72</v>
      </c>
      <c r="C89" s="1750" t="s">
        <v>1035</v>
      </c>
      <c r="D89" s="1751" t="s">
        <v>1027</v>
      </c>
      <c r="E89" s="1752">
        <v>43175</v>
      </c>
      <c r="F89" s="1753">
        <v>77640</v>
      </c>
      <c r="G89" s="1750">
        <v>1</v>
      </c>
      <c r="H89" s="1754" t="s">
        <v>5639</v>
      </c>
      <c r="I89" s="1762"/>
    </row>
    <row r="90" spans="1:9">
      <c r="A90" s="1719"/>
      <c r="B90" s="1727">
        <v>73</v>
      </c>
      <c r="C90" s="1750" t="s">
        <v>1035</v>
      </c>
      <c r="D90" s="1751" t="s">
        <v>1027</v>
      </c>
      <c r="E90" s="1752">
        <v>43175</v>
      </c>
      <c r="F90" s="1753">
        <v>149440</v>
      </c>
      <c r="G90" s="1750">
        <v>1</v>
      </c>
      <c r="H90" s="1754" t="s">
        <v>5638</v>
      </c>
      <c r="I90" s="1762"/>
    </row>
    <row r="91" spans="1:9">
      <c r="A91" s="1719"/>
      <c r="B91" s="1727">
        <v>74</v>
      </c>
      <c r="C91" s="1750" t="s">
        <v>1035</v>
      </c>
      <c r="D91" s="1751" t="s">
        <v>1027</v>
      </c>
      <c r="E91" s="1752">
        <v>43175</v>
      </c>
      <c r="F91" s="1753">
        <v>154640</v>
      </c>
      <c r="G91" s="1750">
        <v>1</v>
      </c>
      <c r="H91" s="1754" t="s">
        <v>5637</v>
      </c>
      <c r="I91" s="1762"/>
    </row>
    <row r="92" spans="1:9">
      <c r="A92" s="1719"/>
      <c r="B92" s="1727">
        <v>75</v>
      </c>
      <c r="C92" s="1757" t="s">
        <v>807</v>
      </c>
      <c r="D92" s="1771" t="s">
        <v>976</v>
      </c>
      <c r="E92" s="1764">
        <v>43175</v>
      </c>
      <c r="F92" s="1763">
        <v>15390</v>
      </c>
      <c r="G92" s="1757">
        <v>1</v>
      </c>
      <c r="H92" s="1761" t="s">
        <v>5636</v>
      </c>
      <c r="I92" s="1762"/>
    </row>
    <row r="93" spans="1:9">
      <c r="A93" s="1719"/>
      <c r="B93" s="1727">
        <v>76</v>
      </c>
      <c r="C93" s="1757" t="s">
        <v>970</v>
      </c>
      <c r="D93" s="1772" t="s">
        <v>969</v>
      </c>
      <c r="E93" s="1764">
        <v>43175</v>
      </c>
      <c r="F93" s="1763">
        <v>19740</v>
      </c>
      <c r="G93" s="1757">
        <v>1</v>
      </c>
      <c r="H93" s="1761" t="s">
        <v>5635</v>
      </c>
      <c r="I93" s="1762"/>
    </row>
    <row r="94" spans="1:9">
      <c r="A94" s="1719"/>
      <c r="B94" s="1727">
        <v>77</v>
      </c>
      <c r="C94" s="1757" t="s">
        <v>702</v>
      </c>
      <c r="D94" s="1758" t="s">
        <v>705</v>
      </c>
      <c r="E94" s="1764">
        <v>43175</v>
      </c>
      <c r="F94" s="1763">
        <v>156140</v>
      </c>
      <c r="G94" s="1757">
        <v>1</v>
      </c>
      <c r="H94" s="1700" t="s">
        <v>5634</v>
      </c>
      <c r="I94" s="1762"/>
    </row>
    <row r="95" spans="1:9">
      <c r="A95" s="1719"/>
      <c r="B95" s="1727">
        <v>78</v>
      </c>
      <c r="C95" s="1757" t="s">
        <v>162</v>
      </c>
      <c r="D95" s="1758" t="s">
        <v>163</v>
      </c>
      <c r="E95" s="1764">
        <v>43175</v>
      </c>
      <c r="F95" s="1763">
        <v>97640</v>
      </c>
      <c r="G95" s="1757">
        <v>1</v>
      </c>
      <c r="H95" s="1700" t="s">
        <v>5633</v>
      </c>
      <c r="I95" s="1762"/>
    </row>
    <row r="96" spans="1:9">
      <c r="A96" s="1719"/>
      <c r="B96" s="1727">
        <v>79</v>
      </c>
      <c r="C96" s="1757" t="s">
        <v>2036</v>
      </c>
      <c r="D96" s="1760">
        <v>973836</v>
      </c>
      <c r="E96" s="1764">
        <v>43175</v>
      </c>
      <c r="F96" s="1773">
        <v>70640</v>
      </c>
      <c r="G96" s="1757">
        <v>1</v>
      </c>
      <c r="H96" s="1768" t="s">
        <v>5632</v>
      </c>
      <c r="I96" s="1762"/>
    </row>
    <row r="97" spans="1:9">
      <c r="A97" s="1719"/>
      <c r="B97" s="1727">
        <v>80</v>
      </c>
      <c r="C97" s="1757" t="s">
        <v>298</v>
      </c>
      <c r="D97" s="1757">
        <v>811507</v>
      </c>
      <c r="E97" s="1764">
        <v>43175</v>
      </c>
      <c r="F97" s="1769">
        <v>98390</v>
      </c>
      <c r="G97" s="1757">
        <v>1</v>
      </c>
      <c r="H97" s="1700" t="s">
        <v>5631</v>
      </c>
      <c r="I97" s="1766" t="s">
        <v>4466</v>
      </c>
    </row>
    <row r="98" spans="1:9">
      <c r="A98" s="1719"/>
      <c r="B98" s="1727">
        <v>81</v>
      </c>
      <c r="C98" s="1757" t="s">
        <v>4615</v>
      </c>
      <c r="D98" s="1757">
        <v>913369</v>
      </c>
      <c r="E98" s="1764">
        <v>43175</v>
      </c>
      <c r="F98" s="1769">
        <v>50390</v>
      </c>
      <c r="G98" s="1757">
        <v>1</v>
      </c>
      <c r="H98" s="1700" t="s">
        <v>5630</v>
      </c>
      <c r="I98" s="1766"/>
    </row>
    <row r="99" spans="1:9">
      <c r="A99" s="1719"/>
      <c r="B99" s="1727">
        <v>82</v>
      </c>
      <c r="C99" s="1757" t="s">
        <v>2360</v>
      </c>
      <c r="D99" s="1758" t="s">
        <v>2361</v>
      </c>
      <c r="E99" s="1764">
        <v>43175</v>
      </c>
      <c r="F99" s="1769">
        <v>88140</v>
      </c>
      <c r="G99" s="1757">
        <v>1</v>
      </c>
      <c r="H99" s="1700" t="s">
        <v>5629</v>
      </c>
      <c r="I99" s="1762" t="s">
        <v>3528</v>
      </c>
    </row>
    <row r="100" spans="1:9">
      <c r="A100" s="1719"/>
      <c r="B100" s="1727">
        <v>83</v>
      </c>
      <c r="C100" s="1757" t="s">
        <v>2360</v>
      </c>
      <c r="D100" s="1758" t="s">
        <v>2361</v>
      </c>
      <c r="E100" s="1764">
        <v>43175</v>
      </c>
      <c r="F100" s="1769">
        <v>10390</v>
      </c>
      <c r="G100" s="1757">
        <v>1</v>
      </c>
      <c r="H100" s="1700" t="s">
        <v>5628</v>
      </c>
      <c r="I100" s="1762" t="s">
        <v>3528</v>
      </c>
    </row>
    <row r="101" spans="1:9">
      <c r="A101" s="1719"/>
      <c r="B101" s="1727">
        <v>84</v>
      </c>
      <c r="C101" s="1757" t="s">
        <v>2345</v>
      </c>
      <c r="D101" s="1774" t="s">
        <v>2284</v>
      </c>
      <c r="E101" s="1764">
        <v>43175</v>
      </c>
      <c r="F101" s="1763">
        <v>169140</v>
      </c>
      <c r="G101" s="1760">
        <v>1</v>
      </c>
      <c r="H101" s="1700" t="s">
        <v>5627</v>
      </c>
      <c r="I101" s="1762"/>
    </row>
    <row r="102" spans="1:9">
      <c r="A102" s="1719"/>
      <c r="B102" s="1727">
        <v>85</v>
      </c>
      <c r="C102" s="1757" t="s">
        <v>2345</v>
      </c>
      <c r="D102" s="1774" t="s">
        <v>2284</v>
      </c>
      <c r="E102" s="1764">
        <v>43175</v>
      </c>
      <c r="F102" s="1769">
        <v>31140</v>
      </c>
      <c r="G102" s="1757">
        <v>1</v>
      </c>
      <c r="H102" s="1700" t="s">
        <v>5626</v>
      </c>
      <c r="I102" s="1762"/>
    </row>
    <row r="103" spans="1:9">
      <c r="A103" s="1719"/>
      <c r="B103" s="1735">
        <v>85</v>
      </c>
      <c r="C103" s="1775" t="s">
        <v>5615</v>
      </c>
      <c r="D103" s="1776" t="s">
        <v>5616</v>
      </c>
      <c r="E103" s="1777">
        <v>43175</v>
      </c>
      <c r="F103" s="1778">
        <v>15390</v>
      </c>
      <c r="G103" s="1779">
        <v>1</v>
      </c>
      <c r="H103" s="1780" t="s">
        <v>5779</v>
      </c>
      <c r="I103" s="1762"/>
    </row>
    <row r="104" spans="1:9">
      <c r="B104" s="1580"/>
      <c r="C104" s="1580"/>
      <c r="D104" s="1580"/>
      <c r="E104" s="1585" t="s">
        <v>647</v>
      </c>
      <c r="F104" s="1588">
        <f>SUM(F18:F103)</f>
        <v>7352630</v>
      </c>
      <c r="G104" s="1580"/>
      <c r="H104" s="1582"/>
      <c r="I104" s="1582"/>
    </row>
    <row r="105" spans="1:9">
      <c r="B105" s="1579"/>
      <c r="C105" s="1579"/>
      <c r="D105" s="1579"/>
      <c r="E105" s="1579"/>
      <c r="F105" s="1579"/>
      <c r="G105" s="1579"/>
      <c r="H105" s="1590"/>
      <c r="I105" s="1590"/>
    </row>
    <row r="106" spans="1:9">
      <c r="B106" s="1579"/>
      <c r="C106" s="1579"/>
      <c r="D106" s="1579"/>
      <c r="E106" s="1579"/>
      <c r="F106" s="1579"/>
      <c r="G106" s="1579"/>
      <c r="H106" s="1590"/>
      <c r="I106" s="1590"/>
    </row>
    <row r="107" spans="1:9">
      <c r="B107" s="1716" t="s">
        <v>1203</v>
      </c>
      <c r="C107" s="1717" t="s">
        <v>2</v>
      </c>
      <c r="D107" s="1781" t="s">
        <v>3</v>
      </c>
      <c r="E107" s="1716" t="s">
        <v>10</v>
      </c>
      <c r="F107" s="1716" t="s">
        <v>4</v>
      </c>
      <c r="G107" s="1717" t="s">
        <v>193</v>
      </c>
      <c r="H107" s="1717" t="s">
        <v>25</v>
      </c>
      <c r="I107" s="1582"/>
    </row>
    <row r="108" spans="1:9">
      <c r="A108" s="1719"/>
      <c r="B108" s="1782">
        <v>1</v>
      </c>
      <c r="C108" s="1783" t="s">
        <v>1333</v>
      </c>
      <c r="D108" s="1784">
        <v>964050</v>
      </c>
      <c r="E108" s="1785">
        <v>43160</v>
      </c>
      <c r="F108" s="1786">
        <v>832000</v>
      </c>
      <c r="G108" s="1784">
        <v>1</v>
      </c>
      <c r="H108" s="1787" t="s">
        <v>5707</v>
      </c>
      <c r="I108" s="1582"/>
    </row>
    <row r="109" spans="1:9">
      <c r="A109" s="1719"/>
      <c r="B109" s="1788">
        <v>2</v>
      </c>
      <c r="C109" s="1789" t="s">
        <v>76</v>
      </c>
      <c r="D109" s="1790" t="s">
        <v>77</v>
      </c>
      <c r="E109" s="1791">
        <v>43160</v>
      </c>
      <c r="F109" s="1792">
        <v>583000</v>
      </c>
      <c r="G109" s="1789">
        <v>1</v>
      </c>
      <c r="H109" s="1793" t="s">
        <v>5773</v>
      </c>
      <c r="I109" s="1582"/>
    </row>
    <row r="110" spans="1:9">
      <c r="A110" s="1719"/>
      <c r="B110" s="1794">
        <v>3</v>
      </c>
      <c r="C110" s="1795" t="s">
        <v>231</v>
      </c>
      <c r="D110" s="1796">
        <v>970654</v>
      </c>
      <c r="E110" s="1797">
        <v>43160</v>
      </c>
      <c r="F110" s="1798">
        <v>479000</v>
      </c>
      <c r="G110" s="1795">
        <v>1</v>
      </c>
      <c r="H110" s="1799" t="s">
        <v>5774</v>
      </c>
      <c r="I110" s="1582"/>
    </row>
    <row r="111" spans="1:9">
      <c r="B111" s="1580"/>
      <c r="C111" s="1580"/>
      <c r="D111" s="1580"/>
      <c r="E111" s="1585" t="s">
        <v>647</v>
      </c>
      <c r="F111" s="1588">
        <f>SUM(F108:F110)</f>
        <v>1894000</v>
      </c>
      <c r="G111" s="1580"/>
      <c r="H111" s="1582"/>
      <c r="I111" s="1582"/>
    </row>
    <row r="112" spans="1:9">
      <c r="B112" s="1580"/>
      <c r="C112" s="1580"/>
      <c r="D112" s="1580"/>
      <c r="E112" s="1580"/>
      <c r="F112" s="1580"/>
      <c r="G112" s="1580"/>
      <c r="H112" s="1582"/>
      <c r="I112" s="1582"/>
    </row>
    <row r="113" spans="1:9">
      <c r="B113" s="1580"/>
      <c r="C113" s="1580"/>
      <c r="D113" s="1580"/>
      <c r="E113" s="1580"/>
      <c r="F113" s="1580"/>
      <c r="G113" s="1580"/>
      <c r="H113" s="1582"/>
      <c r="I113" s="1582"/>
    </row>
    <row r="114" spans="1:9">
      <c r="B114" s="1716" t="s">
        <v>1067</v>
      </c>
      <c r="C114" s="1717" t="s">
        <v>2</v>
      </c>
      <c r="D114" s="1781" t="s">
        <v>3</v>
      </c>
      <c r="E114" s="1716" t="s">
        <v>10</v>
      </c>
      <c r="F114" s="1716" t="s">
        <v>4</v>
      </c>
      <c r="G114" s="1717" t="s">
        <v>193</v>
      </c>
      <c r="H114" s="1717" t="s">
        <v>25</v>
      </c>
      <c r="I114" s="1582"/>
    </row>
    <row r="115" spans="1:9">
      <c r="A115" s="1719"/>
      <c r="B115" s="1800">
        <v>1</v>
      </c>
      <c r="C115" s="1801" t="s">
        <v>1395</v>
      </c>
      <c r="D115" s="1802" t="s">
        <v>4941</v>
      </c>
      <c r="E115" s="1803">
        <v>43171</v>
      </c>
      <c r="F115" s="1804">
        <v>544500</v>
      </c>
      <c r="G115" s="1805">
        <v>1</v>
      </c>
      <c r="H115" s="1806" t="s">
        <v>5775</v>
      </c>
      <c r="I115" s="1582"/>
    </row>
    <row r="116" spans="1:9">
      <c r="B116" s="1580"/>
      <c r="C116" s="1580"/>
      <c r="D116" s="1580"/>
      <c r="E116" s="1585" t="s">
        <v>647</v>
      </c>
      <c r="F116" s="1588">
        <f>SUM(F115)</f>
        <v>544500</v>
      </c>
      <c r="G116" s="1580"/>
      <c r="H116" s="1582"/>
      <c r="I116" s="1582"/>
    </row>
    <row r="117" spans="1:9">
      <c r="B117" s="1580"/>
      <c r="C117" s="1580"/>
      <c r="D117" s="1580"/>
      <c r="E117" s="1580"/>
      <c r="F117" s="1580"/>
      <c r="G117" s="1580"/>
      <c r="H117" s="1582"/>
      <c r="I117" s="1582"/>
    </row>
    <row r="118" spans="1:9">
      <c r="B118" s="1579"/>
      <c r="C118" s="1579"/>
      <c r="D118" s="1579"/>
      <c r="E118" s="1579"/>
      <c r="F118" s="1579"/>
      <c r="G118" s="1579"/>
      <c r="H118" s="1590"/>
      <c r="I118" s="1590"/>
    </row>
    <row r="119" spans="1:9">
      <c r="B119" s="1717" t="s">
        <v>7</v>
      </c>
      <c r="C119" s="1717" t="s">
        <v>2</v>
      </c>
      <c r="D119" s="1781" t="s">
        <v>3</v>
      </c>
      <c r="E119" s="1716" t="s">
        <v>10</v>
      </c>
      <c r="F119" s="1717" t="s">
        <v>4</v>
      </c>
      <c r="G119" s="1716" t="s">
        <v>730</v>
      </c>
      <c r="H119" s="1717" t="s">
        <v>25</v>
      </c>
      <c r="I119" s="1582"/>
    </row>
    <row r="120" spans="1:9">
      <c r="A120" s="1719"/>
      <c r="B120" s="1782">
        <v>1</v>
      </c>
      <c r="C120" s="1807" t="s">
        <v>1960</v>
      </c>
      <c r="D120" s="1808">
        <v>914013</v>
      </c>
      <c r="E120" s="1785">
        <v>43160</v>
      </c>
      <c r="F120" s="1809">
        <v>1002500</v>
      </c>
      <c r="G120" s="1810">
        <v>1</v>
      </c>
      <c r="H120" s="1811" t="s">
        <v>2255</v>
      </c>
      <c r="I120" s="1577"/>
    </row>
    <row r="121" spans="1:9">
      <c r="A121" s="1719"/>
      <c r="B121" s="1788">
        <v>2</v>
      </c>
      <c r="C121" s="1757" t="s">
        <v>89</v>
      </c>
      <c r="D121" s="1760">
        <v>898343</v>
      </c>
      <c r="E121" s="1764">
        <v>43161</v>
      </c>
      <c r="F121" s="1759">
        <v>502500</v>
      </c>
      <c r="G121" s="1760">
        <v>1</v>
      </c>
      <c r="H121" s="1700" t="s">
        <v>1348</v>
      </c>
      <c r="I121" s="1577"/>
    </row>
    <row r="122" spans="1:9">
      <c r="A122" s="1719"/>
      <c r="B122" s="1788">
        <v>3</v>
      </c>
      <c r="C122" s="1750" t="s">
        <v>49</v>
      </c>
      <c r="D122" s="1727">
        <v>885217</v>
      </c>
      <c r="E122" s="1752">
        <v>43165</v>
      </c>
      <c r="F122" s="1753">
        <v>202500</v>
      </c>
      <c r="G122" s="1727">
        <v>1</v>
      </c>
      <c r="H122" s="1754" t="s">
        <v>1349</v>
      </c>
      <c r="I122" s="1577"/>
    </row>
    <row r="123" spans="1:9">
      <c r="A123" s="1719"/>
      <c r="B123" s="1788">
        <v>4</v>
      </c>
      <c r="C123" s="1750" t="s">
        <v>1044</v>
      </c>
      <c r="D123" s="1812" t="s">
        <v>1058</v>
      </c>
      <c r="E123" s="1752">
        <v>43171</v>
      </c>
      <c r="F123" s="1753">
        <v>202500</v>
      </c>
      <c r="G123" s="1727">
        <v>1</v>
      </c>
      <c r="H123" s="1754" t="s">
        <v>1349</v>
      </c>
      <c r="I123" s="1577"/>
    </row>
    <row r="124" spans="1:9">
      <c r="A124" s="1719"/>
      <c r="B124" s="1788">
        <v>5</v>
      </c>
      <c r="C124" s="1757" t="s">
        <v>234</v>
      </c>
      <c r="D124" s="1772">
        <v>913622</v>
      </c>
      <c r="E124" s="1764">
        <v>43172</v>
      </c>
      <c r="F124" s="1759">
        <v>502500</v>
      </c>
      <c r="G124" s="1760">
        <v>1</v>
      </c>
      <c r="H124" s="1700" t="s">
        <v>1348</v>
      </c>
      <c r="I124" s="1577"/>
    </row>
    <row r="125" spans="1:9">
      <c r="A125" s="1719"/>
      <c r="B125" s="1788">
        <v>6</v>
      </c>
      <c r="C125" s="1757" t="s">
        <v>1952</v>
      </c>
      <c r="D125" s="1760">
        <v>973902</v>
      </c>
      <c r="E125" s="1813">
        <v>43174</v>
      </c>
      <c r="F125" s="1759">
        <v>502500</v>
      </c>
      <c r="G125" s="1760">
        <v>1</v>
      </c>
      <c r="H125" s="1700" t="s">
        <v>1348</v>
      </c>
      <c r="I125" s="1577"/>
    </row>
    <row r="126" spans="1:9">
      <c r="A126" s="1719"/>
      <c r="B126" s="1788">
        <v>7</v>
      </c>
      <c r="C126" s="1750" t="s">
        <v>140</v>
      </c>
      <c r="D126" s="1751" t="s">
        <v>159</v>
      </c>
      <c r="E126" s="1752">
        <v>43178</v>
      </c>
      <c r="F126" s="1759">
        <v>202500</v>
      </c>
      <c r="G126" s="1760">
        <v>1</v>
      </c>
      <c r="H126" s="1700" t="s">
        <v>1349</v>
      </c>
      <c r="I126" s="1586"/>
    </row>
    <row r="127" spans="1:9">
      <c r="A127" s="1719"/>
      <c r="B127" s="1794">
        <v>8</v>
      </c>
      <c r="C127" s="1775" t="s">
        <v>96</v>
      </c>
      <c r="D127" s="1779">
        <v>975392</v>
      </c>
      <c r="E127" s="1777">
        <v>43178</v>
      </c>
      <c r="F127" s="1778">
        <v>52500</v>
      </c>
      <c r="G127" s="1779">
        <v>1</v>
      </c>
      <c r="H127" s="1780" t="s">
        <v>1350</v>
      </c>
      <c r="I127" s="1589"/>
    </row>
    <row r="128" spans="1:9">
      <c r="B128" s="1580"/>
      <c r="C128" s="1580"/>
      <c r="D128" s="1580"/>
      <c r="E128" s="1585" t="s">
        <v>647</v>
      </c>
      <c r="F128" s="1588">
        <f>SUM(F120:F127)</f>
        <v>3170000</v>
      </c>
      <c r="G128" s="1580"/>
      <c r="H128" s="1582"/>
      <c r="I128" s="1582"/>
    </row>
    <row r="129" spans="1:9">
      <c r="B129" s="1579"/>
      <c r="C129" s="1579"/>
      <c r="D129" s="1579"/>
      <c r="E129" s="1579"/>
      <c r="F129" s="1579"/>
      <c r="G129" s="1579"/>
      <c r="H129" s="1590"/>
      <c r="I129" s="1590"/>
    </row>
    <row r="130" spans="1:9">
      <c r="B130" s="1579"/>
      <c r="C130" s="1579"/>
      <c r="D130" s="1579"/>
      <c r="E130" s="1579"/>
      <c r="F130" s="1579"/>
      <c r="G130" s="1579"/>
      <c r="H130" s="1590"/>
      <c r="I130" s="1590"/>
    </row>
    <row r="131" spans="1:9">
      <c r="B131" s="1716" t="s">
        <v>594</v>
      </c>
      <c r="C131" s="1717" t="s">
        <v>2</v>
      </c>
      <c r="D131" s="1781" t="s">
        <v>3</v>
      </c>
      <c r="E131" s="1716" t="s">
        <v>10</v>
      </c>
      <c r="F131" s="1716" t="s">
        <v>4</v>
      </c>
      <c r="G131" s="1717" t="s">
        <v>193</v>
      </c>
      <c r="H131" s="1717" t="s">
        <v>25</v>
      </c>
      <c r="I131" s="1582"/>
    </row>
    <row r="132" spans="1:9">
      <c r="A132" s="1719"/>
      <c r="B132" s="1720">
        <v>1</v>
      </c>
      <c r="C132" s="1745" t="s">
        <v>2274</v>
      </c>
      <c r="D132" s="1720">
        <v>900842</v>
      </c>
      <c r="E132" s="1747">
        <v>43161</v>
      </c>
      <c r="F132" s="1748">
        <v>129967</v>
      </c>
      <c r="G132" s="1720">
        <v>1</v>
      </c>
      <c r="H132" s="1749" t="s">
        <v>5708</v>
      </c>
      <c r="I132" s="1744"/>
    </row>
    <row r="133" spans="1:9">
      <c r="A133" s="1719"/>
      <c r="B133" s="1727">
        <v>2</v>
      </c>
      <c r="C133" s="1750" t="s">
        <v>1028</v>
      </c>
      <c r="D133" s="1751" t="s">
        <v>1034</v>
      </c>
      <c r="E133" s="1752">
        <v>43161</v>
      </c>
      <c r="F133" s="1814">
        <v>769982</v>
      </c>
      <c r="G133" s="1815">
        <v>1</v>
      </c>
      <c r="H133" s="1754" t="s">
        <v>5709</v>
      </c>
      <c r="I133" s="1744"/>
    </row>
    <row r="134" spans="1:9">
      <c r="A134" s="1719"/>
      <c r="B134" s="1727">
        <v>3</v>
      </c>
      <c r="C134" s="1750" t="s">
        <v>1676</v>
      </c>
      <c r="D134" s="1751" t="s">
        <v>1700</v>
      </c>
      <c r="E134" s="1752">
        <v>43161</v>
      </c>
      <c r="F134" s="1814">
        <v>263341</v>
      </c>
      <c r="G134" s="1815">
        <v>1</v>
      </c>
      <c r="H134" s="1754" t="s">
        <v>5710</v>
      </c>
      <c r="I134" s="1744"/>
    </row>
    <row r="135" spans="1:9">
      <c r="A135" s="1719"/>
      <c r="B135" s="1727">
        <v>4</v>
      </c>
      <c r="C135" s="1750" t="s">
        <v>616</v>
      </c>
      <c r="D135" s="1751" t="s">
        <v>218</v>
      </c>
      <c r="E135" s="1752">
        <v>43161</v>
      </c>
      <c r="F135" s="1753">
        <v>333363</v>
      </c>
      <c r="G135" s="1750">
        <v>1</v>
      </c>
      <c r="H135" s="1754" t="s">
        <v>5711</v>
      </c>
      <c r="I135" s="1596"/>
    </row>
    <row r="136" spans="1:9">
      <c r="A136" s="1719"/>
      <c r="B136" s="1727">
        <v>5</v>
      </c>
      <c r="C136" s="1750" t="s">
        <v>2283</v>
      </c>
      <c r="D136" s="1751" t="s">
        <v>2284</v>
      </c>
      <c r="E136" s="1752">
        <v>43161</v>
      </c>
      <c r="F136" s="1753">
        <v>1144703</v>
      </c>
      <c r="G136" s="1750">
        <v>1</v>
      </c>
      <c r="H136" s="1754" t="s">
        <v>5712</v>
      </c>
      <c r="I136" s="1596"/>
    </row>
    <row r="137" spans="1:9">
      <c r="A137" s="1719"/>
      <c r="B137" s="1727">
        <v>6</v>
      </c>
      <c r="C137" s="1750" t="s">
        <v>2283</v>
      </c>
      <c r="D137" s="1751" t="s">
        <v>2284</v>
      </c>
      <c r="E137" s="1752">
        <v>43161</v>
      </c>
      <c r="F137" s="1753">
        <v>369972</v>
      </c>
      <c r="G137" s="1750">
        <v>1</v>
      </c>
      <c r="H137" s="1754" t="s">
        <v>5713</v>
      </c>
      <c r="I137" s="1596"/>
    </row>
    <row r="138" spans="1:9">
      <c r="A138" s="1719"/>
      <c r="B138" s="1727">
        <v>7</v>
      </c>
      <c r="C138" s="1816" t="s">
        <v>618</v>
      </c>
      <c r="D138" s="1817" t="s">
        <v>514</v>
      </c>
      <c r="E138" s="1752">
        <v>43161</v>
      </c>
      <c r="F138" s="1818">
        <v>163118</v>
      </c>
      <c r="G138" s="1816">
        <v>1</v>
      </c>
      <c r="H138" s="1770" t="s">
        <v>5714</v>
      </c>
      <c r="I138" s="1819"/>
    </row>
    <row r="139" spans="1:9">
      <c r="A139" s="1719"/>
      <c r="B139" s="1727">
        <v>8</v>
      </c>
      <c r="C139" s="1816" t="s">
        <v>618</v>
      </c>
      <c r="D139" s="1817" t="s">
        <v>514</v>
      </c>
      <c r="E139" s="1752">
        <v>43161</v>
      </c>
      <c r="F139" s="1818">
        <v>349372</v>
      </c>
      <c r="G139" s="1816">
        <v>1</v>
      </c>
      <c r="H139" s="1770" t="s">
        <v>5715</v>
      </c>
      <c r="I139" s="1819"/>
    </row>
    <row r="140" spans="1:9">
      <c r="A140" s="1719"/>
      <c r="B140" s="1727">
        <v>9</v>
      </c>
      <c r="C140" s="1816" t="s">
        <v>618</v>
      </c>
      <c r="D140" s="1817" t="s">
        <v>514</v>
      </c>
      <c r="E140" s="1752">
        <v>43161</v>
      </c>
      <c r="F140" s="1818">
        <v>79834</v>
      </c>
      <c r="G140" s="1816">
        <v>1</v>
      </c>
      <c r="H140" s="1770" t="s">
        <v>5716</v>
      </c>
      <c r="I140" s="1819"/>
    </row>
    <row r="141" spans="1:9">
      <c r="A141" s="1719"/>
      <c r="B141" s="1727">
        <v>10</v>
      </c>
      <c r="C141" s="1750" t="s">
        <v>5615</v>
      </c>
      <c r="D141" s="1751" t="s">
        <v>5616</v>
      </c>
      <c r="E141" s="1752">
        <v>43164</v>
      </c>
      <c r="F141" s="1814">
        <v>140365</v>
      </c>
      <c r="G141" s="1815">
        <v>1</v>
      </c>
      <c r="H141" s="1754" t="s">
        <v>5756</v>
      </c>
      <c r="I141" s="1819"/>
    </row>
    <row r="142" spans="1:9">
      <c r="A142" s="1719"/>
      <c r="B142" s="1727">
        <v>11</v>
      </c>
      <c r="C142" s="1750" t="s">
        <v>1825</v>
      </c>
      <c r="D142" s="1727">
        <v>962291</v>
      </c>
      <c r="E142" s="1752">
        <v>43164</v>
      </c>
      <c r="F142" s="1753">
        <v>272183</v>
      </c>
      <c r="G142" s="1750">
        <v>1</v>
      </c>
      <c r="H142" s="1754" t="s">
        <v>5717</v>
      </c>
      <c r="I142" s="1596"/>
    </row>
    <row r="143" spans="1:9">
      <c r="A143" s="1719"/>
      <c r="B143" s="1727">
        <v>12</v>
      </c>
      <c r="C143" s="1757" t="s">
        <v>904</v>
      </c>
      <c r="D143" s="1758" t="s">
        <v>912</v>
      </c>
      <c r="E143" s="1764">
        <v>43164</v>
      </c>
      <c r="F143" s="1759">
        <v>216430</v>
      </c>
      <c r="G143" s="1757">
        <v>1</v>
      </c>
      <c r="H143" s="1700" t="s">
        <v>5718</v>
      </c>
      <c r="I143" s="1820"/>
    </row>
    <row r="144" spans="1:9">
      <c r="A144" s="1719"/>
      <c r="B144" s="1727">
        <v>13</v>
      </c>
      <c r="C144" s="1757" t="s">
        <v>3149</v>
      </c>
      <c r="D144" s="1758" t="s">
        <v>1135</v>
      </c>
      <c r="E144" s="1764">
        <v>43164</v>
      </c>
      <c r="F144" s="1759">
        <v>485653</v>
      </c>
      <c r="G144" s="1757">
        <v>1</v>
      </c>
      <c r="H144" s="1700" t="s">
        <v>5719</v>
      </c>
      <c r="I144" s="1820"/>
    </row>
    <row r="145" spans="1:9">
      <c r="A145" s="1719"/>
      <c r="B145" s="1727">
        <v>14</v>
      </c>
      <c r="C145" s="1757" t="s">
        <v>1022</v>
      </c>
      <c r="D145" s="1758" t="s">
        <v>1030</v>
      </c>
      <c r="E145" s="1764">
        <v>43164</v>
      </c>
      <c r="F145" s="1759">
        <v>370149</v>
      </c>
      <c r="G145" s="1757">
        <v>1</v>
      </c>
      <c r="H145" s="1700" t="s">
        <v>5720</v>
      </c>
      <c r="I145" s="1820"/>
    </row>
    <row r="146" spans="1:9">
      <c r="A146" s="1719"/>
      <c r="B146" s="1727">
        <v>15</v>
      </c>
      <c r="C146" s="1757" t="s">
        <v>621</v>
      </c>
      <c r="D146" s="1758" t="s">
        <v>77</v>
      </c>
      <c r="E146" s="1764">
        <v>43164</v>
      </c>
      <c r="F146" s="1759">
        <v>734445</v>
      </c>
      <c r="G146" s="1757">
        <v>1</v>
      </c>
      <c r="H146" s="1700" t="s">
        <v>5721</v>
      </c>
      <c r="I146" s="1820"/>
    </row>
    <row r="147" spans="1:9">
      <c r="A147" s="1719"/>
      <c r="B147" s="1727">
        <v>16</v>
      </c>
      <c r="C147" s="1757" t="s">
        <v>231</v>
      </c>
      <c r="D147" s="1760">
        <v>970654</v>
      </c>
      <c r="E147" s="1764">
        <v>43164</v>
      </c>
      <c r="F147" s="1759">
        <v>257631</v>
      </c>
      <c r="G147" s="1757">
        <v>1</v>
      </c>
      <c r="H147" s="1700" t="s">
        <v>5722</v>
      </c>
      <c r="I147" s="1820"/>
    </row>
    <row r="148" spans="1:9">
      <c r="A148" s="1719"/>
      <c r="B148" s="1727">
        <v>17</v>
      </c>
      <c r="C148" s="1757" t="s">
        <v>3149</v>
      </c>
      <c r="D148" s="1758" t="s">
        <v>1135</v>
      </c>
      <c r="E148" s="1764">
        <v>43164</v>
      </c>
      <c r="F148" s="1759">
        <v>203753</v>
      </c>
      <c r="G148" s="1757">
        <v>1</v>
      </c>
      <c r="H148" s="1700" t="s">
        <v>5754</v>
      </c>
      <c r="I148" s="1820"/>
    </row>
    <row r="149" spans="1:9">
      <c r="A149" s="1719"/>
      <c r="B149" s="1727">
        <v>18</v>
      </c>
      <c r="C149" s="1757" t="s">
        <v>957</v>
      </c>
      <c r="D149" s="1758" t="s">
        <v>962</v>
      </c>
      <c r="E149" s="1764">
        <v>43165</v>
      </c>
      <c r="F149" s="1759">
        <v>85666</v>
      </c>
      <c r="G149" s="1760">
        <v>1</v>
      </c>
      <c r="H149" s="1761" t="s">
        <v>5723</v>
      </c>
      <c r="I149" s="1820"/>
    </row>
    <row r="150" spans="1:9">
      <c r="A150" s="1719"/>
      <c r="B150" s="1727">
        <v>19</v>
      </c>
      <c r="C150" s="1757" t="s">
        <v>665</v>
      </c>
      <c r="D150" s="1760">
        <v>910247</v>
      </c>
      <c r="E150" s="1764">
        <v>43165</v>
      </c>
      <c r="F150" s="1759">
        <v>378341</v>
      </c>
      <c r="G150" s="1757">
        <v>1</v>
      </c>
      <c r="H150" s="1700" t="s">
        <v>5724</v>
      </c>
      <c r="I150" s="1820"/>
    </row>
    <row r="151" spans="1:9">
      <c r="A151" s="1719"/>
      <c r="B151" s="1727">
        <v>20</v>
      </c>
      <c r="C151" s="1757" t="s">
        <v>595</v>
      </c>
      <c r="D151" s="1758" t="s">
        <v>337</v>
      </c>
      <c r="E151" s="1764">
        <v>43165</v>
      </c>
      <c r="F151" s="1759">
        <v>191339</v>
      </c>
      <c r="G151" s="1757">
        <v>1</v>
      </c>
      <c r="H151" s="1700" t="s">
        <v>5725</v>
      </c>
      <c r="I151" s="1820"/>
    </row>
    <row r="152" spans="1:9">
      <c r="A152" s="1719"/>
      <c r="B152" s="1727">
        <v>21</v>
      </c>
      <c r="C152" s="1757" t="s">
        <v>595</v>
      </c>
      <c r="D152" s="1758" t="s">
        <v>337</v>
      </c>
      <c r="E152" s="1764">
        <v>43165</v>
      </c>
      <c r="F152" s="1821">
        <v>526854</v>
      </c>
      <c r="G152" s="1760">
        <v>1</v>
      </c>
      <c r="H152" s="1761" t="s">
        <v>5726</v>
      </c>
      <c r="I152" s="1820"/>
    </row>
    <row r="153" spans="1:9">
      <c r="A153" s="1719"/>
      <c r="B153" s="1727">
        <v>22</v>
      </c>
      <c r="C153" s="1757" t="s">
        <v>836</v>
      </c>
      <c r="D153" s="1758" t="s">
        <v>875</v>
      </c>
      <c r="E153" s="1764">
        <v>43165</v>
      </c>
      <c r="F153" s="1822">
        <v>678982</v>
      </c>
      <c r="G153" s="1760">
        <v>1</v>
      </c>
      <c r="H153" s="1700" t="s">
        <v>5727</v>
      </c>
      <c r="I153" s="1820"/>
    </row>
    <row r="154" spans="1:9">
      <c r="A154" s="1719"/>
      <c r="B154" s="1727">
        <v>23</v>
      </c>
      <c r="C154" s="1757" t="s">
        <v>73</v>
      </c>
      <c r="D154" s="1758" t="s">
        <v>115</v>
      </c>
      <c r="E154" s="1764">
        <v>43165</v>
      </c>
      <c r="F154" s="1759">
        <v>298663</v>
      </c>
      <c r="G154" s="1757">
        <v>1</v>
      </c>
      <c r="H154" s="1761" t="s">
        <v>5728</v>
      </c>
      <c r="I154" s="1820"/>
    </row>
    <row r="155" spans="1:9">
      <c r="A155" s="1719"/>
      <c r="B155" s="1727">
        <v>24</v>
      </c>
      <c r="C155" s="1757" t="s">
        <v>1306</v>
      </c>
      <c r="D155" s="1757">
        <v>899458</v>
      </c>
      <c r="E155" s="1764">
        <v>43165</v>
      </c>
      <c r="F155" s="1763">
        <v>315771</v>
      </c>
      <c r="G155" s="1760">
        <v>1</v>
      </c>
      <c r="H155" s="1700" t="s">
        <v>5729</v>
      </c>
      <c r="I155" s="1820"/>
    </row>
    <row r="156" spans="1:9">
      <c r="A156" s="1719"/>
      <c r="B156" s="1727">
        <v>25</v>
      </c>
      <c r="C156" s="1757" t="s">
        <v>3011</v>
      </c>
      <c r="D156" s="1757">
        <v>962409</v>
      </c>
      <c r="E156" s="1764">
        <v>43165</v>
      </c>
      <c r="F156" s="1763">
        <v>212013</v>
      </c>
      <c r="G156" s="1760">
        <v>1</v>
      </c>
      <c r="H156" s="1700" t="s">
        <v>5730</v>
      </c>
      <c r="I156" s="1820"/>
    </row>
    <row r="157" spans="1:9">
      <c r="A157" s="1719"/>
      <c r="B157" s="1727">
        <v>26</v>
      </c>
      <c r="C157" s="1757" t="s">
        <v>2360</v>
      </c>
      <c r="D157" s="1758" t="s">
        <v>2361</v>
      </c>
      <c r="E157" s="1764">
        <v>43165</v>
      </c>
      <c r="F157" s="1759">
        <v>55066</v>
      </c>
      <c r="G157" s="1757">
        <v>1</v>
      </c>
      <c r="H157" s="1700" t="s">
        <v>5731</v>
      </c>
      <c r="I157" s="1823" t="s">
        <v>4921</v>
      </c>
    </row>
    <row r="158" spans="1:9">
      <c r="A158" s="1719"/>
      <c r="B158" s="1727">
        <v>27</v>
      </c>
      <c r="C158" s="1757" t="s">
        <v>2360</v>
      </c>
      <c r="D158" s="1758" t="s">
        <v>2361</v>
      </c>
      <c r="E158" s="1764">
        <v>43165</v>
      </c>
      <c r="F158" s="1759">
        <v>141951</v>
      </c>
      <c r="G158" s="1757">
        <v>1</v>
      </c>
      <c r="H158" s="1700" t="s">
        <v>5732</v>
      </c>
      <c r="I158" s="1823" t="s">
        <v>4921</v>
      </c>
    </row>
    <row r="159" spans="1:9">
      <c r="A159" s="1719"/>
      <c r="B159" s="1727">
        <v>28</v>
      </c>
      <c r="C159" s="1757" t="s">
        <v>2360</v>
      </c>
      <c r="D159" s="1758" t="s">
        <v>2361</v>
      </c>
      <c r="E159" s="1764">
        <v>43165</v>
      </c>
      <c r="F159" s="1759">
        <v>104140</v>
      </c>
      <c r="G159" s="1757">
        <v>1</v>
      </c>
      <c r="H159" s="1700" t="s">
        <v>5733</v>
      </c>
      <c r="I159" s="1823" t="s">
        <v>4921</v>
      </c>
    </row>
    <row r="160" spans="1:9">
      <c r="A160" s="1719"/>
      <c r="B160" s="1727">
        <v>29</v>
      </c>
      <c r="C160" s="1757" t="s">
        <v>2360</v>
      </c>
      <c r="D160" s="1758" t="s">
        <v>2361</v>
      </c>
      <c r="E160" s="1764">
        <v>43165</v>
      </c>
      <c r="F160" s="1759">
        <v>84903</v>
      </c>
      <c r="G160" s="1757">
        <v>1</v>
      </c>
      <c r="H160" s="1700" t="s">
        <v>5734</v>
      </c>
      <c r="I160" s="1823" t="s">
        <v>4921</v>
      </c>
    </row>
    <row r="161" spans="1:9">
      <c r="A161" s="1719"/>
      <c r="B161" s="1727">
        <v>30</v>
      </c>
      <c r="C161" s="1757" t="s">
        <v>2360</v>
      </c>
      <c r="D161" s="1758" t="s">
        <v>2361</v>
      </c>
      <c r="E161" s="1764">
        <v>43165</v>
      </c>
      <c r="F161" s="1759">
        <v>400081</v>
      </c>
      <c r="G161" s="1757">
        <v>1</v>
      </c>
      <c r="H161" s="1700" t="s">
        <v>5735</v>
      </c>
      <c r="I161" s="1823" t="s">
        <v>4922</v>
      </c>
    </row>
    <row r="162" spans="1:9">
      <c r="A162" s="1719"/>
      <c r="B162" s="1727">
        <v>31</v>
      </c>
      <c r="C162" s="1757" t="s">
        <v>1960</v>
      </c>
      <c r="D162" s="1760">
        <v>914013</v>
      </c>
      <c r="E162" s="1764">
        <v>43165</v>
      </c>
      <c r="F162" s="1759">
        <v>84903</v>
      </c>
      <c r="G162" s="1757">
        <v>1</v>
      </c>
      <c r="H162" s="1700" t="s">
        <v>5736</v>
      </c>
      <c r="I162" s="1820"/>
    </row>
    <row r="163" spans="1:9">
      <c r="A163" s="1719"/>
      <c r="B163" s="1727">
        <v>32</v>
      </c>
      <c r="C163" s="1757" t="s">
        <v>3008</v>
      </c>
      <c r="D163" s="1757">
        <v>912799</v>
      </c>
      <c r="E163" s="1764">
        <v>43165</v>
      </c>
      <c r="F163" s="1763">
        <v>210091</v>
      </c>
      <c r="G163" s="1760">
        <v>1</v>
      </c>
      <c r="H163" s="1700" t="s">
        <v>5737</v>
      </c>
      <c r="I163" s="1820"/>
    </row>
    <row r="164" spans="1:9">
      <c r="A164" s="1719"/>
      <c r="B164" s="1727">
        <v>33</v>
      </c>
      <c r="C164" s="1757" t="s">
        <v>625</v>
      </c>
      <c r="D164" s="1758" t="s">
        <v>626</v>
      </c>
      <c r="E164" s="1764">
        <v>43165</v>
      </c>
      <c r="F164" s="1759">
        <v>68816</v>
      </c>
      <c r="G164" s="1757">
        <v>1</v>
      </c>
      <c r="H164" s="1700" t="s">
        <v>5738</v>
      </c>
      <c r="I164" s="1820"/>
    </row>
    <row r="165" spans="1:9">
      <c r="A165" s="1719"/>
      <c r="B165" s="1727">
        <v>34</v>
      </c>
      <c r="C165" s="1757" t="s">
        <v>1060</v>
      </c>
      <c r="D165" s="1758" t="s">
        <v>1109</v>
      </c>
      <c r="E165" s="1764">
        <v>43165</v>
      </c>
      <c r="F165" s="1821">
        <v>419728</v>
      </c>
      <c r="G165" s="1824">
        <v>1</v>
      </c>
      <c r="H165" s="1700" t="s">
        <v>5739</v>
      </c>
      <c r="I165" s="1820"/>
    </row>
    <row r="166" spans="1:9">
      <c r="A166" s="1719"/>
      <c r="B166" s="1727">
        <v>35</v>
      </c>
      <c r="C166" s="1757" t="s">
        <v>633</v>
      </c>
      <c r="D166" s="1758" t="s">
        <v>610</v>
      </c>
      <c r="E166" s="1764">
        <v>43165</v>
      </c>
      <c r="F166" s="1759">
        <v>225937</v>
      </c>
      <c r="G166" s="1757">
        <v>1</v>
      </c>
      <c r="H166" s="1700" t="s">
        <v>5740</v>
      </c>
      <c r="I166" s="1820"/>
    </row>
    <row r="167" spans="1:9">
      <c r="A167" s="1719"/>
      <c r="B167" s="1727">
        <v>36</v>
      </c>
      <c r="C167" s="1757" t="s">
        <v>633</v>
      </c>
      <c r="D167" s="1760">
        <v>962744</v>
      </c>
      <c r="E167" s="1764">
        <v>43165</v>
      </c>
      <c r="F167" s="1759">
        <v>8029</v>
      </c>
      <c r="G167" s="1757">
        <v>1</v>
      </c>
      <c r="H167" s="1700" t="s">
        <v>5741</v>
      </c>
      <c r="I167" s="1820"/>
    </row>
    <row r="168" spans="1:9">
      <c r="A168" s="1719"/>
      <c r="B168" s="1727">
        <v>37</v>
      </c>
      <c r="C168" s="1757" t="s">
        <v>3007</v>
      </c>
      <c r="D168" s="1757">
        <v>912201</v>
      </c>
      <c r="E168" s="1764">
        <v>43166</v>
      </c>
      <c r="F168" s="1763">
        <v>323761</v>
      </c>
      <c r="G168" s="1760">
        <v>1</v>
      </c>
      <c r="H168" s="1700" t="s">
        <v>5742</v>
      </c>
      <c r="I168" s="1820"/>
    </row>
    <row r="169" spans="1:9">
      <c r="A169" s="1719"/>
      <c r="B169" s="1727">
        <v>38</v>
      </c>
      <c r="C169" s="1757" t="s">
        <v>4588</v>
      </c>
      <c r="D169" s="1758" t="s">
        <v>506</v>
      </c>
      <c r="E169" s="1764">
        <v>43166</v>
      </c>
      <c r="F169" s="1763">
        <v>250727</v>
      </c>
      <c r="G169" s="1760">
        <v>1</v>
      </c>
      <c r="H169" s="1700" t="s">
        <v>5743</v>
      </c>
      <c r="I169" s="1820"/>
    </row>
    <row r="170" spans="1:9">
      <c r="A170" s="1719"/>
      <c r="B170" s="1727">
        <v>39</v>
      </c>
      <c r="C170" s="1757" t="s">
        <v>4588</v>
      </c>
      <c r="D170" s="1758" t="s">
        <v>506</v>
      </c>
      <c r="E170" s="1764">
        <v>43166</v>
      </c>
      <c r="F170" s="1763">
        <v>84269</v>
      </c>
      <c r="G170" s="1760">
        <v>1</v>
      </c>
      <c r="H170" s="1700" t="s">
        <v>5744</v>
      </c>
      <c r="I170" s="1820"/>
    </row>
    <row r="171" spans="1:9">
      <c r="A171" s="1719"/>
      <c r="B171" s="1727">
        <v>40</v>
      </c>
      <c r="C171" s="1757" t="s">
        <v>298</v>
      </c>
      <c r="D171" s="1757">
        <v>811507</v>
      </c>
      <c r="E171" s="1764">
        <v>43166</v>
      </c>
      <c r="F171" s="1759">
        <v>84903</v>
      </c>
      <c r="G171" s="1757">
        <v>1</v>
      </c>
      <c r="H171" s="1700" t="s">
        <v>5745</v>
      </c>
      <c r="I171" s="1766" t="s">
        <v>4466</v>
      </c>
    </row>
    <row r="172" spans="1:9">
      <c r="A172" s="1719"/>
      <c r="B172" s="1727">
        <v>41</v>
      </c>
      <c r="C172" s="1757" t="s">
        <v>298</v>
      </c>
      <c r="D172" s="1757">
        <v>811507</v>
      </c>
      <c r="E172" s="1764">
        <v>43166</v>
      </c>
      <c r="F172" s="1759">
        <v>270308</v>
      </c>
      <c r="G172" s="1757">
        <v>1</v>
      </c>
      <c r="H172" s="1700" t="s">
        <v>5746</v>
      </c>
      <c r="I172" s="1766" t="s">
        <v>4466</v>
      </c>
    </row>
    <row r="173" spans="1:9">
      <c r="A173" s="1719"/>
      <c r="B173" s="1727">
        <v>42</v>
      </c>
      <c r="C173" s="1757" t="s">
        <v>298</v>
      </c>
      <c r="D173" s="1757">
        <v>811507</v>
      </c>
      <c r="E173" s="1764">
        <v>43166</v>
      </c>
      <c r="F173" s="1759">
        <v>1738159</v>
      </c>
      <c r="G173" s="1757">
        <v>1</v>
      </c>
      <c r="H173" s="1700" t="s">
        <v>5748</v>
      </c>
      <c r="I173" s="1766" t="s">
        <v>4583</v>
      </c>
    </row>
    <row r="174" spans="1:9">
      <c r="A174" s="1719"/>
      <c r="B174" s="1727">
        <v>43</v>
      </c>
      <c r="C174" s="1757" t="s">
        <v>3013</v>
      </c>
      <c r="D174" s="1757">
        <v>912786</v>
      </c>
      <c r="E174" s="1764">
        <v>43166</v>
      </c>
      <c r="F174" s="1763">
        <v>389340</v>
      </c>
      <c r="G174" s="1760">
        <v>1</v>
      </c>
      <c r="H174" s="1700" t="s">
        <v>5747</v>
      </c>
      <c r="I174" s="1766"/>
    </row>
    <row r="175" spans="1:9">
      <c r="A175" s="1719"/>
      <c r="B175" s="1727">
        <v>44</v>
      </c>
      <c r="C175" s="1750" t="s">
        <v>3152</v>
      </c>
      <c r="D175" s="1751" t="s">
        <v>3153</v>
      </c>
      <c r="E175" s="1752">
        <v>43166</v>
      </c>
      <c r="F175" s="1753">
        <v>278550</v>
      </c>
      <c r="G175" s="1750">
        <v>1</v>
      </c>
      <c r="H175" s="1754" t="s">
        <v>5749</v>
      </c>
      <c r="I175" s="1766"/>
    </row>
    <row r="176" spans="1:9">
      <c r="A176" s="1719"/>
      <c r="B176" s="1727">
        <v>45</v>
      </c>
      <c r="C176" s="1757" t="s">
        <v>2872</v>
      </c>
      <c r="D176" s="1758" t="s">
        <v>2873</v>
      </c>
      <c r="E176" s="1764">
        <v>43166</v>
      </c>
      <c r="F176" s="1759">
        <v>227973</v>
      </c>
      <c r="G176" s="1757">
        <v>1</v>
      </c>
      <c r="H176" s="1761" t="s">
        <v>5750</v>
      </c>
      <c r="I176" s="1766"/>
    </row>
    <row r="177" spans="1:9">
      <c r="A177" s="1719"/>
      <c r="B177" s="1727">
        <v>46</v>
      </c>
      <c r="C177" s="1757" t="s">
        <v>2872</v>
      </c>
      <c r="D177" s="1758" t="s">
        <v>2873</v>
      </c>
      <c r="E177" s="1764">
        <v>43166</v>
      </c>
      <c r="F177" s="1759">
        <v>225026</v>
      </c>
      <c r="G177" s="1757">
        <v>1</v>
      </c>
      <c r="H177" s="1761" t="s">
        <v>5751</v>
      </c>
      <c r="I177" s="1766"/>
    </row>
    <row r="178" spans="1:9">
      <c r="A178" s="1719"/>
      <c r="B178" s="1727">
        <v>47</v>
      </c>
      <c r="C178" s="1757" t="s">
        <v>623</v>
      </c>
      <c r="D178" s="1758" t="s">
        <v>126</v>
      </c>
      <c r="E178" s="1764">
        <v>43166</v>
      </c>
      <c r="F178" s="1759">
        <v>469806</v>
      </c>
      <c r="G178" s="1757">
        <v>1</v>
      </c>
      <c r="H178" s="1700" t="s">
        <v>5752</v>
      </c>
      <c r="I178" s="1820"/>
    </row>
    <row r="179" spans="1:9">
      <c r="A179" s="1719"/>
      <c r="B179" s="1727">
        <v>48</v>
      </c>
      <c r="C179" s="1757" t="s">
        <v>2225</v>
      </c>
      <c r="D179" s="1758" t="s">
        <v>2226</v>
      </c>
      <c r="E179" s="1764">
        <v>43166</v>
      </c>
      <c r="F179" s="1821">
        <v>562068</v>
      </c>
      <c r="G179" s="1760">
        <v>1</v>
      </c>
      <c r="H179" s="1761" t="s">
        <v>5753</v>
      </c>
      <c r="I179" s="1820"/>
    </row>
    <row r="180" spans="1:9">
      <c r="A180" s="1719"/>
      <c r="B180" s="1735">
        <v>49</v>
      </c>
      <c r="C180" s="1775" t="s">
        <v>1137</v>
      </c>
      <c r="D180" s="1775">
        <v>901689</v>
      </c>
      <c r="E180" s="1777">
        <v>43166</v>
      </c>
      <c r="F180" s="1825">
        <v>480502</v>
      </c>
      <c r="G180" s="1779">
        <v>1</v>
      </c>
      <c r="H180" s="1826" t="s">
        <v>5755</v>
      </c>
      <c r="I180" s="1820"/>
    </row>
    <row r="181" spans="1:9">
      <c r="B181" s="1580"/>
      <c r="C181" s="1580"/>
      <c r="D181" s="1580"/>
      <c r="E181" s="1585" t="s">
        <v>647</v>
      </c>
      <c r="F181" s="1588">
        <f>SUM(F132:F180)</f>
        <v>16160927</v>
      </c>
      <c r="G181" s="1580"/>
      <c r="H181" s="1582"/>
      <c r="I181" s="1582"/>
    </row>
    <row r="182" spans="1:9">
      <c r="B182" s="1579"/>
      <c r="C182" s="1579"/>
      <c r="D182" s="1579"/>
      <c r="E182" s="1579"/>
      <c r="F182" s="1579"/>
      <c r="G182" s="1579"/>
      <c r="H182" s="1590"/>
      <c r="I182" s="1590"/>
    </row>
    <row r="183" spans="1:9" ht="64.5" customHeight="1">
      <c r="B183" s="1579"/>
      <c r="C183" s="1579"/>
      <c r="D183" s="1579"/>
      <c r="E183" s="1579"/>
      <c r="F183" s="1579"/>
      <c r="G183" s="1579"/>
      <c r="H183" s="1590"/>
      <c r="I183" s="1590"/>
    </row>
    <row r="184" spans="1:9">
      <c r="B184" s="1827" t="s">
        <v>8</v>
      </c>
      <c r="C184" s="1828" t="s">
        <v>2</v>
      </c>
      <c r="D184" s="1829" t="s">
        <v>3</v>
      </c>
      <c r="E184" s="1827" t="s">
        <v>10</v>
      </c>
      <c r="F184" s="1827" t="s">
        <v>4</v>
      </c>
      <c r="G184" s="1828" t="s">
        <v>193</v>
      </c>
      <c r="H184" s="1828" t="s">
        <v>25</v>
      </c>
      <c r="I184" s="1582"/>
    </row>
    <row r="185" spans="1:9">
      <c r="A185" s="1719"/>
      <c r="B185" s="1720">
        <v>1</v>
      </c>
      <c r="C185" s="1830" t="s">
        <v>971</v>
      </c>
      <c r="D185" s="1831" t="s">
        <v>1038</v>
      </c>
      <c r="E185" s="1747">
        <v>43161</v>
      </c>
      <c r="F185" s="1748">
        <v>12000</v>
      </c>
      <c r="G185" s="1745">
        <v>1</v>
      </c>
      <c r="H185" s="1832" t="s">
        <v>715</v>
      </c>
      <c r="I185" s="1577"/>
    </row>
    <row r="186" spans="1:9">
      <c r="A186" s="1719"/>
      <c r="B186" s="1727">
        <v>2</v>
      </c>
      <c r="C186" s="1833" t="s">
        <v>971</v>
      </c>
      <c r="D186" s="1834" t="s">
        <v>1038</v>
      </c>
      <c r="E186" s="1752">
        <v>43161</v>
      </c>
      <c r="F186" s="1753">
        <v>61000</v>
      </c>
      <c r="G186" s="1750">
        <v>1</v>
      </c>
      <c r="H186" s="1755" t="s">
        <v>5766</v>
      </c>
      <c r="I186" s="1577"/>
    </row>
    <row r="187" spans="1:9">
      <c r="A187" s="1719"/>
      <c r="B187" s="1727">
        <v>3</v>
      </c>
      <c r="C187" s="1833" t="s">
        <v>1123</v>
      </c>
      <c r="D187" s="1834" t="s">
        <v>4741</v>
      </c>
      <c r="E187" s="1752">
        <v>43161</v>
      </c>
      <c r="F187" s="1753">
        <v>51000</v>
      </c>
      <c r="G187" s="1750">
        <v>1</v>
      </c>
      <c r="H187" s="1755" t="s">
        <v>823</v>
      </c>
      <c r="I187" s="1577"/>
    </row>
    <row r="188" spans="1:9">
      <c r="A188" s="1719"/>
      <c r="B188" s="1727">
        <v>4</v>
      </c>
      <c r="C188" s="1835" t="s">
        <v>89</v>
      </c>
      <c r="D188" s="1836">
        <v>898343</v>
      </c>
      <c r="E188" s="1752">
        <v>43161</v>
      </c>
      <c r="F188" s="1753">
        <v>100500</v>
      </c>
      <c r="G188" s="1757">
        <v>1</v>
      </c>
      <c r="H188" s="1755" t="s">
        <v>1962</v>
      </c>
      <c r="I188" s="1577"/>
    </row>
    <row r="189" spans="1:9">
      <c r="A189" s="1719"/>
      <c r="B189" s="1727">
        <v>5</v>
      </c>
      <c r="C189" s="1835" t="s">
        <v>89</v>
      </c>
      <c r="D189" s="1836">
        <v>898343</v>
      </c>
      <c r="E189" s="1752">
        <v>43161</v>
      </c>
      <c r="F189" s="1753">
        <v>100500</v>
      </c>
      <c r="G189" s="1757">
        <v>1</v>
      </c>
      <c r="H189" s="1755" t="s">
        <v>1962</v>
      </c>
      <c r="I189" s="1577"/>
    </row>
    <row r="190" spans="1:9">
      <c r="A190" s="1719"/>
      <c r="B190" s="1727">
        <v>6</v>
      </c>
      <c r="C190" s="1835" t="s">
        <v>89</v>
      </c>
      <c r="D190" s="1836">
        <v>898343</v>
      </c>
      <c r="E190" s="1752">
        <v>43161</v>
      </c>
      <c r="F190" s="1753">
        <v>51000</v>
      </c>
      <c r="G190" s="1757">
        <v>1</v>
      </c>
      <c r="H190" s="1755" t="s">
        <v>823</v>
      </c>
      <c r="I190" s="1577"/>
    </row>
    <row r="191" spans="1:9">
      <c r="A191" s="1719"/>
      <c r="B191" s="1727">
        <v>7</v>
      </c>
      <c r="C191" s="1835" t="s">
        <v>89</v>
      </c>
      <c r="D191" s="1836">
        <v>898343</v>
      </c>
      <c r="E191" s="1752">
        <v>43161</v>
      </c>
      <c r="F191" s="1753">
        <v>51000</v>
      </c>
      <c r="G191" s="1757">
        <v>1</v>
      </c>
      <c r="H191" s="1755" t="s">
        <v>960</v>
      </c>
      <c r="I191" s="1577"/>
    </row>
    <row r="192" spans="1:9">
      <c r="A192" s="1719"/>
      <c r="B192" s="1727">
        <v>8</v>
      </c>
      <c r="C192" s="1835" t="s">
        <v>89</v>
      </c>
      <c r="D192" s="1836">
        <v>898343</v>
      </c>
      <c r="E192" s="1752">
        <v>43161</v>
      </c>
      <c r="F192" s="1753">
        <v>51000</v>
      </c>
      <c r="G192" s="1757">
        <v>1</v>
      </c>
      <c r="H192" s="1755" t="s">
        <v>960</v>
      </c>
      <c r="I192" s="1577"/>
    </row>
    <row r="193" spans="1:9">
      <c r="A193" s="1719"/>
      <c r="B193" s="1727">
        <v>9</v>
      </c>
      <c r="C193" s="1837" t="s">
        <v>731</v>
      </c>
      <c r="D193" s="1760">
        <v>973143</v>
      </c>
      <c r="E193" s="1752">
        <v>43164</v>
      </c>
      <c r="F193" s="1759">
        <v>100500</v>
      </c>
      <c r="G193" s="1757">
        <v>1</v>
      </c>
      <c r="H193" s="1761" t="s">
        <v>2114</v>
      </c>
      <c r="I193" s="1577"/>
    </row>
    <row r="194" spans="1:9">
      <c r="A194" s="1719"/>
      <c r="B194" s="1727">
        <v>10</v>
      </c>
      <c r="C194" s="1837" t="s">
        <v>1022</v>
      </c>
      <c r="D194" s="1760">
        <v>973145</v>
      </c>
      <c r="E194" s="1752">
        <v>43164</v>
      </c>
      <c r="F194" s="1759">
        <v>27000</v>
      </c>
      <c r="G194" s="1757">
        <v>1</v>
      </c>
      <c r="H194" s="1761" t="s">
        <v>5768</v>
      </c>
      <c r="I194" s="1577"/>
    </row>
    <row r="195" spans="1:9">
      <c r="A195" s="1719"/>
      <c r="B195" s="1727">
        <v>11</v>
      </c>
      <c r="C195" s="1837" t="s">
        <v>699</v>
      </c>
      <c r="D195" s="1790" t="s">
        <v>224</v>
      </c>
      <c r="E195" s="1764">
        <v>43165</v>
      </c>
      <c r="F195" s="1759">
        <v>12000</v>
      </c>
      <c r="G195" s="1757">
        <v>1</v>
      </c>
      <c r="H195" s="1761" t="s">
        <v>5408</v>
      </c>
      <c r="I195" s="1577"/>
    </row>
    <row r="196" spans="1:9">
      <c r="A196" s="1719"/>
      <c r="B196" s="1727">
        <v>12</v>
      </c>
      <c r="C196" s="1837" t="s">
        <v>893</v>
      </c>
      <c r="D196" s="1760">
        <v>101011</v>
      </c>
      <c r="E196" s="1752">
        <v>43166</v>
      </c>
      <c r="F196" s="1759">
        <v>7000</v>
      </c>
      <c r="G196" s="1757">
        <v>1</v>
      </c>
      <c r="H196" s="1761" t="s">
        <v>5767</v>
      </c>
      <c r="I196" s="1577"/>
    </row>
    <row r="197" spans="1:9">
      <c r="A197" s="1719"/>
      <c r="B197" s="1727">
        <v>13</v>
      </c>
      <c r="C197" s="1837" t="s">
        <v>4928</v>
      </c>
      <c r="D197" s="1790" t="s">
        <v>2428</v>
      </c>
      <c r="E197" s="1764">
        <v>43166</v>
      </c>
      <c r="F197" s="1759">
        <v>100500</v>
      </c>
      <c r="G197" s="1757">
        <v>1</v>
      </c>
      <c r="H197" s="1761" t="s">
        <v>732</v>
      </c>
      <c r="I197" s="1577"/>
    </row>
    <row r="198" spans="1:9">
      <c r="A198" s="1719"/>
      <c r="B198" s="1727">
        <v>14</v>
      </c>
      <c r="C198" s="1837" t="s">
        <v>1141</v>
      </c>
      <c r="D198" s="1790" t="s">
        <v>486</v>
      </c>
      <c r="E198" s="1752">
        <v>43166</v>
      </c>
      <c r="F198" s="1753">
        <v>100500</v>
      </c>
      <c r="G198" s="1757">
        <v>1</v>
      </c>
      <c r="H198" s="1755" t="s">
        <v>732</v>
      </c>
      <c r="I198" s="1586"/>
    </row>
    <row r="199" spans="1:9">
      <c r="A199" s="1719"/>
      <c r="B199" s="1727">
        <v>15</v>
      </c>
      <c r="C199" s="1837" t="s">
        <v>1141</v>
      </c>
      <c r="D199" s="1790" t="s">
        <v>486</v>
      </c>
      <c r="E199" s="1752">
        <v>43166</v>
      </c>
      <c r="F199" s="1753">
        <v>100500</v>
      </c>
      <c r="G199" s="1757">
        <v>1</v>
      </c>
      <c r="H199" s="1755" t="s">
        <v>732</v>
      </c>
      <c r="I199" s="1577"/>
    </row>
    <row r="200" spans="1:9">
      <c r="A200" s="1719"/>
      <c r="B200" s="1727">
        <v>16</v>
      </c>
      <c r="C200" s="1837" t="s">
        <v>4928</v>
      </c>
      <c r="D200" s="1790" t="s">
        <v>2428</v>
      </c>
      <c r="E200" s="1764">
        <v>43167</v>
      </c>
      <c r="F200" s="1759">
        <v>200500</v>
      </c>
      <c r="G200" s="1757">
        <v>1</v>
      </c>
      <c r="H200" s="1761" t="s">
        <v>5405</v>
      </c>
      <c r="I200" s="1577"/>
    </row>
    <row r="201" spans="1:9">
      <c r="A201" s="1719"/>
      <c r="B201" s="1727">
        <v>17</v>
      </c>
      <c r="C201" s="1833" t="s">
        <v>731</v>
      </c>
      <c r="D201" s="1727">
        <v>973143</v>
      </c>
      <c r="E201" s="1752">
        <v>43167</v>
      </c>
      <c r="F201" s="1753">
        <v>26500</v>
      </c>
      <c r="G201" s="1750">
        <v>1</v>
      </c>
      <c r="H201" s="1755" t="s">
        <v>713</v>
      </c>
      <c r="I201" s="1586"/>
    </row>
    <row r="202" spans="1:9">
      <c r="A202" s="1719"/>
      <c r="B202" s="1727">
        <v>18</v>
      </c>
      <c r="C202" s="1837" t="s">
        <v>4928</v>
      </c>
      <c r="D202" s="1790" t="s">
        <v>2428</v>
      </c>
      <c r="E202" s="1764">
        <v>43167</v>
      </c>
      <c r="F202" s="1759">
        <v>51000</v>
      </c>
      <c r="G202" s="1757">
        <v>1</v>
      </c>
      <c r="H202" s="1761" t="s">
        <v>2141</v>
      </c>
      <c r="I202" s="1577"/>
    </row>
    <row r="203" spans="1:9">
      <c r="A203" s="1719"/>
      <c r="B203" s="1727">
        <v>19</v>
      </c>
      <c r="C203" s="1837" t="s">
        <v>699</v>
      </c>
      <c r="D203" s="1790" t="s">
        <v>224</v>
      </c>
      <c r="E203" s="1764">
        <v>43167</v>
      </c>
      <c r="F203" s="1759">
        <v>21000</v>
      </c>
      <c r="G203" s="1757">
        <v>1</v>
      </c>
      <c r="H203" s="1761" t="s">
        <v>880</v>
      </c>
      <c r="I203" s="1577"/>
    </row>
    <row r="204" spans="1:9">
      <c r="A204" s="1719"/>
      <c r="B204" s="1727">
        <v>20</v>
      </c>
      <c r="C204" s="1835" t="s">
        <v>89</v>
      </c>
      <c r="D204" s="1836">
        <v>898343</v>
      </c>
      <c r="E204" s="1752">
        <v>43168</v>
      </c>
      <c r="F204" s="1753">
        <v>100500</v>
      </c>
      <c r="G204" s="1757">
        <v>1</v>
      </c>
      <c r="H204" s="1755" t="s">
        <v>1962</v>
      </c>
      <c r="I204" s="1577"/>
    </row>
    <row r="205" spans="1:9">
      <c r="A205" s="1719"/>
      <c r="B205" s="1727">
        <v>21</v>
      </c>
      <c r="C205" s="1837" t="s">
        <v>1022</v>
      </c>
      <c r="D205" s="1760">
        <v>973145</v>
      </c>
      <c r="E205" s="1752">
        <v>43168</v>
      </c>
      <c r="F205" s="1759">
        <v>26500</v>
      </c>
      <c r="G205" s="1757">
        <v>1</v>
      </c>
      <c r="H205" s="1761" t="s">
        <v>5216</v>
      </c>
      <c r="I205" s="1577"/>
    </row>
    <row r="206" spans="1:9">
      <c r="A206" s="1719"/>
      <c r="B206" s="1727">
        <v>22</v>
      </c>
      <c r="C206" s="1833" t="s">
        <v>731</v>
      </c>
      <c r="D206" s="1727">
        <v>973143</v>
      </c>
      <c r="E206" s="1752">
        <v>43171</v>
      </c>
      <c r="F206" s="1753">
        <v>100500</v>
      </c>
      <c r="G206" s="1750">
        <v>1</v>
      </c>
      <c r="H206" s="1755" t="s">
        <v>1963</v>
      </c>
      <c r="I206" s="1577"/>
    </row>
    <row r="207" spans="1:9">
      <c r="A207" s="1719"/>
      <c r="B207" s="1727">
        <v>23</v>
      </c>
      <c r="C207" s="1835" t="s">
        <v>2131</v>
      </c>
      <c r="D207" s="1836">
        <v>963180</v>
      </c>
      <c r="E207" s="1752">
        <v>43171</v>
      </c>
      <c r="F207" s="1753">
        <v>51000</v>
      </c>
      <c r="G207" s="1757">
        <v>1</v>
      </c>
      <c r="H207" s="1755" t="s">
        <v>1208</v>
      </c>
      <c r="I207" s="1577"/>
    </row>
    <row r="208" spans="1:9">
      <c r="A208" s="1719"/>
      <c r="B208" s="1727">
        <v>24</v>
      </c>
      <c r="C208" s="1833" t="s">
        <v>1123</v>
      </c>
      <c r="D208" s="1834" t="s">
        <v>4741</v>
      </c>
      <c r="E208" s="1752">
        <v>43171</v>
      </c>
      <c r="F208" s="1753">
        <v>26500</v>
      </c>
      <c r="G208" s="1750">
        <v>1</v>
      </c>
      <c r="H208" s="1755" t="s">
        <v>1212</v>
      </c>
      <c r="I208" s="1577"/>
    </row>
    <row r="209" spans="1:9">
      <c r="A209" s="1719"/>
      <c r="B209" s="1727">
        <v>25</v>
      </c>
      <c r="C209" s="1837" t="s">
        <v>5778</v>
      </c>
      <c r="D209" s="1790" t="s">
        <v>1058</v>
      </c>
      <c r="E209" s="1764">
        <v>43171</v>
      </c>
      <c r="F209" s="1759">
        <v>100500</v>
      </c>
      <c r="G209" s="1757">
        <v>1</v>
      </c>
      <c r="H209" s="1761" t="s">
        <v>2114</v>
      </c>
      <c r="I209" s="1577"/>
    </row>
    <row r="210" spans="1:9">
      <c r="A210" s="1719"/>
      <c r="B210" s="1727">
        <v>26</v>
      </c>
      <c r="C210" s="1837" t="s">
        <v>5778</v>
      </c>
      <c r="D210" s="1790" t="s">
        <v>1058</v>
      </c>
      <c r="E210" s="1764">
        <v>43171</v>
      </c>
      <c r="F210" s="1759">
        <v>51000</v>
      </c>
      <c r="G210" s="1757">
        <v>1</v>
      </c>
      <c r="H210" s="1761" t="s">
        <v>823</v>
      </c>
      <c r="I210" s="1577"/>
    </row>
    <row r="211" spans="1:9">
      <c r="A211" s="1719"/>
      <c r="B211" s="1727">
        <v>27</v>
      </c>
      <c r="C211" s="1837" t="s">
        <v>699</v>
      </c>
      <c r="D211" s="1790" t="s">
        <v>224</v>
      </c>
      <c r="E211" s="1764">
        <v>43173</v>
      </c>
      <c r="F211" s="1759">
        <v>21000</v>
      </c>
      <c r="G211" s="1757">
        <v>1</v>
      </c>
      <c r="H211" s="1761" t="s">
        <v>880</v>
      </c>
      <c r="I211" s="1577"/>
    </row>
    <row r="212" spans="1:9">
      <c r="A212" s="1719"/>
      <c r="B212" s="1727">
        <v>28</v>
      </c>
      <c r="C212" s="1837" t="s">
        <v>699</v>
      </c>
      <c r="D212" s="1790" t="s">
        <v>224</v>
      </c>
      <c r="E212" s="1764">
        <v>43173</v>
      </c>
      <c r="F212" s="1759">
        <v>51000</v>
      </c>
      <c r="G212" s="1757">
        <v>1</v>
      </c>
      <c r="H212" s="1761" t="s">
        <v>823</v>
      </c>
      <c r="I212" s="1577"/>
    </row>
    <row r="213" spans="1:9">
      <c r="A213" s="1719"/>
      <c r="B213" s="1727">
        <v>29</v>
      </c>
      <c r="C213" s="1837" t="s">
        <v>4928</v>
      </c>
      <c r="D213" s="1790" t="s">
        <v>2428</v>
      </c>
      <c r="E213" s="1764">
        <v>43175</v>
      </c>
      <c r="F213" s="1759">
        <v>100500</v>
      </c>
      <c r="G213" s="1757">
        <v>1</v>
      </c>
      <c r="H213" s="1761" t="s">
        <v>1962</v>
      </c>
      <c r="I213" s="1577"/>
    </row>
    <row r="214" spans="1:9">
      <c r="A214" s="1719"/>
      <c r="B214" s="1727">
        <v>30</v>
      </c>
      <c r="C214" s="1837" t="s">
        <v>4928</v>
      </c>
      <c r="D214" s="1790" t="s">
        <v>2428</v>
      </c>
      <c r="E214" s="1764">
        <v>43175</v>
      </c>
      <c r="F214" s="1759">
        <v>100500</v>
      </c>
      <c r="G214" s="1757">
        <v>1</v>
      </c>
      <c r="H214" s="1761" t="s">
        <v>1962</v>
      </c>
      <c r="I214" s="1577"/>
    </row>
    <row r="215" spans="1:9">
      <c r="A215" s="1719"/>
      <c r="B215" s="1727">
        <v>31</v>
      </c>
      <c r="C215" s="1750" t="s">
        <v>3631</v>
      </c>
      <c r="D215" s="1751" t="s">
        <v>3632</v>
      </c>
      <c r="E215" s="1752">
        <v>43175</v>
      </c>
      <c r="F215" s="1759">
        <v>51000</v>
      </c>
      <c r="G215" s="1757">
        <v>1</v>
      </c>
      <c r="H215" s="1761" t="s">
        <v>823</v>
      </c>
      <c r="I215" s="1577"/>
    </row>
    <row r="216" spans="1:9">
      <c r="A216" s="1719"/>
      <c r="B216" s="1727">
        <v>32</v>
      </c>
      <c r="C216" s="1837" t="s">
        <v>1022</v>
      </c>
      <c r="D216" s="1760">
        <v>973145</v>
      </c>
      <c r="E216" s="1752">
        <v>43175</v>
      </c>
      <c r="F216" s="1759">
        <v>12000</v>
      </c>
      <c r="G216" s="1757">
        <v>1</v>
      </c>
      <c r="H216" s="1761" t="s">
        <v>760</v>
      </c>
      <c r="I216" s="1577"/>
    </row>
    <row r="217" spans="1:9">
      <c r="A217" s="1719"/>
      <c r="B217" s="1727">
        <v>33</v>
      </c>
      <c r="C217" s="1837" t="s">
        <v>5778</v>
      </c>
      <c r="D217" s="1790" t="s">
        <v>1058</v>
      </c>
      <c r="E217" s="1764">
        <v>43175</v>
      </c>
      <c r="F217" s="1759">
        <v>100500</v>
      </c>
      <c r="G217" s="1757">
        <v>1</v>
      </c>
      <c r="H217" s="1761" t="s">
        <v>732</v>
      </c>
      <c r="I217" s="1577"/>
    </row>
    <row r="218" spans="1:9">
      <c r="A218" s="1719"/>
      <c r="B218" s="1727"/>
      <c r="C218" s="1750" t="s">
        <v>5783</v>
      </c>
      <c r="D218" s="1751" t="s">
        <v>5397</v>
      </c>
      <c r="E218" s="1752">
        <v>43175</v>
      </c>
      <c r="F218" s="1759">
        <v>959500</v>
      </c>
      <c r="G218" s="1757">
        <v>9</v>
      </c>
      <c r="H218" s="1761" t="s">
        <v>5784</v>
      </c>
      <c r="I218" s="1577"/>
    </row>
    <row r="219" spans="1:9">
      <c r="A219" s="1719"/>
      <c r="B219" s="1727">
        <v>34</v>
      </c>
      <c r="C219" s="1837" t="s">
        <v>4928</v>
      </c>
      <c r="D219" s="1790" t="s">
        <v>2428</v>
      </c>
      <c r="E219" s="1764">
        <v>43178</v>
      </c>
      <c r="F219" s="1759">
        <v>51000</v>
      </c>
      <c r="G219" s="1757">
        <v>1</v>
      </c>
      <c r="H219" s="1761" t="s">
        <v>5268</v>
      </c>
      <c r="I219" s="1577"/>
    </row>
    <row r="220" spans="1:9">
      <c r="A220" s="1719"/>
      <c r="B220" s="1727">
        <v>35</v>
      </c>
      <c r="C220" s="1837" t="s">
        <v>4928</v>
      </c>
      <c r="D220" s="1790" t="s">
        <v>2428</v>
      </c>
      <c r="E220" s="1764">
        <v>43178</v>
      </c>
      <c r="F220" s="1759">
        <v>51000</v>
      </c>
      <c r="G220" s="1757">
        <v>1</v>
      </c>
      <c r="H220" s="1761" t="s">
        <v>2141</v>
      </c>
      <c r="I220" s="1577"/>
    </row>
    <row r="221" spans="1:9">
      <c r="A221" s="1719"/>
      <c r="B221" s="1727">
        <v>36</v>
      </c>
      <c r="C221" s="1750" t="s">
        <v>140</v>
      </c>
      <c r="D221" s="1751" t="s">
        <v>159</v>
      </c>
      <c r="E221" s="1752">
        <v>43178</v>
      </c>
      <c r="F221" s="1759">
        <v>12000</v>
      </c>
      <c r="G221" s="1757">
        <v>1</v>
      </c>
      <c r="H221" s="1761" t="s">
        <v>892</v>
      </c>
      <c r="I221" s="1577"/>
    </row>
    <row r="222" spans="1:9">
      <c r="A222" s="1719"/>
      <c r="B222" s="1735">
        <v>37</v>
      </c>
      <c r="C222" s="1838" t="s">
        <v>140</v>
      </c>
      <c r="D222" s="1839" t="s">
        <v>159</v>
      </c>
      <c r="E222" s="1840">
        <v>43178</v>
      </c>
      <c r="F222" s="1778">
        <v>12000</v>
      </c>
      <c r="G222" s="1775">
        <v>1</v>
      </c>
      <c r="H222" s="1826" t="s">
        <v>715</v>
      </c>
      <c r="I222" s="1577"/>
    </row>
    <row r="223" spans="1:9">
      <c r="B223" s="1580"/>
      <c r="C223" s="1580"/>
      <c r="D223" s="1580"/>
      <c r="E223" s="1585" t="s">
        <v>647</v>
      </c>
      <c r="F223" s="1588">
        <f>SUM(F185:F222)</f>
        <v>3203500</v>
      </c>
      <c r="G223" s="1580"/>
      <c r="H223" s="1582"/>
      <c r="I223" s="1582"/>
    </row>
    <row r="224" spans="1:9">
      <c r="B224" s="1579"/>
      <c r="C224" s="1579"/>
      <c r="D224" s="1579"/>
      <c r="E224" s="1579"/>
      <c r="F224" s="1579"/>
      <c r="G224" s="1579"/>
      <c r="H224" s="1590"/>
      <c r="I224" s="1590"/>
    </row>
    <row r="225" spans="1:9">
      <c r="B225" s="1579"/>
      <c r="C225" s="1579"/>
      <c r="D225" s="1579"/>
      <c r="E225" s="1579"/>
      <c r="F225" s="1579"/>
      <c r="G225" s="1579"/>
      <c r="H225" s="1590"/>
      <c r="I225" s="1590"/>
    </row>
    <row r="226" spans="1:9">
      <c r="B226" s="1828" t="s">
        <v>127</v>
      </c>
      <c r="C226" s="1828" t="s">
        <v>2</v>
      </c>
      <c r="D226" s="1829" t="s">
        <v>3</v>
      </c>
      <c r="E226" s="1828" t="s">
        <v>10</v>
      </c>
      <c r="F226" s="1828" t="s">
        <v>4</v>
      </c>
      <c r="G226" s="1827" t="s">
        <v>730</v>
      </c>
      <c r="H226" s="1828" t="s">
        <v>25</v>
      </c>
      <c r="I226" s="1596"/>
    </row>
    <row r="227" spans="1:9">
      <c r="A227" s="1719"/>
      <c r="B227" s="1745">
        <v>1</v>
      </c>
      <c r="C227" s="1807" t="s">
        <v>3149</v>
      </c>
      <c r="D227" s="1841" t="s">
        <v>1135</v>
      </c>
      <c r="E227" s="1785">
        <v>43164</v>
      </c>
      <c r="F227" s="1809">
        <v>45243</v>
      </c>
      <c r="G227" s="1807">
        <v>1</v>
      </c>
      <c r="H227" s="1811" t="s">
        <v>5762</v>
      </c>
      <c r="I227" s="1596"/>
    </row>
    <row r="228" spans="1:9">
      <c r="A228" s="1719"/>
      <c r="B228" s="1750">
        <v>2</v>
      </c>
      <c r="C228" s="1757" t="s">
        <v>231</v>
      </c>
      <c r="D228" s="1772">
        <v>970654</v>
      </c>
      <c r="E228" s="1764">
        <v>43164</v>
      </c>
      <c r="F228" s="1821">
        <v>341500</v>
      </c>
      <c r="G228" s="1760">
        <v>1</v>
      </c>
      <c r="H228" s="1700" t="s">
        <v>5764</v>
      </c>
      <c r="I228" s="1596"/>
    </row>
    <row r="229" spans="1:9">
      <c r="A229" s="1719"/>
      <c r="B229" s="1750">
        <v>3</v>
      </c>
      <c r="C229" s="1842" t="s">
        <v>89</v>
      </c>
      <c r="D229" s="1790" t="s">
        <v>90</v>
      </c>
      <c r="E229" s="1764">
        <v>43164</v>
      </c>
      <c r="F229" s="1792">
        <v>225860</v>
      </c>
      <c r="G229" s="1843">
        <v>1</v>
      </c>
      <c r="H229" s="1793" t="s">
        <v>5765</v>
      </c>
      <c r="I229" s="1596"/>
    </row>
    <row r="230" spans="1:9">
      <c r="A230" s="1719"/>
      <c r="B230" s="1750">
        <v>4</v>
      </c>
      <c r="C230" s="1750" t="s">
        <v>3152</v>
      </c>
      <c r="D230" s="1844">
        <v>964143</v>
      </c>
      <c r="E230" s="1752">
        <v>43166</v>
      </c>
      <c r="F230" s="1814">
        <v>86774</v>
      </c>
      <c r="G230" s="1727">
        <v>1</v>
      </c>
      <c r="H230" s="1754" t="s">
        <v>5757</v>
      </c>
      <c r="I230" s="1596"/>
    </row>
    <row r="231" spans="1:9">
      <c r="A231" s="1719"/>
      <c r="B231" s="1750">
        <v>5</v>
      </c>
      <c r="C231" s="1757" t="s">
        <v>4588</v>
      </c>
      <c r="D231" s="1758" t="s">
        <v>506</v>
      </c>
      <c r="E231" s="1764">
        <v>43166</v>
      </c>
      <c r="F231" s="1763">
        <v>42477</v>
      </c>
      <c r="G231" s="1760">
        <v>1</v>
      </c>
      <c r="H231" s="1761" t="s">
        <v>5758</v>
      </c>
      <c r="I231" s="1596"/>
    </row>
    <row r="232" spans="1:9">
      <c r="A232" s="1719"/>
      <c r="B232" s="1750">
        <v>6</v>
      </c>
      <c r="C232" s="1757" t="s">
        <v>128</v>
      </c>
      <c r="D232" s="1845" t="s">
        <v>126</v>
      </c>
      <c r="E232" s="1764">
        <v>43166</v>
      </c>
      <c r="F232" s="1759">
        <v>299302</v>
      </c>
      <c r="G232" s="1757">
        <v>1</v>
      </c>
      <c r="H232" s="1761" t="s">
        <v>5759</v>
      </c>
      <c r="I232" s="1820"/>
    </row>
    <row r="233" spans="1:9">
      <c r="A233" s="1719"/>
      <c r="B233" s="1750">
        <v>7</v>
      </c>
      <c r="C233" s="1789" t="s">
        <v>2225</v>
      </c>
      <c r="D233" s="1790" t="s">
        <v>2226</v>
      </c>
      <c r="E233" s="1764">
        <v>43166</v>
      </c>
      <c r="F233" s="1792">
        <v>38860</v>
      </c>
      <c r="G233" s="1843">
        <v>1</v>
      </c>
      <c r="H233" s="1793" t="s">
        <v>5760</v>
      </c>
      <c r="I233" s="1589"/>
    </row>
    <row r="234" spans="1:9">
      <c r="A234" s="1719"/>
      <c r="B234" s="1750">
        <v>8</v>
      </c>
      <c r="C234" s="1757" t="s">
        <v>2872</v>
      </c>
      <c r="D234" s="1758" t="s">
        <v>2873</v>
      </c>
      <c r="E234" s="1764">
        <v>43166</v>
      </c>
      <c r="F234" s="1759">
        <v>48359</v>
      </c>
      <c r="G234" s="1760">
        <v>1</v>
      </c>
      <c r="H234" s="1700" t="s">
        <v>5761</v>
      </c>
      <c r="I234" s="1586"/>
    </row>
    <row r="235" spans="1:9">
      <c r="A235" s="1719"/>
      <c r="B235" s="1838">
        <v>9</v>
      </c>
      <c r="C235" s="1775" t="s">
        <v>1137</v>
      </c>
      <c r="D235" s="1775">
        <v>901689</v>
      </c>
      <c r="E235" s="1777">
        <v>43166</v>
      </c>
      <c r="F235" s="1846">
        <v>91713</v>
      </c>
      <c r="G235" s="1779">
        <v>1</v>
      </c>
      <c r="H235" s="1780" t="s">
        <v>5763</v>
      </c>
      <c r="I235" s="1589"/>
    </row>
    <row r="236" spans="1:9">
      <c r="B236" s="1580"/>
      <c r="C236" s="1580"/>
      <c r="D236" s="1580"/>
      <c r="E236" s="1585" t="s">
        <v>647</v>
      </c>
      <c r="F236" s="1588">
        <f>SUM(F227:F235)</f>
        <v>1220088</v>
      </c>
      <c r="G236" s="1580"/>
      <c r="H236" s="1582"/>
      <c r="I236" s="1590"/>
    </row>
    <row r="237" spans="1:9">
      <c r="B237" s="1579"/>
      <c r="C237" s="1579"/>
      <c r="D237" s="1579"/>
      <c r="E237" s="1579"/>
      <c r="F237" s="1579"/>
      <c r="G237" s="1579"/>
      <c r="H237" s="1590"/>
      <c r="I237" s="1590"/>
    </row>
    <row r="238" spans="1:9">
      <c r="B238" s="1579"/>
      <c r="C238" s="1579"/>
      <c r="D238" s="1579"/>
      <c r="E238" s="1579"/>
      <c r="F238" s="1579"/>
      <c r="G238" s="1579"/>
      <c r="H238" s="1590"/>
      <c r="I238" s="1590"/>
    </row>
    <row r="239" spans="1:9">
      <c r="B239" s="1827" t="s">
        <v>2776</v>
      </c>
      <c r="C239" s="1828" t="s">
        <v>2</v>
      </c>
      <c r="D239" s="1828" t="s">
        <v>3</v>
      </c>
      <c r="E239" s="1827" t="s">
        <v>10</v>
      </c>
      <c r="F239" s="1828" t="s">
        <v>4</v>
      </c>
      <c r="G239" s="1828" t="s">
        <v>193</v>
      </c>
      <c r="H239" s="1828" t="s">
        <v>25</v>
      </c>
      <c r="I239" s="1582"/>
    </row>
    <row r="240" spans="1:9">
      <c r="A240" s="1719"/>
      <c r="B240" s="1745">
        <v>1</v>
      </c>
      <c r="C240" s="1745" t="s">
        <v>1044</v>
      </c>
      <c r="D240" s="1847" t="s">
        <v>1058</v>
      </c>
      <c r="E240" s="1747">
        <v>43165</v>
      </c>
      <c r="F240" s="1848">
        <v>312900</v>
      </c>
      <c r="G240" s="1745">
        <v>1</v>
      </c>
      <c r="H240" s="1832" t="s">
        <v>3907</v>
      </c>
      <c r="I240" s="1744"/>
    </row>
    <row r="241" spans="1:9">
      <c r="A241" s="1719"/>
      <c r="B241" s="1760">
        <v>2</v>
      </c>
      <c r="C241" s="1757" t="s">
        <v>1137</v>
      </c>
      <c r="D241" s="1757">
        <v>901689</v>
      </c>
      <c r="E241" s="1764">
        <v>43166</v>
      </c>
      <c r="F241" s="1821">
        <v>114900</v>
      </c>
      <c r="G241" s="1757">
        <v>1</v>
      </c>
      <c r="H241" s="1761" t="s">
        <v>4040</v>
      </c>
      <c r="I241" s="1820"/>
    </row>
    <row r="242" spans="1:9">
      <c r="A242" s="1719"/>
      <c r="B242" s="1760">
        <v>3</v>
      </c>
      <c r="C242" s="1757" t="s">
        <v>1137</v>
      </c>
      <c r="D242" s="1757">
        <v>901689</v>
      </c>
      <c r="E242" s="1764">
        <v>43166</v>
      </c>
      <c r="F242" s="1821">
        <v>82500</v>
      </c>
      <c r="G242" s="1757">
        <v>1</v>
      </c>
      <c r="H242" s="1761" t="s">
        <v>4041</v>
      </c>
      <c r="I242" s="1820"/>
    </row>
    <row r="243" spans="1:9">
      <c r="A243" s="1719"/>
      <c r="B243" s="1760">
        <v>4</v>
      </c>
      <c r="C243" s="1750" t="s">
        <v>1469</v>
      </c>
      <c r="D243" s="1812" t="s">
        <v>4320</v>
      </c>
      <c r="E243" s="1752">
        <v>43168</v>
      </c>
      <c r="F243" s="1765">
        <v>300000</v>
      </c>
      <c r="G243" s="1750">
        <v>1</v>
      </c>
      <c r="H243" s="1755" t="s">
        <v>5777</v>
      </c>
      <c r="I243" s="1820"/>
    </row>
    <row r="244" spans="1:9">
      <c r="A244" s="1719"/>
      <c r="B244" s="1760">
        <v>5</v>
      </c>
      <c r="C244" s="1750" t="s">
        <v>1587</v>
      </c>
      <c r="D244" s="1767" t="s">
        <v>1791</v>
      </c>
      <c r="E244" s="1764">
        <v>43174</v>
      </c>
      <c r="F244" s="1759">
        <v>224500</v>
      </c>
      <c r="G244" s="1750">
        <v>1</v>
      </c>
      <c r="H244" s="1755" t="s">
        <v>5780</v>
      </c>
      <c r="I244" s="1820"/>
    </row>
    <row r="245" spans="1:9">
      <c r="A245" s="1719"/>
      <c r="B245" s="1779">
        <v>6</v>
      </c>
      <c r="C245" s="1838" t="s">
        <v>810</v>
      </c>
      <c r="D245" s="1849" t="s">
        <v>719</v>
      </c>
      <c r="E245" s="1777">
        <v>43178</v>
      </c>
      <c r="F245" s="1778">
        <v>492000</v>
      </c>
      <c r="G245" s="1838">
        <v>1</v>
      </c>
      <c r="H245" s="1850" t="s">
        <v>5781</v>
      </c>
      <c r="I245" s="1589"/>
    </row>
    <row r="246" spans="1:9">
      <c r="B246" s="1580"/>
      <c r="C246" s="1580"/>
      <c r="D246" s="1580"/>
      <c r="E246" s="1585" t="s">
        <v>647</v>
      </c>
      <c r="F246" s="1588">
        <f>SUM(F240:F245)</f>
        <v>1526800</v>
      </c>
      <c r="G246" s="1580"/>
      <c r="H246" s="1582"/>
      <c r="I246" s="1582"/>
    </row>
    <row r="247" spans="1:9">
      <c r="B247" s="1580"/>
      <c r="C247" s="1580"/>
      <c r="D247" s="1580" t="s">
        <v>380</v>
      </c>
      <c r="E247" s="1580"/>
      <c r="F247" s="1580"/>
      <c r="G247" s="1580"/>
      <c r="H247" s="1582"/>
      <c r="I247" s="1582"/>
    </row>
    <row r="248" spans="1:9">
      <c r="B248" s="1579"/>
      <c r="C248" s="1579"/>
      <c r="D248" s="1579"/>
      <c r="E248" s="1579"/>
      <c r="F248" s="1579"/>
      <c r="G248" s="1579"/>
      <c r="H248" s="1590"/>
      <c r="I248" s="1590"/>
    </row>
    <row r="249" spans="1:9">
      <c r="B249" s="1827" t="s">
        <v>6</v>
      </c>
      <c r="C249" s="1828" t="s">
        <v>2</v>
      </c>
      <c r="D249" s="1829" t="s">
        <v>3</v>
      </c>
      <c r="E249" s="1827" t="s">
        <v>10</v>
      </c>
      <c r="F249" s="1827" t="s">
        <v>4</v>
      </c>
      <c r="G249" s="1828" t="s">
        <v>193</v>
      </c>
      <c r="H249" s="1828" t="s">
        <v>25</v>
      </c>
      <c r="I249" s="1596"/>
    </row>
    <row r="250" spans="1:9">
      <c r="A250" s="1719"/>
      <c r="B250" s="1745">
        <v>1</v>
      </c>
      <c r="C250" s="1745" t="s">
        <v>1587</v>
      </c>
      <c r="D250" s="1851" t="s">
        <v>1791</v>
      </c>
      <c r="E250" s="1747">
        <v>43160</v>
      </c>
      <c r="F250" s="1852">
        <v>583000</v>
      </c>
      <c r="G250" s="1720">
        <v>2</v>
      </c>
      <c r="H250" s="1832" t="s">
        <v>2123</v>
      </c>
      <c r="I250" s="1596"/>
    </row>
    <row r="251" spans="1:9">
      <c r="A251" s="1719"/>
      <c r="B251" s="1838">
        <v>2</v>
      </c>
      <c r="C251" s="1838" t="s">
        <v>1587</v>
      </c>
      <c r="D251" s="1849" t="s">
        <v>1791</v>
      </c>
      <c r="E251" s="1840">
        <v>43167</v>
      </c>
      <c r="F251" s="1853">
        <v>447000</v>
      </c>
      <c r="G251" s="1735">
        <v>2</v>
      </c>
      <c r="H251" s="1850" t="s">
        <v>2123</v>
      </c>
      <c r="I251" s="1596"/>
    </row>
    <row r="252" spans="1:9">
      <c r="B252" s="1580"/>
      <c r="C252" s="1580"/>
      <c r="D252" s="1580"/>
      <c r="E252" s="1585" t="s">
        <v>647</v>
      </c>
      <c r="F252" s="1588">
        <f>SUM(F250:F251)</f>
        <v>1030000</v>
      </c>
      <c r="G252" s="1580"/>
      <c r="H252" s="1582"/>
      <c r="I252" s="1596"/>
    </row>
    <row r="253" spans="1:9">
      <c r="B253" s="1580"/>
      <c r="C253" s="1580"/>
      <c r="D253" s="1580"/>
      <c r="E253" s="1854"/>
      <c r="F253" s="1855"/>
      <c r="G253" s="1580"/>
      <c r="H253" s="1582"/>
      <c r="I253" s="1596"/>
    </row>
    <row r="254" spans="1:9">
      <c r="B254" s="1856"/>
      <c r="C254" s="1857"/>
      <c r="D254" s="1857"/>
      <c r="E254" s="1858"/>
      <c r="F254" s="1859"/>
      <c r="G254" s="1857"/>
      <c r="H254" s="1744"/>
      <c r="I254" s="1596"/>
    </row>
    <row r="255" spans="1:9">
      <c r="B255" s="1827" t="s">
        <v>3286</v>
      </c>
      <c r="C255" s="1828" t="s">
        <v>2</v>
      </c>
      <c r="D255" s="1828" t="s">
        <v>3</v>
      </c>
      <c r="E255" s="1827" t="s">
        <v>10</v>
      </c>
      <c r="F255" s="1828" t="s">
        <v>4</v>
      </c>
      <c r="G255" s="1828" t="s">
        <v>193</v>
      </c>
      <c r="H255" s="1828" t="s">
        <v>25</v>
      </c>
      <c r="I255" s="1860"/>
    </row>
    <row r="256" spans="1:9">
      <c r="A256" s="1719"/>
      <c r="B256" s="1720">
        <v>1</v>
      </c>
      <c r="C256" s="1745" t="s">
        <v>96</v>
      </c>
      <c r="D256" s="1746" t="s">
        <v>97</v>
      </c>
      <c r="E256" s="1752">
        <v>43164</v>
      </c>
      <c r="F256" s="1848">
        <v>164032</v>
      </c>
      <c r="G256" s="1745">
        <v>1</v>
      </c>
      <c r="H256" s="1832" t="s">
        <v>3287</v>
      </c>
      <c r="I256" s="1860"/>
    </row>
    <row r="257" spans="1:9">
      <c r="A257" s="1719"/>
      <c r="B257" s="1779">
        <v>2</v>
      </c>
      <c r="C257" s="1775" t="s">
        <v>3296</v>
      </c>
      <c r="D257" s="1776" t="s">
        <v>514</v>
      </c>
      <c r="E257" s="1777">
        <v>43166</v>
      </c>
      <c r="F257" s="1825">
        <v>194898</v>
      </c>
      <c r="G257" s="1775">
        <v>1</v>
      </c>
      <c r="H257" s="1826" t="s">
        <v>3780</v>
      </c>
      <c r="I257" s="1860"/>
    </row>
    <row r="258" spans="1:9">
      <c r="B258" s="1856"/>
      <c r="C258" s="1857"/>
      <c r="D258" s="1857"/>
      <c r="E258" s="1585" t="s">
        <v>647</v>
      </c>
      <c r="F258" s="1861">
        <f>SUM(F256:F257)</f>
        <v>358930</v>
      </c>
      <c r="G258" s="1857"/>
      <c r="H258" s="1744"/>
      <c r="I258" s="1860"/>
    </row>
    <row r="259" spans="1:9">
      <c r="B259" s="1579"/>
      <c r="C259" s="1579"/>
      <c r="D259" s="1579"/>
      <c r="E259" s="1579"/>
      <c r="F259" s="1579"/>
      <c r="G259" s="1579"/>
      <c r="H259" s="1590"/>
      <c r="I259" s="1860"/>
    </row>
    <row r="260" spans="1:9">
      <c r="B260" s="1580"/>
      <c r="C260" s="1597" t="s">
        <v>5785</v>
      </c>
      <c r="D260" s="1580"/>
      <c r="E260" s="1580"/>
      <c r="F260" s="1580"/>
      <c r="G260" s="1580"/>
      <c r="H260" s="1582"/>
      <c r="I260" s="1577"/>
    </row>
    <row r="261" spans="1:9">
      <c r="B261" s="1580"/>
      <c r="C261" s="1579" t="s">
        <v>5093</v>
      </c>
      <c r="D261" s="1579"/>
      <c r="E261" s="1579"/>
      <c r="F261" s="1579" t="s">
        <v>5094</v>
      </c>
      <c r="G261" s="1580"/>
      <c r="H261" s="1582"/>
      <c r="I261" s="1577"/>
    </row>
    <row r="262" spans="1:9">
      <c r="B262" s="1580"/>
      <c r="C262" s="1579"/>
      <c r="D262" s="1579"/>
      <c r="E262" s="1579"/>
      <c r="F262" s="1579"/>
      <c r="G262" s="1580"/>
      <c r="H262" s="1582"/>
      <c r="I262" s="1577"/>
    </row>
    <row r="263" spans="1:9">
      <c r="B263" s="1580"/>
      <c r="C263" s="1579"/>
      <c r="D263" s="1579"/>
      <c r="E263" s="1579"/>
      <c r="F263" s="1579"/>
      <c r="G263" s="1580"/>
      <c r="H263" s="1582"/>
      <c r="I263" s="1577"/>
    </row>
    <row r="264" spans="1:9">
      <c r="B264" s="1580"/>
      <c r="C264" s="1862"/>
      <c r="D264" s="1579"/>
      <c r="E264" s="1579"/>
      <c r="F264" s="1863"/>
      <c r="G264" s="1580"/>
      <c r="H264" s="1582"/>
      <c r="I264" s="1577"/>
    </row>
    <row r="265" spans="1:9">
      <c r="B265" s="1580"/>
      <c r="C265" s="1862" t="s">
        <v>2060</v>
      </c>
      <c r="D265" s="1579"/>
      <c r="E265" s="1579"/>
      <c r="F265" s="1864" t="s">
        <v>5089</v>
      </c>
      <c r="G265" s="1580"/>
      <c r="H265" s="1582"/>
      <c r="I265" s="1577"/>
    </row>
    <row r="266" spans="1:9">
      <c r="B266" s="1579"/>
      <c r="C266" s="1865" t="s">
        <v>85</v>
      </c>
      <c r="D266" s="1579"/>
      <c r="E266" s="1579"/>
      <c r="F266" s="1866" t="s">
        <v>5090</v>
      </c>
      <c r="G266" s="1579"/>
      <c r="H266" s="1590"/>
      <c r="I266" s="1590"/>
    </row>
    <row r="267" spans="1:9">
      <c r="B267" s="1579"/>
      <c r="C267" s="1579"/>
      <c r="D267" s="1579"/>
      <c r="E267" s="1579"/>
      <c r="F267" s="1579"/>
      <c r="G267" s="1579"/>
      <c r="H267" s="1590"/>
      <c r="I267" s="1590"/>
    </row>
    <row r="268" spans="1:9">
      <c r="B268" s="1579"/>
      <c r="C268" s="1579"/>
      <c r="D268" s="1579"/>
      <c r="E268" s="1579"/>
      <c r="F268" s="1579"/>
      <c r="G268" s="1579"/>
      <c r="H268" s="1590"/>
      <c r="I268" s="1590"/>
    </row>
    <row r="269" spans="1:9">
      <c r="B269" s="1579"/>
      <c r="C269" s="1579"/>
      <c r="D269" s="1579"/>
      <c r="E269" s="1579"/>
      <c r="F269" s="1579"/>
      <c r="G269" s="1579"/>
      <c r="H269" s="1590"/>
      <c r="I269" s="1590"/>
    </row>
    <row r="270" spans="1:9">
      <c r="B270" s="1579"/>
      <c r="C270" s="1579"/>
      <c r="D270" s="1579"/>
      <c r="E270" s="1579"/>
      <c r="F270" s="1579"/>
      <c r="G270" s="1579"/>
      <c r="H270" s="1590"/>
      <c r="I270" s="1590"/>
    </row>
    <row r="271" spans="1:9">
      <c r="B271" s="1579"/>
      <c r="C271" s="1579"/>
      <c r="D271" s="1579"/>
      <c r="E271" s="1579"/>
      <c r="F271" s="1579"/>
      <c r="G271" s="1579"/>
      <c r="H271" s="1590"/>
      <c r="I271" s="1590"/>
    </row>
    <row r="272" spans="1:9">
      <c r="B272" s="1579"/>
      <c r="C272" s="1579"/>
      <c r="D272" s="1579"/>
      <c r="E272" s="1579"/>
      <c r="F272" s="1579"/>
      <c r="G272" s="1579"/>
      <c r="H272" s="1590"/>
      <c r="I272" s="1590"/>
    </row>
    <row r="273" spans="2:9">
      <c r="B273" s="1579"/>
      <c r="C273" s="1579"/>
      <c r="D273" s="1579"/>
      <c r="E273" s="1579"/>
      <c r="F273" s="1579"/>
      <c r="G273" s="1579"/>
      <c r="H273" s="1590"/>
      <c r="I273" s="1590"/>
    </row>
  </sheetData>
  <mergeCells count="2">
    <mergeCell ref="B1:H1"/>
    <mergeCell ref="B2:H2"/>
  </mergeCells>
  <pageMargins left="0.51181102362204722" right="0.11811023622047245" top="0.55118110236220474" bottom="0.55118110236220474" header="0.31496062992125984" footer="0.31496062992125984"/>
  <pageSetup paperSize="9" scale="68" orientation="landscape" horizontalDpi="120" verticalDpi="72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95"/>
  <sheetViews>
    <sheetView showGridLines="0" workbookViewId="0">
      <pane xSplit="8" ySplit="4" topLeftCell="I8" activePane="bottomRight" state="frozen"/>
      <selection pane="topRight" activeCell="I1" sqref="I1"/>
      <selection pane="bottomLeft" activeCell="A5" sqref="A5"/>
      <selection pane="bottomRight" activeCell="G19" sqref="G19"/>
    </sheetView>
  </sheetViews>
  <sheetFormatPr defaultRowHeight="15.75"/>
  <cols>
    <col min="1" max="1" width="4.7109375" style="1598" bestFit="1" customWidth="1"/>
    <col min="2" max="2" width="11.28515625" style="1591" bestFit="1" customWidth="1"/>
    <col min="3" max="3" width="21" style="1579" customWidth="1"/>
    <col min="4" max="4" width="8.140625" style="1579" customWidth="1"/>
    <col min="5" max="5" width="11.7109375" style="1579" customWidth="1"/>
    <col min="6" max="6" width="23.5703125" style="1579" bestFit="1" customWidth="1"/>
    <col min="7" max="7" width="10.28515625" style="1591" customWidth="1"/>
    <col min="8" max="8" width="43.7109375" style="1579" bestFit="1" customWidth="1"/>
    <col min="9" max="9" width="12" style="1591" bestFit="1" customWidth="1"/>
    <col min="10" max="16384" width="9.140625" style="1591"/>
  </cols>
  <sheetData>
    <row r="1" spans="1:61" s="1602" customFormat="1" ht="29.25" customHeight="1">
      <c r="A1" s="1599"/>
      <c r="B1" s="1991" t="s">
        <v>0</v>
      </c>
      <c r="C1" s="1991"/>
      <c r="D1" s="1991"/>
      <c r="E1" s="1991"/>
      <c r="F1" s="1991"/>
      <c r="G1" s="1991"/>
      <c r="H1" s="1991"/>
      <c r="I1" s="1600"/>
      <c r="J1" s="1601"/>
      <c r="K1" s="1601"/>
      <c r="L1" s="1601"/>
      <c r="M1" s="1601"/>
      <c r="N1" s="1601"/>
      <c r="O1" s="1601"/>
      <c r="P1" s="1601"/>
      <c r="Q1" s="1601"/>
      <c r="R1" s="1601"/>
      <c r="S1" s="1601"/>
      <c r="T1" s="1601"/>
      <c r="U1" s="1601"/>
      <c r="V1" s="1601"/>
      <c r="W1" s="1601"/>
      <c r="X1" s="1601"/>
      <c r="Y1" s="1601"/>
      <c r="Z1" s="1601"/>
      <c r="AA1" s="1601"/>
      <c r="AB1" s="1601"/>
      <c r="AC1" s="1601"/>
      <c r="AD1" s="1601"/>
      <c r="AE1" s="1601"/>
      <c r="AF1" s="1601"/>
      <c r="AG1" s="1601"/>
      <c r="AH1" s="1601"/>
      <c r="AI1" s="1601"/>
      <c r="AJ1" s="1601"/>
      <c r="AK1" s="1601"/>
      <c r="AL1" s="1601"/>
      <c r="AM1" s="1601"/>
      <c r="AN1" s="1601"/>
      <c r="AO1" s="1601"/>
      <c r="AP1" s="1601"/>
      <c r="AQ1" s="1601"/>
      <c r="AR1" s="1601"/>
      <c r="AS1" s="1601"/>
      <c r="AT1" s="1601"/>
      <c r="AU1" s="1601"/>
      <c r="AV1" s="1601"/>
      <c r="AW1" s="1601"/>
      <c r="AX1" s="1601"/>
      <c r="AY1" s="1601"/>
      <c r="AZ1" s="1601"/>
      <c r="BA1" s="1601"/>
      <c r="BB1" s="1601"/>
      <c r="BC1" s="1601"/>
      <c r="BD1" s="1601"/>
      <c r="BE1" s="1601"/>
      <c r="BF1" s="1601"/>
      <c r="BG1" s="1601"/>
      <c r="BH1" s="1601"/>
      <c r="BI1" s="1601"/>
    </row>
    <row r="2" spans="1:61" s="1602" customFormat="1" ht="29.25" customHeight="1">
      <c r="A2" s="1599"/>
      <c r="B2" s="1991" t="s">
        <v>5801</v>
      </c>
      <c r="C2" s="1991"/>
      <c r="D2" s="1991"/>
      <c r="E2" s="1991"/>
      <c r="F2" s="1991"/>
      <c r="G2" s="1991"/>
      <c r="H2" s="1991"/>
      <c r="I2" s="1600"/>
      <c r="J2" s="1601"/>
      <c r="K2" s="1601"/>
      <c r="L2" s="1601"/>
      <c r="M2" s="1601"/>
      <c r="N2" s="1601"/>
      <c r="O2" s="1601"/>
      <c r="P2" s="1601"/>
      <c r="Q2" s="1601"/>
      <c r="R2" s="1601"/>
      <c r="S2" s="1601"/>
      <c r="T2" s="1601"/>
      <c r="U2" s="1601"/>
      <c r="V2" s="1601"/>
      <c r="W2" s="1601"/>
      <c r="X2" s="1601"/>
      <c r="Y2" s="1601"/>
      <c r="Z2" s="1601"/>
      <c r="AA2" s="1601"/>
      <c r="AB2" s="1601"/>
      <c r="AC2" s="1601"/>
      <c r="AD2" s="1601"/>
      <c r="AE2" s="1601"/>
      <c r="AF2" s="1601"/>
      <c r="AG2" s="1601"/>
      <c r="AH2" s="1601"/>
      <c r="AI2" s="1601"/>
      <c r="AJ2" s="1601"/>
      <c r="AK2" s="1601"/>
      <c r="AL2" s="1601"/>
      <c r="AM2" s="1601"/>
      <c r="AN2" s="1601"/>
      <c r="AO2" s="1601"/>
      <c r="AP2" s="1601"/>
      <c r="AQ2" s="1601"/>
      <c r="AR2" s="1601"/>
      <c r="AS2" s="1601"/>
      <c r="AT2" s="1601"/>
      <c r="AU2" s="1601"/>
      <c r="AV2" s="1601"/>
      <c r="AW2" s="1601"/>
      <c r="AX2" s="1601"/>
      <c r="AY2" s="1601"/>
      <c r="AZ2" s="1601"/>
      <c r="BA2" s="1601"/>
      <c r="BB2" s="1601"/>
      <c r="BC2" s="1601"/>
      <c r="BD2" s="1601"/>
      <c r="BE2" s="1601"/>
      <c r="BF2" s="1601"/>
      <c r="BG2" s="1601"/>
      <c r="BH2" s="1601"/>
      <c r="BI2" s="1601"/>
    </row>
    <row r="3" spans="1:61" s="1579" customFormat="1">
      <c r="A3" s="1576"/>
      <c r="B3" s="1580"/>
      <c r="C3" s="1580"/>
      <c r="D3" s="1580"/>
      <c r="E3" s="1580"/>
      <c r="F3" s="1580"/>
      <c r="G3" s="1580"/>
      <c r="H3" s="1583"/>
      <c r="I3" s="1582"/>
      <c r="J3" s="1580"/>
      <c r="K3" s="1580"/>
      <c r="L3" s="1580"/>
      <c r="M3" s="1580"/>
      <c r="N3" s="1580"/>
      <c r="O3" s="1580"/>
      <c r="P3" s="1580"/>
      <c r="Q3" s="1580"/>
      <c r="R3" s="1580"/>
      <c r="S3" s="1580"/>
      <c r="T3" s="1580"/>
      <c r="U3" s="1580"/>
      <c r="V3" s="1580"/>
      <c r="W3" s="1580"/>
      <c r="X3" s="1580"/>
      <c r="Y3" s="1580"/>
      <c r="Z3" s="1580"/>
      <c r="AA3" s="1580"/>
      <c r="AB3" s="1580"/>
      <c r="AC3" s="1580"/>
      <c r="AD3" s="1580"/>
      <c r="AE3" s="1580"/>
      <c r="AF3" s="1580"/>
      <c r="AG3" s="1580"/>
      <c r="AH3" s="1580"/>
      <c r="AI3" s="1580"/>
      <c r="AJ3" s="1580"/>
      <c r="AK3" s="1580"/>
      <c r="AL3" s="1580"/>
      <c r="AM3" s="1580"/>
      <c r="AN3" s="1580"/>
      <c r="AO3" s="1580"/>
      <c r="AP3" s="1580"/>
      <c r="AQ3" s="1580"/>
      <c r="AR3" s="1580"/>
      <c r="AS3" s="1580"/>
      <c r="AT3" s="1580"/>
      <c r="AU3" s="1580"/>
      <c r="AV3" s="1580"/>
      <c r="AW3" s="1580"/>
      <c r="AX3" s="1580"/>
      <c r="AY3" s="1580"/>
      <c r="AZ3" s="1580"/>
      <c r="BA3" s="1580"/>
      <c r="BB3" s="1580"/>
      <c r="BC3" s="1580"/>
      <c r="BD3" s="1580"/>
      <c r="BE3" s="1580"/>
      <c r="BF3" s="1580"/>
      <c r="BG3" s="1580"/>
      <c r="BH3" s="1580"/>
      <c r="BI3" s="1580"/>
    </row>
    <row r="4" spans="1:61" ht="6.75" customHeight="1"/>
    <row r="5" spans="1:61">
      <c r="B5" s="1603" t="s">
        <v>1203</v>
      </c>
      <c r="C5" s="1604" t="s">
        <v>2</v>
      </c>
      <c r="D5" s="1605" t="s">
        <v>3</v>
      </c>
      <c r="E5" s="1603" t="s">
        <v>10</v>
      </c>
      <c r="F5" s="1603" t="s">
        <v>4</v>
      </c>
      <c r="G5" s="1604" t="s">
        <v>193</v>
      </c>
      <c r="H5" s="1604" t="s">
        <v>25</v>
      </c>
    </row>
    <row r="6" spans="1:61">
      <c r="A6" s="1873"/>
      <c r="B6" s="1606">
        <v>1</v>
      </c>
      <c r="C6" s="1613" t="s">
        <v>1571</v>
      </c>
      <c r="D6" s="1614">
        <v>911098</v>
      </c>
      <c r="E6" s="1615">
        <v>43188</v>
      </c>
      <c r="F6" s="1616">
        <v>564000</v>
      </c>
      <c r="G6" s="1613">
        <v>1</v>
      </c>
      <c r="H6" s="1617" t="s">
        <v>5787</v>
      </c>
    </row>
    <row r="7" spans="1:61">
      <c r="A7" s="1873"/>
      <c r="B7" s="1606">
        <v>2</v>
      </c>
      <c r="C7" s="1613" t="s">
        <v>138</v>
      </c>
      <c r="D7" s="1614">
        <v>897091</v>
      </c>
      <c r="E7" s="1615">
        <v>43179</v>
      </c>
      <c r="F7" s="1616">
        <v>584000</v>
      </c>
      <c r="G7" s="1613">
        <v>1</v>
      </c>
      <c r="H7" s="1713" t="s">
        <v>5788</v>
      </c>
    </row>
    <row r="8" spans="1:61">
      <c r="A8" s="1873"/>
      <c r="B8" s="1606">
        <v>3</v>
      </c>
      <c r="C8" s="1613" t="s">
        <v>138</v>
      </c>
      <c r="D8" s="1614">
        <v>897091</v>
      </c>
      <c r="E8" s="1615">
        <v>43179</v>
      </c>
      <c r="F8" s="1616">
        <v>295000</v>
      </c>
      <c r="G8" s="1613">
        <v>1</v>
      </c>
      <c r="H8" s="1713" t="s">
        <v>5788</v>
      </c>
    </row>
    <row r="9" spans="1:61">
      <c r="A9" s="1584"/>
      <c r="B9" s="1580"/>
      <c r="C9" s="1580"/>
      <c r="E9" s="1585" t="s">
        <v>647</v>
      </c>
      <c r="F9" s="1588">
        <f>SUM(F6:F8)</f>
        <v>1443000</v>
      </c>
      <c r="G9" s="1582"/>
    </row>
    <row r="10" spans="1:61" ht="10.5" customHeight="1">
      <c r="A10" s="1584"/>
      <c r="B10" s="1580"/>
      <c r="C10" s="1580"/>
      <c r="F10" s="1579" t="s">
        <v>5803</v>
      </c>
      <c r="G10" s="1582"/>
    </row>
    <row r="11" spans="1:61" ht="10.5" customHeight="1"/>
    <row r="12" spans="1:61" s="1579" customFormat="1">
      <c r="A12" s="1576"/>
      <c r="B12" s="1603" t="s">
        <v>8</v>
      </c>
      <c r="C12" s="1604" t="s">
        <v>2</v>
      </c>
      <c r="D12" s="1605" t="s">
        <v>3</v>
      </c>
      <c r="E12" s="1603" t="s">
        <v>10</v>
      </c>
      <c r="F12" s="1603" t="s">
        <v>4</v>
      </c>
      <c r="G12" s="1604" t="s">
        <v>193</v>
      </c>
      <c r="H12" s="1604" t="s">
        <v>25</v>
      </c>
      <c r="I12" s="1582"/>
      <c r="J12" s="1580"/>
      <c r="K12" s="1580"/>
      <c r="L12" s="1580"/>
      <c r="M12" s="1580"/>
      <c r="N12" s="1580"/>
      <c r="O12" s="1580"/>
      <c r="P12" s="1580"/>
      <c r="Q12" s="1580"/>
      <c r="R12" s="1580"/>
      <c r="S12" s="1580"/>
      <c r="T12" s="1580"/>
      <c r="U12" s="1580"/>
      <c r="V12" s="1580"/>
      <c r="W12" s="1580"/>
      <c r="X12" s="1580"/>
      <c r="Y12" s="1580"/>
      <c r="Z12" s="1580"/>
      <c r="AA12" s="1580"/>
      <c r="AB12" s="1580"/>
      <c r="AC12" s="1580"/>
      <c r="AD12" s="1580"/>
      <c r="AE12" s="1580"/>
      <c r="AF12" s="1580"/>
      <c r="AG12" s="1580"/>
      <c r="AH12" s="1580"/>
      <c r="AI12" s="1580"/>
      <c r="AJ12" s="1580"/>
      <c r="AK12" s="1580"/>
      <c r="AL12" s="1580"/>
      <c r="AM12" s="1580"/>
      <c r="AN12" s="1580"/>
      <c r="AO12" s="1580"/>
      <c r="AP12" s="1580"/>
      <c r="AQ12" s="1580"/>
      <c r="AR12" s="1580"/>
      <c r="AS12" s="1580"/>
      <c r="AT12" s="1580"/>
      <c r="AU12" s="1580"/>
      <c r="AV12" s="1580"/>
      <c r="AW12" s="1580"/>
      <c r="AX12" s="1580"/>
      <c r="AY12" s="1580"/>
      <c r="AZ12" s="1580"/>
      <c r="BA12" s="1580"/>
      <c r="BB12" s="1580"/>
      <c r="BC12" s="1580"/>
      <c r="BD12" s="1580"/>
      <c r="BE12" s="1580"/>
      <c r="BF12" s="1580"/>
      <c r="BG12" s="1580"/>
      <c r="BH12" s="1580"/>
      <c r="BI12" s="1580"/>
    </row>
    <row r="13" spans="1:61" s="1579" customFormat="1">
      <c r="A13" s="1873"/>
      <c r="B13" s="1619">
        <v>1</v>
      </c>
      <c r="C13" s="1613" t="s">
        <v>138</v>
      </c>
      <c r="D13" s="1614">
        <v>897091</v>
      </c>
      <c r="E13" s="1615">
        <v>43179</v>
      </c>
      <c r="F13" s="1626">
        <v>51000</v>
      </c>
      <c r="G13" s="1622">
        <v>1</v>
      </c>
      <c r="H13" s="1623" t="s">
        <v>749</v>
      </c>
      <c r="I13" s="1577"/>
      <c r="J13" s="1578"/>
      <c r="K13" s="1578"/>
      <c r="L13" s="1578"/>
      <c r="M13" s="1578"/>
      <c r="N13" s="1578"/>
      <c r="O13" s="1578"/>
      <c r="P13" s="1578"/>
      <c r="Q13" s="1578"/>
      <c r="R13" s="1578"/>
      <c r="S13" s="1578"/>
      <c r="T13" s="1578"/>
      <c r="U13" s="1578"/>
      <c r="V13" s="1578"/>
      <c r="W13" s="1578"/>
      <c r="X13" s="1578"/>
      <c r="Y13" s="1578"/>
      <c r="Z13" s="1578"/>
      <c r="AA13" s="1578"/>
      <c r="AB13" s="1578"/>
      <c r="AC13" s="1578"/>
      <c r="AD13" s="1578"/>
      <c r="AE13" s="1578"/>
      <c r="AF13" s="1578"/>
      <c r="AG13" s="1578"/>
      <c r="AH13" s="1578"/>
      <c r="AI13" s="1578"/>
      <c r="AJ13" s="1578"/>
      <c r="AK13" s="1578"/>
      <c r="AL13" s="1578"/>
      <c r="AM13" s="1578"/>
      <c r="AN13" s="1578"/>
      <c r="AO13" s="1578"/>
      <c r="AP13" s="1578"/>
      <c r="AQ13" s="1578"/>
      <c r="AR13" s="1578"/>
      <c r="AS13" s="1578"/>
      <c r="AT13" s="1578"/>
      <c r="AU13" s="1578"/>
      <c r="AV13" s="1578"/>
      <c r="AW13" s="1578"/>
      <c r="AX13" s="1578"/>
      <c r="AY13" s="1578"/>
      <c r="AZ13" s="1578"/>
      <c r="BA13" s="1578"/>
      <c r="BB13" s="1578"/>
      <c r="BC13" s="1578"/>
      <c r="BD13" s="1578"/>
      <c r="BE13" s="1578"/>
      <c r="BF13" s="1578"/>
      <c r="BG13" s="1578"/>
      <c r="BH13" s="1578"/>
      <c r="BI13" s="1578"/>
    </row>
    <row r="14" spans="1:61" s="1579" customFormat="1">
      <c r="A14" s="1873"/>
      <c r="B14" s="1619">
        <v>2</v>
      </c>
      <c r="C14" s="1628" t="s">
        <v>731</v>
      </c>
      <c r="D14" s="1619">
        <v>973143</v>
      </c>
      <c r="E14" s="1609">
        <v>43179</v>
      </c>
      <c r="F14" s="1710">
        <v>26500</v>
      </c>
      <c r="G14" s="1630">
        <v>1</v>
      </c>
      <c r="H14" s="1623" t="s">
        <v>713</v>
      </c>
      <c r="I14" s="1577"/>
      <c r="J14" s="1578"/>
      <c r="K14" s="1578"/>
      <c r="L14" s="1578"/>
      <c r="M14" s="1578"/>
      <c r="N14" s="1578"/>
      <c r="O14" s="1578"/>
      <c r="P14" s="1578"/>
      <c r="Q14" s="1578"/>
      <c r="R14" s="1578"/>
      <c r="S14" s="1578"/>
      <c r="T14" s="1578"/>
      <c r="U14" s="1578"/>
      <c r="V14" s="1578"/>
      <c r="W14" s="1578"/>
      <c r="X14" s="1578"/>
      <c r="Y14" s="1578"/>
      <c r="Z14" s="1578"/>
      <c r="AA14" s="1578"/>
      <c r="AB14" s="1578"/>
      <c r="AC14" s="1578"/>
      <c r="AD14" s="1578"/>
      <c r="AE14" s="1578"/>
      <c r="AF14" s="1578"/>
      <c r="AG14" s="1578"/>
      <c r="AH14" s="1578"/>
      <c r="AI14" s="1578"/>
      <c r="AJ14" s="1578"/>
      <c r="AK14" s="1578"/>
      <c r="AL14" s="1578"/>
      <c r="AM14" s="1578"/>
      <c r="AN14" s="1578"/>
      <c r="AO14" s="1578"/>
      <c r="AP14" s="1578"/>
      <c r="AQ14" s="1578"/>
      <c r="AR14" s="1578"/>
      <c r="AS14" s="1578"/>
      <c r="AT14" s="1578"/>
      <c r="AU14" s="1578"/>
      <c r="AV14" s="1578"/>
      <c r="AW14" s="1578"/>
      <c r="AX14" s="1578"/>
      <c r="AY14" s="1578"/>
      <c r="AZ14" s="1578"/>
      <c r="BA14" s="1578"/>
      <c r="BB14" s="1578"/>
      <c r="BC14" s="1578"/>
      <c r="BD14" s="1578"/>
      <c r="BE14" s="1578"/>
      <c r="BF14" s="1578"/>
      <c r="BG14" s="1578"/>
      <c r="BH14" s="1578"/>
      <c r="BI14" s="1578"/>
    </row>
    <row r="15" spans="1:61" s="1579" customFormat="1">
      <c r="A15" s="1873"/>
      <c r="B15" s="1619">
        <v>3</v>
      </c>
      <c r="C15" s="1624" t="s">
        <v>360</v>
      </c>
      <c r="D15" s="1612">
        <v>911814</v>
      </c>
      <c r="E15" s="1621">
        <v>43179</v>
      </c>
      <c r="F15" s="1626">
        <v>21000</v>
      </c>
      <c r="G15" s="1622">
        <v>1</v>
      </c>
      <c r="H15" s="1623" t="s">
        <v>880</v>
      </c>
      <c r="I15" s="1577"/>
      <c r="J15" s="1578"/>
      <c r="K15" s="1578"/>
      <c r="L15" s="1578"/>
      <c r="M15" s="1578"/>
      <c r="N15" s="1578"/>
      <c r="O15" s="1578"/>
      <c r="P15" s="1578"/>
      <c r="Q15" s="1578"/>
      <c r="R15" s="1578"/>
      <c r="S15" s="1578"/>
      <c r="T15" s="1578"/>
      <c r="U15" s="1578"/>
      <c r="V15" s="1578"/>
      <c r="W15" s="1578"/>
      <c r="X15" s="1578"/>
      <c r="Y15" s="1578"/>
      <c r="Z15" s="1578"/>
      <c r="AA15" s="1578"/>
      <c r="AB15" s="1578"/>
      <c r="AC15" s="1578"/>
      <c r="AD15" s="1578"/>
      <c r="AE15" s="1578"/>
      <c r="AF15" s="1578"/>
      <c r="AG15" s="1578"/>
      <c r="AH15" s="1578"/>
      <c r="AI15" s="1578"/>
      <c r="AJ15" s="1578"/>
      <c r="AK15" s="1578"/>
      <c r="AL15" s="1578"/>
      <c r="AM15" s="1578"/>
      <c r="AN15" s="1578"/>
      <c r="AO15" s="1578"/>
      <c r="AP15" s="1578"/>
      <c r="AQ15" s="1578"/>
      <c r="AR15" s="1578"/>
      <c r="AS15" s="1578"/>
      <c r="AT15" s="1578"/>
      <c r="AU15" s="1578"/>
      <c r="AV15" s="1578"/>
      <c r="AW15" s="1578"/>
      <c r="AX15" s="1578"/>
      <c r="AY15" s="1578"/>
      <c r="AZ15" s="1578"/>
      <c r="BA15" s="1578"/>
      <c r="BB15" s="1578"/>
      <c r="BC15" s="1578"/>
      <c r="BD15" s="1578"/>
      <c r="BE15" s="1578"/>
      <c r="BF15" s="1578"/>
      <c r="BG15" s="1578"/>
      <c r="BH15" s="1578"/>
      <c r="BI15" s="1578"/>
    </row>
    <row r="16" spans="1:61" s="1579" customFormat="1">
      <c r="A16" s="1873"/>
      <c r="B16" s="1619">
        <v>4</v>
      </c>
      <c r="C16" s="1628" t="s">
        <v>971</v>
      </c>
      <c r="D16" s="1608" t="s">
        <v>1038</v>
      </c>
      <c r="E16" s="1609">
        <v>43180</v>
      </c>
      <c r="F16" s="1629">
        <v>12000</v>
      </c>
      <c r="G16" s="1630">
        <v>1</v>
      </c>
      <c r="H16" s="1631" t="s">
        <v>715</v>
      </c>
      <c r="I16" s="1577"/>
      <c r="J16" s="1578"/>
      <c r="K16" s="1578"/>
      <c r="L16" s="1578"/>
      <c r="M16" s="1578"/>
      <c r="N16" s="1578"/>
      <c r="O16" s="1578"/>
      <c r="P16" s="1578"/>
      <c r="Q16" s="1578"/>
      <c r="R16" s="1578"/>
      <c r="S16" s="1578"/>
      <c r="T16" s="1578"/>
      <c r="U16" s="1578"/>
      <c r="V16" s="1578"/>
      <c r="W16" s="1578"/>
      <c r="X16" s="1578"/>
      <c r="Y16" s="1578"/>
      <c r="Z16" s="1578"/>
      <c r="AA16" s="1578"/>
      <c r="AB16" s="1578"/>
      <c r="AC16" s="1578"/>
      <c r="AD16" s="1578"/>
      <c r="AE16" s="1578"/>
      <c r="AF16" s="1578"/>
      <c r="AG16" s="1578"/>
      <c r="AH16" s="1578"/>
      <c r="AI16" s="1578"/>
      <c r="AJ16" s="1578"/>
      <c r="AK16" s="1578"/>
      <c r="AL16" s="1578"/>
      <c r="AM16" s="1578"/>
      <c r="AN16" s="1578"/>
      <c r="AO16" s="1578"/>
      <c r="AP16" s="1578"/>
      <c r="AQ16" s="1578"/>
      <c r="AR16" s="1578"/>
      <c r="AS16" s="1578"/>
      <c r="AT16" s="1578"/>
      <c r="AU16" s="1578"/>
      <c r="AV16" s="1578"/>
      <c r="AW16" s="1578"/>
      <c r="AX16" s="1578"/>
      <c r="AY16" s="1578"/>
      <c r="AZ16" s="1578"/>
      <c r="BA16" s="1578"/>
      <c r="BB16" s="1578"/>
      <c r="BC16" s="1578"/>
      <c r="BD16" s="1578"/>
      <c r="BE16" s="1578"/>
      <c r="BF16" s="1578"/>
      <c r="BG16" s="1578"/>
      <c r="BH16" s="1578"/>
      <c r="BI16" s="1578"/>
    </row>
    <row r="17" spans="1:61" s="1579" customFormat="1">
      <c r="A17" s="1873"/>
      <c r="B17" s="1619">
        <v>5</v>
      </c>
      <c r="C17" s="1628" t="s">
        <v>971</v>
      </c>
      <c r="D17" s="1608" t="s">
        <v>1038</v>
      </c>
      <c r="E17" s="1609">
        <v>43180</v>
      </c>
      <c r="F17" s="1629">
        <v>61000</v>
      </c>
      <c r="G17" s="1630">
        <v>1</v>
      </c>
      <c r="H17" s="1631" t="s">
        <v>5766</v>
      </c>
      <c r="I17" s="1577"/>
      <c r="J17" s="1578"/>
      <c r="K17" s="1578"/>
      <c r="L17" s="1578"/>
      <c r="M17" s="1578"/>
      <c r="N17" s="1578"/>
      <c r="O17" s="1578"/>
      <c r="P17" s="1578"/>
      <c r="Q17" s="1578"/>
      <c r="R17" s="1578"/>
      <c r="S17" s="1578"/>
      <c r="T17" s="1578"/>
      <c r="U17" s="1578"/>
      <c r="V17" s="1578"/>
      <c r="W17" s="1578"/>
      <c r="X17" s="1578"/>
      <c r="Y17" s="1578"/>
      <c r="Z17" s="1578"/>
      <c r="AA17" s="1578"/>
      <c r="AB17" s="1578"/>
      <c r="AC17" s="1578"/>
      <c r="AD17" s="1578"/>
      <c r="AE17" s="1578"/>
      <c r="AF17" s="1578"/>
      <c r="AG17" s="1578"/>
      <c r="AH17" s="1578"/>
      <c r="AI17" s="1578"/>
      <c r="AJ17" s="1578"/>
      <c r="AK17" s="1578"/>
      <c r="AL17" s="1578"/>
      <c r="AM17" s="1578"/>
      <c r="AN17" s="1578"/>
      <c r="AO17" s="1578"/>
      <c r="AP17" s="1578"/>
      <c r="AQ17" s="1578"/>
      <c r="AR17" s="1578"/>
      <c r="AS17" s="1578"/>
      <c r="AT17" s="1578"/>
      <c r="AU17" s="1578"/>
      <c r="AV17" s="1578"/>
      <c r="AW17" s="1578"/>
      <c r="AX17" s="1578"/>
      <c r="AY17" s="1578"/>
      <c r="AZ17" s="1578"/>
      <c r="BA17" s="1578"/>
      <c r="BB17" s="1578"/>
      <c r="BC17" s="1578"/>
      <c r="BD17" s="1578"/>
      <c r="BE17" s="1578"/>
      <c r="BF17" s="1578"/>
      <c r="BG17" s="1578"/>
      <c r="BH17" s="1578"/>
      <c r="BI17" s="1578"/>
    </row>
    <row r="18" spans="1:61" s="1587" customFormat="1">
      <c r="A18" s="1873"/>
      <c r="B18" s="1619">
        <v>6</v>
      </c>
      <c r="C18" s="1624" t="s">
        <v>1022</v>
      </c>
      <c r="D18" s="1612">
        <v>973145</v>
      </c>
      <c r="E18" s="1609">
        <v>43180</v>
      </c>
      <c r="F18" s="1626">
        <v>27000</v>
      </c>
      <c r="G18" s="1622">
        <v>1</v>
      </c>
      <c r="H18" s="1623" t="s">
        <v>5768</v>
      </c>
      <c r="I18" s="1586"/>
    </row>
    <row r="19" spans="1:61" s="1579" customFormat="1">
      <c r="A19" s="1873"/>
      <c r="B19" s="1619">
        <v>7</v>
      </c>
      <c r="C19" s="1624" t="s">
        <v>1141</v>
      </c>
      <c r="D19" s="1618" t="s">
        <v>486</v>
      </c>
      <c r="E19" s="1609">
        <v>43180</v>
      </c>
      <c r="F19" s="1629">
        <v>51000</v>
      </c>
      <c r="G19" s="1622">
        <v>1</v>
      </c>
      <c r="H19" s="1631" t="s">
        <v>823</v>
      </c>
      <c r="I19" s="1577"/>
      <c r="J19" s="1578"/>
      <c r="K19" s="1578"/>
      <c r="L19" s="1578"/>
      <c r="M19" s="1578"/>
      <c r="N19" s="1578"/>
      <c r="O19" s="1578"/>
      <c r="P19" s="1578"/>
      <c r="Q19" s="1578"/>
      <c r="R19" s="1578"/>
      <c r="S19" s="1578"/>
      <c r="T19" s="1578"/>
      <c r="U19" s="1578"/>
      <c r="V19" s="1578"/>
      <c r="W19" s="1578"/>
      <c r="X19" s="1578"/>
      <c r="Y19" s="1578"/>
      <c r="Z19" s="1578"/>
      <c r="AA19" s="1578"/>
      <c r="AB19" s="1578"/>
      <c r="AC19" s="1578"/>
      <c r="AD19" s="1578"/>
      <c r="AE19" s="1578"/>
      <c r="AF19" s="1578"/>
      <c r="AG19" s="1578"/>
      <c r="AH19" s="1578"/>
      <c r="AI19" s="1578"/>
      <c r="AJ19" s="1578"/>
      <c r="AK19" s="1578"/>
      <c r="AL19" s="1578"/>
      <c r="AM19" s="1578"/>
      <c r="AN19" s="1578"/>
      <c r="AO19" s="1578"/>
      <c r="AP19" s="1578"/>
      <c r="AQ19" s="1578"/>
      <c r="AR19" s="1578"/>
      <c r="AS19" s="1578"/>
      <c r="AT19" s="1578"/>
      <c r="AU19" s="1578"/>
      <c r="AV19" s="1578"/>
      <c r="AW19" s="1578"/>
      <c r="AX19" s="1578"/>
      <c r="AY19" s="1578"/>
      <c r="AZ19" s="1578"/>
      <c r="BA19" s="1578"/>
      <c r="BB19" s="1578"/>
      <c r="BC19" s="1578"/>
      <c r="BD19" s="1578"/>
      <c r="BE19" s="1578"/>
      <c r="BF19" s="1578"/>
      <c r="BG19" s="1578"/>
      <c r="BH19" s="1578"/>
      <c r="BI19" s="1578"/>
    </row>
    <row r="20" spans="1:61" s="1579" customFormat="1">
      <c r="A20" s="1873"/>
      <c r="B20" s="1619">
        <v>8</v>
      </c>
      <c r="C20" s="1624" t="s">
        <v>699</v>
      </c>
      <c r="D20" s="1618" t="s">
        <v>224</v>
      </c>
      <c r="E20" s="1625">
        <v>43180</v>
      </c>
      <c r="F20" s="1626">
        <v>21000</v>
      </c>
      <c r="G20" s="1622">
        <v>1</v>
      </c>
      <c r="H20" s="1623" t="s">
        <v>880</v>
      </c>
      <c r="I20" s="1577"/>
      <c r="J20" s="1578"/>
      <c r="K20" s="1578"/>
      <c r="L20" s="1578"/>
      <c r="M20" s="1578"/>
      <c r="N20" s="1578"/>
      <c r="O20" s="1578"/>
      <c r="P20" s="1578"/>
      <c r="Q20" s="1578"/>
      <c r="R20" s="1578"/>
      <c r="S20" s="1578"/>
      <c r="T20" s="1578"/>
      <c r="U20" s="1578"/>
      <c r="V20" s="1578"/>
      <c r="W20" s="1578"/>
      <c r="X20" s="1578"/>
      <c r="Y20" s="1578"/>
      <c r="Z20" s="1578"/>
      <c r="AA20" s="1578"/>
      <c r="AB20" s="1578"/>
      <c r="AC20" s="1578"/>
      <c r="AD20" s="1578"/>
      <c r="AE20" s="1578"/>
      <c r="AF20" s="1578"/>
      <c r="AG20" s="1578"/>
      <c r="AH20" s="1578"/>
      <c r="AI20" s="1578"/>
      <c r="AJ20" s="1578"/>
      <c r="AK20" s="1578"/>
      <c r="AL20" s="1578"/>
      <c r="AM20" s="1578"/>
      <c r="AN20" s="1578"/>
      <c r="AO20" s="1578"/>
      <c r="AP20" s="1578"/>
      <c r="AQ20" s="1578"/>
      <c r="AR20" s="1578"/>
      <c r="AS20" s="1578"/>
      <c r="AT20" s="1578"/>
      <c r="AU20" s="1578"/>
      <c r="AV20" s="1578"/>
      <c r="AW20" s="1578"/>
      <c r="AX20" s="1578"/>
      <c r="AY20" s="1578"/>
      <c r="AZ20" s="1578"/>
      <c r="BA20" s="1578"/>
      <c r="BB20" s="1578"/>
      <c r="BC20" s="1578"/>
      <c r="BD20" s="1578"/>
      <c r="BE20" s="1578"/>
      <c r="BF20" s="1578"/>
      <c r="BG20" s="1578"/>
      <c r="BH20" s="1578"/>
      <c r="BI20" s="1578"/>
    </row>
    <row r="21" spans="1:61" s="1579" customFormat="1">
      <c r="A21" s="1873"/>
      <c r="B21" s="1619">
        <v>9</v>
      </c>
      <c r="C21" s="1624" t="s">
        <v>699</v>
      </c>
      <c r="D21" s="1618" t="s">
        <v>224</v>
      </c>
      <c r="E21" s="1625">
        <v>43180</v>
      </c>
      <c r="F21" s="1626">
        <v>151000</v>
      </c>
      <c r="G21" s="1622">
        <v>1</v>
      </c>
      <c r="H21" s="1623" t="s">
        <v>5453</v>
      </c>
      <c r="I21" s="1577"/>
      <c r="J21" s="1578"/>
      <c r="K21" s="1578"/>
      <c r="L21" s="1578"/>
      <c r="M21" s="1578"/>
      <c r="N21" s="1578"/>
      <c r="O21" s="1578"/>
      <c r="P21" s="1578"/>
      <c r="Q21" s="1578"/>
      <c r="R21" s="1578"/>
      <c r="S21" s="1578"/>
      <c r="T21" s="1578"/>
      <c r="U21" s="1578"/>
      <c r="V21" s="1578"/>
      <c r="W21" s="1578"/>
      <c r="X21" s="1578"/>
      <c r="Y21" s="1578"/>
      <c r="Z21" s="1578"/>
      <c r="AA21" s="1578"/>
      <c r="AB21" s="1578"/>
      <c r="AC21" s="1578"/>
      <c r="AD21" s="1578"/>
      <c r="AE21" s="1578"/>
      <c r="AF21" s="1578"/>
      <c r="AG21" s="1578"/>
      <c r="AH21" s="1578"/>
      <c r="AI21" s="1578"/>
      <c r="AJ21" s="1578"/>
      <c r="AK21" s="1578"/>
      <c r="AL21" s="1578"/>
      <c r="AM21" s="1578"/>
      <c r="AN21" s="1578"/>
      <c r="AO21" s="1578"/>
      <c r="AP21" s="1578"/>
      <c r="AQ21" s="1578"/>
      <c r="AR21" s="1578"/>
      <c r="AS21" s="1578"/>
      <c r="AT21" s="1578"/>
      <c r="AU21" s="1578"/>
      <c r="AV21" s="1578"/>
      <c r="AW21" s="1578"/>
      <c r="AX21" s="1578"/>
      <c r="AY21" s="1578"/>
      <c r="AZ21" s="1578"/>
      <c r="BA21" s="1578"/>
      <c r="BB21" s="1578"/>
      <c r="BC21" s="1578"/>
      <c r="BD21" s="1578"/>
      <c r="BE21" s="1578"/>
      <c r="BF21" s="1578"/>
      <c r="BG21" s="1578"/>
      <c r="BH21" s="1578"/>
      <c r="BI21" s="1578"/>
    </row>
    <row r="22" spans="1:61" s="1579" customFormat="1">
      <c r="A22" s="1873"/>
      <c r="B22" s="1619">
        <v>10</v>
      </c>
      <c r="C22" s="1622" t="s">
        <v>1591</v>
      </c>
      <c r="D22" s="1635" t="s">
        <v>1938</v>
      </c>
      <c r="E22" s="1625">
        <v>43181</v>
      </c>
      <c r="F22" s="1626">
        <v>100500</v>
      </c>
      <c r="G22" s="1622">
        <v>1</v>
      </c>
      <c r="H22" s="1623" t="s">
        <v>5098</v>
      </c>
      <c r="I22" s="1577"/>
      <c r="J22" s="1578"/>
      <c r="K22" s="1578"/>
      <c r="L22" s="1578"/>
      <c r="M22" s="1578"/>
      <c r="N22" s="1578"/>
      <c r="O22" s="1578"/>
      <c r="P22" s="1578"/>
      <c r="Q22" s="1578"/>
      <c r="R22" s="1578"/>
      <c r="S22" s="1578"/>
      <c r="T22" s="1578"/>
      <c r="U22" s="1578"/>
      <c r="V22" s="1578"/>
      <c r="W22" s="1578"/>
      <c r="X22" s="1578"/>
      <c r="Y22" s="1578"/>
      <c r="Z22" s="1578"/>
      <c r="AA22" s="1578"/>
      <c r="AB22" s="1578"/>
      <c r="AC22" s="1578"/>
      <c r="AD22" s="1578"/>
      <c r="AE22" s="1578"/>
      <c r="AF22" s="1578"/>
      <c r="AG22" s="1578"/>
      <c r="AH22" s="1578"/>
      <c r="AI22" s="1578"/>
      <c r="AJ22" s="1578"/>
      <c r="AK22" s="1578"/>
      <c r="AL22" s="1578"/>
      <c r="AM22" s="1578"/>
      <c r="AN22" s="1578"/>
      <c r="AO22" s="1578"/>
      <c r="AP22" s="1578"/>
      <c r="AQ22" s="1578"/>
      <c r="AR22" s="1578"/>
      <c r="AS22" s="1578"/>
      <c r="AT22" s="1578"/>
      <c r="AU22" s="1578"/>
      <c r="AV22" s="1578"/>
      <c r="AW22" s="1578"/>
      <c r="AX22" s="1578"/>
      <c r="AY22" s="1578"/>
      <c r="AZ22" s="1578"/>
      <c r="BA22" s="1578"/>
      <c r="BB22" s="1578"/>
      <c r="BC22" s="1578"/>
      <c r="BD22" s="1578"/>
      <c r="BE22" s="1578"/>
      <c r="BF22" s="1578"/>
      <c r="BG22" s="1578"/>
      <c r="BH22" s="1578"/>
      <c r="BI22" s="1578"/>
    </row>
    <row r="23" spans="1:61" s="1579" customFormat="1">
      <c r="A23" s="1873"/>
      <c r="B23" s="1619">
        <v>11</v>
      </c>
      <c r="C23" s="1624" t="s">
        <v>2671</v>
      </c>
      <c r="D23" s="1618" t="s">
        <v>2892</v>
      </c>
      <c r="E23" s="1609">
        <v>43181</v>
      </c>
      <c r="F23" s="1626">
        <v>100500</v>
      </c>
      <c r="G23" s="1622">
        <v>1</v>
      </c>
      <c r="H23" s="1623" t="s">
        <v>732</v>
      </c>
      <c r="I23" s="1577"/>
      <c r="J23" s="1578"/>
      <c r="K23" s="1578"/>
      <c r="L23" s="1578"/>
      <c r="M23" s="1578"/>
      <c r="N23" s="1578"/>
      <c r="O23" s="1578"/>
      <c r="P23" s="1578"/>
      <c r="Q23" s="1578"/>
      <c r="R23" s="1578"/>
      <c r="S23" s="1578"/>
      <c r="T23" s="1578"/>
      <c r="U23" s="1578"/>
      <c r="V23" s="1578"/>
      <c r="W23" s="1578"/>
      <c r="X23" s="1578"/>
      <c r="Y23" s="1578"/>
      <c r="Z23" s="1578"/>
      <c r="AA23" s="1578"/>
      <c r="AB23" s="1578"/>
      <c r="AC23" s="1578"/>
      <c r="AD23" s="1578"/>
      <c r="AE23" s="1578"/>
      <c r="AF23" s="1578"/>
      <c r="AG23" s="1578"/>
      <c r="AH23" s="1578"/>
      <c r="AI23" s="1578"/>
      <c r="AJ23" s="1578"/>
      <c r="AK23" s="1578"/>
      <c r="AL23" s="1578"/>
      <c r="AM23" s="1578"/>
      <c r="AN23" s="1578"/>
      <c r="AO23" s="1578"/>
      <c r="AP23" s="1578"/>
      <c r="AQ23" s="1578"/>
      <c r="AR23" s="1578"/>
      <c r="AS23" s="1578"/>
      <c r="AT23" s="1578"/>
      <c r="AU23" s="1578"/>
      <c r="AV23" s="1578"/>
      <c r="AW23" s="1578"/>
      <c r="AX23" s="1578"/>
      <c r="AY23" s="1578"/>
      <c r="AZ23" s="1578"/>
      <c r="BA23" s="1578"/>
      <c r="BB23" s="1578"/>
      <c r="BC23" s="1578"/>
      <c r="BD23" s="1578"/>
      <c r="BE23" s="1578"/>
      <c r="BF23" s="1578"/>
      <c r="BG23" s="1578"/>
      <c r="BH23" s="1578"/>
      <c r="BI23" s="1578"/>
    </row>
    <row r="24" spans="1:61" s="1579" customFormat="1">
      <c r="A24" s="1873"/>
      <c r="B24" s="1619">
        <v>12</v>
      </c>
      <c r="C24" s="1628" t="s">
        <v>1123</v>
      </c>
      <c r="D24" s="1608" t="s">
        <v>4741</v>
      </c>
      <c r="E24" s="1609">
        <v>43181</v>
      </c>
      <c r="F24" s="1629">
        <v>26500</v>
      </c>
      <c r="G24" s="1630">
        <v>1</v>
      </c>
      <c r="H24" s="1631" t="s">
        <v>1212</v>
      </c>
      <c r="I24" s="1577"/>
      <c r="J24" s="1578"/>
      <c r="K24" s="1578"/>
      <c r="L24" s="1578"/>
      <c r="M24" s="1578"/>
      <c r="N24" s="1578"/>
      <c r="O24" s="1578"/>
      <c r="P24" s="1578"/>
      <c r="Q24" s="1578"/>
      <c r="R24" s="1578"/>
      <c r="S24" s="1578"/>
      <c r="T24" s="1578"/>
      <c r="U24" s="1578"/>
      <c r="V24" s="1578"/>
      <c r="W24" s="1578"/>
      <c r="X24" s="1578"/>
      <c r="Y24" s="1578"/>
      <c r="Z24" s="1578"/>
      <c r="AA24" s="1578"/>
      <c r="AB24" s="1578"/>
      <c r="AC24" s="1578"/>
      <c r="AD24" s="1578"/>
      <c r="AE24" s="1578"/>
      <c r="AF24" s="1578"/>
      <c r="AG24" s="1578"/>
      <c r="AH24" s="1578"/>
      <c r="AI24" s="1578"/>
      <c r="AJ24" s="1578"/>
      <c r="AK24" s="1578"/>
      <c r="AL24" s="1578"/>
      <c r="AM24" s="1578"/>
      <c r="AN24" s="1578"/>
      <c r="AO24" s="1578"/>
      <c r="AP24" s="1578"/>
      <c r="AQ24" s="1578"/>
      <c r="AR24" s="1578"/>
      <c r="AS24" s="1578"/>
      <c r="AT24" s="1578"/>
      <c r="AU24" s="1578"/>
      <c r="AV24" s="1578"/>
      <c r="AW24" s="1578"/>
      <c r="AX24" s="1578"/>
      <c r="AY24" s="1578"/>
      <c r="AZ24" s="1578"/>
      <c r="BA24" s="1578"/>
      <c r="BB24" s="1578"/>
      <c r="BC24" s="1578"/>
      <c r="BD24" s="1578"/>
      <c r="BE24" s="1578"/>
      <c r="BF24" s="1578"/>
      <c r="BG24" s="1578"/>
      <c r="BH24" s="1578"/>
      <c r="BI24" s="1578"/>
    </row>
    <row r="25" spans="1:61" s="1579" customFormat="1">
      <c r="A25" s="1873"/>
      <c r="B25" s="1619">
        <v>13</v>
      </c>
      <c r="C25" s="1624" t="s">
        <v>5778</v>
      </c>
      <c r="D25" s="1618" t="s">
        <v>1058</v>
      </c>
      <c r="E25" s="1625">
        <v>43182</v>
      </c>
      <c r="F25" s="1626">
        <v>100500</v>
      </c>
      <c r="G25" s="1622">
        <v>1</v>
      </c>
      <c r="H25" s="1623" t="s">
        <v>2114</v>
      </c>
      <c r="I25" s="1577"/>
      <c r="J25" s="1578"/>
      <c r="K25" s="1578"/>
      <c r="L25" s="1578"/>
      <c r="M25" s="1578"/>
      <c r="N25" s="1578"/>
      <c r="O25" s="1578"/>
      <c r="P25" s="1578"/>
      <c r="Q25" s="1578"/>
      <c r="R25" s="1578"/>
      <c r="S25" s="1578"/>
      <c r="T25" s="1578"/>
      <c r="U25" s="1578"/>
      <c r="V25" s="1578"/>
      <c r="W25" s="1578"/>
      <c r="X25" s="1578"/>
      <c r="Y25" s="1578"/>
      <c r="Z25" s="1578"/>
      <c r="AA25" s="1578"/>
      <c r="AB25" s="1578"/>
      <c r="AC25" s="1578"/>
      <c r="AD25" s="1578"/>
      <c r="AE25" s="1578"/>
      <c r="AF25" s="1578"/>
      <c r="AG25" s="1578"/>
      <c r="AH25" s="1578"/>
      <c r="AI25" s="1578"/>
      <c r="AJ25" s="1578"/>
      <c r="AK25" s="1578"/>
      <c r="AL25" s="1578"/>
      <c r="AM25" s="1578"/>
      <c r="AN25" s="1578"/>
      <c r="AO25" s="1578"/>
      <c r="AP25" s="1578"/>
      <c r="AQ25" s="1578"/>
      <c r="AR25" s="1578"/>
      <c r="AS25" s="1578"/>
      <c r="AT25" s="1578"/>
      <c r="AU25" s="1578"/>
      <c r="AV25" s="1578"/>
      <c r="AW25" s="1578"/>
      <c r="AX25" s="1578"/>
      <c r="AY25" s="1578"/>
      <c r="AZ25" s="1578"/>
      <c r="BA25" s="1578"/>
      <c r="BB25" s="1578"/>
      <c r="BC25" s="1578"/>
      <c r="BD25" s="1578"/>
      <c r="BE25" s="1578"/>
      <c r="BF25" s="1578"/>
      <c r="BG25" s="1578"/>
      <c r="BH25" s="1578"/>
      <c r="BI25" s="1578"/>
    </row>
    <row r="26" spans="1:61" s="1579" customFormat="1">
      <c r="A26" s="1873"/>
      <c r="B26" s="1619">
        <v>14</v>
      </c>
      <c r="C26" s="1624" t="s">
        <v>1022</v>
      </c>
      <c r="D26" s="1612">
        <v>973145</v>
      </c>
      <c r="E26" s="1609">
        <v>43185</v>
      </c>
      <c r="F26" s="1626">
        <v>26500</v>
      </c>
      <c r="G26" s="1622">
        <v>1</v>
      </c>
      <c r="H26" s="1631" t="s">
        <v>1212</v>
      </c>
      <c r="I26" s="1577"/>
      <c r="J26" s="1578"/>
      <c r="K26" s="1578"/>
      <c r="L26" s="1578"/>
      <c r="M26" s="1578"/>
      <c r="N26" s="1578"/>
      <c r="O26" s="1578"/>
      <c r="P26" s="1578"/>
      <c r="Q26" s="1578"/>
      <c r="R26" s="1578"/>
      <c r="S26" s="1578"/>
      <c r="T26" s="1578"/>
      <c r="U26" s="1578"/>
      <c r="V26" s="1578"/>
      <c r="W26" s="1578"/>
      <c r="X26" s="1578"/>
      <c r="Y26" s="1578"/>
      <c r="Z26" s="1578"/>
      <c r="AA26" s="1578"/>
      <c r="AB26" s="1578"/>
      <c r="AC26" s="1578"/>
      <c r="AD26" s="1578"/>
      <c r="AE26" s="1578"/>
      <c r="AF26" s="1578"/>
      <c r="AG26" s="1578"/>
      <c r="AH26" s="1578"/>
      <c r="AI26" s="1578"/>
      <c r="AJ26" s="1578"/>
      <c r="AK26" s="1578"/>
      <c r="AL26" s="1578"/>
      <c r="AM26" s="1578"/>
      <c r="AN26" s="1578"/>
      <c r="AO26" s="1578"/>
      <c r="AP26" s="1578"/>
      <c r="AQ26" s="1578"/>
      <c r="AR26" s="1578"/>
      <c r="AS26" s="1578"/>
      <c r="AT26" s="1578"/>
      <c r="AU26" s="1578"/>
      <c r="AV26" s="1578"/>
      <c r="AW26" s="1578"/>
      <c r="AX26" s="1578"/>
      <c r="AY26" s="1578"/>
      <c r="AZ26" s="1578"/>
      <c r="BA26" s="1578"/>
      <c r="BB26" s="1578"/>
      <c r="BC26" s="1578"/>
      <c r="BD26" s="1578"/>
      <c r="BE26" s="1578"/>
      <c r="BF26" s="1578"/>
      <c r="BG26" s="1578"/>
      <c r="BH26" s="1578"/>
      <c r="BI26" s="1578"/>
    </row>
    <row r="27" spans="1:61" s="1579" customFormat="1">
      <c r="A27" s="1873"/>
      <c r="B27" s="1619">
        <v>15</v>
      </c>
      <c r="C27" s="1607" t="s">
        <v>2131</v>
      </c>
      <c r="D27" s="1874">
        <v>963180</v>
      </c>
      <c r="E27" s="1609">
        <v>43185</v>
      </c>
      <c r="F27" s="1629">
        <v>26500</v>
      </c>
      <c r="G27" s="1622">
        <v>1</v>
      </c>
      <c r="H27" s="1631" t="s">
        <v>972</v>
      </c>
      <c r="I27" s="1577"/>
      <c r="J27" s="1578"/>
      <c r="K27" s="1578"/>
      <c r="L27" s="1578"/>
      <c r="M27" s="1578"/>
      <c r="N27" s="1578"/>
      <c r="O27" s="1578"/>
      <c r="P27" s="1578"/>
      <c r="Q27" s="1578"/>
      <c r="R27" s="1578"/>
      <c r="S27" s="1578"/>
      <c r="T27" s="1578"/>
      <c r="U27" s="1578"/>
      <c r="V27" s="1578"/>
      <c r="W27" s="1578"/>
      <c r="X27" s="1578"/>
      <c r="Y27" s="1578"/>
      <c r="Z27" s="1578"/>
      <c r="AA27" s="1578"/>
      <c r="AB27" s="1578"/>
      <c r="AC27" s="1578"/>
      <c r="AD27" s="1578"/>
      <c r="AE27" s="1578"/>
      <c r="AF27" s="1578"/>
      <c r="AG27" s="1578"/>
      <c r="AH27" s="1578"/>
      <c r="AI27" s="1578"/>
      <c r="AJ27" s="1578"/>
      <c r="AK27" s="1578"/>
      <c r="AL27" s="1578"/>
      <c r="AM27" s="1578"/>
      <c r="AN27" s="1578"/>
      <c r="AO27" s="1578"/>
      <c r="AP27" s="1578"/>
      <c r="AQ27" s="1578"/>
      <c r="AR27" s="1578"/>
      <c r="AS27" s="1578"/>
      <c r="AT27" s="1578"/>
      <c r="AU27" s="1578"/>
      <c r="AV27" s="1578"/>
      <c r="AW27" s="1578"/>
      <c r="AX27" s="1578"/>
      <c r="AY27" s="1578"/>
      <c r="AZ27" s="1578"/>
      <c r="BA27" s="1578"/>
      <c r="BB27" s="1578"/>
      <c r="BC27" s="1578"/>
      <c r="BD27" s="1578"/>
      <c r="BE27" s="1578"/>
      <c r="BF27" s="1578"/>
      <c r="BG27" s="1578"/>
      <c r="BH27" s="1578"/>
      <c r="BI27" s="1578"/>
    </row>
    <row r="28" spans="1:61" s="1579" customFormat="1">
      <c r="A28" s="1873"/>
      <c r="B28" s="1619">
        <v>16</v>
      </c>
      <c r="C28" s="1630" t="s">
        <v>140</v>
      </c>
      <c r="D28" s="1637" t="s">
        <v>159</v>
      </c>
      <c r="E28" s="1609">
        <v>43186</v>
      </c>
      <c r="F28" s="1626">
        <v>26500</v>
      </c>
      <c r="G28" s="1622">
        <v>1</v>
      </c>
      <c r="H28" s="1623" t="s">
        <v>1212</v>
      </c>
      <c r="I28" s="1577"/>
      <c r="J28" s="1578"/>
      <c r="K28" s="1578"/>
      <c r="L28" s="1578"/>
      <c r="M28" s="1578"/>
      <c r="N28" s="1578"/>
      <c r="O28" s="1578"/>
      <c r="P28" s="1578"/>
      <c r="Q28" s="1578"/>
      <c r="R28" s="1578"/>
      <c r="S28" s="1578"/>
      <c r="T28" s="1578"/>
      <c r="U28" s="1578"/>
      <c r="V28" s="1578"/>
      <c r="W28" s="1578"/>
      <c r="X28" s="1578"/>
      <c r="Y28" s="1578"/>
      <c r="Z28" s="1578"/>
      <c r="AA28" s="1578"/>
      <c r="AB28" s="1578"/>
      <c r="AC28" s="1578"/>
      <c r="AD28" s="1578"/>
      <c r="AE28" s="1578"/>
      <c r="AF28" s="1578"/>
      <c r="AG28" s="1578"/>
      <c r="AH28" s="1578"/>
      <c r="AI28" s="1578"/>
      <c r="AJ28" s="1578"/>
      <c r="AK28" s="1578"/>
      <c r="AL28" s="1578"/>
      <c r="AM28" s="1578"/>
      <c r="AN28" s="1578"/>
      <c r="AO28" s="1578"/>
      <c r="AP28" s="1578"/>
      <c r="AQ28" s="1578"/>
      <c r="AR28" s="1578"/>
      <c r="AS28" s="1578"/>
      <c r="AT28" s="1578"/>
      <c r="AU28" s="1578"/>
      <c r="AV28" s="1578"/>
      <c r="AW28" s="1578"/>
      <c r="AX28" s="1578"/>
      <c r="AY28" s="1578"/>
      <c r="AZ28" s="1578"/>
      <c r="BA28" s="1578"/>
      <c r="BB28" s="1578"/>
      <c r="BC28" s="1578"/>
      <c r="BD28" s="1578"/>
      <c r="BE28" s="1578"/>
      <c r="BF28" s="1578"/>
      <c r="BG28" s="1578"/>
      <c r="BH28" s="1578"/>
      <c r="BI28" s="1578"/>
    </row>
    <row r="29" spans="1:61" s="1579" customFormat="1">
      <c r="A29" s="1873"/>
      <c r="B29" s="1619">
        <v>17</v>
      </c>
      <c r="C29" s="1624" t="s">
        <v>4927</v>
      </c>
      <c r="D29" s="1612">
        <v>974928</v>
      </c>
      <c r="E29" s="1609">
        <v>43186</v>
      </c>
      <c r="F29" s="1626">
        <v>51000</v>
      </c>
      <c r="G29" s="1622">
        <v>1</v>
      </c>
      <c r="H29" s="1623" t="s">
        <v>5789</v>
      </c>
      <c r="I29" s="1577"/>
      <c r="J29" s="1578"/>
      <c r="K29" s="1578"/>
      <c r="L29" s="1578"/>
      <c r="M29" s="1578"/>
      <c r="N29" s="1578"/>
      <c r="O29" s="1578"/>
      <c r="P29" s="1578"/>
      <c r="Q29" s="1578"/>
      <c r="R29" s="1578"/>
      <c r="S29" s="1578"/>
      <c r="T29" s="1578"/>
      <c r="U29" s="1578"/>
      <c r="V29" s="1578"/>
      <c r="W29" s="1578"/>
      <c r="X29" s="1578"/>
      <c r="Y29" s="1578"/>
      <c r="Z29" s="1578"/>
      <c r="AA29" s="1578"/>
      <c r="AB29" s="1578"/>
      <c r="AC29" s="1578"/>
      <c r="AD29" s="1578"/>
      <c r="AE29" s="1578"/>
      <c r="AF29" s="1578"/>
      <c r="AG29" s="1578"/>
      <c r="AH29" s="1578"/>
      <c r="AI29" s="1578"/>
      <c r="AJ29" s="1578"/>
      <c r="AK29" s="1578"/>
      <c r="AL29" s="1578"/>
      <c r="AM29" s="1578"/>
      <c r="AN29" s="1578"/>
      <c r="AO29" s="1578"/>
      <c r="AP29" s="1578"/>
      <c r="AQ29" s="1578"/>
      <c r="AR29" s="1578"/>
      <c r="AS29" s="1578"/>
      <c r="AT29" s="1578"/>
      <c r="AU29" s="1578"/>
      <c r="AV29" s="1578"/>
      <c r="AW29" s="1578"/>
      <c r="AX29" s="1578"/>
      <c r="AY29" s="1578"/>
      <c r="AZ29" s="1578"/>
      <c r="BA29" s="1578"/>
      <c r="BB29" s="1578"/>
      <c r="BC29" s="1578"/>
      <c r="BD29" s="1578"/>
      <c r="BE29" s="1578"/>
      <c r="BF29" s="1578"/>
      <c r="BG29" s="1578"/>
      <c r="BH29" s="1578"/>
      <c r="BI29" s="1578"/>
    </row>
    <row r="30" spans="1:61" s="1579" customFormat="1">
      <c r="A30" s="1873"/>
      <c r="B30" s="1619">
        <v>18</v>
      </c>
      <c r="C30" s="1624" t="s">
        <v>4927</v>
      </c>
      <c r="D30" s="1612">
        <v>974928</v>
      </c>
      <c r="E30" s="1609">
        <v>43186</v>
      </c>
      <c r="F30" s="1629">
        <v>12000</v>
      </c>
      <c r="G30" s="1622">
        <v>1</v>
      </c>
      <c r="H30" s="1623" t="s">
        <v>892</v>
      </c>
      <c r="I30" s="1577"/>
      <c r="J30" s="1578"/>
      <c r="K30" s="1578"/>
      <c r="L30" s="1578"/>
      <c r="M30" s="1578"/>
      <c r="N30" s="1578"/>
      <c r="O30" s="1578"/>
      <c r="P30" s="1578"/>
      <c r="Q30" s="1578"/>
      <c r="R30" s="1578"/>
      <c r="S30" s="1578"/>
      <c r="T30" s="1578"/>
      <c r="U30" s="1578"/>
      <c r="V30" s="1578"/>
      <c r="W30" s="1578"/>
      <c r="X30" s="1578"/>
      <c r="Y30" s="1578"/>
      <c r="Z30" s="1578"/>
      <c r="AA30" s="1578"/>
      <c r="AB30" s="1578"/>
      <c r="AC30" s="1578"/>
      <c r="AD30" s="1578"/>
      <c r="AE30" s="1578"/>
      <c r="AF30" s="1578"/>
      <c r="AG30" s="1578"/>
      <c r="AH30" s="1578"/>
      <c r="AI30" s="1578"/>
      <c r="AJ30" s="1578"/>
      <c r="AK30" s="1578"/>
      <c r="AL30" s="1578"/>
      <c r="AM30" s="1578"/>
      <c r="AN30" s="1578"/>
      <c r="AO30" s="1578"/>
      <c r="AP30" s="1578"/>
      <c r="AQ30" s="1578"/>
      <c r="AR30" s="1578"/>
      <c r="AS30" s="1578"/>
      <c r="AT30" s="1578"/>
      <c r="AU30" s="1578"/>
      <c r="AV30" s="1578"/>
      <c r="AW30" s="1578"/>
      <c r="AX30" s="1578"/>
      <c r="AY30" s="1578"/>
      <c r="AZ30" s="1578"/>
      <c r="BA30" s="1578"/>
      <c r="BB30" s="1578"/>
      <c r="BC30" s="1578"/>
      <c r="BD30" s="1578"/>
      <c r="BE30" s="1578"/>
      <c r="BF30" s="1578"/>
      <c r="BG30" s="1578"/>
      <c r="BH30" s="1578"/>
      <c r="BI30" s="1578"/>
    </row>
    <row r="31" spans="1:61" s="1579" customFormat="1">
      <c r="A31" s="1873"/>
      <c r="B31" s="1619">
        <v>19</v>
      </c>
      <c r="C31" s="1624" t="s">
        <v>5778</v>
      </c>
      <c r="D31" s="1618" t="s">
        <v>1058</v>
      </c>
      <c r="E31" s="1625">
        <v>43186</v>
      </c>
      <c r="F31" s="1626">
        <v>100500</v>
      </c>
      <c r="G31" s="1622">
        <v>1</v>
      </c>
      <c r="H31" s="1623" t="s">
        <v>732</v>
      </c>
      <c r="I31" s="1577"/>
      <c r="J31" s="1578"/>
      <c r="K31" s="1578"/>
      <c r="L31" s="1578"/>
      <c r="M31" s="1578"/>
      <c r="N31" s="1578"/>
      <c r="O31" s="1578"/>
      <c r="P31" s="1578"/>
      <c r="Q31" s="1578"/>
      <c r="R31" s="1578"/>
      <c r="S31" s="1578"/>
      <c r="T31" s="1578"/>
      <c r="U31" s="1578"/>
      <c r="V31" s="1578"/>
      <c r="W31" s="1578"/>
      <c r="X31" s="1578"/>
      <c r="Y31" s="1578"/>
      <c r="Z31" s="1578"/>
      <c r="AA31" s="1578"/>
      <c r="AB31" s="1578"/>
      <c r="AC31" s="1578"/>
      <c r="AD31" s="1578"/>
      <c r="AE31" s="1578"/>
      <c r="AF31" s="1578"/>
      <c r="AG31" s="1578"/>
      <c r="AH31" s="1578"/>
      <c r="AI31" s="1578"/>
      <c r="AJ31" s="1578"/>
      <c r="AK31" s="1578"/>
      <c r="AL31" s="1578"/>
      <c r="AM31" s="1578"/>
      <c r="AN31" s="1578"/>
      <c r="AO31" s="1578"/>
      <c r="AP31" s="1578"/>
      <c r="AQ31" s="1578"/>
      <c r="AR31" s="1578"/>
      <c r="AS31" s="1578"/>
      <c r="AT31" s="1578"/>
      <c r="AU31" s="1578"/>
      <c r="AV31" s="1578"/>
      <c r="AW31" s="1578"/>
      <c r="AX31" s="1578"/>
      <c r="AY31" s="1578"/>
      <c r="AZ31" s="1578"/>
      <c r="BA31" s="1578"/>
      <c r="BB31" s="1578"/>
      <c r="BC31" s="1578"/>
      <c r="BD31" s="1578"/>
      <c r="BE31" s="1578"/>
      <c r="BF31" s="1578"/>
      <c r="BG31" s="1578"/>
      <c r="BH31" s="1578"/>
      <c r="BI31" s="1578"/>
    </row>
    <row r="32" spans="1:61" s="1579" customFormat="1">
      <c r="A32" s="1873"/>
      <c r="B32" s="1619">
        <v>20</v>
      </c>
      <c r="C32" s="1628" t="s">
        <v>1123</v>
      </c>
      <c r="D32" s="1608" t="s">
        <v>4741</v>
      </c>
      <c r="E32" s="1609">
        <v>43186</v>
      </c>
      <c r="F32" s="1629">
        <v>26500</v>
      </c>
      <c r="G32" s="1630">
        <v>1</v>
      </c>
      <c r="H32" s="1631" t="s">
        <v>1212</v>
      </c>
      <c r="I32" s="1577"/>
      <c r="J32" s="1578"/>
      <c r="K32" s="1578"/>
      <c r="L32" s="1578"/>
      <c r="M32" s="1578"/>
      <c r="N32" s="1578"/>
      <c r="O32" s="1578"/>
      <c r="P32" s="1578"/>
      <c r="Q32" s="1578"/>
      <c r="R32" s="1578"/>
      <c r="S32" s="1578"/>
      <c r="T32" s="1578"/>
      <c r="U32" s="1578"/>
      <c r="V32" s="1578"/>
      <c r="W32" s="1578"/>
      <c r="X32" s="1578"/>
      <c r="Y32" s="1578"/>
      <c r="Z32" s="1578"/>
      <c r="AA32" s="1578"/>
      <c r="AB32" s="1578"/>
      <c r="AC32" s="1578"/>
      <c r="AD32" s="1578"/>
      <c r="AE32" s="1578"/>
      <c r="AF32" s="1578"/>
      <c r="AG32" s="1578"/>
      <c r="AH32" s="1578"/>
      <c r="AI32" s="1578"/>
      <c r="AJ32" s="1578"/>
      <c r="AK32" s="1578"/>
      <c r="AL32" s="1578"/>
      <c r="AM32" s="1578"/>
      <c r="AN32" s="1578"/>
      <c r="AO32" s="1578"/>
      <c r="AP32" s="1578"/>
      <c r="AQ32" s="1578"/>
      <c r="AR32" s="1578"/>
      <c r="AS32" s="1578"/>
      <c r="AT32" s="1578"/>
      <c r="AU32" s="1578"/>
      <c r="AV32" s="1578"/>
      <c r="AW32" s="1578"/>
      <c r="AX32" s="1578"/>
      <c r="AY32" s="1578"/>
      <c r="AZ32" s="1578"/>
      <c r="BA32" s="1578"/>
      <c r="BB32" s="1578"/>
      <c r="BC32" s="1578"/>
      <c r="BD32" s="1578"/>
      <c r="BE32" s="1578"/>
      <c r="BF32" s="1578"/>
      <c r="BG32" s="1578"/>
      <c r="BH32" s="1578"/>
      <c r="BI32" s="1578"/>
    </row>
    <row r="33" spans="1:61" s="1579" customFormat="1">
      <c r="A33" s="1873"/>
      <c r="B33" s="1619">
        <v>21</v>
      </c>
      <c r="C33" s="1628" t="s">
        <v>731</v>
      </c>
      <c r="D33" s="1619">
        <v>973143</v>
      </c>
      <c r="E33" s="1609">
        <v>43186</v>
      </c>
      <c r="F33" s="1629">
        <v>26500</v>
      </c>
      <c r="G33" s="1630">
        <v>1</v>
      </c>
      <c r="H33" s="1631" t="s">
        <v>713</v>
      </c>
      <c r="I33" s="1577"/>
      <c r="J33" s="1578"/>
      <c r="K33" s="1578"/>
      <c r="L33" s="1578"/>
      <c r="M33" s="1578"/>
      <c r="N33" s="1578"/>
      <c r="O33" s="1578"/>
      <c r="P33" s="1578"/>
      <c r="Q33" s="1578"/>
      <c r="R33" s="1578"/>
      <c r="S33" s="1578"/>
      <c r="T33" s="1578"/>
      <c r="U33" s="1578"/>
      <c r="V33" s="1578"/>
      <c r="W33" s="1578"/>
      <c r="X33" s="1578"/>
      <c r="Y33" s="1578"/>
      <c r="Z33" s="1578"/>
      <c r="AA33" s="1578"/>
      <c r="AB33" s="1578"/>
      <c r="AC33" s="1578"/>
      <c r="AD33" s="1578"/>
      <c r="AE33" s="1578"/>
      <c r="AF33" s="1578"/>
      <c r="AG33" s="1578"/>
      <c r="AH33" s="1578"/>
      <c r="AI33" s="1578"/>
      <c r="AJ33" s="1578"/>
      <c r="AK33" s="1578"/>
      <c r="AL33" s="1578"/>
      <c r="AM33" s="1578"/>
      <c r="AN33" s="1578"/>
      <c r="AO33" s="1578"/>
      <c r="AP33" s="1578"/>
      <c r="AQ33" s="1578"/>
      <c r="AR33" s="1578"/>
      <c r="AS33" s="1578"/>
      <c r="AT33" s="1578"/>
      <c r="AU33" s="1578"/>
      <c r="AV33" s="1578"/>
      <c r="AW33" s="1578"/>
      <c r="AX33" s="1578"/>
      <c r="AY33" s="1578"/>
      <c r="AZ33" s="1578"/>
      <c r="BA33" s="1578"/>
      <c r="BB33" s="1578"/>
      <c r="BC33" s="1578"/>
      <c r="BD33" s="1578"/>
      <c r="BE33" s="1578"/>
      <c r="BF33" s="1578"/>
      <c r="BG33" s="1578"/>
      <c r="BH33" s="1578"/>
      <c r="BI33" s="1578"/>
    </row>
    <row r="34" spans="1:61" s="1579" customFormat="1">
      <c r="A34" s="1873"/>
      <c r="B34" s="1619">
        <v>22</v>
      </c>
      <c r="C34" s="1624" t="s">
        <v>699</v>
      </c>
      <c r="D34" s="1618" t="s">
        <v>224</v>
      </c>
      <c r="E34" s="1625">
        <v>43187</v>
      </c>
      <c r="F34" s="1626">
        <v>21000</v>
      </c>
      <c r="G34" s="1622">
        <v>1</v>
      </c>
      <c r="H34" s="1623" t="s">
        <v>880</v>
      </c>
      <c r="I34" s="1577"/>
      <c r="J34" s="1578"/>
      <c r="K34" s="1578"/>
      <c r="L34" s="1578"/>
      <c r="M34" s="1578"/>
      <c r="N34" s="1578"/>
      <c r="O34" s="1578"/>
      <c r="P34" s="1578"/>
      <c r="Q34" s="1578"/>
      <c r="R34" s="1578"/>
      <c r="S34" s="1578"/>
      <c r="T34" s="1578"/>
      <c r="U34" s="1578"/>
      <c r="V34" s="1578"/>
      <c r="W34" s="1578"/>
      <c r="X34" s="1578"/>
      <c r="Y34" s="1578"/>
      <c r="Z34" s="1578"/>
      <c r="AA34" s="1578"/>
      <c r="AB34" s="1578"/>
      <c r="AC34" s="1578"/>
      <c r="AD34" s="1578"/>
      <c r="AE34" s="1578"/>
      <c r="AF34" s="1578"/>
      <c r="AG34" s="1578"/>
      <c r="AH34" s="1578"/>
      <c r="AI34" s="1578"/>
      <c r="AJ34" s="1578"/>
      <c r="AK34" s="1578"/>
      <c r="AL34" s="1578"/>
      <c r="AM34" s="1578"/>
      <c r="AN34" s="1578"/>
      <c r="AO34" s="1578"/>
      <c r="AP34" s="1578"/>
      <c r="AQ34" s="1578"/>
      <c r="AR34" s="1578"/>
      <c r="AS34" s="1578"/>
      <c r="AT34" s="1578"/>
      <c r="AU34" s="1578"/>
      <c r="AV34" s="1578"/>
      <c r="AW34" s="1578"/>
      <c r="AX34" s="1578"/>
      <c r="AY34" s="1578"/>
      <c r="AZ34" s="1578"/>
      <c r="BA34" s="1578"/>
      <c r="BB34" s="1578"/>
      <c r="BC34" s="1578"/>
      <c r="BD34" s="1578"/>
      <c r="BE34" s="1578"/>
      <c r="BF34" s="1578"/>
      <c r="BG34" s="1578"/>
      <c r="BH34" s="1578"/>
      <c r="BI34" s="1578"/>
    </row>
    <row r="35" spans="1:61" s="1579" customFormat="1">
      <c r="A35" s="1873"/>
      <c r="B35" s="1619">
        <v>23</v>
      </c>
      <c r="C35" s="1624" t="s">
        <v>360</v>
      </c>
      <c r="D35" s="1612">
        <v>911814</v>
      </c>
      <c r="E35" s="1621">
        <v>43187</v>
      </c>
      <c r="F35" s="1626">
        <v>21000</v>
      </c>
      <c r="G35" s="1622">
        <v>1</v>
      </c>
      <c r="H35" s="1623" t="s">
        <v>880</v>
      </c>
      <c r="I35" s="1577"/>
      <c r="J35" s="1578"/>
      <c r="K35" s="1578"/>
      <c r="L35" s="1578"/>
      <c r="M35" s="1578"/>
      <c r="N35" s="1578"/>
      <c r="O35" s="1578"/>
      <c r="P35" s="1578"/>
      <c r="Q35" s="1578"/>
      <c r="R35" s="1578"/>
      <c r="S35" s="1578"/>
      <c r="T35" s="1578"/>
      <c r="U35" s="1578"/>
      <c r="V35" s="1578"/>
      <c r="W35" s="1578"/>
      <c r="X35" s="1578"/>
      <c r="Y35" s="1578"/>
      <c r="Z35" s="1578"/>
      <c r="AA35" s="1578"/>
      <c r="AB35" s="1578"/>
      <c r="AC35" s="1578"/>
      <c r="AD35" s="1578"/>
      <c r="AE35" s="1578"/>
      <c r="AF35" s="1578"/>
      <c r="AG35" s="1578"/>
      <c r="AH35" s="1578"/>
      <c r="AI35" s="1578"/>
      <c r="AJ35" s="1578"/>
      <c r="AK35" s="1578"/>
      <c r="AL35" s="1578"/>
      <c r="AM35" s="1578"/>
      <c r="AN35" s="1578"/>
      <c r="AO35" s="1578"/>
      <c r="AP35" s="1578"/>
      <c r="AQ35" s="1578"/>
      <c r="AR35" s="1578"/>
      <c r="AS35" s="1578"/>
      <c r="AT35" s="1578"/>
      <c r="AU35" s="1578"/>
      <c r="AV35" s="1578"/>
      <c r="AW35" s="1578"/>
      <c r="AX35" s="1578"/>
      <c r="AY35" s="1578"/>
      <c r="AZ35" s="1578"/>
      <c r="BA35" s="1578"/>
      <c r="BB35" s="1578"/>
      <c r="BC35" s="1578"/>
      <c r="BD35" s="1578"/>
      <c r="BE35" s="1578"/>
      <c r="BF35" s="1578"/>
      <c r="BG35" s="1578"/>
      <c r="BH35" s="1578"/>
      <c r="BI35" s="1578"/>
    </row>
    <row r="36" spans="1:61" s="1579" customFormat="1">
      <c r="A36" s="1873"/>
      <c r="B36" s="1619">
        <v>24</v>
      </c>
      <c r="C36" s="1624" t="s">
        <v>1676</v>
      </c>
      <c r="D36" s="1612">
        <v>961551</v>
      </c>
      <c r="E36" s="1621">
        <v>43187</v>
      </c>
      <c r="F36" s="1626">
        <v>26500</v>
      </c>
      <c r="G36" s="1622">
        <v>1</v>
      </c>
      <c r="H36" s="1623" t="s">
        <v>733</v>
      </c>
      <c r="I36" s="1577"/>
      <c r="J36" s="1578"/>
      <c r="K36" s="1578"/>
      <c r="L36" s="1578"/>
      <c r="M36" s="1578"/>
      <c r="N36" s="1578"/>
      <c r="O36" s="1578"/>
      <c r="P36" s="1578"/>
      <c r="Q36" s="1578"/>
      <c r="R36" s="1578"/>
      <c r="S36" s="1578"/>
      <c r="T36" s="1578"/>
      <c r="U36" s="1578"/>
      <c r="V36" s="1578"/>
      <c r="W36" s="1578"/>
      <c r="X36" s="1578"/>
      <c r="Y36" s="1578"/>
      <c r="Z36" s="1578"/>
      <c r="AA36" s="1578"/>
      <c r="AB36" s="1578"/>
      <c r="AC36" s="1578"/>
      <c r="AD36" s="1578"/>
      <c r="AE36" s="1578"/>
      <c r="AF36" s="1578"/>
      <c r="AG36" s="1578"/>
      <c r="AH36" s="1578"/>
      <c r="AI36" s="1578"/>
      <c r="AJ36" s="1578"/>
      <c r="AK36" s="1578"/>
      <c r="AL36" s="1578"/>
      <c r="AM36" s="1578"/>
      <c r="AN36" s="1578"/>
      <c r="AO36" s="1578"/>
      <c r="AP36" s="1578"/>
      <c r="AQ36" s="1578"/>
      <c r="AR36" s="1578"/>
      <c r="AS36" s="1578"/>
      <c r="AT36" s="1578"/>
      <c r="AU36" s="1578"/>
      <c r="AV36" s="1578"/>
      <c r="AW36" s="1578"/>
      <c r="AX36" s="1578"/>
      <c r="AY36" s="1578"/>
      <c r="AZ36" s="1578"/>
      <c r="BA36" s="1578"/>
      <c r="BB36" s="1578"/>
      <c r="BC36" s="1578"/>
      <c r="BD36" s="1578"/>
      <c r="BE36" s="1578"/>
      <c r="BF36" s="1578"/>
      <c r="BG36" s="1578"/>
      <c r="BH36" s="1578"/>
      <c r="BI36" s="1578"/>
    </row>
    <row r="37" spans="1:61" s="1579" customFormat="1">
      <c r="A37" s="1711"/>
      <c r="B37" s="1619">
        <v>25</v>
      </c>
      <c r="C37" s="1607" t="s">
        <v>2131</v>
      </c>
      <c r="D37" s="1874">
        <v>963180</v>
      </c>
      <c r="E37" s="1609">
        <v>43188</v>
      </c>
      <c r="F37" s="1629">
        <v>26500</v>
      </c>
      <c r="G37" s="1622">
        <v>1</v>
      </c>
      <c r="H37" s="1623" t="s">
        <v>733</v>
      </c>
      <c r="I37" s="1577"/>
      <c r="J37" s="1578"/>
      <c r="K37" s="1578"/>
      <c r="L37" s="1578"/>
      <c r="M37" s="1578"/>
      <c r="N37" s="1578"/>
      <c r="O37" s="1578"/>
      <c r="P37" s="1578"/>
      <c r="Q37" s="1578"/>
      <c r="R37" s="1578"/>
      <c r="S37" s="1578"/>
      <c r="T37" s="1578"/>
      <c r="U37" s="1578"/>
      <c r="V37" s="1578"/>
      <c r="W37" s="1578"/>
      <c r="X37" s="1578"/>
      <c r="Y37" s="1578"/>
      <c r="Z37" s="1578"/>
      <c r="AA37" s="1578"/>
      <c r="AB37" s="1578"/>
      <c r="AC37" s="1578"/>
      <c r="AD37" s="1578"/>
      <c r="AE37" s="1578"/>
      <c r="AF37" s="1578"/>
      <c r="AG37" s="1578"/>
      <c r="AH37" s="1578"/>
      <c r="AI37" s="1578"/>
      <c r="AJ37" s="1578"/>
      <c r="AK37" s="1578"/>
      <c r="AL37" s="1578"/>
      <c r="AM37" s="1578"/>
      <c r="AN37" s="1578"/>
      <c r="AO37" s="1578"/>
      <c r="AP37" s="1578"/>
      <c r="AQ37" s="1578"/>
      <c r="AR37" s="1578"/>
      <c r="AS37" s="1578"/>
      <c r="AT37" s="1578"/>
      <c r="AU37" s="1578"/>
      <c r="AV37" s="1578"/>
      <c r="AW37" s="1578"/>
      <c r="AX37" s="1578"/>
      <c r="AY37" s="1578"/>
      <c r="AZ37" s="1578"/>
      <c r="BA37" s="1578"/>
      <c r="BB37" s="1578"/>
      <c r="BC37" s="1578"/>
      <c r="BD37" s="1578"/>
      <c r="BE37" s="1578"/>
      <c r="BF37" s="1578"/>
      <c r="BG37" s="1578"/>
      <c r="BH37" s="1578"/>
      <c r="BI37" s="1578"/>
    </row>
    <row r="38" spans="1:61">
      <c r="A38" s="1584"/>
      <c r="B38" s="1580"/>
      <c r="C38" s="1580"/>
      <c r="D38" s="1580"/>
      <c r="E38" s="1585" t="s">
        <v>647</v>
      </c>
      <c r="F38" s="1588">
        <f>SUM(F13:F37)</f>
        <v>1140500</v>
      </c>
      <c r="G38" s="1580"/>
      <c r="H38" s="1580"/>
    </row>
    <row r="39" spans="1:61">
      <c r="B39" s="1580"/>
      <c r="C39" s="1580"/>
      <c r="G39" s="1582"/>
    </row>
    <row r="40" spans="1:61" s="1579" customFormat="1">
      <c r="A40" s="1576"/>
      <c r="B40" s="1591"/>
      <c r="G40" s="1591"/>
      <c r="I40" s="1582"/>
      <c r="J40" s="1580"/>
      <c r="K40" s="1580"/>
      <c r="L40" s="1580"/>
      <c r="M40" s="1580"/>
      <c r="N40" s="1580"/>
      <c r="O40" s="1580"/>
      <c r="P40" s="1580"/>
      <c r="Q40" s="1580"/>
      <c r="R40" s="1580"/>
      <c r="S40" s="1580"/>
      <c r="T40" s="1580"/>
      <c r="U40" s="1580"/>
      <c r="V40" s="1580"/>
      <c r="W40" s="1580"/>
      <c r="X40" s="1580"/>
      <c r="Y40" s="1580"/>
      <c r="Z40" s="1580"/>
      <c r="AA40" s="1580"/>
      <c r="AB40" s="1580"/>
      <c r="AC40" s="1580"/>
      <c r="AD40" s="1580"/>
      <c r="AE40" s="1580"/>
      <c r="AF40" s="1580"/>
      <c r="AG40" s="1580"/>
      <c r="AH40" s="1580"/>
      <c r="AI40" s="1580"/>
      <c r="AJ40" s="1580"/>
      <c r="AK40" s="1580"/>
      <c r="AL40" s="1580"/>
      <c r="AM40" s="1580"/>
      <c r="AN40" s="1580"/>
      <c r="AO40" s="1580"/>
      <c r="AP40" s="1580"/>
      <c r="AQ40" s="1580"/>
      <c r="AR40" s="1580"/>
      <c r="AS40" s="1580"/>
      <c r="AT40" s="1580"/>
      <c r="AU40" s="1580"/>
      <c r="AV40" s="1580"/>
      <c r="AW40" s="1580"/>
      <c r="AX40" s="1580"/>
      <c r="AY40" s="1580"/>
      <c r="AZ40" s="1580"/>
      <c r="BA40" s="1580"/>
      <c r="BB40" s="1580"/>
      <c r="BC40" s="1580"/>
      <c r="BD40" s="1580"/>
      <c r="BE40" s="1580"/>
      <c r="BF40" s="1580"/>
      <c r="BG40" s="1580"/>
      <c r="BH40" s="1580"/>
      <c r="BI40" s="1580"/>
    </row>
    <row r="41" spans="1:61" s="1579" customFormat="1">
      <c r="A41" s="1598"/>
      <c r="B41" s="1604" t="s">
        <v>7</v>
      </c>
      <c r="C41" s="1604" t="s">
        <v>2</v>
      </c>
      <c r="D41" s="1605" t="s">
        <v>3</v>
      </c>
      <c r="E41" s="1603" t="s">
        <v>10</v>
      </c>
      <c r="F41" s="1604" t="s">
        <v>4</v>
      </c>
      <c r="G41" s="1603" t="s">
        <v>730</v>
      </c>
      <c r="H41" s="1604" t="s">
        <v>25</v>
      </c>
      <c r="I41" s="1577"/>
      <c r="J41" s="1578"/>
      <c r="K41" s="1578"/>
      <c r="L41" s="1578"/>
      <c r="M41" s="1578"/>
      <c r="N41" s="1578"/>
      <c r="O41" s="1578"/>
      <c r="P41" s="1578"/>
      <c r="Q41" s="1578"/>
      <c r="R41" s="1578"/>
      <c r="S41" s="1578"/>
      <c r="T41" s="1578"/>
      <c r="U41" s="1578"/>
      <c r="V41" s="1578"/>
      <c r="W41" s="1578"/>
      <c r="X41" s="1578"/>
      <c r="Y41" s="1578"/>
      <c r="Z41" s="1578"/>
      <c r="AA41" s="1578"/>
      <c r="AB41" s="1578"/>
      <c r="AC41" s="1578"/>
      <c r="AD41" s="1578"/>
      <c r="AE41" s="1578"/>
      <c r="AF41" s="1578"/>
      <c r="AG41" s="1578"/>
      <c r="AH41" s="1578"/>
      <c r="AI41" s="1578"/>
      <c r="AJ41" s="1578"/>
      <c r="AK41" s="1578"/>
      <c r="AL41" s="1578"/>
      <c r="AM41" s="1578"/>
      <c r="AN41" s="1578"/>
      <c r="AO41" s="1578"/>
      <c r="AP41" s="1578"/>
      <c r="AQ41" s="1578"/>
      <c r="AR41" s="1578"/>
      <c r="AS41" s="1578"/>
      <c r="AT41" s="1578"/>
      <c r="AU41" s="1578"/>
      <c r="AV41" s="1578"/>
      <c r="AW41" s="1578"/>
      <c r="AX41" s="1578"/>
      <c r="AY41" s="1578"/>
      <c r="AZ41" s="1578"/>
      <c r="BA41" s="1578"/>
      <c r="BB41" s="1578"/>
      <c r="BC41" s="1578"/>
      <c r="BD41" s="1578"/>
      <c r="BE41" s="1578"/>
      <c r="BF41" s="1578"/>
      <c r="BG41" s="1578"/>
      <c r="BH41" s="1578"/>
      <c r="BI41" s="1578"/>
    </row>
    <row r="42" spans="1:61" s="1587" customFormat="1">
      <c r="A42" s="1873"/>
      <c r="B42" s="1606">
        <v>1</v>
      </c>
      <c r="C42" s="1622" t="s">
        <v>4060</v>
      </c>
      <c r="D42" s="1612">
        <v>912811</v>
      </c>
      <c r="E42" s="1625">
        <v>43179</v>
      </c>
      <c r="F42" s="1626">
        <v>502500</v>
      </c>
      <c r="G42" s="1612">
        <v>1</v>
      </c>
      <c r="H42" s="1620" t="s">
        <v>1348</v>
      </c>
      <c r="I42" s="1586"/>
    </row>
    <row r="43" spans="1:61" s="1587" customFormat="1">
      <c r="A43" s="1873"/>
      <c r="B43" s="1606">
        <v>2</v>
      </c>
      <c r="C43" s="1875" t="s">
        <v>2131</v>
      </c>
      <c r="D43" s="1657" t="s">
        <v>2043</v>
      </c>
      <c r="E43" s="1658">
        <v>43179</v>
      </c>
      <c r="F43" s="1626">
        <v>502500</v>
      </c>
      <c r="G43" s="1612">
        <v>1</v>
      </c>
      <c r="H43" s="1620" t="s">
        <v>1348</v>
      </c>
      <c r="I43" s="1586"/>
    </row>
    <row r="44" spans="1:61" s="1587" customFormat="1">
      <c r="A44" s="1873"/>
      <c r="B44" s="1606">
        <v>3</v>
      </c>
      <c r="C44" s="1622" t="s">
        <v>1111</v>
      </c>
      <c r="D44" s="1635" t="s">
        <v>1114</v>
      </c>
      <c r="E44" s="1621">
        <v>43179</v>
      </c>
      <c r="F44" s="1626">
        <v>305000</v>
      </c>
      <c r="G44" s="1612">
        <v>1</v>
      </c>
      <c r="H44" s="1620" t="s">
        <v>1353</v>
      </c>
      <c r="I44" s="1586"/>
    </row>
    <row r="45" spans="1:61" s="1587" customFormat="1">
      <c r="A45" s="1873"/>
      <c r="B45" s="1606">
        <v>4</v>
      </c>
      <c r="C45" s="1630" t="s">
        <v>49</v>
      </c>
      <c r="D45" s="1619">
        <v>885217</v>
      </c>
      <c r="E45" s="1609">
        <v>43181</v>
      </c>
      <c r="F45" s="1629">
        <v>502500</v>
      </c>
      <c r="G45" s="1619">
        <v>1</v>
      </c>
      <c r="H45" s="1633" t="s">
        <v>1348</v>
      </c>
      <c r="I45" s="1586"/>
    </row>
    <row r="46" spans="1:61" s="1587" customFormat="1">
      <c r="A46" s="1873"/>
      <c r="B46" s="1606">
        <v>5</v>
      </c>
      <c r="C46" s="1630" t="s">
        <v>49</v>
      </c>
      <c r="D46" s="1619">
        <v>885217</v>
      </c>
      <c r="E46" s="1609">
        <v>43181</v>
      </c>
      <c r="F46" s="1629">
        <v>202500</v>
      </c>
      <c r="G46" s="1619">
        <v>1</v>
      </c>
      <c r="H46" s="1633" t="s">
        <v>1349</v>
      </c>
      <c r="I46" s="1586"/>
    </row>
    <row r="47" spans="1:61" s="1587" customFormat="1">
      <c r="A47" s="1873"/>
      <c r="B47" s="1606">
        <v>6</v>
      </c>
      <c r="C47" s="1630" t="s">
        <v>1044</v>
      </c>
      <c r="D47" s="1632" t="s">
        <v>1058</v>
      </c>
      <c r="E47" s="1609">
        <v>43179</v>
      </c>
      <c r="F47" s="1629">
        <v>1002500</v>
      </c>
      <c r="G47" s="1619">
        <v>1</v>
      </c>
      <c r="H47" s="1633" t="s">
        <v>3384</v>
      </c>
      <c r="I47" s="1586"/>
    </row>
    <row r="48" spans="1:61" s="1587" customFormat="1">
      <c r="A48" s="1873"/>
      <c r="B48" s="1606">
        <v>7</v>
      </c>
      <c r="C48" s="1660" t="s">
        <v>567</v>
      </c>
      <c r="D48" s="1876" t="s">
        <v>579</v>
      </c>
      <c r="E48" s="1609">
        <v>43185</v>
      </c>
      <c r="F48" s="1626">
        <v>502500</v>
      </c>
      <c r="G48" s="1612">
        <v>1</v>
      </c>
      <c r="H48" s="1633" t="s">
        <v>1348</v>
      </c>
      <c r="I48" s="1586"/>
    </row>
    <row r="49" spans="1:61" s="1587" customFormat="1">
      <c r="A49" s="1873"/>
      <c r="B49" s="1606">
        <v>8</v>
      </c>
      <c r="C49" s="1622" t="s">
        <v>234</v>
      </c>
      <c r="D49" s="1636">
        <v>913622</v>
      </c>
      <c r="E49" s="1625">
        <v>43182</v>
      </c>
      <c r="F49" s="1626">
        <v>807500</v>
      </c>
      <c r="G49" s="1612">
        <v>1</v>
      </c>
      <c r="H49" s="1620" t="s">
        <v>1698</v>
      </c>
      <c r="I49" s="1586"/>
    </row>
    <row r="50" spans="1:61" s="1587" customFormat="1">
      <c r="A50" s="1873"/>
      <c r="B50" s="1606">
        <v>9</v>
      </c>
      <c r="C50" s="1630" t="s">
        <v>1587</v>
      </c>
      <c r="D50" s="1645" t="s">
        <v>1791</v>
      </c>
      <c r="E50" s="1609">
        <v>43187</v>
      </c>
      <c r="F50" s="1626">
        <v>202500</v>
      </c>
      <c r="G50" s="1612">
        <v>1</v>
      </c>
      <c r="H50" s="1620" t="s">
        <v>1349</v>
      </c>
      <c r="I50" s="1586"/>
    </row>
    <row r="51" spans="1:61" s="1587" customFormat="1">
      <c r="A51" s="1873"/>
      <c r="B51" s="1606">
        <v>10</v>
      </c>
      <c r="C51" s="1622" t="s">
        <v>810</v>
      </c>
      <c r="D51" s="1612">
        <v>973142</v>
      </c>
      <c r="E51" s="1621">
        <v>43185</v>
      </c>
      <c r="F51" s="1626">
        <v>807500</v>
      </c>
      <c r="G51" s="1612">
        <v>1</v>
      </c>
      <c r="H51" s="1620" t="s">
        <v>1698</v>
      </c>
      <c r="I51" s="1586"/>
    </row>
    <row r="52" spans="1:61" s="1587" customFormat="1">
      <c r="A52" s="1873"/>
      <c r="B52" s="1606">
        <v>9</v>
      </c>
      <c r="C52" s="1630" t="s">
        <v>140</v>
      </c>
      <c r="D52" s="1637" t="s">
        <v>159</v>
      </c>
      <c r="E52" s="1609">
        <v>43186</v>
      </c>
      <c r="F52" s="1626">
        <v>502500</v>
      </c>
      <c r="G52" s="1612">
        <v>1</v>
      </c>
      <c r="H52" s="1620" t="s">
        <v>1348</v>
      </c>
      <c r="I52" s="1586"/>
    </row>
    <row r="53" spans="1:61" s="1579" customFormat="1" ht="12" customHeight="1">
      <c r="A53" s="1576"/>
      <c r="B53" s="1580"/>
      <c r="C53" s="1580"/>
      <c r="D53" s="1580"/>
      <c r="E53" s="1585" t="s">
        <v>647</v>
      </c>
      <c r="F53" s="1588">
        <f>SUM(F42:F52)</f>
        <v>5840000</v>
      </c>
      <c r="G53" s="1580"/>
      <c r="H53" s="1580"/>
      <c r="I53" s="1590"/>
    </row>
    <row r="54" spans="1:61" ht="12" customHeight="1">
      <c r="B54" s="1579"/>
      <c r="G54" s="1579"/>
    </row>
    <row r="55" spans="1:61">
      <c r="I55" s="1592"/>
      <c r="J55" s="1592"/>
      <c r="K55" s="1592"/>
      <c r="L55" s="1592"/>
      <c r="M55" s="1592"/>
      <c r="N55" s="1592"/>
      <c r="O55" s="1592"/>
      <c r="P55" s="1592"/>
      <c r="Q55" s="1592"/>
      <c r="R55" s="1592"/>
      <c r="S55" s="1592"/>
      <c r="T55" s="1592"/>
      <c r="U55" s="1592"/>
      <c r="V55" s="1592"/>
      <c r="W55" s="1592"/>
      <c r="X55" s="1592"/>
      <c r="Y55" s="1592"/>
      <c r="Z55" s="1592"/>
      <c r="AA55" s="1592"/>
      <c r="AB55" s="1592"/>
      <c r="AC55" s="1592"/>
      <c r="AD55" s="1592"/>
      <c r="AE55" s="1592"/>
      <c r="AF55" s="1592"/>
      <c r="AG55" s="1592"/>
      <c r="AH55" s="1592"/>
      <c r="AI55" s="1592"/>
      <c r="AJ55" s="1592"/>
      <c r="AK55" s="1592"/>
      <c r="AL55" s="1592"/>
      <c r="AM55" s="1592"/>
      <c r="AN55" s="1592"/>
      <c r="AO55" s="1592"/>
      <c r="AP55" s="1592"/>
      <c r="AQ55" s="1592"/>
      <c r="AR55" s="1592"/>
      <c r="AS55" s="1592"/>
      <c r="AT55" s="1592"/>
      <c r="AU55" s="1592"/>
      <c r="AV55" s="1592"/>
      <c r="AW55" s="1592"/>
      <c r="AX55" s="1592"/>
      <c r="AY55" s="1592"/>
      <c r="AZ55" s="1592"/>
      <c r="BA55" s="1592"/>
      <c r="BB55" s="1592"/>
      <c r="BC55" s="1592"/>
      <c r="BD55" s="1592"/>
      <c r="BE55" s="1592"/>
      <c r="BF55" s="1592"/>
      <c r="BG55" s="1592"/>
      <c r="BH55" s="1592"/>
      <c r="BI55" s="1592"/>
    </row>
    <row r="56" spans="1:61" s="1594" customFormat="1">
      <c r="A56" s="1598"/>
      <c r="B56" s="1638" t="s">
        <v>1142</v>
      </c>
      <c r="C56" s="1639" t="s">
        <v>2</v>
      </c>
      <c r="D56" s="1640" t="s">
        <v>3</v>
      </c>
      <c r="E56" s="1638" t="s">
        <v>10</v>
      </c>
      <c r="F56" s="1638" t="s">
        <v>4</v>
      </c>
      <c r="G56" s="1639" t="s">
        <v>193</v>
      </c>
      <c r="H56" s="1639" t="s">
        <v>25</v>
      </c>
      <c r="I56" s="1593"/>
      <c r="J56" s="1593"/>
      <c r="K56" s="1593"/>
      <c r="L56" s="1593"/>
      <c r="M56" s="1593"/>
      <c r="N56" s="1593"/>
      <c r="O56" s="1593"/>
      <c r="P56" s="1593"/>
      <c r="Q56" s="1593"/>
      <c r="R56" s="1593"/>
      <c r="S56" s="1593"/>
      <c r="T56" s="1593"/>
      <c r="U56" s="1593"/>
      <c r="V56" s="1593"/>
      <c r="W56" s="1593"/>
      <c r="X56" s="1593"/>
      <c r="Y56" s="1593"/>
      <c r="Z56" s="1593"/>
      <c r="AA56" s="1593"/>
      <c r="AB56" s="1593"/>
      <c r="AC56" s="1593"/>
      <c r="AD56" s="1593"/>
      <c r="AE56" s="1593"/>
      <c r="AF56" s="1593"/>
      <c r="AG56" s="1593"/>
      <c r="AH56" s="1593"/>
      <c r="AI56" s="1593"/>
      <c r="AJ56" s="1593"/>
      <c r="AK56" s="1593"/>
      <c r="AL56" s="1593"/>
      <c r="AM56" s="1593"/>
      <c r="AN56" s="1593"/>
      <c r="AO56" s="1593"/>
      <c r="AP56" s="1593"/>
      <c r="AQ56" s="1593"/>
      <c r="AR56" s="1593"/>
      <c r="AS56" s="1593"/>
      <c r="AT56" s="1593"/>
      <c r="AU56" s="1593"/>
      <c r="AV56" s="1593"/>
      <c r="AW56" s="1593"/>
      <c r="AX56" s="1593"/>
      <c r="AY56" s="1593"/>
      <c r="AZ56" s="1593"/>
      <c r="BA56" s="1593"/>
      <c r="BB56" s="1593"/>
      <c r="BC56" s="1593"/>
      <c r="BD56" s="1593"/>
      <c r="BE56" s="1593"/>
      <c r="BF56" s="1593"/>
      <c r="BG56" s="1593"/>
      <c r="BH56" s="1593"/>
      <c r="BI56" s="1593"/>
    </row>
    <row r="57" spans="1:61" s="1594" customFormat="1">
      <c r="A57" s="1873"/>
      <c r="B57" s="1612">
        <v>1</v>
      </c>
      <c r="C57" s="1613" t="s">
        <v>138</v>
      </c>
      <c r="D57" s="1614">
        <v>897091</v>
      </c>
      <c r="E57" s="1621">
        <v>43180</v>
      </c>
      <c r="F57" s="1641">
        <v>72000</v>
      </c>
      <c r="G57" s="1622">
        <v>1</v>
      </c>
      <c r="H57" s="1623" t="s">
        <v>5792</v>
      </c>
      <c r="I57" s="1593"/>
      <c r="J57" s="1593"/>
      <c r="K57" s="1593"/>
      <c r="L57" s="1593"/>
      <c r="M57" s="1593"/>
      <c r="N57" s="1593"/>
      <c r="O57" s="1593"/>
      <c r="P57" s="1593"/>
      <c r="Q57" s="1593"/>
      <c r="R57" s="1593"/>
      <c r="S57" s="1593"/>
      <c r="T57" s="1593"/>
      <c r="U57" s="1593"/>
      <c r="V57" s="1593"/>
      <c r="W57" s="1593"/>
      <c r="X57" s="1593"/>
      <c r="Y57" s="1593"/>
      <c r="Z57" s="1593"/>
      <c r="AA57" s="1593"/>
      <c r="AB57" s="1593"/>
      <c r="AC57" s="1593"/>
      <c r="AD57" s="1593"/>
      <c r="AE57" s="1593"/>
      <c r="AF57" s="1593"/>
      <c r="AG57" s="1593"/>
      <c r="AH57" s="1593"/>
      <c r="AI57" s="1593"/>
      <c r="AJ57" s="1593"/>
      <c r="AK57" s="1593"/>
      <c r="AL57" s="1593"/>
      <c r="AM57" s="1593"/>
      <c r="AN57" s="1593"/>
      <c r="AO57" s="1593"/>
      <c r="AP57" s="1593"/>
      <c r="AQ57" s="1593"/>
      <c r="AR57" s="1593"/>
      <c r="AS57" s="1593"/>
      <c r="AT57" s="1593"/>
      <c r="AU57" s="1593"/>
      <c r="AV57" s="1593"/>
      <c r="AW57" s="1593"/>
      <c r="AX57" s="1593"/>
      <c r="AY57" s="1593"/>
      <c r="AZ57" s="1593"/>
      <c r="BA57" s="1593"/>
      <c r="BB57" s="1593"/>
      <c r="BC57" s="1593"/>
      <c r="BD57" s="1593"/>
      <c r="BE57" s="1593"/>
      <c r="BF57" s="1593"/>
      <c r="BG57" s="1593"/>
      <c r="BH57" s="1593"/>
      <c r="BI57" s="1593"/>
    </row>
    <row r="58" spans="1:61" s="1594" customFormat="1">
      <c r="A58" s="1873"/>
      <c r="B58" s="1612">
        <v>2</v>
      </c>
      <c r="C58" s="1613" t="s">
        <v>138</v>
      </c>
      <c r="D58" s="1614">
        <v>897091</v>
      </c>
      <c r="E58" s="1621">
        <v>43181</v>
      </c>
      <c r="F58" s="1641">
        <v>342000</v>
      </c>
      <c r="G58" s="1622">
        <v>1</v>
      </c>
      <c r="H58" s="1623" t="s">
        <v>5793</v>
      </c>
      <c r="I58" s="1593"/>
      <c r="J58" s="1593"/>
      <c r="K58" s="1593"/>
      <c r="L58" s="1593"/>
      <c r="M58" s="1593"/>
      <c r="N58" s="1593"/>
      <c r="O58" s="1593"/>
      <c r="P58" s="1593"/>
      <c r="Q58" s="1593"/>
      <c r="R58" s="1593"/>
      <c r="S58" s="1593"/>
      <c r="T58" s="1593"/>
      <c r="U58" s="1593"/>
      <c r="V58" s="1593"/>
      <c r="W58" s="1593"/>
      <c r="X58" s="1593"/>
      <c r="Y58" s="1593"/>
      <c r="Z58" s="1593"/>
      <c r="AA58" s="1593"/>
      <c r="AB58" s="1593"/>
      <c r="AC58" s="1593"/>
      <c r="AD58" s="1593"/>
      <c r="AE58" s="1593"/>
      <c r="AF58" s="1593"/>
      <c r="AG58" s="1593"/>
      <c r="AH58" s="1593"/>
      <c r="AI58" s="1593"/>
      <c r="AJ58" s="1593"/>
      <c r="AK58" s="1593"/>
      <c r="AL58" s="1593"/>
      <c r="AM58" s="1593"/>
      <c r="AN58" s="1593"/>
      <c r="AO58" s="1593"/>
      <c r="AP58" s="1593"/>
      <c r="AQ58" s="1593"/>
      <c r="AR58" s="1593"/>
      <c r="AS58" s="1593"/>
      <c r="AT58" s="1593"/>
      <c r="AU58" s="1593"/>
      <c r="AV58" s="1593"/>
      <c r="AW58" s="1593"/>
      <c r="AX58" s="1593"/>
      <c r="AY58" s="1593"/>
      <c r="AZ58" s="1593"/>
      <c r="BA58" s="1593"/>
      <c r="BB58" s="1593"/>
      <c r="BC58" s="1593"/>
      <c r="BD58" s="1593"/>
      <c r="BE58" s="1593"/>
      <c r="BF58" s="1593"/>
      <c r="BG58" s="1593"/>
      <c r="BH58" s="1593"/>
      <c r="BI58" s="1593"/>
    </row>
    <row r="59" spans="1:61" s="1594" customFormat="1">
      <c r="A59" s="1873"/>
      <c r="B59" s="1612">
        <v>3</v>
      </c>
      <c r="C59" s="1613" t="s">
        <v>3631</v>
      </c>
      <c r="D59" s="1614">
        <v>973211</v>
      </c>
      <c r="E59" s="1621">
        <v>43181</v>
      </c>
      <c r="F59" s="1641">
        <v>52000</v>
      </c>
      <c r="G59" s="1622">
        <v>1</v>
      </c>
      <c r="H59" s="1623" t="s">
        <v>4317</v>
      </c>
      <c r="I59" s="1593"/>
      <c r="J59" s="1593"/>
      <c r="K59" s="1593"/>
      <c r="L59" s="1593"/>
      <c r="M59" s="1593"/>
      <c r="N59" s="1593"/>
      <c r="O59" s="1593"/>
      <c r="P59" s="1593"/>
      <c r="Q59" s="1593"/>
      <c r="R59" s="1593"/>
      <c r="S59" s="1593"/>
      <c r="T59" s="1593"/>
      <c r="U59" s="1593"/>
      <c r="V59" s="1593"/>
      <c r="W59" s="1593"/>
      <c r="X59" s="1593"/>
      <c r="Y59" s="1593"/>
      <c r="Z59" s="1593"/>
      <c r="AA59" s="1593"/>
      <c r="AB59" s="1593"/>
      <c r="AC59" s="1593"/>
      <c r="AD59" s="1593"/>
      <c r="AE59" s="1593"/>
      <c r="AF59" s="1593"/>
      <c r="AG59" s="1593"/>
      <c r="AH59" s="1593"/>
      <c r="AI59" s="1593"/>
      <c r="AJ59" s="1593"/>
      <c r="AK59" s="1593"/>
      <c r="AL59" s="1593"/>
      <c r="AM59" s="1593"/>
      <c r="AN59" s="1593"/>
      <c r="AO59" s="1593"/>
      <c r="AP59" s="1593"/>
      <c r="AQ59" s="1593"/>
      <c r="AR59" s="1593"/>
      <c r="AS59" s="1593"/>
      <c r="AT59" s="1593"/>
      <c r="AU59" s="1593"/>
      <c r="AV59" s="1593"/>
      <c r="AW59" s="1593"/>
      <c r="AX59" s="1593"/>
      <c r="AY59" s="1593"/>
      <c r="AZ59" s="1593"/>
      <c r="BA59" s="1593"/>
      <c r="BB59" s="1593"/>
      <c r="BC59" s="1593"/>
      <c r="BD59" s="1593"/>
      <c r="BE59" s="1593"/>
      <c r="BF59" s="1593"/>
      <c r="BG59" s="1593"/>
      <c r="BH59" s="1593"/>
      <c r="BI59" s="1593"/>
    </row>
    <row r="60" spans="1:61" s="1594" customFormat="1">
      <c r="A60" s="1873"/>
      <c r="B60" s="1612">
        <v>4</v>
      </c>
      <c r="C60" s="1613" t="s">
        <v>138</v>
      </c>
      <c r="D60" s="1614">
        <v>897091</v>
      </c>
      <c r="E60" s="1621">
        <v>43185</v>
      </c>
      <c r="F60" s="1641">
        <v>312000</v>
      </c>
      <c r="G60" s="1622">
        <v>1</v>
      </c>
      <c r="H60" s="1623" t="s">
        <v>5794</v>
      </c>
      <c r="I60" s="1593"/>
      <c r="J60" s="1593"/>
      <c r="K60" s="1593"/>
      <c r="L60" s="1593"/>
      <c r="M60" s="1593"/>
      <c r="N60" s="1593"/>
      <c r="O60" s="1593"/>
      <c r="P60" s="1593"/>
      <c r="Q60" s="1593"/>
      <c r="R60" s="1593"/>
      <c r="S60" s="1593"/>
      <c r="T60" s="1593"/>
      <c r="U60" s="1593"/>
      <c r="V60" s="1593"/>
      <c r="W60" s="1593"/>
      <c r="X60" s="1593"/>
      <c r="Y60" s="1593"/>
      <c r="Z60" s="1593"/>
      <c r="AA60" s="1593"/>
      <c r="AB60" s="1593"/>
      <c r="AC60" s="1593"/>
      <c r="AD60" s="1593"/>
      <c r="AE60" s="1593"/>
      <c r="AF60" s="1593"/>
      <c r="AG60" s="1593"/>
      <c r="AH60" s="1593"/>
      <c r="AI60" s="1593"/>
      <c r="AJ60" s="1593"/>
      <c r="AK60" s="1593"/>
      <c r="AL60" s="1593"/>
      <c r="AM60" s="1593"/>
      <c r="AN60" s="1593"/>
      <c r="AO60" s="1593"/>
      <c r="AP60" s="1593"/>
      <c r="AQ60" s="1593"/>
      <c r="AR60" s="1593"/>
      <c r="AS60" s="1593"/>
      <c r="AT60" s="1593"/>
      <c r="AU60" s="1593"/>
      <c r="AV60" s="1593"/>
      <c r="AW60" s="1593"/>
      <c r="AX60" s="1593"/>
      <c r="AY60" s="1593"/>
      <c r="AZ60" s="1593"/>
      <c r="BA60" s="1593"/>
      <c r="BB60" s="1593"/>
      <c r="BC60" s="1593"/>
      <c r="BD60" s="1593"/>
      <c r="BE60" s="1593"/>
      <c r="BF60" s="1593"/>
      <c r="BG60" s="1593"/>
      <c r="BH60" s="1593"/>
      <c r="BI60" s="1593"/>
    </row>
    <row r="61" spans="1:61" s="1594" customFormat="1">
      <c r="A61" s="1873"/>
      <c r="B61" s="1612">
        <v>5</v>
      </c>
      <c r="C61" s="1867" t="s">
        <v>2351</v>
      </c>
      <c r="D61" s="1868">
        <v>901149</v>
      </c>
      <c r="E61" s="1869">
        <v>43187</v>
      </c>
      <c r="F61" s="1870">
        <v>6500</v>
      </c>
      <c r="G61" s="1871">
        <v>1</v>
      </c>
      <c r="H61" s="1623" t="s">
        <v>4318</v>
      </c>
      <c r="I61" s="1593"/>
      <c r="J61" s="1593"/>
      <c r="K61" s="1593"/>
      <c r="L61" s="1593"/>
      <c r="M61" s="1593"/>
      <c r="N61" s="1593"/>
      <c r="O61" s="1593"/>
      <c r="P61" s="1593"/>
      <c r="Q61" s="1593"/>
      <c r="R61" s="1593"/>
      <c r="S61" s="1593"/>
      <c r="T61" s="1593"/>
      <c r="U61" s="1593"/>
      <c r="V61" s="1593"/>
      <c r="W61" s="1593"/>
      <c r="X61" s="1593"/>
      <c r="Y61" s="1593"/>
      <c r="Z61" s="1593"/>
      <c r="AA61" s="1593"/>
      <c r="AB61" s="1593"/>
      <c r="AC61" s="1593"/>
      <c r="AD61" s="1593"/>
      <c r="AE61" s="1593"/>
      <c r="AF61" s="1593"/>
      <c r="AG61" s="1593"/>
      <c r="AH61" s="1593"/>
      <c r="AI61" s="1593"/>
      <c r="AJ61" s="1593"/>
      <c r="AK61" s="1593"/>
      <c r="AL61" s="1593"/>
      <c r="AM61" s="1593"/>
      <c r="AN61" s="1593"/>
      <c r="AO61" s="1593"/>
      <c r="AP61" s="1593"/>
      <c r="AQ61" s="1593"/>
      <c r="AR61" s="1593"/>
      <c r="AS61" s="1593"/>
      <c r="AT61" s="1593"/>
      <c r="AU61" s="1593"/>
      <c r="AV61" s="1593"/>
      <c r="AW61" s="1593"/>
      <c r="AX61" s="1593"/>
      <c r="AY61" s="1593"/>
      <c r="AZ61" s="1593"/>
      <c r="BA61" s="1593"/>
      <c r="BB61" s="1593"/>
      <c r="BC61" s="1593"/>
      <c r="BD61" s="1593"/>
      <c r="BE61" s="1593"/>
      <c r="BF61" s="1593"/>
      <c r="BG61" s="1593"/>
      <c r="BH61" s="1593"/>
      <c r="BI61" s="1593"/>
    </row>
    <row r="62" spans="1:61" s="1594" customFormat="1">
      <c r="A62" s="1873"/>
      <c r="B62" s="1612">
        <v>6</v>
      </c>
      <c r="C62" s="1867" t="s">
        <v>5770</v>
      </c>
      <c r="D62" s="1868">
        <v>10242</v>
      </c>
      <c r="E62" s="1869">
        <v>43187</v>
      </c>
      <c r="F62" s="1870">
        <v>39000</v>
      </c>
      <c r="G62" s="1871">
        <v>1</v>
      </c>
      <c r="H62" s="1623" t="s">
        <v>5084</v>
      </c>
      <c r="I62" s="1593"/>
      <c r="J62" s="1593"/>
      <c r="K62" s="1593"/>
      <c r="L62" s="1593"/>
      <c r="M62" s="1593"/>
      <c r="N62" s="1593"/>
      <c r="O62" s="1593"/>
      <c r="P62" s="1593"/>
      <c r="Q62" s="1593"/>
      <c r="R62" s="1593"/>
      <c r="S62" s="1593"/>
      <c r="T62" s="1593"/>
      <c r="U62" s="1593"/>
      <c r="V62" s="1593"/>
      <c r="W62" s="1593"/>
      <c r="X62" s="1593"/>
      <c r="Y62" s="1593"/>
      <c r="Z62" s="1593"/>
      <c r="AA62" s="1593"/>
      <c r="AB62" s="1593"/>
      <c r="AC62" s="1593"/>
      <c r="AD62" s="1593"/>
      <c r="AE62" s="1593"/>
      <c r="AF62" s="1593"/>
      <c r="AG62" s="1593"/>
      <c r="AH62" s="1593"/>
      <c r="AI62" s="1593"/>
      <c r="AJ62" s="1593"/>
      <c r="AK62" s="1593"/>
      <c r="AL62" s="1593"/>
      <c r="AM62" s="1593"/>
      <c r="AN62" s="1593"/>
      <c r="AO62" s="1593"/>
      <c r="AP62" s="1593"/>
      <c r="AQ62" s="1593"/>
      <c r="AR62" s="1593"/>
      <c r="AS62" s="1593"/>
      <c r="AT62" s="1593"/>
      <c r="AU62" s="1593"/>
      <c r="AV62" s="1593"/>
      <c r="AW62" s="1593"/>
      <c r="AX62" s="1593"/>
      <c r="AY62" s="1593"/>
      <c r="AZ62" s="1593"/>
      <c r="BA62" s="1593"/>
      <c r="BB62" s="1593"/>
      <c r="BC62" s="1593"/>
      <c r="BD62" s="1593"/>
      <c r="BE62" s="1593"/>
      <c r="BF62" s="1593"/>
      <c r="BG62" s="1593"/>
      <c r="BH62" s="1593"/>
      <c r="BI62" s="1593"/>
    </row>
    <row r="63" spans="1:61" s="1594" customFormat="1">
      <c r="A63" s="1873"/>
      <c r="B63" s="1612">
        <v>7</v>
      </c>
      <c r="C63" s="1624" t="s">
        <v>1676</v>
      </c>
      <c r="D63" s="1612">
        <v>961551</v>
      </c>
      <c r="E63" s="1621">
        <v>43187</v>
      </c>
      <c r="F63" s="1870">
        <v>13000</v>
      </c>
      <c r="G63" s="1871">
        <v>1</v>
      </c>
      <c r="H63" s="1872" t="s">
        <v>5790</v>
      </c>
      <c r="I63" s="1593"/>
      <c r="J63" s="1593"/>
      <c r="K63" s="1593"/>
      <c r="L63" s="1593"/>
      <c r="M63" s="1593"/>
      <c r="N63" s="1593"/>
      <c r="O63" s="1593"/>
      <c r="P63" s="1593"/>
      <c r="Q63" s="1593"/>
      <c r="R63" s="1593"/>
      <c r="S63" s="1593"/>
      <c r="T63" s="1593"/>
      <c r="U63" s="1593"/>
      <c r="V63" s="1593"/>
      <c r="W63" s="1593"/>
      <c r="X63" s="1593"/>
      <c r="Y63" s="1593"/>
      <c r="Z63" s="1593"/>
      <c r="AA63" s="1593"/>
      <c r="AB63" s="1593"/>
      <c r="AC63" s="1593"/>
      <c r="AD63" s="1593"/>
      <c r="AE63" s="1593"/>
      <c r="AF63" s="1593"/>
      <c r="AG63" s="1593"/>
      <c r="AH63" s="1593"/>
      <c r="AI63" s="1593"/>
      <c r="AJ63" s="1593"/>
      <c r="AK63" s="1593"/>
      <c r="AL63" s="1593"/>
      <c r="AM63" s="1593"/>
      <c r="AN63" s="1593"/>
      <c r="AO63" s="1593"/>
      <c r="AP63" s="1593"/>
      <c r="AQ63" s="1593"/>
      <c r="AR63" s="1593"/>
      <c r="AS63" s="1593"/>
      <c r="AT63" s="1593"/>
      <c r="AU63" s="1593"/>
      <c r="AV63" s="1593"/>
      <c r="AW63" s="1593"/>
      <c r="AX63" s="1593"/>
      <c r="AY63" s="1593"/>
      <c r="AZ63" s="1593"/>
      <c r="BA63" s="1593"/>
      <c r="BB63" s="1593"/>
      <c r="BC63" s="1593"/>
      <c r="BD63" s="1593"/>
      <c r="BE63" s="1593"/>
      <c r="BF63" s="1593"/>
      <c r="BG63" s="1593"/>
      <c r="BH63" s="1593"/>
      <c r="BI63" s="1593"/>
    </row>
    <row r="64" spans="1:61" s="1594" customFormat="1">
      <c r="A64" s="1711"/>
      <c r="B64" s="1612">
        <v>8</v>
      </c>
      <c r="C64" s="1624" t="s">
        <v>287</v>
      </c>
      <c r="D64" s="1612">
        <v>896621</v>
      </c>
      <c r="E64" s="1621">
        <v>43187</v>
      </c>
      <c r="F64" s="1870">
        <v>45500</v>
      </c>
      <c r="G64" s="1871">
        <v>1</v>
      </c>
      <c r="H64" s="1872" t="s">
        <v>5804</v>
      </c>
      <c r="I64" s="1593"/>
      <c r="J64" s="1593"/>
      <c r="K64" s="1593"/>
      <c r="L64" s="1593"/>
      <c r="M64" s="1593"/>
      <c r="N64" s="1593"/>
      <c r="O64" s="1593"/>
      <c r="P64" s="1593"/>
      <c r="Q64" s="1593"/>
      <c r="R64" s="1593"/>
      <c r="S64" s="1593"/>
      <c r="T64" s="1593"/>
      <c r="U64" s="1593"/>
      <c r="V64" s="1593"/>
      <c r="W64" s="1593"/>
      <c r="X64" s="1593"/>
      <c r="Y64" s="1593"/>
      <c r="Z64" s="1593"/>
      <c r="AA64" s="1593"/>
      <c r="AB64" s="1593"/>
      <c r="AC64" s="1593"/>
      <c r="AD64" s="1593"/>
      <c r="AE64" s="1593"/>
      <c r="AF64" s="1593"/>
      <c r="AG64" s="1593"/>
      <c r="AH64" s="1593"/>
      <c r="AI64" s="1593"/>
      <c r="AJ64" s="1593"/>
      <c r="AK64" s="1593"/>
      <c r="AL64" s="1593"/>
      <c r="AM64" s="1593"/>
      <c r="AN64" s="1593"/>
      <c r="AO64" s="1593"/>
      <c r="AP64" s="1593"/>
      <c r="AQ64" s="1593"/>
      <c r="AR64" s="1593"/>
      <c r="AS64" s="1593"/>
      <c r="AT64" s="1593"/>
      <c r="AU64" s="1593"/>
      <c r="AV64" s="1593"/>
      <c r="AW64" s="1593"/>
      <c r="AX64" s="1593"/>
      <c r="AY64" s="1593"/>
      <c r="AZ64" s="1593"/>
      <c r="BA64" s="1593"/>
      <c r="BB64" s="1593"/>
      <c r="BC64" s="1593"/>
      <c r="BD64" s="1593"/>
      <c r="BE64" s="1593"/>
      <c r="BF64" s="1593"/>
      <c r="BG64" s="1593"/>
      <c r="BH64" s="1593"/>
      <c r="BI64" s="1593"/>
    </row>
    <row r="65" spans="1:61">
      <c r="E65" s="1595" t="s">
        <v>647</v>
      </c>
      <c r="F65" s="1652">
        <f>SUM(F57:F64)</f>
        <v>882000</v>
      </c>
    </row>
    <row r="67" spans="1:61">
      <c r="I67" s="1592"/>
      <c r="J67" s="1592"/>
      <c r="K67" s="1592"/>
      <c r="L67" s="1592"/>
      <c r="M67" s="1592"/>
      <c r="N67" s="1592"/>
      <c r="O67" s="1592"/>
      <c r="P67" s="1592"/>
      <c r="Q67" s="1592"/>
      <c r="R67" s="1592"/>
      <c r="S67" s="1592"/>
      <c r="T67" s="1592"/>
      <c r="U67" s="1592"/>
      <c r="V67" s="1592"/>
      <c r="W67" s="1592"/>
      <c r="X67" s="1592"/>
      <c r="Y67" s="1592"/>
      <c r="Z67" s="1592"/>
      <c r="AA67" s="1592"/>
      <c r="AB67" s="1592"/>
      <c r="AC67" s="1592"/>
      <c r="AD67" s="1592"/>
      <c r="AE67" s="1592"/>
      <c r="AF67" s="1592"/>
      <c r="AG67" s="1592"/>
      <c r="AH67" s="1592"/>
      <c r="AI67" s="1592"/>
      <c r="AJ67" s="1592"/>
      <c r="AK67" s="1592"/>
      <c r="AL67" s="1592"/>
      <c r="AM67" s="1592"/>
      <c r="AN67" s="1592"/>
      <c r="AO67" s="1592"/>
      <c r="AP67" s="1592"/>
      <c r="AQ67" s="1592"/>
      <c r="AR67" s="1592"/>
      <c r="AS67" s="1592"/>
      <c r="AT67" s="1592"/>
      <c r="AU67" s="1592"/>
      <c r="AV67" s="1592"/>
      <c r="AW67" s="1592"/>
      <c r="AX67" s="1592"/>
      <c r="AY67" s="1592"/>
      <c r="AZ67" s="1592"/>
      <c r="BA67" s="1592"/>
      <c r="BB67" s="1592"/>
      <c r="BC67" s="1592"/>
      <c r="BD67" s="1592"/>
      <c r="BE67" s="1592"/>
      <c r="BF67" s="1592"/>
      <c r="BG67" s="1592"/>
      <c r="BH67" s="1592"/>
      <c r="BI67" s="1592"/>
    </row>
    <row r="68" spans="1:61" s="1594" customFormat="1">
      <c r="A68" s="1598"/>
      <c r="B68" s="1638" t="s">
        <v>594</v>
      </c>
      <c r="C68" s="1639" t="s">
        <v>2</v>
      </c>
      <c r="D68" s="1642" t="s">
        <v>3</v>
      </c>
      <c r="E68" s="1638" t="s">
        <v>10</v>
      </c>
      <c r="F68" s="1638" t="s">
        <v>4</v>
      </c>
      <c r="G68" s="1639" t="s">
        <v>193</v>
      </c>
      <c r="H68" s="1639" t="s">
        <v>25</v>
      </c>
      <c r="I68" s="1593"/>
      <c r="J68" s="1593"/>
      <c r="K68" s="1593"/>
      <c r="L68" s="1593"/>
      <c r="M68" s="1593"/>
      <c r="N68" s="1593"/>
      <c r="O68" s="1593"/>
      <c r="P68" s="1593"/>
      <c r="Q68" s="1593"/>
      <c r="R68" s="1593"/>
      <c r="S68" s="1593"/>
      <c r="T68" s="1593"/>
      <c r="U68" s="1593"/>
      <c r="V68" s="1593"/>
      <c r="W68" s="1593"/>
      <c r="X68" s="1593"/>
      <c r="Y68" s="1593"/>
      <c r="Z68" s="1593"/>
      <c r="AA68" s="1593"/>
      <c r="AB68" s="1593"/>
      <c r="AC68" s="1593"/>
      <c r="AD68" s="1593"/>
      <c r="AE68" s="1593"/>
      <c r="AF68" s="1593"/>
      <c r="AG68" s="1593"/>
      <c r="AH68" s="1593"/>
      <c r="AI68" s="1593"/>
      <c r="AJ68" s="1593"/>
      <c r="AK68" s="1593"/>
      <c r="AL68" s="1593"/>
      <c r="AM68" s="1593"/>
      <c r="AN68" s="1593"/>
      <c r="AO68" s="1593"/>
      <c r="AP68" s="1593"/>
      <c r="AQ68" s="1593"/>
      <c r="AR68" s="1593"/>
      <c r="AS68" s="1593"/>
      <c r="AT68" s="1593"/>
      <c r="AU68" s="1593"/>
      <c r="AV68" s="1593"/>
      <c r="AW68" s="1593"/>
      <c r="AX68" s="1593"/>
      <c r="AY68" s="1593"/>
      <c r="AZ68" s="1593"/>
      <c r="BA68" s="1593"/>
      <c r="BB68" s="1593"/>
      <c r="BC68" s="1593"/>
      <c r="BD68" s="1593"/>
      <c r="BE68" s="1593"/>
      <c r="BF68" s="1593"/>
      <c r="BG68" s="1593"/>
      <c r="BH68" s="1593"/>
      <c r="BI68" s="1593"/>
    </row>
    <row r="69" spans="1:61">
      <c r="A69" s="1873"/>
      <c r="B69" s="1612">
        <v>1</v>
      </c>
      <c r="C69" s="1877" t="s">
        <v>5396</v>
      </c>
      <c r="D69" s="1878" t="s">
        <v>5397</v>
      </c>
      <c r="E69" s="1625">
        <v>43179</v>
      </c>
      <c r="F69" s="1626">
        <v>215211</v>
      </c>
      <c r="G69" s="1612">
        <v>1</v>
      </c>
      <c r="H69" s="1879" t="s">
        <v>5786</v>
      </c>
      <c r="I69" s="1592"/>
      <c r="J69" s="1592"/>
      <c r="K69" s="1592"/>
      <c r="L69" s="1592"/>
      <c r="M69" s="1592"/>
      <c r="N69" s="1592"/>
      <c r="O69" s="1592"/>
      <c r="P69" s="1592"/>
      <c r="Q69" s="1592"/>
      <c r="R69" s="1592"/>
      <c r="S69" s="1592"/>
      <c r="T69" s="1592"/>
      <c r="U69" s="1592"/>
      <c r="V69" s="1592"/>
      <c r="W69" s="1592"/>
      <c r="X69" s="1592"/>
      <c r="Y69" s="1592"/>
      <c r="Z69" s="1592"/>
      <c r="AA69" s="1592"/>
      <c r="AB69" s="1592"/>
      <c r="AC69" s="1592"/>
      <c r="AD69" s="1592"/>
      <c r="AE69" s="1592"/>
      <c r="AF69" s="1592"/>
      <c r="AG69" s="1592"/>
      <c r="AH69" s="1592"/>
      <c r="AI69" s="1592"/>
      <c r="AJ69" s="1592"/>
      <c r="AK69" s="1592"/>
      <c r="AL69" s="1592"/>
      <c r="AM69" s="1592"/>
      <c r="AN69" s="1592"/>
      <c r="AO69" s="1592"/>
      <c r="AP69" s="1592"/>
      <c r="AQ69" s="1592"/>
      <c r="AR69" s="1592"/>
      <c r="AS69" s="1592"/>
      <c r="AT69" s="1592"/>
      <c r="AU69" s="1592"/>
      <c r="AV69" s="1592"/>
      <c r="AW69" s="1592"/>
      <c r="AX69" s="1592"/>
      <c r="AY69" s="1592"/>
      <c r="AZ69" s="1592"/>
      <c r="BA69" s="1592"/>
      <c r="BB69" s="1592"/>
      <c r="BC69" s="1592"/>
      <c r="BD69" s="1592"/>
      <c r="BE69" s="1592"/>
      <c r="BF69" s="1592"/>
      <c r="BG69" s="1592"/>
      <c r="BH69" s="1592"/>
      <c r="BI69" s="1592"/>
    </row>
    <row r="70" spans="1:61">
      <c r="A70" s="1711"/>
      <c r="B70" s="1612">
        <v>2</v>
      </c>
      <c r="C70" s="1613" t="s">
        <v>138</v>
      </c>
      <c r="D70" s="1614">
        <v>897091</v>
      </c>
      <c r="E70" s="1625">
        <v>43179</v>
      </c>
      <c r="F70" s="1626">
        <v>406420</v>
      </c>
      <c r="G70" s="1612">
        <v>1</v>
      </c>
      <c r="H70" s="1879" t="s">
        <v>5786</v>
      </c>
      <c r="I70" s="1592"/>
      <c r="J70" s="1592"/>
      <c r="K70" s="1592"/>
      <c r="L70" s="1592"/>
      <c r="M70" s="1592"/>
      <c r="N70" s="1592"/>
      <c r="O70" s="1592"/>
      <c r="P70" s="1592"/>
      <c r="Q70" s="1592"/>
      <c r="R70" s="1592"/>
      <c r="S70" s="1592"/>
      <c r="T70" s="1592"/>
      <c r="U70" s="1592"/>
      <c r="V70" s="1592"/>
      <c r="W70" s="1592"/>
      <c r="X70" s="1592"/>
      <c r="Y70" s="1592"/>
      <c r="Z70" s="1592"/>
      <c r="AA70" s="1592"/>
      <c r="AB70" s="1592"/>
      <c r="AC70" s="1592"/>
      <c r="AD70" s="1592"/>
      <c r="AE70" s="1592"/>
      <c r="AF70" s="1592"/>
      <c r="AG70" s="1592"/>
      <c r="AH70" s="1592"/>
      <c r="AI70" s="1592"/>
      <c r="AJ70" s="1592"/>
      <c r="AK70" s="1592"/>
      <c r="AL70" s="1592"/>
      <c r="AM70" s="1592"/>
      <c r="AN70" s="1592"/>
      <c r="AO70" s="1592"/>
      <c r="AP70" s="1592"/>
      <c r="AQ70" s="1592"/>
      <c r="AR70" s="1592"/>
      <c r="AS70" s="1592"/>
      <c r="AT70" s="1592"/>
      <c r="AU70" s="1592"/>
      <c r="AV70" s="1592"/>
      <c r="AW70" s="1592"/>
      <c r="AX70" s="1592"/>
      <c r="AY70" s="1592"/>
      <c r="AZ70" s="1592"/>
      <c r="BA70" s="1592"/>
      <c r="BB70" s="1592"/>
      <c r="BC70" s="1592"/>
      <c r="BD70" s="1592"/>
      <c r="BE70" s="1592"/>
      <c r="BF70" s="1592"/>
      <c r="BG70" s="1592"/>
      <c r="BH70" s="1592"/>
      <c r="BI70" s="1592"/>
    </row>
    <row r="71" spans="1:61">
      <c r="E71" s="1595" t="s">
        <v>647</v>
      </c>
      <c r="F71" s="1652">
        <f>SUM(F69:F70)</f>
        <v>621631</v>
      </c>
      <c r="I71" s="1592"/>
      <c r="J71" s="1592"/>
      <c r="K71" s="1592"/>
      <c r="L71" s="1592"/>
      <c r="M71" s="1592"/>
      <c r="N71" s="1592"/>
      <c r="O71" s="1592"/>
      <c r="P71" s="1592"/>
      <c r="Q71" s="1592"/>
      <c r="R71" s="1592"/>
      <c r="S71" s="1592"/>
      <c r="T71" s="1592"/>
      <c r="U71" s="1592"/>
      <c r="V71" s="1592"/>
      <c r="W71" s="1592"/>
      <c r="X71" s="1592"/>
      <c r="Y71" s="1592"/>
      <c r="Z71" s="1592"/>
      <c r="AA71" s="1592"/>
      <c r="AB71" s="1592"/>
      <c r="AC71" s="1592"/>
      <c r="AD71" s="1592"/>
      <c r="AE71" s="1592"/>
      <c r="AF71" s="1592"/>
      <c r="AG71" s="1592"/>
      <c r="AH71" s="1592"/>
      <c r="AI71" s="1592"/>
      <c r="AJ71" s="1592"/>
      <c r="AK71" s="1592"/>
      <c r="AL71" s="1592"/>
      <c r="AM71" s="1592"/>
      <c r="AN71" s="1592"/>
      <c r="AO71" s="1592"/>
      <c r="AP71" s="1592"/>
      <c r="AQ71" s="1592"/>
      <c r="AR71" s="1592"/>
      <c r="AS71" s="1592"/>
      <c r="AT71" s="1592"/>
      <c r="AU71" s="1592"/>
      <c r="AV71" s="1592"/>
      <c r="AW71" s="1592"/>
      <c r="AX71" s="1592"/>
      <c r="AY71" s="1592"/>
      <c r="AZ71" s="1592"/>
      <c r="BA71" s="1592"/>
      <c r="BB71" s="1592"/>
      <c r="BC71" s="1592"/>
      <c r="BD71" s="1592"/>
      <c r="BE71" s="1592"/>
      <c r="BF71" s="1592"/>
      <c r="BG71" s="1592"/>
      <c r="BH71" s="1592"/>
      <c r="BI71" s="1592"/>
    </row>
    <row r="73" spans="1:61">
      <c r="I73" s="1592"/>
      <c r="J73" s="1592"/>
      <c r="K73" s="1592"/>
      <c r="L73" s="1592"/>
      <c r="M73" s="1592"/>
      <c r="N73" s="1592"/>
      <c r="O73" s="1592"/>
      <c r="P73" s="1592"/>
      <c r="Q73" s="1592"/>
      <c r="R73" s="1592"/>
      <c r="S73" s="1592"/>
      <c r="T73" s="1592"/>
      <c r="U73" s="1592"/>
      <c r="V73" s="1592"/>
      <c r="W73" s="1592"/>
      <c r="X73" s="1592"/>
      <c r="Y73" s="1592"/>
      <c r="Z73" s="1592"/>
      <c r="AA73" s="1592"/>
      <c r="AB73" s="1592"/>
      <c r="AC73" s="1592"/>
      <c r="AD73" s="1592"/>
      <c r="AE73" s="1592"/>
      <c r="AF73" s="1592"/>
      <c r="AG73" s="1592"/>
      <c r="AH73" s="1592"/>
      <c r="AI73" s="1592"/>
      <c r="AJ73" s="1592"/>
      <c r="AK73" s="1592"/>
      <c r="AL73" s="1592"/>
      <c r="AM73" s="1592"/>
      <c r="AN73" s="1592"/>
      <c r="AO73" s="1592"/>
      <c r="AP73" s="1592"/>
      <c r="AQ73" s="1592"/>
      <c r="AR73" s="1592"/>
      <c r="AS73" s="1592"/>
      <c r="AT73" s="1592"/>
      <c r="AU73" s="1592"/>
      <c r="AV73" s="1592"/>
      <c r="AW73" s="1592"/>
      <c r="AX73" s="1592"/>
      <c r="AY73" s="1592"/>
      <c r="AZ73" s="1592"/>
      <c r="BA73" s="1592"/>
      <c r="BB73" s="1592"/>
      <c r="BC73" s="1592"/>
      <c r="BD73" s="1592"/>
      <c r="BE73" s="1592"/>
      <c r="BF73" s="1592"/>
      <c r="BG73" s="1592"/>
      <c r="BH73" s="1592"/>
      <c r="BI73" s="1592"/>
    </row>
    <row r="74" spans="1:61" s="1594" customFormat="1">
      <c r="A74" s="1598"/>
      <c r="B74" s="1638" t="s">
        <v>2776</v>
      </c>
      <c r="C74" s="1639" t="s">
        <v>2</v>
      </c>
      <c r="D74" s="1639" t="s">
        <v>3</v>
      </c>
      <c r="E74" s="1638" t="s">
        <v>10</v>
      </c>
      <c r="F74" s="1639" t="s">
        <v>4</v>
      </c>
      <c r="G74" s="1639" t="s">
        <v>193</v>
      </c>
      <c r="H74" s="1639" t="s">
        <v>25</v>
      </c>
      <c r="I74" s="1593"/>
      <c r="J74" s="1593"/>
      <c r="K74" s="1593"/>
      <c r="L74" s="1593"/>
      <c r="M74" s="1593"/>
      <c r="N74" s="1593"/>
      <c r="O74" s="1593"/>
      <c r="P74" s="1593"/>
      <c r="Q74" s="1593"/>
      <c r="R74" s="1593"/>
      <c r="S74" s="1593"/>
      <c r="T74" s="1593"/>
      <c r="U74" s="1593"/>
      <c r="V74" s="1593"/>
      <c r="W74" s="1593"/>
      <c r="X74" s="1593"/>
      <c r="Y74" s="1593"/>
      <c r="Z74" s="1593"/>
      <c r="AA74" s="1593"/>
      <c r="AB74" s="1593"/>
      <c r="AC74" s="1593"/>
      <c r="AD74" s="1593"/>
      <c r="AE74" s="1593"/>
      <c r="AF74" s="1593"/>
      <c r="AG74" s="1593"/>
      <c r="AH74" s="1593"/>
      <c r="AI74" s="1593"/>
      <c r="AJ74" s="1593"/>
      <c r="AK74" s="1593"/>
      <c r="AL74" s="1593"/>
      <c r="AM74" s="1593"/>
      <c r="AN74" s="1593"/>
      <c r="AO74" s="1593"/>
      <c r="AP74" s="1593"/>
      <c r="AQ74" s="1593"/>
      <c r="AR74" s="1593"/>
      <c r="AS74" s="1593"/>
      <c r="AT74" s="1593"/>
      <c r="AU74" s="1593"/>
      <c r="AV74" s="1593"/>
      <c r="AW74" s="1593"/>
      <c r="AX74" s="1593"/>
      <c r="AY74" s="1593"/>
      <c r="AZ74" s="1593"/>
      <c r="BA74" s="1593"/>
      <c r="BB74" s="1593"/>
      <c r="BC74" s="1593"/>
      <c r="BD74" s="1593"/>
      <c r="BE74" s="1593"/>
      <c r="BF74" s="1593"/>
      <c r="BG74" s="1593"/>
      <c r="BH74" s="1593"/>
      <c r="BI74" s="1593"/>
    </row>
    <row r="75" spans="1:61">
      <c r="A75" s="1873"/>
      <c r="B75" s="1622">
        <v>1</v>
      </c>
      <c r="C75" s="1624" t="s">
        <v>5778</v>
      </c>
      <c r="D75" s="1618" t="s">
        <v>1058</v>
      </c>
      <c r="E75" s="1625">
        <v>43182</v>
      </c>
      <c r="F75" s="1643">
        <v>858000</v>
      </c>
      <c r="G75" s="1612">
        <v>1</v>
      </c>
      <c r="H75" s="1623" t="s">
        <v>5791</v>
      </c>
      <c r="I75" s="1592"/>
      <c r="J75" s="1592"/>
      <c r="K75" s="1592"/>
      <c r="L75" s="1592"/>
      <c r="M75" s="1592"/>
      <c r="N75" s="1592"/>
      <c r="O75" s="1592"/>
      <c r="P75" s="1592"/>
      <c r="Q75" s="1592"/>
      <c r="R75" s="1592"/>
      <c r="S75" s="1592"/>
      <c r="T75" s="1592"/>
      <c r="U75" s="1592"/>
      <c r="V75" s="1592"/>
      <c r="W75" s="1592"/>
      <c r="X75" s="1592"/>
      <c r="Y75" s="1592"/>
      <c r="Z75" s="1592"/>
      <c r="AA75" s="1592"/>
      <c r="AB75" s="1592"/>
      <c r="AC75" s="1592"/>
      <c r="AD75" s="1592"/>
      <c r="AE75" s="1592"/>
      <c r="AF75" s="1592"/>
      <c r="AG75" s="1592"/>
      <c r="AH75" s="1592"/>
      <c r="AI75" s="1592"/>
      <c r="AJ75" s="1592"/>
      <c r="AK75" s="1592"/>
      <c r="AL75" s="1592"/>
      <c r="AM75" s="1592"/>
      <c r="AN75" s="1592"/>
      <c r="AO75" s="1592"/>
      <c r="AP75" s="1592"/>
      <c r="AQ75" s="1592"/>
      <c r="AR75" s="1592"/>
      <c r="AS75" s="1592"/>
      <c r="AT75" s="1592"/>
      <c r="AU75" s="1592"/>
      <c r="AV75" s="1592"/>
      <c r="AW75" s="1592"/>
      <c r="AX75" s="1592"/>
      <c r="AY75" s="1592"/>
      <c r="AZ75" s="1592"/>
      <c r="BA75" s="1592"/>
      <c r="BB75" s="1592"/>
      <c r="BC75" s="1592"/>
      <c r="BD75" s="1592"/>
      <c r="BE75" s="1592"/>
      <c r="BF75" s="1592"/>
      <c r="BG75" s="1592"/>
      <c r="BH75" s="1592"/>
      <c r="BI75" s="1592"/>
    </row>
    <row r="76" spans="1:61">
      <c r="E76" s="1595" t="s">
        <v>647</v>
      </c>
      <c r="F76" s="1652">
        <f>SUM(F75)</f>
        <v>858000</v>
      </c>
      <c r="I76" s="1592"/>
      <c r="J76" s="1592"/>
      <c r="K76" s="1592"/>
      <c r="L76" s="1592"/>
      <c r="M76" s="1592"/>
      <c r="N76" s="1592"/>
      <c r="O76" s="1592"/>
      <c r="P76" s="1592"/>
      <c r="Q76" s="1592"/>
      <c r="R76" s="1592"/>
      <c r="S76" s="1592"/>
      <c r="T76" s="1592"/>
      <c r="U76" s="1592"/>
      <c r="V76" s="1592"/>
      <c r="W76" s="1592"/>
      <c r="X76" s="1592"/>
      <c r="Y76" s="1592"/>
      <c r="Z76" s="1592"/>
      <c r="AA76" s="1592"/>
      <c r="AB76" s="1592"/>
      <c r="AC76" s="1592"/>
      <c r="AD76" s="1592"/>
      <c r="AE76" s="1592"/>
      <c r="AF76" s="1592"/>
      <c r="AG76" s="1592"/>
      <c r="AH76" s="1592"/>
      <c r="AI76" s="1592"/>
      <c r="AJ76" s="1592"/>
      <c r="AK76" s="1592"/>
      <c r="AL76" s="1592"/>
      <c r="AM76" s="1592"/>
      <c r="AN76" s="1592"/>
      <c r="AO76" s="1592"/>
      <c r="AP76" s="1592"/>
      <c r="AQ76" s="1592"/>
      <c r="AR76" s="1592"/>
      <c r="AS76" s="1592"/>
      <c r="AT76" s="1592"/>
      <c r="AU76" s="1592"/>
      <c r="AV76" s="1592"/>
      <c r="AW76" s="1592"/>
      <c r="AX76" s="1592"/>
      <c r="AY76" s="1592"/>
      <c r="AZ76" s="1592"/>
      <c r="BA76" s="1592"/>
      <c r="BB76" s="1592"/>
      <c r="BC76" s="1592"/>
      <c r="BD76" s="1592"/>
      <c r="BE76" s="1592"/>
      <c r="BF76" s="1592"/>
      <c r="BG76" s="1592"/>
      <c r="BH76" s="1592"/>
      <c r="BI76" s="1592"/>
    </row>
    <row r="77" spans="1:61">
      <c r="A77" s="1584"/>
    </row>
    <row r="78" spans="1:61">
      <c r="B78" s="1580"/>
      <c r="C78" s="1580"/>
      <c r="G78" s="1582"/>
    </row>
    <row r="79" spans="1:61" s="1579" customFormat="1">
      <c r="A79" s="1576"/>
      <c r="B79" s="1591"/>
      <c r="G79" s="1591"/>
      <c r="I79" s="1596"/>
      <c r="J79" s="1597"/>
      <c r="K79" s="1597"/>
      <c r="L79" s="1597"/>
      <c r="M79" s="1597"/>
      <c r="N79" s="1597"/>
      <c r="O79" s="1597"/>
      <c r="P79" s="1597"/>
      <c r="Q79" s="1597"/>
      <c r="R79" s="1597"/>
      <c r="S79" s="1597"/>
      <c r="T79" s="1597"/>
      <c r="U79" s="1597"/>
      <c r="V79" s="1597"/>
      <c r="W79" s="1597"/>
      <c r="X79" s="1597"/>
      <c r="Y79" s="1597"/>
      <c r="Z79" s="1597"/>
      <c r="AA79" s="1597"/>
      <c r="AB79" s="1597"/>
      <c r="AC79" s="1597"/>
      <c r="AD79" s="1597"/>
      <c r="AE79" s="1597"/>
      <c r="AF79" s="1597"/>
      <c r="AG79" s="1597"/>
      <c r="AH79" s="1597"/>
      <c r="AI79" s="1597"/>
      <c r="AJ79" s="1597"/>
      <c r="AK79" s="1597"/>
      <c r="AL79" s="1597"/>
      <c r="AM79" s="1597"/>
      <c r="AN79" s="1597"/>
      <c r="AO79" s="1597"/>
      <c r="AP79" s="1597"/>
      <c r="AQ79" s="1597"/>
      <c r="AR79" s="1597"/>
      <c r="AS79" s="1597"/>
      <c r="AT79" s="1597"/>
      <c r="AU79" s="1597"/>
      <c r="AV79" s="1597"/>
      <c r="AW79" s="1597"/>
      <c r="AX79" s="1597"/>
      <c r="AY79" s="1597"/>
      <c r="AZ79" s="1597"/>
      <c r="BA79" s="1597"/>
      <c r="BB79" s="1597"/>
      <c r="BC79" s="1597"/>
      <c r="BD79" s="1597"/>
      <c r="BE79" s="1597"/>
      <c r="BF79" s="1597"/>
      <c r="BG79" s="1597"/>
      <c r="BH79" s="1597"/>
      <c r="BI79" s="1597"/>
    </row>
    <row r="80" spans="1:61" s="1579" customFormat="1">
      <c r="A80" s="1598"/>
      <c r="B80" s="1603" t="s">
        <v>6</v>
      </c>
      <c r="C80" s="1604" t="s">
        <v>2</v>
      </c>
      <c r="D80" s="1605" t="s">
        <v>3</v>
      </c>
      <c r="E80" s="1603" t="s">
        <v>10</v>
      </c>
      <c r="F80" s="1603" t="s">
        <v>4</v>
      </c>
      <c r="G80" s="1604" t="s">
        <v>193</v>
      </c>
      <c r="H80" s="1604" t="s">
        <v>25</v>
      </c>
      <c r="I80" s="1596"/>
      <c r="J80" s="1597"/>
      <c r="K80" s="1597"/>
      <c r="L80" s="1597"/>
      <c r="M80" s="1597"/>
      <c r="N80" s="1597"/>
      <c r="O80" s="1597"/>
      <c r="P80" s="1597"/>
      <c r="Q80" s="1597"/>
      <c r="R80" s="1597"/>
      <c r="S80" s="1597"/>
      <c r="T80" s="1597"/>
      <c r="U80" s="1597"/>
      <c r="V80" s="1597"/>
      <c r="W80" s="1597"/>
      <c r="X80" s="1597"/>
      <c r="Y80" s="1597"/>
      <c r="Z80" s="1597"/>
      <c r="AA80" s="1597"/>
      <c r="AB80" s="1597"/>
      <c r="AC80" s="1597"/>
      <c r="AD80" s="1597"/>
      <c r="AE80" s="1597"/>
      <c r="AF80" s="1597"/>
      <c r="AG80" s="1597"/>
      <c r="AH80" s="1597"/>
      <c r="AI80" s="1597"/>
      <c r="AJ80" s="1597"/>
      <c r="AK80" s="1597"/>
      <c r="AL80" s="1597"/>
      <c r="AM80" s="1597"/>
      <c r="AN80" s="1597"/>
      <c r="AO80" s="1597"/>
      <c r="AP80" s="1597"/>
      <c r="AQ80" s="1597"/>
      <c r="AR80" s="1597"/>
      <c r="AS80" s="1597"/>
      <c r="AT80" s="1597"/>
      <c r="AU80" s="1597"/>
      <c r="AV80" s="1597"/>
      <c r="AW80" s="1597"/>
      <c r="AX80" s="1597"/>
      <c r="AY80" s="1597"/>
      <c r="AZ80" s="1597"/>
      <c r="BA80" s="1597"/>
      <c r="BB80" s="1597"/>
      <c r="BC80" s="1597"/>
      <c r="BD80" s="1597"/>
      <c r="BE80" s="1597"/>
      <c r="BF80" s="1597"/>
      <c r="BG80" s="1597"/>
      <c r="BH80" s="1597"/>
      <c r="BI80" s="1597"/>
    </row>
    <row r="81" spans="1:61" s="1579" customFormat="1">
      <c r="A81" s="1873"/>
      <c r="B81" s="1630">
        <v>1</v>
      </c>
      <c r="C81" s="1630" t="s">
        <v>2521</v>
      </c>
      <c r="D81" s="1637" t="s">
        <v>2522</v>
      </c>
      <c r="E81" s="1609">
        <v>43180</v>
      </c>
      <c r="F81" s="1629">
        <v>1154300</v>
      </c>
      <c r="G81" s="1630">
        <v>1</v>
      </c>
      <c r="H81" s="1631" t="s">
        <v>5795</v>
      </c>
      <c r="I81" s="1596"/>
      <c r="J81" s="1597"/>
      <c r="K81" s="1597"/>
      <c r="L81" s="1597"/>
      <c r="M81" s="1597"/>
      <c r="N81" s="1597"/>
      <c r="O81" s="1597"/>
      <c r="P81" s="1597"/>
      <c r="Q81" s="1597"/>
      <c r="R81" s="1597"/>
      <c r="S81" s="1597"/>
      <c r="T81" s="1597"/>
      <c r="U81" s="1597"/>
      <c r="V81" s="1597"/>
      <c r="W81" s="1597"/>
      <c r="X81" s="1597"/>
      <c r="Y81" s="1597"/>
      <c r="Z81" s="1597"/>
      <c r="AA81" s="1597"/>
      <c r="AB81" s="1597"/>
      <c r="AC81" s="1597"/>
      <c r="AD81" s="1597"/>
      <c r="AE81" s="1597"/>
      <c r="AF81" s="1597"/>
      <c r="AG81" s="1597"/>
      <c r="AH81" s="1597"/>
      <c r="AI81" s="1597"/>
      <c r="AJ81" s="1597"/>
      <c r="AK81" s="1597"/>
      <c r="AL81" s="1597"/>
      <c r="AM81" s="1597"/>
      <c r="AN81" s="1597"/>
      <c r="AO81" s="1597"/>
      <c r="AP81" s="1597"/>
      <c r="AQ81" s="1597"/>
      <c r="AR81" s="1597"/>
      <c r="AS81" s="1597"/>
      <c r="AT81" s="1597"/>
      <c r="AU81" s="1597"/>
      <c r="AV81" s="1597"/>
      <c r="AW81" s="1597"/>
      <c r="AX81" s="1597"/>
      <c r="AY81" s="1597"/>
      <c r="AZ81" s="1597"/>
      <c r="BA81" s="1597"/>
      <c r="BB81" s="1597"/>
      <c r="BC81" s="1597"/>
      <c r="BD81" s="1597"/>
      <c r="BE81" s="1597"/>
      <c r="BF81" s="1597"/>
      <c r="BG81" s="1597"/>
      <c r="BH81" s="1597"/>
      <c r="BI81" s="1597"/>
    </row>
    <row r="82" spans="1:61" s="1579" customFormat="1">
      <c r="A82" s="1873"/>
      <c r="B82" s="1630">
        <v>2</v>
      </c>
      <c r="C82" s="1630" t="s">
        <v>1587</v>
      </c>
      <c r="D82" s="1637" t="s">
        <v>1791</v>
      </c>
      <c r="E82" s="1609">
        <v>43185</v>
      </c>
      <c r="F82" s="1629">
        <v>495000</v>
      </c>
      <c r="G82" s="1630">
        <v>1</v>
      </c>
      <c r="H82" s="1631" t="s">
        <v>5796</v>
      </c>
      <c r="I82" s="1596"/>
      <c r="J82" s="1597"/>
      <c r="K82" s="1597"/>
      <c r="L82" s="1597"/>
      <c r="M82" s="1597"/>
      <c r="N82" s="1597"/>
      <c r="O82" s="1597"/>
      <c r="P82" s="1597"/>
      <c r="Q82" s="1597"/>
      <c r="R82" s="1597"/>
      <c r="S82" s="1597"/>
      <c r="T82" s="1597"/>
      <c r="U82" s="1597"/>
      <c r="V82" s="1597"/>
      <c r="W82" s="1597"/>
      <c r="X82" s="1597"/>
      <c r="Y82" s="1597"/>
      <c r="Z82" s="1597"/>
      <c r="AA82" s="1597"/>
      <c r="AB82" s="1597"/>
      <c r="AC82" s="1597"/>
      <c r="AD82" s="1597"/>
      <c r="AE82" s="1597"/>
      <c r="AF82" s="1597"/>
      <c r="AG82" s="1597"/>
      <c r="AH82" s="1597"/>
      <c r="AI82" s="1597"/>
      <c r="AJ82" s="1597"/>
      <c r="AK82" s="1597"/>
      <c r="AL82" s="1597"/>
      <c r="AM82" s="1597"/>
      <c r="AN82" s="1597"/>
      <c r="AO82" s="1597"/>
      <c r="AP82" s="1597"/>
      <c r="AQ82" s="1597"/>
      <c r="AR82" s="1597"/>
      <c r="AS82" s="1597"/>
      <c r="AT82" s="1597"/>
      <c r="AU82" s="1597"/>
      <c r="AV82" s="1597"/>
      <c r="AW82" s="1597"/>
      <c r="AX82" s="1597"/>
      <c r="AY82" s="1597"/>
      <c r="AZ82" s="1597"/>
      <c r="BA82" s="1597"/>
      <c r="BB82" s="1597"/>
      <c r="BC82" s="1597"/>
      <c r="BD82" s="1597"/>
      <c r="BE82" s="1597"/>
      <c r="BF82" s="1597"/>
      <c r="BG82" s="1597"/>
      <c r="BH82" s="1597"/>
      <c r="BI82" s="1597"/>
    </row>
    <row r="83" spans="1:61" s="1579" customFormat="1">
      <c r="A83" s="1873"/>
      <c r="B83" s="1630">
        <v>3</v>
      </c>
      <c r="C83" s="1630" t="s">
        <v>1334</v>
      </c>
      <c r="D83" s="1637" t="s">
        <v>1344</v>
      </c>
      <c r="E83" s="1609">
        <v>43185</v>
      </c>
      <c r="F83" s="1629">
        <v>1177000</v>
      </c>
      <c r="G83" s="1630">
        <v>1</v>
      </c>
      <c r="H83" s="1631" t="s">
        <v>5797</v>
      </c>
      <c r="I83" s="1596"/>
      <c r="J83" s="1597"/>
      <c r="K83" s="1597"/>
      <c r="L83" s="1597"/>
      <c r="M83" s="1597"/>
      <c r="N83" s="1597"/>
      <c r="O83" s="1597"/>
      <c r="P83" s="1597"/>
      <c r="Q83" s="1597"/>
      <c r="R83" s="1597"/>
      <c r="S83" s="1597"/>
      <c r="T83" s="1597"/>
      <c r="U83" s="1597"/>
      <c r="V83" s="1597"/>
      <c r="W83" s="1597"/>
      <c r="X83" s="1597"/>
      <c r="Y83" s="1597"/>
      <c r="Z83" s="1597"/>
      <c r="AA83" s="1597"/>
      <c r="AB83" s="1597"/>
      <c r="AC83" s="1597"/>
      <c r="AD83" s="1597"/>
      <c r="AE83" s="1597"/>
      <c r="AF83" s="1597"/>
      <c r="AG83" s="1597"/>
      <c r="AH83" s="1597"/>
      <c r="AI83" s="1597"/>
      <c r="AJ83" s="1597"/>
      <c r="AK83" s="1597"/>
      <c r="AL83" s="1597"/>
      <c r="AM83" s="1597"/>
      <c r="AN83" s="1597"/>
      <c r="AO83" s="1597"/>
      <c r="AP83" s="1597"/>
      <c r="AQ83" s="1597"/>
      <c r="AR83" s="1597"/>
      <c r="AS83" s="1597"/>
      <c r="AT83" s="1597"/>
      <c r="AU83" s="1597"/>
      <c r="AV83" s="1597"/>
      <c r="AW83" s="1597"/>
      <c r="AX83" s="1597"/>
      <c r="AY83" s="1597"/>
      <c r="AZ83" s="1597"/>
      <c r="BA83" s="1597"/>
      <c r="BB83" s="1597"/>
      <c r="BC83" s="1597"/>
      <c r="BD83" s="1597"/>
      <c r="BE83" s="1597"/>
      <c r="BF83" s="1597"/>
      <c r="BG83" s="1597"/>
      <c r="BH83" s="1597"/>
      <c r="BI83" s="1597"/>
    </row>
    <row r="84" spans="1:61">
      <c r="A84" s="1873"/>
      <c r="B84" s="1630">
        <v>4</v>
      </c>
      <c r="C84" s="1630" t="s">
        <v>5798</v>
      </c>
      <c r="D84" s="1637" t="s">
        <v>5799</v>
      </c>
      <c r="E84" s="1609">
        <v>43185</v>
      </c>
      <c r="F84" s="1629">
        <v>1177000</v>
      </c>
      <c r="G84" s="1630">
        <v>1</v>
      </c>
      <c r="H84" s="1631" t="s">
        <v>5797</v>
      </c>
    </row>
    <row r="85" spans="1:61">
      <c r="A85" s="1873"/>
      <c r="B85" s="1630">
        <v>5</v>
      </c>
      <c r="C85" s="1630" t="s">
        <v>49</v>
      </c>
      <c r="D85" s="1637" t="s">
        <v>43</v>
      </c>
      <c r="E85" s="1609">
        <v>43185</v>
      </c>
      <c r="F85" s="1629">
        <v>1177000</v>
      </c>
      <c r="G85" s="1630">
        <v>1</v>
      </c>
      <c r="H85" s="1631" t="s">
        <v>5797</v>
      </c>
    </row>
    <row r="86" spans="1:61">
      <c r="A86" s="1873"/>
      <c r="B86" s="1630">
        <v>6</v>
      </c>
      <c r="C86" s="1630" t="s">
        <v>287</v>
      </c>
      <c r="D86" s="1637" t="s">
        <v>288</v>
      </c>
      <c r="E86" s="1609">
        <v>43186</v>
      </c>
      <c r="F86" s="1629">
        <v>730000</v>
      </c>
      <c r="G86" s="1630">
        <v>1</v>
      </c>
      <c r="H86" s="1631" t="s">
        <v>5800</v>
      </c>
    </row>
    <row r="87" spans="1:61">
      <c r="B87" s="1580"/>
      <c r="C87" s="1580"/>
      <c r="D87" s="1580"/>
      <c r="E87" s="1585" t="s">
        <v>647</v>
      </c>
      <c r="F87" s="1588">
        <f>SUM(F81:F86)</f>
        <v>5910300</v>
      </c>
      <c r="G87" s="1580"/>
      <c r="H87" s="1580"/>
    </row>
    <row r="90" spans="1:61">
      <c r="C90" s="1597" t="s">
        <v>5805</v>
      </c>
    </row>
    <row r="91" spans="1:61" ht="18">
      <c r="C91" s="1701" t="s">
        <v>5093</v>
      </c>
      <c r="D91" s="1701"/>
      <c r="E91" s="1701"/>
      <c r="F91" s="1701" t="s">
        <v>5094</v>
      </c>
    </row>
    <row r="92" spans="1:61" ht="18">
      <c r="C92" s="1701"/>
      <c r="D92" s="1701"/>
      <c r="E92" s="1701"/>
      <c r="F92" s="1701"/>
    </row>
    <row r="93" spans="1:61" ht="18">
      <c r="C93" s="1702"/>
      <c r="D93" s="1701"/>
      <c r="E93" s="1701"/>
      <c r="F93" s="1703"/>
    </row>
    <row r="94" spans="1:61" ht="18">
      <c r="C94" s="1702" t="s">
        <v>2060</v>
      </c>
      <c r="D94" s="1701"/>
      <c r="E94" s="1701"/>
      <c r="F94" s="1704" t="s">
        <v>5089</v>
      </c>
    </row>
    <row r="95" spans="1:61" ht="18">
      <c r="C95" s="1705" t="s">
        <v>85</v>
      </c>
      <c r="D95" s="1701"/>
      <c r="E95" s="1701"/>
      <c r="F95" s="1706" t="s">
        <v>5090</v>
      </c>
    </row>
  </sheetData>
  <mergeCells count="2">
    <mergeCell ref="B1:H1"/>
    <mergeCell ref="B2:H2"/>
  </mergeCells>
  <pageMargins left="0.7" right="0.7" top="0.75" bottom="0.75" header="0.3" footer="0.3"/>
  <pageSetup orientation="portrait" horizontalDpi="0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89"/>
  <sheetViews>
    <sheetView showGridLines="0" topLeftCell="A115" zoomScale="118" zoomScaleNormal="118" workbookViewId="0">
      <selection activeCell="C129" sqref="C129:H129"/>
    </sheetView>
  </sheetViews>
  <sheetFormatPr defaultRowHeight="16.5"/>
  <cols>
    <col min="1" max="1" width="4.42578125" style="1880" customWidth="1"/>
    <col min="2" max="2" width="10.5703125" style="1715" customWidth="1"/>
    <col min="3" max="3" width="26.140625" style="1715" bestFit="1" customWidth="1"/>
    <col min="4" max="4" width="12.28515625" style="1715" customWidth="1"/>
    <col min="5" max="5" width="15.5703125" style="1715" customWidth="1"/>
    <col min="6" max="6" width="17.7109375" style="1715" bestFit="1" customWidth="1"/>
    <col min="7" max="7" width="13.28515625" style="1715" bestFit="1" customWidth="1"/>
    <col min="8" max="8" width="50.140625" style="1715" bestFit="1" customWidth="1"/>
    <col min="9" max="9" width="22.42578125" style="1715" bestFit="1" customWidth="1"/>
    <col min="10" max="16384" width="9.140625" style="1715"/>
  </cols>
  <sheetData>
    <row r="1" spans="1:9" ht="35.25">
      <c r="A1" s="1599"/>
      <c r="B1" s="1991" t="s">
        <v>0</v>
      </c>
      <c r="C1" s="1991"/>
      <c r="D1" s="1991"/>
      <c r="E1" s="1991"/>
      <c r="F1" s="1991"/>
      <c r="G1" s="1991"/>
      <c r="H1" s="1991"/>
    </row>
    <row r="2" spans="1:9" ht="35.25">
      <c r="A2" s="1599"/>
      <c r="B2" s="1991" t="s">
        <v>5802</v>
      </c>
      <c r="C2" s="1991"/>
      <c r="D2" s="1991"/>
      <c r="E2" s="1991"/>
      <c r="F2" s="1991"/>
      <c r="G2" s="1991"/>
      <c r="H2" s="1991"/>
    </row>
    <row r="3" spans="1:9">
      <c r="A3" s="1576"/>
      <c r="B3" s="1580"/>
      <c r="C3" s="1580"/>
      <c r="D3" s="1580"/>
      <c r="E3" s="1580"/>
      <c r="F3" s="1580"/>
      <c r="G3" s="1580"/>
      <c r="H3" s="1583" t="s">
        <v>5966</v>
      </c>
    </row>
    <row r="4" spans="1:9">
      <c r="B4" s="1827" t="s">
        <v>1142</v>
      </c>
      <c r="C4" s="1828" t="s">
        <v>2</v>
      </c>
      <c r="D4" s="1899" t="s">
        <v>3</v>
      </c>
      <c r="E4" s="1827" t="s">
        <v>10</v>
      </c>
      <c r="F4" s="1827" t="s">
        <v>4</v>
      </c>
      <c r="G4" s="1828" t="s">
        <v>193</v>
      </c>
      <c r="H4" s="1828" t="s">
        <v>25</v>
      </c>
      <c r="I4" s="1582"/>
    </row>
    <row r="5" spans="1:9" s="1880" customFormat="1">
      <c r="A5" s="1898"/>
      <c r="B5" s="1800">
        <v>1</v>
      </c>
      <c r="C5" s="1900" t="s">
        <v>138</v>
      </c>
      <c r="D5" s="1901">
        <v>897091</v>
      </c>
      <c r="E5" s="1902">
        <v>43192</v>
      </c>
      <c r="F5" s="1903">
        <v>228000</v>
      </c>
      <c r="G5" s="1904">
        <v>1</v>
      </c>
      <c r="H5" s="1905" t="s">
        <v>5437</v>
      </c>
      <c r="I5" s="1882"/>
    </row>
    <row r="6" spans="1:9" s="1880" customFormat="1">
      <c r="A6" s="1898"/>
      <c r="B6" s="1800">
        <v>2</v>
      </c>
      <c r="C6" s="1900" t="s">
        <v>138</v>
      </c>
      <c r="D6" s="1901">
        <v>897091</v>
      </c>
      <c r="E6" s="1902">
        <v>43193</v>
      </c>
      <c r="F6" s="1903">
        <v>162000</v>
      </c>
      <c r="G6" s="1904">
        <v>1</v>
      </c>
      <c r="H6" s="1905" t="s">
        <v>5106</v>
      </c>
      <c r="I6" s="1882"/>
    </row>
    <row r="7" spans="1:9" s="1880" customFormat="1">
      <c r="A7" s="1898"/>
      <c r="B7" s="1800">
        <v>3</v>
      </c>
      <c r="C7" s="1900" t="s">
        <v>138</v>
      </c>
      <c r="D7" s="1901">
        <v>897091</v>
      </c>
      <c r="E7" s="1902">
        <v>43194</v>
      </c>
      <c r="F7" s="1903">
        <v>210000</v>
      </c>
      <c r="G7" s="1904">
        <v>1</v>
      </c>
      <c r="H7" s="1905" t="s">
        <v>5806</v>
      </c>
      <c r="I7" s="1882"/>
    </row>
    <row r="8" spans="1:9" s="1880" customFormat="1">
      <c r="A8" s="1898"/>
      <c r="B8" s="1800">
        <v>4</v>
      </c>
      <c r="C8" s="1900" t="s">
        <v>5807</v>
      </c>
      <c r="D8" s="1906">
        <v>931718</v>
      </c>
      <c r="E8" s="1902">
        <v>43194</v>
      </c>
      <c r="F8" s="1903">
        <v>6500</v>
      </c>
      <c r="G8" s="1904">
        <v>1</v>
      </c>
      <c r="H8" s="1905" t="s">
        <v>4318</v>
      </c>
      <c r="I8" s="1882"/>
    </row>
    <row r="9" spans="1:9" s="1880" customFormat="1">
      <c r="A9" s="1898"/>
      <c r="B9" s="1800">
        <v>5</v>
      </c>
      <c r="C9" s="1900" t="s">
        <v>2897</v>
      </c>
      <c r="D9" s="1901">
        <v>977398</v>
      </c>
      <c r="E9" s="1902">
        <v>43194</v>
      </c>
      <c r="F9" s="1903">
        <v>45500</v>
      </c>
      <c r="G9" s="1904">
        <v>1</v>
      </c>
      <c r="H9" s="1905" t="s">
        <v>4607</v>
      </c>
      <c r="I9" s="1882"/>
    </row>
    <row r="10" spans="1:9" s="1880" customFormat="1">
      <c r="A10" s="1898"/>
      <c r="B10" s="1800">
        <v>6</v>
      </c>
      <c r="C10" s="1900" t="s">
        <v>138</v>
      </c>
      <c r="D10" s="1901">
        <v>897091</v>
      </c>
      <c r="E10" s="1902">
        <v>43199</v>
      </c>
      <c r="F10" s="1903">
        <v>144000</v>
      </c>
      <c r="G10" s="1904">
        <v>1</v>
      </c>
      <c r="H10" s="1905" t="s">
        <v>5086</v>
      </c>
      <c r="I10" s="1882"/>
    </row>
    <row r="11" spans="1:9" s="1880" customFormat="1">
      <c r="A11" s="1898"/>
      <c r="B11" s="1800">
        <v>7</v>
      </c>
      <c r="C11" s="1900" t="s">
        <v>2446</v>
      </c>
      <c r="D11" s="1901">
        <v>970654</v>
      </c>
      <c r="E11" s="1902">
        <v>43200</v>
      </c>
      <c r="F11" s="1903">
        <v>6500</v>
      </c>
      <c r="G11" s="1904">
        <v>1</v>
      </c>
      <c r="H11" s="1905" t="s">
        <v>4318</v>
      </c>
      <c r="I11" s="1882"/>
    </row>
    <row r="12" spans="1:9" s="1880" customFormat="1">
      <c r="A12" s="1898"/>
      <c r="B12" s="1800">
        <v>8</v>
      </c>
      <c r="C12" s="1900" t="s">
        <v>138</v>
      </c>
      <c r="D12" s="1901">
        <v>897091</v>
      </c>
      <c r="E12" s="1902">
        <v>43201</v>
      </c>
      <c r="F12" s="1903">
        <v>180000</v>
      </c>
      <c r="G12" s="1904">
        <v>1</v>
      </c>
      <c r="H12" s="1905" t="s">
        <v>5445</v>
      </c>
      <c r="I12" s="1882"/>
    </row>
    <row r="13" spans="1:9">
      <c r="A13" s="1898"/>
      <c r="B13" s="1800">
        <v>9</v>
      </c>
      <c r="C13" s="1900" t="s">
        <v>2897</v>
      </c>
      <c r="D13" s="1901">
        <v>977398</v>
      </c>
      <c r="E13" s="1902">
        <v>43203</v>
      </c>
      <c r="F13" s="1903">
        <v>6500</v>
      </c>
      <c r="G13" s="1904">
        <v>1</v>
      </c>
      <c r="H13" s="1905" t="s">
        <v>4318</v>
      </c>
      <c r="I13" s="1882"/>
    </row>
    <row r="14" spans="1:9">
      <c r="A14" s="1898"/>
      <c r="B14" s="1800">
        <v>10</v>
      </c>
      <c r="C14" s="1900" t="s">
        <v>138</v>
      </c>
      <c r="D14" s="1901">
        <v>897091</v>
      </c>
      <c r="E14" s="1902">
        <v>43206</v>
      </c>
      <c r="F14" s="1903">
        <v>150000</v>
      </c>
      <c r="G14" s="1904">
        <v>1</v>
      </c>
      <c r="H14" s="1905" t="s">
        <v>5965</v>
      </c>
      <c r="I14" s="1882"/>
    </row>
    <row r="15" spans="1:9">
      <c r="A15" s="1898"/>
      <c r="B15" s="1800">
        <v>11</v>
      </c>
      <c r="C15" s="1907" t="s">
        <v>2131</v>
      </c>
      <c r="D15" s="1908">
        <v>963180</v>
      </c>
      <c r="E15" s="1909">
        <v>43207</v>
      </c>
      <c r="F15" s="1910">
        <v>6500</v>
      </c>
      <c r="G15" s="1904">
        <v>1</v>
      </c>
      <c r="H15" s="1905" t="s">
        <v>4318</v>
      </c>
      <c r="I15" s="1582"/>
    </row>
    <row r="16" spans="1:9">
      <c r="B16" s="1580"/>
      <c r="C16" s="1580"/>
      <c r="D16" s="1580"/>
      <c r="E16" s="1585" t="s">
        <v>647</v>
      </c>
      <c r="F16" s="1588">
        <f>SUM(F5:F15)</f>
        <v>1145500</v>
      </c>
      <c r="G16" s="1580"/>
      <c r="H16" s="1582"/>
      <c r="I16" s="1582"/>
    </row>
    <row r="17" spans="1:61">
      <c r="B17" s="1580"/>
      <c r="C17" s="1580"/>
      <c r="D17" s="1580"/>
      <c r="E17" s="1742"/>
      <c r="F17" s="1580"/>
      <c r="G17" s="1580"/>
      <c r="H17" s="1582"/>
      <c r="I17" s="1582"/>
    </row>
    <row r="18" spans="1:61" s="1885" customFormat="1">
      <c r="A18" s="1880"/>
      <c r="B18" s="1579"/>
      <c r="C18" s="1579"/>
      <c r="D18" s="1579"/>
      <c r="E18" s="1579"/>
      <c r="F18" s="1579"/>
      <c r="G18" s="1579"/>
      <c r="H18" s="1590"/>
      <c r="I18" s="1590"/>
      <c r="J18" s="1884"/>
      <c r="K18" s="1884"/>
      <c r="L18" s="1884"/>
      <c r="M18" s="1884"/>
      <c r="N18" s="1884"/>
      <c r="O18" s="1884"/>
      <c r="P18" s="1884"/>
      <c r="Q18" s="1884"/>
      <c r="R18" s="1884"/>
      <c r="S18" s="1884"/>
      <c r="T18" s="1884"/>
      <c r="U18" s="1884"/>
      <c r="V18" s="1884"/>
      <c r="W18" s="1884"/>
      <c r="X18" s="1884"/>
      <c r="Y18" s="1884"/>
      <c r="Z18" s="1884"/>
      <c r="AA18" s="1884"/>
      <c r="AB18" s="1884"/>
      <c r="AC18" s="1884"/>
      <c r="AD18" s="1884"/>
      <c r="AE18" s="1884"/>
      <c r="AF18" s="1884"/>
      <c r="AG18" s="1884"/>
      <c r="AH18" s="1884"/>
      <c r="AI18" s="1884"/>
      <c r="AJ18" s="1884"/>
      <c r="AK18" s="1884"/>
      <c r="AL18" s="1884"/>
      <c r="AM18" s="1884"/>
      <c r="AN18" s="1884"/>
      <c r="AO18" s="1884"/>
      <c r="AP18" s="1884"/>
      <c r="AQ18" s="1884"/>
      <c r="AR18" s="1884"/>
      <c r="AS18" s="1884"/>
      <c r="AT18" s="1884"/>
      <c r="AU18" s="1884"/>
      <c r="AV18" s="1884"/>
      <c r="AW18" s="1884"/>
      <c r="AX18" s="1884"/>
      <c r="AY18" s="1884"/>
      <c r="AZ18" s="1884"/>
      <c r="BA18" s="1884"/>
      <c r="BB18" s="1884"/>
      <c r="BC18" s="1884"/>
      <c r="BD18" s="1884"/>
      <c r="BE18" s="1884"/>
      <c r="BF18" s="1884"/>
      <c r="BG18" s="1884"/>
      <c r="BH18" s="1884"/>
      <c r="BI18" s="1884"/>
    </row>
    <row r="19" spans="1:61" s="1880" customFormat="1">
      <c r="B19" s="1827" t="s">
        <v>9</v>
      </c>
      <c r="C19" s="1827" t="s">
        <v>2</v>
      </c>
      <c r="D19" s="1899" t="s">
        <v>3</v>
      </c>
      <c r="E19" s="1911" t="s">
        <v>10</v>
      </c>
      <c r="F19" s="1827" t="s">
        <v>4</v>
      </c>
      <c r="G19" s="1827" t="s">
        <v>193</v>
      </c>
      <c r="H19" s="1827" t="s">
        <v>5</v>
      </c>
      <c r="I19" s="1744"/>
    </row>
    <row r="20" spans="1:61" s="1880" customFormat="1">
      <c r="A20" s="1898"/>
      <c r="B20" s="1912">
        <v>1</v>
      </c>
      <c r="C20" s="1892" t="s">
        <v>621</v>
      </c>
      <c r="D20" s="1893" t="s">
        <v>77</v>
      </c>
      <c r="E20" s="1894">
        <v>43192</v>
      </c>
      <c r="F20" s="1913">
        <v>228140</v>
      </c>
      <c r="G20" s="1892">
        <v>1</v>
      </c>
      <c r="H20" s="1914" t="s">
        <v>5887</v>
      </c>
      <c r="I20" s="1883"/>
    </row>
    <row r="21" spans="1:61" s="1880" customFormat="1">
      <c r="A21" s="1898"/>
      <c r="B21" s="1912">
        <v>2</v>
      </c>
      <c r="C21" s="1892" t="s">
        <v>904</v>
      </c>
      <c r="D21" s="1893" t="s">
        <v>912</v>
      </c>
      <c r="E21" s="1915">
        <v>43192</v>
      </c>
      <c r="F21" s="1916">
        <v>24390</v>
      </c>
      <c r="G21" s="1892">
        <v>1</v>
      </c>
      <c r="H21" s="1917" t="s">
        <v>5890</v>
      </c>
      <c r="I21" s="1883"/>
    </row>
    <row r="22" spans="1:61" s="1880" customFormat="1">
      <c r="A22" s="1898"/>
      <c r="B22" s="1912">
        <v>3</v>
      </c>
      <c r="C22" s="1904" t="s">
        <v>1676</v>
      </c>
      <c r="D22" s="1918" t="s">
        <v>1700</v>
      </c>
      <c r="E22" s="1915">
        <v>43192</v>
      </c>
      <c r="F22" s="1919">
        <v>111300</v>
      </c>
      <c r="G22" s="1904">
        <v>1</v>
      </c>
      <c r="H22" s="1920" t="s">
        <v>5893</v>
      </c>
      <c r="I22" s="1883"/>
    </row>
    <row r="23" spans="1:61" s="1880" customFormat="1">
      <c r="A23" s="1898"/>
      <c r="B23" s="1912">
        <v>4</v>
      </c>
      <c r="C23" s="1892" t="s">
        <v>618</v>
      </c>
      <c r="D23" s="1893" t="s">
        <v>514</v>
      </c>
      <c r="E23" s="1915">
        <v>43192</v>
      </c>
      <c r="F23" s="1913">
        <v>16140</v>
      </c>
      <c r="G23" s="1892">
        <v>1</v>
      </c>
      <c r="H23" s="1914" t="s">
        <v>5897</v>
      </c>
      <c r="I23" s="1883"/>
    </row>
    <row r="24" spans="1:61" s="1880" customFormat="1">
      <c r="A24" s="1898"/>
      <c r="B24" s="1912">
        <v>5</v>
      </c>
      <c r="C24" s="1904" t="s">
        <v>616</v>
      </c>
      <c r="D24" s="1918" t="s">
        <v>218</v>
      </c>
      <c r="E24" s="1915">
        <v>43192</v>
      </c>
      <c r="F24" s="1919">
        <v>41300</v>
      </c>
      <c r="G24" s="1904">
        <v>1</v>
      </c>
      <c r="H24" s="1920" t="s">
        <v>5898</v>
      </c>
      <c r="I24" s="1883"/>
    </row>
    <row r="25" spans="1:61" s="1880" customFormat="1">
      <c r="A25" s="1898"/>
      <c r="B25" s="1912">
        <v>6</v>
      </c>
      <c r="C25" s="1904" t="s">
        <v>1028</v>
      </c>
      <c r="D25" s="1918" t="s">
        <v>1034</v>
      </c>
      <c r="E25" s="1915">
        <v>43192</v>
      </c>
      <c r="F25" s="1919">
        <v>222900</v>
      </c>
      <c r="G25" s="1904">
        <v>1</v>
      </c>
      <c r="H25" s="1920" t="s">
        <v>5901</v>
      </c>
      <c r="I25" s="1883"/>
    </row>
    <row r="26" spans="1:61" s="1880" customFormat="1">
      <c r="A26" s="1898"/>
      <c r="B26" s="1912">
        <v>7</v>
      </c>
      <c r="C26" s="1904" t="s">
        <v>1825</v>
      </c>
      <c r="D26" s="1800">
        <v>962291</v>
      </c>
      <c r="E26" s="1915">
        <v>43192</v>
      </c>
      <c r="F26" s="1919">
        <v>118800</v>
      </c>
      <c r="G26" s="1904">
        <v>1</v>
      </c>
      <c r="H26" s="1920" t="s">
        <v>5817</v>
      </c>
      <c r="I26" s="1883"/>
    </row>
    <row r="27" spans="1:61" s="1880" customFormat="1">
      <c r="A27" s="1898"/>
      <c r="B27" s="1912">
        <v>8</v>
      </c>
      <c r="C27" s="1904" t="s">
        <v>2274</v>
      </c>
      <c r="D27" s="1800">
        <v>900842</v>
      </c>
      <c r="E27" s="1915">
        <v>43192</v>
      </c>
      <c r="F27" s="1919">
        <v>37340</v>
      </c>
      <c r="G27" s="1904">
        <v>1</v>
      </c>
      <c r="H27" s="1920" t="s">
        <v>5826</v>
      </c>
      <c r="I27" s="1883"/>
    </row>
    <row r="28" spans="1:61" s="1880" customFormat="1">
      <c r="A28" s="1898"/>
      <c r="B28" s="1912">
        <v>9</v>
      </c>
      <c r="C28" s="1904" t="s">
        <v>1111</v>
      </c>
      <c r="D28" s="1918" t="s">
        <v>1114</v>
      </c>
      <c r="E28" s="1915">
        <v>43192</v>
      </c>
      <c r="F28" s="1919">
        <v>41300</v>
      </c>
      <c r="G28" s="1904">
        <v>1</v>
      </c>
      <c r="H28" s="1920" t="s">
        <v>5906</v>
      </c>
      <c r="I28" s="1883"/>
    </row>
    <row r="29" spans="1:61" s="1880" customFormat="1">
      <c r="A29" s="1898"/>
      <c r="B29" s="1912">
        <v>10</v>
      </c>
      <c r="C29" s="1904" t="s">
        <v>810</v>
      </c>
      <c r="D29" s="1918" t="s">
        <v>719</v>
      </c>
      <c r="E29" s="1915">
        <v>43192</v>
      </c>
      <c r="F29" s="1919">
        <v>113500</v>
      </c>
      <c r="G29" s="1800">
        <v>1</v>
      </c>
      <c r="H29" s="1905" t="s">
        <v>5907</v>
      </c>
      <c r="I29" s="1883"/>
    </row>
    <row r="30" spans="1:61" s="1880" customFormat="1">
      <c r="A30" s="1898"/>
      <c r="B30" s="1912">
        <v>11</v>
      </c>
      <c r="C30" s="1904" t="s">
        <v>140</v>
      </c>
      <c r="D30" s="1918" t="s">
        <v>159</v>
      </c>
      <c r="E30" s="1915">
        <v>43192</v>
      </c>
      <c r="F30" s="1919">
        <v>188500</v>
      </c>
      <c r="G30" s="1904">
        <v>1</v>
      </c>
      <c r="H30" s="1920" t="s">
        <v>5908</v>
      </c>
      <c r="I30" s="1883"/>
    </row>
    <row r="31" spans="1:61" s="1880" customFormat="1">
      <c r="A31" s="1898"/>
      <c r="B31" s="1912">
        <v>12</v>
      </c>
      <c r="C31" s="1904" t="s">
        <v>234</v>
      </c>
      <c r="D31" s="1918" t="s">
        <v>238</v>
      </c>
      <c r="E31" s="1915">
        <v>43192</v>
      </c>
      <c r="F31" s="1919">
        <v>22140</v>
      </c>
      <c r="G31" s="1904">
        <v>1</v>
      </c>
      <c r="H31" s="1920" t="s">
        <v>5909</v>
      </c>
      <c r="I31" s="1883"/>
    </row>
    <row r="32" spans="1:61" s="1880" customFormat="1">
      <c r="A32" s="1898"/>
      <c r="B32" s="1912">
        <v>13</v>
      </c>
      <c r="C32" s="1892" t="s">
        <v>605</v>
      </c>
      <c r="D32" s="1893" t="s">
        <v>390</v>
      </c>
      <c r="E32" s="1915">
        <v>43192</v>
      </c>
      <c r="F32" s="1913">
        <v>71140</v>
      </c>
      <c r="G32" s="1892">
        <v>1</v>
      </c>
      <c r="H32" s="1914" t="s">
        <v>5926</v>
      </c>
      <c r="I32" s="1883"/>
    </row>
    <row r="33" spans="1:9" s="1880" customFormat="1">
      <c r="A33" s="1898"/>
      <c r="B33" s="1912">
        <v>14</v>
      </c>
      <c r="C33" s="1892" t="s">
        <v>2000</v>
      </c>
      <c r="D33" s="1921">
        <v>901423</v>
      </c>
      <c r="E33" s="1915">
        <v>43192</v>
      </c>
      <c r="F33" s="1913">
        <v>151500</v>
      </c>
      <c r="G33" s="1921">
        <v>1</v>
      </c>
      <c r="H33" s="1917" t="s">
        <v>5880</v>
      </c>
      <c r="I33" s="1883"/>
    </row>
    <row r="34" spans="1:9" s="1880" customFormat="1">
      <c r="A34" s="1898"/>
      <c r="B34" s="1912">
        <v>15</v>
      </c>
      <c r="C34" s="1892" t="s">
        <v>2769</v>
      </c>
      <c r="D34" s="1893" t="s">
        <v>2770</v>
      </c>
      <c r="E34" s="1915">
        <v>43192</v>
      </c>
      <c r="F34" s="1913">
        <v>103140</v>
      </c>
      <c r="G34" s="1892">
        <v>1</v>
      </c>
      <c r="H34" s="1914" t="s">
        <v>5927</v>
      </c>
      <c r="I34" s="1883"/>
    </row>
    <row r="35" spans="1:9" s="1880" customFormat="1">
      <c r="A35" s="1898"/>
      <c r="B35" s="1912">
        <v>16</v>
      </c>
      <c r="C35" s="1892" t="s">
        <v>89</v>
      </c>
      <c r="D35" s="1921">
        <v>898343</v>
      </c>
      <c r="E35" s="1915">
        <v>43192</v>
      </c>
      <c r="F35" s="1913">
        <v>72300</v>
      </c>
      <c r="G35" s="1892">
        <v>1</v>
      </c>
      <c r="H35" s="1914" t="s">
        <v>5928</v>
      </c>
      <c r="I35" s="1883"/>
    </row>
    <row r="36" spans="1:9" s="1880" customFormat="1">
      <c r="A36" s="1898"/>
      <c r="B36" s="1912">
        <v>17</v>
      </c>
      <c r="C36" s="1904" t="s">
        <v>2510</v>
      </c>
      <c r="D36" s="1918" t="s">
        <v>2511</v>
      </c>
      <c r="E36" s="1915">
        <v>43192</v>
      </c>
      <c r="F36" s="1919">
        <v>217800</v>
      </c>
      <c r="G36" s="1904">
        <v>1</v>
      </c>
      <c r="H36" s="1920" t="s">
        <v>5929</v>
      </c>
      <c r="I36" s="1883"/>
    </row>
    <row r="37" spans="1:9" s="1880" customFormat="1">
      <c r="A37" s="1898"/>
      <c r="B37" s="1912">
        <v>18</v>
      </c>
      <c r="C37" s="1904" t="s">
        <v>1654</v>
      </c>
      <c r="D37" s="1800">
        <v>912208</v>
      </c>
      <c r="E37" s="1915">
        <v>43192</v>
      </c>
      <c r="F37" s="1919">
        <v>67140</v>
      </c>
      <c r="G37" s="1904">
        <v>1</v>
      </c>
      <c r="H37" s="1920" t="s">
        <v>5930</v>
      </c>
      <c r="I37" s="1883"/>
    </row>
    <row r="38" spans="1:9" s="1880" customFormat="1">
      <c r="A38" s="1898"/>
      <c r="B38" s="1912">
        <v>19</v>
      </c>
      <c r="C38" s="1904" t="s">
        <v>1035</v>
      </c>
      <c r="D38" s="1918" t="s">
        <v>1027</v>
      </c>
      <c r="E38" s="1915">
        <v>43192</v>
      </c>
      <c r="F38" s="1919">
        <v>20140</v>
      </c>
      <c r="G38" s="1904">
        <v>1</v>
      </c>
      <c r="H38" s="1920" t="s">
        <v>5931</v>
      </c>
      <c r="I38" s="1883"/>
    </row>
    <row r="39" spans="1:9" s="1880" customFormat="1">
      <c r="A39" s="1898"/>
      <c r="B39" s="1912">
        <v>20</v>
      </c>
      <c r="C39" s="1904" t="s">
        <v>1117</v>
      </c>
      <c r="D39" s="1918" t="s">
        <v>1116</v>
      </c>
      <c r="E39" s="1915">
        <v>43192</v>
      </c>
      <c r="F39" s="1919">
        <v>160140</v>
      </c>
      <c r="G39" s="1904">
        <v>1</v>
      </c>
      <c r="H39" s="1920" t="s">
        <v>5932</v>
      </c>
      <c r="I39" s="1883"/>
    </row>
    <row r="40" spans="1:9" s="1880" customFormat="1">
      <c r="A40" s="1898"/>
      <c r="B40" s="1912">
        <v>21</v>
      </c>
      <c r="C40" s="1892" t="s">
        <v>298</v>
      </c>
      <c r="D40" s="1892">
        <v>811507</v>
      </c>
      <c r="E40" s="1894">
        <v>43193</v>
      </c>
      <c r="F40" s="1913">
        <v>20390</v>
      </c>
      <c r="G40" s="1892">
        <v>1</v>
      </c>
      <c r="H40" s="1914" t="s">
        <v>5859</v>
      </c>
      <c r="I40" s="1766" t="s">
        <v>4466</v>
      </c>
    </row>
    <row r="41" spans="1:9" s="1880" customFormat="1">
      <c r="A41" s="1898"/>
      <c r="B41" s="1912">
        <v>22</v>
      </c>
      <c r="C41" s="1892" t="s">
        <v>3013</v>
      </c>
      <c r="D41" s="1892">
        <v>912786</v>
      </c>
      <c r="E41" s="1894">
        <v>43193</v>
      </c>
      <c r="F41" s="1913">
        <v>41300</v>
      </c>
      <c r="G41" s="1892">
        <v>1</v>
      </c>
      <c r="H41" s="1914" t="s">
        <v>5860</v>
      </c>
      <c r="I41" s="1889"/>
    </row>
    <row r="42" spans="1:9" s="1880" customFormat="1">
      <c r="A42" s="1898"/>
      <c r="B42" s="1912">
        <v>23</v>
      </c>
      <c r="C42" s="1892" t="s">
        <v>633</v>
      </c>
      <c r="D42" s="1893" t="s">
        <v>610</v>
      </c>
      <c r="E42" s="1894">
        <v>43193</v>
      </c>
      <c r="F42" s="1913">
        <v>33590</v>
      </c>
      <c r="G42" s="1892">
        <v>1</v>
      </c>
      <c r="H42" s="1914" t="s">
        <v>5866</v>
      </c>
      <c r="I42" s="1889"/>
    </row>
    <row r="43" spans="1:9" s="1880" customFormat="1">
      <c r="A43" s="1898"/>
      <c r="B43" s="1912">
        <v>24</v>
      </c>
      <c r="C43" s="1892" t="s">
        <v>633</v>
      </c>
      <c r="D43" s="1893" t="s">
        <v>610</v>
      </c>
      <c r="E43" s="1894">
        <v>43193</v>
      </c>
      <c r="F43" s="1913">
        <v>42300</v>
      </c>
      <c r="G43" s="1892">
        <v>1</v>
      </c>
      <c r="H43" s="1914" t="s">
        <v>5864</v>
      </c>
      <c r="I43" s="1890"/>
    </row>
    <row r="44" spans="1:9" s="1880" customFormat="1">
      <c r="A44" s="1898"/>
      <c r="B44" s="1912">
        <v>25</v>
      </c>
      <c r="C44" s="1892" t="s">
        <v>633</v>
      </c>
      <c r="D44" s="1893" t="s">
        <v>610</v>
      </c>
      <c r="E44" s="1894">
        <v>43193</v>
      </c>
      <c r="F44" s="1913">
        <v>33500</v>
      </c>
      <c r="G44" s="1892">
        <v>1</v>
      </c>
      <c r="H44" s="1914" t="s">
        <v>5865</v>
      </c>
      <c r="I44" s="1889"/>
    </row>
    <row r="45" spans="1:9" s="1880" customFormat="1">
      <c r="A45" s="1898"/>
      <c r="B45" s="1912">
        <v>26</v>
      </c>
      <c r="C45" s="1892" t="s">
        <v>625</v>
      </c>
      <c r="D45" s="1893" t="s">
        <v>626</v>
      </c>
      <c r="E45" s="1894">
        <v>43193</v>
      </c>
      <c r="F45" s="1913">
        <v>111300</v>
      </c>
      <c r="G45" s="1892">
        <v>1</v>
      </c>
      <c r="H45" s="1914" t="s">
        <v>5868</v>
      </c>
      <c r="I45" s="1888"/>
    </row>
    <row r="46" spans="1:9" s="1880" customFormat="1">
      <c r="A46" s="1898"/>
      <c r="B46" s="1912">
        <v>27</v>
      </c>
      <c r="C46" s="1892" t="s">
        <v>1960</v>
      </c>
      <c r="D46" s="1921">
        <v>914013</v>
      </c>
      <c r="E46" s="1894">
        <v>43193</v>
      </c>
      <c r="F46" s="1913">
        <v>10390</v>
      </c>
      <c r="G46" s="1892">
        <v>1</v>
      </c>
      <c r="H46" s="1914" t="s">
        <v>5870</v>
      </c>
      <c r="I46" s="1888"/>
    </row>
    <row r="47" spans="1:9" s="1880" customFormat="1">
      <c r="A47" s="1898"/>
      <c r="B47" s="1912">
        <v>28</v>
      </c>
      <c r="C47" s="1892" t="s">
        <v>2360</v>
      </c>
      <c r="D47" s="1893" t="s">
        <v>2361</v>
      </c>
      <c r="E47" s="1894">
        <v>43193</v>
      </c>
      <c r="F47" s="1913">
        <v>31140</v>
      </c>
      <c r="G47" s="1892">
        <v>1</v>
      </c>
      <c r="H47" s="1914" t="s">
        <v>5876</v>
      </c>
      <c r="I47" s="1762" t="s">
        <v>3528</v>
      </c>
    </row>
    <row r="48" spans="1:9" s="1880" customFormat="1">
      <c r="A48" s="1898"/>
      <c r="B48" s="1912">
        <v>29</v>
      </c>
      <c r="C48" s="1892" t="s">
        <v>2360</v>
      </c>
      <c r="D48" s="1893" t="s">
        <v>2361</v>
      </c>
      <c r="E48" s="1894">
        <v>43193</v>
      </c>
      <c r="F48" s="1913">
        <v>24140</v>
      </c>
      <c r="G48" s="1892">
        <v>1</v>
      </c>
      <c r="H48" s="1914" t="s">
        <v>5877</v>
      </c>
      <c r="I48" s="1762" t="s">
        <v>3528</v>
      </c>
    </row>
    <row r="49" spans="1:9" s="1880" customFormat="1">
      <c r="A49" s="1898"/>
      <c r="B49" s="1912">
        <v>30</v>
      </c>
      <c r="C49" s="1892" t="s">
        <v>2360</v>
      </c>
      <c r="D49" s="1893" t="s">
        <v>2361</v>
      </c>
      <c r="E49" s="1894">
        <v>43193</v>
      </c>
      <c r="F49" s="1913">
        <v>81140</v>
      </c>
      <c r="G49" s="1892">
        <v>1</v>
      </c>
      <c r="H49" s="1914" t="s">
        <v>5878</v>
      </c>
      <c r="I49" s="1766" t="s">
        <v>3627</v>
      </c>
    </row>
    <row r="50" spans="1:9" s="1880" customFormat="1">
      <c r="A50" s="1898"/>
      <c r="B50" s="1912">
        <v>31</v>
      </c>
      <c r="C50" s="1892" t="s">
        <v>1306</v>
      </c>
      <c r="D50" s="1892">
        <v>899458</v>
      </c>
      <c r="E50" s="1894">
        <v>43193</v>
      </c>
      <c r="F50" s="1916">
        <v>209100</v>
      </c>
      <c r="G50" s="1921">
        <v>1</v>
      </c>
      <c r="H50" s="1914" t="s">
        <v>5880</v>
      </c>
      <c r="I50" s="1886"/>
    </row>
    <row r="51" spans="1:9" s="1880" customFormat="1">
      <c r="A51" s="1898"/>
      <c r="B51" s="1912">
        <v>32</v>
      </c>
      <c r="C51" s="1892" t="s">
        <v>595</v>
      </c>
      <c r="D51" s="1893" t="s">
        <v>337</v>
      </c>
      <c r="E51" s="1894">
        <v>43193</v>
      </c>
      <c r="F51" s="1913">
        <v>37340</v>
      </c>
      <c r="G51" s="1892">
        <v>1</v>
      </c>
      <c r="H51" s="1914" t="s">
        <v>5883</v>
      </c>
      <c r="I51" s="1881"/>
    </row>
    <row r="52" spans="1:9" s="1880" customFormat="1">
      <c r="A52" s="1898"/>
      <c r="B52" s="1912">
        <v>33</v>
      </c>
      <c r="C52" s="1892" t="s">
        <v>957</v>
      </c>
      <c r="D52" s="1893" t="s">
        <v>962</v>
      </c>
      <c r="E52" s="1894">
        <v>43193</v>
      </c>
      <c r="F52" s="1913">
        <v>42300</v>
      </c>
      <c r="G52" s="1921">
        <v>1</v>
      </c>
      <c r="H52" s="1917" t="s">
        <v>5884</v>
      </c>
      <c r="I52" s="1881"/>
    </row>
    <row r="53" spans="1:9" s="1880" customFormat="1">
      <c r="A53" s="1898"/>
      <c r="B53" s="1912">
        <v>34</v>
      </c>
      <c r="C53" s="1892" t="s">
        <v>1395</v>
      </c>
      <c r="D53" s="1893" t="s">
        <v>4941</v>
      </c>
      <c r="E53" s="1894">
        <v>43193</v>
      </c>
      <c r="F53" s="1895">
        <v>10140</v>
      </c>
      <c r="G53" s="1896">
        <v>1</v>
      </c>
      <c r="H53" s="1914" t="s">
        <v>5904</v>
      </c>
      <c r="I53" s="1888"/>
    </row>
    <row r="54" spans="1:9" s="1880" customFormat="1">
      <c r="A54" s="1898"/>
      <c r="B54" s="1912">
        <v>35</v>
      </c>
      <c r="C54" s="1904" t="s">
        <v>5261</v>
      </c>
      <c r="D54" s="1918" t="s">
        <v>5262</v>
      </c>
      <c r="E54" s="1915">
        <v>43193</v>
      </c>
      <c r="F54" s="1919">
        <v>21140</v>
      </c>
      <c r="G54" s="1904">
        <v>1</v>
      </c>
      <c r="H54" s="1905" t="s">
        <v>5912</v>
      </c>
      <c r="I54" s="1888"/>
    </row>
    <row r="55" spans="1:9" s="1880" customFormat="1">
      <c r="A55" s="1898"/>
      <c r="B55" s="1912">
        <v>36</v>
      </c>
      <c r="C55" s="1892" t="s">
        <v>4591</v>
      </c>
      <c r="D55" s="1893" t="s">
        <v>4592</v>
      </c>
      <c r="E55" s="1894">
        <v>43193</v>
      </c>
      <c r="F55" s="1913">
        <v>31140</v>
      </c>
      <c r="G55" s="1892">
        <v>1</v>
      </c>
      <c r="H55" s="1914" t="s">
        <v>5913</v>
      </c>
      <c r="I55" s="1890"/>
    </row>
    <row r="56" spans="1:9" s="1880" customFormat="1">
      <c r="A56" s="1898"/>
      <c r="B56" s="1912">
        <v>37</v>
      </c>
      <c r="C56" s="1892" t="s">
        <v>4314</v>
      </c>
      <c r="D56" s="1893" t="s">
        <v>4315</v>
      </c>
      <c r="E56" s="1894">
        <v>43193</v>
      </c>
      <c r="F56" s="1916">
        <v>139640</v>
      </c>
      <c r="G56" s="1892">
        <v>1</v>
      </c>
      <c r="H56" s="1914" t="s">
        <v>5914</v>
      </c>
      <c r="I56" s="1890"/>
    </row>
    <row r="57" spans="1:9" s="1880" customFormat="1">
      <c r="A57" s="1898"/>
      <c r="B57" s="1912">
        <v>38</v>
      </c>
      <c r="C57" s="1892" t="s">
        <v>3899</v>
      </c>
      <c r="D57" s="1893" t="s">
        <v>3900</v>
      </c>
      <c r="E57" s="1894">
        <v>43193</v>
      </c>
      <c r="F57" s="1916">
        <v>368700</v>
      </c>
      <c r="G57" s="1892">
        <v>1</v>
      </c>
      <c r="H57" s="1914" t="s">
        <v>5915</v>
      </c>
      <c r="I57" s="1890"/>
    </row>
    <row r="58" spans="1:9" s="1880" customFormat="1">
      <c r="A58" s="1898"/>
      <c r="B58" s="1912">
        <v>39</v>
      </c>
      <c r="C58" s="1892" t="s">
        <v>1441</v>
      </c>
      <c r="D58" s="1921">
        <v>971137</v>
      </c>
      <c r="E58" s="1894">
        <v>43193</v>
      </c>
      <c r="F58" s="1916">
        <v>42300</v>
      </c>
      <c r="G58" s="1892">
        <v>1</v>
      </c>
      <c r="H58" s="1914" t="s">
        <v>5916</v>
      </c>
      <c r="I58" s="1889"/>
    </row>
    <row r="59" spans="1:9" s="1880" customFormat="1">
      <c r="A59" s="1898"/>
      <c r="B59" s="1912">
        <v>40</v>
      </c>
      <c r="C59" s="1892" t="s">
        <v>339</v>
      </c>
      <c r="D59" s="1893" t="s">
        <v>340</v>
      </c>
      <c r="E59" s="1894">
        <v>43193</v>
      </c>
      <c r="F59" s="1913">
        <v>115500</v>
      </c>
      <c r="G59" s="1892">
        <v>1</v>
      </c>
      <c r="H59" s="1914" t="s">
        <v>5917</v>
      </c>
      <c r="I59" s="1889"/>
    </row>
    <row r="60" spans="1:9" s="1880" customFormat="1">
      <c r="A60" s="1898"/>
      <c r="B60" s="1912">
        <v>41</v>
      </c>
      <c r="C60" s="1892" t="s">
        <v>657</v>
      </c>
      <c r="D60" s="1893" t="s">
        <v>456</v>
      </c>
      <c r="E60" s="1894">
        <v>43193</v>
      </c>
      <c r="F60" s="1913">
        <v>57800</v>
      </c>
      <c r="G60" s="1892">
        <v>1</v>
      </c>
      <c r="H60" s="1914" t="s">
        <v>5918</v>
      </c>
      <c r="I60" s="1889"/>
    </row>
    <row r="61" spans="1:9" s="1880" customFormat="1">
      <c r="A61" s="1898"/>
      <c r="B61" s="1912">
        <v>42</v>
      </c>
      <c r="C61" s="1892" t="s">
        <v>3776</v>
      </c>
      <c r="D61" s="1893" t="s">
        <v>3777</v>
      </c>
      <c r="E61" s="1894">
        <v>43193</v>
      </c>
      <c r="F61" s="1916">
        <v>43140</v>
      </c>
      <c r="G61" s="1892">
        <v>1</v>
      </c>
      <c r="H61" s="1917" t="s">
        <v>5919</v>
      </c>
      <c r="I61" s="1890"/>
    </row>
    <row r="62" spans="1:9" s="1880" customFormat="1">
      <c r="A62" s="1898"/>
      <c r="B62" s="1912">
        <v>43</v>
      </c>
      <c r="C62" s="1904" t="s">
        <v>1044</v>
      </c>
      <c r="D62" s="1918" t="s">
        <v>1058</v>
      </c>
      <c r="E62" s="1915">
        <v>43193</v>
      </c>
      <c r="F62" s="1903">
        <v>122890</v>
      </c>
      <c r="G62" s="1904">
        <v>1</v>
      </c>
      <c r="H62" s="1905" t="s">
        <v>5920</v>
      </c>
      <c r="I62" s="1890"/>
    </row>
    <row r="63" spans="1:9" s="1880" customFormat="1">
      <c r="A63" s="1898"/>
      <c r="B63" s="1912">
        <v>44</v>
      </c>
      <c r="C63" s="1892" t="s">
        <v>611</v>
      </c>
      <c r="D63" s="1893" t="s">
        <v>123</v>
      </c>
      <c r="E63" s="1915">
        <v>43193</v>
      </c>
      <c r="F63" s="1913">
        <v>84640</v>
      </c>
      <c r="G63" s="1921">
        <v>1</v>
      </c>
      <c r="H63" s="1914" t="s">
        <v>5921</v>
      </c>
      <c r="I63" s="1888"/>
    </row>
    <row r="64" spans="1:9" s="1880" customFormat="1">
      <c r="A64" s="1898"/>
      <c r="B64" s="1912">
        <v>45</v>
      </c>
      <c r="C64" s="1892" t="s">
        <v>611</v>
      </c>
      <c r="D64" s="1893" t="s">
        <v>123</v>
      </c>
      <c r="E64" s="1915">
        <v>43193</v>
      </c>
      <c r="F64" s="1913">
        <v>112640</v>
      </c>
      <c r="G64" s="1892">
        <v>1</v>
      </c>
      <c r="H64" s="1914" t="s">
        <v>5922</v>
      </c>
      <c r="I64" s="1890"/>
    </row>
    <row r="65" spans="1:9" s="1880" customFormat="1">
      <c r="A65" s="1898"/>
      <c r="B65" s="1912">
        <v>46</v>
      </c>
      <c r="C65" s="1892" t="s">
        <v>954</v>
      </c>
      <c r="D65" s="1893" t="s">
        <v>955</v>
      </c>
      <c r="E65" s="1894">
        <v>43193</v>
      </c>
      <c r="F65" s="1916">
        <v>215640</v>
      </c>
      <c r="G65" s="1892">
        <v>1</v>
      </c>
      <c r="H65" s="1914" t="s">
        <v>5923</v>
      </c>
      <c r="I65" s="1890"/>
    </row>
    <row r="66" spans="1:9" s="1880" customFormat="1">
      <c r="A66" s="1898"/>
      <c r="B66" s="1912">
        <v>47</v>
      </c>
      <c r="C66" s="1892" t="s">
        <v>661</v>
      </c>
      <c r="D66" s="1893" t="s">
        <v>346</v>
      </c>
      <c r="E66" s="1894">
        <v>43193</v>
      </c>
      <c r="F66" s="1913">
        <v>53140</v>
      </c>
      <c r="G66" s="1892">
        <v>1</v>
      </c>
      <c r="H66" s="1914" t="s">
        <v>5925</v>
      </c>
      <c r="I66" s="1888"/>
    </row>
    <row r="67" spans="1:9" s="1880" customFormat="1">
      <c r="A67" s="1898"/>
      <c r="B67" s="1912">
        <v>48</v>
      </c>
      <c r="C67" s="1892" t="s">
        <v>661</v>
      </c>
      <c r="D67" s="1893" t="s">
        <v>346</v>
      </c>
      <c r="E67" s="1894">
        <v>43193</v>
      </c>
      <c r="F67" s="1913">
        <v>42300</v>
      </c>
      <c r="G67" s="1892">
        <v>1</v>
      </c>
      <c r="H67" s="1914" t="s">
        <v>5924</v>
      </c>
      <c r="I67" s="1888"/>
    </row>
    <row r="68" spans="1:9" s="1880" customFormat="1">
      <c r="A68" s="1898"/>
      <c r="B68" s="1912">
        <v>49</v>
      </c>
      <c r="C68" s="1922" t="s">
        <v>138</v>
      </c>
      <c r="D68" s="1923" t="s">
        <v>137</v>
      </c>
      <c r="E68" s="1924">
        <v>43194</v>
      </c>
      <c r="F68" s="1925">
        <v>52890</v>
      </c>
      <c r="G68" s="1922">
        <v>1</v>
      </c>
      <c r="H68" s="1926" t="s">
        <v>5934</v>
      </c>
      <c r="I68" s="1889"/>
    </row>
    <row r="69" spans="1:9" s="1880" customFormat="1">
      <c r="A69" s="1898"/>
      <c r="B69" s="1912">
        <v>50</v>
      </c>
      <c r="C69" s="1892" t="s">
        <v>1137</v>
      </c>
      <c r="D69" s="1892">
        <v>901689</v>
      </c>
      <c r="E69" s="1894">
        <v>43194</v>
      </c>
      <c r="F69" s="1913">
        <v>15390</v>
      </c>
      <c r="G69" s="1921">
        <v>1</v>
      </c>
      <c r="H69" s="1914" t="s">
        <v>5829</v>
      </c>
      <c r="I69" s="1889"/>
    </row>
    <row r="70" spans="1:9" s="1880" customFormat="1">
      <c r="A70" s="1898"/>
      <c r="B70" s="1912">
        <v>51</v>
      </c>
      <c r="C70" s="1892" t="s">
        <v>1137</v>
      </c>
      <c r="D70" s="1892">
        <v>901689</v>
      </c>
      <c r="E70" s="1894">
        <v>43194</v>
      </c>
      <c r="F70" s="1916">
        <v>66700</v>
      </c>
      <c r="G70" s="1892">
        <v>1</v>
      </c>
      <c r="H70" s="1914" t="s">
        <v>5827</v>
      </c>
      <c r="I70" s="1890"/>
    </row>
    <row r="71" spans="1:9" s="1880" customFormat="1">
      <c r="A71" s="1898"/>
      <c r="B71" s="1912">
        <v>52</v>
      </c>
      <c r="C71" s="1892" t="s">
        <v>1137</v>
      </c>
      <c r="D71" s="1892">
        <v>901689</v>
      </c>
      <c r="E71" s="1894">
        <v>43194</v>
      </c>
      <c r="F71" s="1913">
        <v>33500</v>
      </c>
      <c r="G71" s="1892">
        <v>1</v>
      </c>
      <c r="H71" s="1914" t="s">
        <v>5828</v>
      </c>
      <c r="I71" s="1889"/>
    </row>
    <row r="72" spans="1:9" s="1880" customFormat="1">
      <c r="A72" s="1898"/>
      <c r="B72" s="1912">
        <v>53</v>
      </c>
      <c r="C72" s="1904" t="s">
        <v>3020</v>
      </c>
      <c r="D72" s="1800">
        <v>964143</v>
      </c>
      <c r="E72" s="1915">
        <v>43194</v>
      </c>
      <c r="F72" s="1903">
        <v>42300</v>
      </c>
      <c r="G72" s="1904">
        <v>1</v>
      </c>
      <c r="H72" s="1905" t="s">
        <v>5834</v>
      </c>
      <c r="I72" s="1888"/>
    </row>
    <row r="73" spans="1:9" s="1880" customFormat="1">
      <c r="A73" s="1898"/>
      <c r="B73" s="1912">
        <v>54</v>
      </c>
      <c r="C73" s="1892" t="s">
        <v>2872</v>
      </c>
      <c r="D73" s="1893" t="s">
        <v>2873</v>
      </c>
      <c r="E73" s="1915">
        <v>43194</v>
      </c>
      <c r="F73" s="1913">
        <v>103800</v>
      </c>
      <c r="G73" s="1892">
        <v>1</v>
      </c>
      <c r="H73" s="1914" t="s">
        <v>5837</v>
      </c>
      <c r="I73" s="1888"/>
    </row>
    <row r="74" spans="1:9" s="1880" customFormat="1">
      <c r="A74" s="1898"/>
      <c r="B74" s="1912">
        <v>55</v>
      </c>
      <c r="C74" s="1892" t="s">
        <v>2872</v>
      </c>
      <c r="D74" s="1893" t="s">
        <v>2873</v>
      </c>
      <c r="E74" s="1915">
        <v>43194</v>
      </c>
      <c r="F74" s="1913">
        <v>41300</v>
      </c>
      <c r="G74" s="1892">
        <v>1</v>
      </c>
      <c r="H74" s="1914" t="s">
        <v>5837</v>
      </c>
      <c r="I74" s="1889"/>
    </row>
    <row r="75" spans="1:9" s="1880" customFormat="1">
      <c r="A75" s="1898"/>
      <c r="B75" s="1912">
        <v>56</v>
      </c>
      <c r="C75" s="1892" t="s">
        <v>2225</v>
      </c>
      <c r="D75" s="1893" t="s">
        <v>2226</v>
      </c>
      <c r="E75" s="1915">
        <v>43194</v>
      </c>
      <c r="F75" s="1916">
        <v>105900</v>
      </c>
      <c r="G75" s="1892">
        <v>1</v>
      </c>
      <c r="H75" s="1914" t="s">
        <v>5841</v>
      </c>
      <c r="I75" s="1889"/>
    </row>
    <row r="76" spans="1:9" s="1880" customFormat="1">
      <c r="A76" s="1898"/>
      <c r="B76" s="1912">
        <v>57</v>
      </c>
      <c r="C76" s="1892" t="s">
        <v>2225</v>
      </c>
      <c r="D76" s="1893" t="s">
        <v>2226</v>
      </c>
      <c r="E76" s="1915">
        <v>43194</v>
      </c>
      <c r="F76" s="1916">
        <v>42300</v>
      </c>
      <c r="G76" s="1892">
        <v>1</v>
      </c>
      <c r="H76" s="1914" t="s">
        <v>5842</v>
      </c>
      <c r="I76" s="1881"/>
    </row>
    <row r="77" spans="1:9" s="1880" customFormat="1">
      <c r="A77" s="1898"/>
      <c r="B77" s="1912">
        <v>58</v>
      </c>
      <c r="C77" s="1892" t="s">
        <v>231</v>
      </c>
      <c r="D77" s="1921">
        <v>970654</v>
      </c>
      <c r="E77" s="1915">
        <v>43194</v>
      </c>
      <c r="F77" s="1913">
        <v>24040</v>
      </c>
      <c r="G77" s="1892">
        <v>1</v>
      </c>
      <c r="H77" s="1914" t="s">
        <v>5851</v>
      </c>
      <c r="I77" s="1886"/>
    </row>
    <row r="78" spans="1:9" s="1880" customFormat="1">
      <c r="A78" s="1898"/>
      <c r="B78" s="1912">
        <v>59</v>
      </c>
      <c r="C78" s="1892" t="s">
        <v>3149</v>
      </c>
      <c r="D78" s="1893" t="s">
        <v>1135</v>
      </c>
      <c r="E78" s="1915">
        <v>43194</v>
      </c>
      <c r="F78" s="1913">
        <v>105390</v>
      </c>
      <c r="G78" s="1892">
        <v>1</v>
      </c>
      <c r="H78" s="1914" t="s">
        <v>5854</v>
      </c>
      <c r="I78" s="1881"/>
    </row>
    <row r="79" spans="1:9">
      <c r="A79" s="1898"/>
      <c r="B79" s="1912">
        <v>60</v>
      </c>
      <c r="C79" s="1904" t="s">
        <v>1587</v>
      </c>
      <c r="D79" s="1927" t="s">
        <v>1791</v>
      </c>
      <c r="E79" s="1894">
        <v>43196</v>
      </c>
      <c r="F79" s="1913">
        <v>173140</v>
      </c>
      <c r="G79" s="1921">
        <v>1</v>
      </c>
      <c r="H79" s="1914" t="s">
        <v>5910</v>
      </c>
      <c r="I79" s="1881"/>
    </row>
    <row r="80" spans="1:9">
      <c r="A80" s="1898"/>
      <c r="B80" s="1912">
        <v>61</v>
      </c>
      <c r="C80" s="1904" t="s">
        <v>1587</v>
      </c>
      <c r="D80" s="1927" t="s">
        <v>1791</v>
      </c>
      <c r="E80" s="1894">
        <v>43196</v>
      </c>
      <c r="F80" s="1913">
        <v>320640</v>
      </c>
      <c r="G80" s="1921">
        <v>1</v>
      </c>
      <c r="H80" s="1914" t="s">
        <v>5911</v>
      </c>
      <c r="I80" s="1882"/>
    </row>
    <row r="81" spans="1:9">
      <c r="A81" s="1898"/>
      <c r="B81" s="1912">
        <v>62</v>
      </c>
      <c r="C81" s="1801" t="s">
        <v>1441</v>
      </c>
      <c r="D81" s="1928">
        <v>971137</v>
      </c>
      <c r="E81" s="1803">
        <v>43206</v>
      </c>
      <c r="F81" s="1929">
        <v>20940</v>
      </c>
      <c r="G81" s="1801">
        <v>1</v>
      </c>
      <c r="H81" s="1930" t="s">
        <v>5935</v>
      </c>
      <c r="I81" s="1881"/>
    </row>
    <row r="82" spans="1:9">
      <c r="A82" s="1898"/>
      <c r="B82" s="1912">
        <v>63</v>
      </c>
      <c r="C82" s="1801" t="s">
        <v>1441</v>
      </c>
      <c r="D82" s="1928">
        <v>971137</v>
      </c>
      <c r="E82" s="1803">
        <v>43206</v>
      </c>
      <c r="F82" s="1929">
        <v>24040</v>
      </c>
      <c r="G82" s="1801">
        <v>1</v>
      </c>
      <c r="H82" s="1930" t="s">
        <v>5935</v>
      </c>
      <c r="I82" s="1881"/>
    </row>
    <row r="83" spans="1:9">
      <c r="A83" s="1898"/>
      <c r="B83" s="1912">
        <v>64</v>
      </c>
      <c r="C83" s="1801" t="s">
        <v>1441</v>
      </c>
      <c r="D83" s="1928">
        <v>971137</v>
      </c>
      <c r="E83" s="1803">
        <v>43206</v>
      </c>
      <c r="F83" s="1929">
        <v>19740</v>
      </c>
      <c r="G83" s="1801">
        <v>1</v>
      </c>
      <c r="H83" s="1931" t="s">
        <v>5936</v>
      </c>
      <c r="I83" s="1881"/>
    </row>
    <row r="84" spans="1:9">
      <c r="A84" s="1898"/>
      <c r="B84" s="1912">
        <v>65</v>
      </c>
      <c r="C84" s="1801" t="s">
        <v>954</v>
      </c>
      <c r="D84" s="1802" t="s">
        <v>955</v>
      </c>
      <c r="E84" s="1803">
        <v>43206</v>
      </c>
      <c r="F84" s="1929">
        <v>39540</v>
      </c>
      <c r="G84" s="1801">
        <v>1</v>
      </c>
      <c r="H84" s="1930" t="s">
        <v>5956</v>
      </c>
      <c r="I84" s="1881"/>
    </row>
    <row r="85" spans="1:9">
      <c r="A85" s="1898"/>
      <c r="B85" s="1912">
        <v>66</v>
      </c>
      <c r="C85" s="1801" t="s">
        <v>188</v>
      </c>
      <c r="D85" s="1802" t="s">
        <v>189</v>
      </c>
      <c r="E85" s="1803">
        <v>43206</v>
      </c>
      <c r="F85" s="1929">
        <v>15390</v>
      </c>
      <c r="G85" s="1801">
        <v>1</v>
      </c>
      <c r="H85" s="1932" t="s">
        <v>5939</v>
      </c>
      <c r="I85" s="1889"/>
    </row>
    <row r="86" spans="1:9">
      <c r="A86" s="1898"/>
      <c r="B86" s="1912">
        <v>67</v>
      </c>
      <c r="C86" s="1801" t="s">
        <v>151</v>
      </c>
      <c r="D86" s="1802" t="s">
        <v>272</v>
      </c>
      <c r="E86" s="1803">
        <v>43206</v>
      </c>
      <c r="F86" s="1929">
        <v>228140</v>
      </c>
      <c r="G86" s="1801">
        <v>1</v>
      </c>
      <c r="H86" s="1930" t="s">
        <v>5937</v>
      </c>
      <c r="I86" s="1889"/>
    </row>
    <row r="87" spans="1:9">
      <c r="A87" s="1898"/>
      <c r="B87" s="1912">
        <v>68</v>
      </c>
      <c r="C87" s="1801" t="s">
        <v>2801</v>
      </c>
      <c r="D87" s="1801">
        <v>962795</v>
      </c>
      <c r="E87" s="1803">
        <v>43206</v>
      </c>
      <c r="F87" s="1933">
        <v>105840</v>
      </c>
      <c r="G87" s="1801">
        <v>1</v>
      </c>
      <c r="H87" s="1930" t="s">
        <v>5943</v>
      </c>
      <c r="I87" s="1888"/>
    </row>
    <row r="88" spans="1:9">
      <c r="A88" s="1898"/>
      <c r="B88" s="1912">
        <v>69</v>
      </c>
      <c r="C88" s="1801" t="s">
        <v>2801</v>
      </c>
      <c r="D88" s="1801">
        <v>962795</v>
      </c>
      <c r="E88" s="1803">
        <v>43206</v>
      </c>
      <c r="F88" s="1933">
        <v>35140</v>
      </c>
      <c r="G88" s="1801">
        <v>1</v>
      </c>
      <c r="H88" s="1930" t="s">
        <v>5944</v>
      </c>
      <c r="I88" s="1890"/>
    </row>
    <row r="89" spans="1:9">
      <c r="A89" s="1898"/>
      <c r="B89" s="1912">
        <v>70</v>
      </c>
      <c r="C89" s="1801" t="s">
        <v>4588</v>
      </c>
      <c r="D89" s="1802" t="s">
        <v>506</v>
      </c>
      <c r="E89" s="1803">
        <v>43206</v>
      </c>
      <c r="F89" s="1929">
        <v>31640</v>
      </c>
      <c r="G89" s="1801">
        <v>1</v>
      </c>
      <c r="H89" s="1930" t="s">
        <v>5947</v>
      </c>
      <c r="I89" s="1888"/>
    </row>
    <row r="90" spans="1:9">
      <c r="A90" s="1898"/>
      <c r="B90" s="1912">
        <v>71</v>
      </c>
      <c r="C90" s="1801" t="s">
        <v>4588</v>
      </c>
      <c r="D90" s="1802" t="s">
        <v>506</v>
      </c>
      <c r="E90" s="1803">
        <v>43206</v>
      </c>
      <c r="F90" s="1934">
        <v>16140</v>
      </c>
      <c r="G90" s="1801">
        <v>1</v>
      </c>
      <c r="H90" s="1930" t="s">
        <v>5948</v>
      </c>
      <c r="I90" s="1881"/>
    </row>
    <row r="91" spans="1:9">
      <c r="A91" s="1898"/>
      <c r="B91" s="1912">
        <v>72</v>
      </c>
      <c r="C91" s="1801" t="s">
        <v>2000</v>
      </c>
      <c r="D91" s="1928">
        <v>901423</v>
      </c>
      <c r="E91" s="1803">
        <v>43206</v>
      </c>
      <c r="F91" s="1933">
        <v>42300</v>
      </c>
      <c r="G91" s="1928">
        <v>1</v>
      </c>
      <c r="H91" s="1931" t="s">
        <v>5940</v>
      </c>
      <c r="I91" s="1888"/>
    </row>
    <row r="92" spans="1:9">
      <c r="A92" s="1898"/>
      <c r="B92" s="1912">
        <v>73</v>
      </c>
      <c r="C92" s="1935" t="s">
        <v>1035</v>
      </c>
      <c r="D92" s="1936" t="s">
        <v>1027</v>
      </c>
      <c r="E92" s="1937">
        <v>43206</v>
      </c>
      <c r="F92" s="1938">
        <v>84640</v>
      </c>
      <c r="G92" s="1935">
        <v>1</v>
      </c>
      <c r="H92" s="1939" t="s">
        <v>5639</v>
      </c>
      <c r="I92" s="1889"/>
    </row>
    <row r="93" spans="1:9">
      <c r="A93" s="1898"/>
      <c r="B93" s="1912">
        <v>74</v>
      </c>
      <c r="C93" s="1935" t="s">
        <v>1035</v>
      </c>
      <c r="D93" s="1936" t="s">
        <v>1027</v>
      </c>
      <c r="E93" s="1937">
        <v>43206</v>
      </c>
      <c r="F93" s="1938">
        <v>153240</v>
      </c>
      <c r="G93" s="1935">
        <v>1</v>
      </c>
      <c r="H93" s="1939" t="s">
        <v>5638</v>
      </c>
      <c r="I93" s="1889"/>
    </row>
    <row r="94" spans="1:9">
      <c r="A94" s="1898"/>
      <c r="B94" s="1912">
        <v>75</v>
      </c>
      <c r="C94" s="1935" t="s">
        <v>1035</v>
      </c>
      <c r="D94" s="1936" t="s">
        <v>1027</v>
      </c>
      <c r="E94" s="1937">
        <v>43206</v>
      </c>
      <c r="F94" s="1938">
        <v>168640</v>
      </c>
      <c r="G94" s="1935">
        <v>1</v>
      </c>
      <c r="H94" s="1939" t="s">
        <v>5637</v>
      </c>
      <c r="I94" s="1888"/>
    </row>
    <row r="95" spans="1:9">
      <c r="A95" s="1898"/>
      <c r="B95" s="1912">
        <v>76</v>
      </c>
      <c r="C95" s="1801" t="s">
        <v>807</v>
      </c>
      <c r="D95" s="1940" t="s">
        <v>976</v>
      </c>
      <c r="E95" s="1803">
        <v>43206</v>
      </c>
      <c r="F95" s="1929">
        <v>15390</v>
      </c>
      <c r="G95" s="1801">
        <v>1</v>
      </c>
      <c r="H95" s="1932" t="s">
        <v>5945</v>
      </c>
      <c r="I95" s="1889"/>
    </row>
    <row r="96" spans="1:9">
      <c r="A96" s="1898"/>
      <c r="B96" s="1912">
        <v>77</v>
      </c>
      <c r="C96" s="1801" t="s">
        <v>970</v>
      </c>
      <c r="D96" s="1941" t="s">
        <v>969</v>
      </c>
      <c r="E96" s="1803">
        <v>43206</v>
      </c>
      <c r="F96" s="1929">
        <v>13740</v>
      </c>
      <c r="G96" s="1801">
        <v>1</v>
      </c>
      <c r="H96" s="1932" t="s">
        <v>5946</v>
      </c>
      <c r="I96" s="1888"/>
    </row>
    <row r="97" spans="1:9">
      <c r="A97" s="1898"/>
      <c r="B97" s="1912">
        <v>78</v>
      </c>
      <c r="C97" s="1801" t="s">
        <v>702</v>
      </c>
      <c r="D97" s="1802" t="s">
        <v>705</v>
      </c>
      <c r="E97" s="1803">
        <v>43206</v>
      </c>
      <c r="F97" s="1929">
        <v>145140</v>
      </c>
      <c r="G97" s="1801">
        <v>1</v>
      </c>
      <c r="H97" s="1930" t="s">
        <v>5942</v>
      </c>
      <c r="I97" s="1888"/>
    </row>
    <row r="98" spans="1:9">
      <c r="A98" s="1898"/>
      <c r="B98" s="1912">
        <v>79</v>
      </c>
      <c r="C98" s="1801" t="s">
        <v>162</v>
      </c>
      <c r="D98" s="1802" t="s">
        <v>163</v>
      </c>
      <c r="E98" s="1803">
        <v>43206</v>
      </c>
      <c r="F98" s="1929">
        <v>85140</v>
      </c>
      <c r="G98" s="1801">
        <v>1</v>
      </c>
      <c r="H98" s="1930" t="s">
        <v>5941</v>
      </c>
      <c r="I98" s="1889"/>
    </row>
    <row r="99" spans="1:9">
      <c r="A99" s="1898"/>
      <c r="B99" s="1912">
        <v>80</v>
      </c>
      <c r="C99" s="1801" t="s">
        <v>2036</v>
      </c>
      <c r="D99" s="1928">
        <v>973836</v>
      </c>
      <c r="E99" s="1803">
        <v>43206</v>
      </c>
      <c r="F99" s="1942">
        <v>301140</v>
      </c>
      <c r="G99" s="1801">
        <v>1</v>
      </c>
      <c r="H99" s="1931" t="s">
        <v>5938</v>
      </c>
      <c r="I99" s="1888"/>
    </row>
    <row r="100" spans="1:9">
      <c r="A100" s="1898"/>
      <c r="B100" s="1912">
        <v>81</v>
      </c>
      <c r="C100" s="1801" t="s">
        <v>298</v>
      </c>
      <c r="D100" s="1801">
        <v>811507</v>
      </c>
      <c r="E100" s="1803">
        <v>43206</v>
      </c>
      <c r="F100" s="1933">
        <v>108890</v>
      </c>
      <c r="G100" s="1801">
        <v>1</v>
      </c>
      <c r="H100" s="1930" t="s">
        <v>5949</v>
      </c>
      <c r="I100" s="1766" t="s">
        <v>4466</v>
      </c>
    </row>
    <row r="101" spans="1:9">
      <c r="A101" s="1898"/>
      <c r="B101" s="1912">
        <v>82</v>
      </c>
      <c r="C101" s="1801" t="s">
        <v>4615</v>
      </c>
      <c r="D101" s="1801">
        <v>913369</v>
      </c>
      <c r="E101" s="1803">
        <v>43206</v>
      </c>
      <c r="F101" s="1933">
        <v>50390</v>
      </c>
      <c r="G101" s="1801">
        <v>1</v>
      </c>
      <c r="H101" s="1930" t="s">
        <v>5950</v>
      </c>
      <c r="I101" s="1889"/>
    </row>
    <row r="102" spans="1:9">
      <c r="A102" s="1898"/>
      <c r="B102" s="1912">
        <v>83</v>
      </c>
      <c r="C102" s="1801" t="s">
        <v>2360</v>
      </c>
      <c r="D102" s="1802" t="s">
        <v>2361</v>
      </c>
      <c r="E102" s="1803">
        <v>43206</v>
      </c>
      <c r="F102" s="1933">
        <v>88140</v>
      </c>
      <c r="G102" s="1801">
        <v>1</v>
      </c>
      <c r="H102" s="1930" t="s">
        <v>5951</v>
      </c>
      <c r="I102" s="1762" t="s">
        <v>3528</v>
      </c>
    </row>
    <row r="103" spans="1:9">
      <c r="A103" s="1898"/>
      <c r="B103" s="1912">
        <v>84</v>
      </c>
      <c r="C103" s="1801" t="s">
        <v>2360</v>
      </c>
      <c r="D103" s="1802" t="s">
        <v>2361</v>
      </c>
      <c r="E103" s="1803">
        <v>43206</v>
      </c>
      <c r="F103" s="1933">
        <v>10390</v>
      </c>
      <c r="G103" s="1801">
        <v>1</v>
      </c>
      <c r="H103" s="1930" t="s">
        <v>5952</v>
      </c>
      <c r="I103" s="1762" t="s">
        <v>3528</v>
      </c>
    </row>
    <row r="104" spans="1:9">
      <c r="A104" s="1898"/>
      <c r="B104" s="1912">
        <v>85</v>
      </c>
      <c r="C104" s="1801" t="s">
        <v>2345</v>
      </c>
      <c r="D104" s="1943" t="s">
        <v>2284</v>
      </c>
      <c r="E104" s="1803">
        <v>43206</v>
      </c>
      <c r="F104" s="1929">
        <v>123640</v>
      </c>
      <c r="G104" s="1928">
        <v>1</v>
      </c>
      <c r="H104" s="1930" t="s">
        <v>5954</v>
      </c>
      <c r="I104" s="1886"/>
    </row>
    <row r="105" spans="1:9">
      <c r="A105" s="1898"/>
      <c r="B105" s="1912">
        <v>86</v>
      </c>
      <c r="C105" s="1801" t="s">
        <v>2345</v>
      </c>
      <c r="D105" s="1943" t="s">
        <v>2284</v>
      </c>
      <c r="E105" s="1803">
        <v>43206</v>
      </c>
      <c r="F105" s="1933">
        <v>210640</v>
      </c>
      <c r="G105" s="1801">
        <v>1</v>
      </c>
      <c r="H105" s="1930" t="s">
        <v>5955</v>
      </c>
      <c r="I105" s="1886"/>
    </row>
    <row r="106" spans="1:9">
      <c r="A106" s="1898"/>
      <c r="B106" s="1912">
        <v>87</v>
      </c>
      <c r="C106" s="1801" t="s">
        <v>5615</v>
      </c>
      <c r="D106" s="1802" t="s">
        <v>5616</v>
      </c>
      <c r="E106" s="1803">
        <v>43206</v>
      </c>
      <c r="F106" s="1934">
        <v>55390</v>
      </c>
      <c r="G106" s="1928">
        <v>1</v>
      </c>
      <c r="H106" s="1930" t="s">
        <v>5953</v>
      </c>
      <c r="I106" s="1886"/>
    </row>
    <row r="107" spans="1:9" s="1880" customFormat="1">
      <c r="B107" s="1580"/>
      <c r="C107" s="1580"/>
      <c r="D107" s="1580"/>
      <c r="E107" s="1585" t="s">
        <v>647</v>
      </c>
      <c r="F107" s="1588">
        <f>SUM(F20:F106)</f>
        <v>7528420</v>
      </c>
      <c r="G107" s="1580"/>
      <c r="H107" s="1582"/>
      <c r="I107" s="1582"/>
    </row>
    <row r="108" spans="1:9" s="1880" customFormat="1">
      <c r="B108" s="1579"/>
      <c r="C108" s="1579"/>
      <c r="D108" s="1579"/>
      <c r="E108" s="1579"/>
      <c r="F108" s="1579"/>
      <c r="G108" s="1579"/>
      <c r="H108" s="1590"/>
      <c r="I108" s="1582"/>
    </row>
    <row r="109" spans="1:9" s="1880" customFormat="1">
      <c r="B109" s="1579"/>
      <c r="C109" s="1579"/>
      <c r="D109" s="1579"/>
      <c r="E109" s="1579"/>
      <c r="F109" s="1579"/>
      <c r="G109" s="1579"/>
      <c r="H109" s="1590"/>
      <c r="I109" s="1582"/>
    </row>
    <row r="110" spans="1:9" s="1880" customFormat="1">
      <c r="B110" s="1827" t="s">
        <v>1203</v>
      </c>
      <c r="C110" s="1828" t="s">
        <v>2</v>
      </c>
      <c r="D110" s="1829" t="s">
        <v>3</v>
      </c>
      <c r="E110" s="1827" t="s">
        <v>10</v>
      </c>
      <c r="F110" s="1827" t="s">
        <v>4</v>
      </c>
      <c r="G110" s="1828" t="s">
        <v>193</v>
      </c>
      <c r="H110" s="1828" t="s">
        <v>25</v>
      </c>
      <c r="I110" s="1582"/>
    </row>
    <row r="111" spans="1:9" s="1591" customFormat="1" ht="15.75">
      <c r="A111" s="1654"/>
      <c r="B111" s="1800">
        <v>1</v>
      </c>
      <c r="C111" s="1907" t="s">
        <v>2131</v>
      </c>
      <c r="D111" s="1965" t="s">
        <v>2043</v>
      </c>
      <c r="E111" s="1937">
        <v>43167</v>
      </c>
      <c r="F111" s="1966">
        <v>739000</v>
      </c>
      <c r="G111" s="1907">
        <v>1</v>
      </c>
      <c r="H111" s="1967" t="s">
        <v>5967</v>
      </c>
    </row>
    <row r="112" spans="1:9" s="1880" customFormat="1">
      <c r="A112" s="1898"/>
      <c r="B112" s="1800">
        <v>2</v>
      </c>
      <c r="C112" s="1944" t="s">
        <v>76</v>
      </c>
      <c r="D112" s="1945" t="s">
        <v>77</v>
      </c>
      <c r="E112" s="1946">
        <v>43192</v>
      </c>
      <c r="F112" s="1895">
        <v>583000</v>
      </c>
      <c r="G112" s="1944">
        <v>1</v>
      </c>
      <c r="H112" s="1947" t="s">
        <v>5888</v>
      </c>
      <c r="I112" s="1582"/>
    </row>
    <row r="113" spans="1:9" s="1880" customFormat="1">
      <c r="B113" s="1580"/>
      <c r="C113" s="1580"/>
      <c r="D113" s="1580"/>
      <c r="E113" s="1585" t="s">
        <v>647</v>
      </c>
      <c r="F113" s="1588">
        <f>SUM(F111:F112)</f>
        <v>1322000</v>
      </c>
      <c r="G113" s="1580"/>
      <c r="H113" s="1582"/>
      <c r="I113" s="1582"/>
    </row>
    <row r="114" spans="1:9" s="1880" customFormat="1">
      <c r="B114" s="1580"/>
      <c r="C114" s="1580"/>
      <c r="D114" s="1580"/>
      <c r="E114" s="1580"/>
      <c r="F114" s="1580"/>
      <c r="G114" s="1580"/>
      <c r="H114" s="1582"/>
      <c r="I114" s="1582"/>
    </row>
    <row r="115" spans="1:9" s="1880" customFormat="1">
      <c r="B115" s="1580"/>
      <c r="C115" s="1580"/>
      <c r="D115" s="1580"/>
      <c r="E115" s="1580"/>
      <c r="F115" s="1580"/>
      <c r="G115" s="1580"/>
      <c r="H115" s="1582"/>
      <c r="I115" s="1590"/>
    </row>
    <row r="116" spans="1:9" s="1880" customFormat="1">
      <c r="B116" s="1827" t="s">
        <v>1067</v>
      </c>
      <c r="C116" s="1828" t="s">
        <v>2</v>
      </c>
      <c r="D116" s="1829" t="s">
        <v>3</v>
      </c>
      <c r="E116" s="1827" t="s">
        <v>10</v>
      </c>
      <c r="F116" s="1827" t="s">
        <v>4</v>
      </c>
      <c r="G116" s="1828" t="s">
        <v>193</v>
      </c>
      <c r="H116" s="1828" t="s">
        <v>25</v>
      </c>
      <c r="I116" s="1582"/>
    </row>
    <row r="117" spans="1:9" s="1880" customFormat="1">
      <c r="A117" s="1898"/>
      <c r="B117" s="1800">
        <v>1</v>
      </c>
      <c r="C117" s="1944" t="s">
        <v>76</v>
      </c>
      <c r="D117" s="1945" t="s">
        <v>77</v>
      </c>
      <c r="E117" s="1946">
        <v>43192</v>
      </c>
      <c r="F117" s="1895">
        <v>775500</v>
      </c>
      <c r="G117" s="1944">
        <v>1</v>
      </c>
      <c r="H117" s="1947" t="s">
        <v>5889</v>
      </c>
      <c r="I117" s="1881"/>
    </row>
    <row r="118" spans="1:9" s="1880" customFormat="1">
      <c r="B118" s="1580"/>
      <c r="C118" s="1580"/>
      <c r="D118" s="1580"/>
      <c r="E118" s="1585" t="s">
        <v>647</v>
      </c>
      <c r="F118" s="1588">
        <f>SUM(F117)</f>
        <v>775500</v>
      </c>
      <c r="G118" s="1580"/>
      <c r="H118" s="1582"/>
      <c r="I118" s="1881"/>
    </row>
    <row r="119" spans="1:9" s="1880" customFormat="1">
      <c r="B119" s="1580"/>
      <c r="C119" s="1580"/>
      <c r="D119" s="1580"/>
      <c r="E119" s="1580"/>
      <c r="F119" s="1580"/>
      <c r="G119" s="1580"/>
      <c r="H119" s="1582"/>
      <c r="I119" s="1577"/>
    </row>
    <row r="120" spans="1:9" s="1880" customFormat="1">
      <c r="B120" s="1579"/>
      <c r="C120" s="1579"/>
      <c r="D120" s="1579"/>
      <c r="E120" s="1579"/>
      <c r="F120" s="1579"/>
      <c r="G120" s="1579"/>
      <c r="H120" s="1590"/>
      <c r="I120" s="1881"/>
    </row>
    <row r="121" spans="1:9" s="1880" customFormat="1">
      <c r="B121" s="1828" t="s">
        <v>7</v>
      </c>
      <c r="C121" s="1828" t="s">
        <v>2</v>
      </c>
      <c r="D121" s="1829" t="s">
        <v>3</v>
      </c>
      <c r="E121" s="1827" t="s">
        <v>10</v>
      </c>
      <c r="F121" s="1828" t="s">
        <v>4</v>
      </c>
      <c r="G121" s="1827" t="s">
        <v>730</v>
      </c>
      <c r="H121" s="1828" t="s">
        <v>25</v>
      </c>
      <c r="I121" s="1577"/>
    </row>
    <row r="122" spans="1:9" s="1880" customFormat="1">
      <c r="A122" s="1898"/>
      <c r="B122" s="1800">
        <v>1</v>
      </c>
      <c r="C122" s="1892" t="s">
        <v>1960</v>
      </c>
      <c r="D122" s="1948">
        <v>914013</v>
      </c>
      <c r="E122" s="1894">
        <v>43193</v>
      </c>
      <c r="F122" s="1913">
        <v>1002750</v>
      </c>
      <c r="G122" s="1921">
        <v>1</v>
      </c>
      <c r="H122" s="1914" t="s">
        <v>2255</v>
      </c>
      <c r="I122" s="1577"/>
    </row>
    <row r="123" spans="1:9" s="1880" customFormat="1">
      <c r="A123" s="1898"/>
      <c r="B123" s="1800">
        <v>2</v>
      </c>
      <c r="C123" s="1892" t="s">
        <v>89</v>
      </c>
      <c r="D123" s="1921">
        <v>898343</v>
      </c>
      <c r="E123" s="1894">
        <v>43194</v>
      </c>
      <c r="F123" s="1913">
        <v>503000</v>
      </c>
      <c r="G123" s="1921">
        <v>1</v>
      </c>
      <c r="H123" s="1914" t="s">
        <v>1348</v>
      </c>
      <c r="I123" s="1586"/>
    </row>
    <row r="124" spans="1:9" s="1880" customFormat="1">
      <c r="A124" s="1898"/>
      <c r="B124" s="1800">
        <v>3</v>
      </c>
      <c r="C124" s="1904" t="s">
        <v>1044</v>
      </c>
      <c r="D124" s="1949" t="s">
        <v>1058</v>
      </c>
      <c r="E124" s="1915">
        <v>43199</v>
      </c>
      <c r="F124" s="1919">
        <v>503000</v>
      </c>
      <c r="G124" s="1800">
        <v>1</v>
      </c>
      <c r="H124" s="1920" t="s">
        <v>1348</v>
      </c>
      <c r="I124" s="1589"/>
    </row>
    <row r="125" spans="1:9" s="1880" customFormat="1">
      <c r="A125" s="1898"/>
      <c r="B125" s="1800">
        <v>4</v>
      </c>
      <c r="C125" s="1892" t="s">
        <v>3023</v>
      </c>
      <c r="D125" s="1921">
        <v>920410</v>
      </c>
      <c r="E125" s="1894">
        <v>43200</v>
      </c>
      <c r="F125" s="1913">
        <v>503000</v>
      </c>
      <c r="G125" s="1921">
        <v>1</v>
      </c>
      <c r="H125" s="1914" t="s">
        <v>1348</v>
      </c>
      <c r="I125" s="1582"/>
    </row>
    <row r="126" spans="1:9" s="1880" customFormat="1">
      <c r="A126" s="1898"/>
      <c r="B126" s="1800">
        <v>5</v>
      </c>
      <c r="C126" s="1801" t="s">
        <v>4060</v>
      </c>
      <c r="D126" s="1928">
        <v>912811</v>
      </c>
      <c r="E126" s="1803">
        <v>43200</v>
      </c>
      <c r="F126" s="1934">
        <v>203000</v>
      </c>
      <c r="G126" s="1928">
        <v>1</v>
      </c>
      <c r="H126" s="1930" t="s">
        <v>1349</v>
      </c>
      <c r="I126" s="1590"/>
    </row>
    <row r="127" spans="1:9" s="1880" customFormat="1">
      <c r="A127" s="1898"/>
      <c r="B127" s="1800">
        <v>6</v>
      </c>
      <c r="C127" s="1935" t="s">
        <v>140</v>
      </c>
      <c r="D127" s="1936" t="s">
        <v>159</v>
      </c>
      <c r="E127" s="1937">
        <v>43206</v>
      </c>
      <c r="F127" s="1934">
        <v>203000</v>
      </c>
      <c r="G127" s="1928">
        <v>1</v>
      </c>
      <c r="H127" s="1930" t="s">
        <v>1349</v>
      </c>
      <c r="I127" s="1590"/>
    </row>
    <row r="128" spans="1:9" s="1880" customFormat="1">
      <c r="A128" s="1898"/>
      <c r="B128" s="1800">
        <v>7</v>
      </c>
      <c r="C128" s="1801" t="s">
        <v>3631</v>
      </c>
      <c r="D128" s="1928">
        <v>973211</v>
      </c>
      <c r="E128" s="1950">
        <v>43206</v>
      </c>
      <c r="F128" s="1934">
        <v>203000</v>
      </c>
      <c r="G128" s="1928">
        <v>1</v>
      </c>
      <c r="H128" s="1930" t="s">
        <v>1349</v>
      </c>
      <c r="I128" s="1582"/>
    </row>
    <row r="129" spans="1:9" s="1880" customFormat="1">
      <c r="A129" s="1898"/>
      <c r="B129" s="1800">
        <v>8</v>
      </c>
      <c r="C129" s="1892" t="s">
        <v>89</v>
      </c>
      <c r="D129" s="1921">
        <v>898343</v>
      </c>
      <c r="E129" s="1894">
        <v>43207</v>
      </c>
      <c r="F129" s="1913">
        <v>503000</v>
      </c>
      <c r="G129" s="1921">
        <v>1</v>
      </c>
      <c r="H129" s="1914" t="s">
        <v>1348</v>
      </c>
      <c r="I129" s="1819"/>
    </row>
    <row r="130" spans="1:9" s="1880" customFormat="1">
      <c r="A130" s="1898"/>
      <c r="B130" s="1800">
        <v>9</v>
      </c>
      <c r="C130" s="1801" t="s">
        <v>1028</v>
      </c>
      <c r="D130" s="1928">
        <v>910522</v>
      </c>
      <c r="E130" s="1803">
        <v>43195</v>
      </c>
      <c r="F130" s="1934">
        <v>203000</v>
      </c>
      <c r="G130" s="1928">
        <v>1</v>
      </c>
      <c r="H130" s="1930" t="s">
        <v>1349</v>
      </c>
      <c r="I130" s="1819"/>
    </row>
    <row r="131" spans="1:9" s="1880" customFormat="1">
      <c r="B131" s="1580"/>
      <c r="C131" s="1580"/>
      <c r="D131" s="1580"/>
      <c r="E131" s="1585" t="s">
        <v>647</v>
      </c>
      <c r="F131" s="1588">
        <f>SUM(F122:F130)</f>
        <v>3826750</v>
      </c>
      <c r="G131" s="1580"/>
      <c r="H131" s="1582"/>
      <c r="I131" s="1890"/>
    </row>
    <row r="132" spans="1:9" s="1880" customFormat="1">
      <c r="B132" s="1579"/>
      <c r="C132" s="1579"/>
      <c r="D132" s="1579"/>
      <c r="E132" s="1579"/>
      <c r="F132" s="1579"/>
      <c r="G132" s="1579"/>
      <c r="H132" s="1590"/>
      <c r="I132" s="1890"/>
    </row>
    <row r="133" spans="1:9" s="1880" customFormat="1">
      <c r="B133" s="1579"/>
      <c r="C133" s="1579"/>
      <c r="D133" s="1579"/>
      <c r="E133" s="1579"/>
      <c r="F133" s="1579"/>
      <c r="G133" s="1579"/>
      <c r="H133" s="1590"/>
      <c r="I133" s="1890"/>
    </row>
    <row r="134" spans="1:9" s="1880" customFormat="1">
      <c r="B134" s="1827" t="s">
        <v>594</v>
      </c>
      <c r="C134" s="1828" t="s">
        <v>2</v>
      </c>
      <c r="D134" s="1829" t="s">
        <v>3</v>
      </c>
      <c r="E134" s="1827" t="s">
        <v>10</v>
      </c>
      <c r="F134" s="1827" t="s">
        <v>4</v>
      </c>
      <c r="G134" s="1828" t="s">
        <v>193</v>
      </c>
      <c r="H134" s="1828" t="s">
        <v>25</v>
      </c>
      <c r="I134" s="1890"/>
    </row>
    <row r="135" spans="1:9" s="1880" customFormat="1">
      <c r="A135" s="1898"/>
      <c r="B135" s="1800">
        <v>1</v>
      </c>
      <c r="C135" s="1892" t="s">
        <v>665</v>
      </c>
      <c r="D135" s="1921">
        <v>910247</v>
      </c>
      <c r="E135" s="1894">
        <v>43192</v>
      </c>
      <c r="F135" s="1913">
        <v>443433</v>
      </c>
      <c r="G135" s="1892">
        <v>1</v>
      </c>
      <c r="H135" s="1914" t="s">
        <v>5814</v>
      </c>
      <c r="I135" s="1819"/>
    </row>
    <row r="136" spans="1:9" s="1880" customFormat="1">
      <c r="A136" s="1898"/>
      <c r="B136" s="1800">
        <v>2</v>
      </c>
      <c r="C136" s="1892" t="s">
        <v>1022</v>
      </c>
      <c r="D136" s="1893" t="s">
        <v>1030</v>
      </c>
      <c r="E136" s="1894">
        <v>43192</v>
      </c>
      <c r="F136" s="1913">
        <v>333613</v>
      </c>
      <c r="G136" s="1892">
        <v>1</v>
      </c>
      <c r="H136" s="1914" t="s">
        <v>5815</v>
      </c>
      <c r="I136" s="1882"/>
    </row>
    <row r="137" spans="1:9" s="1880" customFormat="1">
      <c r="A137" s="1898"/>
      <c r="B137" s="1800">
        <v>3</v>
      </c>
      <c r="C137" s="1904" t="s">
        <v>1825</v>
      </c>
      <c r="D137" s="1800">
        <v>962291</v>
      </c>
      <c r="E137" s="1915">
        <v>43192</v>
      </c>
      <c r="F137" s="1919">
        <v>303433</v>
      </c>
      <c r="G137" s="1904">
        <v>1</v>
      </c>
      <c r="H137" s="1920" t="s">
        <v>5816</v>
      </c>
      <c r="I137" s="1819"/>
    </row>
    <row r="138" spans="1:9" s="1880" customFormat="1">
      <c r="A138" s="1898"/>
      <c r="B138" s="1800">
        <v>4</v>
      </c>
      <c r="C138" s="1904" t="s">
        <v>5615</v>
      </c>
      <c r="D138" s="1918" t="s">
        <v>5616</v>
      </c>
      <c r="E138" s="1915">
        <v>43192</v>
      </c>
      <c r="F138" s="1951">
        <v>142201</v>
      </c>
      <c r="G138" s="1952">
        <v>1</v>
      </c>
      <c r="H138" s="1920" t="s">
        <v>5818</v>
      </c>
      <c r="I138" s="1882"/>
    </row>
    <row r="139" spans="1:9" s="1880" customFormat="1">
      <c r="A139" s="1898"/>
      <c r="B139" s="1800">
        <v>5</v>
      </c>
      <c r="C139" s="1904" t="s">
        <v>2283</v>
      </c>
      <c r="D139" s="1918" t="s">
        <v>2284</v>
      </c>
      <c r="E139" s="1915">
        <v>43192</v>
      </c>
      <c r="F139" s="1919">
        <v>1401668</v>
      </c>
      <c r="G139" s="1904">
        <v>1</v>
      </c>
      <c r="H139" s="1920" t="s">
        <v>5819</v>
      </c>
      <c r="I139" s="1882"/>
    </row>
    <row r="140" spans="1:9" s="1880" customFormat="1">
      <c r="A140" s="1898"/>
      <c r="B140" s="1800">
        <v>6</v>
      </c>
      <c r="C140" s="1904" t="s">
        <v>2283</v>
      </c>
      <c r="D140" s="1918" t="s">
        <v>2284</v>
      </c>
      <c r="E140" s="1915">
        <v>43192</v>
      </c>
      <c r="F140" s="1919">
        <v>355961</v>
      </c>
      <c r="G140" s="1904">
        <v>1</v>
      </c>
      <c r="H140" s="1920" t="s">
        <v>5820</v>
      </c>
      <c r="I140" s="1881"/>
    </row>
    <row r="141" spans="1:9" s="1880" customFormat="1">
      <c r="A141" s="1898"/>
      <c r="B141" s="1800">
        <v>7</v>
      </c>
      <c r="C141" s="1904" t="s">
        <v>2274</v>
      </c>
      <c r="D141" s="1800">
        <v>900842</v>
      </c>
      <c r="E141" s="1915">
        <v>43192</v>
      </c>
      <c r="F141" s="1919">
        <v>137167</v>
      </c>
      <c r="G141" s="1800">
        <v>1</v>
      </c>
      <c r="H141" s="1920" t="s">
        <v>5825</v>
      </c>
      <c r="I141" s="1819"/>
    </row>
    <row r="142" spans="1:9" s="1880" customFormat="1">
      <c r="A142" s="1898"/>
      <c r="B142" s="1800">
        <v>8</v>
      </c>
      <c r="C142" s="1892" t="s">
        <v>621</v>
      </c>
      <c r="D142" s="1893" t="s">
        <v>77</v>
      </c>
      <c r="E142" s="1894">
        <v>43192</v>
      </c>
      <c r="F142" s="1913">
        <v>844036</v>
      </c>
      <c r="G142" s="1892">
        <v>1</v>
      </c>
      <c r="H142" s="1914" t="s">
        <v>5886</v>
      </c>
      <c r="I142" s="1890"/>
    </row>
    <row r="143" spans="1:9" s="1880" customFormat="1">
      <c r="A143" s="1898"/>
      <c r="B143" s="1800">
        <v>9</v>
      </c>
      <c r="C143" s="1892" t="s">
        <v>904</v>
      </c>
      <c r="D143" s="1893" t="s">
        <v>912</v>
      </c>
      <c r="E143" s="1894">
        <v>43192</v>
      </c>
      <c r="F143" s="1913">
        <v>441532</v>
      </c>
      <c r="G143" s="1892">
        <v>1</v>
      </c>
      <c r="H143" s="1914" t="s">
        <v>5891</v>
      </c>
      <c r="I143" s="1890"/>
    </row>
    <row r="144" spans="1:9" s="1880" customFormat="1">
      <c r="A144" s="1898"/>
      <c r="B144" s="1800">
        <v>10</v>
      </c>
      <c r="C144" s="1904" t="s">
        <v>1676</v>
      </c>
      <c r="D144" s="1918" t="s">
        <v>1700</v>
      </c>
      <c r="E144" s="1915">
        <v>43192</v>
      </c>
      <c r="F144" s="1951">
        <v>349117</v>
      </c>
      <c r="G144" s="1952">
        <v>1</v>
      </c>
      <c r="H144" s="1920" t="s">
        <v>5892</v>
      </c>
      <c r="I144" s="1890"/>
    </row>
    <row r="145" spans="1:9" s="1880" customFormat="1">
      <c r="A145" s="1898"/>
      <c r="B145" s="1800">
        <v>11</v>
      </c>
      <c r="C145" s="1892" t="s">
        <v>618</v>
      </c>
      <c r="D145" s="1893" t="s">
        <v>514</v>
      </c>
      <c r="E145" s="1915">
        <v>43192</v>
      </c>
      <c r="F145" s="1913">
        <v>148496</v>
      </c>
      <c r="G145" s="1892">
        <v>1</v>
      </c>
      <c r="H145" s="1914" t="s">
        <v>5894</v>
      </c>
      <c r="I145" s="1819"/>
    </row>
    <row r="146" spans="1:9" s="1880" customFormat="1" ht="15.75" customHeight="1">
      <c r="A146" s="1898"/>
      <c r="B146" s="1800">
        <v>12</v>
      </c>
      <c r="C146" s="1892" t="s">
        <v>618</v>
      </c>
      <c r="D146" s="1893" t="s">
        <v>514</v>
      </c>
      <c r="E146" s="1915">
        <v>43192</v>
      </c>
      <c r="F146" s="1913">
        <v>349622</v>
      </c>
      <c r="G146" s="1892">
        <v>1</v>
      </c>
      <c r="H146" s="1914" t="s">
        <v>5895</v>
      </c>
      <c r="I146" s="1819"/>
    </row>
    <row r="147" spans="1:9" s="1880" customFormat="1">
      <c r="A147" s="1898"/>
      <c r="B147" s="1800">
        <v>13</v>
      </c>
      <c r="C147" s="1892" t="s">
        <v>618</v>
      </c>
      <c r="D147" s="1893" t="s">
        <v>514</v>
      </c>
      <c r="E147" s="1915">
        <v>43192</v>
      </c>
      <c r="F147" s="1913">
        <v>78597</v>
      </c>
      <c r="G147" s="1892">
        <v>1</v>
      </c>
      <c r="H147" s="1914" t="s">
        <v>5896</v>
      </c>
      <c r="I147" s="1819"/>
    </row>
    <row r="148" spans="1:9" s="1880" customFormat="1">
      <c r="A148" s="1898"/>
      <c r="B148" s="1800">
        <v>14</v>
      </c>
      <c r="C148" s="1904" t="s">
        <v>616</v>
      </c>
      <c r="D148" s="1918" t="s">
        <v>218</v>
      </c>
      <c r="E148" s="1915">
        <v>43192</v>
      </c>
      <c r="F148" s="1919">
        <v>354405</v>
      </c>
      <c r="G148" s="1904">
        <v>1</v>
      </c>
      <c r="H148" s="1920" t="s">
        <v>5899</v>
      </c>
      <c r="I148" s="1819"/>
    </row>
    <row r="149" spans="1:9" s="1880" customFormat="1">
      <c r="A149" s="1898"/>
      <c r="B149" s="1800">
        <v>15</v>
      </c>
      <c r="C149" s="1904" t="s">
        <v>1028</v>
      </c>
      <c r="D149" s="1918" t="s">
        <v>1034</v>
      </c>
      <c r="E149" s="1915">
        <v>43192</v>
      </c>
      <c r="F149" s="1951">
        <v>947759</v>
      </c>
      <c r="G149" s="1952">
        <v>1</v>
      </c>
      <c r="H149" s="1920" t="s">
        <v>5900</v>
      </c>
      <c r="I149" s="1766"/>
    </row>
    <row r="150" spans="1:9" s="1880" customFormat="1">
      <c r="A150" s="1898"/>
      <c r="B150" s="1800">
        <v>16</v>
      </c>
      <c r="C150" s="1892" t="s">
        <v>3007</v>
      </c>
      <c r="D150" s="1892">
        <v>912201</v>
      </c>
      <c r="E150" s="1894">
        <v>43193</v>
      </c>
      <c r="F150" s="1916">
        <v>321036</v>
      </c>
      <c r="G150" s="1921">
        <v>1</v>
      </c>
      <c r="H150" s="1914" t="s">
        <v>5808</v>
      </c>
      <c r="I150" s="1766"/>
    </row>
    <row r="151" spans="1:9">
      <c r="A151" s="1898"/>
      <c r="B151" s="1800">
        <v>17</v>
      </c>
      <c r="C151" s="1892" t="s">
        <v>1060</v>
      </c>
      <c r="D151" s="1893" t="s">
        <v>1109</v>
      </c>
      <c r="E151" s="1894">
        <v>43193</v>
      </c>
      <c r="F151" s="1953">
        <v>423176</v>
      </c>
      <c r="G151" s="1954">
        <v>1</v>
      </c>
      <c r="H151" s="1914" t="s">
        <v>5809</v>
      </c>
      <c r="I151" s="1766"/>
    </row>
    <row r="152" spans="1:9">
      <c r="A152" s="1898"/>
      <c r="B152" s="1800">
        <v>18</v>
      </c>
      <c r="C152" s="1892" t="s">
        <v>3008</v>
      </c>
      <c r="D152" s="1892">
        <v>912799</v>
      </c>
      <c r="E152" s="1894">
        <v>43193</v>
      </c>
      <c r="F152" s="1916">
        <v>219848</v>
      </c>
      <c r="G152" s="1921">
        <v>1</v>
      </c>
      <c r="H152" s="1914" t="s">
        <v>5810</v>
      </c>
      <c r="I152" s="1819"/>
    </row>
    <row r="153" spans="1:9" ht="19.5" customHeight="1">
      <c r="A153" s="1898"/>
      <c r="B153" s="1800">
        <v>19</v>
      </c>
      <c r="C153" s="1892" t="s">
        <v>3011</v>
      </c>
      <c r="D153" s="1892">
        <v>962409</v>
      </c>
      <c r="E153" s="1894">
        <v>43193</v>
      </c>
      <c r="F153" s="1916">
        <v>282435</v>
      </c>
      <c r="G153" s="1921">
        <v>1</v>
      </c>
      <c r="H153" s="1914" t="s">
        <v>5811</v>
      </c>
      <c r="I153" s="1819"/>
    </row>
    <row r="154" spans="1:9">
      <c r="A154" s="1898"/>
      <c r="B154" s="1800">
        <v>20</v>
      </c>
      <c r="C154" s="1892" t="s">
        <v>73</v>
      </c>
      <c r="D154" s="1893" t="s">
        <v>115</v>
      </c>
      <c r="E154" s="1894">
        <v>43193</v>
      </c>
      <c r="F154" s="1913">
        <v>338529</v>
      </c>
      <c r="G154" s="1892">
        <v>1</v>
      </c>
      <c r="H154" s="1917" t="s">
        <v>5812</v>
      </c>
      <c r="I154" s="1819"/>
    </row>
    <row r="155" spans="1:9" s="1880" customFormat="1">
      <c r="A155" s="1898"/>
      <c r="B155" s="1800">
        <v>21</v>
      </c>
      <c r="C155" s="1892" t="s">
        <v>836</v>
      </c>
      <c r="D155" s="1893" t="s">
        <v>875</v>
      </c>
      <c r="E155" s="1894">
        <v>43193</v>
      </c>
      <c r="F155" s="1955">
        <v>839282</v>
      </c>
      <c r="G155" s="1921">
        <v>1</v>
      </c>
      <c r="H155" s="1914" t="s">
        <v>5813</v>
      </c>
      <c r="I155" s="1819"/>
    </row>
    <row r="156" spans="1:9" s="1880" customFormat="1">
      <c r="A156" s="1898"/>
      <c r="B156" s="1800">
        <v>22</v>
      </c>
      <c r="C156" s="1892" t="s">
        <v>298</v>
      </c>
      <c r="D156" s="1892">
        <v>811507</v>
      </c>
      <c r="E156" s="1894">
        <v>43193</v>
      </c>
      <c r="F156" s="1913">
        <v>85153</v>
      </c>
      <c r="G156" s="1892">
        <v>1</v>
      </c>
      <c r="H156" s="1914" t="s">
        <v>5856</v>
      </c>
      <c r="I156" s="1766" t="s">
        <v>4466</v>
      </c>
    </row>
    <row r="157" spans="1:9" s="1880" customFormat="1">
      <c r="A157" s="1898"/>
      <c r="B157" s="1800">
        <v>23</v>
      </c>
      <c r="C157" s="1892" t="s">
        <v>298</v>
      </c>
      <c r="D157" s="1892">
        <v>811507</v>
      </c>
      <c r="E157" s="1894">
        <v>43193</v>
      </c>
      <c r="F157" s="1913">
        <v>373392</v>
      </c>
      <c r="G157" s="1892">
        <v>1</v>
      </c>
      <c r="H157" s="1914" t="s">
        <v>5857</v>
      </c>
      <c r="I157" s="1766" t="s">
        <v>4466</v>
      </c>
    </row>
    <row r="158" spans="1:9" s="1880" customFormat="1">
      <c r="A158" s="1898"/>
      <c r="B158" s="1800">
        <v>24</v>
      </c>
      <c r="C158" s="1892" t="s">
        <v>298</v>
      </c>
      <c r="D158" s="1892">
        <v>811507</v>
      </c>
      <c r="E158" s="1894">
        <v>43193</v>
      </c>
      <c r="F158" s="1913">
        <v>2159137</v>
      </c>
      <c r="G158" s="1892">
        <v>1</v>
      </c>
      <c r="H158" s="1914" t="s">
        <v>5858</v>
      </c>
      <c r="I158" s="1766" t="s">
        <v>4583</v>
      </c>
    </row>
    <row r="159" spans="1:9" s="1880" customFormat="1">
      <c r="A159" s="1898"/>
      <c r="B159" s="1800">
        <v>25</v>
      </c>
      <c r="C159" s="1892" t="s">
        <v>3013</v>
      </c>
      <c r="D159" s="1892">
        <v>912786</v>
      </c>
      <c r="E159" s="1894">
        <v>43193</v>
      </c>
      <c r="F159" s="1916">
        <v>461561</v>
      </c>
      <c r="G159" s="1921">
        <v>1</v>
      </c>
      <c r="H159" s="1914" t="s">
        <v>5861</v>
      </c>
      <c r="I159" s="1823"/>
    </row>
    <row r="160" spans="1:9" s="1880" customFormat="1">
      <c r="A160" s="1898"/>
      <c r="B160" s="1800">
        <v>26</v>
      </c>
      <c r="C160" s="1892" t="s">
        <v>633</v>
      </c>
      <c r="D160" s="1893" t="s">
        <v>610</v>
      </c>
      <c r="E160" s="1894">
        <v>43193</v>
      </c>
      <c r="F160" s="1913">
        <v>213510</v>
      </c>
      <c r="G160" s="1892">
        <v>1</v>
      </c>
      <c r="H160" s="1914" t="s">
        <v>5862</v>
      </c>
      <c r="I160" s="1823"/>
    </row>
    <row r="161" spans="1:9">
      <c r="A161" s="1898"/>
      <c r="B161" s="1800">
        <v>27</v>
      </c>
      <c r="C161" s="1892" t="s">
        <v>633</v>
      </c>
      <c r="D161" s="1921">
        <v>962744</v>
      </c>
      <c r="E161" s="1894">
        <v>43193</v>
      </c>
      <c r="F161" s="1913">
        <v>8279</v>
      </c>
      <c r="G161" s="1892">
        <v>1</v>
      </c>
      <c r="H161" s="1914" t="s">
        <v>5863</v>
      </c>
      <c r="I161" s="1823"/>
    </row>
    <row r="162" spans="1:9" s="1880" customFormat="1">
      <c r="A162" s="1898"/>
      <c r="B162" s="1800">
        <v>28</v>
      </c>
      <c r="C162" s="1892" t="s">
        <v>625</v>
      </c>
      <c r="D162" s="1893" t="s">
        <v>626</v>
      </c>
      <c r="E162" s="1894">
        <v>43193</v>
      </c>
      <c r="F162" s="1913">
        <v>95592</v>
      </c>
      <c r="G162" s="1892">
        <v>1</v>
      </c>
      <c r="H162" s="1914" t="s">
        <v>5867</v>
      </c>
      <c r="I162" s="1819"/>
    </row>
    <row r="163" spans="1:9" s="1880" customFormat="1">
      <c r="A163" s="1898"/>
      <c r="B163" s="1800">
        <v>29</v>
      </c>
      <c r="C163" s="1892" t="s">
        <v>1960</v>
      </c>
      <c r="D163" s="1921">
        <v>914013</v>
      </c>
      <c r="E163" s="1894">
        <v>43193</v>
      </c>
      <c r="F163" s="1913">
        <v>85153</v>
      </c>
      <c r="G163" s="1892">
        <v>1</v>
      </c>
      <c r="H163" s="1914" t="s">
        <v>5869</v>
      </c>
      <c r="I163" s="1819"/>
    </row>
    <row r="164" spans="1:9" s="1880" customFormat="1">
      <c r="A164" s="1898"/>
      <c r="B164" s="1800">
        <v>30</v>
      </c>
      <c r="C164" s="1892" t="s">
        <v>2360</v>
      </c>
      <c r="D164" s="1893" t="s">
        <v>2361</v>
      </c>
      <c r="E164" s="1894">
        <v>43193</v>
      </c>
      <c r="F164" s="1913">
        <v>55316</v>
      </c>
      <c r="G164" s="1892">
        <v>1</v>
      </c>
      <c r="H164" s="1914" t="s">
        <v>5871</v>
      </c>
      <c r="I164" s="1823" t="s">
        <v>4921</v>
      </c>
    </row>
    <row r="165" spans="1:9" s="1880" customFormat="1">
      <c r="A165" s="1898"/>
      <c r="B165" s="1800">
        <v>31</v>
      </c>
      <c r="C165" s="1892" t="s">
        <v>2360</v>
      </c>
      <c r="D165" s="1893" t="s">
        <v>2361</v>
      </c>
      <c r="E165" s="1894">
        <v>43193</v>
      </c>
      <c r="F165" s="1913">
        <v>142201</v>
      </c>
      <c r="G165" s="1892">
        <v>1</v>
      </c>
      <c r="H165" s="1914" t="s">
        <v>5872</v>
      </c>
      <c r="I165" s="1823" t="s">
        <v>4921</v>
      </c>
    </row>
    <row r="166" spans="1:9" s="1880" customFormat="1">
      <c r="A166" s="1898"/>
      <c r="B166" s="1800">
        <v>32</v>
      </c>
      <c r="C166" s="1892" t="s">
        <v>2360</v>
      </c>
      <c r="D166" s="1893" t="s">
        <v>2361</v>
      </c>
      <c r="E166" s="1894">
        <v>43193</v>
      </c>
      <c r="F166" s="1913">
        <v>104390</v>
      </c>
      <c r="G166" s="1892">
        <v>1</v>
      </c>
      <c r="H166" s="1914" t="s">
        <v>5873</v>
      </c>
      <c r="I166" s="1823" t="s">
        <v>4921</v>
      </c>
    </row>
    <row r="167" spans="1:9" s="1880" customFormat="1">
      <c r="A167" s="1898"/>
      <c r="B167" s="1800">
        <v>33</v>
      </c>
      <c r="C167" s="1892" t="s">
        <v>2360</v>
      </c>
      <c r="D167" s="1893" t="s">
        <v>2361</v>
      </c>
      <c r="E167" s="1894">
        <v>43193</v>
      </c>
      <c r="F167" s="1913">
        <v>85153</v>
      </c>
      <c r="G167" s="1892">
        <v>1</v>
      </c>
      <c r="H167" s="1914" t="s">
        <v>5874</v>
      </c>
      <c r="I167" s="1823" t="s">
        <v>4921</v>
      </c>
    </row>
    <row r="168" spans="1:9" s="1880" customFormat="1">
      <c r="A168" s="1898"/>
      <c r="B168" s="1800">
        <v>34</v>
      </c>
      <c r="C168" s="1892" t="s">
        <v>2360</v>
      </c>
      <c r="D168" s="1893" t="s">
        <v>2361</v>
      </c>
      <c r="E168" s="1894">
        <v>43193</v>
      </c>
      <c r="F168" s="1913">
        <v>533442</v>
      </c>
      <c r="G168" s="1892">
        <v>1</v>
      </c>
      <c r="H168" s="1914" t="s">
        <v>5875</v>
      </c>
      <c r="I168" s="1823" t="s">
        <v>4922</v>
      </c>
    </row>
    <row r="169" spans="1:9" s="1880" customFormat="1">
      <c r="A169" s="1898"/>
      <c r="B169" s="1800">
        <v>35</v>
      </c>
      <c r="C169" s="1892" t="s">
        <v>1306</v>
      </c>
      <c r="D169" s="1892">
        <v>899458</v>
      </c>
      <c r="E169" s="1894">
        <v>43193</v>
      </c>
      <c r="F169" s="1916">
        <v>402385</v>
      </c>
      <c r="G169" s="1921">
        <v>1</v>
      </c>
      <c r="H169" s="1914" t="s">
        <v>5879</v>
      </c>
      <c r="I169" s="1890"/>
    </row>
    <row r="170" spans="1:9" s="1880" customFormat="1">
      <c r="A170" s="1898"/>
      <c r="B170" s="1800">
        <v>36</v>
      </c>
      <c r="C170" s="1892" t="s">
        <v>595</v>
      </c>
      <c r="D170" s="1893" t="s">
        <v>337</v>
      </c>
      <c r="E170" s="1894">
        <v>43193</v>
      </c>
      <c r="F170" s="1913">
        <v>144783</v>
      </c>
      <c r="G170" s="1892">
        <v>1</v>
      </c>
      <c r="H170" s="1914" t="s">
        <v>5881</v>
      </c>
      <c r="I170" s="1819"/>
    </row>
    <row r="171" spans="1:9" s="1880" customFormat="1">
      <c r="A171" s="1898"/>
      <c r="B171" s="1800">
        <v>37</v>
      </c>
      <c r="C171" s="1892" t="s">
        <v>595</v>
      </c>
      <c r="D171" s="1893" t="s">
        <v>337</v>
      </c>
      <c r="E171" s="1894">
        <v>43193</v>
      </c>
      <c r="F171" s="1953">
        <v>381315</v>
      </c>
      <c r="G171" s="1921">
        <v>1</v>
      </c>
      <c r="H171" s="1917" t="s">
        <v>5882</v>
      </c>
      <c r="I171" s="1819"/>
    </row>
    <row r="172" spans="1:9" s="1880" customFormat="1">
      <c r="A172" s="1898"/>
      <c r="B172" s="1800">
        <v>38</v>
      </c>
      <c r="C172" s="1892" t="s">
        <v>957</v>
      </c>
      <c r="D172" s="1893" t="s">
        <v>962</v>
      </c>
      <c r="E172" s="1894">
        <v>43193</v>
      </c>
      <c r="F172" s="1913">
        <v>127498</v>
      </c>
      <c r="G172" s="1921">
        <v>1</v>
      </c>
      <c r="H172" s="1917" t="s">
        <v>5885</v>
      </c>
      <c r="I172" s="1819"/>
    </row>
    <row r="173" spans="1:9" s="1880" customFormat="1">
      <c r="A173" s="1898"/>
      <c r="B173" s="1800">
        <v>39</v>
      </c>
      <c r="C173" s="1892" t="s">
        <v>1395</v>
      </c>
      <c r="D173" s="1893" t="s">
        <v>4941</v>
      </c>
      <c r="E173" s="1894">
        <v>43193</v>
      </c>
      <c r="F173" s="1895">
        <v>557212</v>
      </c>
      <c r="G173" s="1896">
        <v>1</v>
      </c>
      <c r="H173" s="1920" t="s">
        <v>5902</v>
      </c>
      <c r="I173" s="1819"/>
    </row>
    <row r="174" spans="1:9" s="1880" customFormat="1">
      <c r="A174" s="1898"/>
      <c r="B174" s="1800">
        <v>40</v>
      </c>
      <c r="C174" s="1892" t="s">
        <v>1395</v>
      </c>
      <c r="D174" s="1893" t="s">
        <v>4941</v>
      </c>
      <c r="E174" s="1894">
        <v>43193</v>
      </c>
      <c r="F174" s="1895">
        <v>395613</v>
      </c>
      <c r="G174" s="1896">
        <v>1</v>
      </c>
      <c r="H174" s="1920" t="s">
        <v>5903</v>
      </c>
      <c r="I174" s="1891"/>
    </row>
    <row r="175" spans="1:9" s="1880" customFormat="1">
      <c r="A175" s="1898"/>
      <c r="B175" s="1800">
        <v>41</v>
      </c>
      <c r="C175" s="1892" t="s">
        <v>4588</v>
      </c>
      <c r="D175" s="1893" t="s">
        <v>506</v>
      </c>
      <c r="E175" s="1894">
        <v>43194</v>
      </c>
      <c r="F175" s="1916">
        <v>257068</v>
      </c>
      <c r="G175" s="1921">
        <v>1</v>
      </c>
      <c r="H175" s="1914" t="s">
        <v>5846</v>
      </c>
      <c r="I175" s="1891"/>
    </row>
    <row r="176" spans="1:9" s="1880" customFormat="1">
      <c r="A176" s="1898"/>
      <c r="B176" s="1800">
        <v>42</v>
      </c>
      <c r="C176" s="1892" t="s">
        <v>4588</v>
      </c>
      <c r="D176" s="1893" t="s">
        <v>506</v>
      </c>
      <c r="E176" s="1894">
        <v>43194</v>
      </c>
      <c r="F176" s="1916">
        <v>99397</v>
      </c>
      <c r="G176" s="1921">
        <v>1</v>
      </c>
      <c r="H176" s="1914" t="s">
        <v>5847</v>
      </c>
      <c r="I176" s="1891"/>
    </row>
    <row r="177" spans="1:9" s="1880" customFormat="1">
      <c r="A177" s="1898"/>
      <c r="B177" s="1800">
        <v>43</v>
      </c>
      <c r="C177" s="1892" t="s">
        <v>1137</v>
      </c>
      <c r="D177" s="1892">
        <v>901689</v>
      </c>
      <c r="E177" s="1894">
        <v>43194</v>
      </c>
      <c r="F177" s="1916">
        <v>407433</v>
      </c>
      <c r="G177" s="1921">
        <v>1</v>
      </c>
      <c r="H177" s="1917" t="s">
        <v>5830</v>
      </c>
      <c r="I177" s="1891"/>
    </row>
    <row r="178" spans="1:9" s="1880" customFormat="1">
      <c r="A178" s="1898"/>
      <c r="B178" s="1800">
        <v>44</v>
      </c>
      <c r="C178" s="1904" t="s">
        <v>3152</v>
      </c>
      <c r="D178" s="1918" t="s">
        <v>3153</v>
      </c>
      <c r="E178" s="1915">
        <v>43194</v>
      </c>
      <c r="F178" s="1919">
        <v>334536</v>
      </c>
      <c r="G178" s="1904">
        <v>1</v>
      </c>
      <c r="H178" s="1920" t="s">
        <v>5833</v>
      </c>
      <c r="I178" s="1891"/>
    </row>
    <row r="179" spans="1:9" s="1880" customFormat="1">
      <c r="A179" s="1898"/>
      <c r="B179" s="1800">
        <v>45</v>
      </c>
      <c r="C179" s="1892" t="s">
        <v>2872</v>
      </c>
      <c r="D179" s="1893" t="s">
        <v>2873</v>
      </c>
      <c r="E179" s="1894">
        <v>43194</v>
      </c>
      <c r="F179" s="1913">
        <v>215210</v>
      </c>
      <c r="G179" s="1892">
        <v>1</v>
      </c>
      <c r="H179" s="1917" t="s">
        <v>5835</v>
      </c>
      <c r="I179" s="1819"/>
    </row>
    <row r="180" spans="1:9">
      <c r="A180" s="1898"/>
      <c r="B180" s="1800">
        <v>46</v>
      </c>
      <c r="C180" s="1892" t="s">
        <v>2872</v>
      </c>
      <c r="D180" s="1893" t="s">
        <v>2873</v>
      </c>
      <c r="E180" s="1894">
        <v>43194</v>
      </c>
      <c r="F180" s="1913">
        <v>246157</v>
      </c>
      <c r="G180" s="1892">
        <v>1</v>
      </c>
      <c r="H180" s="1917" t="s">
        <v>5836</v>
      </c>
      <c r="I180" s="1819"/>
    </row>
    <row r="181" spans="1:9">
      <c r="A181" s="1898"/>
      <c r="B181" s="1800">
        <v>47</v>
      </c>
      <c r="C181" s="1892" t="s">
        <v>2225</v>
      </c>
      <c r="D181" s="1893" t="s">
        <v>2226</v>
      </c>
      <c r="E181" s="1894">
        <v>43194</v>
      </c>
      <c r="F181" s="1953">
        <v>784876</v>
      </c>
      <c r="G181" s="1921">
        <v>1</v>
      </c>
      <c r="H181" s="1917" t="s">
        <v>5840</v>
      </c>
      <c r="I181" s="1819"/>
    </row>
    <row r="182" spans="1:9">
      <c r="A182" s="1898"/>
      <c r="B182" s="1800">
        <v>48</v>
      </c>
      <c r="C182" s="1892" t="s">
        <v>623</v>
      </c>
      <c r="D182" s="1893" t="s">
        <v>126</v>
      </c>
      <c r="E182" s="1894">
        <v>43194</v>
      </c>
      <c r="F182" s="1913">
        <v>532108</v>
      </c>
      <c r="G182" s="1892">
        <v>1</v>
      </c>
      <c r="H182" s="1914" t="s">
        <v>5843</v>
      </c>
      <c r="I182" s="1819"/>
    </row>
    <row r="183" spans="1:9">
      <c r="A183" s="1898"/>
      <c r="B183" s="1800">
        <v>49</v>
      </c>
      <c r="C183" s="1892" t="s">
        <v>4588</v>
      </c>
      <c r="D183" s="1893" t="s">
        <v>506</v>
      </c>
      <c r="E183" s="1894">
        <v>43194</v>
      </c>
      <c r="F183" s="1916">
        <v>257068</v>
      </c>
      <c r="G183" s="1921">
        <v>1</v>
      </c>
      <c r="H183" s="1914" t="s">
        <v>5846</v>
      </c>
      <c r="I183" s="1819"/>
    </row>
    <row r="184" spans="1:9">
      <c r="A184" s="1898"/>
      <c r="B184" s="1800">
        <v>50</v>
      </c>
      <c r="C184" s="1892" t="s">
        <v>4588</v>
      </c>
      <c r="D184" s="1893" t="s">
        <v>506</v>
      </c>
      <c r="E184" s="1894">
        <v>43194</v>
      </c>
      <c r="F184" s="1916">
        <v>99371</v>
      </c>
      <c r="G184" s="1921">
        <v>1</v>
      </c>
      <c r="H184" s="1914" t="s">
        <v>5847</v>
      </c>
      <c r="I184" s="1819"/>
    </row>
    <row r="185" spans="1:9">
      <c r="A185" s="1898"/>
      <c r="B185" s="1800">
        <v>51</v>
      </c>
      <c r="C185" s="1892" t="s">
        <v>231</v>
      </c>
      <c r="D185" s="1921">
        <v>970654</v>
      </c>
      <c r="E185" s="1894">
        <v>43194</v>
      </c>
      <c r="F185" s="1913">
        <v>315010</v>
      </c>
      <c r="G185" s="1892">
        <v>1</v>
      </c>
      <c r="H185" s="1914" t="s">
        <v>5850</v>
      </c>
      <c r="I185" s="1881"/>
    </row>
    <row r="186" spans="1:9">
      <c r="A186" s="1898"/>
      <c r="B186" s="1800">
        <v>52</v>
      </c>
      <c r="C186" s="1892" t="s">
        <v>3149</v>
      </c>
      <c r="D186" s="1893" t="s">
        <v>1135</v>
      </c>
      <c r="E186" s="1894">
        <v>43194</v>
      </c>
      <c r="F186" s="1913">
        <v>486153</v>
      </c>
      <c r="G186" s="1892">
        <v>1</v>
      </c>
      <c r="H186" s="1914" t="s">
        <v>5852</v>
      </c>
      <c r="I186" s="1819"/>
    </row>
    <row r="187" spans="1:9">
      <c r="A187" s="1898"/>
      <c r="B187" s="1800">
        <v>53</v>
      </c>
      <c r="C187" s="1892" t="s">
        <v>3149</v>
      </c>
      <c r="D187" s="1893" t="s">
        <v>1135</v>
      </c>
      <c r="E187" s="1894">
        <v>43194</v>
      </c>
      <c r="F187" s="1913">
        <v>242284</v>
      </c>
      <c r="G187" s="1892">
        <v>1</v>
      </c>
      <c r="H187" s="1914" t="s">
        <v>5853</v>
      </c>
      <c r="I187" s="1819"/>
    </row>
    <row r="188" spans="1:9">
      <c r="A188" s="1898"/>
      <c r="B188" s="1800">
        <v>54</v>
      </c>
      <c r="C188" s="1892" t="s">
        <v>5957</v>
      </c>
      <c r="D188" s="1892">
        <v>962069</v>
      </c>
      <c r="E188" s="1894">
        <v>43206</v>
      </c>
      <c r="F188" s="1913">
        <v>303440</v>
      </c>
      <c r="G188" s="1892">
        <v>1</v>
      </c>
      <c r="H188" s="1914" t="s">
        <v>5958</v>
      </c>
      <c r="I188" s="1819"/>
    </row>
    <row r="189" spans="1:9">
      <c r="B189" s="1580"/>
      <c r="C189" s="1580"/>
      <c r="D189" s="1580"/>
      <c r="E189" s="1585" t="s">
        <v>647</v>
      </c>
      <c r="F189" s="1588">
        <f>SUM(F135:F188)</f>
        <v>20046542</v>
      </c>
      <c r="G189" s="1580"/>
      <c r="H189" s="1582"/>
      <c r="I189" s="1881"/>
    </row>
    <row r="190" spans="1:9">
      <c r="B190" s="1579"/>
      <c r="C190" s="1579"/>
      <c r="D190" s="1579"/>
      <c r="E190" s="1579"/>
      <c r="F190" s="1579"/>
      <c r="G190" s="1579"/>
      <c r="H190" s="1590"/>
      <c r="I190" s="1881"/>
    </row>
    <row r="191" spans="1:9" s="1880" customFormat="1">
      <c r="B191" s="1579"/>
      <c r="C191" s="1579"/>
      <c r="D191" s="1579"/>
      <c r="E191" s="1579"/>
      <c r="F191" s="1579"/>
      <c r="G191" s="1579"/>
      <c r="H191" s="1590"/>
      <c r="I191" s="1881"/>
    </row>
    <row r="192" spans="1:9" s="1880" customFormat="1">
      <c r="B192" s="1827" t="s">
        <v>8</v>
      </c>
      <c r="C192" s="1828" t="s">
        <v>2</v>
      </c>
      <c r="D192" s="1829" t="s">
        <v>3</v>
      </c>
      <c r="E192" s="1827" t="s">
        <v>10</v>
      </c>
      <c r="F192" s="1827" t="s">
        <v>4</v>
      </c>
      <c r="G192" s="1828" t="s">
        <v>193</v>
      </c>
      <c r="H192" s="1828" t="s">
        <v>25</v>
      </c>
      <c r="I192" s="1881"/>
    </row>
    <row r="193" spans="1:61" s="1880" customFormat="1">
      <c r="A193" s="1898"/>
      <c r="B193" s="1800">
        <v>1</v>
      </c>
      <c r="C193" s="1956" t="s">
        <v>5778</v>
      </c>
      <c r="D193" s="1945" t="s">
        <v>1058</v>
      </c>
      <c r="E193" s="1894">
        <v>43192</v>
      </c>
      <c r="F193" s="1913">
        <v>100500</v>
      </c>
      <c r="G193" s="1892">
        <v>1</v>
      </c>
      <c r="H193" s="1917" t="s">
        <v>2114</v>
      </c>
      <c r="I193" s="1819"/>
    </row>
    <row r="194" spans="1:61" s="1880" customFormat="1">
      <c r="A194" s="1898"/>
      <c r="B194" s="1800">
        <v>2</v>
      </c>
      <c r="C194" s="1957" t="s">
        <v>731</v>
      </c>
      <c r="D194" s="1800">
        <v>973143</v>
      </c>
      <c r="E194" s="1915">
        <v>43193</v>
      </c>
      <c r="F194" s="1919">
        <v>26500</v>
      </c>
      <c r="G194" s="1904">
        <v>1</v>
      </c>
      <c r="H194" s="1905" t="s">
        <v>713</v>
      </c>
      <c r="I194" s="1819"/>
    </row>
    <row r="195" spans="1:61" s="1880" customFormat="1">
      <c r="A195" s="1898"/>
      <c r="B195" s="1800">
        <v>3</v>
      </c>
      <c r="C195" s="1956" t="s">
        <v>1022</v>
      </c>
      <c r="D195" s="1921">
        <v>973145</v>
      </c>
      <c r="E195" s="1915">
        <v>43193</v>
      </c>
      <c r="F195" s="1913">
        <v>26500</v>
      </c>
      <c r="G195" s="1892">
        <v>1</v>
      </c>
      <c r="H195" s="1917" t="s">
        <v>5216</v>
      </c>
      <c r="I195" s="1881"/>
    </row>
    <row r="196" spans="1:61" s="1880" customFormat="1">
      <c r="A196" s="1898"/>
      <c r="B196" s="1800">
        <v>4</v>
      </c>
      <c r="C196" s="1956" t="s">
        <v>1022</v>
      </c>
      <c r="D196" s="1921">
        <v>973145</v>
      </c>
      <c r="E196" s="1915">
        <v>43193</v>
      </c>
      <c r="F196" s="1913">
        <v>27000</v>
      </c>
      <c r="G196" s="1892">
        <v>1</v>
      </c>
      <c r="H196" s="1917" t="s">
        <v>5768</v>
      </c>
      <c r="I196" s="1577"/>
    </row>
    <row r="197" spans="1:61">
      <c r="A197" s="1898"/>
      <c r="B197" s="1800">
        <v>5</v>
      </c>
      <c r="C197" s="1956" t="s">
        <v>1022</v>
      </c>
      <c r="D197" s="1921">
        <v>973145</v>
      </c>
      <c r="E197" s="1915">
        <v>43193</v>
      </c>
      <c r="F197" s="1913">
        <v>27000</v>
      </c>
      <c r="G197" s="1892">
        <v>1</v>
      </c>
      <c r="H197" s="1917" t="s">
        <v>5768</v>
      </c>
      <c r="I197" s="1577"/>
    </row>
    <row r="198" spans="1:61">
      <c r="A198" s="1898"/>
      <c r="B198" s="1800">
        <v>6</v>
      </c>
      <c r="C198" s="1957" t="s">
        <v>1123</v>
      </c>
      <c r="D198" s="1958" t="s">
        <v>4741</v>
      </c>
      <c r="E198" s="1915">
        <v>43194</v>
      </c>
      <c r="F198" s="1919">
        <v>26500</v>
      </c>
      <c r="G198" s="1904">
        <v>1</v>
      </c>
      <c r="H198" s="1917" t="s">
        <v>5216</v>
      </c>
      <c r="I198" s="1577"/>
    </row>
    <row r="199" spans="1:61">
      <c r="A199" s="1898"/>
      <c r="B199" s="1800">
        <v>7</v>
      </c>
      <c r="C199" s="1956" t="s">
        <v>1141</v>
      </c>
      <c r="D199" s="1945" t="s">
        <v>486</v>
      </c>
      <c r="E199" s="1915">
        <v>43195</v>
      </c>
      <c r="F199" s="1919">
        <v>100500</v>
      </c>
      <c r="G199" s="1892">
        <v>1</v>
      </c>
      <c r="H199" s="1905" t="s">
        <v>732</v>
      </c>
      <c r="I199" s="1577"/>
    </row>
    <row r="200" spans="1:61">
      <c r="A200" s="1898"/>
      <c r="B200" s="1800">
        <v>8</v>
      </c>
      <c r="C200" s="1956" t="s">
        <v>4928</v>
      </c>
      <c r="D200" s="1945" t="s">
        <v>2428</v>
      </c>
      <c r="E200" s="1894">
        <v>43195</v>
      </c>
      <c r="F200" s="1913">
        <v>100500</v>
      </c>
      <c r="G200" s="1892">
        <v>1</v>
      </c>
      <c r="H200" s="1917" t="s">
        <v>1962</v>
      </c>
      <c r="I200" s="1577"/>
    </row>
    <row r="201" spans="1:61">
      <c r="A201" s="1898"/>
      <c r="B201" s="1800">
        <v>9</v>
      </c>
      <c r="C201" s="1956" t="s">
        <v>4928</v>
      </c>
      <c r="D201" s="1945" t="s">
        <v>2428</v>
      </c>
      <c r="E201" s="1894">
        <v>43195</v>
      </c>
      <c r="F201" s="1913">
        <v>100500</v>
      </c>
      <c r="G201" s="1892">
        <v>1</v>
      </c>
      <c r="H201" s="1917" t="s">
        <v>1962</v>
      </c>
      <c r="I201" s="1577"/>
    </row>
    <row r="202" spans="1:61" s="1579" customFormat="1">
      <c r="A202" s="1898"/>
      <c r="B202" s="1800">
        <v>10</v>
      </c>
      <c r="C202" s="1956" t="s">
        <v>699</v>
      </c>
      <c r="D202" s="1945" t="s">
        <v>224</v>
      </c>
      <c r="E202" s="1894">
        <v>43195</v>
      </c>
      <c r="F202" s="1913">
        <v>21000</v>
      </c>
      <c r="G202" s="1892">
        <v>1</v>
      </c>
      <c r="H202" s="1917" t="s">
        <v>880</v>
      </c>
      <c r="I202" s="1577"/>
      <c r="J202" s="1597"/>
      <c r="K202" s="1597"/>
      <c r="L202" s="1597"/>
      <c r="M202" s="1597"/>
      <c r="N202" s="1597"/>
      <c r="O202" s="1597"/>
      <c r="P202" s="1597"/>
      <c r="Q202" s="1597"/>
      <c r="R202" s="1597"/>
      <c r="S202" s="1597"/>
      <c r="T202" s="1597"/>
      <c r="U202" s="1597"/>
      <c r="V202" s="1597"/>
      <c r="W202" s="1597"/>
      <c r="X202" s="1597"/>
      <c r="Y202" s="1597"/>
      <c r="Z202" s="1597"/>
      <c r="AA202" s="1597"/>
      <c r="AB202" s="1597"/>
      <c r="AC202" s="1597"/>
      <c r="AD202" s="1597"/>
      <c r="AE202" s="1597"/>
      <c r="AF202" s="1597"/>
      <c r="AG202" s="1597"/>
      <c r="AH202" s="1597"/>
      <c r="AI202" s="1597"/>
      <c r="AJ202" s="1597"/>
      <c r="AK202" s="1597"/>
      <c r="AL202" s="1597"/>
      <c r="AM202" s="1597"/>
      <c r="AN202" s="1597"/>
      <c r="AO202" s="1597"/>
      <c r="AP202" s="1597"/>
      <c r="AQ202" s="1597"/>
      <c r="AR202" s="1597"/>
      <c r="AS202" s="1597"/>
      <c r="AT202" s="1597"/>
      <c r="AU202" s="1597"/>
      <c r="AV202" s="1597"/>
      <c r="AW202" s="1597"/>
      <c r="AX202" s="1597"/>
      <c r="AY202" s="1597"/>
      <c r="AZ202" s="1597"/>
      <c r="BA202" s="1597"/>
      <c r="BB202" s="1597"/>
      <c r="BC202" s="1597"/>
      <c r="BD202" s="1597"/>
      <c r="BE202" s="1597"/>
      <c r="BF202" s="1597"/>
      <c r="BG202" s="1597"/>
      <c r="BH202" s="1597"/>
      <c r="BI202" s="1597"/>
    </row>
    <row r="203" spans="1:61" s="1880" customFormat="1">
      <c r="A203" s="1898"/>
      <c r="B203" s="1800">
        <v>11</v>
      </c>
      <c r="C203" s="1956" t="s">
        <v>699</v>
      </c>
      <c r="D203" s="1945" t="s">
        <v>224</v>
      </c>
      <c r="E203" s="1894">
        <v>43195</v>
      </c>
      <c r="F203" s="1919">
        <v>51000</v>
      </c>
      <c r="G203" s="1892">
        <v>1</v>
      </c>
      <c r="H203" s="1905" t="s">
        <v>823</v>
      </c>
      <c r="I203" s="1577"/>
    </row>
    <row r="204" spans="1:61" s="1880" customFormat="1">
      <c r="A204" s="1898"/>
      <c r="B204" s="1800">
        <v>12</v>
      </c>
      <c r="C204" s="1957" t="s">
        <v>2671</v>
      </c>
      <c r="D204" s="1958" t="s">
        <v>2892</v>
      </c>
      <c r="E204" s="1915">
        <v>43195</v>
      </c>
      <c r="F204" s="1919">
        <v>100500</v>
      </c>
      <c r="G204" s="1904">
        <v>1</v>
      </c>
      <c r="H204" s="1905" t="s">
        <v>732</v>
      </c>
      <c r="I204" s="1577"/>
    </row>
    <row r="205" spans="1:61">
      <c r="A205" s="1898"/>
      <c r="B205" s="1800">
        <v>13</v>
      </c>
      <c r="C205" s="1904" t="s">
        <v>1469</v>
      </c>
      <c r="D205" s="1949" t="s">
        <v>4320</v>
      </c>
      <c r="E205" s="1915">
        <v>43195</v>
      </c>
      <c r="F205" s="1919">
        <v>26500</v>
      </c>
      <c r="G205" s="1904">
        <v>1</v>
      </c>
      <c r="H205" s="1917" t="s">
        <v>5216</v>
      </c>
      <c r="I205" s="1577"/>
    </row>
    <row r="206" spans="1:61">
      <c r="A206" s="1898"/>
      <c r="B206" s="1800">
        <v>14</v>
      </c>
      <c r="C206" s="1900" t="s">
        <v>971</v>
      </c>
      <c r="D206" s="1901" t="s">
        <v>1038</v>
      </c>
      <c r="E206" s="1915">
        <v>43196</v>
      </c>
      <c r="F206" s="1919">
        <v>12000</v>
      </c>
      <c r="G206" s="1892">
        <v>1</v>
      </c>
      <c r="H206" s="1905" t="s">
        <v>715</v>
      </c>
      <c r="I206" s="1577"/>
    </row>
    <row r="207" spans="1:61">
      <c r="A207" s="1898"/>
      <c r="B207" s="1800">
        <v>15</v>
      </c>
      <c r="C207" s="1900" t="s">
        <v>2556</v>
      </c>
      <c r="D207" s="1901" t="s">
        <v>2668</v>
      </c>
      <c r="E207" s="1915">
        <v>43196</v>
      </c>
      <c r="F207" s="1919">
        <v>12000</v>
      </c>
      <c r="G207" s="1892">
        <v>1</v>
      </c>
      <c r="H207" s="1905" t="s">
        <v>2054</v>
      </c>
      <c r="I207" s="1577"/>
    </row>
    <row r="208" spans="1:61">
      <c r="A208" s="1898"/>
      <c r="B208" s="1800">
        <v>16</v>
      </c>
      <c r="C208" s="1957" t="s">
        <v>731</v>
      </c>
      <c r="D208" s="1800">
        <v>973143</v>
      </c>
      <c r="E208" s="1915">
        <v>43199</v>
      </c>
      <c r="F208" s="1919">
        <v>100500</v>
      </c>
      <c r="G208" s="1904">
        <v>1</v>
      </c>
      <c r="H208" s="1905" t="s">
        <v>1963</v>
      </c>
      <c r="I208" s="1577"/>
    </row>
    <row r="209" spans="1:61" s="1880" customFormat="1">
      <c r="A209" s="1898"/>
      <c r="B209" s="1800">
        <v>17</v>
      </c>
      <c r="C209" s="1957" t="s">
        <v>731</v>
      </c>
      <c r="D209" s="1800">
        <v>973143</v>
      </c>
      <c r="E209" s="1915">
        <v>43199</v>
      </c>
      <c r="F209" s="1919">
        <v>51000</v>
      </c>
      <c r="G209" s="1904">
        <v>1</v>
      </c>
      <c r="H209" s="1905" t="s">
        <v>960</v>
      </c>
      <c r="I209" s="1577"/>
    </row>
    <row r="210" spans="1:61" s="1880" customFormat="1">
      <c r="A210" s="1898"/>
      <c r="B210" s="1800">
        <v>18</v>
      </c>
      <c r="C210" s="1956" t="s">
        <v>5778</v>
      </c>
      <c r="D210" s="1945" t="s">
        <v>1058</v>
      </c>
      <c r="E210" s="1894">
        <v>43199</v>
      </c>
      <c r="F210" s="1913">
        <v>100500</v>
      </c>
      <c r="G210" s="1892">
        <v>1</v>
      </c>
      <c r="H210" s="1917" t="s">
        <v>732</v>
      </c>
      <c r="I210" s="1577"/>
    </row>
    <row r="211" spans="1:61">
      <c r="A211" s="1898"/>
      <c r="B211" s="1800">
        <v>19</v>
      </c>
      <c r="C211" s="1957" t="s">
        <v>731</v>
      </c>
      <c r="D211" s="1800">
        <v>973143</v>
      </c>
      <c r="E211" s="1915">
        <v>43200</v>
      </c>
      <c r="F211" s="1919">
        <v>100500</v>
      </c>
      <c r="G211" s="1904">
        <v>1</v>
      </c>
      <c r="H211" s="1905" t="s">
        <v>1963</v>
      </c>
      <c r="I211" s="1577"/>
    </row>
    <row r="212" spans="1:61">
      <c r="A212" s="1898"/>
      <c r="B212" s="1800">
        <v>20</v>
      </c>
      <c r="C212" s="1959" t="s">
        <v>893</v>
      </c>
      <c r="D212" s="1928">
        <v>101011</v>
      </c>
      <c r="E212" s="1937">
        <v>43200</v>
      </c>
      <c r="F212" s="1934">
        <v>12000</v>
      </c>
      <c r="G212" s="1801">
        <v>1</v>
      </c>
      <c r="H212" s="1932" t="s">
        <v>892</v>
      </c>
      <c r="I212" s="1577"/>
    </row>
    <row r="213" spans="1:61">
      <c r="A213" s="1898"/>
      <c r="B213" s="1800">
        <v>21</v>
      </c>
      <c r="C213" s="1956" t="s">
        <v>4928</v>
      </c>
      <c r="D213" s="1945" t="s">
        <v>2428</v>
      </c>
      <c r="E213" s="1894">
        <v>43200</v>
      </c>
      <c r="F213" s="1913">
        <v>100500</v>
      </c>
      <c r="G213" s="1892">
        <v>1</v>
      </c>
      <c r="H213" s="1917" t="s">
        <v>732</v>
      </c>
      <c r="I213" s="1577"/>
    </row>
    <row r="214" spans="1:61">
      <c r="A214" s="1898"/>
      <c r="B214" s="1800">
        <v>22</v>
      </c>
      <c r="C214" s="1956" t="s">
        <v>4928</v>
      </c>
      <c r="D214" s="1945" t="s">
        <v>2428</v>
      </c>
      <c r="E214" s="1894">
        <v>43200</v>
      </c>
      <c r="F214" s="1913">
        <v>200500</v>
      </c>
      <c r="G214" s="1892">
        <v>1</v>
      </c>
      <c r="H214" s="1917" t="s">
        <v>5405</v>
      </c>
      <c r="I214" s="1577"/>
    </row>
    <row r="215" spans="1:61">
      <c r="A215" s="1898"/>
      <c r="B215" s="1800">
        <v>23</v>
      </c>
      <c r="C215" s="1892" t="s">
        <v>1137</v>
      </c>
      <c r="D215" s="1892">
        <v>901689</v>
      </c>
      <c r="E215" s="1894">
        <v>43200</v>
      </c>
      <c r="F215" s="1953">
        <v>51000</v>
      </c>
      <c r="G215" s="1892">
        <v>1</v>
      </c>
      <c r="H215" s="1905" t="s">
        <v>787</v>
      </c>
      <c r="I215" s="1577"/>
    </row>
    <row r="216" spans="1:61">
      <c r="A216" s="1898"/>
      <c r="B216" s="1800">
        <v>24</v>
      </c>
      <c r="C216" s="1892" t="s">
        <v>1137</v>
      </c>
      <c r="D216" s="1892">
        <v>901689</v>
      </c>
      <c r="E216" s="1894">
        <v>43200</v>
      </c>
      <c r="F216" s="1953">
        <v>26500</v>
      </c>
      <c r="G216" s="1892">
        <v>1</v>
      </c>
      <c r="H216" s="1905" t="s">
        <v>733</v>
      </c>
      <c r="I216" s="1577"/>
    </row>
    <row r="217" spans="1:61">
      <c r="A217" s="1898"/>
      <c r="B217" s="1800">
        <v>25</v>
      </c>
      <c r="C217" s="1900" t="s">
        <v>3785</v>
      </c>
      <c r="D217" s="1901">
        <v>20005919</v>
      </c>
      <c r="E217" s="1915">
        <v>43201</v>
      </c>
      <c r="F217" s="1919">
        <v>100500</v>
      </c>
      <c r="G217" s="1892">
        <v>1</v>
      </c>
      <c r="H217" s="1905" t="s">
        <v>5081</v>
      </c>
      <c r="I217" s="1577"/>
    </row>
    <row r="218" spans="1:61" s="1579" customFormat="1">
      <c r="A218" s="1898"/>
      <c r="B218" s="1800">
        <v>26</v>
      </c>
      <c r="C218" s="1956" t="s">
        <v>699</v>
      </c>
      <c r="D218" s="1945" t="s">
        <v>224</v>
      </c>
      <c r="E218" s="1894">
        <v>43201</v>
      </c>
      <c r="F218" s="1913">
        <v>26500</v>
      </c>
      <c r="G218" s="1892">
        <v>1</v>
      </c>
      <c r="H218" s="1917" t="s">
        <v>1212</v>
      </c>
      <c r="I218" s="1577"/>
      <c r="J218" s="1597"/>
      <c r="K218" s="1597"/>
      <c r="L218" s="1597"/>
      <c r="M218" s="1597"/>
      <c r="N218" s="1597"/>
      <c r="O218" s="1597"/>
      <c r="P218" s="1597"/>
      <c r="Q218" s="1597"/>
      <c r="R218" s="1597"/>
      <c r="S218" s="1597"/>
      <c r="T218" s="1597"/>
      <c r="U218" s="1597"/>
      <c r="V218" s="1597"/>
      <c r="W218" s="1597"/>
      <c r="X218" s="1597"/>
      <c r="Y218" s="1597"/>
      <c r="Z218" s="1597"/>
      <c r="AA218" s="1597"/>
      <c r="AB218" s="1597"/>
      <c r="AC218" s="1597"/>
      <c r="AD218" s="1597"/>
      <c r="AE218" s="1597"/>
      <c r="AF218" s="1597"/>
      <c r="AG218" s="1597"/>
      <c r="AH218" s="1597"/>
      <c r="AI218" s="1597"/>
      <c r="AJ218" s="1597"/>
      <c r="AK218" s="1597"/>
      <c r="AL218" s="1597"/>
      <c r="AM218" s="1597"/>
      <c r="AN218" s="1597"/>
      <c r="AO218" s="1597"/>
      <c r="AP218" s="1597"/>
      <c r="AQ218" s="1597"/>
      <c r="AR218" s="1597"/>
      <c r="AS218" s="1597"/>
      <c r="AT218" s="1597"/>
      <c r="AU218" s="1597"/>
      <c r="AV218" s="1597"/>
      <c r="AW218" s="1597"/>
      <c r="AX218" s="1597"/>
      <c r="AY218" s="1597"/>
      <c r="AZ218" s="1597"/>
      <c r="BA218" s="1597"/>
      <c r="BB218" s="1597"/>
      <c r="BC218" s="1597"/>
      <c r="BD218" s="1597"/>
      <c r="BE218" s="1597"/>
      <c r="BF218" s="1597"/>
      <c r="BG218" s="1597"/>
      <c r="BH218" s="1597"/>
      <c r="BI218" s="1597"/>
    </row>
    <row r="219" spans="1:61">
      <c r="A219" s="1898"/>
      <c r="B219" s="1800">
        <v>27</v>
      </c>
      <c r="C219" s="1956" t="s">
        <v>1141</v>
      </c>
      <c r="D219" s="1945" t="s">
        <v>486</v>
      </c>
      <c r="E219" s="1915">
        <v>43201</v>
      </c>
      <c r="F219" s="1919">
        <v>100500</v>
      </c>
      <c r="G219" s="1892">
        <v>1</v>
      </c>
      <c r="H219" s="1905" t="s">
        <v>732</v>
      </c>
      <c r="I219" s="1577"/>
    </row>
    <row r="220" spans="1:61">
      <c r="A220" s="1898"/>
      <c r="B220" s="1800">
        <v>28</v>
      </c>
      <c r="C220" s="1959" t="s">
        <v>5959</v>
      </c>
      <c r="D220" s="1928">
        <v>60309</v>
      </c>
      <c r="E220" s="1937">
        <v>43202</v>
      </c>
      <c r="F220" s="1934">
        <v>21000</v>
      </c>
      <c r="G220" s="1801">
        <v>1</v>
      </c>
      <c r="H220" s="1932" t="s">
        <v>880</v>
      </c>
      <c r="I220" s="1577"/>
    </row>
    <row r="221" spans="1:61">
      <c r="A221" s="1898"/>
      <c r="B221" s="1800">
        <v>29</v>
      </c>
      <c r="C221" s="1956" t="s">
        <v>1141</v>
      </c>
      <c r="D221" s="1945" t="s">
        <v>486</v>
      </c>
      <c r="E221" s="1915">
        <v>43202</v>
      </c>
      <c r="F221" s="1919">
        <v>100500</v>
      </c>
      <c r="G221" s="1892">
        <v>1</v>
      </c>
      <c r="H221" s="1905" t="s">
        <v>732</v>
      </c>
      <c r="I221" s="1577"/>
    </row>
    <row r="222" spans="1:61">
      <c r="A222" s="1898"/>
      <c r="B222" s="1800">
        <v>30</v>
      </c>
      <c r="C222" s="1956" t="s">
        <v>5960</v>
      </c>
      <c r="D222" s="1945" t="s">
        <v>5961</v>
      </c>
      <c r="E222" s="1894">
        <v>43203</v>
      </c>
      <c r="F222" s="1919">
        <v>51000</v>
      </c>
      <c r="G222" s="1892">
        <v>1</v>
      </c>
      <c r="H222" s="1905" t="s">
        <v>984</v>
      </c>
      <c r="I222" s="1577"/>
    </row>
    <row r="223" spans="1:61">
      <c r="A223" s="1898"/>
      <c r="B223" s="1800">
        <v>31</v>
      </c>
      <c r="C223" s="1956" t="s">
        <v>5778</v>
      </c>
      <c r="D223" s="1945" t="s">
        <v>1058</v>
      </c>
      <c r="E223" s="1894">
        <v>43203</v>
      </c>
      <c r="F223" s="1913">
        <v>100500</v>
      </c>
      <c r="G223" s="1892">
        <v>1</v>
      </c>
      <c r="H223" s="1917" t="s">
        <v>2114</v>
      </c>
      <c r="I223" s="1577"/>
    </row>
    <row r="224" spans="1:61">
      <c r="A224" s="1898"/>
      <c r="B224" s="1800">
        <v>32</v>
      </c>
      <c r="C224" s="1956" t="s">
        <v>4928</v>
      </c>
      <c r="D224" s="1945" t="s">
        <v>2428</v>
      </c>
      <c r="E224" s="1894">
        <v>43203</v>
      </c>
      <c r="F224" s="1913">
        <v>200500</v>
      </c>
      <c r="G224" s="1892">
        <v>1</v>
      </c>
      <c r="H224" s="1917" t="s">
        <v>5405</v>
      </c>
      <c r="I224" s="1577"/>
    </row>
    <row r="225" spans="1:9">
      <c r="A225" s="1898"/>
      <c r="B225" s="1800">
        <v>33</v>
      </c>
      <c r="C225" s="1892" t="s">
        <v>1137</v>
      </c>
      <c r="D225" s="1892">
        <v>901689</v>
      </c>
      <c r="E225" s="1894">
        <v>43206</v>
      </c>
      <c r="F225" s="1953">
        <v>100500</v>
      </c>
      <c r="G225" s="1892">
        <v>1</v>
      </c>
      <c r="H225" s="1905" t="s">
        <v>1962</v>
      </c>
      <c r="I225" s="1577"/>
    </row>
    <row r="226" spans="1:9">
      <c r="A226" s="1898"/>
      <c r="B226" s="1800">
        <v>34</v>
      </c>
      <c r="C226" s="1957" t="s">
        <v>731</v>
      </c>
      <c r="D226" s="1800">
        <v>973143</v>
      </c>
      <c r="E226" s="1915">
        <v>43207</v>
      </c>
      <c r="F226" s="1919">
        <v>51000</v>
      </c>
      <c r="G226" s="1904">
        <v>1</v>
      </c>
      <c r="H226" s="1905" t="s">
        <v>960</v>
      </c>
      <c r="I226" s="1577"/>
    </row>
    <row r="227" spans="1:9">
      <c r="A227" s="1898"/>
      <c r="B227" s="1800">
        <v>35</v>
      </c>
      <c r="C227" s="1907" t="s">
        <v>89</v>
      </c>
      <c r="D227" s="1960">
        <v>898343</v>
      </c>
      <c r="E227" s="1937">
        <v>43207</v>
      </c>
      <c r="F227" s="1938">
        <v>100500</v>
      </c>
      <c r="G227" s="1801">
        <v>1</v>
      </c>
      <c r="H227" s="1961" t="s">
        <v>1962</v>
      </c>
      <c r="I227" s="1577"/>
    </row>
    <row r="228" spans="1:9">
      <c r="A228" s="1898"/>
      <c r="B228" s="1800">
        <v>36</v>
      </c>
      <c r="C228" s="1907" t="s">
        <v>89</v>
      </c>
      <c r="D228" s="1960">
        <v>898343</v>
      </c>
      <c r="E228" s="1937">
        <v>43207</v>
      </c>
      <c r="F228" s="1938">
        <v>100500</v>
      </c>
      <c r="G228" s="1801">
        <v>1</v>
      </c>
      <c r="H228" s="1961" t="s">
        <v>1962</v>
      </c>
      <c r="I228" s="1577"/>
    </row>
    <row r="229" spans="1:9">
      <c r="A229" s="1898"/>
      <c r="B229" s="1800">
        <v>37</v>
      </c>
      <c r="C229" s="1907" t="s">
        <v>89</v>
      </c>
      <c r="D229" s="1960">
        <v>898343</v>
      </c>
      <c r="E229" s="1937">
        <v>43207</v>
      </c>
      <c r="F229" s="1938">
        <v>100500</v>
      </c>
      <c r="G229" s="1801">
        <v>1</v>
      </c>
      <c r="H229" s="1961" t="s">
        <v>1962</v>
      </c>
      <c r="I229" s="1577"/>
    </row>
    <row r="230" spans="1:9">
      <c r="A230" s="1898"/>
      <c r="B230" s="1800">
        <v>38</v>
      </c>
      <c r="C230" s="1907" t="s">
        <v>89</v>
      </c>
      <c r="D230" s="1960">
        <v>898343</v>
      </c>
      <c r="E230" s="1937">
        <v>43207</v>
      </c>
      <c r="F230" s="1938">
        <v>51000</v>
      </c>
      <c r="G230" s="1801">
        <v>1</v>
      </c>
      <c r="H230" s="1961" t="s">
        <v>823</v>
      </c>
      <c r="I230" s="1577"/>
    </row>
    <row r="231" spans="1:9">
      <c r="A231" s="1898"/>
      <c r="B231" s="1800">
        <v>39</v>
      </c>
      <c r="C231" s="1907" t="s">
        <v>89</v>
      </c>
      <c r="D231" s="1960">
        <v>898343</v>
      </c>
      <c r="E231" s="1937">
        <v>43207</v>
      </c>
      <c r="F231" s="1938">
        <v>51000</v>
      </c>
      <c r="G231" s="1801">
        <v>1</v>
      </c>
      <c r="H231" s="1961" t="s">
        <v>960</v>
      </c>
      <c r="I231" s="1577"/>
    </row>
    <row r="232" spans="1:9">
      <c r="B232" s="1580"/>
      <c r="C232" s="1580"/>
      <c r="D232" s="1580"/>
      <c r="E232" s="1585" t="s">
        <v>647</v>
      </c>
      <c r="F232" s="1588">
        <f>SUM(F193:F231)</f>
        <v>2757500</v>
      </c>
      <c r="G232" s="1580"/>
      <c r="H232" s="1582"/>
      <c r="I232" s="1881"/>
    </row>
    <row r="233" spans="1:9">
      <c r="B233" s="1579"/>
      <c r="C233" s="1579"/>
      <c r="D233" s="1579"/>
      <c r="E233" s="1579"/>
      <c r="F233" s="1579"/>
      <c r="G233" s="1579"/>
      <c r="H233" s="1590"/>
      <c r="I233" s="1589"/>
    </row>
    <row r="234" spans="1:9">
      <c r="B234" s="1579"/>
      <c r="C234" s="1579"/>
      <c r="D234" s="1579"/>
      <c r="E234" s="1579"/>
      <c r="F234" s="1579"/>
      <c r="G234" s="1579"/>
      <c r="H234" s="1590"/>
      <c r="I234" s="1582"/>
    </row>
    <row r="235" spans="1:9">
      <c r="B235" s="1828" t="s">
        <v>127</v>
      </c>
      <c r="C235" s="1828" t="s">
        <v>2</v>
      </c>
      <c r="D235" s="1829" t="s">
        <v>3</v>
      </c>
      <c r="E235" s="1828" t="s">
        <v>10</v>
      </c>
      <c r="F235" s="1828" t="s">
        <v>4</v>
      </c>
      <c r="G235" s="1827" t="s">
        <v>730</v>
      </c>
      <c r="H235" s="1828" t="s">
        <v>25</v>
      </c>
      <c r="I235" s="1582"/>
    </row>
    <row r="236" spans="1:9">
      <c r="A236" s="1898"/>
      <c r="B236" s="1904">
        <v>1</v>
      </c>
      <c r="C236" s="1892" t="s">
        <v>1137</v>
      </c>
      <c r="D236" s="1892">
        <v>901689</v>
      </c>
      <c r="E236" s="1894">
        <v>43194</v>
      </c>
      <c r="F236" s="1953">
        <v>78702</v>
      </c>
      <c r="G236" s="1921">
        <v>1</v>
      </c>
      <c r="H236" s="1914" t="s">
        <v>5831</v>
      </c>
      <c r="I236" s="1590"/>
    </row>
    <row r="237" spans="1:9">
      <c r="A237" s="1898"/>
      <c r="B237" s="1904">
        <v>2</v>
      </c>
      <c r="C237" s="1904" t="s">
        <v>3152</v>
      </c>
      <c r="D237" s="1962">
        <v>964143</v>
      </c>
      <c r="E237" s="1915">
        <v>43194</v>
      </c>
      <c r="F237" s="1951">
        <v>62809</v>
      </c>
      <c r="G237" s="1800">
        <v>1</v>
      </c>
      <c r="H237" s="1920" t="s">
        <v>5832</v>
      </c>
      <c r="I237" s="1596"/>
    </row>
    <row r="238" spans="1:9">
      <c r="A238" s="1898"/>
      <c r="B238" s="1904">
        <v>3</v>
      </c>
      <c r="C238" s="1892" t="s">
        <v>2872</v>
      </c>
      <c r="D238" s="1893" t="s">
        <v>2873</v>
      </c>
      <c r="E238" s="1894">
        <v>43194</v>
      </c>
      <c r="F238" s="1913">
        <v>46617</v>
      </c>
      <c r="G238" s="1921">
        <v>1</v>
      </c>
      <c r="H238" s="1914" t="s">
        <v>5838</v>
      </c>
      <c r="I238" s="1596"/>
    </row>
    <row r="239" spans="1:9">
      <c r="A239" s="1898"/>
      <c r="B239" s="1904">
        <v>4</v>
      </c>
      <c r="C239" s="1944" t="s">
        <v>2225</v>
      </c>
      <c r="D239" s="1945" t="s">
        <v>2226</v>
      </c>
      <c r="E239" s="1894">
        <v>43194</v>
      </c>
      <c r="F239" s="1895">
        <v>41764</v>
      </c>
      <c r="G239" s="1896">
        <v>1</v>
      </c>
      <c r="H239" s="1947" t="s">
        <v>5839</v>
      </c>
      <c r="I239" s="1882"/>
    </row>
    <row r="240" spans="1:9">
      <c r="A240" s="1898"/>
      <c r="B240" s="1904">
        <v>5</v>
      </c>
      <c r="C240" s="1892" t="s">
        <v>128</v>
      </c>
      <c r="D240" s="1963" t="s">
        <v>126</v>
      </c>
      <c r="E240" s="1894">
        <v>43194</v>
      </c>
      <c r="F240" s="1913">
        <v>301833</v>
      </c>
      <c r="G240" s="1892">
        <v>1</v>
      </c>
      <c r="H240" s="1917" t="s">
        <v>5844</v>
      </c>
      <c r="I240" s="1882"/>
    </row>
    <row r="241" spans="1:9">
      <c r="A241" s="1898"/>
      <c r="B241" s="1904">
        <v>6</v>
      </c>
      <c r="C241" s="1892" t="s">
        <v>4588</v>
      </c>
      <c r="D241" s="1893" t="s">
        <v>506</v>
      </c>
      <c r="E241" s="1894">
        <v>43194</v>
      </c>
      <c r="F241" s="1916">
        <v>61353</v>
      </c>
      <c r="G241" s="1921">
        <v>1</v>
      </c>
      <c r="H241" s="1917" t="s">
        <v>5845</v>
      </c>
      <c r="I241" s="1596"/>
    </row>
    <row r="242" spans="1:9">
      <c r="A242" s="1898"/>
      <c r="B242" s="1904">
        <v>7</v>
      </c>
      <c r="C242" s="1944" t="s">
        <v>89</v>
      </c>
      <c r="D242" s="1945" t="s">
        <v>90</v>
      </c>
      <c r="E242" s="1894">
        <v>43194</v>
      </c>
      <c r="F242" s="1895">
        <v>225860</v>
      </c>
      <c r="G242" s="1896">
        <v>1</v>
      </c>
      <c r="H242" s="1947" t="s">
        <v>5848</v>
      </c>
      <c r="I242" s="1596"/>
    </row>
    <row r="243" spans="1:9">
      <c r="A243" s="1898"/>
      <c r="B243" s="1904">
        <v>8</v>
      </c>
      <c r="C243" s="1892" t="s">
        <v>231</v>
      </c>
      <c r="D243" s="1948">
        <v>970654</v>
      </c>
      <c r="E243" s="1894">
        <v>43194</v>
      </c>
      <c r="F243" s="1953">
        <v>341500</v>
      </c>
      <c r="G243" s="1921">
        <v>1</v>
      </c>
      <c r="H243" s="1914" t="s">
        <v>5849</v>
      </c>
      <c r="I243" s="1596"/>
    </row>
    <row r="244" spans="1:9">
      <c r="A244" s="1898"/>
      <c r="B244" s="1904">
        <v>9</v>
      </c>
      <c r="C244" s="1892" t="s">
        <v>3149</v>
      </c>
      <c r="D244" s="1893" t="s">
        <v>1135</v>
      </c>
      <c r="E244" s="1894">
        <v>43194</v>
      </c>
      <c r="F244" s="1913">
        <v>42578</v>
      </c>
      <c r="G244" s="1892">
        <v>1</v>
      </c>
      <c r="H244" s="1914" t="s">
        <v>5855</v>
      </c>
      <c r="I244" s="1860"/>
    </row>
    <row r="245" spans="1:9">
      <c r="B245" s="1579"/>
      <c r="C245" s="1580"/>
      <c r="D245" s="1580"/>
      <c r="E245" s="1585" t="s">
        <v>647</v>
      </c>
      <c r="F245" s="1588">
        <f>SUM(F236:F244)</f>
        <v>1203016</v>
      </c>
      <c r="G245" s="1580"/>
      <c r="H245" s="1582"/>
      <c r="I245" s="1887"/>
    </row>
    <row r="246" spans="1:9">
      <c r="B246" s="1897"/>
      <c r="C246" s="1579"/>
      <c r="D246" s="1579"/>
      <c r="E246" s="1579"/>
      <c r="F246" s="1579"/>
      <c r="G246" s="1579"/>
      <c r="H246" s="1590"/>
      <c r="I246" s="1887"/>
    </row>
    <row r="247" spans="1:9">
      <c r="B247" s="1857"/>
      <c r="C247" s="1579"/>
      <c r="D247" s="1579"/>
      <c r="E247" s="1579"/>
      <c r="F247" s="1579"/>
      <c r="G247" s="1579"/>
      <c r="H247" s="1590"/>
      <c r="I247" s="1860"/>
    </row>
    <row r="248" spans="1:9">
      <c r="B248" s="1827" t="s">
        <v>2776</v>
      </c>
      <c r="C248" s="1828" t="s">
        <v>2</v>
      </c>
      <c r="D248" s="1828" t="s">
        <v>3</v>
      </c>
      <c r="E248" s="1827" t="s">
        <v>10</v>
      </c>
      <c r="F248" s="1828" t="s">
        <v>4</v>
      </c>
      <c r="G248" s="1828" t="s">
        <v>193</v>
      </c>
      <c r="H248" s="1828" t="s">
        <v>25</v>
      </c>
      <c r="I248" s="1860"/>
    </row>
    <row r="249" spans="1:9">
      <c r="A249" s="1898"/>
      <c r="B249" s="1921">
        <v>1</v>
      </c>
      <c r="C249" s="1892" t="s">
        <v>1137</v>
      </c>
      <c r="D249" s="1892">
        <v>901689</v>
      </c>
      <c r="E249" s="1894">
        <v>43192</v>
      </c>
      <c r="F249" s="1953">
        <v>82500</v>
      </c>
      <c r="G249" s="1892">
        <v>1</v>
      </c>
      <c r="H249" s="1917" t="s">
        <v>4041</v>
      </c>
      <c r="I249" s="1577"/>
    </row>
    <row r="250" spans="1:9">
      <c r="A250" s="1898"/>
      <c r="B250" s="1921">
        <v>2</v>
      </c>
      <c r="C250" s="1892" t="s">
        <v>1395</v>
      </c>
      <c r="D250" s="1893" t="s">
        <v>4941</v>
      </c>
      <c r="E250" s="1894">
        <v>43193</v>
      </c>
      <c r="F250" s="1895">
        <v>162500</v>
      </c>
      <c r="G250" s="1896">
        <v>1</v>
      </c>
      <c r="H250" s="1917" t="s">
        <v>5905</v>
      </c>
      <c r="I250" s="1577"/>
    </row>
    <row r="251" spans="1:9">
      <c r="A251" s="1898"/>
      <c r="B251" s="1921">
        <v>3</v>
      </c>
      <c r="C251" s="1904" t="s">
        <v>1044</v>
      </c>
      <c r="D251" s="1949" t="s">
        <v>1058</v>
      </c>
      <c r="E251" s="1915">
        <v>43193</v>
      </c>
      <c r="F251" s="1903">
        <v>312900</v>
      </c>
      <c r="G251" s="1904">
        <v>1</v>
      </c>
      <c r="H251" s="1961" t="s">
        <v>3907</v>
      </c>
      <c r="I251" s="1577"/>
    </row>
    <row r="252" spans="1:9">
      <c r="A252" s="1898"/>
      <c r="B252" s="1921">
        <v>4</v>
      </c>
      <c r="C252" s="1904" t="s">
        <v>1587</v>
      </c>
      <c r="D252" s="1927" t="s">
        <v>1791</v>
      </c>
      <c r="E252" s="1894">
        <v>43194</v>
      </c>
      <c r="F252" s="1913">
        <v>224500</v>
      </c>
      <c r="G252" s="1904">
        <v>1</v>
      </c>
      <c r="H252" s="1905" t="s">
        <v>5821</v>
      </c>
      <c r="I252" s="1577"/>
    </row>
    <row r="253" spans="1:9">
      <c r="A253" s="1898"/>
      <c r="B253" s="1921">
        <v>5</v>
      </c>
      <c r="C253" s="1892" t="s">
        <v>1137</v>
      </c>
      <c r="D253" s="1892">
        <v>901689</v>
      </c>
      <c r="E253" s="1894">
        <v>43194</v>
      </c>
      <c r="F253" s="1953">
        <v>114900</v>
      </c>
      <c r="G253" s="1892">
        <v>1</v>
      </c>
      <c r="H253" s="1917" t="s">
        <v>4040</v>
      </c>
      <c r="I253" s="1577"/>
    </row>
    <row r="254" spans="1:9">
      <c r="A254" s="1898"/>
      <c r="B254" s="1921">
        <v>6</v>
      </c>
      <c r="C254" s="1904" t="s">
        <v>1044</v>
      </c>
      <c r="D254" s="1949" t="s">
        <v>1058</v>
      </c>
      <c r="E254" s="1915">
        <v>43196</v>
      </c>
      <c r="F254" s="1903">
        <v>1232000</v>
      </c>
      <c r="G254" s="1904">
        <v>1</v>
      </c>
      <c r="H254" s="1905" t="s">
        <v>5823</v>
      </c>
      <c r="I254" s="1577"/>
    </row>
    <row r="255" spans="1:9">
      <c r="A255" s="1898"/>
      <c r="B255" s="1921">
        <v>7</v>
      </c>
      <c r="C255" s="1935" t="s">
        <v>810</v>
      </c>
      <c r="D255" s="1964" t="s">
        <v>719</v>
      </c>
      <c r="E255" s="1803">
        <v>43207</v>
      </c>
      <c r="F255" s="1934">
        <v>492000</v>
      </c>
      <c r="G255" s="1935">
        <v>1</v>
      </c>
      <c r="H255" s="1961" t="s">
        <v>5781</v>
      </c>
      <c r="I255" s="1577"/>
    </row>
    <row r="256" spans="1:9">
      <c r="B256" s="1856"/>
      <c r="C256" s="1580"/>
      <c r="D256" s="1580"/>
      <c r="E256" s="1585" t="s">
        <v>647</v>
      </c>
      <c r="F256" s="1588">
        <f>SUM(F249:F255)</f>
        <v>2621300</v>
      </c>
      <c r="G256" s="1580"/>
      <c r="H256" s="1582"/>
      <c r="I256" s="1590"/>
    </row>
    <row r="257" spans="1:9">
      <c r="B257" s="1579"/>
      <c r="C257" s="1580"/>
      <c r="D257" s="1580" t="s">
        <v>380</v>
      </c>
      <c r="E257" s="1580"/>
      <c r="F257" s="1580"/>
      <c r="G257" s="1580"/>
      <c r="H257" s="1582"/>
      <c r="I257" s="1590"/>
    </row>
    <row r="258" spans="1:9" ht="52.5" customHeight="1">
      <c r="B258" s="1580"/>
      <c r="C258" s="1579"/>
      <c r="D258" s="1579"/>
      <c r="E258" s="1579"/>
      <c r="F258" s="1579"/>
      <c r="G258" s="1579"/>
      <c r="H258" s="1590"/>
      <c r="I258" s="1590"/>
    </row>
    <row r="259" spans="1:9">
      <c r="B259" s="1827" t="s">
        <v>6</v>
      </c>
      <c r="C259" s="1828" t="s">
        <v>2</v>
      </c>
      <c r="D259" s="1829" t="s">
        <v>3</v>
      </c>
      <c r="E259" s="1827" t="s">
        <v>10</v>
      </c>
      <c r="F259" s="1827" t="s">
        <v>4</v>
      </c>
      <c r="G259" s="1828" t="s">
        <v>193</v>
      </c>
      <c r="H259" s="1828" t="s">
        <v>25</v>
      </c>
      <c r="I259" s="1590"/>
    </row>
    <row r="260" spans="1:9">
      <c r="A260" s="1898"/>
      <c r="B260" s="1935">
        <v>1</v>
      </c>
      <c r="C260" s="1935" t="s">
        <v>791</v>
      </c>
      <c r="D260" s="1936" t="s">
        <v>393</v>
      </c>
      <c r="E260" s="1937">
        <v>43195</v>
      </c>
      <c r="F260" s="1938">
        <v>1026000</v>
      </c>
      <c r="G260" s="1935">
        <v>2</v>
      </c>
      <c r="H260" s="1961" t="s">
        <v>5822</v>
      </c>
      <c r="I260" s="1590"/>
    </row>
    <row r="261" spans="1:9">
      <c r="A261" s="1898"/>
      <c r="B261" s="1935">
        <v>2</v>
      </c>
      <c r="C261" s="1892" t="s">
        <v>621</v>
      </c>
      <c r="D261" s="1893" t="s">
        <v>77</v>
      </c>
      <c r="E261" s="1915">
        <v>43196</v>
      </c>
      <c r="F261" s="1951">
        <v>1122000</v>
      </c>
      <c r="G261" s="1800">
        <v>2</v>
      </c>
      <c r="H261" s="1961" t="s">
        <v>5824</v>
      </c>
      <c r="I261" s="1590"/>
    </row>
    <row r="262" spans="1:9">
      <c r="A262" s="1898"/>
      <c r="B262" s="1935">
        <v>3</v>
      </c>
      <c r="C262" s="1892" t="s">
        <v>49</v>
      </c>
      <c r="D262" s="1893" t="s">
        <v>43</v>
      </c>
      <c r="E262" s="1915">
        <v>43199</v>
      </c>
      <c r="F262" s="1951">
        <v>14157000</v>
      </c>
      <c r="G262" s="1800">
        <v>1</v>
      </c>
      <c r="H262" s="1961" t="s">
        <v>5962</v>
      </c>
      <c r="I262" s="1590"/>
    </row>
    <row r="263" spans="1:9">
      <c r="A263" s="1898"/>
      <c r="B263" s="1935">
        <v>4</v>
      </c>
      <c r="C263" s="1904" t="s">
        <v>1587</v>
      </c>
      <c r="D263" s="1927" t="s">
        <v>1791</v>
      </c>
      <c r="E263" s="1915">
        <v>43200</v>
      </c>
      <c r="F263" s="1951">
        <v>307500</v>
      </c>
      <c r="G263" s="1800">
        <v>1</v>
      </c>
      <c r="H263" s="1905" t="s">
        <v>5933</v>
      </c>
      <c r="I263" s="1590"/>
    </row>
    <row r="264" spans="1:9">
      <c r="A264" s="1898"/>
      <c r="B264" s="1935">
        <v>5</v>
      </c>
      <c r="C264" s="1892" t="s">
        <v>621</v>
      </c>
      <c r="D264" s="1893" t="s">
        <v>77</v>
      </c>
      <c r="E264" s="1915">
        <v>43206</v>
      </c>
      <c r="F264" s="1951">
        <v>1995000</v>
      </c>
      <c r="G264" s="1800">
        <v>2</v>
      </c>
      <c r="H264" s="1961" t="s">
        <v>5963</v>
      </c>
      <c r="I264" s="1590"/>
    </row>
    <row r="265" spans="1:9">
      <c r="A265" s="1898"/>
      <c r="B265" s="1935">
        <v>6</v>
      </c>
      <c r="C265" s="1892" t="s">
        <v>1571</v>
      </c>
      <c r="D265" s="1893" t="s">
        <v>2529</v>
      </c>
      <c r="E265" s="1915">
        <v>43207</v>
      </c>
      <c r="F265" s="1951">
        <v>3670000</v>
      </c>
      <c r="G265" s="1800">
        <v>1</v>
      </c>
      <c r="H265" s="1961" t="s">
        <v>5964</v>
      </c>
      <c r="I265" s="1590"/>
    </row>
    <row r="266" spans="1:9" s="1579" customFormat="1" ht="15.75">
      <c r="A266" s="1653"/>
      <c r="B266" s="1838">
        <v>7</v>
      </c>
      <c r="C266" s="1968" t="s">
        <v>5448</v>
      </c>
      <c r="D266" s="1969" t="s">
        <v>3030</v>
      </c>
      <c r="E266" s="1840">
        <v>43168</v>
      </c>
      <c r="F266" s="1970">
        <v>2408000</v>
      </c>
      <c r="G266" s="1838" t="s">
        <v>5969</v>
      </c>
      <c r="H266" s="1850" t="s">
        <v>5968</v>
      </c>
      <c r="I266" s="1596"/>
    </row>
    <row r="267" spans="1:9" s="1579" customFormat="1" ht="15.75">
      <c r="A267" s="1653"/>
      <c r="B267" s="1838">
        <v>8</v>
      </c>
      <c r="C267" s="1968" t="s">
        <v>5970</v>
      </c>
      <c r="D267" s="1969" t="s">
        <v>5971</v>
      </c>
      <c r="E267" s="1840">
        <v>43175</v>
      </c>
      <c r="F267" s="1970">
        <v>325000</v>
      </c>
      <c r="G267" s="1838" t="s">
        <v>5969</v>
      </c>
      <c r="H267" s="1850" t="s">
        <v>5972</v>
      </c>
      <c r="I267" s="1596"/>
    </row>
    <row r="268" spans="1:9">
      <c r="B268" s="1580"/>
      <c r="C268" s="1580"/>
      <c r="D268" s="1580"/>
      <c r="E268" s="1585" t="s">
        <v>647</v>
      </c>
      <c r="F268" s="1588">
        <f>SUM(F260:F267)</f>
        <v>25010500</v>
      </c>
      <c r="G268" s="1580"/>
      <c r="H268" s="1582"/>
    </row>
    <row r="269" spans="1:9">
      <c r="B269" s="1579"/>
      <c r="C269" s="1580"/>
      <c r="D269" s="1580"/>
      <c r="E269" s="1854"/>
      <c r="F269" s="1855"/>
      <c r="G269" s="1580"/>
      <c r="H269" s="1582"/>
    </row>
    <row r="270" spans="1:9">
      <c r="B270" s="1579"/>
      <c r="C270" s="1857"/>
      <c r="D270" s="1857"/>
      <c r="E270" s="1858"/>
      <c r="F270" s="1859"/>
      <c r="G270" s="1857"/>
      <c r="H270" s="1744"/>
    </row>
    <row r="271" spans="1:9">
      <c r="B271" s="1827" t="s">
        <v>3286</v>
      </c>
      <c r="C271" s="1828" t="s">
        <v>2</v>
      </c>
      <c r="D271" s="1828" t="s">
        <v>3</v>
      </c>
      <c r="E271" s="1827" t="s">
        <v>10</v>
      </c>
      <c r="F271" s="1828" t="s">
        <v>4</v>
      </c>
      <c r="G271" s="1828" t="s">
        <v>193</v>
      </c>
      <c r="H271" s="1828" t="s">
        <v>25</v>
      </c>
    </row>
    <row r="272" spans="1:9">
      <c r="A272" s="1898"/>
      <c r="B272" s="1800">
        <v>1</v>
      </c>
      <c r="C272" s="1904" t="s">
        <v>96</v>
      </c>
      <c r="D272" s="1918" t="s">
        <v>97</v>
      </c>
      <c r="E272" s="1915">
        <v>43192</v>
      </c>
      <c r="F272" s="1903">
        <v>192962</v>
      </c>
      <c r="G272" s="1904">
        <v>1</v>
      </c>
      <c r="H272" s="1905" t="s">
        <v>3287</v>
      </c>
    </row>
    <row r="273" spans="1:8">
      <c r="A273" s="1898"/>
      <c r="B273" s="1921">
        <v>2</v>
      </c>
      <c r="C273" s="1892" t="s">
        <v>3296</v>
      </c>
      <c r="D273" s="1893" t="s">
        <v>514</v>
      </c>
      <c r="E273" s="1894">
        <v>43200</v>
      </c>
      <c r="F273" s="1916">
        <v>168729</v>
      </c>
      <c r="G273" s="1892">
        <v>1</v>
      </c>
      <c r="H273" s="1917" t="s">
        <v>3780</v>
      </c>
    </row>
    <row r="274" spans="1:8">
      <c r="B274" s="1579"/>
      <c r="C274" s="1857"/>
      <c r="D274" s="1857"/>
      <c r="E274" s="1585" t="s">
        <v>647</v>
      </c>
      <c r="F274" s="1861">
        <f>SUM(F272:F273)</f>
        <v>361691</v>
      </c>
      <c r="G274" s="1857"/>
      <c r="H274" s="1744"/>
    </row>
    <row r="275" spans="1:8">
      <c r="B275" s="1579"/>
      <c r="C275" s="1579"/>
      <c r="D275" s="1579"/>
      <c r="E275" s="1579"/>
      <c r="F275" s="1579" t="s">
        <v>177</v>
      </c>
      <c r="G275" s="1579"/>
      <c r="H275" s="1590"/>
    </row>
    <row r="276" spans="1:8">
      <c r="B276" s="1579"/>
      <c r="C276" s="1597" t="s">
        <v>5785</v>
      </c>
      <c r="D276" s="1580"/>
      <c r="E276" s="1580"/>
      <c r="F276" s="1580"/>
      <c r="G276" s="1580"/>
      <c r="H276" s="1582"/>
    </row>
    <row r="277" spans="1:8">
      <c r="C277" s="1579" t="s">
        <v>5093</v>
      </c>
      <c r="D277" s="1579"/>
      <c r="E277" s="1579"/>
      <c r="F277" s="1579" t="s">
        <v>5094</v>
      </c>
      <c r="G277" s="1580"/>
      <c r="H277" s="1582"/>
    </row>
    <row r="278" spans="1:8">
      <c r="C278" s="1579"/>
      <c r="D278" s="1579"/>
      <c r="E278" s="1579"/>
      <c r="F278" s="1579"/>
      <c r="G278" s="1580"/>
      <c r="H278" s="1582"/>
    </row>
    <row r="279" spans="1:8">
      <c r="C279" s="1579"/>
      <c r="D279" s="1579"/>
      <c r="E279" s="1579"/>
      <c r="F279" s="1579"/>
      <c r="G279" s="1580"/>
      <c r="H279" s="1582"/>
    </row>
    <row r="280" spans="1:8">
      <c r="C280" s="1862"/>
      <c r="D280" s="1579"/>
      <c r="E280" s="1579"/>
      <c r="F280" s="1863"/>
      <c r="G280" s="1580"/>
      <c r="H280" s="1582"/>
    </row>
    <row r="281" spans="1:8">
      <c r="C281" s="1862" t="s">
        <v>2060</v>
      </c>
      <c r="D281" s="1579"/>
      <c r="E281" s="1579"/>
      <c r="F281" s="1864" t="s">
        <v>5089</v>
      </c>
      <c r="G281" s="1580"/>
      <c r="H281" s="1582"/>
    </row>
    <row r="282" spans="1:8">
      <c r="C282" s="1865" t="s">
        <v>85</v>
      </c>
      <c r="D282" s="1579"/>
      <c r="E282" s="1579"/>
      <c r="F282" s="1866" t="s">
        <v>5090</v>
      </c>
      <c r="G282" s="1579"/>
      <c r="H282" s="1590"/>
    </row>
    <row r="283" spans="1:8">
      <c r="C283" s="1579"/>
      <c r="D283" s="1579"/>
      <c r="E283" s="1579"/>
      <c r="F283" s="1579"/>
      <c r="G283" s="1579"/>
      <c r="H283" s="1590"/>
    </row>
    <row r="284" spans="1:8">
      <c r="C284" s="1579"/>
      <c r="D284" s="1579"/>
      <c r="E284" s="1579"/>
      <c r="F284" s="1579"/>
      <c r="G284" s="1579"/>
      <c r="H284" s="1590"/>
    </row>
    <row r="285" spans="1:8">
      <c r="C285" s="1579"/>
      <c r="D285" s="1579"/>
      <c r="E285" s="1579"/>
      <c r="F285" s="1579"/>
      <c r="G285" s="1579"/>
      <c r="H285" s="1590"/>
    </row>
    <row r="286" spans="1:8">
      <c r="C286" s="1579"/>
      <c r="D286" s="1579"/>
      <c r="E286" s="1579"/>
      <c r="F286" s="1579"/>
      <c r="G286" s="1579"/>
      <c r="H286" s="1590"/>
    </row>
    <row r="287" spans="1:8">
      <c r="C287" s="1579"/>
      <c r="D287" s="1579"/>
      <c r="E287" s="1579"/>
      <c r="F287" s="1579"/>
      <c r="G287" s="1579"/>
      <c r="H287" s="1590"/>
    </row>
    <row r="288" spans="1:8">
      <c r="C288" s="1579"/>
      <c r="D288" s="1579"/>
      <c r="E288" s="1579"/>
      <c r="F288" s="1579"/>
      <c r="G288" s="1579"/>
      <c r="H288" s="1590"/>
    </row>
    <row r="289" spans="3:8">
      <c r="C289" s="1579"/>
      <c r="D289" s="1579"/>
      <c r="E289" s="1579"/>
      <c r="F289" s="1579"/>
      <c r="G289" s="1579"/>
      <c r="H289" s="1590"/>
    </row>
  </sheetData>
  <mergeCells count="2">
    <mergeCell ref="B1:H1"/>
    <mergeCell ref="B2:H2"/>
  </mergeCells>
  <pageMargins left="0.31496062992125984" right="0.11811023622047245" top="0.55118110236220474" bottom="0.55118110236220474" header="0.31496062992125984" footer="0.31496062992125984"/>
  <pageSetup paperSize="9" scale="85" orientation="landscape" horizontalDpi="120" verticalDpi="72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96"/>
  <sheetViews>
    <sheetView showGridLines="0" topLeftCell="A13" workbookViewId="0">
      <selection activeCell="C31" sqref="C31:H31"/>
    </sheetView>
  </sheetViews>
  <sheetFormatPr defaultRowHeight="15"/>
  <cols>
    <col min="1" max="1" width="5.85546875" style="43" customWidth="1"/>
    <col min="2" max="2" width="10.7109375" customWidth="1"/>
    <col min="3" max="3" width="27" customWidth="1"/>
    <col min="5" max="5" width="11.140625" customWidth="1"/>
    <col min="6" max="6" width="19.140625" customWidth="1"/>
    <col min="7" max="7" width="14.42578125" customWidth="1"/>
    <col min="8" max="8" width="39.28515625" customWidth="1"/>
  </cols>
  <sheetData>
    <row r="1" spans="1:61" s="1602" customFormat="1" ht="29.25" customHeight="1">
      <c r="A1" s="1599"/>
      <c r="B1" s="1991" t="s">
        <v>0</v>
      </c>
      <c r="C1" s="1991"/>
      <c r="D1" s="1991"/>
      <c r="E1" s="1991"/>
      <c r="F1" s="1991"/>
      <c r="G1" s="1991"/>
      <c r="H1" s="1991"/>
      <c r="I1" s="1600"/>
      <c r="J1" s="1601"/>
      <c r="K1" s="1601"/>
      <c r="L1" s="1601"/>
      <c r="M1" s="1601"/>
      <c r="N1" s="1601"/>
      <c r="O1" s="1601"/>
      <c r="P1" s="1601"/>
      <c r="Q1" s="1601"/>
      <c r="R1" s="1601"/>
      <c r="S1" s="1601"/>
      <c r="T1" s="1601"/>
      <c r="U1" s="1601"/>
      <c r="V1" s="1601"/>
      <c r="W1" s="1601"/>
      <c r="X1" s="1601"/>
      <c r="Y1" s="1601"/>
      <c r="Z1" s="1601"/>
      <c r="AA1" s="1601"/>
      <c r="AB1" s="1601"/>
      <c r="AC1" s="1601"/>
      <c r="AD1" s="1601"/>
      <c r="AE1" s="1601"/>
      <c r="AF1" s="1601"/>
      <c r="AG1" s="1601"/>
      <c r="AH1" s="1601"/>
      <c r="AI1" s="1601"/>
      <c r="AJ1" s="1601"/>
      <c r="AK1" s="1601"/>
      <c r="AL1" s="1601"/>
      <c r="AM1" s="1601"/>
      <c r="AN1" s="1601"/>
      <c r="AO1" s="1601"/>
      <c r="AP1" s="1601"/>
      <c r="AQ1" s="1601"/>
      <c r="AR1" s="1601"/>
      <c r="AS1" s="1601"/>
      <c r="AT1" s="1601"/>
      <c r="AU1" s="1601"/>
      <c r="AV1" s="1601"/>
      <c r="AW1" s="1601"/>
      <c r="AX1" s="1601"/>
      <c r="AY1" s="1601"/>
      <c r="AZ1" s="1601"/>
      <c r="BA1" s="1601"/>
      <c r="BB1" s="1601"/>
      <c r="BC1" s="1601"/>
      <c r="BD1" s="1601"/>
      <c r="BE1" s="1601"/>
      <c r="BF1" s="1601"/>
      <c r="BG1" s="1601"/>
      <c r="BH1" s="1601"/>
      <c r="BI1" s="1601"/>
    </row>
    <row r="2" spans="1:61" s="1602" customFormat="1" ht="29.25" customHeight="1">
      <c r="A2" s="1599"/>
      <c r="B2" s="1991" t="s">
        <v>5987</v>
      </c>
      <c r="C2" s="1991"/>
      <c r="D2" s="1991"/>
      <c r="E2" s="1991"/>
      <c r="F2" s="1991"/>
      <c r="G2" s="1991"/>
      <c r="H2" s="1991"/>
      <c r="I2" s="1600"/>
      <c r="J2" s="1601"/>
      <c r="K2" s="1601"/>
      <c r="L2" s="1601"/>
      <c r="M2" s="1601"/>
      <c r="N2" s="1601"/>
      <c r="O2" s="1601"/>
      <c r="P2" s="1601"/>
      <c r="Q2" s="1601"/>
      <c r="R2" s="1601"/>
      <c r="S2" s="1601"/>
      <c r="T2" s="1601"/>
      <c r="U2" s="1601"/>
      <c r="V2" s="1601"/>
      <c r="W2" s="1601"/>
      <c r="X2" s="1601"/>
      <c r="Y2" s="1601"/>
      <c r="Z2" s="1601"/>
      <c r="AA2" s="1601"/>
      <c r="AB2" s="1601"/>
      <c r="AC2" s="1601"/>
      <c r="AD2" s="1601"/>
      <c r="AE2" s="1601"/>
      <c r="AF2" s="1601"/>
      <c r="AG2" s="1601"/>
      <c r="AH2" s="1601"/>
      <c r="AI2" s="1601"/>
      <c r="AJ2" s="1601"/>
      <c r="AK2" s="1601"/>
      <c r="AL2" s="1601"/>
      <c r="AM2" s="1601"/>
      <c r="AN2" s="1601"/>
      <c r="AO2" s="1601"/>
      <c r="AP2" s="1601"/>
      <c r="AQ2" s="1601"/>
      <c r="AR2" s="1601"/>
      <c r="AS2" s="1601"/>
      <c r="AT2" s="1601"/>
      <c r="AU2" s="1601"/>
      <c r="AV2" s="1601"/>
      <c r="AW2" s="1601"/>
      <c r="AX2" s="1601"/>
      <c r="AY2" s="1601"/>
      <c r="AZ2" s="1601"/>
      <c r="BA2" s="1601"/>
      <c r="BB2" s="1601"/>
      <c r="BC2" s="1601"/>
      <c r="BD2" s="1601"/>
      <c r="BE2" s="1601"/>
      <c r="BF2" s="1601"/>
      <c r="BG2" s="1601"/>
      <c r="BH2" s="1601"/>
      <c r="BI2" s="1601"/>
    </row>
    <row r="3" spans="1:61" s="1579" customFormat="1" ht="15.75">
      <c r="A3" s="1576"/>
      <c r="B3" s="1580"/>
      <c r="C3" s="1580"/>
      <c r="D3" s="1580"/>
      <c r="E3" s="1580"/>
      <c r="F3" s="1580"/>
      <c r="G3" s="1580"/>
      <c r="H3" s="1583"/>
      <c r="I3" s="1582"/>
      <c r="J3" s="1580"/>
      <c r="K3" s="1580"/>
      <c r="L3" s="1580"/>
      <c r="M3" s="1580"/>
      <c r="N3" s="1580"/>
      <c r="O3" s="1580"/>
      <c r="P3" s="1580"/>
      <c r="Q3" s="1580"/>
      <c r="R3" s="1580"/>
      <c r="S3" s="1580"/>
      <c r="T3" s="1580"/>
      <c r="U3" s="1580"/>
      <c r="V3" s="1580"/>
      <c r="W3" s="1580"/>
      <c r="X3" s="1580"/>
      <c r="Y3" s="1580"/>
      <c r="Z3" s="1580"/>
      <c r="AA3" s="1580"/>
      <c r="AB3" s="1580"/>
      <c r="AC3" s="1580"/>
      <c r="AD3" s="1580"/>
      <c r="AE3" s="1580"/>
      <c r="AF3" s="1580"/>
      <c r="AG3" s="1580"/>
      <c r="AH3" s="1580"/>
      <c r="AI3" s="1580"/>
      <c r="AJ3" s="1580"/>
      <c r="AK3" s="1580"/>
      <c r="AL3" s="1580"/>
      <c r="AM3" s="1580"/>
      <c r="AN3" s="1580"/>
      <c r="AO3" s="1580"/>
      <c r="AP3" s="1580"/>
      <c r="AQ3" s="1580"/>
      <c r="AR3" s="1580"/>
      <c r="AS3" s="1580"/>
      <c r="AT3" s="1580"/>
      <c r="AU3" s="1580"/>
      <c r="AV3" s="1580"/>
      <c r="AW3" s="1580"/>
      <c r="AX3" s="1580"/>
      <c r="AY3" s="1580"/>
      <c r="AZ3" s="1580"/>
      <c r="BA3" s="1580"/>
      <c r="BB3" s="1580"/>
      <c r="BC3" s="1580"/>
      <c r="BD3" s="1580"/>
      <c r="BE3" s="1580"/>
      <c r="BF3" s="1580"/>
      <c r="BG3" s="1580"/>
      <c r="BH3" s="1580"/>
      <c r="BI3" s="1580"/>
    </row>
    <row r="4" spans="1:61" s="1591" customFormat="1" ht="6.75" customHeight="1">
      <c r="A4" s="1598"/>
      <c r="C4" s="1579"/>
      <c r="D4" s="1579"/>
      <c r="E4" s="1579"/>
      <c r="F4" s="1579"/>
      <c r="H4" s="1579"/>
    </row>
    <row r="5" spans="1:61" s="1591" customFormat="1" ht="15.75">
      <c r="A5" s="1598"/>
      <c r="B5" s="1603" t="s">
        <v>1203</v>
      </c>
      <c r="C5" s="1604" t="s">
        <v>2</v>
      </c>
      <c r="D5" s="1605" t="s">
        <v>3</v>
      </c>
      <c r="E5" s="1603" t="s">
        <v>10</v>
      </c>
      <c r="F5" s="1603" t="s">
        <v>4</v>
      </c>
      <c r="G5" s="1604" t="s">
        <v>193</v>
      </c>
      <c r="H5" s="1604" t="s">
        <v>25</v>
      </c>
    </row>
    <row r="6" spans="1:61" s="1591" customFormat="1" ht="15.75">
      <c r="A6" s="1654"/>
      <c r="B6" s="1606">
        <v>1</v>
      </c>
      <c r="C6" s="1613" t="s">
        <v>138</v>
      </c>
      <c r="D6" s="1614">
        <v>897091</v>
      </c>
      <c r="E6" s="1615">
        <v>43214</v>
      </c>
      <c r="F6" s="1616">
        <v>584000</v>
      </c>
      <c r="G6" s="1613">
        <v>1</v>
      </c>
      <c r="H6" s="1713" t="s">
        <v>5979</v>
      </c>
    </row>
    <row r="7" spans="1:61" s="1591" customFormat="1" ht="15.75">
      <c r="A7" s="1654"/>
      <c r="B7" s="1606">
        <v>2</v>
      </c>
      <c r="C7" s="1613" t="s">
        <v>1571</v>
      </c>
      <c r="D7" s="1614">
        <v>911098</v>
      </c>
      <c r="E7" s="1615">
        <v>43220</v>
      </c>
      <c r="F7" s="1616">
        <v>564000</v>
      </c>
      <c r="G7" s="1613">
        <v>1</v>
      </c>
      <c r="H7" s="1617" t="s">
        <v>5978</v>
      </c>
    </row>
    <row r="8" spans="1:61" s="1591" customFormat="1" ht="15.75">
      <c r="A8" s="1584"/>
      <c r="B8" s="1580"/>
      <c r="C8" s="1580"/>
      <c r="D8" s="1579"/>
      <c r="E8" s="1585" t="s">
        <v>647</v>
      </c>
      <c r="F8" s="1588">
        <f>SUM(F6:F7)</f>
        <v>1148000</v>
      </c>
      <c r="G8" s="1582"/>
      <c r="H8" s="1579"/>
    </row>
    <row r="9" spans="1:61" s="1591" customFormat="1" ht="10.5" customHeight="1">
      <c r="A9" s="1584"/>
      <c r="B9" s="1580"/>
      <c r="C9" s="1580"/>
      <c r="D9" s="1579"/>
      <c r="E9" s="1579"/>
      <c r="F9" s="1579" t="s">
        <v>5803</v>
      </c>
      <c r="G9" s="1582"/>
      <c r="H9" s="1579"/>
    </row>
    <row r="10" spans="1:61" s="1591" customFormat="1" ht="10.5" customHeight="1">
      <c r="A10" s="1598"/>
      <c r="C10" s="1579"/>
      <c r="D10" s="1579"/>
      <c r="E10" s="1579"/>
      <c r="F10" s="1579"/>
      <c r="H10" s="1579"/>
    </row>
    <row r="11" spans="1:61" s="1579" customFormat="1" ht="15.75">
      <c r="A11" s="1576"/>
      <c r="B11" s="1603" t="s">
        <v>8</v>
      </c>
      <c r="C11" s="1604" t="s">
        <v>2</v>
      </c>
      <c r="D11" s="1605" t="s">
        <v>3</v>
      </c>
      <c r="E11" s="1603" t="s">
        <v>10</v>
      </c>
      <c r="F11" s="1603" t="s">
        <v>4</v>
      </c>
      <c r="G11" s="1604" t="s">
        <v>193</v>
      </c>
      <c r="H11" s="1604" t="s">
        <v>25</v>
      </c>
      <c r="I11" s="1582"/>
      <c r="J11" s="1580"/>
      <c r="K11" s="1580"/>
      <c r="L11" s="1580"/>
      <c r="M11" s="1580"/>
      <c r="N11" s="1580"/>
      <c r="O11" s="1580"/>
      <c r="P11" s="1580"/>
      <c r="Q11" s="1580"/>
      <c r="R11" s="1580"/>
      <c r="S11" s="1580"/>
      <c r="T11" s="1580"/>
      <c r="U11" s="1580"/>
      <c r="V11" s="1580"/>
      <c r="W11" s="1580"/>
      <c r="X11" s="1580"/>
      <c r="Y11" s="1580"/>
      <c r="Z11" s="1580"/>
      <c r="AA11" s="1580"/>
      <c r="AB11" s="1580"/>
      <c r="AC11" s="1580"/>
      <c r="AD11" s="1580"/>
      <c r="AE11" s="1580"/>
      <c r="AF11" s="1580"/>
      <c r="AG11" s="1580"/>
      <c r="AH11" s="1580"/>
      <c r="AI11" s="1580"/>
      <c r="AJ11" s="1580"/>
      <c r="AK11" s="1580"/>
      <c r="AL11" s="1580"/>
      <c r="AM11" s="1580"/>
      <c r="AN11" s="1580"/>
      <c r="AO11" s="1580"/>
      <c r="AP11" s="1580"/>
      <c r="AQ11" s="1580"/>
      <c r="AR11" s="1580"/>
      <c r="AS11" s="1580"/>
      <c r="AT11" s="1580"/>
      <c r="AU11" s="1580"/>
      <c r="AV11" s="1580"/>
      <c r="AW11" s="1580"/>
      <c r="AX11" s="1580"/>
      <c r="AY11" s="1580"/>
      <c r="AZ11" s="1580"/>
      <c r="BA11" s="1580"/>
      <c r="BB11" s="1580"/>
      <c r="BC11" s="1580"/>
      <c r="BD11" s="1580"/>
      <c r="BE11" s="1580"/>
      <c r="BF11" s="1580"/>
      <c r="BG11" s="1580"/>
      <c r="BH11" s="1580"/>
      <c r="BI11" s="1580"/>
    </row>
    <row r="12" spans="1:61" s="1579" customFormat="1" ht="15.75">
      <c r="A12" s="1654"/>
      <c r="B12" s="1619">
        <v>1</v>
      </c>
      <c r="C12" s="1837" t="s">
        <v>5778</v>
      </c>
      <c r="D12" s="1790" t="s">
        <v>1058</v>
      </c>
      <c r="E12" s="1764">
        <v>43208</v>
      </c>
      <c r="F12" s="1759">
        <v>51000</v>
      </c>
      <c r="G12" s="1757">
        <v>1</v>
      </c>
      <c r="H12" s="1761" t="s">
        <v>823</v>
      </c>
      <c r="I12" s="1577"/>
      <c r="J12" s="1578"/>
      <c r="K12" s="1578"/>
      <c r="L12" s="1578"/>
      <c r="M12" s="1578"/>
      <c r="N12" s="1578"/>
      <c r="O12" s="1578"/>
      <c r="P12" s="1578"/>
      <c r="Q12" s="1578"/>
      <c r="R12" s="1578"/>
      <c r="S12" s="1578"/>
      <c r="T12" s="1578"/>
      <c r="U12" s="1578"/>
      <c r="V12" s="1578"/>
      <c r="W12" s="1578"/>
      <c r="X12" s="1578"/>
      <c r="Y12" s="1578"/>
      <c r="Z12" s="1578"/>
      <c r="AA12" s="1578"/>
      <c r="AB12" s="1578"/>
      <c r="AC12" s="1578"/>
      <c r="AD12" s="1578"/>
      <c r="AE12" s="1578"/>
      <c r="AF12" s="1578"/>
      <c r="AG12" s="1578"/>
      <c r="AH12" s="1578"/>
      <c r="AI12" s="1578"/>
      <c r="AJ12" s="1578"/>
      <c r="AK12" s="1578"/>
      <c r="AL12" s="1578"/>
      <c r="AM12" s="1578"/>
      <c r="AN12" s="1578"/>
      <c r="AO12" s="1578"/>
      <c r="AP12" s="1578"/>
      <c r="AQ12" s="1578"/>
      <c r="AR12" s="1578"/>
      <c r="AS12" s="1578"/>
      <c r="AT12" s="1578"/>
      <c r="AU12" s="1578"/>
      <c r="AV12" s="1578"/>
      <c r="AW12" s="1578"/>
      <c r="AX12" s="1578"/>
      <c r="AY12" s="1578"/>
      <c r="AZ12" s="1578"/>
      <c r="BA12" s="1578"/>
      <c r="BB12" s="1578"/>
      <c r="BC12" s="1578"/>
      <c r="BD12" s="1578"/>
      <c r="BE12" s="1578"/>
      <c r="BF12" s="1578"/>
      <c r="BG12" s="1578"/>
      <c r="BH12" s="1578"/>
      <c r="BI12" s="1578"/>
    </row>
    <row r="13" spans="1:61" s="1579" customFormat="1" ht="15.75">
      <c r="A13" s="1654"/>
      <c r="B13" s="1619">
        <v>2</v>
      </c>
      <c r="C13" s="1837" t="s">
        <v>1022</v>
      </c>
      <c r="D13" s="1760">
        <v>973145</v>
      </c>
      <c r="E13" s="1752">
        <v>43209</v>
      </c>
      <c r="F13" s="1759">
        <v>26500</v>
      </c>
      <c r="G13" s="1757">
        <v>1</v>
      </c>
      <c r="H13" s="1761" t="s">
        <v>5216</v>
      </c>
      <c r="I13" s="1577"/>
      <c r="J13" s="1578"/>
      <c r="K13" s="1578"/>
      <c r="L13" s="1578"/>
      <c r="M13" s="1578"/>
      <c r="N13" s="1578"/>
      <c r="O13" s="1578"/>
      <c r="P13" s="1578"/>
      <c r="Q13" s="1578"/>
      <c r="R13" s="1578"/>
      <c r="S13" s="1578"/>
      <c r="T13" s="1578"/>
      <c r="U13" s="1578"/>
      <c r="V13" s="1578"/>
      <c r="W13" s="1578"/>
      <c r="X13" s="1578"/>
      <c r="Y13" s="1578"/>
      <c r="Z13" s="1578"/>
      <c r="AA13" s="1578"/>
      <c r="AB13" s="1578"/>
      <c r="AC13" s="1578"/>
      <c r="AD13" s="1578"/>
      <c r="AE13" s="1578"/>
      <c r="AF13" s="1578"/>
      <c r="AG13" s="1578"/>
      <c r="AH13" s="1578"/>
      <c r="AI13" s="1578"/>
      <c r="AJ13" s="1578"/>
      <c r="AK13" s="1578"/>
      <c r="AL13" s="1578"/>
      <c r="AM13" s="1578"/>
      <c r="AN13" s="1578"/>
      <c r="AO13" s="1578"/>
      <c r="AP13" s="1578"/>
      <c r="AQ13" s="1578"/>
      <c r="AR13" s="1578"/>
      <c r="AS13" s="1578"/>
      <c r="AT13" s="1578"/>
      <c r="AU13" s="1578"/>
      <c r="AV13" s="1578"/>
      <c r="AW13" s="1578"/>
      <c r="AX13" s="1578"/>
      <c r="AY13" s="1578"/>
      <c r="AZ13" s="1578"/>
      <c r="BA13" s="1578"/>
      <c r="BB13" s="1578"/>
      <c r="BC13" s="1578"/>
      <c r="BD13" s="1578"/>
      <c r="BE13" s="1578"/>
      <c r="BF13" s="1578"/>
      <c r="BG13" s="1578"/>
      <c r="BH13" s="1578"/>
      <c r="BI13" s="1578"/>
    </row>
    <row r="14" spans="1:61" s="1579" customFormat="1" ht="15.75">
      <c r="A14" s="1654"/>
      <c r="B14" s="1619">
        <v>3</v>
      </c>
      <c r="C14" s="1624" t="s">
        <v>5974</v>
      </c>
      <c r="D14" s="1612">
        <v>902254</v>
      </c>
      <c r="E14" s="1621">
        <v>43209</v>
      </c>
      <c r="F14" s="1626">
        <v>21000</v>
      </c>
      <c r="G14" s="1622">
        <v>1</v>
      </c>
      <c r="H14" s="1761" t="s">
        <v>5975</v>
      </c>
      <c r="I14" s="1577"/>
      <c r="J14" s="1578"/>
      <c r="K14" s="1578"/>
      <c r="L14" s="1578"/>
      <c r="M14" s="1578"/>
      <c r="N14" s="1578"/>
      <c r="O14" s="1578"/>
      <c r="P14" s="1578"/>
      <c r="Q14" s="1578"/>
      <c r="R14" s="1578"/>
      <c r="S14" s="1578"/>
      <c r="T14" s="1578"/>
      <c r="U14" s="1578"/>
      <c r="V14" s="1578"/>
      <c r="W14" s="1578"/>
      <c r="X14" s="1578"/>
      <c r="Y14" s="1578"/>
      <c r="Z14" s="1578"/>
      <c r="AA14" s="1578"/>
      <c r="AB14" s="1578"/>
      <c r="AC14" s="1578"/>
      <c r="AD14" s="1578"/>
      <c r="AE14" s="1578"/>
      <c r="AF14" s="1578"/>
      <c r="AG14" s="1578"/>
      <c r="AH14" s="1578"/>
      <c r="AI14" s="1578"/>
      <c r="AJ14" s="1578"/>
      <c r="AK14" s="1578"/>
      <c r="AL14" s="1578"/>
      <c r="AM14" s="1578"/>
      <c r="AN14" s="1578"/>
      <c r="AO14" s="1578"/>
      <c r="AP14" s="1578"/>
      <c r="AQ14" s="1578"/>
      <c r="AR14" s="1578"/>
      <c r="AS14" s="1578"/>
      <c r="AT14" s="1578"/>
      <c r="AU14" s="1578"/>
      <c r="AV14" s="1578"/>
      <c r="AW14" s="1578"/>
      <c r="AX14" s="1578"/>
      <c r="AY14" s="1578"/>
      <c r="AZ14" s="1578"/>
      <c r="BA14" s="1578"/>
      <c r="BB14" s="1578"/>
      <c r="BC14" s="1578"/>
      <c r="BD14" s="1578"/>
      <c r="BE14" s="1578"/>
      <c r="BF14" s="1578"/>
      <c r="BG14" s="1578"/>
      <c r="BH14" s="1578"/>
      <c r="BI14" s="1578"/>
    </row>
    <row r="15" spans="1:61" s="1579" customFormat="1" ht="15.75">
      <c r="A15" s="1654"/>
      <c r="B15" s="1619">
        <v>4</v>
      </c>
      <c r="C15" s="1624" t="s">
        <v>5974</v>
      </c>
      <c r="D15" s="1612">
        <v>902254</v>
      </c>
      <c r="E15" s="1621">
        <v>43209</v>
      </c>
      <c r="F15" s="1626">
        <v>12000</v>
      </c>
      <c r="G15" s="1622">
        <v>1</v>
      </c>
      <c r="H15" s="1761" t="s">
        <v>5401</v>
      </c>
      <c r="I15" s="1577"/>
      <c r="J15" s="1578"/>
      <c r="K15" s="1578"/>
      <c r="L15" s="1578"/>
      <c r="M15" s="1578"/>
      <c r="N15" s="1578"/>
      <c r="O15" s="1578"/>
      <c r="P15" s="1578"/>
      <c r="Q15" s="1578"/>
      <c r="R15" s="1578"/>
      <c r="S15" s="1578"/>
      <c r="T15" s="1578"/>
      <c r="U15" s="1578"/>
      <c r="V15" s="1578"/>
      <c r="W15" s="1578"/>
      <c r="X15" s="1578"/>
      <c r="Y15" s="1578"/>
      <c r="Z15" s="1578"/>
      <c r="AA15" s="1578"/>
      <c r="AB15" s="1578"/>
      <c r="AC15" s="1578"/>
      <c r="AD15" s="1578"/>
      <c r="AE15" s="1578"/>
      <c r="AF15" s="1578"/>
      <c r="AG15" s="1578"/>
      <c r="AH15" s="1578"/>
      <c r="AI15" s="1578"/>
      <c r="AJ15" s="1578"/>
      <c r="AK15" s="1578"/>
      <c r="AL15" s="1578"/>
      <c r="AM15" s="1578"/>
      <c r="AN15" s="1578"/>
      <c r="AO15" s="1578"/>
      <c r="AP15" s="1578"/>
      <c r="AQ15" s="1578"/>
      <c r="AR15" s="1578"/>
      <c r="AS15" s="1578"/>
      <c r="AT15" s="1578"/>
      <c r="AU15" s="1578"/>
      <c r="AV15" s="1578"/>
      <c r="AW15" s="1578"/>
      <c r="AX15" s="1578"/>
      <c r="AY15" s="1578"/>
      <c r="AZ15" s="1578"/>
      <c r="BA15" s="1578"/>
      <c r="BB15" s="1578"/>
      <c r="BC15" s="1578"/>
      <c r="BD15" s="1578"/>
      <c r="BE15" s="1578"/>
      <c r="BF15" s="1578"/>
      <c r="BG15" s="1578"/>
      <c r="BH15" s="1578"/>
      <c r="BI15" s="1578"/>
    </row>
    <row r="16" spans="1:61" s="1579" customFormat="1" ht="15.75">
      <c r="A16" s="1654"/>
      <c r="B16" s="1619">
        <v>5</v>
      </c>
      <c r="C16" s="1957" t="s">
        <v>2671</v>
      </c>
      <c r="D16" s="1958" t="s">
        <v>2892</v>
      </c>
      <c r="E16" s="1915">
        <v>43209</v>
      </c>
      <c r="F16" s="1919">
        <v>100500</v>
      </c>
      <c r="G16" s="1904">
        <v>1</v>
      </c>
      <c r="H16" s="1905" t="s">
        <v>732</v>
      </c>
      <c r="I16" s="1577"/>
      <c r="J16" s="1578"/>
      <c r="K16" s="1578"/>
      <c r="L16" s="1578"/>
      <c r="M16" s="1578"/>
      <c r="N16" s="1578"/>
      <c r="O16" s="1578"/>
      <c r="P16" s="1578"/>
      <c r="Q16" s="1578"/>
      <c r="R16" s="1578"/>
      <c r="S16" s="1578"/>
      <c r="T16" s="1578"/>
      <c r="U16" s="1578"/>
      <c r="V16" s="1578"/>
      <c r="W16" s="1578"/>
      <c r="X16" s="1578"/>
      <c r="Y16" s="1578"/>
      <c r="Z16" s="1578"/>
      <c r="AA16" s="1578"/>
      <c r="AB16" s="1578"/>
      <c r="AC16" s="1578"/>
      <c r="AD16" s="1578"/>
      <c r="AE16" s="1578"/>
      <c r="AF16" s="1578"/>
      <c r="AG16" s="1578"/>
      <c r="AH16" s="1578"/>
      <c r="AI16" s="1578"/>
      <c r="AJ16" s="1578"/>
      <c r="AK16" s="1578"/>
      <c r="AL16" s="1578"/>
      <c r="AM16" s="1578"/>
      <c r="AN16" s="1578"/>
      <c r="AO16" s="1578"/>
      <c r="AP16" s="1578"/>
      <c r="AQ16" s="1578"/>
      <c r="AR16" s="1578"/>
      <c r="AS16" s="1578"/>
      <c r="AT16" s="1578"/>
      <c r="AU16" s="1578"/>
      <c r="AV16" s="1578"/>
      <c r="AW16" s="1578"/>
      <c r="AX16" s="1578"/>
      <c r="AY16" s="1578"/>
      <c r="AZ16" s="1578"/>
      <c r="BA16" s="1578"/>
      <c r="BB16" s="1578"/>
      <c r="BC16" s="1578"/>
      <c r="BD16" s="1578"/>
      <c r="BE16" s="1578"/>
      <c r="BF16" s="1578"/>
      <c r="BG16" s="1578"/>
      <c r="BH16" s="1578"/>
      <c r="BI16" s="1578"/>
    </row>
    <row r="17" spans="1:61" s="1587" customFormat="1" ht="15.75">
      <c r="A17" s="1654"/>
      <c r="B17" s="1619">
        <v>6</v>
      </c>
      <c r="C17" s="1956" t="s">
        <v>4928</v>
      </c>
      <c r="D17" s="1945" t="s">
        <v>2428</v>
      </c>
      <c r="E17" s="1894">
        <v>43210</v>
      </c>
      <c r="F17" s="1913">
        <v>200500</v>
      </c>
      <c r="G17" s="1892">
        <v>1</v>
      </c>
      <c r="H17" s="1917" t="s">
        <v>5405</v>
      </c>
      <c r="I17" s="1586"/>
    </row>
    <row r="18" spans="1:61" s="1579" customFormat="1" ht="15.75">
      <c r="A18" s="1654"/>
      <c r="B18" s="1619">
        <v>7</v>
      </c>
      <c r="C18" s="1624" t="s">
        <v>5974</v>
      </c>
      <c r="D18" s="1612">
        <v>902254</v>
      </c>
      <c r="E18" s="1621">
        <v>43210</v>
      </c>
      <c r="F18" s="1626">
        <v>51000</v>
      </c>
      <c r="G18" s="1622">
        <v>1</v>
      </c>
      <c r="H18" s="1761" t="s">
        <v>5976</v>
      </c>
      <c r="I18" s="1577"/>
      <c r="J18" s="1578"/>
      <c r="K18" s="1578"/>
      <c r="L18" s="1578"/>
      <c r="M18" s="1578"/>
      <c r="N18" s="1578"/>
      <c r="O18" s="1578"/>
      <c r="P18" s="1578"/>
      <c r="Q18" s="1578"/>
      <c r="R18" s="1578"/>
      <c r="S18" s="1578"/>
      <c r="T18" s="1578"/>
      <c r="U18" s="1578"/>
      <c r="V18" s="1578"/>
      <c r="W18" s="1578"/>
      <c r="X18" s="1578"/>
      <c r="Y18" s="1578"/>
      <c r="Z18" s="1578"/>
      <c r="AA18" s="1578"/>
      <c r="AB18" s="1578"/>
      <c r="AC18" s="1578"/>
      <c r="AD18" s="1578"/>
      <c r="AE18" s="1578"/>
      <c r="AF18" s="1578"/>
      <c r="AG18" s="1578"/>
      <c r="AH18" s="1578"/>
      <c r="AI18" s="1578"/>
      <c r="AJ18" s="1578"/>
      <c r="AK18" s="1578"/>
      <c r="AL18" s="1578"/>
      <c r="AM18" s="1578"/>
      <c r="AN18" s="1578"/>
      <c r="AO18" s="1578"/>
      <c r="AP18" s="1578"/>
      <c r="AQ18" s="1578"/>
      <c r="AR18" s="1578"/>
      <c r="AS18" s="1578"/>
      <c r="AT18" s="1578"/>
      <c r="AU18" s="1578"/>
      <c r="AV18" s="1578"/>
      <c r="AW18" s="1578"/>
      <c r="AX18" s="1578"/>
      <c r="AY18" s="1578"/>
      <c r="AZ18" s="1578"/>
      <c r="BA18" s="1578"/>
      <c r="BB18" s="1578"/>
      <c r="BC18" s="1578"/>
      <c r="BD18" s="1578"/>
      <c r="BE18" s="1578"/>
      <c r="BF18" s="1578"/>
      <c r="BG18" s="1578"/>
      <c r="BH18" s="1578"/>
      <c r="BI18" s="1578"/>
    </row>
    <row r="19" spans="1:61" s="1579" customFormat="1" ht="15.75">
      <c r="A19" s="1654"/>
      <c r="B19" s="1619">
        <v>8</v>
      </c>
      <c r="C19" s="1624" t="s">
        <v>5974</v>
      </c>
      <c r="D19" s="1612">
        <v>902254</v>
      </c>
      <c r="E19" s="1621">
        <v>43210</v>
      </c>
      <c r="F19" s="1626">
        <v>26500</v>
      </c>
      <c r="G19" s="1622">
        <v>1</v>
      </c>
      <c r="H19" s="1761" t="s">
        <v>5216</v>
      </c>
      <c r="I19" s="1577"/>
      <c r="J19" s="1578"/>
      <c r="K19" s="1578"/>
      <c r="L19" s="1578"/>
      <c r="M19" s="1578"/>
      <c r="N19" s="1578"/>
      <c r="O19" s="1578"/>
      <c r="P19" s="1578"/>
      <c r="Q19" s="1578"/>
      <c r="R19" s="1578"/>
      <c r="S19" s="1578"/>
      <c r="T19" s="1578"/>
      <c r="U19" s="1578"/>
      <c r="V19" s="1578"/>
      <c r="W19" s="1578"/>
      <c r="X19" s="1578"/>
      <c r="Y19" s="1578"/>
      <c r="Z19" s="1578"/>
      <c r="AA19" s="1578"/>
      <c r="AB19" s="1578"/>
      <c r="AC19" s="1578"/>
      <c r="AD19" s="1578"/>
      <c r="AE19" s="1578"/>
      <c r="AF19" s="1578"/>
      <c r="AG19" s="1578"/>
      <c r="AH19" s="1578"/>
      <c r="AI19" s="1578"/>
      <c r="AJ19" s="1578"/>
      <c r="AK19" s="1578"/>
      <c r="AL19" s="1578"/>
      <c r="AM19" s="1578"/>
      <c r="AN19" s="1578"/>
      <c r="AO19" s="1578"/>
      <c r="AP19" s="1578"/>
      <c r="AQ19" s="1578"/>
      <c r="AR19" s="1578"/>
      <c r="AS19" s="1578"/>
      <c r="AT19" s="1578"/>
      <c r="AU19" s="1578"/>
      <c r="AV19" s="1578"/>
      <c r="AW19" s="1578"/>
      <c r="AX19" s="1578"/>
      <c r="AY19" s="1578"/>
      <c r="AZ19" s="1578"/>
      <c r="BA19" s="1578"/>
      <c r="BB19" s="1578"/>
      <c r="BC19" s="1578"/>
      <c r="BD19" s="1578"/>
      <c r="BE19" s="1578"/>
      <c r="BF19" s="1578"/>
      <c r="BG19" s="1578"/>
      <c r="BH19" s="1578"/>
      <c r="BI19" s="1578"/>
    </row>
    <row r="20" spans="1:61" s="1579" customFormat="1" ht="15.75">
      <c r="A20" s="1654"/>
      <c r="B20" s="1619">
        <v>9</v>
      </c>
      <c r="C20" s="1613" t="s">
        <v>138</v>
      </c>
      <c r="D20" s="1614">
        <v>897091</v>
      </c>
      <c r="E20" s="1615">
        <v>43210</v>
      </c>
      <c r="F20" s="1626">
        <v>100500</v>
      </c>
      <c r="G20" s="1622">
        <v>1</v>
      </c>
      <c r="H20" s="1623" t="s">
        <v>2151</v>
      </c>
      <c r="I20" s="1577"/>
      <c r="J20" s="1578"/>
      <c r="K20" s="1578"/>
      <c r="L20" s="1578"/>
      <c r="M20" s="1578"/>
      <c r="N20" s="1578"/>
      <c r="O20" s="1578"/>
      <c r="P20" s="1578"/>
      <c r="Q20" s="1578"/>
      <c r="R20" s="1578"/>
      <c r="S20" s="1578"/>
      <c r="T20" s="1578"/>
      <c r="U20" s="1578"/>
      <c r="V20" s="1578"/>
      <c r="W20" s="1578"/>
      <c r="X20" s="1578"/>
      <c r="Y20" s="1578"/>
      <c r="Z20" s="1578"/>
      <c r="AA20" s="1578"/>
      <c r="AB20" s="1578"/>
      <c r="AC20" s="1578"/>
      <c r="AD20" s="1578"/>
      <c r="AE20" s="1578"/>
      <c r="AF20" s="1578"/>
      <c r="AG20" s="1578"/>
      <c r="AH20" s="1578"/>
      <c r="AI20" s="1578"/>
      <c r="AJ20" s="1578"/>
      <c r="AK20" s="1578"/>
      <c r="AL20" s="1578"/>
      <c r="AM20" s="1578"/>
      <c r="AN20" s="1578"/>
      <c r="AO20" s="1578"/>
      <c r="AP20" s="1578"/>
      <c r="AQ20" s="1578"/>
      <c r="AR20" s="1578"/>
      <c r="AS20" s="1578"/>
      <c r="AT20" s="1578"/>
      <c r="AU20" s="1578"/>
      <c r="AV20" s="1578"/>
      <c r="AW20" s="1578"/>
      <c r="AX20" s="1578"/>
      <c r="AY20" s="1578"/>
      <c r="AZ20" s="1578"/>
      <c r="BA20" s="1578"/>
      <c r="BB20" s="1578"/>
      <c r="BC20" s="1578"/>
      <c r="BD20" s="1578"/>
      <c r="BE20" s="1578"/>
      <c r="BF20" s="1578"/>
      <c r="BG20" s="1578"/>
      <c r="BH20" s="1578"/>
      <c r="BI20" s="1578"/>
    </row>
    <row r="21" spans="1:61" s="1579" customFormat="1" ht="15.75">
      <c r="A21" s="1654"/>
      <c r="B21" s="1619">
        <v>10</v>
      </c>
      <c r="C21" s="1628" t="s">
        <v>1123</v>
      </c>
      <c r="D21" s="1608" t="s">
        <v>4741</v>
      </c>
      <c r="E21" s="1609">
        <v>43210</v>
      </c>
      <c r="F21" s="1629">
        <v>26500</v>
      </c>
      <c r="G21" s="1630">
        <v>1</v>
      </c>
      <c r="H21" s="1631" t="s">
        <v>1212</v>
      </c>
      <c r="I21" s="1577"/>
      <c r="J21" s="1578"/>
      <c r="K21" s="1578"/>
      <c r="L21" s="1578"/>
      <c r="M21" s="1578"/>
      <c r="N21" s="1578"/>
      <c r="O21" s="1578"/>
      <c r="P21" s="1578"/>
      <c r="Q21" s="1578"/>
      <c r="R21" s="1578"/>
      <c r="S21" s="1578"/>
      <c r="T21" s="1578"/>
      <c r="U21" s="1578"/>
      <c r="V21" s="1578"/>
      <c r="W21" s="1578"/>
      <c r="X21" s="1578"/>
      <c r="Y21" s="1578"/>
      <c r="Z21" s="1578"/>
      <c r="AA21" s="1578"/>
      <c r="AB21" s="1578"/>
      <c r="AC21" s="1578"/>
      <c r="AD21" s="1578"/>
      <c r="AE21" s="1578"/>
      <c r="AF21" s="1578"/>
      <c r="AG21" s="1578"/>
      <c r="AH21" s="1578"/>
      <c r="AI21" s="1578"/>
      <c r="AJ21" s="1578"/>
      <c r="AK21" s="1578"/>
      <c r="AL21" s="1578"/>
      <c r="AM21" s="1578"/>
      <c r="AN21" s="1578"/>
      <c r="AO21" s="1578"/>
      <c r="AP21" s="1578"/>
      <c r="AQ21" s="1578"/>
      <c r="AR21" s="1578"/>
      <c r="AS21" s="1578"/>
      <c r="AT21" s="1578"/>
      <c r="AU21" s="1578"/>
      <c r="AV21" s="1578"/>
      <c r="AW21" s="1578"/>
      <c r="AX21" s="1578"/>
      <c r="AY21" s="1578"/>
      <c r="AZ21" s="1578"/>
      <c r="BA21" s="1578"/>
      <c r="BB21" s="1578"/>
      <c r="BC21" s="1578"/>
      <c r="BD21" s="1578"/>
      <c r="BE21" s="1578"/>
      <c r="BF21" s="1578"/>
      <c r="BG21" s="1578"/>
      <c r="BH21" s="1578"/>
      <c r="BI21" s="1578"/>
    </row>
    <row r="22" spans="1:61" s="1579" customFormat="1" ht="15.75">
      <c r="A22" s="1654"/>
      <c r="B22" s="1619">
        <v>11</v>
      </c>
      <c r="C22" s="1613" t="s">
        <v>1469</v>
      </c>
      <c r="D22" s="1614">
        <v>921870</v>
      </c>
      <c r="E22" s="1615">
        <v>43210</v>
      </c>
      <c r="F22" s="1626">
        <v>51000</v>
      </c>
      <c r="G22" s="1622">
        <v>1</v>
      </c>
      <c r="H22" s="1623" t="s">
        <v>2141</v>
      </c>
      <c r="I22" s="1577"/>
      <c r="J22" s="1578"/>
      <c r="K22" s="1578"/>
      <c r="L22" s="1578"/>
      <c r="M22" s="1578"/>
      <c r="N22" s="1578"/>
      <c r="O22" s="1578"/>
      <c r="P22" s="1578"/>
      <c r="Q22" s="1578"/>
      <c r="R22" s="1578"/>
      <c r="S22" s="1578"/>
      <c r="T22" s="1578"/>
      <c r="U22" s="1578"/>
      <c r="V22" s="1578"/>
      <c r="W22" s="1578"/>
      <c r="X22" s="1578"/>
      <c r="Y22" s="1578"/>
      <c r="Z22" s="1578"/>
      <c r="AA22" s="1578"/>
      <c r="AB22" s="1578"/>
      <c r="AC22" s="1578"/>
      <c r="AD22" s="1578"/>
      <c r="AE22" s="1578"/>
      <c r="AF22" s="1578"/>
      <c r="AG22" s="1578"/>
      <c r="AH22" s="1578"/>
      <c r="AI22" s="1578"/>
      <c r="AJ22" s="1578"/>
      <c r="AK22" s="1578"/>
      <c r="AL22" s="1578"/>
      <c r="AM22" s="1578"/>
      <c r="AN22" s="1578"/>
      <c r="AO22" s="1578"/>
      <c r="AP22" s="1578"/>
      <c r="AQ22" s="1578"/>
      <c r="AR22" s="1578"/>
      <c r="AS22" s="1578"/>
      <c r="AT22" s="1578"/>
      <c r="AU22" s="1578"/>
      <c r="AV22" s="1578"/>
      <c r="AW22" s="1578"/>
      <c r="AX22" s="1578"/>
      <c r="AY22" s="1578"/>
      <c r="AZ22" s="1578"/>
      <c r="BA22" s="1578"/>
      <c r="BB22" s="1578"/>
      <c r="BC22" s="1578"/>
      <c r="BD22" s="1578"/>
      <c r="BE22" s="1578"/>
      <c r="BF22" s="1578"/>
      <c r="BG22" s="1578"/>
      <c r="BH22" s="1578"/>
      <c r="BI22" s="1578"/>
    </row>
    <row r="23" spans="1:61" s="1579" customFormat="1" ht="15.75">
      <c r="A23" s="1654"/>
      <c r="B23" s="1619">
        <v>12</v>
      </c>
      <c r="C23" s="1613" t="s">
        <v>1469</v>
      </c>
      <c r="D23" s="1614">
        <v>921870</v>
      </c>
      <c r="E23" s="1615">
        <v>43210</v>
      </c>
      <c r="F23" s="1626">
        <v>26500</v>
      </c>
      <c r="G23" s="1622">
        <v>1</v>
      </c>
      <c r="H23" s="1623" t="s">
        <v>1212</v>
      </c>
      <c r="I23" s="1577"/>
      <c r="J23" s="1578"/>
      <c r="K23" s="1578"/>
      <c r="L23" s="1578"/>
      <c r="M23" s="1578"/>
      <c r="N23" s="1578"/>
      <c r="O23" s="1578"/>
      <c r="P23" s="1578"/>
      <c r="Q23" s="1578"/>
      <c r="R23" s="1578"/>
      <c r="S23" s="1578"/>
      <c r="T23" s="1578"/>
      <c r="U23" s="1578"/>
      <c r="V23" s="1578"/>
      <c r="W23" s="1578"/>
      <c r="X23" s="1578"/>
      <c r="Y23" s="1578"/>
      <c r="Z23" s="1578"/>
      <c r="AA23" s="1578"/>
      <c r="AB23" s="1578"/>
      <c r="AC23" s="1578"/>
      <c r="AD23" s="1578"/>
      <c r="AE23" s="1578"/>
      <c r="AF23" s="1578"/>
      <c r="AG23" s="1578"/>
      <c r="AH23" s="1578"/>
      <c r="AI23" s="1578"/>
      <c r="AJ23" s="1578"/>
      <c r="AK23" s="1578"/>
      <c r="AL23" s="1578"/>
      <c r="AM23" s="1578"/>
      <c r="AN23" s="1578"/>
      <c r="AO23" s="1578"/>
      <c r="AP23" s="1578"/>
      <c r="AQ23" s="1578"/>
      <c r="AR23" s="1578"/>
      <c r="AS23" s="1578"/>
      <c r="AT23" s="1578"/>
      <c r="AU23" s="1578"/>
      <c r="AV23" s="1578"/>
      <c r="AW23" s="1578"/>
      <c r="AX23" s="1578"/>
      <c r="AY23" s="1578"/>
      <c r="AZ23" s="1578"/>
      <c r="BA23" s="1578"/>
      <c r="BB23" s="1578"/>
      <c r="BC23" s="1578"/>
      <c r="BD23" s="1578"/>
      <c r="BE23" s="1578"/>
      <c r="BF23" s="1578"/>
      <c r="BG23" s="1578"/>
      <c r="BH23" s="1578"/>
      <c r="BI23" s="1578"/>
    </row>
    <row r="24" spans="1:61" s="1579" customFormat="1" ht="15.75">
      <c r="A24" s="1654"/>
      <c r="B24" s="1619">
        <v>13</v>
      </c>
      <c r="C24" s="1624" t="s">
        <v>360</v>
      </c>
      <c r="D24" s="1612">
        <v>911814</v>
      </c>
      <c r="E24" s="1621">
        <v>43213</v>
      </c>
      <c r="F24" s="1626">
        <v>21000</v>
      </c>
      <c r="G24" s="1622">
        <v>1</v>
      </c>
      <c r="H24" s="1623" t="s">
        <v>880</v>
      </c>
      <c r="I24" s="1577"/>
      <c r="J24" s="1578"/>
      <c r="K24" s="1578"/>
      <c r="L24" s="1578"/>
      <c r="M24" s="1578"/>
      <c r="N24" s="1578"/>
      <c r="O24" s="1578"/>
      <c r="P24" s="1578"/>
      <c r="Q24" s="1578"/>
      <c r="R24" s="1578"/>
      <c r="S24" s="1578"/>
      <c r="T24" s="1578"/>
      <c r="U24" s="1578"/>
      <c r="V24" s="1578"/>
      <c r="W24" s="1578"/>
      <c r="X24" s="1578"/>
      <c r="Y24" s="1578"/>
      <c r="Z24" s="1578"/>
      <c r="AA24" s="1578"/>
      <c r="AB24" s="1578"/>
      <c r="AC24" s="1578"/>
      <c r="AD24" s="1578"/>
      <c r="AE24" s="1578"/>
      <c r="AF24" s="1578"/>
      <c r="AG24" s="1578"/>
      <c r="AH24" s="1578"/>
      <c r="AI24" s="1578"/>
      <c r="AJ24" s="1578"/>
      <c r="AK24" s="1578"/>
      <c r="AL24" s="1578"/>
      <c r="AM24" s="1578"/>
      <c r="AN24" s="1578"/>
      <c r="AO24" s="1578"/>
      <c r="AP24" s="1578"/>
      <c r="AQ24" s="1578"/>
      <c r="AR24" s="1578"/>
      <c r="AS24" s="1578"/>
      <c r="AT24" s="1578"/>
      <c r="AU24" s="1578"/>
      <c r="AV24" s="1578"/>
      <c r="AW24" s="1578"/>
      <c r="AX24" s="1578"/>
      <c r="AY24" s="1578"/>
      <c r="AZ24" s="1578"/>
      <c r="BA24" s="1578"/>
      <c r="BB24" s="1578"/>
      <c r="BC24" s="1578"/>
      <c r="BD24" s="1578"/>
      <c r="BE24" s="1578"/>
      <c r="BF24" s="1578"/>
      <c r="BG24" s="1578"/>
      <c r="BH24" s="1578"/>
      <c r="BI24" s="1578"/>
    </row>
    <row r="25" spans="1:61" s="1579" customFormat="1" ht="15.75">
      <c r="A25" s="1654"/>
      <c r="B25" s="1619">
        <v>14</v>
      </c>
      <c r="C25" s="1624" t="s">
        <v>1022</v>
      </c>
      <c r="D25" s="1612">
        <v>973145</v>
      </c>
      <c r="E25" s="1609">
        <v>43214</v>
      </c>
      <c r="F25" s="1626">
        <v>27000</v>
      </c>
      <c r="G25" s="1622">
        <v>1</v>
      </c>
      <c r="H25" s="1623" t="s">
        <v>5768</v>
      </c>
      <c r="I25" s="1577"/>
      <c r="J25" s="1578"/>
      <c r="K25" s="1578"/>
      <c r="L25" s="1578"/>
      <c r="M25" s="1578"/>
      <c r="N25" s="1578"/>
      <c r="O25" s="1578"/>
      <c r="P25" s="1578"/>
      <c r="Q25" s="1578"/>
      <c r="R25" s="1578"/>
      <c r="S25" s="1578"/>
      <c r="T25" s="1578"/>
      <c r="U25" s="1578"/>
      <c r="V25" s="1578"/>
      <c r="W25" s="1578"/>
      <c r="X25" s="1578"/>
      <c r="Y25" s="1578"/>
      <c r="Z25" s="1578"/>
      <c r="AA25" s="1578"/>
      <c r="AB25" s="1578"/>
      <c r="AC25" s="1578"/>
      <c r="AD25" s="1578"/>
      <c r="AE25" s="1578"/>
      <c r="AF25" s="1578"/>
      <c r="AG25" s="1578"/>
      <c r="AH25" s="1578"/>
      <c r="AI25" s="1578"/>
      <c r="AJ25" s="1578"/>
      <c r="AK25" s="1578"/>
      <c r="AL25" s="1578"/>
      <c r="AM25" s="1578"/>
      <c r="AN25" s="1578"/>
      <c r="AO25" s="1578"/>
      <c r="AP25" s="1578"/>
      <c r="AQ25" s="1578"/>
      <c r="AR25" s="1578"/>
      <c r="AS25" s="1578"/>
      <c r="AT25" s="1578"/>
      <c r="AU25" s="1578"/>
      <c r="AV25" s="1578"/>
      <c r="AW25" s="1578"/>
      <c r="AX25" s="1578"/>
      <c r="AY25" s="1578"/>
      <c r="AZ25" s="1578"/>
      <c r="BA25" s="1578"/>
      <c r="BB25" s="1578"/>
      <c r="BC25" s="1578"/>
      <c r="BD25" s="1578"/>
      <c r="BE25" s="1578"/>
      <c r="BF25" s="1578"/>
      <c r="BG25" s="1578"/>
      <c r="BH25" s="1578"/>
      <c r="BI25" s="1578"/>
    </row>
    <row r="26" spans="1:61" s="1579" customFormat="1" ht="15.75">
      <c r="A26" s="1654"/>
      <c r="B26" s="1619">
        <v>15</v>
      </c>
      <c r="C26" s="1628" t="s">
        <v>1123</v>
      </c>
      <c r="D26" s="1608" t="s">
        <v>4741</v>
      </c>
      <c r="E26" s="1609">
        <v>43214</v>
      </c>
      <c r="F26" s="1629">
        <v>26500</v>
      </c>
      <c r="G26" s="1630">
        <v>1</v>
      </c>
      <c r="H26" s="1631" t="s">
        <v>1212</v>
      </c>
      <c r="I26" s="1577"/>
      <c r="J26" s="1578"/>
      <c r="K26" s="1578"/>
      <c r="L26" s="1578"/>
      <c r="M26" s="1578"/>
      <c r="N26" s="1578"/>
      <c r="O26" s="1578"/>
      <c r="P26" s="1578"/>
      <c r="Q26" s="1578"/>
      <c r="R26" s="1578"/>
      <c r="S26" s="1578"/>
      <c r="T26" s="1578"/>
      <c r="U26" s="1578"/>
      <c r="V26" s="1578"/>
      <c r="W26" s="1578"/>
      <c r="X26" s="1578"/>
      <c r="Y26" s="1578"/>
      <c r="Z26" s="1578"/>
      <c r="AA26" s="1578"/>
      <c r="AB26" s="1578"/>
      <c r="AC26" s="1578"/>
      <c r="AD26" s="1578"/>
      <c r="AE26" s="1578"/>
      <c r="AF26" s="1578"/>
      <c r="AG26" s="1578"/>
      <c r="AH26" s="1578"/>
      <c r="AI26" s="1578"/>
      <c r="AJ26" s="1578"/>
      <c r="AK26" s="1578"/>
      <c r="AL26" s="1578"/>
      <c r="AM26" s="1578"/>
      <c r="AN26" s="1578"/>
      <c r="AO26" s="1578"/>
      <c r="AP26" s="1578"/>
      <c r="AQ26" s="1578"/>
      <c r="AR26" s="1578"/>
      <c r="AS26" s="1578"/>
      <c r="AT26" s="1578"/>
      <c r="AU26" s="1578"/>
      <c r="AV26" s="1578"/>
      <c r="AW26" s="1578"/>
      <c r="AX26" s="1578"/>
      <c r="AY26" s="1578"/>
      <c r="AZ26" s="1578"/>
      <c r="BA26" s="1578"/>
      <c r="BB26" s="1578"/>
      <c r="BC26" s="1578"/>
      <c r="BD26" s="1578"/>
      <c r="BE26" s="1578"/>
      <c r="BF26" s="1578"/>
      <c r="BG26" s="1578"/>
      <c r="BH26" s="1578"/>
      <c r="BI26" s="1578"/>
    </row>
    <row r="27" spans="1:61" s="1579" customFormat="1" ht="15.75">
      <c r="A27" s="1654"/>
      <c r="B27" s="1619">
        <v>16</v>
      </c>
      <c r="C27" s="1750" t="s">
        <v>140</v>
      </c>
      <c r="D27" s="1751" t="s">
        <v>159</v>
      </c>
      <c r="E27" s="1752">
        <v>43214</v>
      </c>
      <c r="F27" s="1759">
        <v>12000</v>
      </c>
      <c r="G27" s="1757">
        <v>1</v>
      </c>
      <c r="H27" s="1761" t="s">
        <v>715</v>
      </c>
      <c r="I27" s="1577"/>
      <c r="J27" s="1578"/>
      <c r="K27" s="1578"/>
      <c r="L27" s="1578"/>
      <c r="M27" s="1578"/>
      <c r="N27" s="1578"/>
      <c r="O27" s="1578"/>
      <c r="P27" s="1578"/>
      <c r="Q27" s="1578"/>
      <c r="R27" s="1578"/>
      <c r="S27" s="1578"/>
      <c r="T27" s="1578"/>
      <c r="U27" s="1578"/>
      <c r="V27" s="1578"/>
      <c r="W27" s="1578"/>
      <c r="X27" s="1578"/>
      <c r="Y27" s="1578"/>
      <c r="Z27" s="1578"/>
      <c r="AA27" s="1578"/>
      <c r="AB27" s="1578"/>
      <c r="AC27" s="1578"/>
      <c r="AD27" s="1578"/>
      <c r="AE27" s="1578"/>
      <c r="AF27" s="1578"/>
      <c r="AG27" s="1578"/>
      <c r="AH27" s="1578"/>
      <c r="AI27" s="1578"/>
      <c r="AJ27" s="1578"/>
      <c r="AK27" s="1578"/>
      <c r="AL27" s="1578"/>
      <c r="AM27" s="1578"/>
      <c r="AN27" s="1578"/>
      <c r="AO27" s="1578"/>
      <c r="AP27" s="1578"/>
      <c r="AQ27" s="1578"/>
      <c r="AR27" s="1578"/>
      <c r="AS27" s="1578"/>
      <c r="AT27" s="1578"/>
      <c r="AU27" s="1578"/>
      <c r="AV27" s="1578"/>
      <c r="AW27" s="1578"/>
      <c r="AX27" s="1578"/>
      <c r="AY27" s="1578"/>
      <c r="AZ27" s="1578"/>
      <c r="BA27" s="1578"/>
      <c r="BB27" s="1578"/>
      <c r="BC27" s="1578"/>
      <c r="BD27" s="1578"/>
      <c r="BE27" s="1578"/>
      <c r="BF27" s="1578"/>
      <c r="BG27" s="1578"/>
      <c r="BH27" s="1578"/>
      <c r="BI27" s="1578"/>
    </row>
    <row r="28" spans="1:61" s="1579" customFormat="1" ht="15.75">
      <c r="A28" s="1654"/>
      <c r="B28" s="1619">
        <v>17</v>
      </c>
      <c r="C28" s="1838" t="s">
        <v>140</v>
      </c>
      <c r="D28" s="1839" t="s">
        <v>159</v>
      </c>
      <c r="E28" s="1752">
        <v>43214</v>
      </c>
      <c r="F28" s="1778">
        <v>12000</v>
      </c>
      <c r="G28" s="1775">
        <v>1</v>
      </c>
      <c r="H28" s="1826" t="s">
        <v>715</v>
      </c>
      <c r="I28" s="1577"/>
      <c r="J28" s="1578"/>
      <c r="K28" s="1578"/>
      <c r="L28" s="1578"/>
      <c r="M28" s="1578"/>
      <c r="N28" s="1578"/>
      <c r="O28" s="1578"/>
      <c r="P28" s="1578"/>
      <c r="Q28" s="1578"/>
      <c r="R28" s="1578"/>
      <c r="S28" s="1578"/>
      <c r="T28" s="1578"/>
      <c r="U28" s="1578"/>
      <c r="V28" s="1578"/>
      <c r="W28" s="1578"/>
      <c r="X28" s="1578"/>
      <c r="Y28" s="1578"/>
      <c r="Z28" s="1578"/>
      <c r="AA28" s="1578"/>
      <c r="AB28" s="1578"/>
      <c r="AC28" s="1578"/>
      <c r="AD28" s="1578"/>
      <c r="AE28" s="1578"/>
      <c r="AF28" s="1578"/>
      <c r="AG28" s="1578"/>
      <c r="AH28" s="1578"/>
      <c r="AI28" s="1578"/>
      <c r="AJ28" s="1578"/>
      <c r="AK28" s="1578"/>
      <c r="AL28" s="1578"/>
      <c r="AM28" s="1578"/>
      <c r="AN28" s="1578"/>
      <c r="AO28" s="1578"/>
      <c r="AP28" s="1578"/>
      <c r="AQ28" s="1578"/>
      <c r="AR28" s="1578"/>
      <c r="AS28" s="1578"/>
      <c r="AT28" s="1578"/>
      <c r="AU28" s="1578"/>
      <c r="AV28" s="1578"/>
      <c r="AW28" s="1578"/>
      <c r="AX28" s="1578"/>
      <c r="AY28" s="1578"/>
      <c r="AZ28" s="1578"/>
      <c r="BA28" s="1578"/>
      <c r="BB28" s="1578"/>
      <c r="BC28" s="1578"/>
      <c r="BD28" s="1578"/>
      <c r="BE28" s="1578"/>
      <c r="BF28" s="1578"/>
      <c r="BG28" s="1578"/>
      <c r="BH28" s="1578"/>
      <c r="BI28" s="1578"/>
    </row>
    <row r="29" spans="1:61" s="1579" customFormat="1" ht="15.75">
      <c r="A29" s="1654"/>
      <c r="B29" s="1619">
        <v>18</v>
      </c>
      <c r="C29" s="1838" t="s">
        <v>140</v>
      </c>
      <c r="D29" s="1839" t="s">
        <v>159</v>
      </c>
      <c r="E29" s="1752">
        <v>43214</v>
      </c>
      <c r="F29" s="1778">
        <v>21000</v>
      </c>
      <c r="G29" s="1775">
        <v>1</v>
      </c>
      <c r="H29" s="1826" t="s">
        <v>880</v>
      </c>
      <c r="I29" s="1577"/>
      <c r="J29" s="1578"/>
      <c r="K29" s="1578"/>
      <c r="L29" s="1578"/>
      <c r="M29" s="1578"/>
      <c r="N29" s="1578"/>
      <c r="O29" s="1578"/>
      <c r="P29" s="1578"/>
      <c r="Q29" s="1578"/>
      <c r="R29" s="1578"/>
      <c r="S29" s="1578"/>
      <c r="T29" s="1578"/>
      <c r="U29" s="1578"/>
      <c r="V29" s="1578"/>
      <c r="W29" s="1578"/>
      <c r="X29" s="1578"/>
      <c r="Y29" s="1578"/>
      <c r="Z29" s="1578"/>
      <c r="AA29" s="1578"/>
      <c r="AB29" s="1578"/>
      <c r="AC29" s="1578"/>
      <c r="AD29" s="1578"/>
      <c r="AE29" s="1578"/>
      <c r="AF29" s="1578"/>
      <c r="AG29" s="1578"/>
      <c r="AH29" s="1578"/>
      <c r="AI29" s="1578"/>
      <c r="AJ29" s="1578"/>
      <c r="AK29" s="1578"/>
      <c r="AL29" s="1578"/>
      <c r="AM29" s="1578"/>
      <c r="AN29" s="1578"/>
      <c r="AO29" s="1578"/>
      <c r="AP29" s="1578"/>
      <c r="AQ29" s="1578"/>
      <c r="AR29" s="1578"/>
      <c r="AS29" s="1578"/>
      <c r="AT29" s="1578"/>
      <c r="AU29" s="1578"/>
      <c r="AV29" s="1578"/>
      <c r="AW29" s="1578"/>
      <c r="AX29" s="1578"/>
      <c r="AY29" s="1578"/>
      <c r="AZ29" s="1578"/>
      <c r="BA29" s="1578"/>
      <c r="BB29" s="1578"/>
      <c r="BC29" s="1578"/>
      <c r="BD29" s="1578"/>
      <c r="BE29" s="1578"/>
      <c r="BF29" s="1578"/>
      <c r="BG29" s="1578"/>
      <c r="BH29" s="1578"/>
      <c r="BI29" s="1578"/>
    </row>
    <row r="30" spans="1:61" s="1579" customFormat="1" ht="15.75">
      <c r="A30" s="1654"/>
      <c r="B30" s="1619">
        <v>19</v>
      </c>
      <c r="C30" s="1957" t="s">
        <v>731</v>
      </c>
      <c r="D30" s="1800">
        <v>973143</v>
      </c>
      <c r="E30" s="1915">
        <v>43214</v>
      </c>
      <c r="F30" s="1919">
        <v>26500</v>
      </c>
      <c r="G30" s="1904">
        <v>1</v>
      </c>
      <c r="H30" s="1905" t="s">
        <v>713</v>
      </c>
      <c r="I30" s="1577"/>
      <c r="J30" s="1578"/>
      <c r="K30" s="1578"/>
      <c r="L30" s="1578"/>
      <c r="M30" s="1578"/>
      <c r="N30" s="1578"/>
      <c r="O30" s="1578"/>
      <c r="P30" s="1578"/>
      <c r="Q30" s="1578"/>
      <c r="R30" s="1578"/>
      <c r="S30" s="1578"/>
      <c r="T30" s="1578"/>
      <c r="U30" s="1578"/>
      <c r="V30" s="1578"/>
      <c r="W30" s="1578"/>
      <c r="X30" s="1578"/>
      <c r="Y30" s="1578"/>
      <c r="Z30" s="1578"/>
      <c r="AA30" s="1578"/>
      <c r="AB30" s="1578"/>
      <c r="AC30" s="1578"/>
      <c r="AD30" s="1578"/>
      <c r="AE30" s="1578"/>
      <c r="AF30" s="1578"/>
      <c r="AG30" s="1578"/>
      <c r="AH30" s="1578"/>
      <c r="AI30" s="1578"/>
      <c r="AJ30" s="1578"/>
      <c r="AK30" s="1578"/>
      <c r="AL30" s="1578"/>
      <c r="AM30" s="1578"/>
      <c r="AN30" s="1578"/>
      <c r="AO30" s="1578"/>
      <c r="AP30" s="1578"/>
      <c r="AQ30" s="1578"/>
      <c r="AR30" s="1578"/>
      <c r="AS30" s="1578"/>
      <c r="AT30" s="1578"/>
      <c r="AU30" s="1578"/>
      <c r="AV30" s="1578"/>
      <c r="AW30" s="1578"/>
      <c r="AX30" s="1578"/>
      <c r="AY30" s="1578"/>
      <c r="AZ30" s="1578"/>
      <c r="BA30" s="1578"/>
      <c r="BB30" s="1578"/>
      <c r="BC30" s="1578"/>
      <c r="BD30" s="1578"/>
      <c r="BE30" s="1578"/>
      <c r="BF30" s="1578"/>
      <c r="BG30" s="1578"/>
      <c r="BH30" s="1578"/>
      <c r="BI30" s="1578"/>
    </row>
    <row r="31" spans="1:61" s="1579" customFormat="1" ht="15.75">
      <c r="A31" s="1654"/>
      <c r="B31" s="1619">
        <v>20</v>
      </c>
      <c r="C31" s="1628" t="s">
        <v>971</v>
      </c>
      <c r="D31" s="1608" t="s">
        <v>1038</v>
      </c>
      <c r="E31" s="1609">
        <v>43215</v>
      </c>
      <c r="F31" s="1629">
        <v>12000</v>
      </c>
      <c r="G31" s="1630">
        <v>1</v>
      </c>
      <c r="H31" s="1631" t="s">
        <v>715</v>
      </c>
      <c r="I31" s="1577"/>
      <c r="J31" s="1578"/>
      <c r="K31" s="1578"/>
      <c r="L31" s="1578"/>
      <c r="M31" s="1578"/>
      <c r="N31" s="1578"/>
      <c r="O31" s="1578"/>
      <c r="P31" s="1578"/>
      <c r="Q31" s="1578"/>
      <c r="R31" s="1578"/>
      <c r="S31" s="1578"/>
      <c r="T31" s="1578"/>
      <c r="U31" s="1578"/>
      <c r="V31" s="1578"/>
      <c r="W31" s="1578"/>
      <c r="X31" s="1578"/>
      <c r="Y31" s="1578"/>
      <c r="Z31" s="1578"/>
      <c r="AA31" s="1578"/>
      <c r="AB31" s="1578"/>
      <c r="AC31" s="1578"/>
      <c r="AD31" s="1578"/>
      <c r="AE31" s="1578"/>
      <c r="AF31" s="1578"/>
      <c r="AG31" s="1578"/>
      <c r="AH31" s="1578"/>
      <c r="AI31" s="1578"/>
      <c r="AJ31" s="1578"/>
      <c r="AK31" s="1578"/>
      <c r="AL31" s="1578"/>
      <c r="AM31" s="1578"/>
      <c r="AN31" s="1578"/>
      <c r="AO31" s="1578"/>
      <c r="AP31" s="1578"/>
      <c r="AQ31" s="1578"/>
      <c r="AR31" s="1578"/>
      <c r="AS31" s="1578"/>
      <c r="AT31" s="1578"/>
      <c r="AU31" s="1578"/>
      <c r="AV31" s="1578"/>
      <c r="AW31" s="1578"/>
      <c r="AX31" s="1578"/>
      <c r="AY31" s="1578"/>
      <c r="AZ31" s="1578"/>
      <c r="BA31" s="1578"/>
      <c r="BB31" s="1578"/>
      <c r="BC31" s="1578"/>
      <c r="BD31" s="1578"/>
      <c r="BE31" s="1578"/>
      <c r="BF31" s="1578"/>
      <c r="BG31" s="1578"/>
      <c r="BH31" s="1578"/>
      <c r="BI31" s="1578"/>
    </row>
    <row r="32" spans="1:61" s="1579" customFormat="1" ht="15.75">
      <c r="A32" s="1654"/>
      <c r="B32" s="1619">
        <v>21</v>
      </c>
      <c r="C32" s="1624" t="s">
        <v>1022</v>
      </c>
      <c r="D32" s="1612">
        <v>973145</v>
      </c>
      <c r="E32" s="1609">
        <v>43215</v>
      </c>
      <c r="F32" s="1626">
        <v>26500</v>
      </c>
      <c r="G32" s="1622">
        <v>1</v>
      </c>
      <c r="H32" s="1623" t="s">
        <v>5216</v>
      </c>
      <c r="I32" s="1577"/>
      <c r="J32" s="1578"/>
      <c r="K32" s="1578"/>
      <c r="L32" s="1578"/>
      <c r="M32" s="1578"/>
      <c r="N32" s="1578"/>
      <c r="O32" s="1578"/>
      <c r="P32" s="1578"/>
      <c r="Q32" s="1578"/>
      <c r="R32" s="1578"/>
      <c r="S32" s="1578"/>
      <c r="T32" s="1578"/>
      <c r="U32" s="1578"/>
      <c r="V32" s="1578"/>
      <c r="W32" s="1578"/>
      <c r="X32" s="1578"/>
      <c r="Y32" s="1578"/>
      <c r="Z32" s="1578"/>
      <c r="AA32" s="1578"/>
      <c r="AB32" s="1578"/>
      <c r="AC32" s="1578"/>
      <c r="AD32" s="1578"/>
      <c r="AE32" s="1578"/>
      <c r="AF32" s="1578"/>
      <c r="AG32" s="1578"/>
      <c r="AH32" s="1578"/>
      <c r="AI32" s="1578"/>
      <c r="AJ32" s="1578"/>
      <c r="AK32" s="1578"/>
      <c r="AL32" s="1578"/>
      <c r="AM32" s="1578"/>
      <c r="AN32" s="1578"/>
      <c r="AO32" s="1578"/>
      <c r="AP32" s="1578"/>
      <c r="AQ32" s="1578"/>
      <c r="AR32" s="1578"/>
      <c r="AS32" s="1578"/>
      <c r="AT32" s="1578"/>
      <c r="AU32" s="1578"/>
      <c r="AV32" s="1578"/>
      <c r="AW32" s="1578"/>
      <c r="AX32" s="1578"/>
      <c r="AY32" s="1578"/>
      <c r="AZ32" s="1578"/>
      <c r="BA32" s="1578"/>
      <c r="BB32" s="1578"/>
      <c r="BC32" s="1578"/>
      <c r="BD32" s="1578"/>
      <c r="BE32" s="1578"/>
      <c r="BF32" s="1578"/>
      <c r="BG32" s="1578"/>
      <c r="BH32" s="1578"/>
      <c r="BI32" s="1578"/>
    </row>
    <row r="33" spans="1:61" s="1579" customFormat="1" ht="15.75">
      <c r="A33" s="1654"/>
      <c r="B33" s="1619">
        <v>22</v>
      </c>
      <c r="C33" s="1907" t="s">
        <v>89</v>
      </c>
      <c r="D33" s="1960">
        <v>898343</v>
      </c>
      <c r="E33" s="1937">
        <v>43217</v>
      </c>
      <c r="F33" s="1938">
        <v>100500</v>
      </c>
      <c r="G33" s="1801">
        <v>1</v>
      </c>
      <c r="H33" s="1961" t="s">
        <v>1962</v>
      </c>
      <c r="I33" s="1577"/>
      <c r="J33" s="1578"/>
      <c r="K33" s="1578"/>
      <c r="L33" s="1578"/>
      <c r="M33" s="1578"/>
      <c r="N33" s="1578"/>
      <c r="O33" s="1578"/>
      <c r="P33" s="1578"/>
      <c r="Q33" s="1578"/>
      <c r="R33" s="1578"/>
      <c r="S33" s="1578"/>
      <c r="T33" s="1578"/>
      <c r="U33" s="1578"/>
      <c r="V33" s="1578"/>
      <c r="W33" s="1578"/>
      <c r="X33" s="1578"/>
      <c r="Y33" s="1578"/>
      <c r="Z33" s="1578"/>
      <c r="AA33" s="1578"/>
      <c r="AB33" s="1578"/>
      <c r="AC33" s="1578"/>
      <c r="AD33" s="1578"/>
      <c r="AE33" s="1578"/>
      <c r="AF33" s="1578"/>
      <c r="AG33" s="1578"/>
      <c r="AH33" s="1578"/>
      <c r="AI33" s="1578"/>
      <c r="AJ33" s="1578"/>
      <c r="AK33" s="1578"/>
      <c r="AL33" s="1578"/>
      <c r="AM33" s="1578"/>
      <c r="AN33" s="1578"/>
      <c r="AO33" s="1578"/>
      <c r="AP33" s="1578"/>
      <c r="AQ33" s="1578"/>
      <c r="AR33" s="1578"/>
      <c r="AS33" s="1578"/>
      <c r="AT33" s="1578"/>
      <c r="AU33" s="1578"/>
      <c r="AV33" s="1578"/>
      <c r="AW33" s="1578"/>
      <c r="AX33" s="1578"/>
      <c r="AY33" s="1578"/>
      <c r="AZ33" s="1578"/>
      <c r="BA33" s="1578"/>
      <c r="BB33" s="1578"/>
      <c r="BC33" s="1578"/>
      <c r="BD33" s="1578"/>
      <c r="BE33" s="1578"/>
      <c r="BF33" s="1578"/>
      <c r="BG33" s="1578"/>
      <c r="BH33" s="1578"/>
      <c r="BI33" s="1578"/>
    </row>
    <row r="34" spans="1:61" s="1579" customFormat="1" ht="15.75">
      <c r="A34" s="1654"/>
      <c r="B34" s="1619">
        <v>23</v>
      </c>
      <c r="C34" s="1957" t="s">
        <v>731</v>
      </c>
      <c r="D34" s="1800">
        <v>973143</v>
      </c>
      <c r="E34" s="1915">
        <v>43217</v>
      </c>
      <c r="F34" s="1919">
        <v>100500</v>
      </c>
      <c r="G34" s="1904">
        <v>1</v>
      </c>
      <c r="H34" s="1905" t="s">
        <v>2114</v>
      </c>
      <c r="I34" s="1577"/>
      <c r="J34" s="1578"/>
      <c r="K34" s="1578"/>
      <c r="L34" s="1578"/>
      <c r="M34" s="1578"/>
      <c r="N34" s="1578"/>
      <c r="O34" s="1578"/>
      <c r="P34" s="1578"/>
      <c r="Q34" s="1578"/>
      <c r="R34" s="1578"/>
      <c r="S34" s="1578"/>
      <c r="T34" s="1578"/>
      <c r="U34" s="1578"/>
      <c r="V34" s="1578"/>
      <c r="W34" s="1578"/>
      <c r="X34" s="1578"/>
      <c r="Y34" s="1578"/>
      <c r="Z34" s="1578"/>
      <c r="AA34" s="1578"/>
      <c r="AB34" s="1578"/>
      <c r="AC34" s="1578"/>
      <c r="AD34" s="1578"/>
      <c r="AE34" s="1578"/>
      <c r="AF34" s="1578"/>
      <c r="AG34" s="1578"/>
      <c r="AH34" s="1578"/>
      <c r="AI34" s="1578"/>
      <c r="AJ34" s="1578"/>
      <c r="AK34" s="1578"/>
      <c r="AL34" s="1578"/>
      <c r="AM34" s="1578"/>
      <c r="AN34" s="1578"/>
      <c r="AO34" s="1578"/>
      <c r="AP34" s="1578"/>
      <c r="AQ34" s="1578"/>
      <c r="AR34" s="1578"/>
      <c r="AS34" s="1578"/>
      <c r="AT34" s="1578"/>
      <c r="AU34" s="1578"/>
      <c r="AV34" s="1578"/>
      <c r="AW34" s="1578"/>
      <c r="AX34" s="1578"/>
      <c r="AY34" s="1578"/>
      <c r="AZ34" s="1578"/>
      <c r="BA34" s="1578"/>
      <c r="BB34" s="1578"/>
      <c r="BC34" s="1578"/>
      <c r="BD34" s="1578"/>
      <c r="BE34" s="1578"/>
      <c r="BF34" s="1578"/>
      <c r="BG34" s="1578"/>
      <c r="BH34" s="1578"/>
      <c r="BI34" s="1578"/>
    </row>
    <row r="35" spans="1:61" s="1579" customFormat="1" ht="15.75">
      <c r="A35" s="1654"/>
      <c r="B35" s="1619">
        <v>24</v>
      </c>
      <c r="C35" s="1957" t="s">
        <v>731</v>
      </c>
      <c r="D35" s="1800">
        <v>973143</v>
      </c>
      <c r="E35" s="1915">
        <v>43220</v>
      </c>
      <c r="F35" s="1919">
        <v>100500</v>
      </c>
      <c r="G35" s="1904">
        <v>1</v>
      </c>
      <c r="H35" s="1905" t="s">
        <v>1963</v>
      </c>
      <c r="I35" s="1577"/>
      <c r="J35" s="1578"/>
      <c r="K35" s="1578"/>
      <c r="L35" s="1578"/>
      <c r="M35" s="1578"/>
      <c r="N35" s="1578"/>
      <c r="O35" s="1578"/>
      <c r="P35" s="1578"/>
      <c r="Q35" s="1578"/>
      <c r="R35" s="1578"/>
      <c r="S35" s="1578"/>
      <c r="T35" s="1578"/>
      <c r="U35" s="1578"/>
      <c r="V35" s="1578"/>
      <c r="W35" s="1578"/>
      <c r="X35" s="1578"/>
      <c r="Y35" s="1578"/>
      <c r="Z35" s="1578"/>
      <c r="AA35" s="1578"/>
      <c r="AB35" s="1578"/>
      <c r="AC35" s="1578"/>
      <c r="AD35" s="1578"/>
      <c r="AE35" s="1578"/>
      <c r="AF35" s="1578"/>
      <c r="AG35" s="1578"/>
      <c r="AH35" s="1578"/>
      <c r="AI35" s="1578"/>
      <c r="AJ35" s="1578"/>
      <c r="AK35" s="1578"/>
      <c r="AL35" s="1578"/>
      <c r="AM35" s="1578"/>
      <c r="AN35" s="1578"/>
      <c r="AO35" s="1578"/>
      <c r="AP35" s="1578"/>
      <c r="AQ35" s="1578"/>
      <c r="AR35" s="1578"/>
      <c r="AS35" s="1578"/>
      <c r="AT35" s="1578"/>
      <c r="AU35" s="1578"/>
      <c r="AV35" s="1578"/>
      <c r="AW35" s="1578"/>
      <c r="AX35" s="1578"/>
      <c r="AY35" s="1578"/>
      <c r="AZ35" s="1578"/>
      <c r="BA35" s="1578"/>
      <c r="BB35" s="1578"/>
      <c r="BC35" s="1578"/>
      <c r="BD35" s="1578"/>
      <c r="BE35" s="1578"/>
      <c r="BF35" s="1578"/>
      <c r="BG35" s="1578"/>
      <c r="BH35" s="1578"/>
      <c r="BI35" s="1578"/>
    </row>
    <row r="36" spans="1:61" s="1591" customFormat="1" ht="15.75">
      <c r="A36" s="1584"/>
      <c r="B36" s="1580"/>
      <c r="C36" s="1580"/>
      <c r="D36" s="1580"/>
      <c r="E36" s="1585" t="s">
        <v>647</v>
      </c>
      <c r="F36" s="1588">
        <f>SUM(F12:F35)</f>
        <v>1179500</v>
      </c>
      <c r="G36" s="1580"/>
      <c r="H36" s="1580"/>
    </row>
    <row r="37" spans="1:61" s="1591" customFormat="1" ht="15.75">
      <c r="A37" s="1598"/>
      <c r="B37" s="1580"/>
      <c r="C37" s="1580"/>
      <c r="D37" s="1579"/>
      <c r="E37" s="1579"/>
      <c r="F37" s="1579"/>
      <c r="G37" s="1582"/>
      <c r="H37" s="1579"/>
    </row>
    <row r="38" spans="1:61" s="1579" customFormat="1" ht="15.75">
      <c r="A38" s="1576"/>
      <c r="B38" s="1591"/>
      <c r="G38" s="1591"/>
      <c r="I38" s="1582"/>
      <c r="J38" s="1580"/>
      <c r="K38" s="1580"/>
      <c r="L38" s="1580"/>
      <c r="M38" s="1580"/>
      <c r="N38" s="1580"/>
      <c r="O38" s="1580"/>
      <c r="P38" s="1580"/>
      <c r="Q38" s="1580"/>
      <c r="R38" s="1580"/>
      <c r="S38" s="1580"/>
      <c r="T38" s="1580"/>
      <c r="U38" s="1580"/>
      <c r="V38" s="1580"/>
      <c r="W38" s="1580"/>
      <c r="X38" s="1580"/>
      <c r="Y38" s="1580"/>
      <c r="Z38" s="1580"/>
      <c r="AA38" s="1580"/>
      <c r="AB38" s="1580"/>
      <c r="AC38" s="1580"/>
      <c r="AD38" s="1580"/>
      <c r="AE38" s="1580"/>
      <c r="AF38" s="1580"/>
      <c r="AG38" s="1580"/>
      <c r="AH38" s="1580"/>
      <c r="AI38" s="1580"/>
      <c r="AJ38" s="1580"/>
      <c r="AK38" s="1580"/>
      <c r="AL38" s="1580"/>
      <c r="AM38" s="1580"/>
      <c r="AN38" s="1580"/>
      <c r="AO38" s="1580"/>
      <c r="AP38" s="1580"/>
      <c r="AQ38" s="1580"/>
      <c r="AR38" s="1580"/>
      <c r="AS38" s="1580"/>
      <c r="AT38" s="1580"/>
      <c r="AU38" s="1580"/>
      <c r="AV38" s="1580"/>
      <c r="AW38" s="1580"/>
      <c r="AX38" s="1580"/>
      <c r="AY38" s="1580"/>
      <c r="AZ38" s="1580"/>
      <c r="BA38" s="1580"/>
      <c r="BB38" s="1580"/>
      <c r="BC38" s="1580"/>
      <c r="BD38" s="1580"/>
      <c r="BE38" s="1580"/>
      <c r="BF38" s="1580"/>
      <c r="BG38" s="1580"/>
      <c r="BH38" s="1580"/>
      <c r="BI38" s="1580"/>
    </row>
    <row r="39" spans="1:61" s="1579" customFormat="1" ht="15.75">
      <c r="A39" s="1598"/>
      <c r="B39" s="1604" t="s">
        <v>7</v>
      </c>
      <c r="C39" s="1604" t="s">
        <v>2</v>
      </c>
      <c r="D39" s="1605" t="s">
        <v>3</v>
      </c>
      <c r="E39" s="1603" t="s">
        <v>10</v>
      </c>
      <c r="F39" s="1604" t="s">
        <v>4</v>
      </c>
      <c r="G39" s="1603" t="s">
        <v>730</v>
      </c>
      <c r="H39" s="1604" t="s">
        <v>25</v>
      </c>
      <c r="I39" s="1577"/>
      <c r="J39" s="1578"/>
      <c r="K39" s="1578"/>
      <c r="L39" s="1578"/>
      <c r="M39" s="1578"/>
      <c r="N39" s="1578"/>
      <c r="O39" s="1578"/>
      <c r="P39" s="1578"/>
      <c r="Q39" s="1578"/>
      <c r="R39" s="1578"/>
      <c r="S39" s="1578"/>
      <c r="T39" s="1578"/>
      <c r="U39" s="1578"/>
      <c r="V39" s="1578"/>
      <c r="W39" s="1578"/>
      <c r="X39" s="1578"/>
      <c r="Y39" s="1578"/>
      <c r="Z39" s="1578"/>
      <c r="AA39" s="1578"/>
      <c r="AB39" s="1578"/>
      <c r="AC39" s="1578"/>
      <c r="AD39" s="1578"/>
      <c r="AE39" s="1578"/>
      <c r="AF39" s="1578"/>
      <c r="AG39" s="1578"/>
      <c r="AH39" s="1578"/>
      <c r="AI39" s="1578"/>
      <c r="AJ39" s="1578"/>
      <c r="AK39" s="1578"/>
      <c r="AL39" s="1578"/>
      <c r="AM39" s="1578"/>
      <c r="AN39" s="1578"/>
      <c r="AO39" s="1578"/>
      <c r="AP39" s="1578"/>
      <c r="AQ39" s="1578"/>
      <c r="AR39" s="1578"/>
      <c r="AS39" s="1578"/>
      <c r="AT39" s="1578"/>
      <c r="AU39" s="1578"/>
      <c r="AV39" s="1578"/>
      <c r="AW39" s="1578"/>
      <c r="AX39" s="1578"/>
      <c r="AY39" s="1578"/>
      <c r="AZ39" s="1578"/>
      <c r="BA39" s="1578"/>
      <c r="BB39" s="1578"/>
      <c r="BC39" s="1578"/>
      <c r="BD39" s="1578"/>
      <c r="BE39" s="1578"/>
      <c r="BF39" s="1578"/>
      <c r="BG39" s="1578"/>
      <c r="BH39" s="1578"/>
      <c r="BI39" s="1578"/>
    </row>
    <row r="40" spans="1:61" s="1587" customFormat="1" ht="15.75">
      <c r="A40" s="1654"/>
      <c r="B40" s="1606">
        <v>1</v>
      </c>
      <c r="C40" s="1630" t="s">
        <v>49</v>
      </c>
      <c r="D40" s="1619">
        <v>885217</v>
      </c>
      <c r="E40" s="1609">
        <v>43208</v>
      </c>
      <c r="F40" s="1629">
        <v>503000</v>
      </c>
      <c r="G40" s="1619">
        <v>1</v>
      </c>
      <c r="H40" s="1633" t="s">
        <v>1348</v>
      </c>
      <c r="I40" s="1586"/>
    </row>
    <row r="41" spans="1:61" s="1587" customFormat="1" ht="15.75">
      <c r="A41" s="1654"/>
      <c r="B41" s="1606">
        <v>2</v>
      </c>
      <c r="C41" s="1622" t="s">
        <v>234</v>
      </c>
      <c r="D41" s="1636">
        <v>913622</v>
      </c>
      <c r="E41" s="1625">
        <v>43209</v>
      </c>
      <c r="F41" s="1626">
        <v>503000</v>
      </c>
      <c r="G41" s="1612">
        <v>1</v>
      </c>
      <c r="H41" s="1620" t="s">
        <v>1348</v>
      </c>
      <c r="I41" s="1586"/>
    </row>
    <row r="42" spans="1:61" s="1587" customFormat="1" ht="15.75">
      <c r="A42" s="1654"/>
      <c r="B42" s="1606">
        <v>3</v>
      </c>
      <c r="C42" s="1622" t="s">
        <v>4060</v>
      </c>
      <c r="D42" s="1612">
        <v>912811</v>
      </c>
      <c r="E42" s="1625">
        <v>43210</v>
      </c>
      <c r="F42" s="1626">
        <v>503000</v>
      </c>
      <c r="G42" s="1612">
        <v>1</v>
      </c>
      <c r="H42" s="1620" t="s">
        <v>1348</v>
      </c>
      <c r="I42" s="1586"/>
    </row>
    <row r="43" spans="1:61" s="1587" customFormat="1" ht="15.75">
      <c r="A43" s="1654"/>
      <c r="B43" s="1606">
        <v>4</v>
      </c>
      <c r="C43" s="1630" t="s">
        <v>1044</v>
      </c>
      <c r="D43" s="1632" t="s">
        <v>1058</v>
      </c>
      <c r="E43" s="1609">
        <v>43210</v>
      </c>
      <c r="F43" s="1629">
        <v>1003000</v>
      </c>
      <c r="G43" s="1619">
        <v>1</v>
      </c>
      <c r="H43" s="1633" t="s">
        <v>3384</v>
      </c>
      <c r="I43" s="1586"/>
    </row>
    <row r="44" spans="1:61" s="1587" customFormat="1" ht="15.75">
      <c r="A44" s="1654"/>
      <c r="B44" s="1606">
        <v>5</v>
      </c>
      <c r="C44" s="1622" t="s">
        <v>1111</v>
      </c>
      <c r="D44" s="1635" t="s">
        <v>1114</v>
      </c>
      <c r="E44" s="1621">
        <v>43213</v>
      </c>
      <c r="F44" s="1626">
        <v>306000</v>
      </c>
      <c r="G44" s="1612">
        <v>1</v>
      </c>
      <c r="H44" s="1620" t="s">
        <v>1353</v>
      </c>
      <c r="I44" s="1586"/>
    </row>
    <row r="45" spans="1:61" s="1587" customFormat="1" ht="15.75">
      <c r="A45" s="1654"/>
      <c r="B45" s="1606">
        <v>6</v>
      </c>
      <c r="C45" s="1622" t="s">
        <v>810</v>
      </c>
      <c r="D45" s="1612">
        <v>973142</v>
      </c>
      <c r="E45" s="1621">
        <v>43213</v>
      </c>
      <c r="F45" s="1626">
        <v>809000</v>
      </c>
      <c r="G45" s="1612">
        <v>1</v>
      </c>
      <c r="H45" s="1620" t="s">
        <v>1698</v>
      </c>
      <c r="I45" s="1586"/>
    </row>
    <row r="46" spans="1:61" s="1587" customFormat="1" ht="15.75">
      <c r="A46" s="1654"/>
      <c r="B46" s="1606">
        <v>10</v>
      </c>
      <c r="C46" s="1750" t="s">
        <v>140</v>
      </c>
      <c r="D46" s="1751" t="s">
        <v>159</v>
      </c>
      <c r="E46" s="1621">
        <v>43214</v>
      </c>
      <c r="F46" s="1626">
        <v>503000</v>
      </c>
      <c r="G46" s="1760">
        <v>1</v>
      </c>
      <c r="H46" s="1700" t="s">
        <v>1348</v>
      </c>
      <c r="I46" s="1586"/>
    </row>
    <row r="47" spans="1:61" s="1587" customFormat="1" ht="15.75">
      <c r="A47" s="1654"/>
      <c r="B47" s="1606">
        <v>7</v>
      </c>
      <c r="C47" s="1757" t="s">
        <v>1587</v>
      </c>
      <c r="D47" s="1772" t="s">
        <v>1791</v>
      </c>
      <c r="E47" s="1813">
        <v>43215</v>
      </c>
      <c r="F47" s="1759">
        <v>203000</v>
      </c>
      <c r="G47" s="1760">
        <v>1</v>
      </c>
      <c r="H47" s="1620" t="s">
        <v>1349</v>
      </c>
      <c r="I47" s="1586"/>
    </row>
    <row r="48" spans="1:61" s="1587" customFormat="1" ht="15.75">
      <c r="A48" s="1654"/>
      <c r="B48" s="1606">
        <v>8</v>
      </c>
      <c r="C48" s="1622" t="s">
        <v>1469</v>
      </c>
      <c r="D48" s="1636">
        <v>921870</v>
      </c>
      <c r="E48" s="1625">
        <v>43215</v>
      </c>
      <c r="F48" s="1626">
        <v>103000</v>
      </c>
      <c r="G48" s="1612">
        <v>1</v>
      </c>
      <c r="H48" s="1620" t="s">
        <v>1351</v>
      </c>
      <c r="I48" s="1586"/>
    </row>
    <row r="49" spans="1:61" s="1587" customFormat="1" ht="15.75">
      <c r="A49" s="1654"/>
      <c r="B49" s="1606">
        <v>9</v>
      </c>
      <c r="C49" s="1757" t="s">
        <v>1952</v>
      </c>
      <c r="D49" s="1760">
        <v>973902</v>
      </c>
      <c r="E49" s="1813">
        <v>43216</v>
      </c>
      <c r="F49" s="1759">
        <v>503000</v>
      </c>
      <c r="G49" s="1760">
        <v>1</v>
      </c>
      <c r="H49" s="1700" t="s">
        <v>1348</v>
      </c>
      <c r="I49" s="1586"/>
    </row>
    <row r="50" spans="1:61" s="1579" customFormat="1" ht="12" customHeight="1">
      <c r="A50" s="1576"/>
      <c r="B50" s="1580"/>
      <c r="C50" s="1580"/>
      <c r="D50" s="1580"/>
      <c r="E50" s="1585" t="s">
        <v>647</v>
      </c>
      <c r="F50" s="1588">
        <f>SUM(F40:F49)</f>
        <v>4939000</v>
      </c>
      <c r="G50" s="1580"/>
      <c r="H50" s="1580"/>
      <c r="I50" s="1590"/>
    </row>
    <row r="51" spans="1:61" s="1591" customFormat="1" ht="12" customHeight="1">
      <c r="A51" s="1598"/>
      <c r="B51" s="1579"/>
      <c r="C51" s="1579"/>
      <c r="D51" s="1579"/>
      <c r="E51" s="1579"/>
      <c r="F51" s="1579"/>
      <c r="G51" s="1579"/>
      <c r="H51" s="1579"/>
    </row>
    <row r="52" spans="1:61" s="1591" customFormat="1" ht="15.75">
      <c r="A52" s="1598"/>
      <c r="C52" s="1579"/>
      <c r="D52" s="1579"/>
      <c r="E52" s="1579"/>
      <c r="F52" s="1579"/>
      <c r="H52" s="1579"/>
      <c r="I52" s="1592"/>
      <c r="J52" s="1592"/>
      <c r="K52" s="1592"/>
      <c r="L52" s="1592"/>
      <c r="M52" s="1592"/>
      <c r="N52" s="1592"/>
      <c r="O52" s="1592"/>
      <c r="P52" s="1592"/>
      <c r="Q52" s="1592"/>
      <c r="R52" s="1592"/>
      <c r="S52" s="1592"/>
      <c r="T52" s="1592"/>
      <c r="U52" s="1592"/>
      <c r="V52" s="1592"/>
      <c r="W52" s="1592"/>
      <c r="X52" s="1592"/>
      <c r="Y52" s="1592"/>
      <c r="Z52" s="1592"/>
      <c r="AA52" s="1592"/>
      <c r="AB52" s="1592"/>
      <c r="AC52" s="1592"/>
      <c r="AD52" s="1592"/>
      <c r="AE52" s="1592"/>
      <c r="AF52" s="1592"/>
      <c r="AG52" s="1592"/>
      <c r="AH52" s="1592"/>
      <c r="AI52" s="1592"/>
      <c r="AJ52" s="1592"/>
      <c r="AK52" s="1592"/>
      <c r="AL52" s="1592"/>
      <c r="AM52" s="1592"/>
      <c r="AN52" s="1592"/>
      <c r="AO52" s="1592"/>
      <c r="AP52" s="1592"/>
      <c r="AQ52" s="1592"/>
      <c r="AR52" s="1592"/>
      <c r="AS52" s="1592"/>
      <c r="AT52" s="1592"/>
      <c r="AU52" s="1592"/>
      <c r="AV52" s="1592"/>
      <c r="AW52" s="1592"/>
      <c r="AX52" s="1592"/>
      <c r="AY52" s="1592"/>
      <c r="AZ52" s="1592"/>
      <c r="BA52" s="1592"/>
      <c r="BB52" s="1592"/>
      <c r="BC52" s="1592"/>
      <c r="BD52" s="1592"/>
      <c r="BE52" s="1592"/>
      <c r="BF52" s="1592"/>
      <c r="BG52" s="1592"/>
      <c r="BH52" s="1592"/>
      <c r="BI52" s="1592"/>
    </row>
    <row r="53" spans="1:61" s="1594" customFormat="1" ht="15.75">
      <c r="A53" s="1598"/>
      <c r="B53" s="1638" t="s">
        <v>1142</v>
      </c>
      <c r="C53" s="1639" t="s">
        <v>2</v>
      </c>
      <c r="D53" s="1640" t="s">
        <v>3</v>
      </c>
      <c r="E53" s="1638" t="s">
        <v>10</v>
      </c>
      <c r="F53" s="1638" t="s">
        <v>4</v>
      </c>
      <c r="G53" s="1639" t="s">
        <v>193</v>
      </c>
      <c r="H53" s="1639" t="s">
        <v>25</v>
      </c>
      <c r="I53" s="1593"/>
      <c r="J53" s="1593"/>
      <c r="K53" s="1593"/>
      <c r="L53" s="1593"/>
      <c r="M53" s="1593"/>
      <c r="N53" s="1593"/>
      <c r="O53" s="1593"/>
      <c r="P53" s="1593"/>
      <c r="Q53" s="1593"/>
      <c r="R53" s="1593"/>
      <c r="S53" s="1593"/>
      <c r="T53" s="1593"/>
      <c r="U53" s="1593"/>
      <c r="V53" s="1593"/>
      <c r="W53" s="1593"/>
      <c r="X53" s="1593"/>
      <c r="Y53" s="1593"/>
      <c r="Z53" s="1593"/>
      <c r="AA53" s="1593"/>
      <c r="AB53" s="1593"/>
      <c r="AC53" s="1593"/>
      <c r="AD53" s="1593"/>
      <c r="AE53" s="1593"/>
      <c r="AF53" s="1593"/>
      <c r="AG53" s="1593"/>
      <c r="AH53" s="1593"/>
      <c r="AI53" s="1593"/>
      <c r="AJ53" s="1593"/>
      <c r="AK53" s="1593"/>
      <c r="AL53" s="1593"/>
      <c r="AM53" s="1593"/>
      <c r="AN53" s="1593"/>
      <c r="AO53" s="1593"/>
      <c r="AP53" s="1593"/>
      <c r="AQ53" s="1593"/>
      <c r="AR53" s="1593"/>
      <c r="AS53" s="1593"/>
      <c r="AT53" s="1593"/>
      <c r="AU53" s="1593"/>
      <c r="AV53" s="1593"/>
      <c r="AW53" s="1593"/>
      <c r="AX53" s="1593"/>
      <c r="AY53" s="1593"/>
      <c r="AZ53" s="1593"/>
      <c r="BA53" s="1593"/>
      <c r="BB53" s="1593"/>
      <c r="BC53" s="1593"/>
      <c r="BD53" s="1593"/>
      <c r="BE53" s="1593"/>
      <c r="BF53" s="1593"/>
      <c r="BG53" s="1593"/>
      <c r="BH53" s="1593"/>
      <c r="BI53" s="1593"/>
    </row>
    <row r="54" spans="1:61" s="1594" customFormat="1" ht="15.75">
      <c r="A54" s="1654"/>
      <c r="B54" s="1612">
        <v>1</v>
      </c>
      <c r="C54" s="1613" t="s">
        <v>138</v>
      </c>
      <c r="D54" s="1614">
        <v>897091</v>
      </c>
      <c r="E54" s="1621">
        <v>43213</v>
      </c>
      <c r="F54" s="1641">
        <v>342000</v>
      </c>
      <c r="G54" s="1622">
        <v>1</v>
      </c>
      <c r="H54" s="1623" t="s">
        <v>5793</v>
      </c>
      <c r="I54" s="1593"/>
      <c r="J54" s="1593"/>
      <c r="K54" s="1593"/>
      <c r="L54" s="1593"/>
      <c r="M54" s="1593"/>
      <c r="N54" s="1593"/>
      <c r="O54" s="1593"/>
      <c r="P54" s="1593"/>
      <c r="Q54" s="1593"/>
      <c r="R54" s="1593"/>
      <c r="S54" s="1593"/>
      <c r="T54" s="1593"/>
      <c r="U54" s="1593"/>
      <c r="V54" s="1593"/>
      <c r="W54" s="1593"/>
      <c r="X54" s="1593"/>
      <c r="Y54" s="1593"/>
      <c r="Z54" s="1593"/>
      <c r="AA54" s="1593"/>
      <c r="AB54" s="1593"/>
      <c r="AC54" s="1593"/>
      <c r="AD54" s="1593"/>
      <c r="AE54" s="1593"/>
      <c r="AF54" s="1593"/>
      <c r="AG54" s="1593"/>
      <c r="AH54" s="1593"/>
      <c r="AI54" s="1593"/>
      <c r="AJ54" s="1593"/>
      <c r="AK54" s="1593"/>
      <c r="AL54" s="1593"/>
      <c r="AM54" s="1593"/>
      <c r="AN54" s="1593"/>
      <c r="AO54" s="1593"/>
      <c r="AP54" s="1593"/>
      <c r="AQ54" s="1593"/>
      <c r="AR54" s="1593"/>
      <c r="AS54" s="1593"/>
      <c r="AT54" s="1593"/>
      <c r="AU54" s="1593"/>
      <c r="AV54" s="1593"/>
      <c r="AW54" s="1593"/>
      <c r="AX54" s="1593"/>
      <c r="AY54" s="1593"/>
      <c r="AZ54" s="1593"/>
      <c r="BA54" s="1593"/>
      <c r="BB54" s="1593"/>
      <c r="BC54" s="1593"/>
      <c r="BD54" s="1593"/>
      <c r="BE54" s="1593"/>
      <c r="BF54" s="1593"/>
      <c r="BG54" s="1593"/>
      <c r="BH54" s="1593"/>
      <c r="BI54" s="1593"/>
    </row>
    <row r="55" spans="1:61" s="1594" customFormat="1" ht="15.75">
      <c r="A55" s="1654"/>
      <c r="B55" s="1612">
        <v>2</v>
      </c>
      <c r="C55" s="1613" t="s">
        <v>2131</v>
      </c>
      <c r="D55" s="1974">
        <v>963180</v>
      </c>
      <c r="E55" s="1621">
        <v>43215</v>
      </c>
      <c r="F55" s="1641">
        <v>39000</v>
      </c>
      <c r="G55" s="1622">
        <v>1</v>
      </c>
      <c r="H55" s="1623" t="s">
        <v>5084</v>
      </c>
      <c r="I55" s="1593"/>
      <c r="J55" s="1593"/>
      <c r="K55" s="1593"/>
      <c r="L55" s="1593"/>
      <c r="M55" s="1593"/>
      <c r="N55" s="1593"/>
      <c r="O55" s="1593"/>
      <c r="P55" s="1593"/>
      <c r="Q55" s="1593"/>
      <c r="R55" s="1593"/>
      <c r="S55" s="1593"/>
      <c r="T55" s="1593"/>
      <c r="U55" s="1593"/>
      <c r="V55" s="1593"/>
      <c r="W55" s="1593"/>
      <c r="X55" s="1593"/>
      <c r="Y55" s="1593"/>
      <c r="Z55" s="1593"/>
      <c r="AA55" s="1593"/>
      <c r="AB55" s="1593"/>
      <c r="AC55" s="1593"/>
      <c r="AD55" s="1593"/>
      <c r="AE55" s="1593"/>
      <c r="AF55" s="1593"/>
      <c r="AG55" s="1593"/>
      <c r="AH55" s="1593"/>
      <c r="AI55" s="1593"/>
      <c r="AJ55" s="1593"/>
      <c r="AK55" s="1593"/>
      <c r="AL55" s="1593"/>
      <c r="AM55" s="1593"/>
      <c r="AN55" s="1593"/>
      <c r="AO55" s="1593"/>
      <c r="AP55" s="1593"/>
      <c r="AQ55" s="1593"/>
      <c r="AR55" s="1593"/>
      <c r="AS55" s="1593"/>
      <c r="AT55" s="1593"/>
      <c r="AU55" s="1593"/>
      <c r="AV55" s="1593"/>
      <c r="AW55" s="1593"/>
      <c r="AX55" s="1593"/>
      <c r="AY55" s="1593"/>
      <c r="AZ55" s="1593"/>
      <c r="BA55" s="1593"/>
      <c r="BB55" s="1593"/>
      <c r="BC55" s="1593"/>
      <c r="BD55" s="1593"/>
      <c r="BE55" s="1593"/>
      <c r="BF55" s="1593"/>
      <c r="BG55" s="1593"/>
      <c r="BH55" s="1593"/>
      <c r="BI55" s="1593"/>
    </row>
    <row r="56" spans="1:61" s="1594" customFormat="1" ht="15.75">
      <c r="A56" s="1654"/>
      <c r="B56" s="1612">
        <v>3</v>
      </c>
      <c r="C56" s="1613" t="s">
        <v>621</v>
      </c>
      <c r="D56" s="1614">
        <v>911094</v>
      </c>
      <c r="E56" s="1621">
        <v>43215</v>
      </c>
      <c r="F56" s="1641">
        <v>19500</v>
      </c>
      <c r="G56" s="1622">
        <v>1</v>
      </c>
      <c r="H56" s="1623" t="s">
        <v>4324</v>
      </c>
      <c r="I56" s="1593"/>
      <c r="J56" s="1593"/>
      <c r="K56" s="1593"/>
      <c r="L56" s="1593"/>
      <c r="M56" s="1593"/>
      <c r="N56" s="1593"/>
      <c r="O56" s="1593"/>
      <c r="P56" s="1593"/>
      <c r="Q56" s="1593"/>
      <c r="R56" s="1593"/>
      <c r="S56" s="1593"/>
      <c r="T56" s="1593"/>
      <c r="U56" s="1593"/>
      <c r="V56" s="1593"/>
      <c r="W56" s="1593"/>
      <c r="X56" s="1593"/>
      <c r="Y56" s="1593"/>
      <c r="Z56" s="1593"/>
      <c r="AA56" s="1593"/>
      <c r="AB56" s="1593"/>
      <c r="AC56" s="1593"/>
      <c r="AD56" s="1593"/>
      <c r="AE56" s="1593"/>
      <c r="AF56" s="1593"/>
      <c r="AG56" s="1593"/>
      <c r="AH56" s="1593"/>
      <c r="AI56" s="1593"/>
      <c r="AJ56" s="1593"/>
      <c r="AK56" s="1593"/>
      <c r="AL56" s="1593"/>
      <c r="AM56" s="1593"/>
      <c r="AN56" s="1593"/>
      <c r="AO56" s="1593"/>
      <c r="AP56" s="1593"/>
      <c r="AQ56" s="1593"/>
      <c r="AR56" s="1593"/>
      <c r="AS56" s="1593"/>
      <c r="AT56" s="1593"/>
      <c r="AU56" s="1593"/>
      <c r="AV56" s="1593"/>
      <c r="AW56" s="1593"/>
      <c r="AX56" s="1593"/>
      <c r="AY56" s="1593"/>
      <c r="AZ56" s="1593"/>
      <c r="BA56" s="1593"/>
      <c r="BB56" s="1593"/>
      <c r="BC56" s="1593"/>
      <c r="BD56" s="1593"/>
      <c r="BE56" s="1593"/>
      <c r="BF56" s="1593"/>
      <c r="BG56" s="1593"/>
      <c r="BH56" s="1593"/>
      <c r="BI56" s="1593"/>
    </row>
    <row r="57" spans="1:61" s="1594" customFormat="1" ht="15.75">
      <c r="A57" s="1654"/>
      <c r="B57" s="1612">
        <v>4</v>
      </c>
      <c r="C57" s="1613" t="s">
        <v>2429</v>
      </c>
      <c r="D57" s="1614">
        <v>940715</v>
      </c>
      <c r="E57" s="1621">
        <v>43216</v>
      </c>
      <c r="F57" s="1641">
        <v>19500</v>
      </c>
      <c r="G57" s="1622">
        <v>1</v>
      </c>
      <c r="H57" s="1623" t="s">
        <v>4324</v>
      </c>
      <c r="I57" s="1593"/>
      <c r="J57" s="1593"/>
      <c r="K57" s="1593"/>
      <c r="L57" s="1593"/>
      <c r="M57" s="1593"/>
      <c r="N57" s="1593"/>
      <c r="O57" s="1593"/>
      <c r="P57" s="1593"/>
      <c r="Q57" s="1593"/>
      <c r="R57" s="1593"/>
      <c r="S57" s="1593"/>
      <c r="T57" s="1593"/>
      <c r="U57" s="1593"/>
      <c r="V57" s="1593"/>
      <c r="W57" s="1593"/>
      <c r="X57" s="1593"/>
      <c r="Y57" s="1593"/>
      <c r="Z57" s="1593"/>
      <c r="AA57" s="1593"/>
      <c r="AB57" s="1593"/>
      <c r="AC57" s="1593"/>
      <c r="AD57" s="1593"/>
      <c r="AE57" s="1593"/>
      <c r="AF57" s="1593"/>
      <c r="AG57" s="1593"/>
      <c r="AH57" s="1593"/>
      <c r="AI57" s="1593"/>
      <c r="AJ57" s="1593"/>
      <c r="AK57" s="1593"/>
      <c r="AL57" s="1593"/>
      <c r="AM57" s="1593"/>
      <c r="AN57" s="1593"/>
      <c r="AO57" s="1593"/>
      <c r="AP57" s="1593"/>
      <c r="AQ57" s="1593"/>
      <c r="AR57" s="1593"/>
      <c r="AS57" s="1593"/>
      <c r="AT57" s="1593"/>
      <c r="AU57" s="1593"/>
      <c r="AV57" s="1593"/>
      <c r="AW57" s="1593"/>
      <c r="AX57" s="1593"/>
      <c r="AY57" s="1593"/>
      <c r="AZ57" s="1593"/>
      <c r="BA57" s="1593"/>
      <c r="BB57" s="1593"/>
      <c r="BC57" s="1593"/>
      <c r="BD57" s="1593"/>
      <c r="BE57" s="1593"/>
      <c r="BF57" s="1593"/>
      <c r="BG57" s="1593"/>
      <c r="BH57" s="1593"/>
      <c r="BI57" s="1593"/>
    </row>
    <row r="58" spans="1:61" s="1594" customFormat="1" ht="15.75">
      <c r="A58" s="1654"/>
      <c r="B58" s="1612">
        <v>5</v>
      </c>
      <c r="C58" s="1613" t="s">
        <v>2131</v>
      </c>
      <c r="D58" s="1974">
        <v>963180</v>
      </c>
      <c r="E58" s="1621">
        <v>43220</v>
      </c>
      <c r="F58" s="1641">
        <v>6500</v>
      </c>
      <c r="G58" s="1622">
        <v>1</v>
      </c>
      <c r="H58" s="1623" t="s">
        <v>4318</v>
      </c>
      <c r="I58" s="1593"/>
      <c r="J58" s="1593"/>
      <c r="K58" s="1593"/>
      <c r="L58" s="1593"/>
      <c r="M58" s="1593"/>
      <c r="N58" s="1593"/>
      <c r="O58" s="1593"/>
      <c r="P58" s="1593"/>
      <c r="Q58" s="1593"/>
      <c r="R58" s="1593"/>
      <c r="S58" s="1593"/>
      <c r="T58" s="1593"/>
      <c r="U58" s="1593"/>
      <c r="V58" s="1593"/>
      <c r="W58" s="1593"/>
      <c r="X58" s="1593"/>
      <c r="Y58" s="1593"/>
      <c r="Z58" s="1593"/>
      <c r="AA58" s="1593"/>
      <c r="AB58" s="1593"/>
      <c r="AC58" s="1593"/>
      <c r="AD58" s="1593"/>
      <c r="AE58" s="1593"/>
      <c r="AF58" s="1593"/>
      <c r="AG58" s="1593"/>
      <c r="AH58" s="1593"/>
      <c r="AI58" s="1593"/>
      <c r="AJ58" s="1593"/>
      <c r="AK58" s="1593"/>
      <c r="AL58" s="1593"/>
      <c r="AM58" s="1593"/>
      <c r="AN58" s="1593"/>
      <c r="AO58" s="1593"/>
      <c r="AP58" s="1593"/>
      <c r="AQ58" s="1593"/>
      <c r="AR58" s="1593"/>
      <c r="AS58" s="1593"/>
      <c r="AT58" s="1593"/>
      <c r="AU58" s="1593"/>
      <c r="AV58" s="1593"/>
      <c r="AW58" s="1593"/>
      <c r="AX58" s="1593"/>
      <c r="AY58" s="1593"/>
      <c r="AZ58" s="1593"/>
      <c r="BA58" s="1593"/>
      <c r="BB58" s="1593"/>
      <c r="BC58" s="1593"/>
      <c r="BD58" s="1593"/>
      <c r="BE58" s="1593"/>
      <c r="BF58" s="1593"/>
      <c r="BG58" s="1593"/>
      <c r="BH58" s="1593"/>
      <c r="BI58" s="1593"/>
    </row>
    <row r="59" spans="1:61" s="1594" customFormat="1" ht="15.75">
      <c r="A59" s="1654"/>
      <c r="B59" s="1612">
        <v>6</v>
      </c>
      <c r="C59" s="1867" t="s">
        <v>2556</v>
      </c>
      <c r="D59" s="1868">
        <v>110804</v>
      </c>
      <c r="E59" s="1869">
        <v>43220</v>
      </c>
      <c r="F59" s="1870">
        <v>6500</v>
      </c>
      <c r="G59" s="1871">
        <v>1</v>
      </c>
      <c r="H59" s="1623" t="s">
        <v>4318</v>
      </c>
      <c r="I59" s="1593"/>
      <c r="J59" s="1593"/>
      <c r="K59" s="1593"/>
      <c r="L59" s="1593"/>
      <c r="M59" s="1593"/>
      <c r="N59" s="1593"/>
      <c r="O59" s="1593"/>
      <c r="P59" s="1593"/>
      <c r="Q59" s="1593"/>
      <c r="R59" s="1593"/>
      <c r="S59" s="1593"/>
      <c r="T59" s="1593"/>
      <c r="U59" s="1593"/>
      <c r="V59" s="1593"/>
      <c r="W59" s="1593"/>
      <c r="X59" s="1593"/>
      <c r="Y59" s="1593"/>
      <c r="Z59" s="1593"/>
      <c r="AA59" s="1593"/>
      <c r="AB59" s="1593"/>
      <c r="AC59" s="1593"/>
      <c r="AD59" s="1593"/>
      <c r="AE59" s="1593"/>
      <c r="AF59" s="1593"/>
      <c r="AG59" s="1593"/>
      <c r="AH59" s="1593"/>
      <c r="AI59" s="1593"/>
      <c r="AJ59" s="1593"/>
      <c r="AK59" s="1593"/>
      <c r="AL59" s="1593"/>
      <c r="AM59" s="1593"/>
      <c r="AN59" s="1593"/>
      <c r="AO59" s="1593"/>
      <c r="AP59" s="1593"/>
      <c r="AQ59" s="1593"/>
      <c r="AR59" s="1593"/>
      <c r="AS59" s="1593"/>
      <c r="AT59" s="1593"/>
      <c r="AU59" s="1593"/>
      <c r="AV59" s="1593"/>
      <c r="AW59" s="1593"/>
      <c r="AX59" s="1593"/>
      <c r="AY59" s="1593"/>
      <c r="AZ59" s="1593"/>
      <c r="BA59" s="1593"/>
      <c r="BB59" s="1593"/>
      <c r="BC59" s="1593"/>
      <c r="BD59" s="1593"/>
      <c r="BE59" s="1593"/>
      <c r="BF59" s="1593"/>
      <c r="BG59" s="1593"/>
      <c r="BH59" s="1593"/>
      <c r="BI59" s="1593"/>
    </row>
    <row r="60" spans="1:61" s="1594" customFormat="1" ht="15.75">
      <c r="A60" s="1654"/>
      <c r="B60" s="1612">
        <v>7</v>
      </c>
      <c r="C60" s="1624" t="s">
        <v>5977</v>
      </c>
      <c r="D60" s="1612">
        <v>897725</v>
      </c>
      <c r="E60" s="1621">
        <v>43220</v>
      </c>
      <c r="F60" s="1870">
        <v>45500</v>
      </c>
      <c r="G60" s="1622">
        <v>1</v>
      </c>
      <c r="H60" s="1623" t="s">
        <v>4607</v>
      </c>
      <c r="I60" s="1593"/>
      <c r="J60" s="1593"/>
      <c r="K60" s="1593"/>
      <c r="L60" s="1593"/>
      <c r="M60" s="1593"/>
      <c r="N60" s="1593"/>
      <c r="O60" s="1593"/>
      <c r="P60" s="1593"/>
      <c r="Q60" s="1593"/>
      <c r="R60" s="1593"/>
      <c r="S60" s="1593"/>
      <c r="T60" s="1593"/>
      <c r="U60" s="1593"/>
      <c r="V60" s="1593"/>
      <c r="W60" s="1593"/>
      <c r="X60" s="1593"/>
      <c r="Y60" s="1593"/>
      <c r="Z60" s="1593"/>
      <c r="AA60" s="1593"/>
      <c r="AB60" s="1593"/>
      <c r="AC60" s="1593"/>
      <c r="AD60" s="1593"/>
      <c r="AE60" s="1593"/>
      <c r="AF60" s="1593"/>
      <c r="AG60" s="1593"/>
      <c r="AH60" s="1593"/>
      <c r="AI60" s="1593"/>
      <c r="AJ60" s="1593"/>
      <c r="AK60" s="1593"/>
      <c r="AL60" s="1593"/>
      <c r="AM60" s="1593"/>
      <c r="AN60" s="1593"/>
      <c r="AO60" s="1593"/>
      <c r="AP60" s="1593"/>
      <c r="AQ60" s="1593"/>
      <c r="AR60" s="1593"/>
      <c r="AS60" s="1593"/>
      <c r="AT60" s="1593"/>
      <c r="AU60" s="1593"/>
      <c r="AV60" s="1593"/>
      <c r="AW60" s="1593"/>
      <c r="AX60" s="1593"/>
      <c r="AY60" s="1593"/>
      <c r="AZ60" s="1593"/>
      <c r="BA60" s="1593"/>
      <c r="BB60" s="1593"/>
      <c r="BC60" s="1593"/>
      <c r="BD60" s="1593"/>
      <c r="BE60" s="1593"/>
      <c r="BF60" s="1593"/>
      <c r="BG60" s="1593"/>
      <c r="BH60" s="1593"/>
      <c r="BI60" s="1593"/>
    </row>
    <row r="61" spans="1:61" s="1591" customFormat="1" ht="15.75">
      <c r="A61" s="1598"/>
      <c r="C61" s="1579"/>
      <c r="D61" s="1579"/>
      <c r="E61" s="1595" t="s">
        <v>647</v>
      </c>
      <c r="F61" s="1652">
        <f>SUM(F54:F60)</f>
        <v>478500</v>
      </c>
      <c r="H61" s="1579"/>
    </row>
    <row r="62" spans="1:61" s="1591" customFormat="1" ht="15.75">
      <c r="A62" s="1598"/>
      <c r="C62" s="1579"/>
      <c r="D62" s="1579"/>
      <c r="E62" s="1579"/>
      <c r="F62" s="1579"/>
      <c r="H62" s="1579"/>
    </row>
    <row r="63" spans="1:61" s="1591" customFormat="1" ht="15.75">
      <c r="A63" s="1598"/>
      <c r="C63" s="1579"/>
      <c r="D63" s="1579"/>
      <c r="E63" s="1579"/>
      <c r="F63" s="1579"/>
      <c r="H63" s="1579"/>
      <c r="I63" s="1592"/>
      <c r="J63" s="1592"/>
      <c r="K63" s="1592"/>
      <c r="L63" s="1592"/>
      <c r="M63" s="1592"/>
      <c r="N63" s="1592"/>
      <c r="O63" s="1592"/>
      <c r="P63" s="1592"/>
      <c r="Q63" s="1592"/>
      <c r="R63" s="1592"/>
      <c r="S63" s="1592"/>
      <c r="T63" s="1592"/>
      <c r="U63" s="1592"/>
      <c r="V63" s="1592"/>
      <c r="W63" s="1592"/>
      <c r="X63" s="1592"/>
      <c r="Y63" s="1592"/>
      <c r="Z63" s="1592"/>
      <c r="AA63" s="1592"/>
      <c r="AB63" s="1592"/>
      <c r="AC63" s="1592"/>
      <c r="AD63" s="1592"/>
      <c r="AE63" s="1592"/>
      <c r="AF63" s="1592"/>
      <c r="AG63" s="1592"/>
      <c r="AH63" s="1592"/>
      <c r="AI63" s="1592"/>
      <c r="AJ63" s="1592"/>
      <c r="AK63" s="1592"/>
      <c r="AL63" s="1592"/>
      <c r="AM63" s="1592"/>
      <c r="AN63" s="1592"/>
      <c r="AO63" s="1592"/>
      <c r="AP63" s="1592"/>
      <c r="AQ63" s="1592"/>
      <c r="AR63" s="1592"/>
      <c r="AS63" s="1592"/>
      <c r="AT63" s="1592"/>
      <c r="AU63" s="1592"/>
      <c r="AV63" s="1592"/>
      <c r="AW63" s="1592"/>
      <c r="AX63" s="1592"/>
      <c r="AY63" s="1592"/>
      <c r="AZ63" s="1592"/>
      <c r="BA63" s="1592"/>
      <c r="BB63" s="1592"/>
      <c r="BC63" s="1592"/>
      <c r="BD63" s="1592"/>
      <c r="BE63" s="1592"/>
      <c r="BF63" s="1592"/>
      <c r="BG63" s="1592"/>
      <c r="BH63" s="1592"/>
      <c r="BI63" s="1592"/>
    </row>
    <row r="64" spans="1:61" s="1594" customFormat="1" ht="15.75">
      <c r="A64" s="1598"/>
      <c r="B64" s="1638" t="s">
        <v>594</v>
      </c>
      <c r="C64" s="1639" t="s">
        <v>2</v>
      </c>
      <c r="D64" s="1642" t="s">
        <v>3</v>
      </c>
      <c r="E64" s="1638" t="s">
        <v>10</v>
      </c>
      <c r="F64" s="1638" t="s">
        <v>4</v>
      </c>
      <c r="G64" s="1639" t="s">
        <v>193</v>
      </c>
      <c r="H64" s="1639" t="s">
        <v>25</v>
      </c>
      <c r="I64" s="1593"/>
      <c r="J64" s="1593"/>
      <c r="K64" s="1593"/>
      <c r="L64" s="1593"/>
      <c r="M64" s="1593"/>
      <c r="N64" s="1593"/>
      <c r="O64" s="1593"/>
      <c r="P64" s="1593"/>
      <c r="Q64" s="1593"/>
      <c r="R64" s="1593"/>
      <c r="S64" s="1593"/>
      <c r="T64" s="1593"/>
      <c r="U64" s="1593"/>
      <c r="V64" s="1593"/>
      <c r="W64" s="1593"/>
      <c r="X64" s="1593"/>
      <c r="Y64" s="1593"/>
      <c r="Z64" s="1593"/>
      <c r="AA64" s="1593"/>
      <c r="AB64" s="1593"/>
      <c r="AC64" s="1593"/>
      <c r="AD64" s="1593"/>
      <c r="AE64" s="1593"/>
      <c r="AF64" s="1593"/>
      <c r="AG64" s="1593"/>
      <c r="AH64" s="1593"/>
      <c r="AI64" s="1593"/>
      <c r="AJ64" s="1593"/>
      <c r="AK64" s="1593"/>
      <c r="AL64" s="1593"/>
      <c r="AM64" s="1593"/>
      <c r="AN64" s="1593"/>
      <c r="AO64" s="1593"/>
      <c r="AP64" s="1593"/>
      <c r="AQ64" s="1593"/>
      <c r="AR64" s="1593"/>
      <c r="AS64" s="1593"/>
      <c r="AT64" s="1593"/>
      <c r="AU64" s="1593"/>
      <c r="AV64" s="1593"/>
      <c r="AW64" s="1593"/>
      <c r="AX64" s="1593"/>
      <c r="AY64" s="1593"/>
      <c r="AZ64" s="1593"/>
      <c r="BA64" s="1593"/>
      <c r="BB64" s="1593"/>
      <c r="BC64" s="1593"/>
      <c r="BD64" s="1593"/>
      <c r="BE64" s="1593"/>
      <c r="BF64" s="1593"/>
      <c r="BG64" s="1593"/>
      <c r="BH64" s="1593"/>
      <c r="BI64" s="1593"/>
    </row>
    <row r="65" spans="1:61" s="1591" customFormat="1" ht="15.75">
      <c r="A65" s="1654"/>
      <c r="B65" s="1612">
        <v>1</v>
      </c>
      <c r="C65" s="1877" t="s">
        <v>5396</v>
      </c>
      <c r="D65" s="1878" t="s">
        <v>5397</v>
      </c>
      <c r="E65" s="1625">
        <v>43209</v>
      </c>
      <c r="F65" s="1626">
        <v>233304</v>
      </c>
      <c r="G65" s="1612">
        <v>1</v>
      </c>
      <c r="H65" s="1879" t="s">
        <v>5973</v>
      </c>
      <c r="I65" s="1592"/>
      <c r="J65" s="1592"/>
      <c r="K65" s="1592"/>
      <c r="L65" s="1592"/>
      <c r="M65" s="1592"/>
      <c r="N65" s="1592"/>
      <c r="O65" s="1592"/>
      <c r="P65" s="1592"/>
      <c r="Q65" s="1592"/>
      <c r="R65" s="1592"/>
      <c r="S65" s="1592"/>
      <c r="T65" s="1592"/>
      <c r="U65" s="1592"/>
      <c r="V65" s="1592"/>
      <c r="W65" s="1592"/>
      <c r="X65" s="1592"/>
      <c r="Y65" s="1592"/>
      <c r="Z65" s="1592"/>
      <c r="AA65" s="1592"/>
      <c r="AB65" s="1592"/>
      <c r="AC65" s="1592"/>
      <c r="AD65" s="1592"/>
      <c r="AE65" s="1592"/>
      <c r="AF65" s="1592"/>
      <c r="AG65" s="1592"/>
      <c r="AH65" s="1592"/>
      <c r="AI65" s="1592"/>
      <c r="AJ65" s="1592"/>
      <c r="AK65" s="1592"/>
      <c r="AL65" s="1592"/>
      <c r="AM65" s="1592"/>
      <c r="AN65" s="1592"/>
      <c r="AO65" s="1592"/>
      <c r="AP65" s="1592"/>
      <c r="AQ65" s="1592"/>
      <c r="AR65" s="1592"/>
      <c r="AS65" s="1592"/>
      <c r="AT65" s="1592"/>
      <c r="AU65" s="1592"/>
      <c r="AV65" s="1592"/>
      <c r="AW65" s="1592"/>
      <c r="AX65" s="1592"/>
      <c r="AY65" s="1592"/>
      <c r="AZ65" s="1592"/>
      <c r="BA65" s="1592"/>
      <c r="BB65" s="1592"/>
      <c r="BC65" s="1592"/>
      <c r="BD65" s="1592"/>
      <c r="BE65" s="1592"/>
      <c r="BF65" s="1592"/>
      <c r="BG65" s="1592"/>
      <c r="BH65" s="1592"/>
      <c r="BI65" s="1592"/>
    </row>
    <row r="66" spans="1:61" s="1591" customFormat="1" ht="15.75">
      <c r="A66" s="1654"/>
      <c r="B66" s="1612">
        <v>2</v>
      </c>
      <c r="C66" s="1613" t="s">
        <v>138</v>
      </c>
      <c r="D66" s="1614">
        <v>897091</v>
      </c>
      <c r="E66" s="1625">
        <v>43214</v>
      </c>
      <c r="F66" s="1626">
        <v>470552</v>
      </c>
      <c r="G66" s="1612">
        <v>1</v>
      </c>
      <c r="H66" s="1879" t="s">
        <v>5980</v>
      </c>
      <c r="I66" s="1592"/>
      <c r="J66" s="1592"/>
      <c r="K66" s="1592"/>
      <c r="L66" s="1592"/>
      <c r="M66" s="1592"/>
      <c r="N66" s="1592"/>
      <c r="O66" s="1592"/>
      <c r="P66" s="1592"/>
      <c r="Q66" s="1592"/>
      <c r="R66" s="1592"/>
      <c r="S66" s="1592"/>
      <c r="T66" s="1592"/>
      <c r="U66" s="1592"/>
      <c r="V66" s="1592"/>
      <c r="W66" s="1592"/>
      <c r="X66" s="1592"/>
      <c r="Y66" s="1592"/>
      <c r="Z66" s="1592"/>
      <c r="AA66" s="1592"/>
      <c r="AB66" s="1592"/>
      <c r="AC66" s="1592"/>
      <c r="AD66" s="1592"/>
      <c r="AE66" s="1592"/>
      <c r="AF66" s="1592"/>
      <c r="AG66" s="1592"/>
      <c r="AH66" s="1592"/>
      <c r="AI66" s="1592"/>
      <c r="AJ66" s="1592"/>
      <c r="AK66" s="1592"/>
      <c r="AL66" s="1592"/>
      <c r="AM66" s="1592"/>
      <c r="AN66" s="1592"/>
      <c r="AO66" s="1592"/>
      <c r="AP66" s="1592"/>
      <c r="AQ66" s="1592"/>
      <c r="AR66" s="1592"/>
      <c r="AS66" s="1592"/>
      <c r="AT66" s="1592"/>
      <c r="AU66" s="1592"/>
      <c r="AV66" s="1592"/>
      <c r="AW66" s="1592"/>
      <c r="AX66" s="1592"/>
      <c r="AY66" s="1592"/>
      <c r="AZ66" s="1592"/>
      <c r="BA66" s="1592"/>
      <c r="BB66" s="1592"/>
      <c r="BC66" s="1592"/>
      <c r="BD66" s="1592"/>
      <c r="BE66" s="1592"/>
      <c r="BF66" s="1592"/>
      <c r="BG66" s="1592"/>
      <c r="BH66" s="1592"/>
      <c r="BI66" s="1592"/>
    </row>
    <row r="67" spans="1:61" s="1591" customFormat="1" ht="15.75">
      <c r="A67" s="1598"/>
      <c r="C67" s="1579"/>
      <c r="D67" s="1579"/>
      <c r="E67" s="1595" t="s">
        <v>647</v>
      </c>
      <c r="F67" s="1652">
        <f>SUM(F65:F66)</f>
        <v>703856</v>
      </c>
      <c r="H67" s="1579"/>
      <c r="I67" s="1592"/>
      <c r="J67" s="1592"/>
      <c r="K67" s="1592"/>
      <c r="L67" s="1592"/>
      <c r="M67" s="1592"/>
      <c r="N67" s="1592"/>
      <c r="O67" s="1592"/>
      <c r="P67" s="1592"/>
      <c r="Q67" s="1592"/>
      <c r="R67" s="1592"/>
      <c r="S67" s="1592"/>
      <c r="T67" s="1592"/>
      <c r="U67" s="1592"/>
      <c r="V67" s="1592"/>
      <c r="W67" s="1592"/>
      <c r="X67" s="1592"/>
      <c r="Y67" s="1592"/>
      <c r="Z67" s="1592"/>
      <c r="AA67" s="1592"/>
      <c r="AB67" s="1592"/>
      <c r="AC67" s="1592"/>
      <c r="AD67" s="1592"/>
      <c r="AE67" s="1592"/>
      <c r="AF67" s="1592"/>
      <c r="AG67" s="1592"/>
      <c r="AH67" s="1592"/>
      <c r="AI67" s="1592"/>
      <c r="AJ67" s="1592"/>
      <c r="AK67" s="1592"/>
      <c r="AL67" s="1592"/>
      <c r="AM67" s="1592"/>
      <c r="AN67" s="1592"/>
      <c r="AO67" s="1592"/>
      <c r="AP67" s="1592"/>
      <c r="AQ67" s="1592"/>
      <c r="AR67" s="1592"/>
      <c r="AS67" s="1592"/>
      <c r="AT67" s="1592"/>
      <c r="AU67" s="1592"/>
      <c r="AV67" s="1592"/>
      <c r="AW67" s="1592"/>
      <c r="AX67" s="1592"/>
      <c r="AY67" s="1592"/>
      <c r="AZ67" s="1592"/>
      <c r="BA67" s="1592"/>
      <c r="BB67" s="1592"/>
      <c r="BC67" s="1592"/>
      <c r="BD67" s="1592"/>
      <c r="BE67" s="1592"/>
      <c r="BF67" s="1592"/>
      <c r="BG67" s="1592"/>
      <c r="BH67" s="1592"/>
      <c r="BI67" s="1592"/>
    </row>
    <row r="68" spans="1:61" s="1591" customFormat="1" ht="15.75">
      <c r="A68" s="1598"/>
      <c r="C68" s="1579"/>
      <c r="D68" s="1579"/>
      <c r="E68" s="1579"/>
      <c r="F68" s="1579"/>
      <c r="H68" s="1579"/>
    </row>
    <row r="69" spans="1:61" s="1591" customFormat="1" ht="15.75">
      <c r="A69" s="1598"/>
      <c r="C69" s="1579"/>
      <c r="D69" s="1579"/>
      <c r="E69" s="1579"/>
      <c r="F69" s="1579"/>
      <c r="H69" s="1579"/>
      <c r="I69" s="1592"/>
      <c r="J69" s="1592"/>
      <c r="K69" s="1592"/>
      <c r="L69" s="1592"/>
      <c r="M69" s="1592"/>
      <c r="N69" s="1592"/>
      <c r="O69" s="1592"/>
      <c r="P69" s="1592"/>
      <c r="Q69" s="1592"/>
      <c r="R69" s="1592"/>
      <c r="S69" s="1592"/>
      <c r="T69" s="1592"/>
      <c r="U69" s="1592"/>
      <c r="V69" s="1592"/>
      <c r="W69" s="1592"/>
      <c r="X69" s="1592"/>
      <c r="Y69" s="1592"/>
      <c r="Z69" s="1592"/>
      <c r="AA69" s="1592"/>
      <c r="AB69" s="1592"/>
      <c r="AC69" s="1592"/>
      <c r="AD69" s="1592"/>
      <c r="AE69" s="1592"/>
      <c r="AF69" s="1592"/>
      <c r="AG69" s="1592"/>
      <c r="AH69" s="1592"/>
      <c r="AI69" s="1592"/>
      <c r="AJ69" s="1592"/>
      <c r="AK69" s="1592"/>
      <c r="AL69" s="1592"/>
      <c r="AM69" s="1592"/>
      <c r="AN69" s="1592"/>
      <c r="AO69" s="1592"/>
      <c r="AP69" s="1592"/>
      <c r="AQ69" s="1592"/>
      <c r="AR69" s="1592"/>
      <c r="AS69" s="1592"/>
      <c r="AT69" s="1592"/>
      <c r="AU69" s="1592"/>
      <c r="AV69" s="1592"/>
      <c r="AW69" s="1592"/>
      <c r="AX69" s="1592"/>
      <c r="AY69" s="1592"/>
      <c r="AZ69" s="1592"/>
      <c r="BA69" s="1592"/>
      <c r="BB69" s="1592"/>
      <c r="BC69" s="1592"/>
      <c r="BD69" s="1592"/>
      <c r="BE69" s="1592"/>
      <c r="BF69" s="1592"/>
      <c r="BG69" s="1592"/>
      <c r="BH69" s="1592"/>
      <c r="BI69" s="1592"/>
    </row>
    <row r="70" spans="1:61" s="1594" customFormat="1" ht="15.75">
      <c r="A70" s="1598"/>
      <c r="B70" s="1638" t="s">
        <v>2776</v>
      </c>
      <c r="C70" s="1639" t="s">
        <v>2</v>
      </c>
      <c r="D70" s="1639" t="s">
        <v>3</v>
      </c>
      <c r="E70" s="1638" t="s">
        <v>10</v>
      </c>
      <c r="F70" s="1639" t="s">
        <v>4</v>
      </c>
      <c r="G70" s="1639" t="s">
        <v>193</v>
      </c>
      <c r="H70" s="1639" t="s">
        <v>25</v>
      </c>
      <c r="I70" s="1593"/>
      <c r="J70" s="1593"/>
      <c r="K70" s="1593"/>
      <c r="L70" s="1593"/>
      <c r="M70" s="1593"/>
      <c r="N70" s="1593"/>
      <c r="O70" s="1593"/>
      <c r="P70" s="1593"/>
      <c r="Q70" s="1593"/>
      <c r="R70" s="1593"/>
      <c r="S70" s="1593"/>
      <c r="T70" s="1593"/>
      <c r="U70" s="1593"/>
      <c r="V70" s="1593"/>
      <c r="W70" s="1593"/>
      <c r="X70" s="1593"/>
      <c r="Y70" s="1593"/>
      <c r="Z70" s="1593"/>
      <c r="AA70" s="1593"/>
      <c r="AB70" s="1593"/>
      <c r="AC70" s="1593"/>
      <c r="AD70" s="1593"/>
      <c r="AE70" s="1593"/>
      <c r="AF70" s="1593"/>
      <c r="AG70" s="1593"/>
      <c r="AH70" s="1593"/>
      <c r="AI70" s="1593"/>
      <c r="AJ70" s="1593"/>
      <c r="AK70" s="1593"/>
      <c r="AL70" s="1593"/>
      <c r="AM70" s="1593"/>
      <c r="AN70" s="1593"/>
      <c r="AO70" s="1593"/>
      <c r="AP70" s="1593"/>
      <c r="AQ70" s="1593"/>
      <c r="AR70" s="1593"/>
      <c r="AS70" s="1593"/>
      <c r="AT70" s="1593"/>
      <c r="AU70" s="1593"/>
      <c r="AV70" s="1593"/>
      <c r="AW70" s="1593"/>
      <c r="AX70" s="1593"/>
      <c r="AY70" s="1593"/>
      <c r="AZ70" s="1593"/>
      <c r="BA70" s="1593"/>
      <c r="BB70" s="1593"/>
      <c r="BC70" s="1593"/>
      <c r="BD70" s="1593"/>
      <c r="BE70" s="1593"/>
      <c r="BF70" s="1593"/>
      <c r="BG70" s="1593"/>
      <c r="BH70" s="1593"/>
      <c r="BI70" s="1593"/>
    </row>
    <row r="71" spans="1:61" s="1591" customFormat="1" ht="15.75">
      <c r="A71" s="1654"/>
      <c r="B71" s="1622">
        <v>1</v>
      </c>
      <c r="C71" s="1624" t="s">
        <v>5778</v>
      </c>
      <c r="D71" s="1618" t="s">
        <v>1058</v>
      </c>
      <c r="E71" s="1625">
        <v>43210</v>
      </c>
      <c r="F71" s="1643">
        <v>858000</v>
      </c>
      <c r="G71" s="1612">
        <v>1</v>
      </c>
      <c r="H71" s="1623" t="s">
        <v>5791</v>
      </c>
      <c r="I71" s="1593"/>
      <c r="J71" s="1592"/>
      <c r="K71" s="1592"/>
      <c r="L71" s="1592"/>
      <c r="M71" s="1592"/>
      <c r="N71" s="1592"/>
      <c r="O71" s="1592"/>
      <c r="P71" s="1592"/>
      <c r="Q71" s="1592"/>
      <c r="R71" s="1592"/>
      <c r="S71" s="1592"/>
      <c r="T71" s="1592"/>
      <c r="U71" s="1592"/>
      <c r="V71" s="1592"/>
      <c r="W71" s="1592"/>
      <c r="X71" s="1592"/>
      <c r="Y71" s="1592"/>
      <c r="Z71" s="1592"/>
      <c r="AA71" s="1592"/>
      <c r="AB71" s="1592"/>
      <c r="AC71" s="1592"/>
      <c r="AD71" s="1592"/>
      <c r="AE71" s="1592"/>
      <c r="AF71" s="1592"/>
      <c r="AG71" s="1592"/>
      <c r="AH71" s="1592"/>
      <c r="AI71" s="1592"/>
      <c r="AJ71" s="1592"/>
      <c r="AK71" s="1592"/>
      <c r="AL71" s="1592"/>
      <c r="AM71" s="1592"/>
      <c r="AN71" s="1592"/>
      <c r="AO71" s="1592"/>
      <c r="AP71" s="1592"/>
      <c r="AQ71" s="1592"/>
      <c r="AR71" s="1592"/>
      <c r="AS71" s="1592"/>
      <c r="AT71" s="1592"/>
      <c r="AU71" s="1592"/>
      <c r="AV71" s="1592"/>
      <c r="AW71" s="1592"/>
      <c r="AX71" s="1592"/>
      <c r="AY71" s="1592"/>
      <c r="AZ71" s="1592"/>
      <c r="BA71" s="1592"/>
      <c r="BB71" s="1592"/>
      <c r="BC71" s="1592"/>
      <c r="BD71" s="1592"/>
      <c r="BE71" s="1592"/>
      <c r="BF71" s="1592"/>
      <c r="BG71" s="1592"/>
      <c r="BH71" s="1592"/>
      <c r="BI71" s="1592"/>
    </row>
    <row r="72" spans="1:61" s="1591" customFormat="1" ht="15.75">
      <c r="A72" s="1654"/>
      <c r="B72" s="1622">
        <v>2</v>
      </c>
      <c r="C72" s="1613" t="s">
        <v>5984</v>
      </c>
      <c r="D72" s="1614">
        <v>975911</v>
      </c>
      <c r="E72" s="1625">
        <v>43211</v>
      </c>
      <c r="F72" s="1643">
        <v>435000</v>
      </c>
      <c r="G72" s="1612">
        <v>1</v>
      </c>
      <c r="H72" s="1623" t="s">
        <v>5985</v>
      </c>
      <c r="I72" s="1593"/>
      <c r="J72" s="1592"/>
      <c r="K72" s="1592"/>
      <c r="L72" s="1592"/>
      <c r="M72" s="1592"/>
      <c r="N72" s="1592"/>
      <c r="O72" s="1592"/>
      <c r="P72" s="1592"/>
      <c r="Q72" s="1592"/>
      <c r="R72" s="1592"/>
      <c r="S72" s="1592"/>
      <c r="T72" s="1592"/>
      <c r="U72" s="1592"/>
      <c r="V72" s="1592"/>
      <c r="W72" s="1592"/>
      <c r="X72" s="1592"/>
      <c r="Y72" s="1592"/>
      <c r="Z72" s="1592"/>
      <c r="AA72" s="1592"/>
      <c r="AB72" s="1592"/>
      <c r="AC72" s="1592"/>
      <c r="AD72" s="1592"/>
      <c r="AE72" s="1592"/>
      <c r="AF72" s="1592"/>
      <c r="AG72" s="1592"/>
      <c r="AH72" s="1592"/>
      <c r="AI72" s="1592"/>
      <c r="AJ72" s="1592"/>
      <c r="AK72" s="1592"/>
      <c r="AL72" s="1592"/>
      <c r="AM72" s="1592"/>
      <c r="AN72" s="1592"/>
      <c r="AO72" s="1592"/>
      <c r="AP72" s="1592"/>
      <c r="AQ72" s="1592"/>
      <c r="AR72" s="1592"/>
      <c r="AS72" s="1592"/>
      <c r="AT72" s="1592"/>
      <c r="AU72" s="1592"/>
      <c r="AV72" s="1592"/>
      <c r="AW72" s="1592"/>
      <c r="AX72" s="1592"/>
      <c r="AY72" s="1592"/>
      <c r="AZ72" s="1592"/>
      <c r="BA72" s="1592"/>
      <c r="BB72" s="1592"/>
      <c r="BC72" s="1592"/>
      <c r="BD72" s="1592"/>
      <c r="BE72" s="1592"/>
      <c r="BF72" s="1592"/>
      <c r="BG72" s="1592"/>
      <c r="BH72" s="1592"/>
      <c r="BI72" s="1592"/>
    </row>
    <row r="73" spans="1:61" s="1591" customFormat="1" ht="15.75">
      <c r="A73" s="1654"/>
      <c r="B73" s="1622">
        <v>3</v>
      </c>
      <c r="C73" s="1613" t="s">
        <v>138</v>
      </c>
      <c r="D73" s="1614">
        <v>897091</v>
      </c>
      <c r="E73" s="1625">
        <v>43217</v>
      </c>
      <c r="F73" s="1643">
        <v>300000</v>
      </c>
      <c r="G73" s="1612">
        <v>1</v>
      </c>
      <c r="H73" s="1623" t="s">
        <v>297</v>
      </c>
      <c r="I73" s="1593"/>
    </row>
    <row r="74" spans="1:61" s="1579" customFormat="1" ht="15.75">
      <c r="A74" s="1598"/>
      <c r="B74" s="1591"/>
      <c r="E74" s="1595" t="s">
        <v>647</v>
      </c>
      <c r="F74" s="1652">
        <f>SUM(F71:F73)</f>
        <v>1593000</v>
      </c>
      <c r="G74" s="1591"/>
      <c r="I74" s="1592"/>
      <c r="J74" s="1597"/>
      <c r="K74" s="1597"/>
      <c r="L74" s="1597"/>
      <c r="M74" s="1597"/>
      <c r="N74" s="1597"/>
      <c r="O74" s="1597"/>
      <c r="P74" s="1597"/>
      <c r="Q74" s="1597"/>
      <c r="R74" s="1597"/>
      <c r="S74" s="1597"/>
      <c r="T74" s="1597"/>
      <c r="U74" s="1597"/>
      <c r="V74" s="1597"/>
      <c r="W74" s="1597"/>
      <c r="X74" s="1597"/>
      <c r="Y74" s="1597"/>
      <c r="Z74" s="1597"/>
      <c r="AA74" s="1597"/>
      <c r="AB74" s="1597"/>
      <c r="AC74" s="1597"/>
      <c r="AD74" s="1597"/>
      <c r="AE74" s="1597"/>
      <c r="AF74" s="1597"/>
      <c r="AG74" s="1597"/>
      <c r="AH74" s="1597"/>
      <c r="AI74" s="1597"/>
      <c r="AJ74" s="1597"/>
      <c r="AK74" s="1597"/>
      <c r="AL74" s="1597"/>
      <c r="AM74" s="1597"/>
      <c r="AN74" s="1597"/>
      <c r="AO74" s="1597"/>
      <c r="AP74" s="1597"/>
      <c r="AQ74" s="1597"/>
      <c r="AR74" s="1597"/>
      <c r="AS74" s="1597"/>
      <c r="AT74" s="1597"/>
      <c r="AU74" s="1597"/>
      <c r="AV74" s="1597"/>
      <c r="AW74" s="1597"/>
      <c r="AX74" s="1597"/>
      <c r="AY74" s="1597"/>
      <c r="AZ74" s="1597"/>
      <c r="BA74" s="1597"/>
      <c r="BB74" s="1597"/>
      <c r="BC74" s="1597"/>
      <c r="BD74" s="1597"/>
      <c r="BE74" s="1597"/>
      <c r="BF74" s="1597"/>
      <c r="BG74" s="1597"/>
      <c r="BH74" s="1597"/>
      <c r="BI74" s="1597"/>
    </row>
    <row r="75" spans="1:61" s="1579" customFormat="1" ht="15.75">
      <c r="A75" s="1584"/>
      <c r="B75" s="1591"/>
      <c r="G75" s="1591"/>
      <c r="I75" s="1591"/>
      <c r="J75" s="1597"/>
      <c r="K75" s="1597"/>
      <c r="L75" s="1597"/>
      <c r="M75" s="1597"/>
      <c r="N75" s="1597"/>
      <c r="O75" s="1597"/>
      <c r="P75" s="1597"/>
      <c r="Q75" s="1597"/>
      <c r="R75" s="1597"/>
      <c r="S75" s="1597"/>
      <c r="T75" s="1597"/>
      <c r="U75" s="1597"/>
      <c r="V75" s="1597"/>
      <c r="W75" s="1597"/>
      <c r="X75" s="1597"/>
      <c r="Y75" s="1597"/>
      <c r="Z75" s="1597"/>
      <c r="AA75" s="1597"/>
      <c r="AB75" s="1597"/>
      <c r="AC75" s="1597"/>
      <c r="AD75" s="1597"/>
      <c r="AE75" s="1597"/>
      <c r="AF75" s="1597"/>
      <c r="AG75" s="1597"/>
      <c r="AH75" s="1597"/>
      <c r="AI75" s="1597"/>
      <c r="AJ75" s="1597"/>
      <c r="AK75" s="1597"/>
      <c r="AL75" s="1597"/>
      <c r="AM75" s="1597"/>
      <c r="AN75" s="1597"/>
      <c r="AO75" s="1597"/>
      <c r="AP75" s="1597"/>
      <c r="AQ75" s="1597"/>
      <c r="AR75" s="1597"/>
      <c r="AS75" s="1597"/>
      <c r="AT75" s="1597"/>
      <c r="AU75" s="1597"/>
      <c r="AV75" s="1597"/>
      <c r="AW75" s="1597"/>
      <c r="AX75" s="1597"/>
      <c r="AY75" s="1597"/>
      <c r="AZ75" s="1597"/>
      <c r="BA75" s="1597"/>
      <c r="BB75" s="1597"/>
      <c r="BC75" s="1597"/>
      <c r="BD75" s="1597"/>
      <c r="BE75" s="1597"/>
      <c r="BF75" s="1597"/>
      <c r="BG75" s="1597"/>
      <c r="BH75" s="1597"/>
      <c r="BI75" s="1597"/>
    </row>
    <row r="76" spans="1:61" s="1579" customFormat="1" ht="15.75">
      <c r="A76" s="1598"/>
      <c r="B76" s="1580"/>
      <c r="C76" s="1580"/>
      <c r="G76" s="1582"/>
      <c r="I76" s="1591"/>
      <c r="J76" s="1597"/>
      <c r="K76" s="1597"/>
      <c r="L76" s="1597"/>
      <c r="M76" s="1597"/>
      <c r="N76" s="1597"/>
      <c r="O76" s="1597"/>
      <c r="P76" s="1597"/>
      <c r="Q76" s="1597"/>
      <c r="R76" s="1597"/>
      <c r="S76" s="1597"/>
      <c r="T76" s="1597"/>
      <c r="U76" s="1597"/>
      <c r="V76" s="1597"/>
      <c r="W76" s="1597"/>
      <c r="X76" s="1597"/>
      <c r="Y76" s="1597"/>
      <c r="Z76" s="1597"/>
      <c r="AA76" s="1597"/>
      <c r="AB76" s="1597"/>
      <c r="AC76" s="1597"/>
      <c r="AD76" s="1597"/>
      <c r="AE76" s="1597"/>
      <c r="AF76" s="1597"/>
      <c r="AG76" s="1597"/>
      <c r="AH76" s="1597"/>
      <c r="AI76" s="1597"/>
      <c r="AJ76" s="1597"/>
      <c r="AK76" s="1597"/>
      <c r="AL76" s="1597"/>
      <c r="AM76" s="1597"/>
      <c r="AN76" s="1597"/>
      <c r="AO76" s="1597"/>
      <c r="AP76" s="1597"/>
      <c r="AQ76" s="1597"/>
      <c r="AR76" s="1597"/>
      <c r="AS76" s="1597"/>
      <c r="AT76" s="1597"/>
      <c r="AU76" s="1597"/>
      <c r="AV76" s="1597"/>
      <c r="AW76" s="1597"/>
      <c r="AX76" s="1597"/>
      <c r="AY76" s="1597"/>
      <c r="AZ76" s="1597"/>
      <c r="BA76" s="1597"/>
      <c r="BB76" s="1597"/>
      <c r="BC76" s="1597"/>
      <c r="BD76" s="1597"/>
      <c r="BE76" s="1597"/>
      <c r="BF76" s="1597"/>
      <c r="BG76" s="1597"/>
      <c r="BH76" s="1597"/>
      <c r="BI76" s="1597"/>
    </row>
    <row r="77" spans="1:61" s="1579" customFormat="1" ht="15.75">
      <c r="A77" s="1576"/>
      <c r="B77" s="1591"/>
      <c r="G77" s="1591"/>
      <c r="I77" s="1596"/>
      <c r="J77" s="1597"/>
      <c r="K77" s="1597"/>
      <c r="L77" s="1597"/>
      <c r="M77" s="1597"/>
      <c r="N77" s="1597"/>
      <c r="O77" s="1597"/>
      <c r="P77" s="1597"/>
      <c r="Q77" s="1597"/>
      <c r="R77" s="1597"/>
      <c r="S77" s="1597"/>
      <c r="T77" s="1597"/>
      <c r="U77" s="1597"/>
      <c r="V77" s="1597"/>
      <c r="W77" s="1597"/>
      <c r="X77" s="1597"/>
      <c r="Y77" s="1597"/>
      <c r="Z77" s="1597"/>
      <c r="AA77" s="1597"/>
      <c r="AB77" s="1597"/>
      <c r="AC77" s="1597"/>
      <c r="AD77" s="1597"/>
      <c r="AE77" s="1597"/>
      <c r="AF77" s="1597"/>
      <c r="AG77" s="1597"/>
      <c r="AH77" s="1597"/>
      <c r="AI77" s="1597"/>
      <c r="AJ77" s="1597"/>
      <c r="AK77" s="1597"/>
      <c r="AL77" s="1597"/>
      <c r="AM77" s="1597"/>
      <c r="AN77" s="1597"/>
      <c r="AO77" s="1597"/>
      <c r="AP77" s="1597"/>
      <c r="AQ77" s="1597"/>
      <c r="AR77" s="1597"/>
      <c r="AS77" s="1597"/>
      <c r="AT77" s="1597"/>
      <c r="AU77" s="1597"/>
      <c r="AV77" s="1597"/>
      <c r="AW77" s="1597"/>
      <c r="AX77" s="1597"/>
      <c r="AY77" s="1597"/>
      <c r="AZ77" s="1597"/>
      <c r="BA77" s="1597"/>
      <c r="BB77" s="1597"/>
      <c r="BC77" s="1597"/>
      <c r="BD77" s="1597"/>
      <c r="BE77" s="1597"/>
      <c r="BF77" s="1597"/>
      <c r="BG77" s="1597"/>
      <c r="BH77" s="1597"/>
      <c r="BI77" s="1597"/>
    </row>
    <row r="78" spans="1:61" s="1591" customFormat="1" ht="15.75">
      <c r="A78" s="1598"/>
      <c r="B78" s="1603" t="s">
        <v>6</v>
      </c>
      <c r="C78" s="1604" t="s">
        <v>2</v>
      </c>
      <c r="D78" s="1605" t="s">
        <v>3</v>
      </c>
      <c r="E78" s="1603" t="s">
        <v>10</v>
      </c>
      <c r="F78" s="1603" t="s">
        <v>4</v>
      </c>
      <c r="G78" s="1604" t="s">
        <v>193</v>
      </c>
      <c r="H78" s="1604" t="s">
        <v>25</v>
      </c>
      <c r="I78" s="1596"/>
    </row>
    <row r="79" spans="1:61" s="1591" customFormat="1" ht="15.75">
      <c r="A79" s="1654"/>
      <c r="B79" s="1630">
        <v>1</v>
      </c>
      <c r="C79" s="1630" t="s">
        <v>287</v>
      </c>
      <c r="D79" s="1637" t="s">
        <v>288</v>
      </c>
      <c r="E79" s="1609">
        <v>43210</v>
      </c>
      <c r="F79" s="1629">
        <v>2244000</v>
      </c>
      <c r="G79" s="1630">
        <v>1</v>
      </c>
      <c r="H79" s="1631" t="s">
        <v>5981</v>
      </c>
      <c r="I79" s="1596"/>
    </row>
    <row r="80" spans="1:61" s="1591" customFormat="1" ht="15.75">
      <c r="A80" s="1654"/>
      <c r="B80" s="1630">
        <v>2</v>
      </c>
      <c r="C80" s="1968" t="s">
        <v>5448</v>
      </c>
      <c r="D80" s="1969" t="s">
        <v>3030</v>
      </c>
      <c r="E80" s="1840">
        <v>43214</v>
      </c>
      <c r="F80" s="1970">
        <v>575000</v>
      </c>
      <c r="G80" s="1838">
        <v>1</v>
      </c>
      <c r="H80" s="1850" t="s">
        <v>5982</v>
      </c>
      <c r="I80" s="1596"/>
    </row>
    <row r="81" spans="1:9" s="1591" customFormat="1" ht="15.75">
      <c r="A81" s="1654"/>
      <c r="B81" s="1630">
        <v>3</v>
      </c>
      <c r="C81" s="1630" t="s">
        <v>1334</v>
      </c>
      <c r="D81" s="1637" t="s">
        <v>1344</v>
      </c>
      <c r="E81" s="1609">
        <v>43214</v>
      </c>
      <c r="F81" s="1629">
        <v>1266500</v>
      </c>
      <c r="G81" s="1630">
        <v>1</v>
      </c>
      <c r="H81" s="1631" t="s">
        <v>5983</v>
      </c>
      <c r="I81" s="1596"/>
    </row>
    <row r="82" spans="1:9" s="1591" customFormat="1" ht="15.75">
      <c r="A82" s="1598"/>
      <c r="B82" s="1580"/>
      <c r="C82" s="1580"/>
      <c r="D82" s="1580"/>
      <c r="E82" s="1585" t="s">
        <v>647</v>
      </c>
      <c r="F82" s="1588">
        <f>SUM(F79:F81)</f>
        <v>4085500</v>
      </c>
      <c r="G82" s="1580"/>
      <c r="H82" s="1580"/>
    </row>
    <row r="83" spans="1:9" s="1591" customFormat="1" ht="15.75">
      <c r="A83" s="1598"/>
      <c r="C83" s="1579"/>
      <c r="D83" s="1579"/>
      <c r="E83" s="1579"/>
      <c r="F83" s="1579"/>
      <c r="H83" s="1579"/>
    </row>
    <row r="84" spans="1:9" s="1591" customFormat="1" ht="15.75">
      <c r="A84" s="1598"/>
      <c r="C84" s="1579"/>
      <c r="D84" s="1579"/>
      <c r="E84" s="1579"/>
      <c r="F84" s="1579"/>
      <c r="H84" s="1579"/>
    </row>
    <row r="85" spans="1:9" s="1591" customFormat="1" ht="15.75">
      <c r="A85" s="1598"/>
      <c r="C85" s="1597" t="s">
        <v>5986</v>
      </c>
      <c r="D85" s="1579"/>
      <c r="E85" s="1579"/>
      <c r="F85" s="1579"/>
      <c r="H85" s="1579"/>
    </row>
    <row r="86" spans="1:9" s="1591" customFormat="1" ht="18">
      <c r="A86" s="1598"/>
      <c r="C86" s="1701" t="s">
        <v>5093</v>
      </c>
      <c r="D86" s="1701"/>
      <c r="E86" s="1701"/>
      <c r="F86" s="1701" t="s">
        <v>5094</v>
      </c>
      <c r="H86" s="1579"/>
    </row>
    <row r="87" spans="1:9" s="1591" customFormat="1" ht="18">
      <c r="A87" s="1598"/>
      <c r="C87" s="1701"/>
      <c r="D87" s="1701"/>
      <c r="E87" s="1701"/>
      <c r="F87" s="1701"/>
      <c r="H87" s="1579"/>
    </row>
    <row r="88" spans="1:9" s="1591" customFormat="1" ht="18">
      <c r="A88" s="1598"/>
      <c r="C88" s="1702"/>
      <c r="D88" s="1701"/>
      <c r="E88" s="1701"/>
      <c r="F88" s="1703"/>
      <c r="H88" s="1579"/>
    </row>
    <row r="89" spans="1:9" s="1591" customFormat="1" ht="18">
      <c r="A89" s="1598"/>
      <c r="C89" s="1702" t="s">
        <v>2060</v>
      </c>
      <c r="D89" s="1701"/>
      <c r="E89" s="1701"/>
      <c r="F89" s="1704" t="s">
        <v>5089</v>
      </c>
      <c r="H89" s="1579"/>
    </row>
    <row r="90" spans="1:9" s="1591" customFormat="1" ht="18">
      <c r="A90" s="1598"/>
      <c r="C90" s="1705" t="s">
        <v>85</v>
      </c>
      <c r="D90" s="1701"/>
      <c r="E90" s="1701"/>
      <c r="F90" s="1706" t="s">
        <v>5090</v>
      </c>
      <c r="H90" s="1579"/>
    </row>
    <row r="91" spans="1:9" s="1715" customFormat="1" ht="16.5">
      <c r="A91" s="1598"/>
      <c r="B91" s="1591"/>
      <c r="C91" s="1579"/>
      <c r="D91" s="1579"/>
      <c r="E91" s="1579"/>
      <c r="F91" s="1579"/>
      <c r="G91" s="1591"/>
      <c r="H91" s="1579"/>
      <c r="I91" s="1591"/>
    </row>
    <row r="92" spans="1:9" s="1715" customFormat="1" ht="16.5">
      <c r="A92" s="1598"/>
      <c r="B92" s="1591"/>
      <c r="C92" s="1579"/>
      <c r="D92" s="1579"/>
      <c r="E92" s="1579"/>
      <c r="F92" s="1579"/>
      <c r="G92" s="1591"/>
      <c r="H92" s="1579"/>
      <c r="I92" s="1591"/>
    </row>
    <row r="93" spans="1:9" ht="15.75">
      <c r="A93" s="1598"/>
      <c r="B93" s="1591"/>
      <c r="C93" s="1579"/>
      <c r="D93" s="1579"/>
      <c r="E93" s="1579"/>
      <c r="F93" s="1579"/>
      <c r="G93" s="1591"/>
      <c r="H93" s="1579"/>
      <c r="I93" s="1591"/>
    </row>
    <row r="94" spans="1:9" ht="15.75">
      <c r="A94" s="1598"/>
      <c r="B94" s="1591"/>
      <c r="C94" s="1579"/>
      <c r="D94" s="1579"/>
      <c r="E94" s="1579"/>
      <c r="F94" s="1579"/>
      <c r="G94" s="1591"/>
      <c r="H94" s="1579"/>
      <c r="I94" s="1591"/>
    </row>
    <row r="95" spans="1:9" ht="35.25">
      <c r="A95" s="1599"/>
      <c r="B95" s="1991" t="s">
        <v>0</v>
      </c>
      <c r="C95" s="1991"/>
      <c r="D95" s="1991"/>
      <c r="E95" s="1991"/>
      <c r="F95" s="1991"/>
      <c r="G95" s="1991"/>
      <c r="H95" s="1991"/>
      <c r="I95" s="1715"/>
    </row>
    <row r="96" spans="1:9" ht="35.25">
      <c r="A96" s="1599"/>
      <c r="B96" s="1991" t="s">
        <v>5802</v>
      </c>
      <c r="C96" s="1991"/>
      <c r="D96" s="1991"/>
      <c r="E96" s="1991"/>
      <c r="F96" s="1991"/>
      <c r="G96" s="1991"/>
      <c r="H96" s="1991"/>
      <c r="I96" s="1715"/>
    </row>
  </sheetData>
  <mergeCells count="4">
    <mergeCell ref="B95:H95"/>
    <mergeCell ref="B96:H96"/>
    <mergeCell ref="B1:H1"/>
    <mergeCell ref="B2:H2"/>
  </mergeCells>
  <pageMargins left="0.7" right="0.7" top="0.75" bottom="0.75" header="0.3" footer="0.3"/>
  <pageSetup paperSize="9" orientation="landscape" horizontalDpi="120" verticalDpi="72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72"/>
  <sheetViews>
    <sheetView showGridLines="0" topLeftCell="A223" workbookViewId="0">
      <selection activeCell="H4" sqref="H4"/>
    </sheetView>
  </sheetViews>
  <sheetFormatPr defaultRowHeight="15"/>
  <cols>
    <col min="1" max="1" width="4.140625" style="43" customWidth="1"/>
    <col min="2" max="2" width="11.28515625" bestFit="1" customWidth="1"/>
    <col min="3" max="3" width="26.140625" bestFit="1" customWidth="1"/>
    <col min="5" max="5" width="12.7109375" customWidth="1"/>
    <col min="6" max="6" width="17.28515625" bestFit="1" customWidth="1"/>
    <col min="7" max="7" width="12.85546875" bestFit="1" customWidth="1"/>
    <col min="8" max="8" width="49.42578125" bestFit="1" customWidth="1"/>
    <col min="9" max="9" width="22.42578125" bestFit="1" customWidth="1"/>
  </cols>
  <sheetData>
    <row r="1" spans="1:61" s="1602" customFormat="1" ht="29.25" customHeight="1">
      <c r="A1" s="1599"/>
      <c r="B1" s="1991" t="s">
        <v>0</v>
      </c>
      <c r="C1" s="1991"/>
      <c r="D1" s="1991"/>
      <c r="E1" s="1991"/>
      <c r="F1" s="1991"/>
      <c r="G1" s="1991"/>
      <c r="H1" s="1991"/>
      <c r="I1" s="1600"/>
      <c r="J1" s="1601"/>
      <c r="K1" s="1601"/>
      <c r="L1" s="1601"/>
      <c r="M1" s="1601"/>
      <c r="N1" s="1601"/>
      <c r="O1" s="1601"/>
      <c r="P1" s="1601"/>
      <c r="Q1" s="1601"/>
      <c r="R1" s="1601"/>
      <c r="S1" s="1601"/>
      <c r="T1" s="1601"/>
      <c r="U1" s="1601"/>
      <c r="V1" s="1601"/>
      <c r="W1" s="1601"/>
      <c r="X1" s="1601"/>
      <c r="Y1" s="1601"/>
      <c r="Z1" s="1601"/>
      <c r="AA1" s="1601"/>
      <c r="AB1" s="1601"/>
      <c r="AC1" s="1601"/>
      <c r="AD1" s="1601"/>
      <c r="AE1" s="1601"/>
      <c r="AF1" s="1601"/>
      <c r="AG1" s="1601"/>
      <c r="AH1" s="1601"/>
      <c r="AI1" s="1601"/>
      <c r="AJ1" s="1601"/>
      <c r="AK1" s="1601"/>
      <c r="AL1" s="1601"/>
      <c r="AM1" s="1601"/>
      <c r="AN1" s="1601"/>
      <c r="AO1" s="1601"/>
      <c r="AP1" s="1601"/>
      <c r="AQ1" s="1601"/>
      <c r="AR1" s="1601"/>
      <c r="AS1" s="1601"/>
      <c r="AT1" s="1601"/>
      <c r="AU1" s="1601"/>
      <c r="AV1" s="1601"/>
      <c r="AW1" s="1601"/>
      <c r="AX1" s="1601"/>
      <c r="AY1" s="1601"/>
      <c r="AZ1" s="1601"/>
      <c r="BA1" s="1601"/>
      <c r="BB1" s="1601"/>
      <c r="BC1" s="1601"/>
      <c r="BD1" s="1601"/>
      <c r="BE1" s="1601"/>
      <c r="BF1" s="1601"/>
      <c r="BG1" s="1601"/>
      <c r="BH1" s="1601"/>
      <c r="BI1" s="1601"/>
    </row>
    <row r="2" spans="1:61" s="1602" customFormat="1" ht="29.25" customHeight="1">
      <c r="A2" s="1599"/>
      <c r="B2" s="1991" t="s">
        <v>6141</v>
      </c>
      <c r="C2" s="1991"/>
      <c r="D2" s="1991"/>
      <c r="E2" s="1991"/>
      <c r="F2" s="1991"/>
      <c r="G2" s="1991"/>
      <c r="H2" s="1991"/>
      <c r="I2" s="1600"/>
      <c r="J2" s="1601"/>
      <c r="K2" s="1601"/>
      <c r="L2" s="1601"/>
      <c r="M2" s="1601"/>
      <c r="N2" s="1601"/>
      <c r="O2" s="1601"/>
      <c r="P2" s="1601"/>
      <c r="Q2" s="1601"/>
      <c r="R2" s="1601"/>
      <c r="S2" s="1601"/>
      <c r="T2" s="1601"/>
      <c r="U2" s="1601"/>
      <c r="V2" s="1601"/>
      <c r="W2" s="1601"/>
      <c r="X2" s="1601"/>
      <c r="Y2" s="1601"/>
      <c r="Z2" s="1601"/>
      <c r="AA2" s="1601"/>
      <c r="AB2" s="1601"/>
      <c r="AC2" s="1601"/>
      <c r="AD2" s="1601"/>
      <c r="AE2" s="1601"/>
      <c r="AF2" s="1601"/>
      <c r="AG2" s="1601"/>
      <c r="AH2" s="1601"/>
      <c r="AI2" s="1601"/>
      <c r="AJ2" s="1601"/>
      <c r="AK2" s="1601"/>
      <c r="AL2" s="1601"/>
      <c r="AM2" s="1601"/>
      <c r="AN2" s="1601"/>
      <c r="AO2" s="1601"/>
      <c r="AP2" s="1601"/>
      <c r="AQ2" s="1601"/>
      <c r="AR2" s="1601"/>
      <c r="AS2" s="1601"/>
      <c r="AT2" s="1601"/>
      <c r="AU2" s="1601"/>
      <c r="AV2" s="1601"/>
      <c r="AW2" s="1601"/>
      <c r="AX2" s="1601"/>
      <c r="AY2" s="1601"/>
      <c r="AZ2" s="1601"/>
      <c r="BA2" s="1601"/>
      <c r="BB2" s="1601"/>
      <c r="BC2" s="1601"/>
      <c r="BD2" s="1601"/>
      <c r="BE2" s="1601"/>
      <c r="BF2" s="1601"/>
      <c r="BG2" s="1601"/>
      <c r="BH2" s="1601"/>
      <c r="BI2" s="1601"/>
    </row>
    <row r="4" spans="1:61" s="1715" customFormat="1" ht="16.5">
      <c r="A4" s="1576"/>
      <c r="B4" s="1580"/>
      <c r="C4" s="1580"/>
      <c r="D4" s="1580"/>
      <c r="E4" s="1580"/>
      <c r="F4" s="1580"/>
      <c r="G4" s="1580"/>
      <c r="H4" s="1583" t="s">
        <v>6142</v>
      </c>
    </row>
    <row r="5" spans="1:61" s="1715" customFormat="1" ht="16.5">
      <c r="A5" s="1880"/>
      <c r="B5" s="1827" t="s">
        <v>1142</v>
      </c>
      <c r="C5" s="1828" t="s">
        <v>2</v>
      </c>
      <c r="D5" s="1899" t="s">
        <v>3</v>
      </c>
      <c r="E5" s="1827" t="s">
        <v>10</v>
      </c>
      <c r="F5" s="1827" t="s">
        <v>4</v>
      </c>
      <c r="G5" s="1828" t="s">
        <v>193</v>
      </c>
      <c r="H5" s="1828" t="s">
        <v>25</v>
      </c>
      <c r="I5" s="1582"/>
    </row>
    <row r="6" spans="1:61" s="1880" customFormat="1" ht="16.5">
      <c r="A6" s="1975"/>
      <c r="B6" s="1800">
        <v>1</v>
      </c>
      <c r="C6" s="1900" t="s">
        <v>2225</v>
      </c>
      <c r="D6" s="1906" t="s">
        <v>2226</v>
      </c>
      <c r="E6" s="1803">
        <v>43222</v>
      </c>
      <c r="F6" s="1903">
        <v>58500</v>
      </c>
      <c r="G6" s="1904">
        <v>1</v>
      </c>
      <c r="H6" s="1905" t="s">
        <v>6129</v>
      </c>
      <c r="I6" s="1882"/>
    </row>
    <row r="7" spans="1:61" s="1880" customFormat="1" ht="16.5">
      <c r="A7" s="1975"/>
      <c r="B7" s="1800">
        <v>2</v>
      </c>
      <c r="C7" s="1900" t="s">
        <v>4598</v>
      </c>
      <c r="D7" s="1901">
        <v>973200</v>
      </c>
      <c r="E7" s="1803">
        <v>43222</v>
      </c>
      <c r="F7" s="1903">
        <v>45500</v>
      </c>
      <c r="G7" s="1904">
        <v>1</v>
      </c>
      <c r="H7" s="1905" t="s">
        <v>4607</v>
      </c>
      <c r="I7" s="1882"/>
    </row>
    <row r="8" spans="1:61" s="1880" customFormat="1" ht="16.5">
      <c r="A8" s="1975"/>
      <c r="B8" s="1800">
        <v>3</v>
      </c>
      <c r="C8" s="1900" t="s">
        <v>2131</v>
      </c>
      <c r="D8" s="1901">
        <v>963180</v>
      </c>
      <c r="E8" s="1803">
        <v>43224</v>
      </c>
      <c r="F8" s="1903">
        <v>6500</v>
      </c>
      <c r="G8" s="1904">
        <v>1</v>
      </c>
      <c r="H8" s="1905" t="s">
        <v>4318</v>
      </c>
      <c r="I8" s="1882"/>
    </row>
    <row r="9" spans="1:61" s="1880" customFormat="1" ht="16.5">
      <c r="A9" s="1975"/>
      <c r="B9" s="1800">
        <v>4</v>
      </c>
      <c r="C9" s="1900" t="s">
        <v>2556</v>
      </c>
      <c r="D9" s="1906">
        <v>110804</v>
      </c>
      <c r="E9" s="1803">
        <v>43224</v>
      </c>
      <c r="F9" s="1903">
        <v>6500</v>
      </c>
      <c r="G9" s="1904">
        <v>1</v>
      </c>
      <c r="H9" s="1905" t="s">
        <v>4318</v>
      </c>
      <c r="I9" s="1882"/>
    </row>
    <row r="10" spans="1:61" s="1880" customFormat="1" ht="16.5">
      <c r="A10" s="1975"/>
      <c r="B10" s="1800">
        <v>5</v>
      </c>
      <c r="C10" s="1900" t="s">
        <v>2556</v>
      </c>
      <c r="D10" s="1906">
        <v>110804</v>
      </c>
      <c r="E10" s="1803">
        <v>43228</v>
      </c>
      <c r="F10" s="1903">
        <v>6500</v>
      </c>
      <c r="G10" s="1904">
        <v>1</v>
      </c>
      <c r="H10" s="1905" t="s">
        <v>4318</v>
      </c>
      <c r="I10" s="1882"/>
    </row>
    <row r="11" spans="1:61" s="1880" customFormat="1" ht="16.5">
      <c r="A11" s="1975"/>
      <c r="B11" s="1800">
        <v>6</v>
      </c>
      <c r="C11" s="1900" t="s">
        <v>2225</v>
      </c>
      <c r="D11" s="1906" t="s">
        <v>2226</v>
      </c>
      <c r="E11" s="1803">
        <v>43234</v>
      </c>
      <c r="F11" s="1903">
        <v>6500</v>
      </c>
      <c r="G11" s="1904">
        <v>1</v>
      </c>
      <c r="H11" s="1905" t="s">
        <v>4318</v>
      </c>
      <c r="I11" s="1882"/>
    </row>
    <row r="12" spans="1:61" s="1880" customFormat="1" ht="16.5">
      <c r="A12" s="1975"/>
      <c r="B12" s="1800">
        <v>7</v>
      </c>
      <c r="C12" s="1900" t="s">
        <v>6131</v>
      </c>
      <c r="D12" s="1901">
        <v>913918</v>
      </c>
      <c r="E12" s="1803">
        <v>43235</v>
      </c>
      <c r="F12" s="1903">
        <v>6500</v>
      </c>
      <c r="G12" s="1904">
        <v>1</v>
      </c>
      <c r="H12" s="1905" t="s">
        <v>4318</v>
      </c>
      <c r="I12" s="1882"/>
    </row>
    <row r="13" spans="1:61" s="1880" customFormat="1" ht="16.5">
      <c r="A13" s="1975"/>
      <c r="B13" s="1800">
        <v>8</v>
      </c>
      <c r="C13" s="1904" t="s">
        <v>1587</v>
      </c>
      <c r="D13" s="1927" t="s">
        <v>1791</v>
      </c>
      <c r="E13" s="1803">
        <v>43237</v>
      </c>
      <c r="F13" s="1903">
        <v>6500</v>
      </c>
      <c r="G13" s="1904">
        <v>1</v>
      </c>
      <c r="H13" s="1905" t="s">
        <v>4318</v>
      </c>
      <c r="I13" s="1882"/>
    </row>
    <row r="14" spans="1:61" s="1880" customFormat="1" ht="16.5">
      <c r="A14" s="1975"/>
      <c r="B14" s="1800">
        <v>9</v>
      </c>
      <c r="C14" s="1900" t="s">
        <v>6132</v>
      </c>
      <c r="D14" s="1901">
        <v>901149</v>
      </c>
      <c r="E14" s="1803">
        <v>43238</v>
      </c>
      <c r="F14" s="1903">
        <v>58500</v>
      </c>
      <c r="G14" s="1904">
        <v>1</v>
      </c>
      <c r="H14" s="1905" t="s">
        <v>6129</v>
      </c>
      <c r="I14" s="1882"/>
    </row>
    <row r="15" spans="1:61" s="1715" customFormat="1" ht="16.5">
      <c r="A15" s="1880"/>
      <c r="B15" s="1580"/>
      <c r="C15" s="1580"/>
      <c r="D15" s="1580"/>
      <c r="E15" s="1585" t="s">
        <v>647</v>
      </c>
      <c r="F15" s="1588">
        <f>SUM(F6:F14)</f>
        <v>201500</v>
      </c>
      <c r="G15" s="1580"/>
      <c r="H15" s="1582"/>
      <c r="I15" s="1582"/>
    </row>
    <row r="16" spans="1:61" s="1715" customFormat="1" ht="16.5">
      <c r="A16" s="1880"/>
      <c r="B16" s="1580"/>
      <c r="C16" s="1580"/>
      <c r="D16" s="1580"/>
      <c r="E16" s="1742"/>
      <c r="F16" s="1580"/>
      <c r="G16" s="1580"/>
      <c r="H16" s="1582"/>
      <c r="I16" s="1582"/>
    </row>
    <row r="17" spans="1:61" s="1885" customFormat="1" ht="16.5">
      <c r="A17" s="1880"/>
      <c r="B17" s="1579"/>
      <c r="C17" s="1579"/>
      <c r="D17" s="1579"/>
      <c r="E17" s="1579"/>
      <c r="F17" s="1579"/>
      <c r="G17" s="1579"/>
      <c r="H17" s="1590"/>
      <c r="I17" s="1590"/>
      <c r="J17" s="1884"/>
      <c r="K17" s="1884"/>
      <c r="L17" s="1884"/>
      <c r="M17" s="1884"/>
      <c r="N17" s="1884"/>
      <c r="O17" s="1884"/>
      <c r="P17" s="1884"/>
      <c r="Q17" s="1884"/>
      <c r="R17" s="1884"/>
      <c r="S17" s="1884"/>
      <c r="T17" s="1884"/>
      <c r="U17" s="1884"/>
      <c r="V17" s="1884"/>
      <c r="W17" s="1884"/>
      <c r="X17" s="1884"/>
      <c r="Y17" s="1884"/>
      <c r="Z17" s="1884"/>
      <c r="AA17" s="1884"/>
      <c r="AB17" s="1884"/>
      <c r="AC17" s="1884"/>
      <c r="AD17" s="1884"/>
      <c r="AE17" s="1884"/>
      <c r="AF17" s="1884"/>
      <c r="AG17" s="1884"/>
      <c r="AH17" s="1884"/>
      <c r="AI17" s="1884"/>
      <c r="AJ17" s="1884"/>
      <c r="AK17" s="1884"/>
      <c r="AL17" s="1884"/>
      <c r="AM17" s="1884"/>
      <c r="AN17" s="1884"/>
      <c r="AO17" s="1884"/>
      <c r="AP17" s="1884"/>
      <c r="AQ17" s="1884"/>
      <c r="AR17" s="1884"/>
      <c r="AS17" s="1884"/>
      <c r="AT17" s="1884"/>
      <c r="AU17" s="1884"/>
      <c r="AV17" s="1884"/>
      <c r="AW17" s="1884"/>
      <c r="AX17" s="1884"/>
      <c r="AY17" s="1884"/>
      <c r="AZ17" s="1884"/>
      <c r="BA17" s="1884"/>
      <c r="BB17" s="1884"/>
      <c r="BC17" s="1884"/>
      <c r="BD17" s="1884"/>
      <c r="BE17" s="1884"/>
      <c r="BF17" s="1884"/>
      <c r="BG17" s="1884"/>
      <c r="BH17" s="1884"/>
      <c r="BI17" s="1884"/>
    </row>
    <row r="18" spans="1:61" s="1880" customFormat="1" ht="16.5">
      <c r="B18" s="1827" t="s">
        <v>9</v>
      </c>
      <c r="C18" s="1827" t="s">
        <v>2</v>
      </c>
      <c r="D18" s="1899" t="s">
        <v>3</v>
      </c>
      <c r="E18" s="1911" t="s">
        <v>10</v>
      </c>
      <c r="F18" s="1827" t="s">
        <v>4</v>
      </c>
      <c r="G18" s="1827" t="s">
        <v>193</v>
      </c>
      <c r="H18" s="1827" t="s">
        <v>5</v>
      </c>
      <c r="I18" s="1744"/>
    </row>
    <row r="19" spans="1:61" s="1880" customFormat="1" ht="16.5">
      <c r="A19" s="1975"/>
      <c r="B19" s="1912">
        <v>1</v>
      </c>
      <c r="C19" s="1904" t="s">
        <v>2510</v>
      </c>
      <c r="D19" s="1918" t="s">
        <v>2511</v>
      </c>
      <c r="E19" s="1894">
        <v>43222</v>
      </c>
      <c r="F19" s="1919">
        <v>105900</v>
      </c>
      <c r="G19" s="1904">
        <v>1</v>
      </c>
      <c r="H19" s="1920" t="s">
        <v>6029</v>
      </c>
      <c r="I19" s="1883"/>
    </row>
    <row r="20" spans="1:61" s="1880" customFormat="1" ht="16.5">
      <c r="A20" s="1975"/>
      <c r="B20" s="1912">
        <v>2</v>
      </c>
      <c r="C20" s="1904" t="s">
        <v>1654</v>
      </c>
      <c r="D20" s="1800">
        <v>912208</v>
      </c>
      <c r="E20" s="1894">
        <v>43222</v>
      </c>
      <c r="F20" s="1919">
        <v>128640</v>
      </c>
      <c r="G20" s="1904">
        <v>1</v>
      </c>
      <c r="H20" s="1920" t="s">
        <v>6025</v>
      </c>
      <c r="I20" s="1883"/>
    </row>
    <row r="21" spans="1:61" s="1880" customFormat="1" ht="16.5">
      <c r="A21" s="1975"/>
      <c r="B21" s="1912">
        <v>3</v>
      </c>
      <c r="C21" s="1904" t="s">
        <v>1035</v>
      </c>
      <c r="D21" s="1918" t="s">
        <v>1027</v>
      </c>
      <c r="E21" s="1894">
        <v>43222</v>
      </c>
      <c r="F21" s="1919">
        <v>24540</v>
      </c>
      <c r="G21" s="1904">
        <v>1</v>
      </c>
      <c r="H21" s="1920" t="s">
        <v>6026</v>
      </c>
      <c r="I21" s="1883"/>
    </row>
    <row r="22" spans="1:61" s="1880" customFormat="1" ht="16.5">
      <c r="A22" s="1975"/>
      <c r="B22" s="1912">
        <v>4</v>
      </c>
      <c r="C22" s="1904" t="s">
        <v>1117</v>
      </c>
      <c r="D22" s="1918" t="s">
        <v>1116</v>
      </c>
      <c r="E22" s="1894">
        <v>43222</v>
      </c>
      <c r="F22" s="1919">
        <v>149140</v>
      </c>
      <c r="G22" s="1904">
        <v>1</v>
      </c>
      <c r="H22" s="1920" t="s">
        <v>6027</v>
      </c>
      <c r="I22" s="1883"/>
    </row>
    <row r="23" spans="1:61" s="1880" customFormat="1" ht="16.5">
      <c r="A23" s="1975"/>
      <c r="B23" s="1912">
        <v>5</v>
      </c>
      <c r="C23" s="1904" t="s">
        <v>1028</v>
      </c>
      <c r="D23" s="1918" t="s">
        <v>1034</v>
      </c>
      <c r="E23" s="1894">
        <v>43222</v>
      </c>
      <c r="F23" s="1919">
        <v>240100</v>
      </c>
      <c r="G23" s="1904">
        <v>1</v>
      </c>
      <c r="H23" s="1920" t="s">
        <v>6048</v>
      </c>
      <c r="I23" s="1883"/>
    </row>
    <row r="24" spans="1:61" s="1880" customFormat="1" ht="16.5">
      <c r="A24" s="1975"/>
      <c r="B24" s="1912">
        <v>6</v>
      </c>
      <c r="C24" s="1892" t="s">
        <v>618</v>
      </c>
      <c r="D24" s="1893" t="s">
        <v>514</v>
      </c>
      <c r="E24" s="1894">
        <v>43222</v>
      </c>
      <c r="F24" s="1913">
        <v>22140</v>
      </c>
      <c r="G24" s="1892">
        <v>1</v>
      </c>
      <c r="H24" s="1914" t="s">
        <v>6045</v>
      </c>
      <c r="I24" s="1883"/>
    </row>
    <row r="25" spans="1:61" s="1880" customFormat="1" ht="16.5">
      <c r="A25" s="1975"/>
      <c r="B25" s="1912">
        <v>7</v>
      </c>
      <c r="C25" s="1904" t="s">
        <v>2274</v>
      </c>
      <c r="D25" s="1800">
        <v>900842</v>
      </c>
      <c r="E25" s="1894">
        <v>43222</v>
      </c>
      <c r="F25" s="1919">
        <v>37340</v>
      </c>
      <c r="G25" s="1904">
        <v>1</v>
      </c>
      <c r="H25" s="1920" t="s">
        <v>6047</v>
      </c>
      <c r="I25" s="1883"/>
    </row>
    <row r="26" spans="1:61" s="1880" customFormat="1" ht="16.5">
      <c r="A26" s="1975"/>
      <c r="B26" s="1912">
        <v>8</v>
      </c>
      <c r="C26" s="1904" t="s">
        <v>1111</v>
      </c>
      <c r="D26" s="1918" t="s">
        <v>1114</v>
      </c>
      <c r="E26" s="1894">
        <v>43222</v>
      </c>
      <c r="F26" s="1919">
        <v>41300</v>
      </c>
      <c r="G26" s="1904">
        <v>1</v>
      </c>
      <c r="H26" s="1920" t="s">
        <v>6024</v>
      </c>
      <c r="I26" s="1883"/>
    </row>
    <row r="27" spans="1:61" s="1880" customFormat="1" ht="16.5">
      <c r="A27" s="1975"/>
      <c r="B27" s="1912">
        <v>9</v>
      </c>
      <c r="C27" s="1904" t="s">
        <v>810</v>
      </c>
      <c r="D27" s="1918" t="s">
        <v>719</v>
      </c>
      <c r="E27" s="1915">
        <v>43192</v>
      </c>
      <c r="F27" s="1919">
        <v>128700</v>
      </c>
      <c r="G27" s="1800">
        <v>1</v>
      </c>
      <c r="H27" s="1905" t="s">
        <v>6030</v>
      </c>
      <c r="I27" s="1883"/>
    </row>
    <row r="28" spans="1:61" s="1880" customFormat="1" ht="16.5">
      <c r="A28" s="1975"/>
      <c r="B28" s="1912">
        <v>10</v>
      </c>
      <c r="C28" s="1904" t="s">
        <v>140</v>
      </c>
      <c r="D28" s="1918" t="s">
        <v>159</v>
      </c>
      <c r="E28" s="1894">
        <v>43222</v>
      </c>
      <c r="F28" s="1919">
        <v>197100</v>
      </c>
      <c r="G28" s="1904">
        <v>1</v>
      </c>
      <c r="H28" s="1920" t="s">
        <v>6031</v>
      </c>
      <c r="I28" s="1883"/>
    </row>
    <row r="29" spans="1:61" s="1880" customFormat="1" ht="16.5">
      <c r="A29" s="1975"/>
      <c r="B29" s="1912">
        <v>11</v>
      </c>
      <c r="C29" s="1904" t="s">
        <v>234</v>
      </c>
      <c r="D29" s="1918" t="s">
        <v>238</v>
      </c>
      <c r="E29" s="1894">
        <v>43222</v>
      </c>
      <c r="F29" s="1919">
        <v>20940</v>
      </c>
      <c r="G29" s="1904">
        <v>1</v>
      </c>
      <c r="H29" s="1920" t="s">
        <v>6028</v>
      </c>
      <c r="I29" s="1883"/>
    </row>
    <row r="30" spans="1:61" s="1880" customFormat="1" ht="16.5">
      <c r="A30" s="1975"/>
      <c r="B30" s="1912">
        <v>12</v>
      </c>
      <c r="C30" s="1892" t="s">
        <v>1306</v>
      </c>
      <c r="D30" s="1892">
        <v>899458</v>
      </c>
      <c r="E30" s="1894">
        <v>43223</v>
      </c>
      <c r="F30" s="1916">
        <v>143900</v>
      </c>
      <c r="G30" s="1921">
        <v>1</v>
      </c>
      <c r="H30" s="1914" t="s">
        <v>6041</v>
      </c>
      <c r="I30" s="1886"/>
    </row>
    <row r="31" spans="1:61" s="1880" customFormat="1" ht="16.5">
      <c r="A31" s="1975"/>
      <c r="B31" s="1912">
        <v>13</v>
      </c>
      <c r="C31" s="1892" t="s">
        <v>595</v>
      </c>
      <c r="D31" s="1893" t="s">
        <v>337</v>
      </c>
      <c r="E31" s="1894">
        <v>43223</v>
      </c>
      <c r="F31" s="1913">
        <v>35140</v>
      </c>
      <c r="G31" s="1892">
        <v>1</v>
      </c>
      <c r="H31" s="1914" t="s">
        <v>6058</v>
      </c>
      <c r="I31" s="1881"/>
    </row>
    <row r="32" spans="1:61" s="1880" customFormat="1" ht="16.5">
      <c r="A32" s="1975"/>
      <c r="B32" s="1912">
        <v>14</v>
      </c>
      <c r="C32" s="1892" t="s">
        <v>957</v>
      </c>
      <c r="D32" s="1893" t="s">
        <v>962</v>
      </c>
      <c r="E32" s="1894">
        <v>43223</v>
      </c>
      <c r="F32" s="1913">
        <v>42300</v>
      </c>
      <c r="G32" s="1921">
        <v>1</v>
      </c>
      <c r="H32" s="1917" t="s">
        <v>6059</v>
      </c>
      <c r="I32" s="1881"/>
    </row>
    <row r="33" spans="1:9" s="1880" customFormat="1" ht="16.5">
      <c r="A33" s="1975"/>
      <c r="B33" s="1912">
        <v>15</v>
      </c>
      <c r="C33" s="1904" t="s">
        <v>5261</v>
      </c>
      <c r="D33" s="1918" t="s">
        <v>5262</v>
      </c>
      <c r="E33" s="1894">
        <v>43223</v>
      </c>
      <c r="F33" s="1919">
        <v>28640</v>
      </c>
      <c r="G33" s="1904">
        <v>1</v>
      </c>
      <c r="H33" s="1905" t="s">
        <v>6036</v>
      </c>
      <c r="I33" s="1888"/>
    </row>
    <row r="34" spans="1:9" s="1880" customFormat="1" ht="16.5">
      <c r="A34" s="1975"/>
      <c r="B34" s="1912">
        <v>16</v>
      </c>
      <c r="C34" s="1892" t="s">
        <v>4591</v>
      </c>
      <c r="D34" s="1893" t="s">
        <v>4592</v>
      </c>
      <c r="E34" s="1894">
        <v>43223</v>
      </c>
      <c r="F34" s="1913">
        <v>31140</v>
      </c>
      <c r="G34" s="1892">
        <v>1</v>
      </c>
      <c r="H34" s="1914" t="s">
        <v>6038</v>
      </c>
      <c r="I34" s="1890"/>
    </row>
    <row r="35" spans="1:9" s="1880" customFormat="1" ht="16.5">
      <c r="A35" s="1975"/>
      <c r="B35" s="1912">
        <v>17</v>
      </c>
      <c r="C35" s="1892" t="s">
        <v>621</v>
      </c>
      <c r="D35" s="1893" t="s">
        <v>77</v>
      </c>
      <c r="E35" s="1894">
        <v>43223</v>
      </c>
      <c r="F35" s="1913">
        <v>210640</v>
      </c>
      <c r="G35" s="1892">
        <v>1</v>
      </c>
      <c r="H35" s="1914" t="s">
        <v>6052</v>
      </c>
      <c r="I35" s="1883"/>
    </row>
    <row r="36" spans="1:9" s="1880" customFormat="1" ht="16.5">
      <c r="A36" s="1975"/>
      <c r="B36" s="1912">
        <v>18</v>
      </c>
      <c r="C36" s="1892" t="s">
        <v>904</v>
      </c>
      <c r="D36" s="1893" t="s">
        <v>912</v>
      </c>
      <c r="E36" s="1894">
        <v>43223</v>
      </c>
      <c r="F36" s="1916">
        <v>16890</v>
      </c>
      <c r="G36" s="1892">
        <v>1</v>
      </c>
      <c r="H36" s="1917" t="s">
        <v>6053</v>
      </c>
      <c r="I36" s="1883"/>
    </row>
    <row r="37" spans="1:9" s="1880" customFormat="1" ht="16.5">
      <c r="A37" s="1975"/>
      <c r="B37" s="1912">
        <v>19</v>
      </c>
      <c r="C37" s="1904" t="s">
        <v>1676</v>
      </c>
      <c r="D37" s="1918" t="s">
        <v>1700</v>
      </c>
      <c r="E37" s="1894">
        <v>43223</v>
      </c>
      <c r="F37" s="1919">
        <v>103800</v>
      </c>
      <c r="G37" s="1904">
        <v>1</v>
      </c>
      <c r="H37" s="1917" t="s">
        <v>6136</v>
      </c>
      <c r="I37" s="1883"/>
    </row>
    <row r="38" spans="1:9" s="1880" customFormat="1" ht="16.5">
      <c r="A38" s="1975"/>
      <c r="B38" s="1912">
        <v>20</v>
      </c>
      <c r="C38" s="1904" t="s">
        <v>616</v>
      </c>
      <c r="D38" s="1918" t="s">
        <v>218</v>
      </c>
      <c r="E38" s="1894">
        <v>43223</v>
      </c>
      <c r="F38" s="1919">
        <v>52300</v>
      </c>
      <c r="G38" s="1904">
        <v>1</v>
      </c>
      <c r="H38" s="1920" t="s">
        <v>6050</v>
      </c>
      <c r="I38" s="1883"/>
    </row>
    <row r="39" spans="1:9" s="1880" customFormat="1" ht="16.5">
      <c r="A39" s="1975"/>
      <c r="B39" s="1912">
        <v>21</v>
      </c>
      <c r="C39" s="1904" t="s">
        <v>1825</v>
      </c>
      <c r="D39" s="1800">
        <v>962291</v>
      </c>
      <c r="E39" s="1894">
        <v>43223</v>
      </c>
      <c r="F39" s="1919">
        <v>111300</v>
      </c>
      <c r="G39" s="1904">
        <v>1</v>
      </c>
      <c r="H39" s="1920" t="s">
        <v>6055</v>
      </c>
      <c r="I39" s="1883"/>
    </row>
    <row r="40" spans="1:9" s="1880" customFormat="1" ht="16.5">
      <c r="A40" s="1975"/>
      <c r="B40" s="1912">
        <v>22</v>
      </c>
      <c r="C40" s="1892" t="s">
        <v>605</v>
      </c>
      <c r="D40" s="1893" t="s">
        <v>390</v>
      </c>
      <c r="E40" s="1894">
        <v>43223</v>
      </c>
      <c r="F40" s="1913">
        <v>79140</v>
      </c>
      <c r="G40" s="1892">
        <v>1</v>
      </c>
      <c r="H40" s="1914" t="s">
        <v>6040</v>
      </c>
      <c r="I40" s="1883"/>
    </row>
    <row r="41" spans="1:9" s="1880" customFormat="1" ht="16.5">
      <c r="A41" s="1975"/>
      <c r="B41" s="1912">
        <v>23</v>
      </c>
      <c r="C41" s="1892" t="s">
        <v>2000</v>
      </c>
      <c r="D41" s="1921">
        <v>901423</v>
      </c>
      <c r="E41" s="1894">
        <v>43223</v>
      </c>
      <c r="F41" s="1913">
        <v>166700</v>
      </c>
      <c r="G41" s="1921">
        <v>1</v>
      </c>
      <c r="H41" s="1917" t="s">
        <v>6041</v>
      </c>
      <c r="I41" s="1883"/>
    </row>
    <row r="42" spans="1:9" s="1880" customFormat="1" ht="16.5">
      <c r="A42" s="1975"/>
      <c r="B42" s="1912">
        <v>24</v>
      </c>
      <c r="C42" s="1892" t="s">
        <v>2769</v>
      </c>
      <c r="D42" s="1893" t="s">
        <v>2770</v>
      </c>
      <c r="E42" s="1894">
        <v>43223</v>
      </c>
      <c r="F42" s="1913">
        <v>119640</v>
      </c>
      <c r="G42" s="1892">
        <v>1</v>
      </c>
      <c r="H42" s="1914" t="s">
        <v>6042</v>
      </c>
      <c r="I42" s="1883"/>
    </row>
    <row r="43" spans="1:9" s="1880" customFormat="1" ht="16.5">
      <c r="A43" s="1975"/>
      <c r="B43" s="1912">
        <v>25</v>
      </c>
      <c r="C43" s="1892" t="s">
        <v>89</v>
      </c>
      <c r="D43" s="1921">
        <v>898343</v>
      </c>
      <c r="E43" s="1894">
        <v>43223</v>
      </c>
      <c r="F43" s="1913">
        <v>44300</v>
      </c>
      <c r="G43" s="1892">
        <v>1</v>
      </c>
      <c r="H43" s="1914" t="s">
        <v>5928</v>
      </c>
      <c r="I43" s="1883"/>
    </row>
    <row r="44" spans="1:9" s="1880" customFormat="1" ht="16.5">
      <c r="A44" s="1975"/>
      <c r="B44" s="1912">
        <v>26</v>
      </c>
      <c r="C44" s="1892" t="s">
        <v>1441</v>
      </c>
      <c r="D44" s="1921">
        <v>971137</v>
      </c>
      <c r="E44" s="1894">
        <v>43223</v>
      </c>
      <c r="F44" s="1916">
        <v>42300</v>
      </c>
      <c r="G44" s="1892">
        <v>1</v>
      </c>
      <c r="H44" s="1914" t="s">
        <v>5916</v>
      </c>
      <c r="I44" s="1889"/>
    </row>
    <row r="45" spans="1:9" s="1880" customFormat="1" ht="16.5">
      <c r="A45" s="1975"/>
      <c r="B45" s="1912">
        <v>27</v>
      </c>
      <c r="C45" s="1892" t="s">
        <v>657</v>
      </c>
      <c r="D45" s="1893" t="s">
        <v>456</v>
      </c>
      <c r="E45" s="1894">
        <v>43223</v>
      </c>
      <c r="F45" s="1913">
        <v>46800</v>
      </c>
      <c r="G45" s="1892">
        <v>1</v>
      </c>
      <c r="H45" s="1914" t="s">
        <v>5918</v>
      </c>
      <c r="I45" s="1889"/>
    </row>
    <row r="46" spans="1:9" s="1880" customFormat="1" ht="16.5">
      <c r="A46" s="1975"/>
      <c r="B46" s="1912">
        <v>28</v>
      </c>
      <c r="C46" s="1892" t="s">
        <v>3776</v>
      </c>
      <c r="D46" s="1893" t="s">
        <v>3777</v>
      </c>
      <c r="E46" s="1894">
        <v>43223</v>
      </c>
      <c r="F46" s="1916">
        <v>39140</v>
      </c>
      <c r="G46" s="1892">
        <v>1</v>
      </c>
      <c r="H46" s="1917" t="s">
        <v>6037</v>
      </c>
      <c r="I46" s="1890"/>
    </row>
    <row r="47" spans="1:9" s="1880" customFormat="1" ht="16.5">
      <c r="A47" s="1975"/>
      <c r="B47" s="1912">
        <v>29</v>
      </c>
      <c r="C47" s="1892" t="s">
        <v>954</v>
      </c>
      <c r="D47" s="1893" t="s">
        <v>955</v>
      </c>
      <c r="E47" s="1894">
        <v>43223</v>
      </c>
      <c r="F47" s="1916">
        <v>144140</v>
      </c>
      <c r="G47" s="1892">
        <v>1</v>
      </c>
      <c r="H47" s="1914" t="s">
        <v>6039</v>
      </c>
      <c r="I47" s="1890"/>
    </row>
    <row r="48" spans="1:9" s="1880" customFormat="1" ht="16.5">
      <c r="A48" s="1975"/>
      <c r="B48" s="1912">
        <v>30</v>
      </c>
      <c r="C48" s="1892" t="s">
        <v>661</v>
      </c>
      <c r="D48" s="1893" t="s">
        <v>346</v>
      </c>
      <c r="E48" s="1894">
        <v>43223</v>
      </c>
      <c r="F48" s="1913">
        <v>193140</v>
      </c>
      <c r="G48" s="1892">
        <v>1</v>
      </c>
      <c r="H48" s="1914" t="s">
        <v>5925</v>
      </c>
      <c r="I48" s="1888"/>
    </row>
    <row r="49" spans="1:9" s="1880" customFormat="1" ht="16.5">
      <c r="A49" s="1975"/>
      <c r="B49" s="1912">
        <v>31</v>
      </c>
      <c r="C49" s="1892" t="s">
        <v>661</v>
      </c>
      <c r="D49" s="1893" t="s">
        <v>346</v>
      </c>
      <c r="E49" s="1894">
        <v>43223</v>
      </c>
      <c r="F49" s="1913">
        <v>42300</v>
      </c>
      <c r="G49" s="1892">
        <v>1</v>
      </c>
      <c r="H49" s="1914" t="s">
        <v>5924</v>
      </c>
      <c r="I49" s="1888"/>
    </row>
    <row r="50" spans="1:9" s="1880" customFormat="1" ht="16.5">
      <c r="A50" s="1975"/>
      <c r="B50" s="1912">
        <v>32</v>
      </c>
      <c r="C50" s="1892" t="s">
        <v>3013</v>
      </c>
      <c r="D50" s="1892">
        <v>912786</v>
      </c>
      <c r="E50" s="1894">
        <v>43224</v>
      </c>
      <c r="F50" s="1913">
        <v>41300</v>
      </c>
      <c r="G50" s="1892">
        <v>1</v>
      </c>
      <c r="H50" s="1914" t="s">
        <v>6087</v>
      </c>
      <c r="I50" s="1889"/>
    </row>
    <row r="51" spans="1:9" s="1880" customFormat="1" ht="16.5">
      <c r="A51" s="1975"/>
      <c r="B51" s="1912">
        <v>33</v>
      </c>
      <c r="C51" s="1892" t="s">
        <v>633</v>
      </c>
      <c r="D51" s="1893" t="s">
        <v>610</v>
      </c>
      <c r="E51" s="1894">
        <v>43224</v>
      </c>
      <c r="F51" s="1913">
        <v>31390</v>
      </c>
      <c r="G51" s="1892">
        <v>1</v>
      </c>
      <c r="H51" s="1914" t="s">
        <v>6078</v>
      </c>
      <c r="I51" s="1889"/>
    </row>
    <row r="52" spans="1:9" s="1880" customFormat="1" ht="16.5">
      <c r="A52" s="1975"/>
      <c r="B52" s="1912">
        <v>34</v>
      </c>
      <c r="C52" s="1892" t="s">
        <v>633</v>
      </c>
      <c r="D52" s="1893" t="s">
        <v>610</v>
      </c>
      <c r="E52" s="1894">
        <v>43224</v>
      </c>
      <c r="F52" s="1913">
        <v>42300</v>
      </c>
      <c r="G52" s="1892">
        <v>1</v>
      </c>
      <c r="H52" s="1914" t="s">
        <v>6079</v>
      </c>
      <c r="I52" s="1890"/>
    </row>
    <row r="53" spans="1:9" s="1880" customFormat="1" ht="16.5">
      <c r="A53" s="1975"/>
      <c r="B53" s="1912">
        <v>35</v>
      </c>
      <c r="C53" s="1892" t="s">
        <v>633</v>
      </c>
      <c r="D53" s="1893" t="s">
        <v>610</v>
      </c>
      <c r="E53" s="1894">
        <v>43224</v>
      </c>
      <c r="F53" s="1913">
        <v>33500</v>
      </c>
      <c r="G53" s="1892">
        <v>1</v>
      </c>
      <c r="H53" s="1914" t="s">
        <v>6080</v>
      </c>
      <c r="I53" s="1889"/>
    </row>
    <row r="54" spans="1:9" s="1880" customFormat="1" ht="16.5">
      <c r="A54" s="1975"/>
      <c r="B54" s="1912">
        <v>36</v>
      </c>
      <c r="C54" s="1892" t="s">
        <v>625</v>
      </c>
      <c r="D54" s="1893" t="s">
        <v>626</v>
      </c>
      <c r="E54" s="1894">
        <v>43224</v>
      </c>
      <c r="F54" s="1913">
        <v>96300</v>
      </c>
      <c r="G54" s="1892">
        <v>1</v>
      </c>
      <c r="H54" s="1914" t="s">
        <v>6072</v>
      </c>
      <c r="I54" s="1888"/>
    </row>
    <row r="55" spans="1:9" s="1880" customFormat="1" ht="16.5">
      <c r="A55" s="1975"/>
      <c r="B55" s="1912">
        <v>37</v>
      </c>
      <c r="C55" s="1892" t="s">
        <v>1960</v>
      </c>
      <c r="D55" s="1921">
        <v>914013</v>
      </c>
      <c r="E55" s="1894">
        <v>43224</v>
      </c>
      <c r="F55" s="1913">
        <v>10390</v>
      </c>
      <c r="G55" s="1892">
        <v>1</v>
      </c>
      <c r="H55" s="1914" t="s">
        <v>6073</v>
      </c>
      <c r="I55" s="1888"/>
    </row>
    <row r="56" spans="1:9" s="1880" customFormat="1" ht="16.5">
      <c r="A56" s="1975"/>
      <c r="B56" s="1912">
        <v>38</v>
      </c>
      <c r="C56" s="1892" t="s">
        <v>2360</v>
      </c>
      <c r="D56" s="1893" t="s">
        <v>2361</v>
      </c>
      <c r="E56" s="1894">
        <v>43224</v>
      </c>
      <c r="F56" s="1913">
        <v>31140</v>
      </c>
      <c r="G56" s="1892">
        <v>1</v>
      </c>
      <c r="H56" s="1914" t="s">
        <v>5876</v>
      </c>
      <c r="I56" s="1762" t="s">
        <v>3528</v>
      </c>
    </row>
    <row r="57" spans="1:9" s="1880" customFormat="1" ht="16.5">
      <c r="A57" s="1975"/>
      <c r="B57" s="1912">
        <v>39</v>
      </c>
      <c r="C57" s="1892" t="s">
        <v>2360</v>
      </c>
      <c r="D57" s="1893" t="s">
        <v>2361</v>
      </c>
      <c r="E57" s="1894">
        <v>43224</v>
      </c>
      <c r="F57" s="1913">
        <v>24140</v>
      </c>
      <c r="G57" s="1892">
        <v>1</v>
      </c>
      <c r="H57" s="1914" t="s">
        <v>5877</v>
      </c>
      <c r="I57" s="1762" t="s">
        <v>3528</v>
      </c>
    </row>
    <row r="58" spans="1:9" s="1880" customFormat="1" ht="16.5">
      <c r="A58" s="1975"/>
      <c r="B58" s="1912">
        <v>40</v>
      </c>
      <c r="C58" s="1892" t="s">
        <v>2360</v>
      </c>
      <c r="D58" s="1893" t="s">
        <v>2361</v>
      </c>
      <c r="E58" s="1894">
        <v>43224</v>
      </c>
      <c r="F58" s="1913">
        <v>123140</v>
      </c>
      <c r="G58" s="1892">
        <v>1</v>
      </c>
      <c r="H58" s="1914" t="s">
        <v>5878</v>
      </c>
      <c r="I58" s="1766" t="s">
        <v>3627</v>
      </c>
    </row>
    <row r="59" spans="1:9" s="1880" customFormat="1" ht="16.5">
      <c r="A59" s="1975"/>
      <c r="B59" s="1912">
        <v>41</v>
      </c>
      <c r="C59" s="1892" t="s">
        <v>4314</v>
      </c>
      <c r="D59" s="1893" t="s">
        <v>4315</v>
      </c>
      <c r="E59" s="1894">
        <v>43224</v>
      </c>
      <c r="F59" s="1916">
        <v>128640</v>
      </c>
      <c r="G59" s="1892">
        <v>1</v>
      </c>
      <c r="H59" s="1914" t="s">
        <v>6034</v>
      </c>
      <c r="I59" s="1890"/>
    </row>
    <row r="60" spans="1:9" s="1880" customFormat="1" ht="16.5">
      <c r="A60" s="1975"/>
      <c r="B60" s="1912">
        <v>42</v>
      </c>
      <c r="C60" s="1892" t="s">
        <v>3899</v>
      </c>
      <c r="D60" s="1893" t="s">
        <v>3900</v>
      </c>
      <c r="E60" s="1894">
        <v>43224</v>
      </c>
      <c r="F60" s="1916">
        <v>42300</v>
      </c>
      <c r="G60" s="1892">
        <v>1</v>
      </c>
      <c r="H60" s="1914" t="s">
        <v>6032</v>
      </c>
      <c r="I60" s="1890"/>
    </row>
    <row r="61" spans="1:9" s="1880" customFormat="1" ht="16.5">
      <c r="A61" s="1975"/>
      <c r="B61" s="1912">
        <v>43</v>
      </c>
      <c r="C61" s="1892" t="s">
        <v>339</v>
      </c>
      <c r="D61" s="1893" t="s">
        <v>340</v>
      </c>
      <c r="E61" s="1894">
        <v>43224</v>
      </c>
      <c r="F61" s="1913">
        <v>115500</v>
      </c>
      <c r="G61" s="1892">
        <v>1</v>
      </c>
      <c r="H61" s="1914" t="s">
        <v>6033</v>
      </c>
      <c r="I61" s="1889"/>
    </row>
    <row r="62" spans="1:9" s="1880" customFormat="1" ht="16.5">
      <c r="A62" s="1975"/>
      <c r="B62" s="1912">
        <v>44</v>
      </c>
      <c r="C62" s="1904" t="s">
        <v>1044</v>
      </c>
      <c r="D62" s="1918" t="s">
        <v>1058</v>
      </c>
      <c r="E62" s="1894">
        <v>43224</v>
      </c>
      <c r="F62" s="1903">
        <v>143890</v>
      </c>
      <c r="G62" s="1904">
        <v>1</v>
      </c>
      <c r="H62" s="1905" t="s">
        <v>6133</v>
      </c>
      <c r="I62" s="1890"/>
    </row>
    <row r="63" spans="1:9" s="1880" customFormat="1" ht="16.5">
      <c r="A63" s="1975"/>
      <c r="B63" s="1912">
        <v>45</v>
      </c>
      <c r="C63" s="1892" t="s">
        <v>611</v>
      </c>
      <c r="D63" s="1893" t="s">
        <v>123</v>
      </c>
      <c r="E63" s="1894">
        <v>43224</v>
      </c>
      <c r="F63" s="1913">
        <v>79140</v>
      </c>
      <c r="G63" s="1921">
        <v>1</v>
      </c>
      <c r="H63" s="1914" t="s">
        <v>6043</v>
      </c>
      <c r="I63" s="1888"/>
    </row>
    <row r="64" spans="1:9" s="1880" customFormat="1" ht="16.5">
      <c r="A64" s="1975"/>
      <c r="B64" s="1912">
        <v>46</v>
      </c>
      <c r="C64" s="1892" t="s">
        <v>611</v>
      </c>
      <c r="D64" s="1893" t="s">
        <v>123</v>
      </c>
      <c r="E64" s="1894">
        <v>43224</v>
      </c>
      <c r="F64" s="1913">
        <v>109140</v>
      </c>
      <c r="G64" s="1892">
        <v>1</v>
      </c>
      <c r="H64" s="1914" t="s">
        <v>6044</v>
      </c>
      <c r="I64" s="1890"/>
    </row>
    <row r="65" spans="1:9" s="1880" customFormat="1" ht="16.5">
      <c r="A65" s="1975"/>
      <c r="B65" s="1912">
        <v>47</v>
      </c>
      <c r="C65" s="1892" t="s">
        <v>1137</v>
      </c>
      <c r="D65" s="1892">
        <v>901689</v>
      </c>
      <c r="E65" s="1894">
        <v>43224</v>
      </c>
      <c r="F65" s="1913">
        <v>15390</v>
      </c>
      <c r="G65" s="1921">
        <v>1</v>
      </c>
      <c r="H65" s="1914" t="s">
        <v>6111</v>
      </c>
      <c r="I65" s="1889"/>
    </row>
    <row r="66" spans="1:9" s="1880" customFormat="1" ht="16.5">
      <c r="A66" s="1975"/>
      <c r="B66" s="1912">
        <v>48</v>
      </c>
      <c r="C66" s="1892" t="s">
        <v>1137</v>
      </c>
      <c r="D66" s="1892">
        <v>901689</v>
      </c>
      <c r="E66" s="1894">
        <v>43224</v>
      </c>
      <c r="F66" s="1916">
        <v>89100</v>
      </c>
      <c r="G66" s="1892">
        <v>1</v>
      </c>
      <c r="H66" s="1914" t="s">
        <v>6112</v>
      </c>
      <c r="I66" s="1890"/>
    </row>
    <row r="67" spans="1:9" s="1880" customFormat="1" ht="16.5">
      <c r="A67" s="1975"/>
      <c r="B67" s="1912">
        <v>49</v>
      </c>
      <c r="C67" s="1892" t="s">
        <v>1137</v>
      </c>
      <c r="D67" s="1892">
        <v>901689</v>
      </c>
      <c r="E67" s="1894">
        <v>43224</v>
      </c>
      <c r="F67" s="1913">
        <v>33500</v>
      </c>
      <c r="G67" s="1892">
        <v>1</v>
      </c>
      <c r="H67" s="1914" t="s">
        <v>6113</v>
      </c>
      <c r="I67" s="1889"/>
    </row>
    <row r="68" spans="1:9" s="1880" customFormat="1" ht="16.5">
      <c r="A68" s="1975"/>
      <c r="B68" s="1912">
        <v>50</v>
      </c>
      <c r="C68" s="1904" t="s">
        <v>3020</v>
      </c>
      <c r="D68" s="1800">
        <v>964143</v>
      </c>
      <c r="E68" s="1894">
        <v>43224</v>
      </c>
      <c r="F68" s="1903">
        <v>42300</v>
      </c>
      <c r="G68" s="1904">
        <v>1</v>
      </c>
      <c r="H68" s="1905" t="s">
        <v>6096</v>
      </c>
      <c r="I68" s="1888"/>
    </row>
    <row r="69" spans="1:9" s="1715" customFormat="1" ht="16.5">
      <c r="A69" s="1975"/>
      <c r="B69" s="1912">
        <v>51</v>
      </c>
      <c r="C69" s="1904" t="s">
        <v>138</v>
      </c>
      <c r="D69" s="1927" t="s">
        <v>137</v>
      </c>
      <c r="E69" s="1894">
        <v>43224</v>
      </c>
      <c r="F69" s="1913">
        <v>63290</v>
      </c>
      <c r="G69" s="1921">
        <v>1</v>
      </c>
      <c r="H69" s="1930" t="s">
        <v>6035</v>
      </c>
      <c r="I69" s="1882"/>
    </row>
    <row r="70" spans="1:9" s="1880" customFormat="1" ht="16.5">
      <c r="A70" s="1975"/>
      <c r="B70" s="1912">
        <v>52</v>
      </c>
      <c r="C70" s="1892" t="s">
        <v>2872</v>
      </c>
      <c r="D70" s="1893" t="s">
        <v>2873</v>
      </c>
      <c r="E70" s="1894">
        <v>43224</v>
      </c>
      <c r="F70" s="1913">
        <v>141300</v>
      </c>
      <c r="G70" s="1892">
        <v>1</v>
      </c>
      <c r="H70" s="1914" t="s">
        <v>6099</v>
      </c>
      <c r="I70" s="1888"/>
    </row>
    <row r="71" spans="1:9" s="1880" customFormat="1" ht="16.5">
      <c r="A71" s="1975"/>
      <c r="B71" s="1912">
        <v>53</v>
      </c>
      <c r="C71" s="1892" t="s">
        <v>2872</v>
      </c>
      <c r="D71" s="1893" t="s">
        <v>2873</v>
      </c>
      <c r="E71" s="1894">
        <v>43224</v>
      </c>
      <c r="F71" s="1913">
        <v>41300</v>
      </c>
      <c r="G71" s="1892">
        <v>1</v>
      </c>
      <c r="H71" s="1914" t="s">
        <v>6100</v>
      </c>
      <c r="I71" s="1889"/>
    </row>
    <row r="72" spans="1:9" s="1880" customFormat="1" ht="16.5">
      <c r="A72" s="1975"/>
      <c r="B72" s="1912">
        <v>54</v>
      </c>
      <c r="C72" s="1892" t="s">
        <v>2225</v>
      </c>
      <c r="D72" s="1893" t="s">
        <v>2226</v>
      </c>
      <c r="E72" s="1894">
        <v>43224</v>
      </c>
      <c r="F72" s="1916">
        <v>98300</v>
      </c>
      <c r="G72" s="1892">
        <v>1</v>
      </c>
      <c r="H72" s="1914" t="s">
        <v>6104</v>
      </c>
      <c r="I72" s="1889"/>
    </row>
    <row r="73" spans="1:9" s="1880" customFormat="1" ht="16.5">
      <c r="A73" s="1975"/>
      <c r="B73" s="1912">
        <v>55</v>
      </c>
      <c r="C73" s="1892" t="s">
        <v>2225</v>
      </c>
      <c r="D73" s="1893" t="s">
        <v>2226</v>
      </c>
      <c r="E73" s="1894">
        <v>43224</v>
      </c>
      <c r="F73" s="1916">
        <v>42300</v>
      </c>
      <c r="G73" s="1892">
        <v>1</v>
      </c>
      <c r="H73" s="1914" t="s">
        <v>6105</v>
      </c>
      <c r="I73" s="1881"/>
    </row>
    <row r="74" spans="1:9" s="1880" customFormat="1" ht="16.5">
      <c r="A74" s="1975"/>
      <c r="B74" s="1912">
        <v>56</v>
      </c>
      <c r="C74" s="1892" t="s">
        <v>231</v>
      </c>
      <c r="D74" s="1921">
        <v>970654</v>
      </c>
      <c r="E74" s="1894">
        <v>43224</v>
      </c>
      <c r="F74" s="1913">
        <v>25940</v>
      </c>
      <c r="G74" s="1892">
        <v>1</v>
      </c>
      <c r="H74" s="1914" t="s">
        <v>6086</v>
      </c>
      <c r="I74" s="1886"/>
    </row>
    <row r="75" spans="1:9" s="1880" customFormat="1" ht="16.5">
      <c r="A75" s="1975"/>
      <c r="B75" s="1912">
        <v>57</v>
      </c>
      <c r="C75" s="1892" t="s">
        <v>3149</v>
      </c>
      <c r="D75" s="1893" t="s">
        <v>1135</v>
      </c>
      <c r="E75" s="1894">
        <v>43224</v>
      </c>
      <c r="F75" s="1913">
        <v>112390</v>
      </c>
      <c r="G75" s="1892">
        <v>1</v>
      </c>
      <c r="H75" s="1914" t="s">
        <v>6091</v>
      </c>
      <c r="I75" s="1881"/>
    </row>
    <row r="76" spans="1:9" s="1715" customFormat="1" ht="16.5">
      <c r="A76" s="1975"/>
      <c r="B76" s="1912">
        <v>58</v>
      </c>
      <c r="C76" s="1904" t="s">
        <v>1587</v>
      </c>
      <c r="D76" s="1927" t="s">
        <v>1791</v>
      </c>
      <c r="E76" s="1894">
        <v>43235</v>
      </c>
      <c r="F76" s="1913">
        <v>173140</v>
      </c>
      <c r="G76" s="1921">
        <v>1</v>
      </c>
      <c r="H76" s="1914" t="s">
        <v>6123</v>
      </c>
      <c r="I76" s="1881"/>
    </row>
    <row r="77" spans="1:9" s="1715" customFormat="1" ht="16.5">
      <c r="A77" s="1975"/>
      <c r="B77" s="1912">
        <v>59</v>
      </c>
      <c r="C77" s="1904" t="s">
        <v>1587</v>
      </c>
      <c r="D77" s="1927" t="s">
        <v>1791</v>
      </c>
      <c r="E77" s="1894">
        <v>43235</v>
      </c>
      <c r="F77" s="1913">
        <v>277640</v>
      </c>
      <c r="G77" s="1921">
        <v>1</v>
      </c>
      <c r="H77" s="1914" t="s">
        <v>6124</v>
      </c>
      <c r="I77" s="1881"/>
    </row>
    <row r="78" spans="1:9" s="1715" customFormat="1" ht="16.5">
      <c r="A78" s="1975"/>
      <c r="B78" s="1912">
        <v>60</v>
      </c>
      <c r="C78" s="1801" t="s">
        <v>970</v>
      </c>
      <c r="D78" s="1941" t="s">
        <v>969</v>
      </c>
      <c r="E78" s="1803">
        <v>43236</v>
      </c>
      <c r="F78" s="1929">
        <v>14940</v>
      </c>
      <c r="G78" s="1801">
        <v>1</v>
      </c>
      <c r="H78" s="1932" t="s">
        <v>6014</v>
      </c>
      <c r="I78" s="1888"/>
    </row>
    <row r="79" spans="1:9" s="1715" customFormat="1" ht="16.5">
      <c r="A79" s="1975"/>
      <c r="B79" s="1912">
        <v>61</v>
      </c>
      <c r="C79" s="1801" t="s">
        <v>1441</v>
      </c>
      <c r="D79" s="1928">
        <v>971137</v>
      </c>
      <c r="E79" s="1803">
        <v>43237</v>
      </c>
      <c r="F79" s="1929">
        <v>22140</v>
      </c>
      <c r="G79" s="1801">
        <v>1</v>
      </c>
      <c r="H79" s="1930" t="s">
        <v>6000</v>
      </c>
      <c r="I79" s="1881"/>
    </row>
    <row r="80" spans="1:9" s="1715" customFormat="1" ht="16.5">
      <c r="A80" s="1975"/>
      <c r="B80" s="1912">
        <v>62</v>
      </c>
      <c r="C80" s="1801" t="s">
        <v>1441</v>
      </c>
      <c r="D80" s="1928">
        <v>971137</v>
      </c>
      <c r="E80" s="1803">
        <v>43237</v>
      </c>
      <c r="F80" s="1929">
        <v>10140</v>
      </c>
      <c r="G80" s="1801">
        <v>1</v>
      </c>
      <c r="H80" s="1930" t="s">
        <v>6001</v>
      </c>
      <c r="I80" s="1881"/>
    </row>
    <row r="81" spans="1:9" s="1715" customFormat="1" ht="16.5">
      <c r="A81" s="1975"/>
      <c r="B81" s="1912">
        <v>63</v>
      </c>
      <c r="C81" s="1801" t="s">
        <v>1441</v>
      </c>
      <c r="D81" s="1928">
        <v>971137</v>
      </c>
      <c r="E81" s="1803">
        <v>43237</v>
      </c>
      <c r="F81" s="1929">
        <v>12540</v>
      </c>
      <c r="G81" s="1801">
        <v>1</v>
      </c>
      <c r="H81" s="1931" t="s">
        <v>6002</v>
      </c>
      <c r="I81" s="1881"/>
    </row>
    <row r="82" spans="1:9" s="1715" customFormat="1" ht="16.5">
      <c r="A82" s="1975"/>
      <c r="B82" s="1912">
        <v>64</v>
      </c>
      <c r="C82" s="1801" t="s">
        <v>954</v>
      </c>
      <c r="D82" s="1802" t="s">
        <v>955</v>
      </c>
      <c r="E82" s="1803">
        <v>43237</v>
      </c>
      <c r="F82" s="1929">
        <v>46140</v>
      </c>
      <c r="G82" s="1801">
        <v>1</v>
      </c>
      <c r="H82" s="1930" t="s">
        <v>6003</v>
      </c>
      <c r="I82" s="1881"/>
    </row>
    <row r="83" spans="1:9" s="1715" customFormat="1" ht="16.5">
      <c r="A83" s="1975"/>
      <c r="B83" s="1912">
        <v>65</v>
      </c>
      <c r="C83" s="1801" t="s">
        <v>188</v>
      </c>
      <c r="D83" s="1802" t="s">
        <v>189</v>
      </c>
      <c r="E83" s="1803">
        <v>43237</v>
      </c>
      <c r="F83" s="1929">
        <v>15390</v>
      </c>
      <c r="G83" s="1801">
        <v>1</v>
      </c>
      <c r="H83" s="1932" t="s">
        <v>6004</v>
      </c>
      <c r="I83" s="1889"/>
    </row>
    <row r="84" spans="1:9" s="1715" customFormat="1" ht="16.5">
      <c r="A84" s="1975"/>
      <c r="B84" s="1912">
        <v>66</v>
      </c>
      <c r="C84" s="1801" t="s">
        <v>151</v>
      </c>
      <c r="D84" s="1802" t="s">
        <v>272</v>
      </c>
      <c r="E84" s="1803">
        <v>43237</v>
      </c>
      <c r="F84" s="1929">
        <v>228140</v>
      </c>
      <c r="G84" s="1801">
        <v>1</v>
      </c>
      <c r="H84" s="1930" t="s">
        <v>6005</v>
      </c>
      <c r="I84" s="1889"/>
    </row>
    <row r="85" spans="1:9" s="1715" customFormat="1" ht="16.5">
      <c r="A85" s="1975"/>
      <c r="B85" s="1912">
        <v>67</v>
      </c>
      <c r="C85" s="1801" t="s">
        <v>2801</v>
      </c>
      <c r="D85" s="1801">
        <v>962795</v>
      </c>
      <c r="E85" s="1803">
        <v>43237</v>
      </c>
      <c r="F85" s="1933">
        <v>31340</v>
      </c>
      <c r="G85" s="1801">
        <v>1</v>
      </c>
      <c r="H85" s="1930" t="s">
        <v>6006</v>
      </c>
      <c r="I85" s="1888"/>
    </row>
    <row r="86" spans="1:9" s="1715" customFormat="1" ht="16.5">
      <c r="A86" s="1975"/>
      <c r="B86" s="1912">
        <v>68</v>
      </c>
      <c r="C86" s="1801" t="s">
        <v>2801</v>
      </c>
      <c r="D86" s="1801">
        <v>962795</v>
      </c>
      <c r="E86" s="1803">
        <v>43237</v>
      </c>
      <c r="F86" s="1933">
        <v>24140</v>
      </c>
      <c r="G86" s="1801">
        <v>1</v>
      </c>
      <c r="H86" s="1930" t="s">
        <v>6007</v>
      </c>
      <c r="I86" s="1890"/>
    </row>
    <row r="87" spans="1:9" s="1715" customFormat="1" ht="16.5">
      <c r="A87" s="1975"/>
      <c r="B87" s="1912">
        <v>69</v>
      </c>
      <c r="C87" s="1801" t="s">
        <v>4588</v>
      </c>
      <c r="D87" s="1802" t="s">
        <v>506</v>
      </c>
      <c r="E87" s="1803">
        <v>43237</v>
      </c>
      <c r="F87" s="1929">
        <v>37340</v>
      </c>
      <c r="G87" s="1801">
        <v>1</v>
      </c>
      <c r="H87" s="1930" t="s">
        <v>6008</v>
      </c>
      <c r="I87" s="1888"/>
    </row>
    <row r="88" spans="1:9" s="1715" customFormat="1" ht="16.5">
      <c r="A88" s="1975"/>
      <c r="B88" s="1912">
        <v>70</v>
      </c>
      <c r="C88" s="1801" t="s">
        <v>4588</v>
      </c>
      <c r="D88" s="1802" t="s">
        <v>506</v>
      </c>
      <c r="E88" s="1803">
        <v>43237</v>
      </c>
      <c r="F88" s="1934">
        <v>17340</v>
      </c>
      <c r="G88" s="1801">
        <v>1</v>
      </c>
      <c r="H88" s="1930" t="s">
        <v>6009</v>
      </c>
      <c r="I88" s="1881"/>
    </row>
    <row r="89" spans="1:9" s="1715" customFormat="1" ht="16.5">
      <c r="A89" s="1975"/>
      <c r="B89" s="1912">
        <v>71</v>
      </c>
      <c r="C89" s="1801" t="s">
        <v>2000</v>
      </c>
      <c r="D89" s="1928">
        <v>901423</v>
      </c>
      <c r="E89" s="1803">
        <v>43237</v>
      </c>
      <c r="F89" s="1933">
        <v>42300</v>
      </c>
      <c r="G89" s="1928">
        <v>1</v>
      </c>
      <c r="H89" s="1931" t="s">
        <v>5940</v>
      </c>
      <c r="I89" s="1888"/>
    </row>
    <row r="90" spans="1:9" s="1715" customFormat="1" ht="16.5">
      <c r="A90" s="1975"/>
      <c r="B90" s="1912">
        <v>72</v>
      </c>
      <c r="C90" s="1935" t="s">
        <v>1035</v>
      </c>
      <c r="D90" s="1936" t="s">
        <v>1027</v>
      </c>
      <c r="E90" s="1803">
        <v>43237</v>
      </c>
      <c r="F90" s="1938">
        <v>77640</v>
      </c>
      <c r="G90" s="1935">
        <v>1</v>
      </c>
      <c r="H90" s="1939" t="s">
        <v>6010</v>
      </c>
      <c r="I90" s="1889"/>
    </row>
    <row r="91" spans="1:9" s="1715" customFormat="1" ht="16.5">
      <c r="A91" s="1975"/>
      <c r="B91" s="1912">
        <v>73</v>
      </c>
      <c r="C91" s="1935" t="s">
        <v>1035</v>
      </c>
      <c r="D91" s="1936" t="s">
        <v>1027</v>
      </c>
      <c r="E91" s="1803">
        <v>43237</v>
      </c>
      <c r="F91" s="1938">
        <v>100040</v>
      </c>
      <c r="G91" s="1935">
        <v>1</v>
      </c>
      <c r="H91" s="1939" t="s">
        <v>6011</v>
      </c>
      <c r="I91" s="1889"/>
    </row>
    <row r="92" spans="1:9" s="1715" customFormat="1" ht="16.5">
      <c r="A92" s="1975"/>
      <c r="B92" s="1912">
        <v>74</v>
      </c>
      <c r="C92" s="1935" t="s">
        <v>1035</v>
      </c>
      <c r="D92" s="1936" t="s">
        <v>1027</v>
      </c>
      <c r="E92" s="1803">
        <v>43237</v>
      </c>
      <c r="F92" s="1938">
        <v>249140</v>
      </c>
      <c r="G92" s="1935">
        <v>1</v>
      </c>
      <c r="H92" s="1939" t="s">
        <v>6012</v>
      </c>
      <c r="I92" s="1888"/>
    </row>
    <row r="93" spans="1:9" s="1715" customFormat="1" ht="16.5">
      <c r="A93" s="1975"/>
      <c r="B93" s="1912">
        <v>75</v>
      </c>
      <c r="C93" s="1801" t="s">
        <v>807</v>
      </c>
      <c r="D93" s="1940" t="s">
        <v>976</v>
      </c>
      <c r="E93" s="1803">
        <v>43237</v>
      </c>
      <c r="F93" s="1929">
        <v>15390</v>
      </c>
      <c r="G93" s="1801">
        <v>1</v>
      </c>
      <c r="H93" s="1932" t="s">
        <v>6013</v>
      </c>
      <c r="I93" s="1889"/>
    </row>
    <row r="94" spans="1:9" s="1715" customFormat="1" ht="16.5">
      <c r="A94" s="1975"/>
      <c r="B94" s="1912">
        <v>76</v>
      </c>
      <c r="C94" s="1801" t="s">
        <v>702</v>
      </c>
      <c r="D94" s="1802" t="s">
        <v>705</v>
      </c>
      <c r="E94" s="1803">
        <v>43237</v>
      </c>
      <c r="F94" s="1929">
        <v>39140</v>
      </c>
      <c r="G94" s="1801">
        <v>1</v>
      </c>
      <c r="H94" s="1930" t="s">
        <v>6015</v>
      </c>
      <c r="I94" s="1888"/>
    </row>
    <row r="95" spans="1:9" s="1715" customFormat="1" ht="16.5">
      <c r="A95" s="1975"/>
      <c r="B95" s="1912">
        <v>77</v>
      </c>
      <c r="C95" s="1801" t="s">
        <v>162</v>
      </c>
      <c r="D95" s="1802" t="s">
        <v>163</v>
      </c>
      <c r="E95" s="1803">
        <v>43237</v>
      </c>
      <c r="F95" s="1929">
        <v>85140</v>
      </c>
      <c r="G95" s="1801">
        <v>1</v>
      </c>
      <c r="H95" s="1930" t="s">
        <v>6016</v>
      </c>
      <c r="I95" s="1889"/>
    </row>
    <row r="96" spans="1:9" s="1715" customFormat="1" ht="16.5">
      <c r="A96" s="1975"/>
      <c r="B96" s="1912">
        <v>78</v>
      </c>
      <c r="C96" s="1801" t="s">
        <v>2036</v>
      </c>
      <c r="D96" s="1928">
        <v>973836</v>
      </c>
      <c r="E96" s="1803">
        <v>43237</v>
      </c>
      <c r="F96" s="1942">
        <v>301140</v>
      </c>
      <c r="G96" s="1801">
        <v>1</v>
      </c>
      <c r="H96" s="1931" t="s">
        <v>6017</v>
      </c>
      <c r="I96" s="1888"/>
    </row>
    <row r="97" spans="1:9" s="1715" customFormat="1" ht="16.5">
      <c r="A97" s="1975"/>
      <c r="B97" s="1912">
        <v>79</v>
      </c>
      <c r="C97" s="1801" t="s">
        <v>4615</v>
      </c>
      <c r="D97" s="1801">
        <v>913369</v>
      </c>
      <c r="E97" s="1803">
        <v>43237</v>
      </c>
      <c r="F97" s="1933">
        <v>55390</v>
      </c>
      <c r="G97" s="1801">
        <v>1</v>
      </c>
      <c r="H97" s="1930" t="s">
        <v>6018</v>
      </c>
      <c r="I97" s="1889"/>
    </row>
    <row r="98" spans="1:9" s="1715" customFormat="1" ht="16.5">
      <c r="A98" s="1975"/>
      <c r="B98" s="1912">
        <v>80</v>
      </c>
      <c r="C98" s="1801" t="s">
        <v>2360</v>
      </c>
      <c r="D98" s="1802" t="s">
        <v>2361</v>
      </c>
      <c r="E98" s="1803">
        <v>43237</v>
      </c>
      <c r="F98" s="1933">
        <v>88140</v>
      </c>
      <c r="G98" s="1801">
        <v>1</v>
      </c>
      <c r="H98" s="1930" t="s">
        <v>6019</v>
      </c>
      <c r="I98" s="1762" t="s">
        <v>3528</v>
      </c>
    </row>
    <row r="99" spans="1:9" s="1715" customFormat="1" ht="16.5">
      <c r="A99" s="1975"/>
      <c r="B99" s="1912">
        <v>81</v>
      </c>
      <c r="C99" s="1801" t="s">
        <v>2360</v>
      </c>
      <c r="D99" s="1802" t="s">
        <v>2361</v>
      </c>
      <c r="E99" s="1803">
        <v>43237</v>
      </c>
      <c r="F99" s="1933">
        <v>10390</v>
      </c>
      <c r="G99" s="1801">
        <v>1</v>
      </c>
      <c r="H99" s="1930" t="s">
        <v>6020</v>
      </c>
      <c r="I99" s="1762" t="s">
        <v>3528</v>
      </c>
    </row>
    <row r="100" spans="1:9" s="1715" customFormat="1" ht="16.5">
      <c r="A100" s="1975"/>
      <c r="B100" s="1912">
        <v>82</v>
      </c>
      <c r="C100" s="1801" t="s">
        <v>2345</v>
      </c>
      <c r="D100" s="1943" t="s">
        <v>2284</v>
      </c>
      <c r="E100" s="1803">
        <v>43237</v>
      </c>
      <c r="F100" s="1929">
        <v>169140</v>
      </c>
      <c r="G100" s="1928">
        <v>1</v>
      </c>
      <c r="H100" s="1930" t="s">
        <v>6021</v>
      </c>
      <c r="I100" s="1886"/>
    </row>
    <row r="101" spans="1:9" s="1715" customFormat="1" ht="16.5">
      <c r="A101" s="1975"/>
      <c r="B101" s="1912">
        <v>83</v>
      </c>
      <c r="C101" s="1801" t="s">
        <v>2345</v>
      </c>
      <c r="D101" s="1943" t="s">
        <v>2284</v>
      </c>
      <c r="E101" s="1803">
        <v>43237</v>
      </c>
      <c r="F101" s="1933">
        <v>31140</v>
      </c>
      <c r="G101" s="1801">
        <v>1</v>
      </c>
      <c r="H101" s="1930" t="s">
        <v>6022</v>
      </c>
      <c r="I101" s="1886"/>
    </row>
    <row r="102" spans="1:9" s="1715" customFormat="1" ht="16.5">
      <c r="A102" s="1975"/>
      <c r="B102" s="1912">
        <v>84</v>
      </c>
      <c r="C102" s="1801" t="s">
        <v>5615</v>
      </c>
      <c r="D102" s="1802" t="s">
        <v>5616</v>
      </c>
      <c r="E102" s="1803">
        <v>43237</v>
      </c>
      <c r="F102" s="1934">
        <v>32890</v>
      </c>
      <c r="G102" s="1928">
        <v>1</v>
      </c>
      <c r="H102" s="1930" t="s">
        <v>6023</v>
      </c>
      <c r="I102" s="1886"/>
    </row>
    <row r="103" spans="1:9" s="1880" customFormat="1" ht="16.5">
      <c r="B103" s="1580"/>
      <c r="C103" s="1580"/>
      <c r="D103" s="1580"/>
      <c r="E103" s="1585" t="s">
        <v>647</v>
      </c>
      <c r="F103" s="1588">
        <f>SUM(F19:F102)</f>
        <v>6754200</v>
      </c>
      <c r="G103" s="1580"/>
      <c r="H103" s="1582"/>
      <c r="I103" s="1582"/>
    </row>
    <row r="104" spans="1:9" s="1880" customFormat="1" ht="16.5">
      <c r="B104" s="1579"/>
      <c r="C104" s="1579"/>
      <c r="D104" s="1579"/>
      <c r="E104" s="1579"/>
      <c r="F104" s="1579"/>
      <c r="G104" s="1579"/>
      <c r="H104" s="1590"/>
      <c r="I104" s="1582"/>
    </row>
    <row r="105" spans="1:9" s="1880" customFormat="1" ht="16.5">
      <c r="B105" s="1579"/>
      <c r="C105" s="1579"/>
      <c r="D105" s="1579"/>
      <c r="E105" s="1579"/>
      <c r="F105" s="1579"/>
      <c r="G105" s="1579"/>
      <c r="H105" s="1590"/>
      <c r="I105" s="1582"/>
    </row>
    <row r="106" spans="1:9" s="1591" customFormat="1" ht="16.5">
      <c r="A106" s="1880"/>
      <c r="B106" s="1827" t="s">
        <v>1203</v>
      </c>
      <c r="C106" s="1828" t="s">
        <v>2</v>
      </c>
      <c r="D106" s="1829" t="s">
        <v>3</v>
      </c>
      <c r="E106" s="1827" t="s">
        <v>10</v>
      </c>
      <c r="F106" s="1827" t="s">
        <v>4</v>
      </c>
      <c r="G106" s="1828" t="s">
        <v>193</v>
      </c>
      <c r="H106" s="1828" t="s">
        <v>25</v>
      </c>
      <c r="I106" s="1582"/>
    </row>
    <row r="107" spans="1:9" s="1880" customFormat="1" ht="16.5">
      <c r="A107" s="1975"/>
      <c r="B107" s="1800">
        <v>1</v>
      </c>
      <c r="C107" s="1944" t="s">
        <v>76</v>
      </c>
      <c r="D107" s="1945" t="s">
        <v>77</v>
      </c>
      <c r="E107" s="1803">
        <v>43222</v>
      </c>
      <c r="F107" s="1895">
        <v>583000</v>
      </c>
      <c r="G107" s="1944">
        <v>1</v>
      </c>
      <c r="H107" s="1947" t="s">
        <v>6121</v>
      </c>
      <c r="I107" s="1582"/>
    </row>
    <row r="108" spans="1:9" s="1880" customFormat="1" ht="16.5">
      <c r="A108" s="1976"/>
      <c r="B108" s="1800">
        <v>2</v>
      </c>
      <c r="C108" s="1907" t="s">
        <v>2131</v>
      </c>
      <c r="D108" s="1965" t="s">
        <v>2043</v>
      </c>
      <c r="E108" s="1803">
        <v>43199</v>
      </c>
      <c r="F108" s="1966">
        <v>739000</v>
      </c>
      <c r="G108" s="1907">
        <v>1</v>
      </c>
      <c r="H108" s="1967" t="s">
        <v>6130</v>
      </c>
      <c r="I108" s="1591"/>
    </row>
    <row r="109" spans="1:9" s="1880" customFormat="1" ht="16.5">
      <c r="B109" s="1580"/>
      <c r="C109" s="1580"/>
      <c r="D109" s="1580"/>
      <c r="E109" s="1585" t="s">
        <v>647</v>
      </c>
      <c r="F109" s="1588">
        <f>SUM(F107:F108)</f>
        <v>1322000</v>
      </c>
      <c r="G109" s="1580"/>
      <c r="H109" s="1582"/>
      <c r="I109" s="1582"/>
    </row>
    <row r="110" spans="1:9" s="1880" customFormat="1" ht="16.5">
      <c r="B110" s="1580"/>
      <c r="C110" s="1580"/>
      <c r="D110" s="1580"/>
      <c r="E110" s="1580"/>
      <c r="F110" s="1580"/>
      <c r="G110" s="1580"/>
      <c r="H110" s="1582"/>
      <c r="I110" s="1582"/>
    </row>
    <row r="111" spans="1:9" s="1880" customFormat="1" ht="16.5">
      <c r="B111" s="1580"/>
      <c r="C111" s="1580"/>
      <c r="D111" s="1580"/>
      <c r="E111" s="1580"/>
      <c r="F111" s="1580"/>
      <c r="G111" s="1580"/>
      <c r="H111" s="1582"/>
      <c r="I111" s="1590"/>
    </row>
    <row r="112" spans="1:9" s="1880" customFormat="1" ht="16.5">
      <c r="B112" s="1827" t="s">
        <v>1067</v>
      </c>
      <c r="C112" s="1828" t="s">
        <v>2</v>
      </c>
      <c r="D112" s="1829" t="s">
        <v>3</v>
      </c>
      <c r="E112" s="1827" t="s">
        <v>10</v>
      </c>
      <c r="F112" s="1827" t="s">
        <v>4</v>
      </c>
      <c r="G112" s="1828" t="s">
        <v>193</v>
      </c>
      <c r="H112" s="1828" t="s">
        <v>25</v>
      </c>
      <c r="I112" s="1582"/>
    </row>
    <row r="113" spans="1:9" s="1880" customFormat="1" ht="16.5">
      <c r="A113" s="1975"/>
      <c r="B113" s="1800">
        <v>1</v>
      </c>
      <c r="C113" s="1944" t="s">
        <v>76</v>
      </c>
      <c r="D113" s="1945" t="s">
        <v>77</v>
      </c>
      <c r="E113" s="1803">
        <v>43222</v>
      </c>
      <c r="F113" s="1895">
        <v>775500</v>
      </c>
      <c r="G113" s="1944">
        <v>1</v>
      </c>
      <c r="H113" s="1947" t="s">
        <v>6120</v>
      </c>
      <c r="I113" s="1881"/>
    </row>
    <row r="114" spans="1:9" s="1880" customFormat="1" ht="16.5">
      <c r="B114" s="1580"/>
      <c r="C114" s="1580"/>
      <c r="D114" s="1580"/>
      <c r="E114" s="1585" t="s">
        <v>647</v>
      </c>
      <c r="F114" s="1588">
        <f>SUM(F113)</f>
        <v>775500</v>
      </c>
      <c r="G114" s="1580"/>
      <c r="H114" s="1582"/>
      <c r="I114" s="1881"/>
    </row>
    <row r="115" spans="1:9" s="1880" customFormat="1" ht="16.5">
      <c r="B115" s="1580"/>
      <c r="C115" s="1580"/>
      <c r="D115" s="1580"/>
      <c r="E115" s="1580"/>
      <c r="F115" s="1580"/>
      <c r="G115" s="1580"/>
      <c r="H115" s="1582"/>
      <c r="I115" s="1577"/>
    </row>
    <row r="116" spans="1:9" s="1880" customFormat="1" ht="16.5">
      <c r="B116" s="1579"/>
      <c r="C116" s="1579"/>
      <c r="D116" s="1579"/>
      <c r="E116" s="1579"/>
      <c r="F116" s="1579"/>
      <c r="G116" s="1579"/>
      <c r="H116" s="1590"/>
      <c r="I116" s="1881"/>
    </row>
    <row r="117" spans="1:9" s="1880" customFormat="1" ht="16.5">
      <c r="B117" s="1828" t="s">
        <v>7</v>
      </c>
      <c r="C117" s="1828" t="s">
        <v>2</v>
      </c>
      <c r="D117" s="1829" t="s">
        <v>3</v>
      </c>
      <c r="E117" s="1827" t="s">
        <v>10</v>
      </c>
      <c r="F117" s="1828" t="s">
        <v>4</v>
      </c>
      <c r="G117" s="1827" t="s">
        <v>730</v>
      </c>
      <c r="H117" s="1828" t="s">
        <v>25</v>
      </c>
      <c r="I117" s="1577"/>
    </row>
    <row r="118" spans="1:9" s="1880" customFormat="1" ht="16.5">
      <c r="A118" s="1975"/>
      <c r="B118" s="1800">
        <v>1</v>
      </c>
      <c r="C118" s="1801" t="s">
        <v>234</v>
      </c>
      <c r="D118" s="1941">
        <v>913622</v>
      </c>
      <c r="E118" s="1803">
        <v>43224</v>
      </c>
      <c r="F118" s="1934">
        <v>503000</v>
      </c>
      <c r="G118" s="1928">
        <v>1</v>
      </c>
      <c r="H118" s="1930" t="s">
        <v>1348</v>
      </c>
      <c r="I118" s="1577"/>
    </row>
    <row r="119" spans="1:9" s="1880" customFormat="1" ht="16.5">
      <c r="A119" s="1975"/>
      <c r="B119" s="1800">
        <v>2</v>
      </c>
      <c r="C119" s="1801" t="s">
        <v>2131</v>
      </c>
      <c r="D119" s="1941">
        <v>963180</v>
      </c>
      <c r="E119" s="1803">
        <v>43227</v>
      </c>
      <c r="F119" s="1934">
        <v>503000</v>
      </c>
      <c r="G119" s="1928">
        <v>1</v>
      </c>
      <c r="H119" s="1930" t="s">
        <v>1348</v>
      </c>
      <c r="I119" s="1577"/>
    </row>
    <row r="120" spans="1:9" s="1880" customFormat="1" ht="16.5">
      <c r="A120" s="1975"/>
      <c r="B120" s="1800">
        <v>3</v>
      </c>
      <c r="C120" s="1801" t="s">
        <v>1137</v>
      </c>
      <c r="D120" s="1801">
        <v>901689</v>
      </c>
      <c r="E120" s="1803">
        <v>43228</v>
      </c>
      <c r="F120" s="1934">
        <v>203000</v>
      </c>
      <c r="G120" s="1928">
        <v>1</v>
      </c>
      <c r="H120" s="1930" t="s">
        <v>1349</v>
      </c>
      <c r="I120" s="1577"/>
    </row>
    <row r="121" spans="1:9" s="1880" customFormat="1" ht="16.5">
      <c r="A121" s="1975"/>
      <c r="B121" s="1800">
        <v>4</v>
      </c>
      <c r="C121" s="1801" t="s">
        <v>1137</v>
      </c>
      <c r="D121" s="1801">
        <v>901689</v>
      </c>
      <c r="E121" s="1803">
        <v>43228</v>
      </c>
      <c r="F121" s="1929">
        <v>203000</v>
      </c>
      <c r="G121" s="1801">
        <v>1</v>
      </c>
      <c r="H121" s="1930" t="s">
        <v>1349</v>
      </c>
      <c r="I121" s="1577"/>
    </row>
    <row r="122" spans="1:9" s="1880" customFormat="1" ht="16.5">
      <c r="A122" s="1975"/>
      <c r="B122" s="1800">
        <v>5</v>
      </c>
      <c r="C122" s="1801" t="s">
        <v>1028</v>
      </c>
      <c r="D122" s="1928">
        <v>910522</v>
      </c>
      <c r="E122" s="1803">
        <v>43228</v>
      </c>
      <c r="F122" s="1934">
        <v>203000</v>
      </c>
      <c r="G122" s="1928">
        <v>1</v>
      </c>
      <c r="H122" s="1930" t="s">
        <v>1349</v>
      </c>
      <c r="I122" s="1586"/>
    </row>
    <row r="123" spans="1:9" s="1880" customFormat="1" ht="16.5">
      <c r="A123" s="1975"/>
      <c r="B123" s="1800">
        <v>6</v>
      </c>
      <c r="C123" s="1801" t="s">
        <v>1469</v>
      </c>
      <c r="D123" s="1941">
        <v>921870</v>
      </c>
      <c r="E123" s="1803">
        <v>43229</v>
      </c>
      <c r="F123" s="1934">
        <v>103000</v>
      </c>
      <c r="G123" s="1928">
        <v>1</v>
      </c>
      <c r="H123" s="1930" t="s">
        <v>1351</v>
      </c>
      <c r="I123" s="1586"/>
    </row>
    <row r="124" spans="1:9" s="1880" customFormat="1" ht="16.5">
      <c r="A124" s="1975"/>
      <c r="B124" s="1800">
        <v>7</v>
      </c>
      <c r="C124" s="1904" t="s">
        <v>1044</v>
      </c>
      <c r="D124" s="1949" t="s">
        <v>1058</v>
      </c>
      <c r="E124" s="1803">
        <v>43231</v>
      </c>
      <c r="F124" s="1919">
        <v>306000</v>
      </c>
      <c r="G124" s="1800">
        <v>1</v>
      </c>
      <c r="H124" s="1920" t="s">
        <v>1353</v>
      </c>
      <c r="I124" s="1589"/>
    </row>
    <row r="125" spans="1:9" s="1880" customFormat="1" ht="16.5">
      <c r="A125" s="1975"/>
      <c r="B125" s="1800">
        <v>8</v>
      </c>
      <c r="C125" s="1935" t="s">
        <v>49</v>
      </c>
      <c r="D125" s="1971">
        <v>885217</v>
      </c>
      <c r="E125" s="1937">
        <v>43231</v>
      </c>
      <c r="F125" s="1938">
        <v>503000</v>
      </c>
      <c r="G125" s="1971">
        <v>1</v>
      </c>
      <c r="H125" s="1939" t="s">
        <v>1348</v>
      </c>
      <c r="I125" s="1582"/>
    </row>
    <row r="126" spans="1:9" s="1880" customFormat="1" ht="16.5">
      <c r="A126" s="1975"/>
      <c r="B126" s="1800">
        <v>9</v>
      </c>
      <c r="C126" s="1801" t="s">
        <v>3631</v>
      </c>
      <c r="D126" s="1928">
        <v>973211</v>
      </c>
      <c r="E126" s="1803">
        <v>43231</v>
      </c>
      <c r="F126" s="1934">
        <v>203000</v>
      </c>
      <c r="G126" s="1928">
        <v>1</v>
      </c>
      <c r="H126" s="1930" t="s">
        <v>1349</v>
      </c>
      <c r="I126" s="1590"/>
    </row>
    <row r="127" spans="1:9" s="1880" customFormat="1" ht="16.5">
      <c r="A127" s="1975"/>
      <c r="B127" s="1800">
        <v>10</v>
      </c>
      <c r="C127" s="1935" t="s">
        <v>140</v>
      </c>
      <c r="D127" s="1936" t="s">
        <v>159</v>
      </c>
      <c r="E127" s="1803">
        <v>43234</v>
      </c>
      <c r="F127" s="1913">
        <v>203000</v>
      </c>
      <c r="G127" s="1921">
        <v>1</v>
      </c>
      <c r="H127" s="1914" t="s">
        <v>1349</v>
      </c>
      <c r="I127" s="1819"/>
    </row>
    <row r="128" spans="1:9" s="1880" customFormat="1" ht="16.5">
      <c r="A128" s="1975"/>
      <c r="B128" s="1800">
        <v>11</v>
      </c>
      <c r="C128" s="1801" t="s">
        <v>1469</v>
      </c>
      <c r="D128" s="1941">
        <v>921870</v>
      </c>
      <c r="E128" s="1803">
        <v>43237</v>
      </c>
      <c r="F128" s="1934">
        <v>103000</v>
      </c>
      <c r="G128" s="1928">
        <v>1</v>
      </c>
      <c r="H128" s="1930" t="s">
        <v>1351</v>
      </c>
      <c r="I128" s="1590"/>
    </row>
    <row r="129" spans="1:9" s="1880" customFormat="1" ht="16.5">
      <c r="B129" s="1580"/>
      <c r="C129" s="1580"/>
      <c r="D129" s="1580"/>
      <c r="E129" s="1585" t="s">
        <v>647</v>
      </c>
      <c r="F129" s="1588">
        <f>SUM(F118:F128)</f>
        <v>3036000</v>
      </c>
      <c r="G129" s="1580"/>
      <c r="H129" s="1582"/>
      <c r="I129" s="1890"/>
    </row>
    <row r="130" spans="1:9" s="1880" customFormat="1" ht="16.5">
      <c r="B130" s="1579"/>
      <c r="C130" s="1579"/>
      <c r="D130" s="1579"/>
      <c r="E130" s="1579"/>
      <c r="F130" s="1579"/>
      <c r="G130" s="1579"/>
      <c r="H130" s="1590"/>
      <c r="I130" s="1890"/>
    </row>
    <row r="131" spans="1:9" s="1880" customFormat="1" ht="16.5">
      <c r="B131" s="1579"/>
      <c r="C131" s="1579"/>
      <c r="D131" s="1579"/>
      <c r="E131" s="1579"/>
      <c r="F131" s="1579"/>
      <c r="G131" s="1579"/>
      <c r="H131" s="1590"/>
      <c r="I131" s="1890"/>
    </row>
    <row r="132" spans="1:9" s="1880" customFormat="1" ht="16.5">
      <c r="B132" s="1827" t="s">
        <v>594</v>
      </c>
      <c r="C132" s="1828" t="s">
        <v>2</v>
      </c>
      <c r="D132" s="1829" t="s">
        <v>3</v>
      </c>
      <c r="E132" s="1827" t="s">
        <v>10</v>
      </c>
      <c r="F132" s="1827" t="s">
        <v>4</v>
      </c>
      <c r="G132" s="1828" t="s">
        <v>193</v>
      </c>
      <c r="H132" s="1828" t="s">
        <v>25</v>
      </c>
      <c r="I132" s="1890"/>
    </row>
    <row r="133" spans="1:9" s="1880" customFormat="1" ht="16.5">
      <c r="A133" s="1975"/>
      <c r="B133" s="1800">
        <v>1</v>
      </c>
      <c r="C133" s="1904" t="s">
        <v>2283</v>
      </c>
      <c r="D133" s="1918" t="s">
        <v>2284</v>
      </c>
      <c r="E133" s="1803">
        <v>43222</v>
      </c>
      <c r="F133" s="1919">
        <v>1012261</v>
      </c>
      <c r="G133" s="1904">
        <v>1</v>
      </c>
      <c r="H133" s="1920" t="s">
        <v>6062</v>
      </c>
      <c r="I133" s="1882"/>
    </row>
    <row r="134" spans="1:9" s="1880" customFormat="1" ht="16.5">
      <c r="A134" s="1975"/>
      <c r="B134" s="1800">
        <v>2</v>
      </c>
      <c r="C134" s="1904" t="s">
        <v>2283</v>
      </c>
      <c r="D134" s="1918" t="s">
        <v>2284</v>
      </c>
      <c r="E134" s="1803">
        <v>43222</v>
      </c>
      <c r="F134" s="1919">
        <v>269223</v>
      </c>
      <c r="G134" s="1904">
        <v>1</v>
      </c>
      <c r="H134" s="1920" t="s">
        <v>6063</v>
      </c>
      <c r="I134" s="1881"/>
    </row>
    <row r="135" spans="1:9" s="1880" customFormat="1" ht="16.5">
      <c r="A135" s="1975"/>
      <c r="B135" s="1800">
        <v>3</v>
      </c>
      <c r="C135" s="1904" t="s">
        <v>2274</v>
      </c>
      <c r="D135" s="1800">
        <v>900842</v>
      </c>
      <c r="E135" s="1803">
        <v>43222</v>
      </c>
      <c r="F135" s="1919">
        <v>145970</v>
      </c>
      <c r="G135" s="1800">
        <v>1</v>
      </c>
      <c r="H135" s="1920" t="s">
        <v>6046</v>
      </c>
      <c r="I135" s="1819"/>
    </row>
    <row r="136" spans="1:9" s="1880" customFormat="1" ht="16.5">
      <c r="A136" s="1975"/>
      <c r="B136" s="1800">
        <v>4</v>
      </c>
      <c r="C136" s="1892" t="s">
        <v>618</v>
      </c>
      <c r="D136" s="1893" t="s">
        <v>514</v>
      </c>
      <c r="E136" s="1803">
        <v>43222</v>
      </c>
      <c r="F136" s="1913">
        <v>147258</v>
      </c>
      <c r="G136" s="1892">
        <v>1</v>
      </c>
      <c r="H136" s="1914" t="s">
        <v>5894</v>
      </c>
      <c r="I136" s="1819"/>
    </row>
    <row r="137" spans="1:9" s="1880" customFormat="1" ht="16.5">
      <c r="A137" s="1975"/>
      <c r="B137" s="1800">
        <v>5</v>
      </c>
      <c r="C137" s="1892" t="s">
        <v>618</v>
      </c>
      <c r="D137" s="1893" t="s">
        <v>514</v>
      </c>
      <c r="E137" s="1803">
        <v>43222</v>
      </c>
      <c r="F137" s="1913">
        <v>662050</v>
      </c>
      <c r="G137" s="1892">
        <v>1</v>
      </c>
      <c r="H137" s="1914" t="s">
        <v>5895</v>
      </c>
      <c r="I137" s="1819"/>
    </row>
    <row r="138" spans="1:9" s="1880" customFormat="1" ht="16.5">
      <c r="A138" s="1975"/>
      <c r="B138" s="1800">
        <v>6</v>
      </c>
      <c r="C138" s="1892" t="s">
        <v>618</v>
      </c>
      <c r="D138" s="1893" t="s">
        <v>514</v>
      </c>
      <c r="E138" s="1803">
        <v>43222</v>
      </c>
      <c r="F138" s="1913">
        <v>74386</v>
      </c>
      <c r="G138" s="1892">
        <v>1</v>
      </c>
      <c r="H138" s="1914" t="s">
        <v>5896</v>
      </c>
      <c r="I138" s="1819"/>
    </row>
    <row r="139" spans="1:9" s="1715" customFormat="1" ht="16.5">
      <c r="A139" s="1975"/>
      <c r="B139" s="1800">
        <v>7</v>
      </c>
      <c r="C139" s="1904" t="s">
        <v>1028</v>
      </c>
      <c r="D139" s="1918" t="s">
        <v>1034</v>
      </c>
      <c r="E139" s="1803">
        <v>43222</v>
      </c>
      <c r="F139" s="1951">
        <v>925618</v>
      </c>
      <c r="G139" s="1952">
        <v>1</v>
      </c>
      <c r="H139" s="1920" t="s">
        <v>6049</v>
      </c>
      <c r="I139" s="1766"/>
    </row>
    <row r="140" spans="1:9" s="1880" customFormat="1" ht="16.5">
      <c r="A140" s="1975"/>
      <c r="B140" s="1800">
        <v>8</v>
      </c>
      <c r="C140" s="1892" t="s">
        <v>665</v>
      </c>
      <c r="D140" s="1921">
        <v>910247</v>
      </c>
      <c r="E140" s="1803">
        <v>43223</v>
      </c>
      <c r="F140" s="1913">
        <v>458420</v>
      </c>
      <c r="G140" s="1892">
        <v>1</v>
      </c>
      <c r="H140" s="1914" t="s">
        <v>6068</v>
      </c>
      <c r="I140" s="1819"/>
    </row>
    <row r="141" spans="1:9" s="1880" customFormat="1" ht="16.5">
      <c r="A141" s="1975"/>
      <c r="B141" s="1800">
        <v>9</v>
      </c>
      <c r="C141" s="1892" t="s">
        <v>1022</v>
      </c>
      <c r="D141" s="1893" t="s">
        <v>1030</v>
      </c>
      <c r="E141" s="1803">
        <v>43223</v>
      </c>
      <c r="F141" s="1913">
        <v>383443</v>
      </c>
      <c r="G141" s="1892">
        <v>1</v>
      </c>
      <c r="H141" s="1914" t="s">
        <v>6067</v>
      </c>
      <c r="I141" s="1882"/>
    </row>
    <row r="142" spans="1:9" s="1880" customFormat="1" ht="16.5">
      <c r="A142" s="1975"/>
      <c r="B142" s="1800">
        <v>10</v>
      </c>
      <c r="C142" s="1904" t="s">
        <v>1825</v>
      </c>
      <c r="D142" s="1800">
        <v>962291</v>
      </c>
      <c r="E142" s="1803">
        <v>43223</v>
      </c>
      <c r="F142" s="1919">
        <v>344946</v>
      </c>
      <c r="G142" s="1904">
        <v>1</v>
      </c>
      <c r="H142" s="1920" t="s">
        <v>5816</v>
      </c>
      <c r="I142" s="1819"/>
    </row>
    <row r="143" spans="1:9" s="1880" customFormat="1" ht="16.5">
      <c r="A143" s="1975"/>
      <c r="B143" s="1800">
        <v>11</v>
      </c>
      <c r="C143" s="1904" t="s">
        <v>5615</v>
      </c>
      <c r="D143" s="1918" t="s">
        <v>5616</v>
      </c>
      <c r="E143" s="1803">
        <v>43223</v>
      </c>
      <c r="F143" s="1951">
        <v>212175</v>
      </c>
      <c r="G143" s="1952">
        <v>1</v>
      </c>
      <c r="H143" s="1920" t="s">
        <v>6071</v>
      </c>
      <c r="I143" s="1882"/>
    </row>
    <row r="144" spans="1:9" s="1880" customFormat="1" ht="16.5">
      <c r="A144" s="1975"/>
      <c r="B144" s="1800">
        <v>12</v>
      </c>
      <c r="C144" s="1892" t="s">
        <v>621</v>
      </c>
      <c r="D144" s="1893" t="s">
        <v>77</v>
      </c>
      <c r="E144" s="1803">
        <v>43223</v>
      </c>
      <c r="F144" s="1913">
        <v>1004337</v>
      </c>
      <c r="G144" s="1892">
        <v>1</v>
      </c>
      <c r="H144" s="1914" t="s">
        <v>6051</v>
      </c>
      <c r="I144" s="1890"/>
    </row>
    <row r="145" spans="1:9" s="1880" customFormat="1" ht="15.75" customHeight="1">
      <c r="A145" s="1975"/>
      <c r="B145" s="1800">
        <v>13</v>
      </c>
      <c r="C145" s="1892" t="s">
        <v>904</v>
      </c>
      <c r="D145" s="1893" t="s">
        <v>912</v>
      </c>
      <c r="E145" s="1803">
        <v>43223</v>
      </c>
      <c r="F145" s="1913">
        <v>338779</v>
      </c>
      <c r="G145" s="1892">
        <v>1</v>
      </c>
      <c r="H145" s="1914" t="s">
        <v>5891</v>
      </c>
      <c r="I145" s="1890"/>
    </row>
    <row r="146" spans="1:9" s="1880" customFormat="1" ht="16.5">
      <c r="A146" s="1975"/>
      <c r="B146" s="1800">
        <v>14</v>
      </c>
      <c r="C146" s="1904" t="s">
        <v>1676</v>
      </c>
      <c r="D146" s="1918" t="s">
        <v>1700</v>
      </c>
      <c r="E146" s="1803">
        <v>43223</v>
      </c>
      <c r="F146" s="1951">
        <v>308104</v>
      </c>
      <c r="G146" s="1952">
        <v>1</v>
      </c>
      <c r="H146" s="1920" t="s">
        <v>6054</v>
      </c>
      <c r="I146" s="1890"/>
    </row>
    <row r="147" spans="1:9" s="1715" customFormat="1" ht="16.5">
      <c r="A147" s="1975"/>
      <c r="B147" s="1800">
        <v>15</v>
      </c>
      <c r="C147" s="1904" t="s">
        <v>616</v>
      </c>
      <c r="D147" s="1918" t="s">
        <v>218</v>
      </c>
      <c r="E147" s="1803">
        <v>43223</v>
      </c>
      <c r="F147" s="1919">
        <v>402635</v>
      </c>
      <c r="G147" s="1904">
        <v>1</v>
      </c>
      <c r="H147" s="1920" t="s">
        <v>5899</v>
      </c>
      <c r="I147" s="1819"/>
    </row>
    <row r="148" spans="1:9" s="1715" customFormat="1" ht="19.5" customHeight="1">
      <c r="A148" s="1975"/>
      <c r="B148" s="1800">
        <v>16</v>
      </c>
      <c r="C148" s="1892" t="s">
        <v>3007</v>
      </c>
      <c r="D148" s="1892">
        <v>912201</v>
      </c>
      <c r="E148" s="1803">
        <v>43223</v>
      </c>
      <c r="F148" s="1916">
        <v>309389</v>
      </c>
      <c r="G148" s="1921">
        <v>1</v>
      </c>
      <c r="H148" s="1914" t="s">
        <v>6065</v>
      </c>
      <c r="I148" s="1766"/>
    </row>
    <row r="149" spans="1:9" s="1880" customFormat="1" ht="16.5">
      <c r="A149" s="1975"/>
      <c r="B149" s="1800">
        <v>17</v>
      </c>
      <c r="C149" s="1892" t="s">
        <v>3008</v>
      </c>
      <c r="D149" s="1892">
        <v>912799</v>
      </c>
      <c r="E149" s="1803">
        <v>43223</v>
      </c>
      <c r="F149" s="1916">
        <v>218514</v>
      </c>
      <c r="G149" s="1921">
        <v>1</v>
      </c>
      <c r="H149" s="1914" t="s">
        <v>6066</v>
      </c>
      <c r="I149" s="1819"/>
    </row>
    <row r="150" spans="1:9" s="1880" customFormat="1" ht="16.5">
      <c r="A150" s="1975"/>
      <c r="B150" s="1800">
        <v>18</v>
      </c>
      <c r="C150" s="1892" t="s">
        <v>3011</v>
      </c>
      <c r="D150" s="1892">
        <v>962409</v>
      </c>
      <c r="E150" s="1803">
        <v>43223</v>
      </c>
      <c r="F150" s="1916">
        <v>273287</v>
      </c>
      <c r="G150" s="1921">
        <v>1</v>
      </c>
      <c r="H150" s="1914" t="s">
        <v>6064</v>
      </c>
      <c r="I150" s="1819"/>
    </row>
    <row r="151" spans="1:9" s="1880" customFormat="1" ht="16.5">
      <c r="A151" s="1975"/>
      <c r="B151" s="1800">
        <v>19</v>
      </c>
      <c r="C151" s="1892" t="s">
        <v>1306</v>
      </c>
      <c r="D151" s="1892">
        <v>899458</v>
      </c>
      <c r="E151" s="1803">
        <v>43223</v>
      </c>
      <c r="F151" s="1916">
        <v>191722</v>
      </c>
      <c r="G151" s="1921">
        <v>1</v>
      </c>
      <c r="H151" s="1914" t="s">
        <v>6061</v>
      </c>
      <c r="I151" s="1890"/>
    </row>
    <row r="152" spans="1:9" s="1880" customFormat="1" ht="16.5">
      <c r="A152" s="1975"/>
      <c r="B152" s="1800">
        <v>20</v>
      </c>
      <c r="C152" s="1892" t="s">
        <v>595</v>
      </c>
      <c r="D152" s="1893" t="s">
        <v>337</v>
      </c>
      <c r="E152" s="1803">
        <v>43223</v>
      </c>
      <c r="F152" s="1913">
        <v>145033</v>
      </c>
      <c r="G152" s="1892">
        <v>1</v>
      </c>
      <c r="H152" s="1914" t="s">
        <v>6056</v>
      </c>
      <c r="I152" s="1819"/>
    </row>
    <row r="153" spans="1:9" s="1880" customFormat="1" ht="16.5">
      <c r="A153" s="1975"/>
      <c r="B153" s="1800">
        <v>21</v>
      </c>
      <c r="C153" s="1892" t="s">
        <v>595</v>
      </c>
      <c r="D153" s="1893" t="s">
        <v>337</v>
      </c>
      <c r="E153" s="1803">
        <v>43223</v>
      </c>
      <c r="F153" s="1953">
        <v>497246</v>
      </c>
      <c r="G153" s="1921">
        <v>1</v>
      </c>
      <c r="H153" s="1917" t="s">
        <v>6057</v>
      </c>
      <c r="I153" s="1819"/>
    </row>
    <row r="154" spans="1:9" s="1880" customFormat="1" ht="16.5">
      <c r="A154" s="1975"/>
      <c r="B154" s="1800">
        <v>22</v>
      </c>
      <c r="C154" s="1892" t="s">
        <v>957</v>
      </c>
      <c r="D154" s="1893" t="s">
        <v>962</v>
      </c>
      <c r="E154" s="1803">
        <v>43223</v>
      </c>
      <c r="F154" s="1913">
        <v>105358</v>
      </c>
      <c r="G154" s="1921">
        <v>1</v>
      </c>
      <c r="H154" s="1917" t="s">
        <v>6060</v>
      </c>
      <c r="I154" s="1819"/>
    </row>
    <row r="155" spans="1:9" s="1880" customFormat="1" ht="16.5">
      <c r="A155" s="1975"/>
      <c r="B155" s="1800">
        <v>23</v>
      </c>
      <c r="C155" s="1892" t="s">
        <v>73</v>
      </c>
      <c r="D155" s="1893" t="s">
        <v>115</v>
      </c>
      <c r="E155" s="1803">
        <v>43223</v>
      </c>
      <c r="F155" s="1913">
        <v>351456</v>
      </c>
      <c r="G155" s="1892">
        <v>1</v>
      </c>
      <c r="H155" s="1917" t="s">
        <v>6070</v>
      </c>
      <c r="I155" s="1819"/>
    </row>
    <row r="156" spans="1:9" s="1880" customFormat="1" ht="16.5">
      <c r="A156" s="1975"/>
      <c r="B156" s="1800">
        <v>24</v>
      </c>
      <c r="C156" s="1892" t="s">
        <v>836</v>
      </c>
      <c r="D156" s="1893" t="s">
        <v>875</v>
      </c>
      <c r="E156" s="1803">
        <v>43223</v>
      </c>
      <c r="F156" s="1955">
        <v>755545</v>
      </c>
      <c r="G156" s="1921">
        <v>1</v>
      </c>
      <c r="H156" s="1914" t="s">
        <v>6069</v>
      </c>
      <c r="I156" s="1819"/>
    </row>
    <row r="157" spans="1:9" s="1715" customFormat="1" ht="16.5">
      <c r="A157" s="1975"/>
      <c r="B157" s="1800">
        <v>25</v>
      </c>
      <c r="C157" s="1892" t="s">
        <v>1060</v>
      </c>
      <c r="D157" s="1893" t="s">
        <v>1109</v>
      </c>
      <c r="E157" s="1803">
        <v>43224</v>
      </c>
      <c r="F157" s="1953">
        <v>484202</v>
      </c>
      <c r="G157" s="1954">
        <v>1</v>
      </c>
      <c r="H157" s="1914" t="s">
        <v>6109</v>
      </c>
      <c r="I157" s="1766"/>
    </row>
    <row r="158" spans="1:9" s="1880" customFormat="1" ht="16.5">
      <c r="A158" s="1975"/>
      <c r="B158" s="1800">
        <v>26</v>
      </c>
      <c r="C158" s="1892" t="s">
        <v>298</v>
      </c>
      <c r="D158" s="1892">
        <v>811507</v>
      </c>
      <c r="E158" s="1803">
        <v>43224</v>
      </c>
      <c r="F158" s="1913">
        <v>346702</v>
      </c>
      <c r="G158" s="1892">
        <v>1</v>
      </c>
      <c r="H158" s="1914" t="s">
        <v>6108</v>
      </c>
      <c r="I158" s="1766" t="s">
        <v>4466</v>
      </c>
    </row>
    <row r="159" spans="1:9" s="1715" customFormat="1" ht="16.5">
      <c r="A159" s="1975"/>
      <c r="B159" s="1800">
        <v>27</v>
      </c>
      <c r="C159" s="1892" t="s">
        <v>298</v>
      </c>
      <c r="D159" s="1892">
        <v>811507</v>
      </c>
      <c r="E159" s="1803">
        <v>43224</v>
      </c>
      <c r="F159" s="1913">
        <v>1996636</v>
      </c>
      <c r="G159" s="1892">
        <v>1</v>
      </c>
      <c r="H159" s="1914" t="s">
        <v>5858</v>
      </c>
      <c r="I159" s="1766" t="s">
        <v>4583</v>
      </c>
    </row>
    <row r="160" spans="1:9" s="1880" customFormat="1" ht="16.5">
      <c r="A160" s="1975"/>
      <c r="B160" s="1800">
        <v>28</v>
      </c>
      <c r="C160" s="1892" t="s">
        <v>3013</v>
      </c>
      <c r="D160" s="1892">
        <v>912786</v>
      </c>
      <c r="E160" s="1803">
        <v>43224</v>
      </c>
      <c r="F160" s="1916">
        <v>500195</v>
      </c>
      <c r="G160" s="1921">
        <v>1</v>
      </c>
      <c r="H160" s="1914" t="s">
        <v>6088</v>
      </c>
      <c r="I160" s="1823"/>
    </row>
    <row r="161" spans="1:9" s="1880" customFormat="1" ht="16.5">
      <c r="A161" s="1975"/>
      <c r="B161" s="1800">
        <v>29</v>
      </c>
      <c r="C161" s="1892" t="s">
        <v>633</v>
      </c>
      <c r="D161" s="1893" t="s">
        <v>610</v>
      </c>
      <c r="E161" s="1803">
        <v>43224</v>
      </c>
      <c r="F161" s="1913">
        <v>224853</v>
      </c>
      <c r="G161" s="1892">
        <v>1</v>
      </c>
      <c r="H161" s="1914" t="s">
        <v>6076</v>
      </c>
      <c r="I161" s="1823"/>
    </row>
    <row r="162" spans="1:9" s="1880" customFormat="1" ht="16.5">
      <c r="A162" s="1975"/>
      <c r="B162" s="1800">
        <v>30</v>
      </c>
      <c r="C162" s="1892" t="s">
        <v>633</v>
      </c>
      <c r="D162" s="1921">
        <v>962744</v>
      </c>
      <c r="E162" s="1803">
        <v>43224</v>
      </c>
      <c r="F162" s="1913">
        <v>8529</v>
      </c>
      <c r="G162" s="1892">
        <v>1</v>
      </c>
      <c r="H162" s="1914" t="s">
        <v>6077</v>
      </c>
      <c r="I162" s="1823"/>
    </row>
    <row r="163" spans="1:9" s="1880" customFormat="1" ht="16.5">
      <c r="A163" s="1975"/>
      <c r="B163" s="1800">
        <v>31</v>
      </c>
      <c r="C163" s="1892" t="s">
        <v>625</v>
      </c>
      <c r="D163" s="1893" t="s">
        <v>626</v>
      </c>
      <c r="E163" s="1803">
        <v>43224</v>
      </c>
      <c r="F163" s="1913">
        <v>79631</v>
      </c>
      <c r="G163" s="1892">
        <v>1</v>
      </c>
      <c r="H163" s="1914" t="s">
        <v>6075</v>
      </c>
      <c r="I163" s="1819"/>
    </row>
    <row r="164" spans="1:9" s="1880" customFormat="1" ht="16.5">
      <c r="A164" s="1975"/>
      <c r="B164" s="1800">
        <v>32</v>
      </c>
      <c r="C164" s="1892" t="s">
        <v>1960</v>
      </c>
      <c r="D164" s="1921">
        <v>914013</v>
      </c>
      <c r="E164" s="1803">
        <v>43224</v>
      </c>
      <c r="F164" s="1913">
        <v>85403</v>
      </c>
      <c r="G164" s="1892">
        <v>1</v>
      </c>
      <c r="H164" s="1914" t="s">
        <v>6074</v>
      </c>
      <c r="I164" s="1819"/>
    </row>
    <row r="165" spans="1:9" s="1880" customFormat="1" ht="16.5">
      <c r="A165" s="1975"/>
      <c r="B165" s="1800">
        <v>33</v>
      </c>
      <c r="C165" s="1892" t="s">
        <v>2360</v>
      </c>
      <c r="D165" s="1893" t="s">
        <v>2361</v>
      </c>
      <c r="E165" s="1803">
        <v>43224</v>
      </c>
      <c r="F165" s="1913">
        <v>55566</v>
      </c>
      <c r="G165" s="1892">
        <v>1</v>
      </c>
      <c r="H165" s="1914" t="s">
        <v>6125</v>
      </c>
      <c r="I165" s="1823" t="s">
        <v>4921</v>
      </c>
    </row>
    <row r="166" spans="1:9" s="1880" customFormat="1" ht="16.5">
      <c r="A166" s="1975"/>
      <c r="B166" s="1800">
        <v>34</v>
      </c>
      <c r="C166" s="1892" t="s">
        <v>2360</v>
      </c>
      <c r="D166" s="1893" t="s">
        <v>2361</v>
      </c>
      <c r="E166" s="1803">
        <v>43224</v>
      </c>
      <c r="F166" s="1913">
        <v>142451</v>
      </c>
      <c r="G166" s="1892">
        <v>1</v>
      </c>
      <c r="H166" s="1914" t="s">
        <v>6126</v>
      </c>
      <c r="I166" s="1823" t="s">
        <v>4921</v>
      </c>
    </row>
    <row r="167" spans="1:9" s="1880" customFormat="1" ht="16.5">
      <c r="A167" s="1975"/>
      <c r="B167" s="1800">
        <v>35</v>
      </c>
      <c r="C167" s="1892" t="s">
        <v>2360</v>
      </c>
      <c r="D167" s="1893" t="s">
        <v>2361</v>
      </c>
      <c r="E167" s="1803">
        <v>43224</v>
      </c>
      <c r="F167" s="1913">
        <v>85403</v>
      </c>
      <c r="G167" s="1892">
        <v>1</v>
      </c>
      <c r="H167" s="1914" t="s">
        <v>6127</v>
      </c>
      <c r="I167" s="1823" t="s">
        <v>4921</v>
      </c>
    </row>
    <row r="168" spans="1:9" s="1880" customFormat="1" ht="16.5">
      <c r="A168" s="1975"/>
      <c r="B168" s="1800">
        <v>36</v>
      </c>
      <c r="C168" s="1892" t="s">
        <v>2360</v>
      </c>
      <c r="D168" s="1893" t="s">
        <v>2361</v>
      </c>
      <c r="E168" s="1803">
        <v>43224</v>
      </c>
      <c r="F168" s="1913">
        <v>509923</v>
      </c>
      <c r="G168" s="1892">
        <v>1</v>
      </c>
      <c r="H168" s="1914" t="s">
        <v>6128</v>
      </c>
      <c r="I168" s="1823" t="s">
        <v>4922</v>
      </c>
    </row>
    <row r="169" spans="1:9" s="1715" customFormat="1" ht="16.5">
      <c r="A169" s="1975"/>
      <c r="B169" s="1800">
        <v>37</v>
      </c>
      <c r="C169" s="1892" t="s">
        <v>231</v>
      </c>
      <c r="D169" s="1921">
        <v>970654</v>
      </c>
      <c r="E169" s="1803">
        <v>43224</v>
      </c>
      <c r="F169" s="1913">
        <v>356211</v>
      </c>
      <c r="G169" s="1892">
        <v>1</v>
      </c>
      <c r="H169" s="1914" t="s">
        <v>6085</v>
      </c>
      <c r="I169" s="1881"/>
    </row>
    <row r="170" spans="1:9" s="1715" customFormat="1" ht="16.5">
      <c r="A170" s="1975"/>
      <c r="B170" s="1800">
        <v>38</v>
      </c>
      <c r="C170" s="1892" t="s">
        <v>3149</v>
      </c>
      <c r="D170" s="1893" t="s">
        <v>1135</v>
      </c>
      <c r="E170" s="1803">
        <v>43224</v>
      </c>
      <c r="F170" s="1913">
        <v>630357</v>
      </c>
      <c r="G170" s="1892">
        <v>1</v>
      </c>
      <c r="H170" s="1914" t="s">
        <v>6089</v>
      </c>
      <c r="I170" s="1819"/>
    </row>
    <row r="171" spans="1:9" s="1715" customFormat="1" ht="16.5">
      <c r="A171" s="1975"/>
      <c r="B171" s="1800">
        <v>39</v>
      </c>
      <c r="C171" s="1892" t="s">
        <v>3149</v>
      </c>
      <c r="D171" s="1893" t="s">
        <v>1135</v>
      </c>
      <c r="E171" s="1803">
        <v>43224</v>
      </c>
      <c r="F171" s="1913">
        <v>182067</v>
      </c>
      <c r="G171" s="1892">
        <v>1</v>
      </c>
      <c r="H171" s="1914" t="s">
        <v>6090</v>
      </c>
      <c r="I171" s="1819"/>
    </row>
    <row r="172" spans="1:9" s="1880" customFormat="1" ht="16.5">
      <c r="A172" s="1975"/>
      <c r="B172" s="1800">
        <v>40</v>
      </c>
      <c r="C172" s="1892" t="s">
        <v>4588</v>
      </c>
      <c r="D172" s="1893" t="s">
        <v>506</v>
      </c>
      <c r="E172" s="1803">
        <v>43224</v>
      </c>
      <c r="F172" s="1916">
        <v>264369</v>
      </c>
      <c r="G172" s="1921">
        <v>1</v>
      </c>
      <c r="H172" s="1914" t="s">
        <v>6081</v>
      </c>
      <c r="I172" s="1891"/>
    </row>
    <row r="173" spans="1:9" s="1880" customFormat="1" ht="16.5">
      <c r="A173" s="1975"/>
      <c r="B173" s="1800">
        <v>41</v>
      </c>
      <c r="C173" s="1892" t="s">
        <v>4588</v>
      </c>
      <c r="D173" s="1893" t="s">
        <v>506</v>
      </c>
      <c r="E173" s="1803">
        <v>43224</v>
      </c>
      <c r="F173" s="1916">
        <v>96450</v>
      </c>
      <c r="G173" s="1921">
        <v>1</v>
      </c>
      <c r="H173" s="1914" t="s">
        <v>6082</v>
      </c>
      <c r="I173" s="1891"/>
    </row>
    <row r="174" spans="1:9" s="1715" customFormat="1" ht="16.5">
      <c r="A174" s="1975"/>
      <c r="B174" s="1800">
        <v>42</v>
      </c>
      <c r="C174" s="1892" t="s">
        <v>1137</v>
      </c>
      <c r="D174" s="1892">
        <v>901689</v>
      </c>
      <c r="E174" s="1803">
        <v>43224</v>
      </c>
      <c r="F174" s="1916">
        <v>445817</v>
      </c>
      <c r="G174" s="1921">
        <v>1</v>
      </c>
      <c r="H174" s="1917" t="s">
        <v>6110</v>
      </c>
      <c r="I174" s="1891"/>
    </row>
    <row r="175" spans="1:9" s="1715" customFormat="1" ht="16.5">
      <c r="A175" s="1975"/>
      <c r="B175" s="1800">
        <v>43</v>
      </c>
      <c r="C175" s="1904" t="s">
        <v>3152</v>
      </c>
      <c r="D175" s="1918" t="s">
        <v>3153</v>
      </c>
      <c r="E175" s="1803">
        <v>43224</v>
      </c>
      <c r="F175" s="1919">
        <v>352058</v>
      </c>
      <c r="G175" s="1904">
        <v>1</v>
      </c>
      <c r="H175" s="1920" t="s">
        <v>6095</v>
      </c>
      <c r="I175" s="1891"/>
    </row>
    <row r="176" spans="1:9" s="1715" customFormat="1" ht="16.5">
      <c r="A176" s="1975"/>
      <c r="B176" s="1800">
        <v>44</v>
      </c>
      <c r="C176" s="1892" t="s">
        <v>2872</v>
      </c>
      <c r="D176" s="1893" t="s">
        <v>2873</v>
      </c>
      <c r="E176" s="1803">
        <v>43224</v>
      </c>
      <c r="F176" s="1913">
        <v>56052</v>
      </c>
      <c r="G176" s="1892">
        <v>1</v>
      </c>
      <c r="H176" s="1917" t="s">
        <v>6101</v>
      </c>
      <c r="I176" s="1819"/>
    </row>
    <row r="177" spans="1:61" s="1715" customFormat="1" ht="16.5">
      <c r="A177" s="1975"/>
      <c r="B177" s="1800">
        <v>45</v>
      </c>
      <c r="C177" s="1892" t="s">
        <v>2872</v>
      </c>
      <c r="D177" s="1893" t="s">
        <v>2873</v>
      </c>
      <c r="E177" s="1803">
        <v>43224</v>
      </c>
      <c r="F177" s="1913">
        <v>243210</v>
      </c>
      <c r="G177" s="1892">
        <v>1</v>
      </c>
      <c r="H177" s="1917" t="s">
        <v>6102</v>
      </c>
      <c r="I177" s="1819"/>
    </row>
    <row r="178" spans="1:61" s="1715" customFormat="1" ht="16.5">
      <c r="A178" s="1975"/>
      <c r="B178" s="1800">
        <v>46</v>
      </c>
      <c r="C178" s="1892" t="s">
        <v>2225</v>
      </c>
      <c r="D178" s="1893" t="s">
        <v>2226</v>
      </c>
      <c r="E178" s="1803">
        <v>43224</v>
      </c>
      <c r="F178" s="1953">
        <v>768883</v>
      </c>
      <c r="G178" s="1921">
        <v>1</v>
      </c>
      <c r="H178" s="1917" t="s">
        <v>6103</v>
      </c>
      <c r="I178" s="1819"/>
    </row>
    <row r="179" spans="1:61" s="1715" customFormat="1" ht="16.5">
      <c r="A179" s="1975"/>
      <c r="B179" s="1800">
        <v>47</v>
      </c>
      <c r="C179" s="1892" t="s">
        <v>623</v>
      </c>
      <c r="D179" s="1893" t="s">
        <v>126</v>
      </c>
      <c r="E179" s="1803">
        <v>43224</v>
      </c>
      <c r="F179" s="1913">
        <v>609757</v>
      </c>
      <c r="G179" s="1892">
        <v>1</v>
      </c>
      <c r="H179" s="1914" t="s">
        <v>6094</v>
      </c>
      <c r="I179" s="1819"/>
    </row>
    <row r="180" spans="1:61" s="1880" customFormat="1" ht="16.5">
      <c r="A180" s="1975"/>
      <c r="B180" s="1800">
        <v>48</v>
      </c>
      <c r="C180" s="1892" t="s">
        <v>5957</v>
      </c>
      <c r="D180" s="1892">
        <v>962069</v>
      </c>
      <c r="E180" s="1803">
        <v>43227</v>
      </c>
      <c r="F180" s="1913">
        <v>318312</v>
      </c>
      <c r="G180" s="1892">
        <v>1</v>
      </c>
      <c r="H180" s="1914" t="s">
        <v>6117</v>
      </c>
      <c r="I180" s="1819"/>
    </row>
    <row r="181" spans="1:61" s="1880" customFormat="1" ht="16.5">
      <c r="A181" s="1975"/>
      <c r="B181" s="1800">
        <v>49</v>
      </c>
      <c r="C181" s="1892" t="s">
        <v>2360</v>
      </c>
      <c r="D181" s="1893" t="s">
        <v>2361</v>
      </c>
      <c r="E181" s="1803">
        <v>43228</v>
      </c>
      <c r="F181" s="1913">
        <v>104640</v>
      </c>
      <c r="G181" s="1892">
        <v>1</v>
      </c>
      <c r="H181" s="1914" t="s">
        <v>6122</v>
      </c>
      <c r="I181" s="1823" t="s">
        <v>4921</v>
      </c>
    </row>
    <row r="182" spans="1:61" s="1880" customFormat="1" ht="16.5">
      <c r="B182" s="1580"/>
      <c r="C182" s="1580"/>
      <c r="D182" s="1580"/>
      <c r="E182" s="1585" t="s">
        <v>647</v>
      </c>
      <c r="F182" s="1588">
        <f>SUM(F133:F181)</f>
        <v>18484832</v>
      </c>
      <c r="G182" s="1580"/>
      <c r="H182" s="1582"/>
      <c r="I182" s="1881"/>
    </row>
    <row r="183" spans="1:61" s="1880" customFormat="1" ht="16.5">
      <c r="B183" s="1579"/>
      <c r="C183" s="1579"/>
      <c r="D183" s="1579"/>
      <c r="E183" s="1579"/>
      <c r="F183" s="1579"/>
      <c r="G183" s="1579"/>
      <c r="H183" s="1590"/>
      <c r="I183" s="1881"/>
    </row>
    <row r="184" spans="1:61" s="1880" customFormat="1" ht="16.5">
      <c r="B184" s="1579"/>
      <c r="C184" s="1579"/>
      <c r="D184" s="1579"/>
      <c r="E184" s="1579"/>
      <c r="F184" s="1579"/>
      <c r="G184" s="1579"/>
      <c r="H184" s="1590"/>
      <c r="I184" s="1881"/>
    </row>
    <row r="185" spans="1:61" s="1880" customFormat="1" ht="16.5">
      <c r="B185" s="1827" t="s">
        <v>8</v>
      </c>
      <c r="C185" s="1828" t="s">
        <v>2</v>
      </c>
      <c r="D185" s="1829" t="s">
        <v>3</v>
      </c>
      <c r="E185" s="1827" t="s">
        <v>10</v>
      </c>
      <c r="F185" s="1827" t="s">
        <v>4</v>
      </c>
      <c r="G185" s="1828" t="s">
        <v>193</v>
      </c>
      <c r="H185" s="1828" t="s">
        <v>25</v>
      </c>
      <c r="I185" s="1881"/>
    </row>
    <row r="186" spans="1:61" s="1587" customFormat="1" ht="15.75">
      <c r="A186" s="1976"/>
      <c r="B186" s="1800">
        <v>1</v>
      </c>
      <c r="C186" s="1956" t="s">
        <v>4928</v>
      </c>
      <c r="D186" s="1945" t="s">
        <v>2428</v>
      </c>
      <c r="E186" s="1894">
        <v>43222</v>
      </c>
      <c r="F186" s="1913">
        <v>51000</v>
      </c>
      <c r="G186" s="1892">
        <v>1</v>
      </c>
      <c r="H186" s="1917" t="s">
        <v>5268</v>
      </c>
      <c r="I186" s="1586"/>
    </row>
    <row r="187" spans="1:61" s="1715" customFormat="1" ht="16.5">
      <c r="A187" s="1975"/>
      <c r="B187" s="1800">
        <v>2</v>
      </c>
      <c r="C187" s="1956" t="s">
        <v>4928</v>
      </c>
      <c r="D187" s="1945" t="s">
        <v>2428</v>
      </c>
      <c r="E187" s="1894">
        <v>43222</v>
      </c>
      <c r="F187" s="1919">
        <v>100500</v>
      </c>
      <c r="G187" s="1892">
        <v>1</v>
      </c>
      <c r="H187" s="1905" t="s">
        <v>732</v>
      </c>
      <c r="I187" s="1577"/>
    </row>
    <row r="188" spans="1:61" s="1715" customFormat="1" ht="16.5">
      <c r="A188" s="1975"/>
      <c r="B188" s="1800">
        <v>3</v>
      </c>
      <c r="C188" s="1956" t="s">
        <v>4928</v>
      </c>
      <c r="D188" s="1945" t="s">
        <v>2428</v>
      </c>
      <c r="E188" s="1894">
        <v>43223</v>
      </c>
      <c r="F188" s="1919">
        <v>51000</v>
      </c>
      <c r="G188" s="1892">
        <v>1</v>
      </c>
      <c r="H188" s="1905" t="s">
        <v>6137</v>
      </c>
      <c r="I188" s="1577"/>
    </row>
    <row r="189" spans="1:61" s="1880" customFormat="1" ht="16.5">
      <c r="A189" s="1975"/>
      <c r="B189" s="1800">
        <v>4</v>
      </c>
      <c r="C189" s="1956" t="s">
        <v>138</v>
      </c>
      <c r="D189" s="1945" t="s">
        <v>137</v>
      </c>
      <c r="E189" s="1803">
        <v>43223</v>
      </c>
      <c r="F189" s="1913">
        <v>100500</v>
      </c>
      <c r="G189" s="1892">
        <v>1</v>
      </c>
      <c r="H189" s="1917" t="s">
        <v>1962</v>
      </c>
      <c r="I189" s="1819"/>
    </row>
    <row r="190" spans="1:61" s="1715" customFormat="1" ht="16.5">
      <c r="A190" s="1975"/>
      <c r="B190" s="1800">
        <v>5</v>
      </c>
      <c r="C190" s="1957" t="s">
        <v>5778</v>
      </c>
      <c r="D190" s="1800">
        <v>10464</v>
      </c>
      <c r="E190" s="1803">
        <v>43224</v>
      </c>
      <c r="F190" s="1919">
        <v>100500</v>
      </c>
      <c r="G190" s="1904">
        <v>1</v>
      </c>
      <c r="H190" s="1905" t="s">
        <v>6134</v>
      </c>
      <c r="I190" s="1819"/>
    </row>
    <row r="191" spans="1:61" s="1579" customFormat="1" ht="16.5">
      <c r="A191" s="1975"/>
      <c r="B191" s="1800">
        <v>6</v>
      </c>
      <c r="C191" s="1956" t="s">
        <v>4928</v>
      </c>
      <c r="D191" s="1945" t="s">
        <v>2428</v>
      </c>
      <c r="E191" s="1894">
        <v>43224</v>
      </c>
      <c r="F191" s="1919">
        <v>200500</v>
      </c>
      <c r="G191" s="1892">
        <v>1</v>
      </c>
      <c r="H191" s="1917" t="s">
        <v>5405</v>
      </c>
      <c r="I191" s="1577"/>
      <c r="J191" s="1597"/>
      <c r="K191" s="1597"/>
      <c r="L191" s="1597"/>
      <c r="M191" s="1597"/>
      <c r="N191" s="1597"/>
      <c r="O191" s="1597"/>
      <c r="P191" s="1597"/>
      <c r="Q191" s="1597"/>
      <c r="R191" s="1597"/>
      <c r="S191" s="1597"/>
      <c r="T191" s="1597"/>
      <c r="U191" s="1597"/>
      <c r="V191" s="1597"/>
      <c r="W191" s="1597"/>
      <c r="X191" s="1597"/>
      <c r="Y191" s="1597"/>
      <c r="Z191" s="1597"/>
      <c r="AA191" s="1597"/>
      <c r="AB191" s="1597"/>
      <c r="AC191" s="1597"/>
      <c r="AD191" s="1597"/>
      <c r="AE191" s="1597"/>
      <c r="AF191" s="1597"/>
      <c r="AG191" s="1597"/>
      <c r="AH191" s="1597"/>
      <c r="AI191" s="1597"/>
      <c r="AJ191" s="1597"/>
      <c r="AK191" s="1597"/>
      <c r="AL191" s="1597"/>
      <c r="AM191" s="1597"/>
      <c r="AN191" s="1597"/>
      <c r="AO191" s="1597"/>
      <c r="AP191" s="1597"/>
      <c r="AQ191" s="1597"/>
      <c r="AR191" s="1597"/>
      <c r="AS191" s="1597"/>
      <c r="AT191" s="1597"/>
      <c r="AU191" s="1597"/>
      <c r="AV191" s="1597"/>
      <c r="AW191" s="1597"/>
      <c r="AX191" s="1597"/>
      <c r="AY191" s="1597"/>
      <c r="AZ191" s="1597"/>
      <c r="BA191" s="1597"/>
      <c r="BB191" s="1597"/>
      <c r="BC191" s="1597"/>
      <c r="BD191" s="1597"/>
      <c r="BE191" s="1597"/>
      <c r="BF191" s="1597"/>
      <c r="BG191" s="1597"/>
      <c r="BH191" s="1597"/>
      <c r="BI191" s="1597"/>
    </row>
    <row r="192" spans="1:61" s="1880" customFormat="1" ht="16.5">
      <c r="A192" s="1975"/>
      <c r="B192" s="1800">
        <v>7</v>
      </c>
      <c r="C192" s="1956" t="s">
        <v>4928</v>
      </c>
      <c r="D192" s="1945" t="s">
        <v>2428</v>
      </c>
      <c r="E192" s="1894">
        <v>43224</v>
      </c>
      <c r="F192" s="1913">
        <v>100500</v>
      </c>
      <c r="G192" s="1892">
        <v>1</v>
      </c>
      <c r="H192" s="1917" t="s">
        <v>1962</v>
      </c>
      <c r="I192" s="1577"/>
    </row>
    <row r="193" spans="1:61" s="1880" customFormat="1" ht="16.5">
      <c r="A193" s="1975"/>
      <c r="B193" s="1800">
        <v>8</v>
      </c>
      <c r="C193" s="1956" t="s">
        <v>4928</v>
      </c>
      <c r="D193" s="1945" t="s">
        <v>2428</v>
      </c>
      <c r="E193" s="1894">
        <v>43224</v>
      </c>
      <c r="F193" s="1919">
        <v>100500</v>
      </c>
      <c r="G193" s="1892">
        <v>1</v>
      </c>
      <c r="H193" s="1917" t="s">
        <v>1962</v>
      </c>
      <c r="I193" s="1577"/>
    </row>
    <row r="194" spans="1:61" s="1715" customFormat="1" ht="16.5">
      <c r="A194" s="1975"/>
      <c r="B194" s="1800">
        <v>9</v>
      </c>
      <c r="C194" s="1956" t="s">
        <v>699</v>
      </c>
      <c r="D194" s="1945" t="s">
        <v>224</v>
      </c>
      <c r="E194" s="1894">
        <v>43227</v>
      </c>
      <c r="F194" s="1919">
        <v>100500</v>
      </c>
      <c r="G194" s="1892">
        <v>1</v>
      </c>
      <c r="H194" s="1905" t="s">
        <v>732</v>
      </c>
      <c r="I194" s="1577"/>
    </row>
    <row r="195" spans="1:61" s="1715" customFormat="1" ht="16.5">
      <c r="A195" s="1975"/>
      <c r="B195" s="1800">
        <v>10</v>
      </c>
      <c r="C195" s="1957" t="s">
        <v>731</v>
      </c>
      <c r="D195" s="1800">
        <v>973143</v>
      </c>
      <c r="E195" s="1803">
        <v>43228</v>
      </c>
      <c r="F195" s="1919">
        <v>100500</v>
      </c>
      <c r="G195" s="1904">
        <v>1</v>
      </c>
      <c r="H195" s="1905" t="s">
        <v>1963</v>
      </c>
      <c r="I195" s="1881"/>
    </row>
    <row r="196" spans="1:61" s="1715" customFormat="1" ht="16.5">
      <c r="A196" s="1975"/>
      <c r="B196" s="1800">
        <v>11</v>
      </c>
      <c r="C196" s="1956" t="s">
        <v>1022</v>
      </c>
      <c r="D196" s="1921">
        <v>973145</v>
      </c>
      <c r="E196" s="1803">
        <v>43229</v>
      </c>
      <c r="F196" s="1913">
        <v>27000</v>
      </c>
      <c r="G196" s="1892">
        <v>1</v>
      </c>
      <c r="H196" s="1917" t="s">
        <v>5768</v>
      </c>
      <c r="I196" s="1577"/>
    </row>
    <row r="197" spans="1:61" s="1715" customFormat="1" ht="16.5">
      <c r="A197" s="1975"/>
      <c r="B197" s="1800">
        <v>12</v>
      </c>
      <c r="C197" s="1956" t="s">
        <v>1141</v>
      </c>
      <c r="D197" s="1945" t="s">
        <v>486</v>
      </c>
      <c r="E197" s="1803">
        <v>43229</v>
      </c>
      <c r="F197" s="1919">
        <v>100500</v>
      </c>
      <c r="G197" s="1892">
        <v>1</v>
      </c>
      <c r="H197" s="1905" t="s">
        <v>732</v>
      </c>
      <c r="I197" s="1577"/>
    </row>
    <row r="198" spans="1:61" s="1715" customFormat="1" ht="16.5">
      <c r="A198" s="1975"/>
      <c r="B198" s="1800">
        <v>13</v>
      </c>
      <c r="C198" s="1957" t="s">
        <v>5778</v>
      </c>
      <c r="D198" s="1800">
        <v>10464</v>
      </c>
      <c r="E198" s="1803">
        <v>43234</v>
      </c>
      <c r="F198" s="1919">
        <v>100500</v>
      </c>
      <c r="G198" s="1904">
        <v>1</v>
      </c>
      <c r="H198" s="1905" t="s">
        <v>6135</v>
      </c>
      <c r="I198" s="1577"/>
    </row>
    <row r="199" spans="1:61" s="1579" customFormat="1" ht="16.5">
      <c r="A199" s="1975"/>
      <c r="B199" s="1800">
        <v>14</v>
      </c>
      <c r="C199" s="1956" t="s">
        <v>1141</v>
      </c>
      <c r="D199" s="1945" t="s">
        <v>486</v>
      </c>
      <c r="E199" s="1803">
        <v>43234</v>
      </c>
      <c r="F199" s="1919">
        <v>51000</v>
      </c>
      <c r="G199" s="1892">
        <v>1</v>
      </c>
      <c r="H199" s="1905" t="s">
        <v>823</v>
      </c>
      <c r="I199" s="1577"/>
      <c r="J199" s="1597"/>
      <c r="K199" s="1597"/>
      <c r="L199" s="1597"/>
      <c r="M199" s="1597"/>
      <c r="N199" s="1597"/>
      <c r="O199" s="1597"/>
      <c r="P199" s="1597"/>
      <c r="Q199" s="1597"/>
      <c r="R199" s="1597"/>
      <c r="S199" s="1597"/>
      <c r="T199" s="1597"/>
      <c r="U199" s="1597"/>
      <c r="V199" s="1597"/>
      <c r="W199" s="1597"/>
      <c r="X199" s="1597"/>
      <c r="Y199" s="1597"/>
      <c r="Z199" s="1597"/>
      <c r="AA199" s="1597"/>
      <c r="AB199" s="1597"/>
      <c r="AC199" s="1597"/>
      <c r="AD199" s="1597"/>
      <c r="AE199" s="1597"/>
      <c r="AF199" s="1597"/>
      <c r="AG199" s="1597"/>
      <c r="AH199" s="1597"/>
      <c r="AI199" s="1597"/>
      <c r="AJ199" s="1597"/>
      <c r="AK199" s="1597"/>
      <c r="AL199" s="1597"/>
      <c r="AM199" s="1597"/>
      <c r="AN199" s="1597"/>
      <c r="AO199" s="1597"/>
      <c r="AP199" s="1597"/>
      <c r="AQ199" s="1597"/>
      <c r="AR199" s="1597"/>
      <c r="AS199" s="1597"/>
      <c r="AT199" s="1597"/>
      <c r="AU199" s="1597"/>
      <c r="AV199" s="1597"/>
      <c r="AW199" s="1597"/>
      <c r="AX199" s="1597"/>
      <c r="AY199" s="1597"/>
      <c r="AZ199" s="1597"/>
      <c r="BA199" s="1597"/>
      <c r="BB199" s="1597"/>
      <c r="BC199" s="1597"/>
      <c r="BD199" s="1597"/>
      <c r="BE199" s="1597"/>
      <c r="BF199" s="1597"/>
      <c r="BG199" s="1597"/>
      <c r="BH199" s="1597"/>
      <c r="BI199" s="1597"/>
    </row>
    <row r="200" spans="1:61" s="1880" customFormat="1" ht="16.5">
      <c r="A200" s="1975"/>
      <c r="B200" s="1800">
        <v>15</v>
      </c>
      <c r="C200" s="1956" t="s">
        <v>2131</v>
      </c>
      <c r="D200" s="1945" t="s">
        <v>2043</v>
      </c>
      <c r="E200" s="1803">
        <v>43234</v>
      </c>
      <c r="F200" s="1913">
        <v>51000</v>
      </c>
      <c r="G200" s="1892">
        <v>1</v>
      </c>
      <c r="H200" s="1917" t="s">
        <v>1208</v>
      </c>
      <c r="I200" s="1577"/>
    </row>
    <row r="201" spans="1:61" s="1880" customFormat="1" ht="16.5">
      <c r="A201" s="1975"/>
      <c r="B201" s="1800">
        <v>16</v>
      </c>
      <c r="C201" s="1957" t="s">
        <v>2671</v>
      </c>
      <c r="D201" s="1958" t="s">
        <v>2892</v>
      </c>
      <c r="E201" s="1803">
        <v>43234</v>
      </c>
      <c r="F201" s="1919">
        <v>100500</v>
      </c>
      <c r="G201" s="1904">
        <v>1</v>
      </c>
      <c r="H201" s="1905" t="s">
        <v>732</v>
      </c>
      <c r="I201" s="1577"/>
    </row>
    <row r="202" spans="1:61" s="1715" customFormat="1" ht="16.5">
      <c r="A202" s="1975"/>
      <c r="B202" s="1800">
        <v>17</v>
      </c>
      <c r="C202" s="1956" t="s">
        <v>1141</v>
      </c>
      <c r="D202" s="1945" t="s">
        <v>486</v>
      </c>
      <c r="E202" s="1803">
        <v>43235</v>
      </c>
      <c r="F202" s="1919">
        <v>100500</v>
      </c>
      <c r="G202" s="1892">
        <v>1</v>
      </c>
      <c r="H202" s="1905" t="s">
        <v>732</v>
      </c>
      <c r="I202" s="1577"/>
    </row>
    <row r="203" spans="1:61" s="1715" customFormat="1" ht="16.5">
      <c r="A203" s="1975"/>
      <c r="B203" s="1800">
        <v>18</v>
      </c>
      <c r="C203" s="1956" t="s">
        <v>4928</v>
      </c>
      <c r="D203" s="1945" t="s">
        <v>2428</v>
      </c>
      <c r="E203" s="1894">
        <v>43237</v>
      </c>
      <c r="F203" s="1919">
        <v>200500</v>
      </c>
      <c r="G203" s="1892">
        <v>1</v>
      </c>
      <c r="H203" s="1917" t="s">
        <v>5405</v>
      </c>
      <c r="I203" s="1577"/>
    </row>
    <row r="204" spans="1:61" s="1715" customFormat="1" ht="16.5">
      <c r="A204" s="1975"/>
      <c r="B204" s="1800">
        <v>19</v>
      </c>
      <c r="C204" s="1957" t="s">
        <v>731</v>
      </c>
      <c r="D204" s="1800">
        <v>973143</v>
      </c>
      <c r="E204" s="1803">
        <v>43238</v>
      </c>
      <c r="F204" s="1919">
        <v>100500</v>
      </c>
      <c r="G204" s="1904">
        <v>1</v>
      </c>
      <c r="H204" s="1905" t="s">
        <v>1963</v>
      </c>
      <c r="I204" s="1577"/>
    </row>
    <row r="205" spans="1:61" s="1715" customFormat="1" ht="16.5">
      <c r="A205" s="1975"/>
      <c r="B205" s="1800">
        <v>20</v>
      </c>
      <c r="C205" s="1956" t="s">
        <v>5960</v>
      </c>
      <c r="D205" s="1945" t="s">
        <v>5961</v>
      </c>
      <c r="E205" s="1803">
        <v>43238</v>
      </c>
      <c r="F205" s="1919">
        <v>12000</v>
      </c>
      <c r="G205" s="1892">
        <v>1</v>
      </c>
      <c r="H205" s="1905" t="s">
        <v>892</v>
      </c>
      <c r="I205" s="1577"/>
    </row>
    <row r="206" spans="1:61" s="1715" customFormat="1" ht="16.5">
      <c r="A206" s="1975"/>
      <c r="B206" s="1800">
        <v>21</v>
      </c>
      <c r="C206" s="1956" t="s">
        <v>5960</v>
      </c>
      <c r="D206" s="1945" t="s">
        <v>5961</v>
      </c>
      <c r="E206" s="1803">
        <v>43238</v>
      </c>
      <c r="F206" s="1919">
        <v>51000</v>
      </c>
      <c r="G206" s="1892">
        <v>1</v>
      </c>
      <c r="H206" s="1917" t="s">
        <v>6140</v>
      </c>
      <c r="I206" s="1577"/>
    </row>
    <row r="207" spans="1:61" s="1715" customFormat="1" ht="16.5">
      <c r="A207" s="1975"/>
      <c r="B207" s="1800">
        <v>22</v>
      </c>
      <c r="C207" s="1956" t="s">
        <v>5960</v>
      </c>
      <c r="D207" s="1945" t="s">
        <v>5961</v>
      </c>
      <c r="E207" s="1803">
        <v>43238</v>
      </c>
      <c r="F207" s="1919">
        <v>16500</v>
      </c>
      <c r="G207" s="1892">
        <v>1</v>
      </c>
      <c r="H207" s="1961" t="s">
        <v>6139</v>
      </c>
      <c r="I207" s="1577"/>
    </row>
    <row r="208" spans="1:61" s="1715" customFormat="1" ht="16.5">
      <c r="A208" s="1975"/>
      <c r="B208" s="1800">
        <v>23</v>
      </c>
      <c r="C208" s="1956" t="s">
        <v>5960</v>
      </c>
      <c r="D208" s="1945" t="s">
        <v>5961</v>
      </c>
      <c r="E208" s="1803">
        <v>43238</v>
      </c>
      <c r="F208" s="1919">
        <v>12000</v>
      </c>
      <c r="G208" s="1892">
        <v>1</v>
      </c>
      <c r="H208" s="1905" t="s">
        <v>892</v>
      </c>
      <c r="I208" s="1577"/>
    </row>
    <row r="209" spans="1:9" s="1715" customFormat="1" ht="16.5">
      <c r="A209" s="1975"/>
      <c r="B209" s="1800">
        <v>24</v>
      </c>
      <c r="C209" s="1801" t="s">
        <v>1469</v>
      </c>
      <c r="D209" s="1941">
        <v>921870</v>
      </c>
      <c r="E209" s="1803">
        <v>43238</v>
      </c>
      <c r="F209" s="1919">
        <v>51000</v>
      </c>
      <c r="G209" s="1892">
        <v>1</v>
      </c>
      <c r="H209" s="1905" t="s">
        <v>823</v>
      </c>
      <c r="I209" s="1577"/>
    </row>
    <row r="210" spans="1:9" s="1715" customFormat="1" ht="16.5">
      <c r="A210" s="1880"/>
      <c r="B210" s="1580"/>
      <c r="C210" s="1580"/>
      <c r="D210" s="1580"/>
      <c r="E210" s="1585" t="s">
        <v>647</v>
      </c>
      <c r="F210" s="1588">
        <f>SUM(F186:F209)</f>
        <v>1980500</v>
      </c>
      <c r="G210" s="1580"/>
      <c r="H210" s="1582"/>
      <c r="I210" s="1881"/>
    </row>
    <row r="211" spans="1:9" s="1715" customFormat="1" ht="16.5">
      <c r="A211" s="1880"/>
      <c r="B211" s="1579"/>
      <c r="C211" s="1579"/>
      <c r="D211" s="1579"/>
      <c r="E211" s="1579"/>
      <c r="F211" s="1579"/>
      <c r="G211" s="1579"/>
      <c r="H211" s="1590"/>
      <c r="I211" s="1589"/>
    </row>
    <row r="212" spans="1:9" s="1715" customFormat="1" ht="16.5">
      <c r="A212" s="1880"/>
      <c r="B212" s="1579"/>
      <c r="C212" s="1579"/>
      <c r="D212" s="1579"/>
      <c r="E212" s="1579"/>
      <c r="F212" s="1579"/>
      <c r="G212" s="1579"/>
      <c r="H212" s="1590"/>
      <c r="I212" s="1582"/>
    </row>
    <row r="213" spans="1:9" s="1715" customFormat="1" ht="16.5">
      <c r="A213" s="1880"/>
      <c r="B213" s="1828" t="s">
        <v>127</v>
      </c>
      <c r="C213" s="1828" t="s">
        <v>2</v>
      </c>
      <c r="D213" s="1829" t="s">
        <v>3</v>
      </c>
      <c r="E213" s="1828" t="s">
        <v>10</v>
      </c>
      <c r="F213" s="1828" t="s">
        <v>4</v>
      </c>
      <c r="G213" s="1827" t="s">
        <v>730</v>
      </c>
      <c r="H213" s="1828" t="s">
        <v>25</v>
      </c>
      <c r="I213" s="1582"/>
    </row>
    <row r="214" spans="1:9" s="1715" customFormat="1" ht="16.5">
      <c r="A214" s="1975"/>
      <c r="B214" s="1904">
        <v>1</v>
      </c>
      <c r="C214" s="1892" t="s">
        <v>1137</v>
      </c>
      <c r="D214" s="1892">
        <v>901689</v>
      </c>
      <c r="E214" s="1803">
        <v>43224</v>
      </c>
      <c r="F214" s="1953">
        <v>71246</v>
      </c>
      <c r="G214" s="1921">
        <v>1</v>
      </c>
      <c r="H214" s="1914" t="s">
        <v>6114</v>
      </c>
      <c r="I214" s="1590"/>
    </row>
    <row r="215" spans="1:9" s="1715" customFormat="1" ht="16.5">
      <c r="A215" s="1975"/>
      <c r="B215" s="1904">
        <v>2</v>
      </c>
      <c r="C215" s="1904" t="s">
        <v>3152</v>
      </c>
      <c r="D215" s="1962">
        <v>964143</v>
      </c>
      <c r="E215" s="1803">
        <v>43224</v>
      </c>
      <c r="F215" s="1951">
        <v>96083</v>
      </c>
      <c r="G215" s="1800">
        <v>1</v>
      </c>
      <c r="H215" s="1920" t="s">
        <v>6097</v>
      </c>
      <c r="I215" s="1596"/>
    </row>
    <row r="216" spans="1:9" s="1715" customFormat="1" ht="16.5">
      <c r="A216" s="1975"/>
      <c r="B216" s="1904">
        <v>3</v>
      </c>
      <c r="C216" s="1892" t="s">
        <v>2872</v>
      </c>
      <c r="D216" s="1893" t="s">
        <v>2873</v>
      </c>
      <c r="E216" s="1803">
        <v>43224</v>
      </c>
      <c r="F216" s="1913">
        <v>77773</v>
      </c>
      <c r="G216" s="1921">
        <v>1</v>
      </c>
      <c r="H216" s="1914" t="s">
        <v>6098</v>
      </c>
      <c r="I216" s="1596"/>
    </row>
    <row r="217" spans="1:9" s="1715" customFormat="1" ht="16.5">
      <c r="A217" s="1975"/>
      <c r="B217" s="1904">
        <v>4</v>
      </c>
      <c r="C217" s="1944" t="s">
        <v>2225</v>
      </c>
      <c r="D217" s="1945" t="s">
        <v>2226</v>
      </c>
      <c r="E217" s="1803">
        <v>43224</v>
      </c>
      <c r="F217" s="1895">
        <v>39135</v>
      </c>
      <c r="G217" s="1896">
        <v>1</v>
      </c>
      <c r="H217" s="1947" t="s">
        <v>6106</v>
      </c>
      <c r="I217" s="1882"/>
    </row>
    <row r="218" spans="1:9" s="1715" customFormat="1" ht="16.5">
      <c r="A218" s="1975"/>
      <c r="B218" s="1904">
        <v>5</v>
      </c>
      <c r="C218" s="1892" t="s">
        <v>128</v>
      </c>
      <c r="D218" s="1963" t="s">
        <v>126</v>
      </c>
      <c r="E218" s="1803">
        <v>43224</v>
      </c>
      <c r="F218" s="1913">
        <v>293650</v>
      </c>
      <c r="G218" s="1892">
        <v>1</v>
      </c>
      <c r="H218" s="1917" t="s">
        <v>6093</v>
      </c>
      <c r="I218" s="1882"/>
    </row>
    <row r="219" spans="1:9" s="1715" customFormat="1" ht="16.5">
      <c r="A219" s="1975"/>
      <c r="B219" s="1904">
        <v>6</v>
      </c>
      <c r="C219" s="1892" t="s">
        <v>4588</v>
      </c>
      <c r="D219" s="1893" t="s">
        <v>506</v>
      </c>
      <c r="E219" s="1803">
        <v>43224</v>
      </c>
      <c r="F219" s="1916">
        <v>69654</v>
      </c>
      <c r="G219" s="1921">
        <v>1</v>
      </c>
      <c r="H219" s="1917" t="s">
        <v>6083</v>
      </c>
      <c r="I219" s="1596"/>
    </row>
    <row r="220" spans="1:9" s="1715" customFormat="1" ht="16.5">
      <c r="A220" s="1975"/>
      <c r="B220" s="1904">
        <v>7</v>
      </c>
      <c r="C220" s="1944" t="s">
        <v>89</v>
      </c>
      <c r="D220" s="1945" t="s">
        <v>90</v>
      </c>
      <c r="E220" s="1803">
        <v>43224</v>
      </c>
      <c r="F220" s="1895">
        <v>225860</v>
      </c>
      <c r="G220" s="1896">
        <v>1</v>
      </c>
      <c r="H220" s="1947" t="s">
        <v>6107</v>
      </c>
      <c r="I220" s="1596"/>
    </row>
    <row r="221" spans="1:9" s="1715" customFormat="1" ht="16.5">
      <c r="A221" s="1975"/>
      <c r="B221" s="1904">
        <v>8</v>
      </c>
      <c r="C221" s="1892" t="s">
        <v>231</v>
      </c>
      <c r="D221" s="1948">
        <v>970654</v>
      </c>
      <c r="E221" s="1803">
        <v>43224</v>
      </c>
      <c r="F221" s="1953">
        <v>341500</v>
      </c>
      <c r="G221" s="1921">
        <v>1</v>
      </c>
      <c r="H221" s="1914" t="s">
        <v>6084</v>
      </c>
      <c r="I221" s="1596"/>
    </row>
    <row r="222" spans="1:9" s="1715" customFormat="1" ht="16.5">
      <c r="A222" s="1975"/>
      <c r="B222" s="1904">
        <v>9</v>
      </c>
      <c r="C222" s="1892" t="s">
        <v>3149</v>
      </c>
      <c r="D222" s="1893" t="s">
        <v>1135</v>
      </c>
      <c r="E222" s="1803">
        <v>43224</v>
      </c>
      <c r="F222" s="1913">
        <v>46349</v>
      </c>
      <c r="G222" s="1892">
        <v>1</v>
      </c>
      <c r="H222" s="1914" t="s">
        <v>6092</v>
      </c>
      <c r="I222" s="1860"/>
    </row>
    <row r="223" spans="1:9" s="1715" customFormat="1" ht="16.5">
      <c r="A223" s="1880"/>
      <c r="B223" s="1579"/>
      <c r="C223" s="1580"/>
      <c r="D223" s="1580"/>
      <c r="E223" s="1585" t="s">
        <v>647</v>
      </c>
      <c r="F223" s="1588">
        <f>SUM(F214:F222)</f>
        <v>1261250</v>
      </c>
      <c r="G223" s="1580"/>
      <c r="H223" s="1582"/>
      <c r="I223" s="1887"/>
    </row>
    <row r="224" spans="1:9" s="1715" customFormat="1" ht="16.5">
      <c r="A224" s="1880"/>
      <c r="B224" s="1897"/>
      <c r="C224" s="1579"/>
      <c r="D224" s="1579"/>
      <c r="E224" s="1579"/>
      <c r="F224" s="1579"/>
      <c r="G224" s="1579"/>
      <c r="H224" s="1590"/>
      <c r="I224" s="1887"/>
    </row>
    <row r="225" spans="1:9" s="1715" customFormat="1" ht="16.5">
      <c r="A225" s="1880"/>
      <c r="B225" s="1857"/>
      <c r="C225" s="1579"/>
      <c r="D225" s="1579"/>
      <c r="E225" s="1579"/>
      <c r="F225" s="1579"/>
      <c r="G225" s="1579"/>
      <c r="H225" s="1590"/>
      <c r="I225" s="1860"/>
    </row>
    <row r="226" spans="1:9" s="1715" customFormat="1" ht="16.5">
      <c r="A226" s="1880"/>
      <c r="B226" s="1827" t="s">
        <v>2776</v>
      </c>
      <c r="C226" s="1828" t="s">
        <v>2</v>
      </c>
      <c r="D226" s="1828" t="s">
        <v>3</v>
      </c>
      <c r="E226" s="1827" t="s">
        <v>10</v>
      </c>
      <c r="F226" s="1828" t="s">
        <v>4</v>
      </c>
      <c r="G226" s="1828" t="s">
        <v>193</v>
      </c>
      <c r="H226" s="1828" t="s">
        <v>25</v>
      </c>
      <c r="I226" s="1860"/>
    </row>
    <row r="227" spans="1:9" s="1715" customFormat="1" ht="16.5">
      <c r="A227" s="1975"/>
      <c r="B227" s="1971">
        <v>1</v>
      </c>
      <c r="C227" s="1935" t="s">
        <v>1469</v>
      </c>
      <c r="D227" s="1935">
        <v>921870</v>
      </c>
      <c r="E227" s="1803">
        <v>43223</v>
      </c>
      <c r="F227" s="1972">
        <v>300000</v>
      </c>
      <c r="G227" s="1935">
        <v>1</v>
      </c>
      <c r="H227" s="1961" t="s">
        <v>5777</v>
      </c>
      <c r="I227" s="1860"/>
    </row>
    <row r="228" spans="1:9" s="1715" customFormat="1" ht="16.5">
      <c r="A228" s="1975"/>
      <c r="B228" s="1971">
        <v>2</v>
      </c>
      <c r="C228" s="1904" t="s">
        <v>1587</v>
      </c>
      <c r="D228" s="1927" t="s">
        <v>1791</v>
      </c>
      <c r="E228" s="1803">
        <v>43224</v>
      </c>
      <c r="F228" s="1913">
        <v>224500</v>
      </c>
      <c r="G228" s="1904">
        <v>1</v>
      </c>
      <c r="H228" s="1905" t="s">
        <v>5821</v>
      </c>
      <c r="I228" s="1577"/>
    </row>
    <row r="229" spans="1:9" s="1715" customFormat="1" ht="16.5">
      <c r="A229" s="1975"/>
      <c r="B229" s="1971">
        <v>3</v>
      </c>
      <c r="C229" s="1892" t="s">
        <v>1137</v>
      </c>
      <c r="D229" s="1892">
        <v>901689</v>
      </c>
      <c r="E229" s="1803">
        <v>43224</v>
      </c>
      <c r="F229" s="1953">
        <v>114900</v>
      </c>
      <c r="G229" s="1892">
        <v>1</v>
      </c>
      <c r="H229" s="1917" t="s">
        <v>4040</v>
      </c>
      <c r="I229" s="1577"/>
    </row>
    <row r="230" spans="1:9" s="1715" customFormat="1" ht="16.5">
      <c r="A230" s="1975"/>
      <c r="B230" s="1971">
        <v>4</v>
      </c>
      <c r="C230" s="1904" t="s">
        <v>1044</v>
      </c>
      <c r="D230" s="1949" t="s">
        <v>1058</v>
      </c>
      <c r="E230" s="1803">
        <v>43224</v>
      </c>
      <c r="F230" s="1903">
        <v>790092</v>
      </c>
      <c r="G230" s="1904">
        <v>1</v>
      </c>
      <c r="H230" s="1905" t="s">
        <v>5823</v>
      </c>
      <c r="I230" s="1577"/>
    </row>
    <row r="231" spans="1:9" s="1715" customFormat="1" ht="16.5">
      <c r="A231" s="1975"/>
      <c r="B231" s="1971">
        <v>5</v>
      </c>
      <c r="C231" s="1892" t="s">
        <v>1137</v>
      </c>
      <c r="D231" s="1892">
        <v>901689</v>
      </c>
      <c r="E231" s="1803">
        <v>43228</v>
      </c>
      <c r="F231" s="1953">
        <v>82500</v>
      </c>
      <c r="G231" s="1892">
        <v>1</v>
      </c>
      <c r="H231" s="1917" t="s">
        <v>4041</v>
      </c>
      <c r="I231" s="1577"/>
    </row>
    <row r="232" spans="1:9" s="1715" customFormat="1" ht="16.5">
      <c r="A232" s="1975"/>
      <c r="B232" s="1971">
        <v>6</v>
      </c>
      <c r="C232" s="1935" t="s">
        <v>699</v>
      </c>
      <c r="D232" s="1936" t="s">
        <v>6118</v>
      </c>
      <c r="E232" s="1803">
        <v>43231</v>
      </c>
      <c r="F232" s="1934">
        <v>359000</v>
      </c>
      <c r="G232" s="1935">
        <v>2</v>
      </c>
      <c r="H232" s="1961" t="s">
        <v>6119</v>
      </c>
      <c r="I232" s="1577"/>
    </row>
    <row r="233" spans="1:9" s="1715" customFormat="1" ht="16.5">
      <c r="A233" s="1975"/>
      <c r="B233" s="1971">
        <v>7</v>
      </c>
      <c r="C233" s="1904" t="s">
        <v>1044</v>
      </c>
      <c r="D233" s="1949" t="s">
        <v>1058</v>
      </c>
      <c r="E233" s="1803">
        <v>43236</v>
      </c>
      <c r="F233" s="1903">
        <v>312900</v>
      </c>
      <c r="G233" s="1904">
        <v>1</v>
      </c>
      <c r="H233" s="1961" t="s">
        <v>3907</v>
      </c>
      <c r="I233" s="1577"/>
    </row>
    <row r="234" spans="1:9" s="1715" customFormat="1" ht="16.5">
      <c r="A234" s="1975"/>
      <c r="B234" s="1971">
        <v>8</v>
      </c>
      <c r="C234" s="1935" t="s">
        <v>810</v>
      </c>
      <c r="D234" s="1964" t="s">
        <v>719</v>
      </c>
      <c r="E234" s="1803">
        <v>43238</v>
      </c>
      <c r="F234" s="1934">
        <v>492000</v>
      </c>
      <c r="G234" s="1935">
        <v>1</v>
      </c>
      <c r="H234" s="1961" t="s">
        <v>5781</v>
      </c>
      <c r="I234" s="1577"/>
    </row>
    <row r="235" spans="1:9" s="1715" customFormat="1" ht="16.5">
      <c r="A235" s="1975"/>
      <c r="B235" s="1971">
        <v>9</v>
      </c>
      <c r="C235" s="1892" t="s">
        <v>6143</v>
      </c>
      <c r="D235" s="1978">
        <v>20010313</v>
      </c>
      <c r="E235" s="1979">
        <v>43211</v>
      </c>
      <c r="F235" s="1980">
        <v>257000</v>
      </c>
      <c r="G235" s="1981">
        <v>1</v>
      </c>
      <c r="H235" s="1982" t="s">
        <v>6144</v>
      </c>
      <c r="I235" s="1577"/>
    </row>
    <row r="236" spans="1:9" s="1715" customFormat="1" ht="16.5">
      <c r="A236" s="1975"/>
      <c r="B236" s="1971">
        <v>10</v>
      </c>
      <c r="C236" s="1892" t="s">
        <v>6145</v>
      </c>
      <c r="D236" s="1978">
        <v>19974430</v>
      </c>
      <c r="E236" s="1979">
        <v>43211</v>
      </c>
      <c r="F236" s="1980">
        <v>122000</v>
      </c>
      <c r="G236" s="1981">
        <v>1</v>
      </c>
      <c r="H236" s="1982" t="s">
        <v>6146</v>
      </c>
      <c r="I236" s="1577"/>
    </row>
    <row r="237" spans="1:9" s="1715" customFormat="1" ht="16.5">
      <c r="A237" s="1975"/>
      <c r="B237" s="1971">
        <v>11</v>
      </c>
      <c r="C237" s="1892" t="s">
        <v>5771</v>
      </c>
      <c r="D237" s="1978">
        <v>19960196</v>
      </c>
      <c r="E237" s="1979">
        <v>43211</v>
      </c>
      <c r="F237" s="1980">
        <v>135000</v>
      </c>
      <c r="G237" s="1981">
        <v>1</v>
      </c>
      <c r="H237" s="1982" t="s">
        <v>6147</v>
      </c>
      <c r="I237" s="1577"/>
    </row>
    <row r="238" spans="1:9" s="1715" customFormat="1" ht="16.5">
      <c r="A238" s="1975"/>
      <c r="B238" s="1971">
        <v>12</v>
      </c>
      <c r="C238" s="1892" t="s">
        <v>5402</v>
      </c>
      <c r="D238" s="1978">
        <v>19902248</v>
      </c>
      <c r="E238" s="1979">
        <v>43211</v>
      </c>
      <c r="F238" s="1980">
        <v>257000</v>
      </c>
      <c r="G238" s="1981">
        <v>1</v>
      </c>
      <c r="H238" s="1982" t="s">
        <v>6148</v>
      </c>
      <c r="I238" s="1577"/>
    </row>
    <row r="239" spans="1:9" s="1715" customFormat="1" ht="16.5">
      <c r="A239" s="1975"/>
      <c r="B239" s="1971">
        <v>13</v>
      </c>
      <c r="C239" s="1892" t="s">
        <v>3033</v>
      </c>
      <c r="D239" s="1978">
        <v>19962796</v>
      </c>
      <c r="E239" s="1979">
        <v>43211</v>
      </c>
      <c r="F239" s="1980">
        <v>100000</v>
      </c>
      <c r="G239" s="1981">
        <v>1</v>
      </c>
      <c r="H239" s="1982" t="s">
        <v>6149</v>
      </c>
      <c r="I239" s="1577"/>
    </row>
    <row r="240" spans="1:9" s="1715" customFormat="1" ht="16.5">
      <c r="A240" s="1880"/>
      <c r="B240" s="1856"/>
      <c r="C240" s="1580"/>
      <c r="D240" s="1580"/>
      <c r="E240" s="1585" t="s">
        <v>647</v>
      </c>
      <c r="F240" s="1588">
        <f>SUM(F227:F239)</f>
        <v>3546892</v>
      </c>
      <c r="G240" s="1580"/>
      <c r="H240" s="1582"/>
      <c r="I240" s="1590"/>
    </row>
    <row r="241" spans="1:9" s="1715" customFormat="1" ht="16.5">
      <c r="A241" s="1880"/>
      <c r="B241" s="1579"/>
      <c r="C241" s="1580"/>
      <c r="D241" s="1580" t="s">
        <v>380</v>
      </c>
      <c r="E241" s="1580"/>
      <c r="F241" s="1580"/>
      <c r="G241" s="1580"/>
      <c r="H241" s="1582"/>
      <c r="I241" s="1590"/>
    </row>
    <row r="242" spans="1:9" s="1715" customFormat="1" ht="16.5">
      <c r="A242" s="1880"/>
      <c r="B242" s="1827" t="s">
        <v>6</v>
      </c>
      <c r="C242" s="1828" t="s">
        <v>2</v>
      </c>
      <c r="D242" s="1829" t="s">
        <v>3</v>
      </c>
      <c r="E242" s="1827" t="s">
        <v>10</v>
      </c>
      <c r="F242" s="1827" t="s">
        <v>4</v>
      </c>
      <c r="G242" s="1828" t="s">
        <v>193</v>
      </c>
      <c r="H242" s="1828" t="s">
        <v>25</v>
      </c>
      <c r="I242" s="1590"/>
    </row>
    <row r="243" spans="1:9" s="1715" customFormat="1" ht="16.5">
      <c r="A243" s="1975"/>
      <c r="B243" s="1935">
        <v>1</v>
      </c>
      <c r="C243" s="1935" t="s">
        <v>5989</v>
      </c>
      <c r="D243" s="1936" t="s">
        <v>3784</v>
      </c>
      <c r="E243" s="1803">
        <v>43224</v>
      </c>
      <c r="F243" s="1938">
        <v>1352878</v>
      </c>
      <c r="G243" s="1935">
        <v>1</v>
      </c>
      <c r="H243" s="1961" t="s">
        <v>5988</v>
      </c>
      <c r="I243" s="1590"/>
    </row>
    <row r="244" spans="1:9" s="1715" customFormat="1" ht="16.5">
      <c r="A244" s="1975"/>
      <c r="B244" s="1935">
        <v>2</v>
      </c>
      <c r="C244" s="1892" t="s">
        <v>1228</v>
      </c>
      <c r="D244" s="1893" t="s">
        <v>1227</v>
      </c>
      <c r="E244" s="1803">
        <v>43224</v>
      </c>
      <c r="F244" s="1938">
        <v>1352878</v>
      </c>
      <c r="G244" s="1800">
        <v>1</v>
      </c>
      <c r="H244" s="1961" t="s">
        <v>5988</v>
      </c>
      <c r="I244" s="1590"/>
    </row>
    <row r="245" spans="1:9" s="1579" customFormat="1" ht="16.5">
      <c r="A245" s="1975"/>
      <c r="B245" s="1935">
        <v>3</v>
      </c>
      <c r="C245" s="1892" t="s">
        <v>5990</v>
      </c>
      <c r="D245" s="1893" t="s">
        <v>5991</v>
      </c>
      <c r="E245" s="1803">
        <v>43224</v>
      </c>
      <c r="F245" s="1938">
        <v>1352878</v>
      </c>
      <c r="G245" s="1800">
        <v>1</v>
      </c>
      <c r="H245" s="1961" t="s">
        <v>5988</v>
      </c>
      <c r="I245" s="1590"/>
    </row>
    <row r="246" spans="1:9" s="1579" customFormat="1" ht="16.5">
      <c r="A246" s="1975"/>
      <c r="B246" s="1935">
        <v>4</v>
      </c>
      <c r="C246" s="1904" t="s">
        <v>5992</v>
      </c>
      <c r="D246" s="1927" t="s">
        <v>5993</v>
      </c>
      <c r="E246" s="1803">
        <v>43224</v>
      </c>
      <c r="F246" s="1938">
        <v>1352878</v>
      </c>
      <c r="G246" s="1800">
        <v>1</v>
      </c>
      <c r="H246" s="1961" t="s">
        <v>5988</v>
      </c>
      <c r="I246" s="1590"/>
    </row>
    <row r="247" spans="1:9" s="1715" customFormat="1" ht="16.5">
      <c r="A247" s="1975"/>
      <c r="B247" s="1935">
        <v>5</v>
      </c>
      <c r="C247" s="1892" t="s">
        <v>5994</v>
      </c>
      <c r="D247" s="1893" t="s">
        <v>5995</v>
      </c>
      <c r="E247" s="1803">
        <v>43224</v>
      </c>
      <c r="F247" s="1938">
        <v>1352878</v>
      </c>
      <c r="G247" s="1800">
        <v>1</v>
      </c>
      <c r="H247" s="1961" t="s">
        <v>5988</v>
      </c>
      <c r="I247" s="1590"/>
    </row>
    <row r="248" spans="1:9" s="1715" customFormat="1" ht="16.5">
      <c r="A248" s="1975"/>
      <c r="B248" s="1935">
        <v>6</v>
      </c>
      <c r="C248" s="1892" t="s">
        <v>5996</v>
      </c>
      <c r="D248" s="1893" t="s">
        <v>5997</v>
      </c>
      <c r="E248" s="1803">
        <v>43224</v>
      </c>
      <c r="F248" s="1938">
        <v>1352878</v>
      </c>
      <c r="G248" s="1800">
        <v>1</v>
      </c>
      <c r="H248" s="1961" t="s">
        <v>5988</v>
      </c>
      <c r="I248" s="1590"/>
    </row>
    <row r="249" spans="1:9" s="1715" customFormat="1" ht="16.5">
      <c r="A249" s="1977"/>
      <c r="B249" s="1935">
        <v>7</v>
      </c>
      <c r="C249" s="1968" t="s">
        <v>5998</v>
      </c>
      <c r="D249" s="1969" t="s">
        <v>5999</v>
      </c>
      <c r="E249" s="1803">
        <v>43224</v>
      </c>
      <c r="F249" s="1970">
        <v>1453100</v>
      </c>
      <c r="G249" s="1838">
        <v>1</v>
      </c>
      <c r="H249" s="1961" t="s">
        <v>5988</v>
      </c>
      <c r="I249" s="1596"/>
    </row>
    <row r="250" spans="1:9" s="1715" customFormat="1" ht="16.5">
      <c r="A250" s="1977"/>
      <c r="B250" s="1935">
        <v>8</v>
      </c>
      <c r="C250" s="1968" t="s">
        <v>3661</v>
      </c>
      <c r="D250" s="1969" t="s">
        <v>593</v>
      </c>
      <c r="E250" s="1803">
        <v>43227</v>
      </c>
      <c r="F250" s="1970">
        <v>1442500</v>
      </c>
      <c r="G250" s="1838">
        <v>2</v>
      </c>
      <c r="H250" s="1973" t="s">
        <v>6115</v>
      </c>
      <c r="I250" s="1596"/>
    </row>
    <row r="251" spans="1:9" s="1715" customFormat="1" ht="16.5">
      <c r="A251" s="1977"/>
      <c r="B251" s="1935">
        <v>9</v>
      </c>
      <c r="C251" s="1968" t="s">
        <v>4603</v>
      </c>
      <c r="D251" s="1969" t="s">
        <v>4604</v>
      </c>
      <c r="E251" s="1803">
        <v>43228</v>
      </c>
      <c r="F251" s="1970">
        <v>67500</v>
      </c>
      <c r="G251" s="1838">
        <v>1</v>
      </c>
      <c r="H251" s="1973" t="s">
        <v>6116</v>
      </c>
      <c r="I251" s="1596"/>
    </row>
    <row r="252" spans="1:9" s="1715" customFormat="1" ht="16.5">
      <c r="A252" s="1977"/>
      <c r="B252" s="1935">
        <v>10</v>
      </c>
      <c r="C252" s="1968" t="s">
        <v>567</v>
      </c>
      <c r="D252" s="1969" t="s">
        <v>579</v>
      </c>
      <c r="E252" s="1803">
        <v>43237</v>
      </c>
      <c r="F252" s="1970">
        <v>766000</v>
      </c>
      <c r="G252" s="1838">
        <v>1</v>
      </c>
      <c r="H252" s="1961" t="s">
        <v>6138</v>
      </c>
      <c r="I252" s="1596"/>
    </row>
    <row r="253" spans="1:9" s="1715" customFormat="1" ht="16.5">
      <c r="A253" s="1880"/>
      <c r="B253" s="1580"/>
      <c r="C253" s="1580"/>
      <c r="D253" s="1580"/>
      <c r="E253" s="1585" t="s">
        <v>647</v>
      </c>
      <c r="F253" s="1588">
        <f>SUM(F243:F252)</f>
        <v>11846368</v>
      </c>
      <c r="G253" s="1580"/>
      <c r="H253" s="1582"/>
    </row>
    <row r="254" spans="1:9" s="1715" customFormat="1" ht="16.5">
      <c r="A254" s="1880"/>
      <c r="B254" s="1579"/>
      <c r="C254" s="1580"/>
      <c r="D254" s="1580"/>
      <c r="E254" s="1854"/>
      <c r="F254" s="1855"/>
      <c r="G254" s="1580"/>
      <c r="H254" s="1582"/>
    </row>
    <row r="255" spans="1:9" s="1715" customFormat="1" ht="16.5">
      <c r="A255" s="1880"/>
      <c r="B255" s="1579"/>
      <c r="C255" s="1857"/>
      <c r="D255" s="1857"/>
      <c r="E255" s="1858"/>
      <c r="F255" s="1859"/>
      <c r="G255" s="1857"/>
      <c r="H255" s="1744"/>
    </row>
    <row r="256" spans="1:9" s="1715" customFormat="1" ht="16.5">
      <c r="A256" s="1880"/>
      <c r="B256" s="1827" t="s">
        <v>3286</v>
      </c>
      <c r="C256" s="1828" t="s">
        <v>2</v>
      </c>
      <c r="D256" s="1828" t="s">
        <v>3</v>
      </c>
      <c r="E256" s="1827" t="s">
        <v>10</v>
      </c>
      <c r="F256" s="1828" t="s">
        <v>4</v>
      </c>
      <c r="G256" s="1828" t="s">
        <v>193</v>
      </c>
      <c r="H256" s="1828" t="s">
        <v>25</v>
      </c>
    </row>
    <row r="257" spans="1:9" s="1715" customFormat="1" ht="16.5">
      <c r="A257" s="1975"/>
      <c r="B257" s="1800">
        <v>1</v>
      </c>
      <c r="C257" s="1904" t="s">
        <v>96</v>
      </c>
      <c r="D257" s="1918" t="s">
        <v>97</v>
      </c>
      <c r="E257" s="1803">
        <v>43223</v>
      </c>
      <c r="F257" s="1903">
        <v>160633</v>
      </c>
      <c r="G257" s="1904">
        <v>1</v>
      </c>
      <c r="H257" s="1905" t="s">
        <v>3287</v>
      </c>
    </row>
    <row r="258" spans="1:9" s="1715" customFormat="1" ht="16.5">
      <c r="A258" s="1975"/>
      <c r="B258" s="1921">
        <v>2</v>
      </c>
      <c r="C258" s="1892" t="s">
        <v>3296</v>
      </c>
      <c r="D258" s="1893" t="s">
        <v>514</v>
      </c>
      <c r="E258" s="1803">
        <v>43227</v>
      </c>
      <c r="F258" s="1916">
        <v>165000</v>
      </c>
      <c r="G258" s="1892">
        <v>1</v>
      </c>
      <c r="H258" s="1917" t="s">
        <v>3780</v>
      </c>
    </row>
    <row r="259" spans="1:9" s="1715" customFormat="1" ht="16.5">
      <c r="A259" s="1880"/>
      <c r="B259" s="1579"/>
      <c r="C259" s="1857"/>
      <c r="D259" s="1857"/>
      <c r="E259" s="1585" t="s">
        <v>647</v>
      </c>
      <c r="F259" s="1861">
        <f>SUM(F257:F258)</f>
        <v>325633</v>
      </c>
      <c r="G259" s="1857"/>
      <c r="H259" s="1744"/>
    </row>
    <row r="260" spans="1:9" s="1715" customFormat="1" ht="16.5">
      <c r="A260" s="1880"/>
      <c r="B260" s="1579"/>
      <c r="C260" s="1579"/>
      <c r="D260" s="1579"/>
      <c r="E260" s="1579"/>
      <c r="F260" s="1579" t="s">
        <v>177</v>
      </c>
      <c r="G260" s="1579"/>
      <c r="H260" s="1590"/>
    </row>
    <row r="261" spans="1:9" s="1715" customFormat="1" ht="16.5">
      <c r="A261" s="1880"/>
      <c r="B261" s="1579"/>
      <c r="C261" s="1597" t="s">
        <v>5785</v>
      </c>
      <c r="D261" s="1580"/>
      <c r="E261" s="1580"/>
      <c r="F261" s="1580"/>
      <c r="G261" s="1580"/>
      <c r="H261" s="1582"/>
    </row>
    <row r="262" spans="1:9" s="1715" customFormat="1" ht="16.5">
      <c r="A262" s="1880"/>
      <c r="C262" s="1579" t="s">
        <v>5093</v>
      </c>
      <c r="D262" s="1579"/>
      <c r="E262" s="1579"/>
      <c r="F262" s="1579" t="s">
        <v>5094</v>
      </c>
      <c r="G262" s="1580"/>
      <c r="H262" s="1582"/>
    </row>
    <row r="263" spans="1:9" s="1715" customFormat="1" ht="16.5">
      <c r="A263" s="1880"/>
      <c r="C263" s="1579"/>
      <c r="D263" s="1579"/>
      <c r="E263" s="1579"/>
      <c r="F263" s="1579"/>
      <c r="G263" s="1580"/>
      <c r="H263" s="1582"/>
    </row>
    <row r="264" spans="1:9" s="1715" customFormat="1" ht="16.5">
      <c r="A264" s="1880"/>
      <c r="C264" s="1579"/>
      <c r="D264" s="1579"/>
      <c r="E264" s="1579"/>
      <c r="F264" s="1579"/>
      <c r="G264" s="1580"/>
      <c r="H264" s="1582"/>
    </row>
    <row r="265" spans="1:9" s="1715" customFormat="1" ht="16.5">
      <c r="A265" s="1880"/>
      <c r="C265" s="1862"/>
      <c r="D265" s="1579"/>
      <c r="E265" s="1579"/>
      <c r="F265" s="1863"/>
      <c r="G265" s="1580"/>
      <c r="H265" s="1582"/>
    </row>
    <row r="266" spans="1:9" s="1715" customFormat="1" ht="16.5">
      <c r="A266" s="1880"/>
      <c r="C266" s="1862" t="s">
        <v>2060</v>
      </c>
      <c r="D266" s="1579"/>
      <c r="E266" s="1579"/>
      <c r="F266" s="1864" t="s">
        <v>5089</v>
      </c>
      <c r="G266" s="1580"/>
      <c r="H266" s="1582"/>
    </row>
    <row r="267" spans="1:9" ht="16.5">
      <c r="A267" s="1880"/>
      <c r="B267" s="1715"/>
      <c r="C267" s="1865" t="s">
        <v>85</v>
      </c>
      <c r="D267" s="1579"/>
      <c r="E267" s="1579"/>
      <c r="F267" s="1866" t="s">
        <v>5090</v>
      </c>
      <c r="G267" s="1579"/>
      <c r="H267" s="1590"/>
      <c r="I267" s="1715"/>
    </row>
    <row r="268" spans="1:9" ht="16.5">
      <c r="A268" s="1880"/>
      <c r="B268" s="1715"/>
      <c r="C268" s="1579"/>
      <c r="D268" s="1579"/>
      <c r="E268" s="1579"/>
      <c r="F268" s="1579"/>
      <c r="G268" s="1579"/>
      <c r="H268" s="1590"/>
      <c r="I268" s="1715"/>
    </row>
    <row r="269" spans="1:9" ht="16.5">
      <c r="A269" s="1880"/>
      <c r="B269" s="1715"/>
      <c r="C269" s="1579"/>
      <c r="D269" s="1579"/>
      <c r="E269" s="1579"/>
      <c r="F269" s="1579"/>
      <c r="G269" s="1579"/>
      <c r="H269" s="1590"/>
      <c r="I269" s="1715"/>
    </row>
    <row r="270" spans="1:9" ht="16.5">
      <c r="A270" s="1880"/>
      <c r="B270" s="1715"/>
      <c r="C270" s="1579"/>
      <c r="D270" s="1579"/>
      <c r="E270" s="1579"/>
      <c r="F270" s="1579"/>
      <c r="G270" s="1579"/>
      <c r="H270" s="1590"/>
      <c r="I270" s="1715"/>
    </row>
    <row r="271" spans="1:9" ht="16.5">
      <c r="A271" s="1880"/>
      <c r="B271" s="1715"/>
      <c r="C271" s="1579"/>
      <c r="D271" s="1579"/>
      <c r="E271" s="1579"/>
      <c r="F271" s="1579"/>
      <c r="G271" s="1579"/>
      <c r="H271" s="1590"/>
      <c r="I271" s="1715"/>
    </row>
    <row r="272" spans="1:9" ht="16.5">
      <c r="A272" s="1880"/>
      <c r="B272" s="1715"/>
      <c r="C272" s="1579"/>
      <c r="D272" s="1579"/>
      <c r="E272" s="1579"/>
      <c r="F272" s="1579"/>
      <c r="G272" s="1579"/>
      <c r="H272" s="1590"/>
      <c r="I272" s="1715"/>
    </row>
  </sheetData>
  <mergeCells count="2">
    <mergeCell ref="B1:H1"/>
    <mergeCell ref="B2:H2"/>
  </mergeCells>
  <pageMargins left="0.31496062992125984" right="0.31496062992125984" top="0.74803149606299213" bottom="0.74803149606299213" header="0.31496062992125984" footer="0.31496062992125984"/>
  <pageSetup paperSize="9" scale="85" orientation="landscape" horizontalDpi="0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74"/>
  <sheetViews>
    <sheetView showGridLines="0" tabSelected="1" zoomScale="130" zoomScaleNormal="130" workbookViewId="0">
      <selection activeCell="D8" sqref="D8"/>
    </sheetView>
  </sheetViews>
  <sheetFormatPr defaultRowHeight="15"/>
  <cols>
    <col min="1" max="1" width="3.85546875" style="43" customWidth="1"/>
    <col min="2" max="2" width="11.5703125" bestFit="1" customWidth="1"/>
    <col min="3" max="3" width="22.140625" customWidth="1"/>
    <col min="5" max="5" width="14.5703125" customWidth="1"/>
    <col min="6" max="6" width="16.85546875" customWidth="1"/>
    <col min="7" max="7" width="9.140625" customWidth="1"/>
    <col min="8" max="8" width="37" customWidth="1"/>
  </cols>
  <sheetData>
    <row r="1" spans="1:61" s="1602" customFormat="1" ht="29.25" customHeight="1">
      <c r="A1" s="1599"/>
      <c r="B1" s="1991" t="s">
        <v>0</v>
      </c>
      <c r="C1" s="1991"/>
      <c r="D1" s="1991"/>
      <c r="E1" s="1991"/>
      <c r="F1" s="1991"/>
      <c r="G1" s="1991"/>
      <c r="H1" s="1991"/>
      <c r="I1" s="1600"/>
      <c r="J1" s="1601"/>
      <c r="K1" s="1601"/>
      <c r="L1" s="1601"/>
      <c r="M1" s="1601"/>
      <c r="N1" s="1601"/>
      <c r="O1" s="1601"/>
      <c r="P1" s="1601"/>
      <c r="Q1" s="1601"/>
      <c r="R1" s="1601"/>
      <c r="S1" s="1601"/>
      <c r="T1" s="1601"/>
      <c r="U1" s="1601"/>
      <c r="V1" s="1601"/>
      <c r="W1" s="1601"/>
      <c r="X1" s="1601"/>
      <c r="Y1" s="1601"/>
      <c r="Z1" s="1601"/>
      <c r="AA1" s="1601"/>
      <c r="AB1" s="1601"/>
      <c r="AC1" s="1601"/>
      <c r="AD1" s="1601"/>
      <c r="AE1" s="1601"/>
      <c r="AF1" s="1601"/>
      <c r="AG1" s="1601"/>
      <c r="AH1" s="1601"/>
      <c r="AI1" s="1601"/>
      <c r="AJ1" s="1601"/>
      <c r="AK1" s="1601"/>
      <c r="AL1" s="1601"/>
      <c r="AM1" s="1601"/>
      <c r="AN1" s="1601"/>
      <c r="AO1" s="1601"/>
      <c r="AP1" s="1601"/>
      <c r="AQ1" s="1601"/>
      <c r="AR1" s="1601"/>
      <c r="AS1" s="1601"/>
      <c r="AT1" s="1601"/>
      <c r="AU1" s="1601"/>
      <c r="AV1" s="1601"/>
      <c r="AW1" s="1601"/>
      <c r="AX1" s="1601"/>
      <c r="AY1" s="1601"/>
      <c r="AZ1" s="1601"/>
      <c r="BA1" s="1601"/>
      <c r="BB1" s="1601"/>
      <c r="BC1" s="1601"/>
      <c r="BD1" s="1601"/>
      <c r="BE1" s="1601"/>
      <c r="BF1" s="1601"/>
      <c r="BG1" s="1601"/>
      <c r="BH1" s="1601"/>
      <c r="BI1" s="1601"/>
    </row>
    <row r="2" spans="1:61" s="1602" customFormat="1" ht="29.25" customHeight="1">
      <c r="A2" s="1599"/>
      <c r="B2" s="1991" t="s">
        <v>6155</v>
      </c>
      <c r="C2" s="1991"/>
      <c r="D2" s="1991"/>
      <c r="E2" s="1991"/>
      <c r="F2" s="1991"/>
      <c r="G2" s="1991"/>
      <c r="H2" s="1991"/>
      <c r="I2" s="1600"/>
      <c r="J2" s="1601"/>
      <c r="K2" s="1601"/>
      <c r="L2" s="1601"/>
      <c r="M2" s="1601"/>
      <c r="N2" s="1601"/>
      <c r="O2" s="1601"/>
      <c r="P2" s="1601"/>
      <c r="Q2" s="1601"/>
      <c r="R2" s="1601"/>
      <c r="S2" s="1601"/>
      <c r="T2" s="1601"/>
      <c r="U2" s="1601"/>
      <c r="V2" s="1601"/>
      <c r="W2" s="1601"/>
      <c r="X2" s="1601"/>
      <c r="Y2" s="1601"/>
      <c r="Z2" s="1601"/>
      <c r="AA2" s="1601"/>
      <c r="AB2" s="1601"/>
      <c r="AC2" s="1601"/>
      <c r="AD2" s="1601"/>
      <c r="AE2" s="1601"/>
      <c r="AF2" s="1601"/>
      <c r="AG2" s="1601"/>
      <c r="AH2" s="1601"/>
      <c r="AI2" s="1601"/>
      <c r="AJ2" s="1601"/>
      <c r="AK2" s="1601"/>
      <c r="AL2" s="1601"/>
      <c r="AM2" s="1601"/>
      <c r="AN2" s="1601"/>
      <c r="AO2" s="1601"/>
      <c r="AP2" s="1601"/>
      <c r="AQ2" s="1601"/>
      <c r="AR2" s="1601"/>
      <c r="AS2" s="1601"/>
      <c r="AT2" s="1601"/>
      <c r="AU2" s="1601"/>
      <c r="AV2" s="1601"/>
      <c r="AW2" s="1601"/>
      <c r="AX2" s="1601"/>
      <c r="AY2" s="1601"/>
      <c r="AZ2" s="1601"/>
      <c r="BA2" s="1601"/>
      <c r="BB2" s="1601"/>
      <c r="BC2" s="1601"/>
      <c r="BD2" s="1601"/>
      <c r="BE2" s="1601"/>
      <c r="BF2" s="1601"/>
      <c r="BG2" s="1601"/>
      <c r="BH2" s="1601"/>
      <c r="BI2" s="1601"/>
    </row>
    <row r="3" spans="1:61" s="1579" customFormat="1" ht="15.75">
      <c r="A3" s="1576"/>
      <c r="B3" s="1580"/>
      <c r="C3" s="1580"/>
      <c r="D3" s="1580"/>
      <c r="E3" s="1580"/>
      <c r="F3" s="1580"/>
      <c r="G3" s="1580"/>
      <c r="H3" s="1583" t="s">
        <v>6156</v>
      </c>
      <c r="I3" s="1582"/>
      <c r="J3" s="1580"/>
      <c r="K3" s="1580"/>
      <c r="L3" s="1580"/>
      <c r="M3" s="1580"/>
      <c r="N3" s="1580"/>
      <c r="O3" s="1580"/>
      <c r="P3" s="1580"/>
      <c r="Q3" s="1580"/>
      <c r="R3" s="1580"/>
      <c r="S3" s="1580"/>
      <c r="T3" s="1580"/>
      <c r="U3" s="1580"/>
      <c r="V3" s="1580"/>
      <c r="W3" s="1580"/>
      <c r="X3" s="1580"/>
      <c r="Y3" s="1580"/>
      <c r="Z3" s="1580"/>
      <c r="AA3" s="1580"/>
      <c r="AB3" s="1580"/>
      <c r="AC3" s="1580"/>
      <c r="AD3" s="1580"/>
      <c r="AE3" s="1580"/>
      <c r="AF3" s="1580"/>
      <c r="AG3" s="1580"/>
      <c r="AH3" s="1580"/>
      <c r="AI3" s="1580"/>
      <c r="AJ3" s="1580"/>
      <c r="AK3" s="1580"/>
      <c r="AL3" s="1580"/>
      <c r="AM3" s="1580"/>
      <c r="AN3" s="1580"/>
      <c r="AO3" s="1580"/>
      <c r="AP3" s="1580"/>
      <c r="AQ3" s="1580"/>
      <c r="AR3" s="1580"/>
      <c r="AS3" s="1580"/>
      <c r="AT3" s="1580"/>
      <c r="AU3" s="1580"/>
      <c r="AV3" s="1580"/>
      <c r="AW3" s="1580"/>
      <c r="AX3" s="1580"/>
      <c r="AY3" s="1580"/>
      <c r="AZ3" s="1580"/>
      <c r="BA3" s="1580"/>
      <c r="BB3" s="1580"/>
      <c r="BC3" s="1580"/>
      <c r="BD3" s="1580"/>
      <c r="BE3" s="1580"/>
      <c r="BF3" s="1580"/>
      <c r="BG3" s="1580"/>
      <c r="BH3" s="1580"/>
      <c r="BI3" s="1580"/>
    </row>
    <row r="4" spans="1:61" s="1591" customFormat="1" ht="6.75" customHeight="1">
      <c r="A4" s="1598"/>
      <c r="C4" s="1579"/>
      <c r="D4" s="1579"/>
      <c r="E4" s="1579"/>
      <c r="F4" s="1579"/>
      <c r="H4" s="1579"/>
    </row>
    <row r="5" spans="1:61" s="1591" customFormat="1" ht="15.75">
      <c r="A5" s="1598"/>
      <c r="B5" s="1603" t="s">
        <v>1203</v>
      </c>
      <c r="C5" s="1604" t="s">
        <v>2</v>
      </c>
      <c r="D5" s="1605" t="s">
        <v>3</v>
      </c>
      <c r="E5" s="1603" t="s">
        <v>10</v>
      </c>
      <c r="F5" s="1603" t="s">
        <v>4</v>
      </c>
      <c r="G5" s="1604" t="s">
        <v>193</v>
      </c>
      <c r="H5" s="1604" t="s">
        <v>25</v>
      </c>
    </row>
    <row r="6" spans="1:61" s="1591" customFormat="1" ht="15.75">
      <c r="A6" s="1995"/>
      <c r="B6" s="1606">
        <v>1</v>
      </c>
      <c r="C6" s="1613" t="s">
        <v>138</v>
      </c>
      <c r="D6" s="1614">
        <v>897091</v>
      </c>
      <c r="E6" s="1615">
        <v>43245</v>
      </c>
      <c r="F6" s="1616">
        <v>584000</v>
      </c>
      <c r="G6" s="1613">
        <v>1</v>
      </c>
      <c r="H6" s="1713" t="s">
        <v>5979</v>
      </c>
    </row>
    <row r="7" spans="1:61" s="1591" customFormat="1" ht="15.75">
      <c r="A7" s="1995"/>
      <c r="B7" s="1606">
        <v>2</v>
      </c>
      <c r="C7" s="1613" t="s">
        <v>1571</v>
      </c>
      <c r="D7" s="1614">
        <v>911098</v>
      </c>
      <c r="E7" s="1615">
        <v>43220</v>
      </c>
      <c r="F7" s="1616">
        <v>564000</v>
      </c>
      <c r="G7" s="1613">
        <v>1</v>
      </c>
      <c r="H7" s="1617" t="s">
        <v>5978</v>
      </c>
    </row>
    <row r="8" spans="1:61" s="1591" customFormat="1" ht="15.75">
      <c r="A8" s="1584"/>
      <c r="B8" s="1580"/>
      <c r="C8" s="1580"/>
      <c r="D8" s="1579"/>
      <c r="E8" s="1585" t="s">
        <v>647</v>
      </c>
      <c r="F8" s="1588">
        <f>SUM(F6:F7)</f>
        <v>1148000</v>
      </c>
      <c r="G8" s="1582"/>
      <c r="H8" s="1579"/>
    </row>
    <row r="9" spans="1:61" s="1591" customFormat="1" ht="10.5" customHeight="1">
      <c r="A9" s="1584"/>
      <c r="B9" s="1580"/>
      <c r="C9" s="1580"/>
      <c r="D9" s="1579"/>
      <c r="E9" s="1579"/>
      <c r="F9" s="1579" t="s">
        <v>5803</v>
      </c>
      <c r="G9" s="1582"/>
      <c r="H9" s="1579"/>
    </row>
    <row r="10" spans="1:61" s="1591" customFormat="1" ht="10.5" customHeight="1">
      <c r="A10" s="1598"/>
      <c r="C10" s="1579"/>
      <c r="D10" s="1579"/>
      <c r="E10" s="1579"/>
      <c r="F10" s="1579"/>
      <c r="H10" s="1579"/>
    </row>
    <row r="11" spans="1:61" s="1579" customFormat="1" ht="15.75">
      <c r="A11" s="1576"/>
      <c r="B11" s="1827" t="s">
        <v>8</v>
      </c>
      <c r="C11" s="1828" t="s">
        <v>2</v>
      </c>
      <c r="D11" s="1829" t="s">
        <v>3</v>
      </c>
      <c r="E11" s="1827" t="s">
        <v>10</v>
      </c>
      <c r="F11" s="1827" t="s">
        <v>4</v>
      </c>
      <c r="G11" s="1828" t="s">
        <v>193</v>
      </c>
      <c r="H11" s="1828" t="s">
        <v>25</v>
      </c>
      <c r="I11" s="1582"/>
      <c r="J11" s="1580"/>
      <c r="K11" s="1580"/>
      <c r="L11" s="1580"/>
      <c r="M11" s="1580"/>
      <c r="N11" s="1580"/>
      <c r="O11" s="1580"/>
      <c r="P11" s="1580"/>
      <c r="Q11" s="1580"/>
      <c r="R11" s="1580"/>
      <c r="S11" s="1580"/>
      <c r="T11" s="1580"/>
      <c r="U11" s="1580"/>
      <c r="V11" s="1580"/>
      <c r="W11" s="1580"/>
      <c r="X11" s="1580"/>
      <c r="Y11" s="1580"/>
      <c r="Z11" s="1580"/>
      <c r="AA11" s="1580"/>
      <c r="AB11" s="1580"/>
      <c r="AC11" s="1580"/>
      <c r="AD11" s="1580"/>
      <c r="AE11" s="1580"/>
      <c r="AF11" s="1580"/>
      <c r="AG11" s="1580"/>
      <c r="AH11" s="1580"/>
      <c r="AI11" s="1580"/>
      <c r="AJ11" s="1580"/>
      <c r="AK11" s="1580"/>
      <c r="AL11" s="1580"/>
      <c r="AM11" s="1580"/>
      <c r="AN11" s="1580"/>
      <c r="AO11" s="1580"/>
      <c r="AP11" s="1580"/>
      <c r="AQ11" s="1580"/>
      <c r="AR11" s="1580"/>
      <c r="AS11" s="1580"/>
      <c r="AT11" s="1580"/>
      <c r="AU11" s="1580"/>
      <c r="AV11" s="1580"/>
      <c r="AW11" s="1580"/>
      <c r="AX11" s="1580"/>
      <c r="AY11" s="1580"/>
      <c r="AZ11" s="1580"/>
      <c r="BA11" s="1580"/>
      <c r="BB11" s="1580"/>
      <c r="BC11" s="1580"/>
      <c r="BD11" s="1580"/>
      <c r="BE11" s="1580"/>
      <c r="BF11" s="1580"/>
      <c r="BG11" s="1580"/>
      <c r="BH11" s="1580"/>
      <c r="BI11" s="1580"/>
    </row>
    <row r="12" spans="1:61" s="1579" customFormat="1" ht="15.75">
      <c r="A12" s="1995"/>
      <c r="B12" s="1971">
        <v>1</v>
      </c>
      <c r="C12" s="1935" t="s">
        <v>140</v>
      </c>
      <c r="D12" s="1936" t="s">
        <v>159</v>
      </c>
      <c r="E12" s="1937">
        <v>43241</v>
      </c>
      <c r="F12" s="1934">
        <v>12000</v>
      </c>
      <c r="G12" s="1801">
        <v>1</v>
      </c>
      <c r="H12" s="1932" t="s">
        <v>715</v>
      </c>
      <c r="I12" s="1577"/>
      <c r="J12" s="1578"/>
      <c r="K12" s="1578"/>
      <c r="L12" s="1578"/>
      <c r="M12" s="1578"/>
      <c r="N12" s="1578"/>
      <c r="O12" s="1578"/>
      <c r="P12" s="1578"/>
      <c r="Q12" s="1578"/>
      <c r="R12" s="1578"/>
      <c r="S12" s="1578"/>
      <c r="T12" s="1578"/>
      <c r="U12" s="1578"/>
      <c r="V12" s="1578"/>
      <c r="W12" s="1578"/>
      <c r="X12" s="1578"/>
      <c r="Y12" s="1578"/>
      <c r="Z12" s="1578"/>
      <c r="AA12" s="1578"/>
      <c r="AB12" s="1578"/>
      <c r="AC12" s="1578"/>
      <c r="AD12" s="1578"/>
      <c r="AE12" s="1578"/>
      <c r="AF12" s="1578"/>
      <c r="AG12" s="1578"/>
      <c r="AH12" s="1578"/>
      <c r="AI12" s="1578"/>
      <c r="AJ12" s="1578"/>
      <c r="AK12" s="1578"/>
      <c r="AL12" s="1578"/>
      <c r="AM12" s="1578"/>
      <c r="AN12" s="1578"/>
      <c r="AO12" s="1578"/>
      <c r="AP12" s="1578"/>
      <c r="AQ12" s="1578"/>
      <c r="AR12" s="1578"/>
      <c r="AS12" s="1578"/>
      <c r="AT12" s="1578"/>
      <c r="AU12" s="1578"/>
      <c r="AV12" s="1578"/>
      <c r="AW12" s="1578"/>
      <c r="AX12" s="1578"/>
      <c r="AY12" s="1578"/>
      <c r="AZ12" s="1578"/>
      <c r="BA12" s="1578"/>
      <c r="BB12" s="1578"/>
      <c r="BC12" s="1578"/>
      <c r="BD12" s="1578"/>
      <c r="BE12" s="1578"/>
      <c r="BF12" s="1578"/>
      <c r="BG12" s="1578"/>
      <c r="BH12" s="1578"/>
      <c r="BI12" s="1578"/>
    </row>
    <row r="13" spans="1:61" s="1579" customFormat="1" ht="15.75">
      <c r="A13" s="1995"/>
      <c r="B13" s="1971">
        <v>2</v>
      </c>
      <c r="C13" s="1935" t="s">
        <v>140</v>
      </c>
      <c r="D13" s="1936" t="s">
        <v>159</v>
      </c>
      <c r="E13" s="1937">
        <v>43241</v>
      </c>
      <c r="F13" s="1934">
        <v>21000</v>
      </c>
      <c r="G13" s="1801">
        <v>1</v>
      </c>
      <c r="H13" s="1932" t="s">
        <v>880</v>
      </c>
      <c r="I13" s="1577"/>
      <c r="J13" s="1578"/>
      <c r="K13" s="1578"/>
      <c r="L13" s="1578"/>
      <c r="M13" s="1578"/>
      <c r="N13" s="1578"/>
      <c r="O13" s="1578"/>
      <c r="P13" s="1578"/>
      <c r="Q13" s="1578"/>
      <c r="R13" s="1578"/>
      <c r="S13" s="1578"/>
      <c r="T13" s="1578"/>
      <c r="U13" s="1578"/>
      <c r="V13" s="1578"/>
      <c r="W13" s="1578"/>
      <c r="X13" s="1578"/>
      <c r="Y13" s="1578"/>
      <c r="Z13" s="1578"/>
      <c r="AA13" s="1578"/>
      <c r="AB13" s="1578"/>
      <c r="AC13" s="1578"/>
      <c r="AD13" s="1578"/>
      <c r="AE13" s="1578"/>
      <c r="AF13" s="1578"/>
      <c r="AG13" s="1578"/>
      <c r="AH13" s="1578"/>
      <c r="AI13" s="1578"/>
      <c r="AJ13" s="1578"/>
      <c r="AK13" s="1578"/>
      <c r="AL13" s="1578"/>
      <c r="AM13" s="1578"/>
      <c r="AN13" s="1578"/>
      <c r="AO13" s="1578"/>
      <c r="AP13" s="1578"/>
      <c r="AQ13" s="1578"/>
      <c r="AR13" s="1578"/>
      <c r="AS13" s="1578"/>
      <c r="AT13" s="1578"/>
      <c r="AU13" s="1578"/>
      <c r="AV13" s="1578"/>
      <c r="AW13" s="1578"/>
      <c r="AX13" s="1578"/>
      <c r="AY13" s="1578"/>
      <c r="AZ13" s="1578"/>
      <c r="BA13" s="1578"/>
      <c r="BB13" s="1578"/>
      <c r="BC13" s="1578"/>
      <c r="BD13" s="1578"/>
      <c r="BE13" s="1578"/>
      <c r="BF13" s="1578"/>
      <c r="BG13" s="1578"/>
      <c r="BH13" s="1578"/>
      <c r="BI13" s="1578"/>
    </row>
    <row r="14" spans="1:61" s="1579" customFormat="1" ht="15.75">
      <c r="A14" s="1995"/>
      <c r="B14" s="1971">
        <v>3</v>
      </c>
      <c r="C14" s="1959" t="s">
        <v>1022</v>
      </c>
      <c r="D14" s="1928">
        <v>973145</v>
      </c>
      <c r="E14" s="1937">
        <v>43241</v>
      </c>
      <c r="F14" s="1934">
        <v>26500</v>
      </c>
      <c r="G14" s="1801">
        <v>1</v>
      </c>
      <c r="H14" s="1932" t="s">
        <v>5216</v>
      </c>
      <c r="I14" s="1577"/>
      <c r="J14" s="1578"/>
      <c r="K14" s="1578"/>
      <c r="L14" s="1578"/>
      <c r="M14" s="1578"/>
      <c r="N14" s="1578"/>
      <c r="O14" s="1578"/>
      <c r="P14" s="1578"/>
      <c r="Q14" s="1578"/>
      <c r="R14" s="1578"/>
      <c r="S14" s="1578"/>
      <c r="T14" s="1578"/>
      <c r="U14" s="1578"/>
      <c r="V14" s="1578"/>
      <c r="W14" s="1578"/>
      <c r="X14" s="1578"/>
      <c r="Y14" s="1578"/>
      <c r="Z14" s="1578"/>
      <c r="AA14" s="1578"/>
      <c r="AB14" s="1578"/>
      <c r="AC14" s="1578"/>
      <c r="AD14" s="1578"/>
      <c r="AE14" s="1578"/>
      <c r="AF14" s="1578"/>
      <c r="AG14" s="1578"/>
      <c r="AH14" s="1578"/>
      <c r="AI14" s="1578"/>
      <c r="AJ14" s="1578"/>
      <c r="AK14" s="1578"/>
      <c r="AL14" s="1578"/>
      <c r="AM14" s="1578"/>
      <c r="AN14" s="1578"/>
      <c r="AO14" s="1578"/>
      <c r="AP14" s="1578"/>
      <c r="AQ14" s="1578"/>
      <c r="AR14" s="1578"/>
      <c r="AS14" s="1578"/>
      <c r="AT14" s="1578"/>
      <c r="AU14" s="1578"/>
      <c r="AV14" s="1578"/>
      <c r="AW14" s="1578"/>
      <c r="AX14" s="1578"/>
      <c r="AY14" s="1578"/>
      <c r="AZ14" s="1578"/>
      <c r="BA14" s="1578"/>
      <c r="BB14" s="1578"/>
      <c r="BC14" s="1578"/>
      <c r="BD14" s="1578"/>
      <c r="BE14" s="1578"/>
      <c r="BF14" s="1578"/>
      <c r="BG14" s="1578"/>
      <c r="BH14" s="1578"/>
      <c r="BI14" s="1578"/>
    </row>
    <row r="15" spans="1:61" s="1579" customFormat="1" ht="15.75">
      <c r="A15" s="1995"/>
      <c r="B15" s="1971">
        <v>4</v>
      </c>
      <c r="C15" s="1956" t="s">
        <v>4928</v>
      </c>
      <c r="D15" s="1945" t="s">
        <v>2428</v>
      </c>
      <c r="E15" s="1894">
        <v>43241</v>
      </c>
      <c r="F15" s="1919">
        <v>200500</v>
      </c>
      <c r="G15" s="1892">
        <v>1</v>
      </c>
      <c r="H15" s="1917" t="s">
        <v>5405</v>
      </c>
      <c r="I15" s="1577"/>
      <c r="J15" s="1578"/>
      <c r="K15" s="1578"/>
      <c r="L15" s="1578"/>
      <c r="M15" s="1578"/>
      <c r="N15" s="1578"/>
      <c r="O15" s="1578"/>
      <c r="P15" s="1578"/>
      <c r="Q15" s="1578"/>
      <c r="R15" s="1578"/>
      <c r="S15" s="1578"/>
      <c r="T15" s="1578"/>
      <c r="U15" s="1578"/>
      <c r="V15" s="1578"/>
      <c r="W15" s="1578"/>
      <c r="X15" s="1578"/>
      <c r="Y15" s="1578"/>
      <c r="Z15" s="1578"/>
      <c r="AA15" s="1578"/>
      <c r="AB15" s="1578"/>
      <c r="AC15" s="1578"/>
      <c r="AD15" s="1578"/>
      <c r="AE15" s="1578"/>
      <c r="AF15" s="1578"/>
      <c r="AG15" s="1578"/>
      <c r="AH15" s="1578"/>
      <c r="AI15" s="1578"/>
      <c r="AJ15" s="1578"/>
      <c r="AK15" s="1578"/>
      <c r="AL15" s="1578"/>
      <c r="AM15" s="1578"/>
      <c r="AN15" s="1578"/>
      <c r="AO15" s="1578"/>
      <c r="AP15" s="1578"/>
      <c r="AQ15" s="1578"/>
      <c r="AR15" s="1578"/>
      <c r="AS15" s="1578"/>
      <c r="AT15" s="1578"/>
      <c r="AU15" s="1578"/>
      <c r="AV15" s="1578"/>
      <c r="AW15" s="1578"/>
      <c r="AX15" s="1578"/>
      <c r="AY15" s="1578"/>
      <c r="AZ15" s="1578"/>
      <c r="BA15" s="1578"/>
      <c r="BB15" s="1578"/>
      <c r="BC15" s="1578"/>
      <c r="BD15" s="1578"/>
      <c r="BE15" s="1578"/>
      <c r="BF15" s="1578"/>
      <c r="BG15" s="1578"/>
      <c r="BH15" s="1578"/>
      <c r="BI15" s="1578"/>
    </row>
    <row r="16" spans="1:61" s="1579" customFormat="1" ht="15.75">
      <c r="A16" s="1995"/>
      <c r="B16" s="1971">
        <v>5</v>
      </c>
      <c r="C16" s="1957" t="s">
        <v>2556</v>
      </c>
      <c r="D16" s="1958" t="s">
        <v>2668</v>
      </c>
      <c r="E16" s="1915">
        <v>43242</v>
      </c>
      <c r="F16" s="1919">
        <v>12000</v>
      </c>
      <c r="G16" s="1904">
        <v>1</v>
      </c>
      <c r="H16" s="1905" t="s">
        <v>2054</v>
      </c>
      <c r="I16" s="1577"/>
      <c r="J16" s="1578"/>
      <c r="K16" s="1578"/>
      <c r="L16" s="1578"/>
      <c r="M16" s="1578"/>
      <c r="N16" s="1578"/>
      <c r="O16" s="1578"/>
      <c r="P16" s="1578"/>
      <c r="Q16" s="1578"/>
      <c r="R16" s="1578"/>
      <c r="S16" s="1578"/>
      <c r="T16" s="1578"/>
      <c r="U16" s="1578"/>
      <c r="V16" s="1578"/>
      <c r="W16" s="1578"/>
      <c r="X16" s="1578"/>
      <c r="Y16" s="1578"/>
      <c r="Z16" s="1578"/>
      <c r="AA16" s="1578"/>
      <c r="AB16" s="1578"/>
      <c r="AC16" s="1578"/>
      <c r="AD16" s="1578"/>
      <c r="AE16" s="1578"/>
      <c r="AF16" s="1578"/>
      <c r="AG16" s="1578"/>
      <c r="AH16" s="1578"/>
      <c r="AI16" s="1578"/>
      <c r="AJ16" s="1578"/>
      <c r="AK16" s="1578"/>
      <c r="AL16" s="1578"/>
      <c r="AM16" s="1578"/>
      <c r="AN16" s="1578"/>
      <c r="AO16" s="1578"/>
      <c r="AP16" s="1578"/>
      <c r="AQ16" s="1578"/>
      <c r="AR16" s="1578"/>
      <c r="AS16" s="1578"/>
      <c r="AT16" s="1578"/>
      <c r="AU16" s="1578"/>
      <c r="AV16" s="1578"/>
      <c r="AW16" s="1578"/>
      <c r="AX16" s="1578"/>
      <c r="AY16" s="1578"/>
      <c r="AZ16" s="1578"/>
      <c r="BA16" s="1578"/>
      <c r="BB16" s="1578"/>
      <c r="BC16" s="1578"/>
      <c r="BD16" s="1578"/>
      <c r="BE16" s="1578"/>
      <c r="BF16" s="1578"/>
      <c r="BG16" s="1578"/>
      <c r="BH16" s="1578"/>
      <c r="BI16" s="1578"/>
    </row>
    <row r="17" spans="1:61" s="1587" customFormat="1" ht="15.75">
      <c r="A17" s="1995"/>
      <c r="B17" s="1971">
        <v>6</v>
      </c>
      <c r="C17" s="1959" t="s">
        <v>5778</v>
      </c>
      <c r="D17" s="1996" t="s">
        <v>1058</v>
      </c>
      <c r="E17" s="1803">
        <v>43242</v>
      </c>
      <c r="F17" s="1934">
        <v>100500</v>
      </c>
      <c r="G17" s="1801">
        <v>1</v>
      </c>
      <c r="H17" s="1932" t="s">
        <v>2114</v>
      </c>
      <c r="I17" s="1586"/>
    </row>
    <row r="18" spans="1:61" s="1579" customFormat="1" ht="15.75">
      <c r="A18" s="1995"/>
      <c r="B18" s="1971">
        <v>7</v>
      </c>
      <c r="C18" s="1959" t="s">
        <v>1022</v>
      </c>
      <c r="D18" s="1928">
        <v>973145</v>
      </c>
      <c r="E18" s="1937">
        <v>43242</v>
      </c>
      <c r="F18" s="1934">
        <v>12000</v>
      </c>
      <c r="G18" s="1801">
        <v>1</v>
      </c>
      <c r="H18" s="1932" t="s">
        <v>965</v>
      </c>
      <c r="I18" s="1577"/>
      <c r="J18" s="1578"/>
      <c r="K18" s="1578"/>
      <c r="L18" s="1578"/>
      <c r="M18" s="1578"/>
      <c r="N18" s="1578"/>
      <c r="O18" s="1578"/>
      <c r="P18" s="1578"/>
      <c r="Q18" s="1578"/>
      <c r="R18" s="1578"/>
      <c r="S18" s="1578"/>
      <c r="T18" s="1578"/>
      <c r="U18" s="1578"/>
      <c r="V18" s="1578"/>
      <c r="W18" s="1578"/>
      <c r="X18" s="1578"/>
      <c r="Y18" s="1578"/>
      <c r="Z18" s="1578"/>
      <c r="AA18" s="1578"/>
      <c r="AB18" s="1578"/>
      <c r="AC18" s="1578"/>
      <c r="AD18" s="1578"/>
      <c r="AE18" s="1578"/>
      <c r="AF18" s="1578"/>
      <c r="AG18" s="1578"/>
      <c r="AH18" s="1578"/>
      <c r="AI18" s="1578"/>
      <c r="AJ18" s="1578"/>
      <c r="AK18" s="1578"/>
      <c r="AL18" s="1578"/>
      <c r="AM18" s="1578"/>
      <c r="AN18" s="1578"/>
      <c r="AO18" s="1578"/>
      <c r="AP18" s="1578"/>
      <c r="AQ18" s="1578"/>
      <c r="AR18" s="1578"/>
      <c r="AS18" s="1578"/>
      <c r="AT18" s="1578"/>
      <c r="AU18" s="1578"/>
      <c r="AV18" s="1578"/>
      <c r="AW18" s="1578"/>
      <c r="AX18" s="1578"/>
      <c r="AY18" s="1578"/>
      <c r="AZ18" s="1578"/>
      <c r="BA18" s="1578"/>
      <c r="BB18" s="1578"/>
      <c r="BC18" s="1578"/>
      <c r="BD18" s="1578"/>
      <c r="BE18" s="1578"/>
      <c r="BF18" s="1578"/>
      <c r="BG18" s="1578"/>
      <c r="BH18" s="1578"/>
      <c r="BI18" s="1578"/>
    </row>
    <row r="19" spans="1:61" s="1579" customFormat="1" ht="15.75">
      <c r="A19" s="1995"/>
      <c r="B19" s="1971">
        <v>8</v>
      </c>
      <c r="C19" s="1956" t="s">
        <v>5960</v>
      </c>
      <c r="D19" s="1945" t="s">
        <v>5961</v>
      </c>
      <c r="E19" s="1950">
        <v>43242</v>
      </c>
      <c r="F19" s="1934">
        <v>26500</v>
      </c>
      <c r="G19" s="1801">
        <v>1</v>
      </c>
      <c r="H19" s="1932" t="s">
        <v>733</v>
      </c>
      <c r="I19" s="1577"/>
      <c r="J19" s="1578"/>
      <c r="K19" s="1578"/>
      <c r="L19" s="1578"/>
      <c r="M19" s="1578"/>
      <c r="N19" s="1578"/>
      <c r="O19" s="1578"/>
      <c r="P19" s="1578"/>
      <c r="Q19" s="1578"/>
      <c r="R19" s="1578"/>
      <c r="S19" s="1578"/>
      <c r="T19" s="1578"/>
      <c r="U19" s="1578"/>
      <c r="V19" s="1578"/>
      <c r="W19" s="1578"/>
      <c r="X19" s="1578"/>
      <c r="Y19" s="1578"/>
      <c r="Z19" s="1578"/>
      <c r="AA19" s="1578"/>
      <c r="AB19" s="1578"/>
      <c r="AC19" s="1578"/>
      <c r="AD19" s="1578"/>
      <c r="AE19" s="1578"/>
      <c r="AF19" s="1578"/>
      <c r="AG19" s="1578"/>
      <c r="AH19" s="1578"/>
      <c r="AI19" s="1578"/>
      <c r="AJ19" s="1578"/>
      <c r="AK19" s="1578"/>
      <c r="AL19" s="1578"/>
      <c r="AM19" s="1578"/>
      <c r="AN19" s="1578"/>
      <c r="AO19" s="1578"/>
      <c r="AP19" s="1578"/>
      <c r="AQ19" s="1578"/>
      <c r="AR19" s="1578"/>
      <c r="AS19" s="1578"/>
      <c r="AT19" s="1578"/>
      <c r="AU19" s="1578"/>
      <c r="AV19" s="1578"/>
      <c r="AW19" s="1578"/>
      <c r="AX19" s="1578"/>
      <c r="AY19" s="1578"/>
      <c r="AZ19" s="1578"/>
      <c r="BA19" s="1578"/>
      <c r="BB19" s="1578"/>
      <c r="BC19" s="1578"/>
      <c r="BD19" s="1578"/>
      <c r="BE19" s="1578"/>
      <c r="BF19" s="1578"/>
      <c r="BG19" s="1578"/>
      <c r="BH19" s="1578"/>
      <c r="BI19" s="1578"/>
    </row>
    <row r="20" spans="1:61" s="1579" customFormat="1" ht="15.75">
      <c r="A20" s="1995"/>
      <c r="B20" s="1971">
        <v>9</v>
      </c>
      <c r="C20" s="1956" t="s">
        <v>4928</v>
      </c>
      <c r="D20" s="1945" t="s">
        <v>2428</v>
      </c>
      <c r="E20" s="1894">
        <v>43243</v>
      </c>
      <c r="F20" s="1913">
        <v>100500</v>
      </c>
      <c r="G20" s="1892">
        <v>1</v>
      </c>
      <c r="H20" s="1917" t="s">
        <v>1962</v>
      </c>
      <c r="I20" s="1577"/>
      <c r="J20" s="1578"/>
      <c r="K20" s="1578"/>
      <c r="L20" s="1578"/>
      <c r="M20" s="1578"/>
      <c r="N20" s="1578"/>
      <c r="O20" s="1578"/>
      <c r="P20" s="1578"/>
      <c r="Q20" s="1578"/>
      <c r="R20" s="1578"/>
      <c r="S20" s="1578"/>
      <c r="T20" s="1578"/>
      <c r="U20" s="1578"/>
      <c r="V20" s="1578"/>
      <c r="W20" s="1578"/>
      <c r="X20" s="1578"/>
      <c r="Y20" s="1578"/>
      <c r="Z20" s="1578"/>
      <c r="AA20" s="1578"/>
      <c r="AB20" s="1578"/>
      <c r="AC20" s="1578"/>
      <c r="AD20" s="1578"/>
      <c r="AE20" s="1578"/>
      <c r="AF20" s="1578"/>
      <c r="AG20" s="1578"/>
      <c r="AH20" s="1578"/>
      <c r="AI20" s="1578"/>
      <c r="AJ20" s="1578"/>
      <c r="AK20" s="1578"/>
      <c r="AL20" s="1578"/>
      <c r="AM20" s="1578"/>
      <c r="AN20" s="1578"/>
      <c r="AO20" s="1578"/>
      <c r="AP20" s="1578"/>
      <c r="AQ20" s="1578"/>
      <c r="AR20" s="1578"/>
      <c r="AS20" s="1578"/>
      <c r="AT20" s="1578"/>
      <c r="AU20" s="1578"/>
      <c r="AV20" s="1578"/>
      <c r="AW20" s="1578"/>
      <c r="AX20" s="1578"/>
      <c r="AY20" s="1578"/>
      <c r="AZ20" s="1578"/>
      <c r="BA20" s="1578"/>
      <c r="BB20" s="1578"/>
      <c r="BC20" s="1578"/>
      <c r="BD20" s="1578"/>
      <c r="BE20" s="1578"/>
      <c r="BF20" s="1578"/>
      <c r="BG20" s="1578"/>
      <c r="BH20" s="1578"/>
      <c r="BI20" s="1578"/>
    </row>
    <row r="21" spans="1:61" s="1579" customFormat="1" ht="15.75">
      <c r="A21" s="1995"/>
      <c r="B21" s="1971">
        <v>10</v>
      </c>
      <c r="C21" s="1956" t="s">
        <v>4928</v>
      </c>
      <c r="D21" s="1945" t="s">
        <v>2428</v>
      </c>
      <c r="E21" s="1894">
        <v>43243</v>
      </c>
      <c r="F21" s="1919">
        <v>100500</v>
      </c>
      <c r="G21" s="1892">
        <v>1</v>
      </c>
      <c r="H21" s="1917" t="s">
        <v>1962</v>
      </c>
      <c r="I21" s="1577"/>
      <c r="J21" s="1578"/>
      <c r="K21" s="1578"/>
      <c r="L21" s="1578"/>
      <c r="M21" s="1578"/>
      <c r="N21" s="1578"/>
      <c r="O21" s="1578"/>
      <c r="P21" s="1578"/>
      <c r="Q21" s="1578"/>
      <c r="R21" s="1578"/>
      <c r="S21" s="1578"/>
      <c r="T21" s="1578"/>
      <c r="U21" s="1578"/>
      <c r="V21" s="1578"/>
      <c r="W21" s="1578"/>
      <c r="X21" s="1578"/>
      <c r="Y21" s="1578"/>
      <c r="Z21" s="1578"/>
      <c r="AA21" s="1578"/>
      <c r="AB21" s="1578"/>
      <c r="AC21" s="1578"/>
      <c r="AD21" s="1578"/>
      <c r="AE21" s="1578"/>
      <c r="AF21" s="1578"/>
      <c r="AG21" s="1578"/>
      <c r="AH21" s="1578"/>
      <c r="AI21" s="1578"/>
      <c r="AJ21" s="1578"/>
      <c r="AK21" s="1578"/>
      <c r="AL21" s="1578"/>
      <c r="AM21" s="1578"/>
      <c r="AN21" s="1578"/>
      <c r="AO21" s="1578"/>
      <c r="AP21" s="1578"/>
      <c r="AQ21" s="1578"/>
      <c r="AR21" s="1578"/>
      <c r="AS21" s="1578"/>
      <c r="AT21" s="1578"/>
      <c r="AU21" s="1578"/>
      <c r="AV21" s="1578"/>
      <c r="AW21" s="1578"/>
      <c r="AX21" s="1578"/>
      <c r="AY21" s="1578"/>
      <c r="AZ21" s="1578"/>
      <c r="BA21" s="1578"/>
      <c r="BB21" s="1578"/>
      <c r="BC21" s="1578"/>
      <c r="BD21" s="1578"/>
      <c r="BE21" s="1578"/>
      <c r="BF21" s="1578"/>
      <c r="BG21" s="1578"/>
      <c r="BH21" s="1578"/>
      <c r="BI21" s="1578"/>
    </row>
    <row r="22" spans="1:61" s="1579" customFormat="1" ht="15.75">
      <c r="A22" s="1995"/>
      <c r="B22" s="1971">
        <v>11</v>
      </c>
      <c r="C22" s="1997" t="s">
        <v>971</v>
      </c>
      <c r="D22" s="1965" t="s">
        <v>1038</v>
      </c>
      <c r="E22" s="1894">
        <v>43243</v>
      </c>
      <c r="F22" s="1938">
        <v>12000</v>
      </c>
      <c r="G22" s="1935">
        <v>1</v>
      </c>
      <c r="H22" s="1961" t="s">
        <v>715</v>
      </c>
      <c r="I22" s="1577"/>
      <c r="J22" s="1578"/>
      <c r="K22" s="1578"/>
      <c r="L22" s="1578"/>
      <c r="M22" s="1578"/>
      <c r="N22" s="1578"/>
      <c r="O22" s="1578"/>
      <c r="P22" s="1578"/>
      <c r="Q22" s="1578"/>
      <c r="R22" s="1578"/>
      <c r="S22" s="1578"/>
      <c r="T22" s="1578"/>
      <c r="U22" s="1578"/>
      <c r="V22" s="1578"/>
      <c r="W22" s="1578"/>
      <c r="X22" s="1578"/>
      <c r="Y22" s="1578"/>
      <c r="Z22" s="1578"/>
      <c r="AA22" s="1578"/>
      <c r="AB22" s="1578"/>
      <c r="AC22" s="1578"/>
      <c r="AD22" s="1578"/>
      <c r="AE22" s="1578"/>
      <c r="AF22" s="1578"/>
      <c r="AG22" s="1578"/>
      <c r="AH22" s="1578"/>
      <c r="AI22" s="1578"/>
      <c r="AJ22" s="1578"/>
      <c r="AK22" s="1578"/>
      <c r="AL22" s="1578"/>
      <c r="AM22" s="1578"/>
      <c r="AN22" s="1578"/>
      <c r="AO22" s="1578"/>
      <c r="AP22" s="1578"/>
      <c r="AQ22" s="1578"/>
      <c r="AR22" s="1578"/>
      <c r="AS22" s="1578"/>
      <c r="AT22" s="1578"/>
      <c r="AU22" s="1578"/>
      <c r="AV22" s="1578"/>
      <c r="AW22" s="1578"/>
      <c r="AX22" s="1578"/>
      <c r="AY22" s="1578"/>
      <c r="AZ22" s="1578"/>
      <c r="BA22" s="1578"/>
      <c r="BB22" s="1578"/>
      <c r="BC22" s="1578"/>
      <c r="BD22" s="1578"/>
      <c r="BE22" s="1578"/>
      <c r="BF22" s="1578"/>
      <c r="BG22" s="1578"/>
      <c r="BH22" s="1578"/>
      <c r="BI22" s="1578"/>
    </row>
    <row r="23" spans="1:61" s="1579" customFormat="1" ht="15.75">
      <c r="A23" s="1995"/>
      <c r="B23" s="1971">
        <v>12</v>
      </c>
      <c r="C23" s="1956" t="s">
        <v>699</v>
      </c>
      <c r="D23" s="1945" t="s">
        <v>224</v>
      </c>
      <c r="E23" s="1894">
        <v>43243</v>
      </c>
      <c r="F23" s="1919">
        <v>12000</v>
      </c>
      <c r="G23" s="1892">
        <v>1</v>
      </c>
      <c r="H23" s="1905" t="s">
        <v>892</v>
      </c>
      <c r="I23" s="1577"/>
      <c r="J23" s="1578"/>
      <c r="K23" s="1578"/>
      <c r="L23" s="1578"/>
      <c r="M23" s="1578"/>
      <c r="N23" s="1578"/>
      <c r="O23" s="1578"/>
      <c r="P23" s="1578"/>
      <c r="Q23" s="1578"/>
      <c r="R23" s="1578"/>
      <c r="S23" s="1578"/>
      <c r="T23" s="1578"/>
      <c r="U23" s="1578"/>
      <c r="V23" s="1578"/>
      <c r="W23" s="1578"/>
      <c r="X23" s="1578"/>
      <c r="Y23" s="1578"/>
      <c r="Z23" s="1578"/>
      <c r="AA23" s="1578"/>
      <c r="AB23" s="1578"/>
      <c r="AC23" s="1578"/>
      <c r="AD23" s="1578"/>
      <c r="AE23" s="1578"/>
      <c r="AF23" s="1578"/>
      <c r="AG23" s="1578"/>
      <c r="AH23" s="1578"/>
      <c r="AI23" s="1578"/>
      <c r="AJ23" s="1578"/>
      <c r="AK23" s="1578"/>
      <c r="AL23" s="1578"/>
      <c r="AM23" s="1578"/>
      <c r="AN23" s="1578"/>
      <c r="AO23" s="1578"/>
      <c r="AP23" s="1578"/>
      <c r="AQ23" s="1578"/>
      <c r="AR23" s="1578"/>
      <c r="AS23" s="1578"/>
      <c r="AT23" s="1578"/>
      <c r="AU23" s="1578"/>
      <c r="AV23" s="1578"/>
      <c r="AW23" s="1578"/>
      <c r="AX23" s="1578"/>
      <c r="AY23" s="1578"/>
      <c r="AZ23" s="1578"/>
      <c r="BA23" s="1578"/>
      <c r="BB23" s="1578"/>
      <c r="BC23" s="1578"/>
      <c r="BD23" s="1578"/>
      <c r="BE23" s="1578"/>
      <c r="BF23" s="1578"/>
      <c r="BG23" s="1578"/>
      <c r="BH23" s="1578"/>
      <c r="BI23" s="1578"/>
    </row>
    <row r="24" spans="1:61" s="1715" customFormat="1" ht="16.5">
      <c r="A24" s="1995"/>
      <c r="B24" s="1971">
        <v>13</v>
      </c>
      <c r="C24" s="1957" t="s">
        <v>731</v>
      </c>
      <c r="D24" s="1800">
        <v>973143</v>
      </c>
      <c r="E24" s="1803">
        <v>43245</v>
      </c>
      <c r="F24" s="1919">
        <v>51000</v>
      </c>
      <c r="G24" s="1904">
        <v>1</v>
      </c>
      <c r="H24" s="1905" t="s">
        <v>960</v>
      </c>
      <c r="I24" s="1577"/>
    </row>
    <row r="25" spans="1:61" s="1579" customFormat="1" ht="15.75">
      <c r="A25" s="1995"/>
      <c r="B25" s="1971">
        <v>14</v>
      </c>
      <c r="C25" s="1997" t="s">
        <v>1123</v>
      </c>
      <c r="D25" s="1965" t="s">
        <v>4741</v>
      </c>
      <c r="E25" s="1937">
        <v>43248</v>
      </c>
      <c r="F25" s="1938">
        <v>51000</v>
      </c>
      <c r="G25" s="1935">
        <v>1</v>
      </c>
      <c r="H25" s="1961" t="s">
        <v>823</v>
      </c>
      <c r="I25" s="1577"/>
      <c r="J25" s="1578"/>
      <c r="K25" s="1578"/>
      <c r="L25" s="1578"/>
      <c r="M25" s="1578"/>
      <c r="N25" s="1578"/>
      <c r="O25" s="1578"/>
      <c r="P25" s="1578"/>
      <c r="Q25" s="1578"/>
      <c r="R25" s="1578"/>
      <c r="S25" s="1578"/>
      <c r="T25" s="1578"/>
      <c r="U25" s="1578"/>
      <c r="V25" s="1578"/>
      <c r="W25" s="1578"/>
      <c r="X25" s="1578"/>
      <c r="Y25" s="1578"/>
      <c r="Z25" s="1578"/>
      <c r="AA25" s="1578"/>
      <c r="AB25" s="1578"/>
      <c r="AC25" s="1578"/>
      <c r="AD25" s="1578"/>
      <c r="AE25" s="1578"/>
      <c r="AF25" s="1578"/>
      <c r="AG25" s="1578"/>
      <c r="AH25" s="1578"/>
      <c r="AI25" s="1578"/>
      <c r="AJ25" s="1578"/>
      <c r="AK25" s="1578"/>
      <c r="AL25" s="1578"/>
      <c r="AM25" s="1578"/>
      <c r="AN25" s="1578"/>
      <c r="AO25" s="1578"/>
      <c r="AP25" s="1578"/>
      <c r="AQ25" s="1578"/>
      <c r="AR25" s="1578"/>
      <c r="AS25" s="1578"/>
      <c r="AT25" s="1578"/>
      <c r="AU25" s="1578"/>
      <c r="AV25" s="1578"/>
      <c r="AW25" s="1578"/>
      <c r="AX25" s="1578"/>
      <c r="AY25" s="1578"/>
      <c r="AZ25" s="1578"/>
      <c r="BA25" s="1578"/>
      <c r="BB25" s="1578"/>
      <c r="BC25" s="1578"/>
      <c r="BD25" s="1578"/>
      <c r="BE25" s="1578"/>
      <c r="BF25" s="1578"/>
      <c r="BG25" s="1578"/>
      <c r="BH25" s="1578"/>
      <c r="BI25" s="1578"/>
    </row>
    <row r="26" spans="1:61" s="1579" customFormat="1" ht="15.75">
      <c r="A26" s="1995"/>
      <c r="B26" s="1971">
        <v>15</v>
      </c>
      <c r="C26" s="1997" t="s">
        <v>1123</v>
      </c>
      <c r="D26" s="1965" t="s">
        <v>4741</v>
      </c>
      <c r="E26" s="1937">
        <v>43248</v>
      </c>
      <c r="F26" s="1938">
        <v>26500</v>
      </c>
      <c r="G26" s="1935">
        <v>1</v>
      </c>
      <c r="H26" s="1961" t="s">
        <v>1212</v>
      </c>
      <c r="I26" s="1577"/>
      <c r="J26" s="1578"/>
      <c r="K26" s="1578"/>
      <c r="L26" s="1578"/>
      <c r="M26" s="1578"/>
      <c r="N26" s="1578"/>
      <c r="O26" s="1578"/>
      <c r="P26" s="1578"/>
      <c r="Q26" s="1578"/>
      <c r="R26" s="1578"/>
      <c r="S26" s="1578"/>
      <c r="T26" s="1578"/>
      <c r="U26" s="1578"/>
      <c r="V26" s="1578"/>
      <c r="W26" s="1578"/>
      <c r="X26" s="1578"/>
      <c r="Y26" s="1578"/>
      <c r="Z26" s="1578"/>
      <c r="AA26" s="1578"/>
      <c r="AB26" s="1578"/>
      <c r="AC26" s="1578"/>
      <c r="AD26" s="1578"/>
      <c r="AE26" s="1578"/>
      <c r="AF26" s="1578"/>
      <c r="AG26" s="1578"/>
      <c r="AH26" s="1578"/>
      <c r="AI26" s="1578"/>
      <c r="AJ26" s="1578"/>
      <c r="AK26" s="1578"/>
      <c r="AL26" s="1578"/>
      <c r="AM26" s="1578"/>
      <c r="AN26" s="1578"/>
      <c r="AO26" s="1578"/>
      <c r="AP26" s="1578"/>
      <c r="AQ26" s="1578"/>
      <c r="AR26" s="1578"/>
      <c r="AS26" s="1578"/>
      <c r="AT26" s="1578"/>
      <c r="AU26" s="1578"/>
      <c r="AV26" s="1578"/>
      <c r="AW26" s="1578"/>
      <c r="AX26" s="1578"/>
      <c r="AY26" s="1578"/>
      <c r="AZ26" s="1578"/>
      <c r="BA26" s="1578"/>
      <c r="BB26" s="1578"/>
      <c r="BC26" s="1578"/>
      <c r="BD26" s="1578"/>
      <c r="BE26" s="1578"/>
      <c r="BF26" s="1578"/>
      <c r="BG26" s="1578"/>
      <c r="BH26" s="1578"/>
      <c r="BI26" s="1578"/>
    </row>
    <row r="27" spans="1:61" s="1579" customFormat="1" ht="15.75">
      <c r="A27" s="1995"/>
      <c r="B27" s="1971">
        <v>16</v>
      </c>
      <c r="C27" s="1956" t="s">
        <v>4928</v>
      </c>
      <c r="D27" s="1945" t="s">
        <v>2428</v>
      </c>
      <c r="E27" s="1894">
        <v>43248</v>
      </c>
      <c r="F27" s="1913">
        <v>100500</v>
      </c>
      <c r="G27" s="1892">
        <v>1</v>
      </c>
      <c r="H27" s="1917" t="s">
        <v>1962</v>
      </c>
      <c r="I27" s="1577"/>
      <c r="J27" s="1578"/>
      <c r="K27" s="1578"/>
      <c r="L27" s="1578"/>
      <c r="M27" s="1578"/>
      <c r="N27" s="1578"/>
      <c r="O27" s="1578"/>
      <c r="P27" s="1578"/>
      <c r="Q27" s="1578"/>
      <c r="R27" s="1578"/>
      <c r="S27" s="1578"/>
      <c r="T27" s="1578"/>
      <c r="U27" s="1578"/>
      <c r="V27" s="1578"/>
      <c r="W27" s="1578"/>
      <c r="X27" s="1578"/>
      <c r="Y27" s="1578"/>
      <c r="Z27" s="1578"/>
      <c r="AA27" s="1578"/>
      <c r="AB27" s="1578"/>
      <c r="AC27" s="1578"/>
      <c r="AD27" s="1578"/>
      <c r="AE27" s="1578"/>
      <c r="AF27" s="1578"/>
      <c r="AG27" s="1578"/>
      <c r="AH27" s="1578"/>
      <c r="AI27" s="1578"/>
      <c r="AJ27" s="1578"/>
      <c r="AK27" s="1578"/>
      <c r="AL27" s="1578"/>
      <c r="AM27" s="1578"/>
      <c r="AN27" s="1578"/>
      <c r="AO27" s="1578"/>
      <c r="AP27" s="1578"/>
      <c r="AQ27" s="1578"/>
      <c r="AR27" s="1578"/>
      <c r="AS27" s="1578"/>
      <c r="AT27" s="1578"/>
      <c r="AU27" s="1578"/>
      <c r="AV27" s="1578"/>
      <c r="AW27" s="1578"/>
      <c r="AX27" s="1578"/>
      <c r="AY27" s="1578"/>
      <c r="AZ27" s="1578"/>
      <c r="BA27" s="1578"/>
      <c r="BB27" s="1578"/>
      <c r="BC27" s="1578"/>
      <c r="BD27" s="1578"/>
      <c r="BE27" s="1578"/>
      <c r="BF27" s="1578"/>
      <c r="BG27" s="1578"/>
      <c r="BH27" s="1578"/>
      <c r="BI27" s="1578"/>
    </row>
    <row r="28" spans="1:61" s="1579" customFormat="1" ht="15.75">
      <c r="A28" s="1995"/>
      <c r="B28" s="1971">
        <v>17</v>
      </c>
      <c r="C28" s="1956" t="s">
        <v>4928</v>
      </c>
      <c r="D28" s="1945" t="s">
        <v>2428</v>
      </c>
      <c r="E28" s="1894">
        <v>43248</v>
      </c>
      <c r="F28" s="1919">
        <v>100500</v>
      </c>
      <c r="G28" s="1892">
        <v>1</v>
      </c>
      <c r="H28" s="1917" t="s">
        <v>1962</v>
      </c>
      <c r="I28" s="1577"/>
      <c r="J28" s="1578"/>
      <c r="K28" s="1578"/>
      <c r="L28" s="1578"/>
      <c r="M28" s="1578"/>
      <c r="N28" s="1578"/>
      <c r="O28" s="1578"/>
      <c r="P28" s="1578"/>
      <c r="Q28" s="1578"/>
      <c r="R28" s="1578"/>
      <c r="S28" s="1578"/>
      <c r="T28" s="1578"/>
      <c r="U28" s="1578"/>
      <c r="V28" s="1578"/>
      <c r="W28" s="1578"/>
      <c r="X28" s="1578"/>
      <c r="Y28" s="1578"/>
      <c r="Z28" s="1578"/>
      <c r="AA28" s="1578"/>
      <c r="AB28" s="1578"/>
      <c r="AC28" s="1578"/>
      <c r="AD28" s="1578"/>
      <c r="AE28" s="1578"/>
      <c r="AF28" s="1578"/>
      <c r="AG28" s="1578"/>
      <c r="AH28" s="1578"/>
      <c r="AI28" s="1578"/>
      <c r="AJ28" s="1578"/>
      <c r="AK28" s="1578"/>
      <c r="AL28" s="1578"/>
      <c r="AM28" s="1578"/>
      <c r="AN28" s="1578"/>
      <c r="AO28" s="1578"/>
      <c r="AP28" s="1578"/>
      <c r="AQ28" s="1578"/>
      <c r="AR28" s="1578"/>
      <c r="AS28" s="1578"/>
      <c r="AT28" s="1578"/>
      <c r="AU28" s="1578"/>
      <c r="AV28" s="1578"/>
      <c r="AW28" s="1578"/>
      <c r="AX28" s="1578"/>
      <c r="AY28" s="1578"/>
      <c r="AZ28" s="1578"/>
      <c r="BA28" s="1578"/>
      <c r="BB28" s="1578"/>
      <c r="BC28" s="1578"/>
      <c r="BD28" s="1578"/>
      <c r="BE28" s="1578"/>
      <c r="BF28" s="1578"/>
      <c r="BG28" s="1578"/>
      <c r="BH28" s="1578"/>
      <c r="BI28" s="1578"/>
    </row>
    <row r="29" spans="1:61" s="1579" customFormat="1" ht="15.75">
      <c r="A29" s="1995"/>
      <c r="B29" s="1971">
        <v>18</v>
      </c>
      <c r="C29" s="1957" t="s">
        <v>731</v>
      </c>
      <c r="D29" s="1800">
        <v>973143</v>
      </c>
      <c r="E29" s="1803">
        <v>43251</v>
      </c>
      <c r="F29" s="1919">
        <v>201000</v>
      </c>
      <c r="G29" s="1904">
        <v>1</v>
      </c>
      <c r="H29" s="1905" t="s">
        <v>6153</v>
      </c>
      <c r="I29" s="1577"/>
      <c r="J29" s="1578"/>
      <c r="K29" s="1578"/>
      <c r="L29" s="1578"/>
      <c r="M29" s="1578"/>
      <c r="N29" s="1578"/>
      <c r="O29" s="1578"/>
      <c r="P29" s="1578"/>
      <c r="Q29" s="1578"/>
      <c r="R29" s="1578"/>
      <c r="S29" s="1578"/>
      <c r="T29" s="1578"/>
      <c r="U29" s="1578"/>
      <c r="V29" s="1578"/>
      <c r="W29" s="1578"/>
      <c r="X29" s="1578"/>
      <c r="Y29" s="1578"/>
      <c r="Z29" s="1578"/>
      <c r="AA29" s="1578"/>
      <c r="AB29" s="1578"/>
      <c r="AC29" s="1578"/>
      <c r="AD29" s="1578"/>
      <c r="AE29" s="1578"/>
      <c r="AF29" s="1578"/>
      <c r="AG29" s="1578"/>
      <c r="AH29" s="1578"/>
      <c r="AI29" s="1578"/>
      <c r="AJ29" s="1578"/>
      <c r="AK29" s="1578"/>
      <c r="AL29" s="1578"/>
      <c r="AM29" s="1578"/>
      <c r="AN29" s="1578"/>
      <c r="AO29" s="1578"/>
      <c r="AP29" s="1578"/>
      <c r="AQ29" s="1578"/>
      <c r="AR29" s="1578"/>
      <c r="AS29" s="1578"/>
      <c r="AT29" s="1578"/>
      <c r="AU29" s="1578"/>
      <c r="AV29" s="1578"/>
      <c r="AW29" s="1578"/>
      <c r="AX29" s="1578"/>
      <c r="AY29" s="1578"/>
      <c r="AZ29" s="1578"/>
      <c r="BA29" s="1578"/>
      <c r="BB29" s="1578"/>
      <c r="BC29" s="1578"/>
      <c r="BD29" s="1578"/>
      <c r="BE29" s="1578"/>
      <c r="BF29" s="1578"/>
      <c r="BG29" s="1578"/>
      <c r="BH29" s="1578"/>
      <c r="BI29" s="1578"/>
    </row>
    <row r="30" spans="1:61" s="1591" customFormat="1" ht="15.75">
      <c r="A30" s="1584"/>
      <c r="B30" s="1580"/>
      <c r="C30" s="1580"/>
      <c r="D30" s="1580"/>
      <c r="E30" s="1585" t="s">
        <v>647</v>
      </c>
      <c r="F30" s="1588">
        <f>SUM(F12:F29)</f>
        <v>1166500</v>
      </c>
      <c r="G30" s="1580"/>
      <c r="H30" s="1580"/>
    </row>
    <row r="31" spans="1:61" s="1591" customFormat="1" ht="15.75">
      <c r="A31" s="1598"/>
      <c r="B31" s="1580"/>
      <c r="C31" s="1580"/>
      <c r="D31" s="1579"/>
      <c r="E31" s="1579"/>
      <c r="F31" s="1579"/>
      <c r="G31" s="1582"/>
      <c r="H31" s="1579"/>
    </row>
    <row r="32" spans="1:61" s="1579" customFormat="1" ht="15.75">
      <c r="A32" s="1576"/>
      <c r="B32" s="1591"/>
      <c r="G32" s="1591"/>
      <c r="I32" s="1582"/>
      <c r="J32" s="1580"/>
      <c r="K32" s="1580"/>
      <c r="L32" s="1580"/>
      <c r="M32" s="1580"/>
      <c r="N32" s="1580"/>
      <c r="O32" s="1580"/>
      <c r="P32" s="1580"/>
      <c r="Q32" s="1580"/>
      <c r="R32" s="1580"/>
      <c r="S32" s="1580"/>
      <c r="T32" s="1580"/>
      <c r="U32" s="1580"/>
      <c r="V32" s="1580"/>
      <c r="W32" s="1580"/>
      <c r="X32" s="1580"/>
      <c r="Y32" s="1580"/>
      <c r="Z32" s="1580"/>
      <c r="AA32" s="1580"/>
      <c r="AB32" s="1580"/>
      <c r="AC32" s="1580"/>
      <c r="AD32" s="1580"/>
      <c r="AE32" s="1580"/>
      <c r="AF32" s="1580"/>
      <c r="AG32" s="1580"/>
      <c r="AH32" s="1580"/>
      <c r="AI32" s="1580"/>
      <c r="AJ32" s="1580"/>
      <c r="AK32" s="1580"/>
      <c r="AL32" s="1580"/>
      <c r="AM32" s="1580"/>
      <c r="AN32" s="1580"/>
      <c r="AO32" s="1580"/>
      <c r="AP32" s="1580"/>
      <c r="AQ32" s="1580"/>
      <c r="AR32" s="1580"/>
      <c r="AS32" s="1580"/>
      <c r="AT32" s="1580"/>
      <c r="AU32" s="1580"/>
      <c r="AV32" s="1580"/>
      <c r="AW32" s="1580"/>
      <c r="AX32" s="1580"/>
      <c r="AY32" s="1580"/>
      <c r="AZ32" s="1580"/>
      <c r="BA32" s="1580"/>
      <c r="BB32" s="1580"/>
      <c r="BC32" s="1580"/>
      <c r="BD32" s="1580"/>
      <c r="BE32" s="1580"/>
      <c r="BF32" s="1580"/>
      <c r="BG32" s="1580"/>
      <c r="BH32" s="1580"/>
      <c r="BI32" s="1580"/>
    </row>
    <row r="33" spans="1:61" s="1579" customFormat="1" ht="15.75">
      <c r="A33" s="1598"/>
      <c r="B33" s="1828" t="s">
        <v>7</v>
      </c>
      <c r="C33" s="1828" t="s">
        <v>2</v>
      </c>
      <c r="D33" s="1829" t="s">
        <v>3</v>
      </c>
      <c r="E33" s="1827" t="s">
        <v>10</v>
      </c>
      <c r="F33" s="1828" t="s">
        <v>4</v>
      </c>
      <c r="G33" s="1827" t="s">
        <v>730</v>
      </c>
      <c r="H33" s="1828" t="s">
        <v>25</v>
      </c>
      <c r="I33" s="1577"/>
      <c r="J33" s="1578"/>
      <c r="K33" s="1578"/>
      <c r="L33" s="1578"/>
      <c r="M33" s="1578"/>
      <c r="N33" s="1578"/>
      <c r="O33" s="1578"/>
      <c r="P33" s="1578"/>
      <c r="Q33" s="1578"/>
      <c r="R33" s="1578"/>
      <c r="S33" s="1578"/>
      <c r="T33" s="1578"/>
      <c r="U33" s="1578"/>
      <c r="V33" s="1578"/>
      <c r="W33" s="1578"/>
      <c r="X33" s="1578"/>
      <c r="Y33" s="1578"/>
      <c r="Z33" s="1578"/>
      <c r="AA33" s="1578"/>
      <c r="AB33" s="1578"/>
      <c r="AC33" s="1578"/>
      <c r="AD33" s="1578"/>
      <c r="AE33" s="1578"/>
      <c r="AF33" s="1578"/>
      <c r="AG33" s="1578"/>
      <c r="AH33" s="1578"/>
      <c r="AI33" s="1578"/>
      <c r="AJ33" s="1578"/>
      <c r="AK33" s="1578"/>
      <c r="AL33" s="1578"/>
      <c r="AM33" s="1578"/>
      <c r="AN33" s="1578"/>
      <c r="AO33" s="1578"/>
      <c r="AP33" s="1578"/>
      <c r="AQ33" s="1578"/>
      <c r="AR33" s="1578"/>
      <c r="AS33" s="1578"/>
      <c r="AT33" s="1578"/>
      <c r="AU33" s="1578"/>
      <c r="AV33" s="1578"/>
      <c r="AW33" s="1578"/>
      <c r="AX33" s="1578"/>
      <c r="AY33" s="1578"/>
      <c r="AZ33" s="1578"/>
      <c r="BA33" s="1578"/>
      <c r="BB33" s="1578"/>
      <c r="BC33" s="1578"/>
      <c r="BD33" s="1578"/>
      <c r="BE33" s="1578"/>
      <c r="BF33" s="1578"/>
      <c r="BG33" s="1578"/>
      <c r="BH33" s="1578"/>
      <c r="BI33" s="1578"/>
    </row>
    <row r="34" spans="1:61" s="1587" customFormat="1" ht="15.75">
      <c r="A34" s="1995"/>
      <c r="B34" s="1800">
        <v>1</v>
      </c>
      <c r="C34" s="1801" t="s">
        <v>810</v>
      </c>
      <c r="D34" s="1928">
        <v>973142</v>
      </c>
      <c r="E34" s="1950">
        <v>43241</v>
      </c>
      <c r="F34" s="1934">
        <v>809000</v>
      </c>
      <c r="G34" s="1928">
        <v>1</v>
      </c>
      <c r="H34" s="1930" t="s">
        <v>1698</v>
      </c>
      <c r="I34" s="1586"/>
    </row>
    <row r="35" spans="1:61" s="1587" customFormat="1" ht="15.75">
      <c r="A35" s="1995"/>
      <c r="B35" s="1800">
        <v>2</v>
      </c>
      <c r="C35" s="1801" t="s">
        <v>1111</v>
      </c>
      <c r="D35" s="1802" t="s">
        <v>1114</v>
      </c>
      <c r="E35" s="1950">
        <v>43241</v>
      </c>
      <c r="F35" s="1934">
        <v>406000</v>
      </c>
      <c r="G35" s="1928">
        <v>1</v>
      </c>
      <c r="H35" s="1930" t="s">
        <v>2034</v>
      </c>
      <c r="I35" s="1586"/>
    </row>
    <row r="36" spans="1:61" s="1587" customFormat="1" ht="15.75">
      <c r="A36" s="1995"/>
      <c r="B36" s="1800">
        <v>3</v>
      </c>
      <c r="C36" s="1801" t="s">
        <v>4060</v>
      </c>
      <c r="D36" s="1928">
        <v>912811</v>
      </c>
      <c r="E36" s="1803">
        <v>43241</v>
      </c>
      <c r="F36" s="1934">
        <v>503000</v>
      </c>
      <c r="G36" s="1928">
        <v>1</v>
      </c>
      <c r="H36" s="1930" t="s">
        <v>1348</v>
      </c>
      <c r="I36" s="1586"/>
    </row>
    <row r="37" spans="1:61" s="1587" customFormat="1" ht="15.75">
      <c r="A37" s="1995"/>
      <c r="B37" s="1800">
        <v>4</v>
      </c>
      <c r="C37" s="1935" t="s">
        <v>140</v>
      </c>
      <c r="D37" s="1936" t="s">
        <v>159</v>
      </c>
      <c r="E37" s="1950">
        <v>43241</v>
      </c>
      <c r="F37" s="1934">
        <v>503000</v>
      </c>
      <c r="G37" s="1928">
        <v>1</v>
      </c>
      <c r="H37" s="1930" t="s">
        <v>1348</v>
      </c>
      <c r="I37" s="1586"/>
    </row>
    <row r="38" spans="1:61" s="1587" customFormat="1" ht="15.75">
      <c r="A38" s="1995"/>
      <c r="B38" s="1800">
        <v>5</v>
      </c>
      <c r="C38" s="1801" t="s">
        <v>1469</v>
      </c>
      <c r="D38" s="1941">
        <v>921870</v>
      </c>
      <c r="E38" s="1803">
        <v>43241</v>
      </c>
      <c r="F38" s="1934">
        <v>103000</v>
      </c>
      <c r="G38" s="1928">
        <v>1</v>
      </c>
      <c r="H38" s="1930" t="s">
        <v>1351</v>
      </c>
      <c r="I38" s="1586"/>
    </row>
    <row r="39" spans="1:61" s="1587" customFormat="1" ht="15.75">
      <c r="A39" s="1995"/>
      <c r="B39" s="1800">
        <v>6</v>
      </c>
      <c r="C39" s="1935" t="s">
        <v>1044</v>
      </c>
      <c r="D39" s="1998" t="s">
        <v>1058</v>
      </c>
      <c r="E39" s="1937">
        <v>43242</v>
      </c>
      <c r="F39" s="1938">
        <v>1003000</v>
      </c>
      <c r="G39" s="1971">
        <v>1</v>
      </c>
      <c r="H39" s="1939" t="s">
        <v>3384</v>
      </c>
      <c r="I39" s="1586"/>
    </row>
    <row r="40" spans="1:61" s="1587" customFormat="1" ht="15.75">
      <c r="A40" s="1995"/>
      <c r="B40" s="1800">
        <v>7</v>
      </c>
      <c r="C40" s="1935" t="s">
        <v>96</v>
      </c>
      <c r="D40" s="1936" t="s">
        <v>97</v>
      </c>
      <c r="E40" s="1950">
        <v>43242</v>
      </c>
      <c r="F40" s="1934">
        <v>53000</v>
      </c>
      <c r="G40" s="1928">
        <v>1</v>
      </c>
      <c r="H40" s="1930" t="s">
        <v>1350</v>
      </c>
      <c r="I40" s="1586"/>
    </row>
    <row r="41" spans="1:61" s="1587" customFormat="1" ht="15.75">
      <c r="A41" s="1995"/>
      <c r="B41" s="1800">
        <v>8</v>
      </c>
      <c r="C41" s="1801" t="s">
        <v>2131</v>
      </c>
      <c r="D41" s="1941">
        <v>963180</v>
      </c>
      <c r="E41" s="1950">
        <v>43243</v>
      </c>
      <c r="F41" s="1934">
        <v>503000</v>
      </c>
      <c r="G41" s="1928">
        <v>1</v>
      </c>
      <c r="H41" s="1930" t="s">
        <v>1348</v>
      </c>
      <c r="I41" s="1586"/>
    </row>
    <row r="42" spans="1:61" s="1587" customFormat="1" ht="15.75">
      <c r="A42" s="1995"/>
      <c r="B42" s="1800">
        <v>9</v>
      </c>
      <c r="C42" s="1892" t="s">
        <v>89</v>
      </c>
      <c r="D42" s="1921">
        <v>898343</v>
      </c>
      <c r="E42" s="1894">
        <v>43243</v>
      </c>
      <c r="F42" s="1913">
        <v>503000</v>
      </c>
      <c r="G42" s="1921">
        <v>1</v>
      </c>
      <c r="H42" s="1914" t="s">
        <v>1348</v>
      </c>
      <c r="I42" s="1586"/>
    </row>
    <row r="43" spans="1:61" s="1587" customFormat="1" ht="15.75">
      <c r="A43" s="1995"/>
      <c r="B43" s="1800">
        <v>10</v>
      </c>
      <c r="C43" s="1801" t="s">
        <v>234</v>
      </c>
      <c r="D43" s="1941">
        <v>913622</v>
      </c>
      <c r="E43" s="1803">
        <v>43243</v>
      </c>
      <c r="F43" s="1934">
        <v>503000</v>
      </c>
      <c r="G43" s="1928">
        <v>1</v>
      </c>
      <c r="H43" s="1930" t="s">
        <v>1348</v>
      </c>
      <c r="I43" s="1586"/>
    </row>
    <row r="44" spans="1:61" s="1579" customFormat="1" ht="15.75" customHeight="1">
      <c r="A44" s="1995"/>
      <c r="B44" s="1800">
        <v>11</v>
      </c>
      <c r="C44" s="1801" t="s">
        <v>1028</v>
      </c>
      <c r="D44" s="1928">
        <v>910522</v>
      </c>
      <c r="E44" s="1803">
        <v>43248</v>
      </c>
      <c r="F44" s="1934">
        <v>203000</v>
      </c>
      <c r="G44" s="1928">
        <v>1</v>
      </c>
      <c r="H44" s="1930" t="s">
        <v>1349</v>
      </c>
      <c r="I44" s="1586"/>
      <c r="J44" s="1587"/>
    </row>
    <row r="45" spans="1:61" s="1591" customFormat="1" ht="16.5" customHeight="1">
      <c r="A45" s="1995"/>
      <c r="B45" s="1800">
        <v>12</v>
      </c>
      <c r="C45" s="1801" t="s">
        <v>1952</v>
      </c>
      <c r="D45" s="1928">
        <v>973902</v>
      </c>
      <c r="E45" s="1950">
        <v>43250</v>
      </c>
      <c r="F45" s="1934">
        <v>503000</v>
      </c>
      <c r="G45" s="1928">
        <v>1</v>
      </c>
      <c r="H45" s="1930" t="s">
        <v>1348</v>
      </c>
      <c r="I45" s="1586"/>
      <c r="J45" s="1587"/>
    </row>
    <row r="46" spans="1:61" s="1591" customFormat="1" ht="15.75">
      <c r="A46" s="1994"/>
      <c r="B46" s="1800">
        <v>13</v>
      </c>
      <c r="C46" s="1801" t="s">
        <v>1587</v>
      </c>
      <c r="D46" s="1941" t="s">
        <v>1791</v>
      </c>
      <c r="E46" s="1950">
        <v>43245</v>
      </c>
      <c r="F46" s="1934">
        <v>203000</v>
      </c>
      <c r="G46" s="1928">
        <v>1</v>
      </c>
      <c r="H46" s="1930" t="s">
        <v>1349</v>
      </c>
      <c r="I46" s="1586"/>
      <c r="J46" s="1587"/>
      <c r="K46" s="1592"/>
      <c r="L46" s="1592"/>
      <c r="M46" s="1592"/>
      <c r="N46" s="1592"/>
      <c r="O46" s="1592"/>
      <c r="P46" s="1592"/>
      <c r="Q46" s="1592"/>
      <c r="R46" s="1592"/>
      <c r="S46" s="1592"/>
      <c r="T46" s="1592"/>
      <c r="U46" s="1592"/>
      <c r="V46" s="1592"/>
      <c r="W46" s="1592"/>
      <c r="X46" s="1592"/>
      <c r="Y46" s="1592"/>
      <c r="Z46" s="1592"/>
      <c r="AA46" s="1592"/>
      <c r="AB46" s="1592"/>
      <c r="AC46" s="1592"/>
      <c r="AD46" s="1592"/>
      <c r="AE46" s="1592"/>
      <c r="AF46" s="1592"/>
      <c r="AG46" s="1592"/>
      <c r="AH46" s="1592"/>
      <c r="AI46" s="1592"/>
      <c r="AJ46" s="1592"/>
      <c r="AK46" s="1592"/>
      <c r="AL46" s="1592"/>
      <c r="AM46" s="1592"/>
      <c r="AN46" s="1592"/>
      <c r="AO46" s="1592"/>
      <c r="AP46" s="1592"/>
      <c r="AQ46" s="1592"/>
      <c r="AR46" s="1592"/>
      <c r="AS46" s="1592"/>
      <c r="AT46" s="1592"/>
      <c r="AU46" s="1592"/>
      <c r="AV46" s="1592"/>
      <c r="AW46" s="1592"/>
      <c r="AX46" s="1592"/>
      <c r="AY46" s="1592"/>
      <c r="AZ46" s="1592"/>
      <c r="BA46" s="1592"/>
      <c r="BB46" s="1592"/>
      <c r="BC46" s="1592"/>
      <c r="BD46" s="1592"/>
      <c r="BE46" s="1592"/>
      <c r="BF46" s="1592"/>
      <c r="BG46" s="1592"/>
      <c r="BH46" s="1592"/>
      <c r="BI46" s="1592"/>
    </row>
    <row r="47" spans="1:61" s="1587" customFormat="1" ht="15.75">
      <c r="A47" s="1994"/>
      <c r="B47" s="1800">
        <v>14</v>
      </c>
      <c r="C47" s="1935" t="s">
        <v>49</v>
      </c>
      <c r="D47" s="1971">
        <v>885217</v>
      </c>
      <c r="E47" s="1950">
        <v>43245</v>
      </c>
      <c r="F47" s="1938">
        <v>503000</v>
      </c>
      <c r="G47" s="1971">
        <v>1</v>
      </c>
      <c r="H47" s="1939" t="s">
        <v>1348</v>
      </c>
      <c r="I47" s="1586"/>
    </row>
    <row r="48" spans="1:61" s="1594" customFormat="1" ht="15.75">
      <c r="A48" s="1598"/>
      <c r="B48" s="1580"/>
      <c r="C48" s="1580"/>
      <c r="D48" s="1580"/>
      <c r="E48" s="1585" t="s">
        <v>647</v>
      </c>
      <c r="F48" s="1588">
        <f>SUM(F34:F47)</f>
        <v>6301000</v>
      </c>
      <c r="G48" s="1580"/>
      <c r="H48" s="1580"/>
      <c r="I48" s="1590"/>
      <c r="J48" s="1579"/>
      <c r="K48" s="1593"/>
      <c r="L48" s="1593"/>
      <c r="M48" s="1593"/>
      <c r="N48" s="1593"/>
      <c r="O48" s="1593"/>
      <c r="P48" s="1593"/>
      <c r="Q48" s="1593"/>
      <c r="R48" s="1593"/>
      <c r="S48" s="1593"/>
      <c r="T48" s="1593"/>
      <c r="U48" s="1593"/>
      <c r="V48" s="1593"/>
      <c r="W48" s="1593"/>
      <c r="X48" s="1593"/>
      <c r="Y48" s="1593"/>
      <c r="Z48" s="1593"/>
      <c r="AA48" s="1593"/>
      <c r="AB48" s="1593"/>
      <c r="AC48" s="1593"/>
      <c r="AD48" s="1593"/>
      <c r="AE48" s="1593"/>
      <c r="AF48" s="1593"/>
      <c r="AG48" s="1593"/>
      <c r="AH48" s="1593"/>
      <c r="AI48" s="1593"/>
      <c r="AJ48" s="1593"/>
      <c r="AK48" s="1593"/>
      <c r="AL48" s="1593"/>
      <c r="AM48" s="1593"/>
      <c r="AN48" s="1593"/>
      <c r="AO48" s="1593"/>
      <c r="AP48" s="1593"/>
      <c r="AQ48" s="1593"/>
      <c r="AR48" s="1593"/>
      <c r="AS48" s="1593"/>
      <c r="AT48" s="1593"/>
      <c r="AU48" s="1593"/>
      <c r="AV48" s="1593"/>
      <c r="AW48" s="1593"/>
      <c r="AX48" s="1593"/>
      <c r="AY48" s="1593"/>
      <c r="AZ48" s="1593"/>
      <c r="BA48" s="1593"/>
      <c r="BB48" s="1593"/>
      <c r="BC48" s="1593"/>
      <c r="BD48" s="1593"/>
      <c r="BE48" s="1593"/>
      <c r="BF48" s="1593"/>
      <c r="BG48" s="1593"/>
      <c r="BH48" s="1593"/>
      <c r="BI48" s="1593"/>
    </row>
    <row r="49" spans="1:61" s="1594" customFormat="1" ht="15.75">
      <c r="A49" s="1598"/>
      <c r="B49" s="1579"/>
      <c r="C49" s="1579"/>
      <c r="D49" s="1579"/>
      <c r="E49" s="1579"/>
      <c r="F49" s="1579"/>
      <c r="G49" s="1579"/>
      <c r="H49" s="1579"/>
      <c r="I49" s="1591"/>
      <c r="J49" s="1591"/>
      <c r="K49" s="1593"/>
      <c r="L49" s="1593"/>
      <c r="M49" s="1593"/>
      <c r="N49" s="1593"/>
      <c r="O49" s="1593"/>
      <c r="P49" s="1593"/>
      <c r="Q49" s="1593"/>
      <c r="R49" s="1593"/>
      <c r="S49" s="1593"/>
      <c r="T49" s="1593"/>
      <c r="U49" s="1593"/>
      <c r="V49" s="1593"/>
      <c r="W49" s="1593"/>
      <c r="X49" s="1593"/>
      <c r="Y49" s="1593"/>
      <c r="Z49" s="1593"/>
      <c r="AA49" s="1593"/>
      <c r="AB49" s="1593"/>
      <c r="AC49" s="1593"/>
      <c r="AD49" s="1593"/>
      <c r="AE49" s="1593"/>
      <c r="AF49" s="1593"/>
      <c r="AG49" s="1593"/>
      <c r="AH49" s="1593"/>
      <c r="AI49" s="1593"/>
      <c r="AJ49" s="1593"/>
      <c r="AK49" s="1593"/>
      <c r="AL49" s="1593"/>
      <c r="AM49" s="1593"/>
      <c r="AN49" s="1593"/>
      <c r="AO49" s="1593"/>
      <c r="AP49" s="1593"/>
      <c r="AQ49" s="1593"/>
      <c r="AR49" s="1593"/>
      <c r="AS49" s="1593"/>
      <c r="AT49" s="1593"/>
      <c r="AU49" s="1593"/>
      <c r="AV49" s="1593"/>
      <c r="AW49" s="1593"/>
      <c r="AX49" s="1593"/>
      <c r="AY49" s="1593"/>
      <c r="AZ49" s="1593"/>
      <c r="BA49" s="1593"/>
      <c r="BB49" s="1593"/>
      <c r="BC49" s="1593"/>
      <c r="BD49" s="1593"/>
      <c r="BE49" s="1593"/>
      <c r="BF49" s="1593"/>
      <c r="BG49" s="1593"/>
      <c r="BH49" s="1593"/>
      <c r="BI49" s="1593"/>
    </row>
    <row r="50" spans="1:61" s="1594" customFormat="1" ht="15.75">
      <c r="A50" s="1598"/>
      <c r="B50" s="1591"/>
      <c r="C50" s="1579"/>
      <c r="D50" s="1579"/>
      <c r="E50" s="1579"/>
      <c r="F50" s="1579"/>
      <c r="G50" s="1591"/>
      <c r="H50" s="1579"/>
      <c r="I50" s="1592"/>
      <c r="J50" s="1592"/>
      <c r="K50" s="1593"/>
      <c r="L50" s="1593"/>
      <c r="M50" s="1593"/>
      <c r="N50" s="1593"/>
      <c r="O50" s="1593"/>
      <c r="P50" s="1593"/>
      <c r="Q50" s="1593"/>
      <c r="R50" s="1593"/>
      <c r="S50" s="1593"/>
      <c r="T50" s="1593"/>
      <c r="U50" s="1593"/>
      <c r="V50" s="1593"/>
      <c r="W50" s="1593"/>
      <c r="X50" s="1593"/>
      <c r="Y50" s="1593"/>
      <c r="Z50" s="1593"/>
      <c r="AA50" s="1593"/>
      <c r="AB50" s="1593"/>
      <c r="AC50" s="1593"/>
      <c r="AD50" s="1593"/>
      <c r="AE50" s="1593"/>
      <c r="AF50" s="1593"/>
      <c r="AG50" s="1593"/>
      <c r="AH50" s="1593"/>
      <c r="AI50" s="1593"/>
      <c r="AJ50" s="1593"/>
      <c r="AK50" s="1593"/>
      <c r="AL50" s="1593"/>
      <c r="AM50" s="1593"/>
      <c r="AN50" s="1593"/>
      <c r="AO50" s="1593"/>
      <c r="AP50" s="1593"/>
      <c r="AQ50" s="1593"/>
      <c r="AR50" s="1593"/>
      <c r="AS50" s="1593"/>
      <c r="AT50" s="1593"/>
      <c r="AU50" s="1593"/>
      <c r="AV50" s="1593"/>
      <c r="AW50" s="1593"/>
      <c r="AX50" s="1593"/>
      <c r="AY50" s="1593"/>
      <c r="AZ50" s="1593"/>
      <c r="BA50" s="1593"/>
      <c r="BB50" s="1593"/>
      <c r="BC50" s="1593"/>
      <c r="BD50" s="1593"/>
      <c r="BE50" s="1593"/>
      <c r="BF50" s="1593"/>
      <c r="BG50" s="1593"/>
      <c r="BH50" s="1593"/>
      <c r="BI50" s="1593"/>
    </row>
    <row r="51" spans="1:61" s="1591" customFormat="1" ht="15.75">
      <c r="A51" s="1598"/>
      <c r="B51" s="1638" t="s">
        <v>594</v>
      </c>
      <c r="C51" s="1639" t="s">
        <v>2</v>
      </c>
      <c r="D51" s="1642" t="s">
        <v>3</v>
      </c>
      <c r="E51" s="1638" t="s">
        <v>10</v>
      </c>
      <c r="F51" s="1638" t="s">
        <v>4</v>
      </c>
      <c r="G51" s="1639" t="s">
        <v>193</v>
      </c>
      <c r="H51" s="1639" t="s">
        <v>25</v>
      </c>
      <c r="I51" s="1593"/>
      <c r="J51" s="1593"/>
      <c r="K51" s="1592"/>
      <c r="L51" s="1592"/>
      <c r="M51" s="1592"/>
      <c r="N51" s="1592"/>
      <c r="O51" s="1592"/>
      <c r="P51" s="1592"/>
      <c r="Q51" s="1592"/>
      <c r="R51" s="1592"/>
      <c r="S51" s="1592"/>
      <c r="T51" s="1592"/>
      <c r="U51" s="1592"/>
      <c r="V51" s="1592"/>
      <c r="W51" s="1592"/>
      <c r="X51" s="1592"/>
      <c r="Y51" s="1592"/>
      <c r="Z51" s="1592"/>
      <c r="AA51" s="1592"/>
      <c r="AB51" s="1592"/>
      <c r="AC51" s="1592"/>
      <c r="AD51" s="1592"/>
      <c r="AE51" s="1592"/>
      <c r="AF51" s="1592"/>
      <c r="AG51" s="1592"/>
      <c r="AH51" s="1592"/>
      <c r="AI51" s="1592"/>
      <c r="AJ51" s="1592"/>
      <c r="AK51" s="1592"/>
      <c r="AL51" s="1592"/>
      <c r="AM51" s="1592"/>
      <c r="AN51" s="1592"/>
      <c r="AO51" s="1592"/>
      <c r="AP51" s="1592"/>
      <c r="AQ51" s="1592"/>
      <c r="AR51" s="1592"/>
      <c r="AS51" s="1592"/>
      <c r="AT51" s="1592"/>
      <c r="AU51" s="1592"/>
      <c r="AV51" s="1592"/>
      <c r="AW51" s="1592"/>
      <c r="AX51" s="1592"/>
      <c r="AY51" s="1592"/>
      <c r="AZ51" s="1592"/>
      <c r="BA51" s="1592"/>
      <c r="BB51" s="1592"/>
      <c r="BC51" s="1592"/>
      <c r="BD51" s="1592"/>
      <c r="BE51" s="1592"/>
      <c r="BF51" s="1592"/>
      <c r="BG51" s="1592"/>
      <c r="BH51" s="1592"/>
      <c r="BI51" s="1592"/>
    </row>
    <row r="52" spans="1:61" s="1591" customFormat="1" ht="15.75">
      <c r="A52" s="1995"/>
      <c r="B52" s="1612">
        <v>1</v>
      </c>
      <c r="C52" s="1613" t="s">
        <v>138</v>
      </c>
      <c r="D52" s="1614">
        <v>897091</v>
      </c>
      <c r="E52" s="1625">
        <v>43242</v>
      </c>
      <c r="F52" s="1626">
        <v>519677</v>
      </c>
      <c r="G52" s="1612">
        <v>1</v>
      </c>
      <c r="H52" s="1879" t="s">
        <v>6151</v>
      </c>
      <c r="I52" s="1592"/>
      <c r="J52" s="1592"/>
      <c r="K52" s="1592"/>
      <c r="L52" s="1592"/>
      <c r="M52" s="1592"/>
      <c r="N52" s="1592"/>
      <c r="O52" s="1592"/>
      <c r="P52" s="1592"/>
      <c r="Q52" s="1592"/>
      <c r="R52" s="1592"/>
      <c r="S52" s="1592"/>
      <c r="T52" s="1592"/>
      <c r="U52" s="1592"/>
      <c r="V52" s="1592"/>
      <c r="W52" s="1592"/>
      <c r="X52" s="1592"/>
      <c r="Y52" s="1592"/>
      <c r="Z52" s="1592"/>
      <c r="AA52" s="1592"/>
      <c r="AB52" s="1592"/>
      <c r="AC52" s="1592"/>
      <c r="AD52" s="1592"/>
      <c r="AE52" s="1592"/>
      <c r="AF52" s="1592"/>
      <c r="AG52" s="1592"/>
      <c r="AH52" s="1592"/>
      <c r="AI52" s="1592"/>
      <c r="AJ52" s="1592"/>
      <c r="AK52" s="1592"/>
      <c r="AL52" s="1592"/>
      <c r="AM52" s="1592"/>
      <c r="AN52" s="1592"/>
      <c r="AO52" s="1592"/>
      <c r="AP52" s="1592"/>
      <c r="AQ52" s="1592"/>
      <c r="AR52" s="1592"/>
      <c r="AS52" s="1592"/>
      <c r="AT52" s="1592"/>
      <c r="AU52" s="1592"/>
      <c r="AV52" s="1592"/>
      <c r="AW52" s="1592"/>
      <c r="AX52" s="1592"/>
      <c r="AY52" s="1592"/>
      <c r="AZ52" s="1592"/>
      <c r="BA52" s="1592"/>
      <c r="BB52" s="1592"/>
      <c r="BC52" s="1592"/>
      <c r="BD52" s="1592"/>
      <c r="BE52" s="1592"/>
      <c r="BF52" s="1592"/>
      <c r="BG52" s="1592"/>
      <c r="BH52" s="1592"/>
      <c r="BI52" s="1592"/>
    </row>
    <row r="53" spans="1:61" s="1591" customFormat="1" ht="15.75">
      <c r="A53" s="1598"/>
      <c r="C53" s="1579"/>
      <c r="D53" s="1579"/>
      <c r="E53" s="1595" t="s">
        <v>647</v>
      </c>
      <c r="F53" s="1652">
        <f>SUM(F52)</f>
        <v>519677</v>
      </c>
      <c r="H53" s="1579"/>
      <c r="I53" s="1592"/>
      <c r="J53" s="1592"/>
      <c r="K53" s="1592"/>
      <c r="L53" s="1592"/>
      <c r="M53" s="1592"/>
      <c r="N53" s="1592"/>
      <c r="O53" s="1592"/>
      <c r="P53" s="1592"/>
      <c r="Q53" s="1592"/>
      <c r="R53" s="1592"/>
      <c r="S53" s="1592"/>
      <c r="T53" s="1592"/>
      <c r="U53" s="1592"/>
      <c r="V53" s="1592"/>
      <c r="W53" s="1592"/>
      <c r="X53" s="1592"/>
      <c r="Y53" s="1592"/>
      <c r="Z53" s="1592"/>
      <c r="AA53" s="1592"/>
      <c r="AB53" s="1592"/>
      <c r="AC53" s="1592"/>
      <c r="AD53" s="1592"/>
      <c r="AE53" s="1592"/>
      <c r="AF53" s="1592"/>
      <c r="AG53" s="1592"/>
      <c r="AH53" s="1592"/>
      <c r="AI53" s="1592"/>
      <c r="AJ53" s="1592"/>
      <c r="AK53" s="1592"/>
      <c r="AL53" s="1592"/>
      <c r="AM53" s="1592"/>
      <c r="AN53" s="1592"/>
      <c r="AO53" s="1592"/>
      <c r="AP53" s="1592"/>
      <c r="AQ53" s="1592"/>
      <c r="AR53" s="1592"/>
      <c r="AS53" s="1592"/>
      <c r="AT53" s="1592"/>
      <c r="AU53" s="1592"/>
      <c r="AV53" s="1592"/>
      <c r="AW53" s="1592"/>
      <c r="AX53" s="1592"/>
      <c r="AY53" s="1592"/>
      <c r="AZ53" s="1592"/>
      <c r="BA53" s="1592"/>
      <c r="BB53" s="1592"/>
      <c r="BC53" s="1592"/>
      <c r="BD53" s="1592"/>
      <c r="BE53" s="1592"/>
      <c r="BF53" s="1592"/>
      <c r="BG53" s="1592"/>
      <c r="BH53" s="1592"/>
      <c r="BI53" s="1592"/>
    </row>
    <row r="54" spans="1:61" s="1591" customFormat="1" ht="15.75">
      <c r="A54" s="1598"/>
      <c r="C54" s="1579"/>
      <c r="D54" s="1579"/>
      <c r="E54" s="1992"/>
      <c r="F54" s="1993"/>
      <c r="H54" s="1579"/>
      <c r="I54" s="1592"/>
      <c r="J54" s="1592"/>
      <c r="K54" s="1592"/>
      <c r="L54" s="1592"/>
      <c r="M54" s="1592"/>
      <c r="N54" s="1592"/>
      <c r="O54" s="1592"/>
      <c r="P54" s="1592"/>
      <c r="Q54" s="1592"/>
      <c r="R54" s="1592"/>
      <c r="S54" s="1592"/>
      <c r="T54" s="1592"/>
      <c r="U54" s="1592"/>
      <c r="V54" s="1592"/>
      <c r="W54" s="1592"/>
      <c r="X54" s="1592"/>
      <c r="Y54" s="1592"/>
      <c r="Z54" s="1592"/>
      <c r="AA54" s="1592"/>
      <c r="AB54" s="1592"/>
      <c r="AC54" s="1592"/>
      <c r="AD54" s="1592"/>
      <c r="AE54" s="1592"/>
      <c r="AF54" s="1592"/>
      <c r="AG54" s="1592"/>
      <c r="AH54" s="1592"/>
      <c r="AI54" s="1592"/>
      <c r="AJ54" s="1592"/>
      <c r="AK54" s="1592"/>
      <c r="AL54" s="1592"/>
      <c r="AM54" s="1592"/>
      <c r="AN54" s="1592"/>
      <c r="AO54" s="1592"/>
      <c r="AP54" s="1592"/>
      <c r="AQ54" s="1592"/>
      <c r="AR54" s="1592"/>
      <c r="AS54" s="1592"/>
      <c r="AT54" s="1592"/>
      <c r="AU54" s="1592"/>
      <c r="AV54" s="1592"/>
      <c r="AW54" s="1592"/>
      <c r="AX54" s="1592"/>
      <c r="AY54" s="1592"/>
      <c r="AZ54" s="1592"/>
      <c r="BA54" s="1592"/>
      <c r="BB54" s="1592"/>
      <c r="BC54" s="1592"/>
      <c r="BD54" s="1592"/>
      <c r="BE54" s="1592"/>
      <c r="BF54" s="1592"/>
      <c r="BG54" s="1592"/>
      <c r="BH54" s="1592"/>
      <c r="BI54" s="1592"/>
    </row>
    <row r="55" spans="1:61" s="1591" customFormat="1" ht="15.75">
      <c r="A55" s="1598"/>
      <c r="C55" s="1579"/>
      <c r="D55" s="1579"/>
      <c r="E55" s="1992"/>
      <c r="F55" s="1993"/>
      <c r="H55" s="1579"/>
      <c r="I55" s="1592"/>
      <c r="J55" s="1592"/>
      <c r="K55" s="1592"/>
      <c r="L55" s="1592"/>
      <c r="M55" s="1592"/>
      <c r="N55" s="1592"/>
      <c r="O55" s="1592"/>
      <c r="P55" s="1592"/>
      <c r="Q55" s="1592"/>
      <c r="R55" s="1592"/>
      <c r="S55" s="1592"/>
      <c r="T55" s="1592"/>
      <c r="U55" s="1592"/>
      <c r="V55" s="1592"/>
      <c r="W55" s="1592"/>
      <c r="X55" s="1592"/>
      <c r="Y55" s="1592"/>
      <c r="Z55" s="1592"/>
      <c r="AA55" s="1592"/>
      <c r="AB55" s="1592"/>
      <c r="AC55" s="1592"/>
      <c r="AD55" s="1592"/>
      <c r="AE55" s="1592"/>
      <c r="AF55" s="1592"/>
      <c r="AG55" s="1592"/>
      <c r="AH55" s="1592"/>
      <c r="AI55" s="1592"/>
      <c r="AJ55" s="1592"/>
      <c r="AK55" s="1592"/>
      <c r="AL55" s="1592"/>
      <c r="AM55" s="1592"/>
      <c r="AN55" s="1592"/>
      <c r="AO55" s="1592"/>
      <c r="AP55" s="1592"/>
      <c r="AQ55" s="1592"/>
      <c r="AR55" s="1592"/>
      <c r="AS55" s="1592"/>
      <c r="AT55" s="1592"/>
      <c r="AU55" s="1592"/>
      <c r="AV55" s="1592"/>
      <c r="AW55" s="1592"/>
      <c r="AX55" s="1592"/>
      <c r="AY55" s="1592"/>
      <c r="AZ55" s="1592"/>
      <c r="BA55" s="1592"/>
      <c r="BB55" s="1592"/>
      <c r="BC55" s="1592"/>
      <c r="BD55" s="1592"/>
      <c r="BE55" s="1592"/>
      <c r="BF55" s="1592"/>
      <c r="BG55" s="1592"/>
      <c r="BH55" s="1592"/>
      <c r="BI55" s="1592"/>
    </row>
    <row r="56" spans="1:61" s="1591" customFormat="1" ht="15.75">
      <c r="A56" s="1598"/>
      <c r="B56" s="1638" t="s">
        <v>9</v>
      </c>
      <c r="C56" s="1639" t="s">
        <v>2</v>
      </c>
      <c r="D56" s="1642" t="s">
        <v>3</v>
      </c>
      <c r="E56" s="1638" t="s">
        <v>10</v>
      </c>
      <c r="F56" s="1638" t="s">
        <v>4</v>
      </c>
      <c r="G56" s="1639" t="s">
        <v>193</v>
      </c>
      <c r="H56" s="1639" t="s">
        <v>25</v>
      </c>
      <c r="I56" s="1592"/>
      <c r="J56" s="1592"/>
    </row>
    <row r="57" spans="1:61" s="1591" customFormat="1" ht="15.75">
      <c r="A57" s="1995"/>
      <c r="B57" s="1612">
        <v>1</v>
      </c>
      <c r="C57" s="1613" t="s">
        <v>138</v>
      </c>
      <c r="D57" s="1614">
        <v>897091</v>
      </c>
      <c r="E57" s="1625">
        <v>43242</v>
      </c>
      <c r="F57" s="1626">
        <v>47890</v>
      </c>
      <c r="G57" s="1612">
        <v>1</v>
      </c>
      <c r="H57" s="1879" t="s">
        <v>6152</v>
      </c>
      <c r="I57" s="1592"/>
      <c r="J57" s="1592"/>
      <c r="K57" s="1592"/>
      <c r="L57" s="1592"/>
      <c r="M57" s="1592"/>
      <c r="N57" s="1592"/>
      <c r="O57" s="1592"/>
      <c r="P57" s="1592"/>
      <c r="Q57" s="1592"/>
      <c r="R57" s="1592"/>
      <c r="S57" s="1592"/>
      <c r="T57" s="1592"/>
      <c r="U57" s="1592"/>
      <c r="V57" s="1592"/>
      <c r="W57" s="1592"/>
      <c r="X57" s="1592"/>
      <c r="Y57" s="1592"/>
      <c r="Z57" s="1592"/>
      <c r="AA57" s="1592"/>
      <c r="AB57" s="1592"/>
      <c r="AC57" s="1592"/>
      <c r="AD57" s="1592"/>
      <c r="AE57" s="1592"/>
      <c r="AF57" s="1592"/>
      <c r="AG57" s="1592"/>
      <c r="AH57" s="1592"/>
      <c r="AI57" s="1592"/>
      <c r="AJ57" s="1592"/>
      <c r="AK57" s="1592"/>
      <c r="AL57" s="1592"/>
      <c r="AM57" s="1592"/>
      <c r="AN57" s="1592"/>
      <c r="AO57" s="1592"/>
      <c r="AP57" s="1592"/>
      <c r="AQ57" s="1592"/>
      <c r="AR57" s="1592"/>
      <c r="AS57" s="1592"/>
      <c r="AT57" s="1592"/>
      <c r="AU57" s="1592"/>
      <c r="AV57" s="1592"/>
      <c r="AW57" s="1592"/>
      <c r="AX57" s="1592"/>
      <c r="AY57" s="1592"/>
      <c r="AZ57" s="1592"/>
      <c r="BA57" s="1592"/>
      <c r="BB57" s="1592"/>
      <c r="BC57" s="1592"/>
      <c r="BD57" s="1592"/>
      <c r="BE57" s="1592"/>
      <c r="BF57" s="1592"/>
      <c r="BG57" s="1592"/>
      <c r="BH57" s="1592"/>
      <c r="BI57" s="1592"/>
    </row>
    <row r="58" spans="1:61" s="1591" customFormat="1" ht="15.75">
      <c r="A58" s="1598"/>
      <c r="C58" s="1579"/>
      <c r="D58" s="1579"/>
      <c r="E58" s="1595" t="s">
        <v>647</v>
      </c>
      <c r="F58" s="1652">
        <f>SUM(F57)</f>
        <v>47890</v>
      </c>
      <c r="H58" s="1579"/>
      <c r="K58" s="1592"/>
      <c r="L58" s="1592"/>
      <c r="M58" s="1592"/>
      <c r="N58" s="1592"/>
      <c r="O58" s="1592"/>
      <c r="P58" s="1592"/>
      <c r="Q58" s="1592"/>
      <c r="R58" s="1592"/>
      <c r="S58" s="1592"/>
      <c r="T58" s="1592"/>
      <c r="U58" s="1592"/>
      <c r="V58" s="1592"/>
      <c r="W58" s="1592"/>
      <c r="X58" s="1592"/>
      <c r="Y58" s="1592"/>
      <c r="Z58" s="1592"/>
      <c r="AA58" s="1592"/>
      <c r="AB58" s="1592"/>
      <c r="AC58" s="1592"/>
      <c r="AD58" s="1592"/>
      <c r="AE58" s="1592"/>
      <c r="AF58" s="1592"/>
      <c r="AG58" s="1592"/>
      <c r="AH58" s="1592"/>
      <c r="AI58" s="1592"/>
      <c r="AJ58" s="1592"/>
      <c r="AK58" s="1592"/>
      <c r="AL58" s="1592"/>
      <c r="AM58" s="1592"/>
      <c r="AN58" s="1592"/>
      <c r="AO58" s="1592"/>
      <c r="AP58" s="1592"/>
      <c r="AQ58" s="1592"/>
      <c r="AR58" s="1592"/>
      <c r="AS58" s="1592"/>
      <c r="AT58" s="1592"/>
      <c r="AU58" s="1592"/>
      <c r="AV58" s="1592"/>
      <c r="AW58" s="1592"/>
      <c r="AX58" s="1592"/>
      <c r="AY58" s="1592"/>
      <c r="AZ58" s="1592"/>
      <c r="BA58" s="1592"/>
      <c r="BB58" s="1592"/>
      <c r="BC58" s="1592"/>
      <c r="BD58" s="1592"/>
      <c r="BE58" s="1592"/>
      <c r="BF58" s="1592"/>
      <c r="BG58" s="1592"/>
      <c r="BH58" s="1592"/>
      <c r="BI58" s="1592"/>
    </row>
    <row r="59" spans="1:61" s="1591" customFormat="1" ht="15.75">
      <c r="A59" s="1598"/>
      <c r="C59" s="1579"/>
      <c r="D59" s="1579"/>
      <c r="E59" s="1579"/>
      <c r="F59" s="1579"/>
      <c r="H59" s="1579"/>
      <c r="I59" s="1592"/>
      <c r="J59" s="1592"/>
      <c r="K59" s="1592"/>
      <c r="L59" s="1592"/>
      <c r="M59" s="1592"/>
      <c r="N59" s="1592"/>
      <c r="O59" s="1592"/>
      <c r="P59" s="1592"/>
      <c r="Q59" s="1592"/>
      <c r="R59" s="1592"/>
      <c r="S59" s="1592"/>
      <c r="T59" s="1592"/>
      <c r="U59" s="1592"/>
      <c r="V59" s="1592"/>
      <c r="W59" s="1592"/>
      <c r="X59" s="1592"/>
      <c r="Y59" s="1592"/>
      <c r="Z59" s="1592"/>
      <c r="AA59" s="1592"/>
      <c r="AB59" s="1592"/>
      <c r="AC59" s="1592"/>
      <c r="AD59" s="1592"/>
      <c r="AE59" s="1592"/>
      <c r="AF59" s="1592"/>
      <c r="AG59" s="1592"/>
      <c r="AH59" s="1592"/>
      <c r="AI59" s="1592"/>
      <c r="AJ59" s="1592"/>
      <c r="AK59" s="1592"/>
      <c r="AL59" s="1592"/>
      <c r="AM59" s="1592"/>
      <c r="AN59" s="1592"/>
      <c r="AO59" s="1592"/>
      <c r="AP59" s="1592"/>
      <c r="AQ59" s="1592"/>
      <c r="AR59" s="1592"/>
      <c r="AS59" s="1592"/>
      <c r="AT59" s="1592"/>
      <c r="AU59" s="1592"/>
      <c r="AV59" s="1592"/>
      <c r="AW59" s="1592"/>
      <c r="AX59" s="1592"/>
      <c r="AY59" s="1592"/>
      <c r="AZ59" s="1592"/>
      <c r="BA59" s="1592"/>
      <c r="BB59" s="1592"/>
      <c r="BC59" s="1592"/>
      <c r="BD59" s="1592"/>
      <c r="BE59" s="1592"/>
      <c r="BF59" s="1592"/>
      <c r="BG59" s="1592"/>
      <c r="BH59" s="1592"/>
      <c r="BI59" s="1592"/>
    </row>
    <row r="60" spans="1:61" s="1591" customFormat="1" ht="15.75">
      <c r="A60" s="1598"/>
      <c r="B60" s="1638" t="s">
        <v>2776</v>
      </c>
      <c r="C60" s="1639" t="s">
        <v>2</v>
      </c>
      <c r="D60" s="1639" t="s">
        <v>3</v>
      </c>
      <c r="E60" s="1638" t="s">
        <v>10</v>
      </c>
      <c r="F60" s="1639" t="s">
        <v>4</v>
      </c>
      <c r="G60" s="1639" t="s">
        <v>193</v>
      </c>
      <c r="H60" s="1639" t="s">
        <v>25</v>
      </c>
      <c r="I60" s="1593"/>
      <c r="J60" s="1593"/>
    </row>
    <row r="61" spans="1:61" s="1579" customFormat="1" ht="15.75">
      <c r="A61" s="1995"/>
      <c r="B61" s="1622">
        <v>1</v>
      </c>
      <c r="C61" s="1622" t="s">
        <v>1469</v>
      </c>
      <c r="D61" s="1636">
        <v>921870</v>
      </c>
      <c r="E61" s="1625">
        <v>43241</v>
      </c>
      <c r="F61" s="1643">
        <v>390800</v>
      </c>
      <c r="G61" s="1612">
        <v>1</v>
      </c>
      <c r="H61" s="1623" t="s">
        <v>6150</v>
      </c>
      <c r="I61" s="1593"/>
      <c r="J61" s="1592"/>
      <c r="K61" s="1597"/>
      <c r="L61" s="1597"/>
      <c r="M61" s="1597"/>
      <c r="N61" s="1597"/>
      <c r="O61" s="1597"/>
      <c r="P61" s="1597"/>
      <c r="Q61" s="1597"/>
      <c r="R61" s="1597"/>
      <c r="S61" s="1597"/>
      <c r="T61" s="1597"/>
      <c r="U61" s="1597"/>
      <c r="V61" s="1597"/>
      <c r="W61" s="1597"/>
      <c r="X61" s="1597"/>
      <c r="Y61" s="1597"/>
      <c r="Z61" s="1597"/>
      <c r="AA61" s="1597"/>
      <c r="AB61" s="1597"/>
      <c r="AC61" s="1597"/>
      <c r="AD61" s="1597"/>
      <c r="AE61" s="1597"/>
      <c r="AF61" s="1597"/>
      <c r="AG61" s="1597"/>
      <c r="AH61" s="1597"/>
      <c r="AI61" s="1597"/>
      <c r="AJ61" s="1597"/>
      <c r="AK61" s="1597"/>
      <c r="AL61" s="1597"/>
      <c r="AM61" s="1597"/>
      <c r="AN61" s="1597"/>
      <c r="AO61" s="1597"/>
      <c r="AP61" s="1597"/>
      <c r="AQ61" s="1597"/>
      <c r="AR61" s="1597"/>
      <c r="AS61" s="1597"/>
      <c r="AT61" s="1597"/>
      <c r="AU61" s="1597"/>
      <c r="AV61" s="1597"/>
      <c r="AW61" s="1597"/>
      <c r="AX61" s="1597"/>
      <c r="AY61" s="1597"/>
      <c r="AZ61" s="1597"/>
      <c r="BA61" s="1597"/>
      <c r="BB61" s="1597"/>
      <c r="BC61" s="1597"/>
      <c r="BD61" s="1597"/>
      <c r="BE61" s="1597"/>
      <c r="BF61" s="1597"/>
      <c r="BG61" s="1597"/>
      <c r="BH61" s="1597"/>
      <c r="BI61" s="1597"/>
    </row>
    <row r="62" spans="1:61" s="1579" customFormat="1" ht="15.75">
      <c r="A62" s="1576"/>
      <c r="B62" s="1591"/>
      <c r="E62" s="1595" t="s">
        <v>647</v>
      </c>
      <c r="F62" s="1652">
        <f>SUM(F61)</f>
        <v>390800</v>
      </c>
      <c r="G62" s="1591"/>
      <c r="I62" s="1592"/>
      <c r="J62" s="1597"/>
      <c r="K62" s="1597"/>
      <c r="L62" s="1597"/>
      <c r="M62" s="1597"/>
      <c r="N62" s="1597"/>
      <c r="O62" s="1597"/>
      <c r="P62" s="1597"/>
      <c r="Q62" s="1597"/>
      <c r="R62" s="1597"/>
      <c r="S62" s="1597"/>
      <c r="T62" s="1597"/>
      <c r="U62" s="1597"/>
      <c r="V62" s="1597"/>
      <c r="W62" s="1597"/>
      <c r="X62" s="1597"/>
      <c r="Y62" s="1597"/>
      <c r="Z62" s="1597"/>
      <c r="AA62" s="1597"/>
      <c r="AB62" s="1597"/>
      <c r="AC62" s="1597"/>
      <c r="AD62" s="1597"/>
      <c r="AE62" s="1597"/>
      <c r="AF62" s="1597"/>
      <c r="AG62" s="1597"/>
      <c r="AH62" s="1597"/>
      <c r="AI62" s="1597"/>
      <c r="AJ62" s="1597"/>
      <c r="AK62" s="1597"/>
      <c r="AL62" s="1597"/>
      <c r="AM62" s="1597"/>
      <c r="AN62" s="1597"/>
      <c r="AO62" s="1597"/>
      <c r="AP62" s="1597"/>
      <c r="AQ62" s="1597"/>
      <c r="AR62" s="1597"/>
      <c r="AS62" s="1597"/>
      <c r="AT62" s="1597"/>
      <c r="AU62" s="1597"/>
      <c r="AV62" s="1597"/>
      <c r="AW62" s="1597"/>
      <c r="AX62" s="1597"/>
      <c r="AY62" s="1597"/>
      <c r="AZ62" s="1597"/>
      <c r="BA62" s="1597"/>
      <c r="BB62" s="1597"/>
      <c r="BC62" s="1597"/>
      <c r="BD62" s="1597"/>
      <c r="BE62" s="1597"/>
      <c r="BF62" s="1597"/>
      <c r="BG62" s="1597"/>
      <c r="BH62" s="1597"/>
      <c r="BI62" s="1597"/>
    </row>
    <row r="63" spans="1:61" s="1591" customFormat="1" ht="15.75">
      <c r="A63" s="1598"/>
      <c r="C63" s="1579"/>
      <c r="D63" s="1579"/>
      <c r="E63" s="1579"/>
      <c r="F63" s="1579"/>
      <c r="H63" s="1579"/>
      <c r="J63" s="1597"/>
    </row>
    <row r="64" spans="1:61" s="1591" customFormat="1" ht="15.75">
      <c r="A64" s="1598"/>
      <c r="C64" s="1579"/>
      <c r="D64" s="1579"/>
      <c r="E64" s="1579"/>
      <c r="F64" s="1579"/>
      <c r="H64" s="1579"/>
    </row>
    <row r="65" spans="1:10" s="1591" customFormat="1" ht="15.75">
      <c r="A65" s="1598"/>
      <c r="C65" s="1579"/>
      <c r="D65" s="1579"/>
      <c r="E65" s="1579"/>
      <c r="F65" s="1579"/>
      <c r="H65" s="1579"/>
    </row>
    <row r="66" spans="1:10" s="1591" customFormat="1" ht="15.75">
      <c r="A66" s="1598"/>
      <c r="C66" s="1597" t="s">
        <v>6154</v>
      </c>
      <c r="D66" s="1579"/>
      <c r="E66" s="1579"/>
      <c r="F66" s="1579"/>
      <c r="H66" s="1579"/>
    </row>
    <row r="67" spans="1:10" s="1591" customFormat="1" ht="18">
      <c r="A67" s="1598"/>
      <c r="C67" s="1701" t="s">
        <v>5093</v>
      </c>
      <c r="D67" s="1701"/>
      <c r="E67" s="1701"/>
      <c r="F67" s="1701" t="s">
        <v>5094</v>
      </c>
      <c r="H67" s="1579"/>
    </row>
    <row r="68" spans="1:10" s="1591" customFormat="1" ht="18">
      <c r="A68" s="1598"/>
      <c r="C68" s="1701"/>
      <c r="D68" s="1701"/>
      <c r="E68" s="1701"/>
      <c r="F68" s="1701"/>
      <c r="H68" s="1579"/>
    </row>
    <row r="69" spans="1:10" s="1715" customFormat="1" ht="18.75">
      <c r="A69" s="1598"/>
      <c r="B69" s="1591"/>
      <c r="C69" s="1702"/>
      <c r="D69" s="1701"/>
      <c r="E69" s="1701"/>
      <c r="F69" s="1703"/>
      <c r="G69" s="1591"/>
      <c r="H69" s="1579"/>
      <c r="I69" s="1591"/>
      <c r="J69" s="1591"/>
    </row>
    <row r="70" spans="1:10" s="1715" customFormat="1" ht="18.75">
      <c r="A70" s="1598"/>
      <c r="B70" s="1591"/>
      <c r="C70" s="1702" t="s">
        <v>2060</v>
      </c>
      <c r="D70" s="1701"/>
      <c r="E70" s="1701"/>
      <c r="F70" s="1704" t="s">
        <v>5089</v>
      </c>
      <c r="G70" s="1591"/>
      <c r="H70" s="1579"/>
      <c r="I70" s="1591"/>
      <c r="J70" s="1591"/>
    </row>
    <row r="71" spans="1:10" ht="18">
      <c r="A71" s="1598"/>
      <c r="B71" s="1591"/>
      <c r="C71" s="1705" t="s">
        <v>85</v>
      </c>
      <c r="D71" s="1701"/>
      <c r="E71" s="1701"/>
      <c r="F71" s="1706" t="s">
        <v>5090</v>
      </c>
      <c r="G71" s="1591"/>
      <c r="H71" s="1579"/>
      <c r="I71" s="1591"/>
      <c r="J71" s="1591"/>
    </row>
    <row r="72" spans="1:10" ht="16.5">
      <c r="B72" s="1591"/>
      <c r="C72" s="1579"/>
      <c r="D72" s="1579"/>
      <c r="E72" s="1579"/>
      <c r="F72" s="1579"/>
      <c r="G72" s="1591"/>
      <c r="H72" s="1579"/>
      <c r="I72" s="1591"/>
      <c r="J72" s="1715"/>
    </row>
    <row r="73" spans="1:10" ht="16.5">
      <c r="B73" s="1591"/>
      <c r="C73" s="1579"/>
      <c r="D73" s="1579"/>
      <c r="E73" s="1579"/>
      <c r="F73" s="1579"/>
      <c r="G73" s="1591"/>
      <c r="H73" s="1579"/>
      <c r="I73" s="1591"/>
      <c r="J73" s="1715"/>
    </row>
    <row r="74" spans="1:10" ht="15.75">
      <c r="B74" s="1591"/>
      <c r="C74" s="1579"/>
      <c r="D74" s="1579"/>
      <c r="E74" s="1579"/>
      <c r="F74" s="1579"/>
      <c r="G74" s="1591"/>
      <c r="H74" s="1579"/>
      <c r="I74" s="1591"/>
    </row>
  </sheetData>
  <mergeCells count="2">
    <mergeCell ref="B1:H1"/>
    <mergeCell ref="B2:H2"/>
  </mergeCells>
  <pageMargins left="0.70866141732283472" right="0.70866141732283472" top="0.35433070866141736" bottom="0.35433070866141736" header="0.31496062992125984" footer="0.31496062992125984"/>
  <pageSetup paperSize="9" scale="90" orientation="landscape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110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45</vt:i4>
      </vt:variant>
    </vt:vector>
  </HeadingPairs>
  <TitlesOfParts>
    <vt:vector size="156" baseType="lpstr">
      <vt:lpstr>DBT_DES(sesudah upload)</vt:lpstr>
      <vt:lpstr>DBT_JAN(sblmupload)</vt:lpstr>
      <vt:lpstr>DBT_JAN(sesudah upload)</vt:lpstr>
      <vt:lpstr>DBT_FEB(sblm upload)</vt:lpstr>
      <vt:lpstr>DBT_Mar</vt:lpstr>
      <vt:lpstr>DBT_MARET</vt:lpstr>
      <vt:lpstr>dbt_aprl</vt:lpstr>
      <vt:lpstr>dbt aprl</vt:lpstr>
      <vt:lpstr>dbt_mei 1</vt:lpstr>
      <vt:lpstr>DBT_MEI2</vt:lpstr>
      <vt:lpstr>dbt_jun1</vt:lpstr>
      <vt:lpstr>DBT_JUN2</vt:lpstr>
      <vt:lpstr>DBT_JUL1</vt:lpstr>
      <vt:lpstr>JUL_2</vt:lpstr>
      <vt:lpstr>Agustus_1</vt:lpstr>
      <vt:lpstr>Agustus_2</vt:lpstr>
      <vt:lpstr>September_1</vt:lpstr>
      <vt:lpstr>September_2</vt:lpstr>
      <vt:lpstr>sep_3</vt:lpstr>
      <vt:lpstr>Okt_1</vt:lpstr>
      <vt:lpstr>okt_2</vt:lpstr>
      <vt:lpstr>nov_1</vt:lpstr>
      <vt:lpstr>nov_2</vt:lpstr>
      <vt:lpstr>DES_1</vt:lpstr>
      <vt:lpstr>DES_2</vt:lpstr>
      <vt:lpstr>Jan_1</vt:lpstr>
      <vt:lpstr>Jan_2</vt:lpstr>
      <vt:lpstr>Feb_1</vt:lpstr>
      <vt:lpstr>Feb_2</vt:lpstr>
      <vt:lpstr>Mar_1</vt:lpstr>
      <vt:lpstr>Mar_2</vt:lpstr>
      <vt:lpstr>Apr_1</vt:lpstr>
      <vt:lpstr>Apr_2</vt:lpstr>
      <vt:lpstr>Mei_1</vt:lpstr>
      <vt:lpstr>Mei_2</vt:lpstr>
      <vt:lpstr>Jun_1</vt:lpstr>
      <vt:lpstr>Jun_2</vt:lpstr>
      <vt:lpstr>Jul_1</vt:lpstr>
      <vt:lpstr>jul-2</vt:lpstr>
      <vt:lpstr>Agst 1</vt:lpstr>
      <vt:lpstr>Agst 2</vt:lpstr>
      <vt:lpstr>Sep 1</vt:lpstr>
      <vt:lpstr>Sep 2</vt:lpstr>
      <vt:lpstr>Okt'1</vt:lpstr>
      <vt:lpstr>Okt'2</vt:lpstr>
      <vt:lpstr>Nov'1</vt:lpstr>
      <vt:lpstr>Nov'2</vt:lpstr>
      <vt:lpstr>Des'1</vt:lpstr>
      <vt:lpstr>Des'2</vt:lpstr>
      <vt:lpstr>Jan'1 2016</vt:lpstr>
      <vt:lpstr>Jan'2</vt:lpstr>
      <vt:lpstr>Feb'1</vt:lpstr>
      <vt:lpstr>Feb'2</vt:lpstr>
      <vt:lpstr>Feb'3</vt:lpstr>
      <vt:lpstr>Maret '1</vt:lpstr>
      <vt:lpstr>Maret'2</vt:lpstr>
      <vt:lpstr>April 1</vt:lpstr>
      <vt:lpstr>April 2</vt:lpstr>
      <vt:lpstr>April 3</vt:lpstr>
      <vt:lpstr>Mei 1</vt:lpstr>
      <vt:lpstr>Mei 2</vt:lpstr>
      <vt:lpstr>jun'1</vt:lpstr>
      <vt:lpstr>Jun 2</vt:lpstr>
      <vt:lpstr>Juli 1</vt:lpstr>
      <vt:lpstr>Juli 2</vt:lpstr>
      <vt:lpstr>Agustus'1</vt:lpstr>
      <vt:lpstr>Agustus'2</vt:lpstr>
      <vt:lpstr>September 1</vt:lpstr>
      <vt:lpstr>September 2</vt:lpstr>
      <vt:lpstr>Okt 1</vt:lpstr>
      <vt:lpstr>Okt 2</vt:lpstr>
      <vt:lpstr>Nov 1</vt:lpstr>
      <vt:lpstr>Nov 2</vt:lpstr>
      <vt:lpstr>Des 1</vt:lpstr>
      <vt:lpstr>Des 2</vt:lpstr>
      <vt:lpstr>Jan17</vt:lpstr>
      <vt:lpstr>Jan 2</vt:lpstr>
      <vt:lpstr>Feb 1</vt:lpstr>
      <vt:lpstr>Feb 2</vt:lpstr>
      <vt:lpstr>Mar 1</vt:lpstr>
      <vt:lpstr>Mar 2</vt:lpstr>
      <vt:lpstr>Apr 1</vt:lpstr>
      <vt:lpstr>Apr 2</vt:lpstr>
      <vt:lpstr>Mei1</vt:lpstr>
      <vt:lpstr>Mei2</vt:lpstr>
      <vt:lpstr>Jun1</vt:lpstr>
      <vt:lpstr>Jun2</vt:lpstr>
      <vt:lpstr>Jul1</vt:lpstr>
      <vt:lpstr>Jul2</vt:lpstr>
      <vt:lpstr>ags'1</vt:lpstr>
      <vt:lpstr>ags'2</vt:lpstr>
      <vt:lpstr>sep'1</vt:lpstr>
      <vt:lpstr>Sep'2</vt:lpstr>
      <vt:lpstr>Okt1</vt:lpstr>
      <vt:lpstr>Okt2</vt:lpstr>
      <vt:lpstr>Nov1</vt:lpstr>
      <vt:lpstr>Nov2</vt:lpstr>
      <vt:lpstr>Des1</vt:lpstr>
      <vt:lpstr>Des2</vt:lpstr>
      <vt:lpstr>Jan1_18</vt:lpstr>
      <vt:lpstr>Jan2_18</vt:lpstr>
      <vt:lpstr>Feb1_18</vt:lpstr>
      <vt:lpstr>Feb2_18</vt:lpstr>
      <vt:lpstr>Mar1_18</vt:lpstr>
      <vt:lpstr>Mar2_18</vt:lpstr>
      <vt:lpstr>April1_18</vt:lpstr>
      <vt:lpstr>April2_18</vt:lpstr>
      <vt:lpstr>Mei1_18</vt:lpstr>
      <vt:lpstr>Mei2_18</vt:lpstr>
      <vt:lpstr>Jun1_18</vt:lpstr>
      <vt:lpstr>Chart1</vt:lpstr>
      <vt:lpstr>'Agst 1'!Print_Area</vt:lpstr>
      <vt:lpstr>'Agst 2'!Print_Area</vt:lpstr>
      <vt:lpstr>Agustus_1!Print_Area</vt:lpstr>
      <vt:lpstr>Agustus_2!Print_Area</vt:lpstr>
      <vt:lpstr>Apr_1!Print_Area</vt:lpstr>
      <vt:lpstr>April2_18!Print_Area</vt:lpstr>
      <vt:lpstr>DBT_JUL1!Print_Area</vt:lpstr>
      <vt:lpstr>dbt_jun1!Print_Area</vt:lpstr>
      <vt:lpstr>DBT_JUN2!Print_Area</vt:lpstr>
      <vt:lpstr>'dbt_mei 1'!Print_Area</vt:lpstr>
      <vt:lpstr>DES_2!Print_Area</vt:lpstr>
      <vt:lpstr>'Des1'!Print_Area</vt:lpstr>
      <vt:lpstr>'Des2'!Print_Area</vt:lpstr>
      <vt:lpstr>Feb_1!Print_Area</vt:lpstr>
      <vt:lpstr>Feb_2!Print_Area</vt:lpstr>
      <vt:lpstr>Feb1_18!Print_Area</vt:lpstr>
      <vt:lpstr>Feb2_18!Print_Area</vt:lpstr>
      <vt:lpstr>Jan_1!Print_Area</vt:lpstr>
      <vt:lpstr>Jan_2!Print_Area</vt:lpstr>
      <vt:lpstr>Jan2_18!Print_Area</vt:lpstr>
      <vt:lpstr>Jul_1!Print_Area</vt:lpstr>
      <vt:lpstr>'jul-2'!Print_Area</vt:lpstr>
      <vt:lpstr>Jun_1!Print_Area</vt:lpstr>
      <vt:lpstr>Jun_2!Print_Area</vt:lpstr>
      <vt:lpstr>Jun1_18!Print_Area</vt:lpstr>
      <vt:lpstr>Mar_1!Print_Area</vt:lpstr>
      <vt:lpstr>Mar1_18!Print_Area</vt:lpstr>
      <vt:lpstr>Mar2_18!Print_Area</vt:lpstr>
      <vt:lpstr>Mei_1!Print_Area</vt:lpstr>
      <vt:lpstr>Mei_2!Print_Area</vt:lpstr>
      <vt:lpstr>Mei1_18!Print_Area</vt:lpstr>
      <vt:lpstr>Mei2_18!Print_Area</vt:lpstr>
      <vt:lpstr>nov_1!Print_Area</vt:lpstr>
      <vt:lpstr>nov_2!Print_Area</vt:lpstr>
      <vt:lpstr>'Nov''1'!Print_Area</vt:lpstr>
      <vt:lpstr>'Nov''2'!Print_Area</vt:lpstr>
      <vt:lpstr>Okt_1!Print_Area</vt:lpstr>
      <vt:lpstr>okt_2!Print_Area</vt:lpstr>
      <vt:lpstr>'Okt''2'!Print_Area</vt:lpstr>
      <vt:lpstr>'Sep 1'!Print_Area</vt:lpstr>
      <vt:lpstr>'Sep 2'!Print_Area</vt:lpstr>
      <vt:lpstr>sep_3!Print_Area</vt:lpstr>
      <vt:lpstr>September_1!Print_Area</vt:lpstr>
      <vt:lpstr>September_2!Print_Area</vt:lpstr>
      <vt:lpstr>'Jan''2'!Print_Titles</vt:lpstr>
    </vt:vector>
  </TitlesOfParts>
  <Company>Koperasi Karyawan BCA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Wiwit</dc:creator>
  <cp:lastModifiedBy>w7</cp:lastModifiedBy>
  <cp:lastPrinted>2018-06-04T09:09:11Z</cp:lastPrinted>
  <dcterms:created xsi:type="dcterms:W3CDTF">2013-12-30T06:12:15Z</dcterms:created>
  <dcterms:modified xsi:type="dcterms:W3CDTF">2018-06-04T12:55:37Z</dcterms:modified>
</cp:coreProperties>
</file>